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mc:AlternateContent xmlns:mc="http://schemas.openxmlformats.org/markup-compatibility/2006">
    <mc:Choice Requires="x15">
      <x15ac:absPath xmlns:x15ac="http://schemas.microsoft.com/office/spreadsheetml/2010/11/ac" url="H:\My Drive\Sarbazi\Between 3rd and 4rd Report\UnifiedUnloadingData\"/>
    </mc:Choice>
  </mc:AlternateContent>
  <xr:revisionPtr revIDLastSave="0" documentId="13_ncr:1_{8D181203-617E-4BF9-BD8A-F9D4B7AA947B}" xr6:coauthVersionLast="47" xr6:coauthVersionMax="47" xr10:uidLastSave="{00000000-0000-0000-0000-000000000000}"/>
  <bookViews>
    <workbookView xWindow="-120" yWindow="-120" windowWidth="20730" windowHeight="11160" activeTab="5" xr2:uid="{00000000-000D-0000-FFFF-FFFF00000000}"/>
  </bookViews>
  <sheets>
    <sheet name="DataBase" sheetId="9" r:id="rId1"/>
    <sheet name="DestinationRatio" sheetId="20" r:id="rId2"/>
    <sheet name="Pi_chart" sheetId="19" r:id="rId3"/>
    <sheet name="UnLoading_queue" sheetId="10" r:id="rId4"/>
    <sheet name="UnLoadedData" sheetId="12" r:id="rId5"/>
    <sheet name="Dashboard" sheetId="4" r:id="rId6"/>
  </sheets>
  <definedNames>
    <definedName name="_xlnm.DataBase">#REF!</definedName>
    <definedName name="Slicer_سال">#N/A</definedName>
    <definedName name="Slicer_مقصد">#N/A</definedName>
    <definedName name="Slicer_نام_فصل">#N/A</definedName>
    <definedName name="Slicer_نام_ماه">#N/A</definedName>
    <definedName name="Slicer_نوع_بار">#N/A</definedName>
    <definedName name="Table1">#REF!</definedName>
  </definedNames>
  <calcPr calcId="191029"/>
  <pivotCaches>
    <pivotCache cacheId="27"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T2" i="9" l="1"/>
  <c r="T3" i="9"/>
  <c r="T4" i="9"/>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88" i="9"/>
  <c r="T89" i="9"/>
  <c r="T90" i="9"/>
  <c r="T91" i="9"/>
  <c r="T92" i="9"/>
  <c r="T93" i="9"/>
  <c r="T94" i="9"/>
  <c r="T95" i="9"/>
  <c r="T96" i="9"/>
  <c r="T97" i="9"/>
  <c r="T98" i="9"/>
  <c r="T99" i="9"/>
  <c r="T100" i="9"/>
  <c r="T101" i="9"/>
  <c r="T102" i="9"/>
  <c r="T103" i="9"/>
  <c r="T104" i="9"/>
  <c r="T105" i="9"/>
  <c r="T106" i="9"/>
  <c r="T107" i="9"/>
  <c r="T108" i="9"/>
  <c r="T109" i="9"/>
  <c r="T110" i="9"/>
  <c r="T111" i="9"/>
  <c r="T112" i="9"/>
  <c r="T113"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151" i="9"/>
  <c r="T152" i="9"/>
  <c r="T153" i="9"/>
  <c r="T154" i="9"/>
  <c r="T155" i="9"/>
  <c r="T156" i="9"/>
  <c r="T157" i="9"/>
  <c r="T158" i="9"/>
  <c r="T159" i="9"/>
  <c r="T160" i="9"/>
  <c r="T161" i="9"/>
  <c r="T162" i="9"/>
  <c r="T163" i="9"/>
  <c r="T164" i="9"/>
  <c r="T165" i="9"/>
  <c r="T166" i="9"/>
  <c r="T167" i="9"/>
  <c r="T168" i="9"/>
  <c r="T169" i="9"/>
  <c r="T170" i="9"/>
  <c r="T171" i="9"/>
  <c r="T172" i="9"/>
  <c r="T173" i="9"/>
  <c r="T174" i="9"/>
  <c r="T175" i="9"/>
  <c r="T176" i="9"/>
  <c r="T177" i="9"/>
  <c r="T178" i="9"/>
  <c r="T179" i="9"/>
  <c r="T180" i="9"/>
  <c r="T181" i="9"/>
  <c r="T182" i="9"/>
  <c r="T183" i="9"/>
  <c r="T184" i="9"/>
  <c r="T185" i="9"/>
  <c r="T186" i="9"/>
  <c r="T187" i="9"/>
  <c r="T188" i="9"/>
  <c r="T189" i="9"/>
  <c r="T190" i="9"/>
  <c r="T191" i="9"/>
  <c r="T192"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8" i="9"/>
  <c r="T219" i="9"/>
  <c r="T220" i="9"/>
  <c r="T221" i="9"/>
  <c r="T222" i="9"/>
  <c r="T223" i="9"/>
  <c r="T224" i="9"/>
  <c r="T225" i="9"/>
  <c r="T226" i="9"/>
  <c r="T227" i="9"/>
  <c r="T228" i="9"/>
  <c r="T229" i="9"/>
  <c r="T230" i="9"/>
  <c r="T231" i="9"/>
  <c r="T232" i="9"/>
  <c r="T233" i="9"/>
  <c r="T234" i="9"/>
  <c r="T235" i="9"/>
  <c r="T236" i="9"/>
  <c r="T237" i="9"/>
  <c r="T238" i="9"/>
  <c r="T239" i="9"/>
  <c r="T240" i="9"/>
  <c r="T241" i="9"/>
  <c r="T242" i="9"/>
  <c r="T243" i="9"/>
  <c r="T244" i="9"/>
  <c r="T245" i="9"/>
  <c r="T246" i="9"/>
  <c r="T247" i="9"/>
  <c r="T248" i="9"/>
  <c r="T249" i="9"/>
  <c r="T250" i="9"/>
  <c r="T251" i="9"/>
  <c r="T252" i="9"/>
  <c r="T253" i="9"/>
  <c r="T254" i="9"/>
  <c r="T255" i="9"/>
  <c r="T256" i="9"/>
  <c r="T257" i="9"/>
  <c r="T258" i="9"/>
  <c r="T259" i="9"/>
  <c r="T260" i="9"/>
  <c r="T261"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T289" i="9"/>
  <c r="T290" i="9"/>
  <c r="T291" i="9"/>
  <c r="T292" i="9"/>
  <c r="T293" i="9"/>
  <c r="T294" i="9"/>
  <c r="T295" i="9"/>
  <c r="T296" i="9"/>
  <c r="T297" i="9"/>
  <c r="T298" i="9"/>
  <c r="T299" i="9"/>
  <c r="T300" i="9"/>
  <c r="T301" i="9"/>
  <c r="T302" i="9"/>
  <c r="T303" i="9"/>
  <c r="T304" i="9"/>
  <c r="T305" i="9"/>
  <c r="T306" i="9"/>
  <c r="T307" i="9"/>
  <c r="T308" i="9"/>
  <c r="T309" i="9"/>
  <c r="T310" i="9"/>
  <c r="T311" i="9"/>
  <c r="T312" i="9"/>
  <c r="T313" i="9"/>
  <c r="T314" i="9"/>
  <c r="T315" i="9"/>
  <c r="T316" i="9"/>
  <c r="T317" i="9"/>
  <c r="T318" i="9"/>
  <c r="T319" i="9"/>
  <c r="T320" i="9"/>
  <c r="T321" i="9"/>
  <c r="T322" i="9"/>
  <c r="T323" i="9"/>
  <c r="T324" i="9"/>
  <c r="T325" i="9"/>
  <c r="T326" i="9"/>
  <c r="T327" i="9"/>
  <c r="T328" i="9"/>
  <c r="T329" i="9"/>
  <c r="T330" i="9"/>
  <c r="T331" i="9"/>
  <c r="T332" i="9"/>
  <c r="T333" i="9"/>
  <c r="T334" i="9"/>
  <c r="T335" i="9"/>
  <c r="T336" i="9"/>
  <c r="T337" i="9"/>
  <c r="T338" i="9"/>
  <c r="T339" i="9"/>
  <c r="T340" i="9"/>
  <c r="T341" i="9"/>
  <c r="T342" i="9"/>
  <c r="T343" i="9"/>
  <c r="T344" i="9"/>
  <c r="T345" i="9"/>
  <c r="T346" i="9"/>
  <c r="T347" i="9"/>
  <c r="T348" i="9"/>
  <c r="T349" i="9"/>
  <c r="T350" i="9"/>
  <c r="T351" i="9"/>
  <c r="T352" i="9"/>
  <c r="T353" i="9"/>
  <c r="T354" i="9"/>
  <c r="T355" i="9"/>
  <c r="T356" i="9"/>
  <c r="T357" i="9"/>
  <c r="T358" i="9"/>
  <c r="T359" i="9"/>
  <c r="T360" i="9"/>
  <c r="T361" i="9"/>
  <c r="T362" i="9"/>
  <c r="T363" i="9"/>
  <c r="T364" i="9"/>
  <c r="T365" i="9"/>
  <c r="T366" i="9"/>
  <c r="T367" i="9"/>
  <c r="T368" i="9"/>
  <c r="T369" i="9"/>
  <c r="T370" i="9"/>
  <c r="T371" i="9"/>
  <c r="T372" i="9"/>
  <c r="T373" i="9"/>
  <c r="T374" i="9"/>
  <c r="T375" i="9"/>
  <c r="T376" i="9"/>
  <c r="T377" i="9"/>
  <c r="T378" i="9"/>
  <c r="T379" i="9"/>
  <c r="T380" i="9"/>
  <c r="T381" i="9"/>
  <c r="T382" i="9"/>
  <c r="T383" i="9"/>
  <c r="T384" i="9"/>
  <c r="T385" i="9"/>
  <c r="T386" i="9"/>
  <c r="T387" i="9"/>
  <c r="T388" i="9"/>
  <c r="T389" i="9"/>
  <c r="T390" i="9"/>
  <c r="T391" i="9"/>
  <c r="T392" i="9"/>
  <c r="T393" i="9"/>
  <c r="T394" i="9"/>
  <c r="T395" i="9"/>
  <c r="T396" i="9"/>
  <c r="T397" i="9"/>
  <c r="T398" i="9"/>
  <c r="T399" i="9"/>
  <c r="T400" i="9"/>
  <c r="T401" i="9"/>
  <c r="T402" i="9"/>
  <c r="T403" i="9"/>
  <c r="T404" i="9"/>
  <c r="T405" i="9"/>
  <c r="T406" i="9"/>
  <c r="T407" i="9"/>
  <c r="T408" i="9"/>
  <c r="T409" i="9"/>
  <c r="T410" i="9"/>
  <c r="T411" i="9"/>
  <c r="T412" i="9"/>
  <c r="T413" i="9"/>
  <c r="T414" i="9"/>
  <c r="T415" i="9"/>
  <c r="T416" i="9"/>
  <c r="T417" i="9"/>
  <c r="T418" i="9"/>
  <c r="T419" i="9"/>
  <c r="T420" i="9"/>
  <c r="T421" i="9"/>
  <c r="T422" i="9"/>
  <c r="T423" i="9"/>
  <c r="T424" i="9"/>
  <c r="T425" i="9"/>
  <c r="T426" i="9"/>
  <c r="T427" i="9"/>
  <c r="T428" i="9"/>
  <c r="T429" i="9"/>
  <c r="T430" i="9"/>
  <c r="T431" i="9"/>
  <c r="T432" i="9"/>
  <c r="T433" i="9"/>
  <c r="T434" i="9"/>
  <c r="T435" i="9"/>
  <c r="T436" i="9"/>
  <c r="T437" i="9"/>
  <c r="T438" i="9"/>
  <c r="T439" i="9"/>
  <c r="T440" i="9"/>
  <c r="T441" i="9"/>
  <c r="T442" i="9"/>
  <c r="T443" i="9"/>
  <c r="T444" i="9"/>
  <c r="T445" i="9"/>
  <c r="T446" i="9"/>
  <c r="T447" i="9"/>
  <c r="T448" i="9"/>
  <c r="T449" i="9"/>
  <c r="T450" i="9"/>
  <c r="T451" i="9"/>
  <c r="T452" i="9"/>
  <c r="T453" i="9"/>
  <c r="T454" i="9"/>
  <c r="T455" i="9"/>
  <c r="T456" i="9"/>
  <c r="T457" i="9"/>
  <c r="T458" i="9"/>
  <c r="T459" i="9"/>
  <c r="T460" i="9"/>
  <c r="T461" i="9"/>
  <c r="T462" i="9"/>
  <c r="T463" i="9"/>
  <c r="T464" i="9"/>
  <c r="T465" i="9"/>
  <c r="T466" i="9"/>
  <c r="T467" i="9"/>
  <c r="T468" i="9"/>
  <c r="T469" i="9"/>
  <c r="T470" i="9"/>
  <c r="T471" i="9"/>
  <c r="T472" i="9"/>
  <c r="T473" i="9"/>
  <c r="T474" i="9"/>
  <c r="T475" i="9"/>
  <c r="T476" i="9"/>
  <c r="T477" i="9"/>
  <c r="T478" i="9"/>
  <c r="T479" i="9"/>
  <c r="T480" i="9"/>
  <c r="T481" i="9"/>
  <c r="T482" i="9"/>
  <c r="T483" i="9"/>
  <c r="T484" i="9"/>
  <c r="T485" i="9"/>
  <c r="T486" i="9"/>
  <c r="T487" i="9"/>
  <c r="T488" i="9"/>
  <c r="T489" i="9"/>
  <c r="T490" i="9"/>
  <c r="T491" i="9"/>
  <c r="T492" i="9"/>
  <c r="T493" i="9"/>
  <c r="T494" i="9"/>
  <c r="T495" i="9"/>
  <c r="T496" i="9"/>
  <c r="T497" i="9"/>
  <c r="T498" i="9"/>
  <c r="T499" i="9"/>
  <c r="T500" i="9"/>
  <c r="T501" i="9"/>
  <c r="T502" i="9"/>
  <c r="T503" i="9"/>
  <c r="T504" i="9"/>
  <c r="T505" i="9"/>
  <c r="T506" i="9"/>
  <c r="T507" i="9"/>
  <c r="T508" i="9"/>
  <c r="T509" i="9"/>
  <c r="T510" i="9"/>
  <c r="T511" i="9"/>
  <c r="T512" i="9"/>
  <c r="T513" i="9"/>
  <c r="T514" i="9"/>
  <c r="T515" i="9"/>
  <c r="T516" i="9"/>
  <c r="T517" i="9"/>
  <c r="T518" i="9"/>
  <c r="T519" i="9"/>
  <c r="T520" i="9"/>
  <c r="T521" i="9"/>
  <c r="T522" i="9"/>
  <c r="T523" i="9"/>
  <c r="T524" i="9"/>
  <c r="T525" i="9"/>
  <c r="T526" i="9"/>
  <c r="T527" i="9"/>
  <c r="T528" i="9"/>
  <c r="T529" i="9"/>
  <c r="T530" i="9"/>
  <c r="T531" i="9"/>
  <c r="T532" i="9"/>
  <c r="T533" i="9"/>
  <c r="T534" i="9"/>
  <c r="T535" i="9"/>
  <c r="T536" i="9"/>
  <c r="T537" i="9"/>
  <c r="T538" i="9"/>
  <c r="T539" i="9"/>
  <c r="T540" i="9"/>
  <c r="T541" i="9"/>
  <c r="T542" i="9"/>
  <c r="T543" i="9"/>
  <c r="T544" i="9"/>
  <c r="T545" i="9"/>
  <c r="T546" i="9"/>
  <c r="T547" i="9"/>
  <c r="T548" i="9"/>
  <c r="T549" i="9"/>
  <c r="T550" i="9"/>
  <c r="T551" i="9"/>
  <c r="T552" i="9"/>
  <c r="T553" i="9"/>
  <c r="T554" i="9"/>
  <c r="T555" i="9"/>
  <c r="T556" i="9"/>
  <c r="T557" i="9"/>
  <c r="T558" i="9"/>
  <c r="T559" i="9"/>
  <c r="T560" i="9"/>
  <c r="T561" i="9"/>
  <c r="T562" i="9"/>
  <c r="T563" i="9"/>
  <c r="T564" i="9"/>
  <c r="T565" i="9"/>
  <c r="T566" i="9"/>
  <c r="T567" i="9"/>
  <c r="T568" i="9"/>
  <c r="T569" i="9"/>
  <c r="T570" i="9"/>
  <c r="T571" i="9"/>
  <c r="T572" i="9"/>
  <c r="T573" i="9"/>
  <c r="T574" i="9"/>
  <c r="T575" i="9"/>
  <c r="T576" i="9"/>
  <c r="T577" i="9"/>
  <c r="T578" i="9"/>
  <c r="T579" i="9"/>
  <c r="T580" i="9"/>
  <c r="T581" i="9"/>
  <c r="T582" i="9"/>
  <c r="T583" i="9"/>
  <c r="T584" i="9"/>
  <c r="T585" i="9"/>
  <c r="T586" i="9"/>
  <c r="T587" i="9"/>
  <c r="T588" i="9"/>
  <c r="T589" i="9"/>
  <c r="T590" i="9"/>
  <c r="T591" i="9"/>
  <c r="T592" i="9"/>
  <c r="T593" i="9"/>
  <c r="T594" i="9"/>
  <c r="T595" i="9"/>
  <c r="T596" i="9"/>
  <c r="T597" i="9"/>
  <c r="T598" i="9"/>
  <c r="T599" i="9"/>
  <c r="T600" i="9"/>
  <c r="T601" i="9"/>
  <c r="T602" i="9"/>
  <c r="T603" i="9"/>
  <c r="T604" i="9"/>
  <c r="T605" i="9"/>
  <c r="T606" i="9"/>
  <c r="T607" i="9"/>
  <c r="T608" i="9"/>
  <c r="T609" i="9"/>
  <c r="T610" i="9"/>
  <c r="T611" i="9"/>
  <c r="T612" i="9"/>
  <c r="T613" i="9"/>
  <c r="T614" i="9"/>
  <c r="T615" i="9"/>
  <c r="T616" i="9"/>
  <c r="T617" i="9"/>
  <c r="T618" i="9"/>
  <c r="T619" i="9"/>
  <c r="T620" i="9"/>
  <c r="T621" i="9"/>
  <c r="T622" i="9"/>
  <c r="T623" i="9"/>
  <c r="T624" i="9"/>
  <c r="T625" i="9"/>
  <c r="T626" i="9"/>
  <c r="T627" i="9"/>
  <c r="T628" i="9"/>
  <c r="T629" i="9"/>
  <c r="T630" i="9"/>
  <c r="T631" i="9"/>
  <c r="T632" i="9"/>
  <c r="T633" i="9"/>
  <c r="T634" i="9"/>
  <c r="T635" i="9"/>
  <c r="T636" i="9"/>
  <c r="T637" i="9"/>
  <c r="T638" i="9"/>
  <c r="T639" i="9"/>
  <c r="T640" i="9"/>
  <c r="T641" i="9"/>
  <c r="T642" i="9"/>
  <c r="T643" i="9"/>
  <c r="T644" i="9"/>
  <c r="T645" i="9"/>
  <c r="T646" i="9"/>
  <c r="T647" i="9"/>
  <c r="T648" i="9"/>
  <c r="T649" i="9"/>
  <c r="T650" i="9"/>
  <c r="T651" i="9"/>
  <c r="T652" i="9"/>
  <c r="T653" i="9"/>
  <c r="T654" i="9"/>
  <c r="T655" i="9"/>
  <c r="T656" i="9"/>
  <c r="T657" i="9"/>
  <c r="T658" i="9"/>
  <c r="T659" i="9"/>
  <c r="T660" i="9"/>
  <c r="T661" i="9"/>
  <c r="T662" i="9"/>
  <c r="T663" i="9"/>
  <c r="T664" i="9"/>
  <c r="T665" i="9"/>
  <c r="T666" i="9"/>
  <c r="T667" i="9"/>
  <c r="T668" i="9"/>
  <c r="T669" i="9"/>
  <c r="T670" i="9"/>
  <c r="T671" i="9"/>
  <c r="T672" i="9"/>
  <c r="T673" i="9"/>
  <c r="T674" i="9"/>
  <c r="T675" i="9"/>
  <c r="T676" i="9"/>
  <c r="T677" i="9"/>
  <c r="T678" i="9"/>
  <c r="T679" i="9"/>
  <c r="T680" i="9"/>
  <c r="T681" i="9"/>
  <c r="T682" i="9"/>
  <c r="T683" i="9"/>
  <c r="T684" i="9"/>
  <c r="T685" i="9"/>
  <c r="T686" i="9"/>
  <c r="T687" i="9"/>
  <c r="T688" i="9"/>
  <c r="T689" i="9"/>
  <c r="T690" i="9"/>
  <c r="T691" i="9"/>
  <c r="T692" i="9"/>
  <c r="T693" i="9"/>
  <c r="T694" i="9"/>
  <c r="T695" i="9"/>
  <c r="T696" i="9"/>
  <c r="T697" i="9"/>
  <c r="T698" i="9"/>
  <c r="T699" i="9"/>
  <c r="T700" i="9"/>
  <c r="T701" i="9"/>
  <c r="T702" i="9"/>
  <c r="T703" i="9"/>
  <c r="T704" i="9"/>
  <c r="T705" i="9"/>
  <c r="T706" i="9"/>
  <c r="T707" i="9"/>
  <c r="T708" i="9"/>
  <c r="T709" i="9"/>
  <c r="T710" i="9"/>
  <c r="T711" i="9"/>
  <c r="T712" i="9"/>
  <c r="T713" i="9"/>
  <c r="T714" i="9"/>
  <c r="T715" i="9"/>
  <c r="T716" i="9"/>
  <c r="T717" i="9"/>
  <c r="T718" i="9"/>
  <c r="T719" i="9"/>
  <c r="T720" i="9"/>
  <c r="T721" i="9"/>
  <c r="T722" i="9"/>
  <c r="T723" i="9"/>
  <c r="T724" i="9"/>
  <c r="T725" i="9"/>
  <c r="T726" i="9"/>
  <c r="T727" i="9"/>
  <c r="T728" i="9"/>
  <c r="T729" i="9"/>
  <c r="T730" i="9"/>
  <c r="T731" i="9"/>
  <c r="T732" i="9"/>
  <c r="T733" i="9"/>
  <c r="T734" i="9"/>
  <c r="T735" i="9"/>
  <c r="T736" i="9"/>
  <c r="T737" i="9"/>
  <c r="T738" i="9"/>
  <c r="T739" i="9"/>
  <c r="T740" i="9"/>
  <c r="T741" i="9"/>
  <c r="T742" i="9"/>
  <c r="T743" i="9"/>
  <c r="T744" i="9"/>
  <c r="T745" i="9"/>
  <c r="T746" i="9"/>
  <c r="T747" i="9"/>
  <c r="T748" i="9"/>
  <c r="T749" i="9"/>
  <c r="T750" i="9"/>
  <c r="T751" i="9"/>
  <c r="T752" i="9"/>
  <c r="T753" i="9"/>
  <c r="T754" i="9"/>
  <c r="T755" i="9"/>
  <c r="T756" i="9"/>
  <c r="T757" i="9"/>
  <c r="T758" i="9"/>
  <c r="T759" i="9"/>
  <c r="T760" i="9"/>
  <c r="T761" i="9"/>
  <c r="T762" i="9"/>
  <c r="T763" i="9"/>
  <c r="T764" i="9"/>
  <c r="T765" i="9"/>
  <c r="T766" i="9"/>
  <c r="T767" i="9"/>
  <c r="T768" i="9"/>
  <c r="T769" i="9"/>
  <c r="T770" i="9"/>
  <c r="T771" i="9"/>
  <c r="T772" i="9"/>
  <c r="T773" i="9"/>
  <c r="T774" i="9"/>
  <c r="T775" i="9"/>
  <c r="T776" i="9"/>
  <c r="T777" i="9"/>
  <c r="T778" i="9"/>
  <c r="T779" i="9"/>
  <c r="T780" i="9"/>
  <c r="T781" i="9"/>
  <c r="T782" i="9"/>
  <c r="T783" i="9"/>
  <c r="T784" i="9"/>
  <c r="T785" i="9"/>
  <c r="T786" i="9"/>
  <c r="T787" i="9"/>
  <c r="T788" i="9"/>
  <c r="T789" i="9"/>
  <c r="T790" i="9"/>
  <c r="T791" i="9"/>
  <c r="T792" i="9"/>
  <c r="T793" i="9"/>
  <c r="T794" i="9"/>
  <c r="T795" i="9"/>
  <c r="T796" i="9"/>
  <c r="T797" i="9"/>
  <c r="T798" i="9"/>
  <c r="T799" i="9"/>
  <c r="T800" i="9"/>
  <c r="T801" i="9"/>
  <c r="T802" i="9"/>
  <c r="T803" i="9"/>
  <c r="T804" i="9"/>
  <c r="T805" i="9"/>
  <c r="T806" i="9"/>
  <c r="T807" i="9"/>
  <c r="T808" i="9"/>
  <c r="T809" i="9"/>
  <c r="T810" i="9"/>
  <c r="T811" i="9"/>
  <c r="T812" i="9"/>
  <c r="T813" i="9"/>
  <c r="T814" i="9"/>
  <c r="T815" i="9"/>
  <c r="T816" i="9"/>
  <c r="T817" i="9"/>
  <c r="T818" i="9"/>
  <c r="T819" i="9"/>
  <c r="T820" i="9"/>
  <c r="T821" i="9"/>
  <c r="T822" i="9"/>
  <c r="T823" i="9"/>
  <c r="T824" i="9"/>
  <c r="T825" i="9"/>
  <c r="T826" i="9"/>
  <c r="T827" i="9"/>
  <c r="T828" i="9"/>
  <c r="T829" i="9"/>
  <c r="T830" i="9"/>
  <c r="T831" i="9"/>
  <c r="T832" i="9"/>
  <c r="T833" i="9"/>
  <c r="T834" i="9"/>
  <c r="T835" i="9"/>
  <c r="T836" i="9"/>
  <c r="T837" i="9"/>
  <c r="T838" i="9"/>
  <c r="T839" i="9"/>
  <c r="T840" i="9"/>
  <c r="T841" i="9"/>
  <c r="T842" i="9"/>
  <c r="T843" i="9"/>
  <c r="T844" i="9"/>
  <c r="T845" i="9"/>
  <c r="T846" i="9"/>
  <c r="T847" i="9"/>
  <c r="T848" i="9"/>
  <c r="T849" i="9"/>
  <c r="T850" i="9"/>
  <c r="T851" i="9"/>
  <c r="T852" i="9"/>
  <c r="T853" i="9"/>
  <c r="T854" i="9"/>
  <c r="T855" i="9"/>
  <c r="T856" i="9"/>
  <c r="T857" i="9"/>
  <c r="T858" i="9"/>
  <c r="T859" i="9"/>
  <c r="T860" i="9"/>
  <c r="T861" i="9"/>
  <c r="T862" i="9"/>
  <c r="T863" i="9"/>
  <c r="T864" i="9"/>
  <c r="T865" i="9"/>
  <c r="T866" i="9"/>
  <c r="T867" i="9"/>
  <c r="T868" i="9"/>
  <c r="T869" i="9"/>
  <c r="T870" i="9"/>
  <c r="T871" i="9"/>
  <c r="T872" i="9"/>
  <c r="T873" i="9"/>
  <c r="T874" i="9"/>
  <c r="T875" i="9"/>
  <c r="T876" i="9"/>
  <c r="T877" i="9"/>
  <c r="T878" i="9"/>
  <c r="T879" i="9"/>
  <c r="T880" i="9"/>
  <c r="T881" i="9"/>
  <c r="T882" i="9"/>
  <c r="T883" i="9"/>
  <c r="T884" i="9"/>
  <c r="T885" i="9"/>
  <c r="T886" i="9"/>
  <c r="T887" i="9"/>
  <c r="T888" i="9"/>
  <c r="T889" i="9"/>
  <c r="T890" i="9"/>
  <c r="T891" i="9"/>
  <c r="T892" i="9"/>
  <c r="T893" i="9"/>
  <c r="T894" i="9"/>
  <c r="T895" i="9"/>
  <c r="T896" i="9"/>
  <c r="T897" i="9"/>
  <c r="T898" i="9"/>
  <c r="T899" i="9"/>
  <c r="T900" i="9"/>
  <c r="T901" i="9"/>
  <c r="T902" i="9"/>
  <c r="T903" i="9"/>
  <c r="T904" i="9"/>
  <c r="T905" i="9"/>
  <c r="T906" i="9"/>
  <c r="T907" i="9"/>
  <c r="T908" i="9"/>
  <c r="T909" i="9"/>
  <c r="T910" i="9"/>
  <c r="T911" i="9"/>
  <c r="T912" i="9"/>
  <c r="T913" i="9"/>
  <c r="T914" i="9"/>
  <c r="T915" i="9"/>
  <c r="T916" i="9"/>
  <c r="T917" i="9"/>
  <c r="T918" i="9"/>
  <c r="T919" i="9"/>
  <c r="T920" i="9"/>
  <c r="T921" i="9"/>
  <c r="T922" i="9"/>
  <c r="T923" i="9"/>
  <c r="T924" i="9"/>
  <c r="T925" i="9"/>
  <c r="T926" i="9"/>
  <c r="T927" i="9"/>
  <c r="T928" i="9"/>
  <c r="T929" i="9"/>
  <c r="T930" i="9"/>
  <c r="T931" i="9"/>
  <c r="T932" i="9"/>
  <c r="T933" i="9"/>
  <c r="T934" i="9"/>
  <c r="T935" i="9"/>
  <c r="T936" i="9"/>
  <c r="T937" i="9"/>
  <c r="T938" i="9"/>
  <c r="T939" i="9"/>
  <c r="T940" i="9"/>
  <c r="T941" i="9"/>
  <c r="T942" i="9"/>
  <c r="T943" i="9"/>
  <c r="T944" i="9"/>
  <c r="T945" i="9"/>
  <c r="T946" i="9"/>
  <c r="T947" i="9"/>
  <c r="T948" i="9"/>
  <c r="T949" i="9"/>
  <c r="T950" i="9"/>
  <c r="T951" i="9"/>
  <c r="T952" i="9"/>
  <c r="T953" i="9"/>
  <c r="T954" i="9"/>
  <c r="T955" i="9"/>
  <c r="T956" i="9"/>
  <c r="T957" i="9"/>
  <c r="T958" i="9"/>
  <c r="T959" i="9"/>
  <c r="T960" i="9"/>
  <c r="T961" i="9"/>
  <c r="T962" i="9"/>
  <c r="T963" i="9"/>
  <c r="T964" i="9"/>
  <c r="T965" i="9"/>
  <c r="T966" i="9"/>
  <c r="T967" i="9"/>
  <c r="T968" i="9"/>
  <c r="T969" i="9"/>
  <c r="T970" i="9"/>
  <c r="T971" i="9"/>
  <c r="T972" i="9"/>
  <c r="T973" i="9"/>
  <c r="T974" i="9"/>
  <c r="T975" i="9"/>
  <c r="T976" i="9"/>
  <c r="T977" i="9"/>
  <c r="T978" i="9"/>
  <c r="T979" i="9"/>
  <c r="T980" i="9"/>
  <c r="T981" i="9"/>
  <c r="T982" i="9"/>
  <c r="T983" i="9"/>
  <c r="T984" i="9"/>
  <c r="T985" i="9"/>
  <c r="T986" i="9"/>
  <c r="T987" i="9"/>
  <c r="T988" i="9"/>
  <c r="T989" i="9"/>
  <c r="T990" i="9"/>
  <c r="T991" i="9"/>
  <c r="T992" i="9"/>
  <c r="T993" i="9"/>
  <c r="T994" i="9"/>
  <c r="T995" i="9"/>
  <c r="T996" i="9"/>
  <c r="T997" i="9"/>
  <c r="T998" i="9"/>
  <c r="T999" i="9"/>
  <c r="T1000" i="9"/>
  <c r="T1001" i="9"/>
  <c r="T1002" i="9"/>
  <c r="T1003" i="9"/>
  <c r="T1004" i="9"/>
  <c r="T1005" i="9"/>
  <c r="T1006" i="9"/>
  <c r="T1007" i="9"/>
  <c r="T1008" i="9"/>
  <c r="T1009" i="9"/>
  <c r="T1010" i="9"/>
  <c r="T1011" i="9"/>
  <c r="T1012" i="9"/>
  <c r="T1013" i="9"/>
  <c r="T1014" i="9"/>
  <c r="T1015" i="9"/>
  <c r="T1016" i="9"/>
  <c r="T1017" i="9"/>
  <c r="T1018" i="9"/>
  <c r="T1019" i="9"/>
  <c r="T1020" i="9"/>
  <c r="T1021" i="9"/>
  <c r="T1022" i="9"/>
  <c r="T1023" i="9"/>
  <c r="T1024" i="9"/>
  <c r="T1025" i="9"/>
  <c r="T1026" i="9"/>
  <c r="T1027" i="9"/>
  <c r="T1028" i="9"/>
  <c r="T1029" i="9"/>
  <c r="T1030" i="9"/>
  <c r="T1031" i="9"/>
  <c r="T1032" i="9"/>
  <c r="T1033" i="9"/>
  <c r="T1034" i="9"/>
  <c r="T1035" i="9"/>
  <c r="T1036" i="9"/>
  <c r="T1037" i="9"/>
  <c r="T1038" i="9"/>
  <c r="T1039" i="9"/>
  <c r="T1040" i="9"/>
  <c r="T1041" i="9"/>
  <c r="T1042" i="9"/>
  <c r="T1043" i="9"/>
  <c r="T1044" i="9"/>
  <c r="T1045" i="9"/>
  <c r="T1046" i="9"/>
  <c r="T1047" i="9"/>
  <c r="T1048" i="9"/>
  <c r="T1049" i="9"/>
  <c r="T1050" i="9"/>
  <c r="T1051" i="9"/>
  <c r="T1052" i="9"/>
  <c r="T1053" i="9"/>
  <c r="T1054" i="9"/>
  <c r="T1055" i="9"/>
  <c r="T1056" i="9"/>
  <c r="T1057" i="9"/>
  <c r="T1058" i="9"/>
  <c r="T1059" i="9"/>
  <c r="T1060" i="9"/>
  <c r="T1061" i="9"/>
  <c r="T1062" i="9"/>
  <c r="T1063" i="9"/>
  <c r="T1064" i="9"/>
  <c r="T1065" i="9"/>
  <c r="T1066" i="9"/>
  <c r="T1067" i="9"/>
  <c r="T1068" i="9"/>
  <c r="T1069" i="9"/>
  <c r="T1070" i="9"/>
  <c r="T1071" i="9"/>
  <c r="T1072" i="9"/>
  <c r="T1073" i="9"/>
  <c r="T1074" i="9"/>
  <c r="T1075" i="9"/>
  <c r="T1076" i="9"/>
  <c r="T1077" i="9"/>
  <c r="T1078" i="9"/>
  <c r="T1079" i="9"/>
  <c r="T1080" i="9"/>
  <c r="T1081" i="9"/>
  <c r="T1082" i="9"/>
  <c r="T1083" i="9"/>
  <c r="T1084" i="9"/>
  <c r="T1085" i="9"/>
  <c r="T1086" i="9"/>
  <c r="T1087" i="9"/>
  <c r="T1088" i="9"/>
  <c r="T1089" i="9"/>
  <c r="T1090" i="9"/>
  <c r="T1091" i="9"/>
  <c r="T1092" i="9"/>
  <c r="T1093" i="9"/>
  <c r="T1094" i="9"/>
  <c r="T1095" i="9"/>
  <c r="T1096" i="9"/>
  <c r="T1097" i="9"/>
  <c r="T1098" i="9"/>
  <c r="T1099" i="9"/>
  <c r="T1100" i="9"/>
  <c r="T1101" i="9"/>
  <c r="T1102" i="9"/>
  <c r="T1103" i="9"/>
  <c r="T1104" i="9"/>
  <c r="T1105" i="9"/>
  <c r="T1106" i="9"/>
  <c r="T1107" i="9"/>
  <c r="T1108" i="9"/>
  <c r="T1109" i="9"/>
  <c r="T1110" i="9"/>
  <c r="T1111" i="9"/>
  <c r="T1112" i="9"/>
  <c r="T1113" i="9"/>
  <c r="T1114" i="9"/>
  <c r="T1115" i="9"/>
  <c r="T1116" i="9"/>
  <c r="T1117" i="9"/>
  <c r="T1118" i="9"/>
  <c r="T1119" i="9"/>
  <c r="T1120" i="9"/>
  <c r="T1121" i="9"/>
  <c r="T1122" i="9"/>
  <c r="T1123" i="9"/>
  <c r="T1124" i="9"/>
  <c r="T1125" i="9"/>
  <c r="T1126" i="9"/>
  <c r="T1127" i="9"/>
  <c r="T1128" i="9"/>
  <c r="T1129" i="9"/>
  <c r="T1130" i="9"/>
  <c r="T1131" i="9"/>
  <c r="T1132" i="9"/>
  <c r="T1133" i="9"/>
  <c r="T1134" i="9"/>
  <c r="T1135" i="9"/>
  <c r="T1136" i="9"/>
  <c r="T1137" i="9"/>
  <c r="T1138" i="9"/>
  <c r="T1139" i="9"/>
  <c r="T1140" i="9"/>
  <c r="T1141" i="9"/>
  <c r="T1142" i="9"/>
  <c r="T1143" i="9"/>
  <c r="T1144" i="9"/>
  <c r="T1145" i="9"/>
  <c r="T1146" i="9"/>
  <c r="T1147" i="9"/>
  <c r="T1148" i="9"/>
  <c r="T1149" i="9"/>
  <c r="T1150" i="9"/>
  <c r="T1151" i="9"/>
  <c r="T1152" i="9"/>
  <c r="T1153" i="9"/>
  <c r="T1154" i="9"/>
  <c r="T1155" i="9"/>
  <c r="T1156" i="9"/>
  <c r="T1157" i="9"/>
  <c r="T1158" i="9"/>
  <c r="T1159" i="9"/>
  <c r="T1160" i="9"/>
  <c r="T1161" i="9"/>
  <c r="T1162" i="9"/>
  <c r="T1163" i="9"/>
  <c r="T1164" i="9"/>
  <c r="T1165" i="9"/>
  <c r="T1166" i="9"/>
  <c r="T1167" i="9"/>
  <c r="T1168" i="9"/>
  <c r="T1169" i="9"/>
  <c r="T1170" i="9"/>
  <c r="T1171" i="9"/>
  <c r="T1172" i="9"/>
  <c r="T1173" i="9"/>
  <c r="T1174" i="9"/>
  <c r="T1175" i="9"/>
  <c r="T1176" i="9"/>
  <c r="T1177" i="9"/>
  <c r="T1178" i="9"/>
  <c r="T1179" i="9"/>
  <c r="T1180" i="9"/>
  <c r="T1181" i="9"/>
  <c r="T1182" i="9"/>
  <c r="T1183" i="9"/>
  <c r="T1184" i="9"/>
  <c r="T1185" i="9"/>
  <c r="T1186" i="9"/>
  <c r="T1187" i="9"/>
  <c r="T1188" i="9"/>
  <c r="T1189" i="9"/>
  <c r="T1190" i="9"/>
  <c r="T1191" i="9"/>
  <c r="T1192" i="9"/>
  <c r="T1193" i="9"/>
  <c r="T1194" i="9"/>
  <c r="T1195" i="9"/>
  <c r="T1196" i="9"/>
  <c r="T1197" i="9"/>
  <c r="T1198" i="9"/>
  <c r="T1199" i="9"/>
  <c r="T1200" i="9"/>
  <c r="T1201" i="9"/>
  <c r="T1202" i="9"/>
  <c r="T1203" i="9"/>
  <c r="T1204" i="9"/>
  <c r="T1205" i="9"/>
  <c r="T1206" i="9"/>
  <c r="T1207" i="9"/>
  <c r="T1208" i="9"/>
  <c r="T1209" i="9"/>
  <c r="T1210" i="9"/>
  <c r="T1211" i="9"/>
  <c r="T1212" i="9"/>
  <c r="T1213" i="9"/>
  <c r="T1214" i="9"/>
  <c r="T1215" i="9"/>
  <c r="T1216" i="9"/>
  <c r="T1217" i="9"/>
  <c r="T1218" i="9"/>
  <c r="T1219" i="9"/>
  <c r="T1220" i="9"/>
  <c r="T1221" i="9"/>
  <c r="T1222" i="9"/>
  <c r="T1223" i="9"/>
  <c r="T1224" i="9"/>
  <c r="T1225" i="9"/>
  <c r="T1226" i="9"/>
  <c r="T1227" i="9"/>
  <c r="T1228" i="9"/>
  <c r="T1229" i="9"/>
  <c r="T1230" i="9"/>
  <c r="T1231" i="9"/>
  <c r="T1232" i="9"/>
  <c r="T1233" i="9"/>
  <c r="T1234" i="9"/>
  <c r="T1235" i="9"/>
  <c r="T1236" i="9"/>
  <c r="T1237" i="9"/>
  <c r="T1238" i="9"/>
  <c r="T1239" i="9"/>
  <c r="T1240" i="9"/>
  <c r="T1241" i="9"/>
  <c r="T1242" i="9"/>
  <c r="T1243" i="9"/>
  <c r="T1244" i="9"/>
  <c r="T1245" i="9"/>
  <c r="T1246" i="9"/>
  <c r="T1247" i="9"/>
  <c r="T1248" i="9"/>
  <c r="T1249" i="9"/>
  <c r="T1250" i="9"/>
  <c r="T1251" i="9"/>
  <c r="T1252" i="9"/>
  <c r="T1253" i="9"/>
  <c r="T1254" i="9"/>
  <c r="T1255" i="9"/>
  <c r="T1256" i="9"/>
  <c r="T1257" i="9"/>
  <c r="T1258" i="9"/>
  <c r="T1259" i="9"/>
  <c r="T1260" i="9"/>
  <c r="T1261" i="9"/>
  <c r="T1262" i="9"/>
  <c r="T1263" i="9"/>
  <c r="T1264" i="9"/>
  <c r="T1265" i="9"/>
  <c r="T1266" i="9"/>
  <c r="T1267" i="9"/>
  <c r="T1268" i="9"/>
  <c r="T1269" i="9"/>
  <c r="T1270" i="9"/>
  <c r="T1271" i="9"/>
  <c r="T1272" i="9"/>
  <c r="T1273" i="9"/>
  <c r="T1274" i="9"/>
  <c r="T1275" i="9"/>
  <c r="T1276" i="9"/>
  <c r="T1277" i="9"/>
  <c r="T1278" i="9"/>
  <c r="T1279" i="9"/>
  <c r="T1280" i="9"/>
  <c r="T1281" i="9"/>
  <c r="T1282" i="9"/>
  <c r="T1283" i="9"/>
  <c r="T1284" i="9"/>
  <c r="T1285" i="9"/>
  <c r="T1286" i="9"/>
  <c r="T1287" i="9"/>
  <c r="T1288" i="9"/>
  <c r="T1289" i="9"/>
  <c r="T1290" i="9"/>
  <c r="T1291" i="9"/>
  <c r="T1292" i="9"/>
  <c r="T1293" i="9"/>
  <c r="T1294" i="9"/>
  <c r="T1295" i="9"/>
  <c r="T1296" i="9"/>
  <c r="T1297" i="9"/>
  <c r="T1298" i="9"/>
  <c r="T1299" i="9"/>
  <c r="T1300" i="9"/>
  <c r="T1301" i="9"/>
  <c r="T1302" i="9"/>
  <c r="T1303" i="9"/>
  <c r="T1304" i="9"/>
  <c r="T1305" i="9"/>
  <c r="T1306" i="9"/>
  <c r="T1307" i="9"/>
  <c r="T1308" i="9"/>
  <c r="T1309" i="9"/>
  <c r="T1310" i="9"/>
  <c r="T1311" i="9"/>
  <c r="T1312" i="9"/>
  <c r="T1313" i="9"/>
  <c r="T1314" i="9"/>
  <c r="T1315" i="9"/>
  <c r="T1316" i="9"/>
  <c r="T1317" i="9"/>
  <c r="T1318" i="9"/>
  <c r="T1319" i="9"/>
  <c r="T1320" i="9"/>
  <c r="T1321" i="9"/>
  <c r="T1322" i="9"/>
  <c r="T1323" i="9"/>
  <c r="T1324" i="9"/>
  <c r="T1325" i="9"/>
  <c r="T1326" i="9"/>
  <c r="T1327" i="9"/>
  <c r="T1328" i="9"/>
  <c r="T1329" i="9"/>
  <c r="T1330" i="9"/>
  <c r="T1331" i="9"/>
  <c r="T1332" i="9"/>
  <c r="T1333" i="9"/>
  <c r="T1334" i="9"/>
  <c r="T1335" i="9"/>
  <c r="T1336" i="9"/>
  <c r="T1337" i="9"/>
  <c r="T1338" i="9"/>
  <c r="T1339" i="9"/>
  <c r="T1340" i="9"/>
  <c r="T1341" i="9"/>
  <c r="T1342" i="9"/>
  <c r="T1343" i="9"/>
  <c r="T1344" i="9"/>
  <c r="T1345" i="9"/>
  <c r="T1346" i="9"/>
  <c r="T1347" i="9"/>
  <c r="T1348" i="9"/>
  <c r="T1349" i="9"/>
  <c r="T1350" i="9"/>
  <c r="T1351" i="9"/>
  <c r="T1352" i="9"/>
  <c r="T1353" i="9"/>
  <c r="T1354" i="9"/>
  <c r="T1355" i="9"/>
  <c r="T1356" i="9"/>
  <c r="T1357" i="9"/>
  <c r="T1358" i="9"/>
  <c r="T1359" i="9"/>
  <c r="T1360" i="9"/>
  <c r="T1361" i="9"/>
  <c r="T1362" i="9"/>
  <c r="T1363" i="9"/>
  <c r="T1364" i="9"/>
  <c r="T1365" i="9"/>
  <c r="T1366" i="9"/>
  <c r="T1367" i="9"/>
  <c r="T1368" i="9"/>
  <c r="T1369" i="9"/>
  <c r="T1370" i="9"/>
  <c r="T1371" i="9"/>
  <c r="T1372" i="9"/>
  <c r="T1373" i="9"/>
  <c r="T1374" i="9"/>
  <c r="T1375" i="9"/>
  <c r="T1376" i="9"/>
  <c r="T1377" i="9"/>
  <c r="T1378" i="9"/>
  <c r="T1379" i="9"/>
  <c r="T1380" i="9"/>
  <c r="T1381" i="9"/>
  <c r="T1382" i="9"/>
  <c r="T1383" i="9"/>
  <c r="T1384" i="9"/>
  <c r="T1385" i="9"/>
  <c r="T1386" i="9"/>
  <c r="T1387" i="9"/>
  <c r="T1388" i="9"/>
  <c r="T1389" i="9"/>
  <c r="T1390" i="9"/>
  <c r="T1391" i="9"/>
  <c r="T1392" i="9"/>
  <c r="T1393" i="9"/>
  <c r="T1394" i="9"/>
  <c r="T1395" i="9"/>
  <c r="T1396" i="9"/>
  <c r="T1397" i="9"/>
  <c r="T1398" i="9"/>
  <c r="T1399" i="9"/>
  <c r="T1400" i="9"/>
  <c r="T1401" i="9"/>
  <c r="T1402" i="9"/>
  <c r="T1403" i="9"/>
  <c r="T1404" i="9"/>
  <c r="T1405" i="9"/>
  <c r="T1406" i="9"/>
  <c r="T1407" i="9"/>
  <c r="T1408" i="9"/>
  <c r="T1409" i="9"/>
  <c r="T1410" i="9"/>
  <c r="T1411" i="9"/>
  <c r="T1412" i="9"/>
  <c r="T1413" i="9"/>
  <c r="T1414" i="9"/>
  <c r="T1415" i="9"/>
  <c r="T1416" i="9"/>
  <c r="T1417" i="9"/>
  <c r="T1418" i="9"/>
  <c r="T1419" i="9"/>
  <c r="T1420" i="9"/>
  <c r="T1421" i="9"/>
  <c r="T1422" i="9"/>
  <c r="T1423" i="9"/>
  <c r="T1424" i="9"/>
  <c r="T1425" i="9"/>
  <c r="T1426" i="9"/>
  <c r="T1427" i="9"/>
  <c r="T1428" i="9"/>
  <c r="T1429" i="9"/>
  <c r="T1430" i="9"/>
  <c r="T1431" i="9"/>
  <c r="T1432" i="9"/>
  <c r="T1433" i="9"/>
  <c r="T1434" i="9"/>
  <c r="T1435" i="9"/>
  <c r="T1436" i="9"/>
  <c r="T1437" i="9"/>
  <c r="T1438" i="9"/>
  <c r="T1439" i="9"/>
  <c r="T1440" i="9"/>
  <c r="T1441" i="9"/>
  <c r="T1442" i="9"/>
  <c r="T1443" i="9"/>
  <c r="T1444" i="9"/>
  <c r="T1445" i="9"/>
  <c r="T1446" i="9"/>
  <c r="T1447" i="9"/>
  <c r="T1448" i="9"/>
  <c r="T1449" i="9"/>
  <c r="T1450" i="9"/>
  <c r="T1451" i="9"/>
  <c r="T1452" i="9"/>
  <c r="T1453" i="9"/>
  <c r="T1454" i="9"/>
  <c r="T1455" i="9"/>
  <c r="T1456" i="9"/>
  <c r="T1457" i="9"/>
  <c r="T1458" i="9"/>
  <c r="T1459" i="9"/>
  <c r="T1460" i="9"/>
  <c r="T1461" i="9"/>
  <c r="T1462" i="9"/>
  <c r="T1463" i="9"/>
  <c r="T1464" i="9"/>
  <c r="T1465" i="9"/>
  <c r="T1466" i="9"/>
  <c r="T1467" i="9"/>
  <c r="T1468" i="9"/>
  <c r="T1469" i="9"/>
  <c r="T1470" i="9"/>
  <c r="T1471" i="9"/>
  <c r="T1472" i="9"/>
  <c r="T1473" i="9"/>
  <c r="T1474" i="9"/>
  <c r="T1475" i="9"/>
  <c r="T1476" i="9"/>
  <c r="T1477" i="9"/>
  <c r="T1478" i="9"/>
  <c r="T1479" i="9"/>
  <c r="T1480" i="9"/>
  <c r="T1481" i="9"/>
  <c r="T1482" i="9"/>
  <c r="T1483" i="9"/>
  <c r="T1484" i="9"/>
  <c r="T1485" i="9"/>
  <c r="T1486" i="9"/>
  <c r="T1487" i="9"/>
  <c r="T1488" i="9"/>
  <c r="T1489" i="9"/>
  <c r="T1490" i="9"/>
  <c r="T1491" i="9"/>
  <c r="T1492" i="9"/>
  <c r="T1493" i="9"/>
  <c r="T1494" i="9"/>
  <c r="T1495" i="9"/>
  <c r="T1496" i="9"/>
  <c r="T1497" i="9"/>
  <c r="T1498" i="9"/>
  <c r="T1499" i="9"/>
  <c r="T1500" i="9"/>
  <c r="T1501" i="9"/>
  <c r="T1502" i="9"/>
  <c r="T1503" i="9"/>
  <c r="T1504" i="9"/>
  <c r="T1505" i="9"/>
  <c r="T1506" i="9"/>
  <c r="T1507" i="9"/>
  <c r="T1508" i="9"/>
  <c r="T1509" i="9"/>
  <c r="T1510" i="9"/>
  <c r="T1511" i="9"/>
  <c r="T1512" i="9"/>
  <c r="T1513" i="9"/>
  <c r="T1514" i="9"/>
  <c r="T1515" i="9"/>
  <c r="T1516" i="9"/>
  <c r="T1517" i="9"/>
  <c r="T1518" i="9"/>
  <c r="T1519" i="9"/>
  <c r="T1520" i="9"/>
  <c r="T1521" i="9"/>
  <c r="T1522" i="9"/>
  <c r="T1523" i="9"/>
  <c r="T1524" i="9"/>
  <c r="T1525" i="9"/>
  <c r="T1526" i="9"/>
  <c r="T1527" i="9"/>
  <c r="T1528" i="9"/>
  <c r="T1529" i="9"/>
  <c r="T1530" i="9"/>
  <c r="T1531" i="9"/>
  <c r="T1532" i="9"/>
  <c r="T1533" i="9"/>
  <c r="T1534" i="9"/>
  <c r="T1535" i="9"/>
  <c r="T1536" i="9"/>
  <c r="T1537" i="9"/>
  <c r="T1538" i="9"/>
  <c r="T1539" i="9"/>
  <c r="T1540" i="9"/>
  <c r="T1541" i="9"/>
  <c r="T1542" i="9"/>
  <c r="T1543" i="9"/>
  <c r="T1544" i="9"/>
  <c r="T1545" i="9"/>
  <c r="T1546" i="9"/>
  <c r="T1547" i="9"/>
  <c r="T1548" i="9"/>
  <c r="T1549" i="9"/>
  <c r="T1550" i="9"/>
  <c r="T1551" i="9"/>
  <c r="T1552" i="9"/>
  <c r="T1553" i="9"/>
  <c r="T1554" i="9"/>
  <c r="T1555" i="9"/>
  <c r="T1556" i="9"/>
  <c r="T1557" i="9"/>
  <c r="T1558" i="9"/>
  <c r="T1559" i="9"/>
  <c r="T1560" i="9"/>
  <c r="T1561" i="9"/>
  <c r="T1562" i="9"/>
  <c r="T1563" i="9"/>
  <c r="T1564" i="9"/>
  <c r="T1565" i="9"/>
  <c r="T1566" i="9"/>
  <c r="T1567" i="9"/>
  <c r="T1568" i="9"/>
  <c r="T1569" i="9"/>
  <c r="T1570" i="9"/>
  <c r="T1571" i="9"/>
  <c r="T1572" i="9"/>
  <c r="T1573" i="9"/>
  <c r="T1574" i="9"/>
  <c r="T1575" i="9"/>
  <c r="T1576" i="9"/>
  <c r="T1577" i="9"/>
  <c r="T1578" i="9"/>
  <c r="T1579" i="9"/>
  <c r="T1580" i="9"/>
  <c r="T1581" i="9"/>
  <c r="T1582" i="9"/>
  <c r="T1583" i="9"/>
  <c r="T1584" i="9"/>
  <c r="T1585" i="9"/>
  <c r="T1586" i="9"/>
  <c r="T1587" i="9"/>
  <c r="T1588" i="9"/>
  <c r="T1589" i="9"/>
  <c r="T1590" i="9"/>
  <c r="T1591" i="9"/>
  <c r="T1592" i="9"/>
  <c r="T1593" i="9"/>
  <c r="T1594" i="9"/>
  <c r="T1595" i="9"/>
  <c r="T1596" i="9"/>
  <c r="T1597" i="9"/>
  <c r="T1598" i="9"/>
  <c r="T1599" i="9"/>
  <c r="T1600" i="9"/>
  <c r="T1601" i="9"/>
  <c r="T1602" i="9"/>
  <c r="T1603" i="9"/>
  <c r="T1604" i="9"/>
  <c r="T1605" i="9"/>
  <c r="T1606" i="9"/>
  <c r="T1607" i="9"/>
  <c r="T1608" i="9"/>
  <c r="T1609" i="9"/>
  <c r="T1610" i="9"/>
  <c r="T1611" i="9"/>
  <c r="T1612" i="9"/>
  <c r="T1613" i="9"/>
  <c r="T1614" i="9"/>
  <c r="T1615" i="9"/>
  <c r="T1616" i="9"/>
  <c r="T1617" i="9"/>
  <c r="T1618" i="9"/>
  <c r="T1619" i="9"/>
  <c r="T1620" i="9"/>
  <c r="T1621" i="9"/>
  <c r="T1622" i="9"/>
  <c r="T1623" i="9"/>
  <c r="T1624" i="9"/>
  <c r="T1625" i="9"/>
  <c r="T1626" i="9"/>
  <c r="T1627" i="9"/>
  <c r="T1628" i="9"/>
  <c r="T1629" i="9"/>
  <c r="T1630" i="9"/>
  <c r="T1631" i="9"/>
  <c r="T1632" i="9"/>
  <c r="T1633" i="9"/>
  <c r="T1634" i="9"/>
  <c r="T1635" i="9"/>
  <c r="T1636" i="9"/>
  <c r="T1637" i="9"/>
  <c r="T1638" i="9"/>
  <c r="T1639" i="9"/>
  <c r="T1640" i="9"/>
  <c r="T1641" i="9"/>
  <c r="T1642" i="9"/>
  <c r="T1643" i="9"/>
  <c r="T1644" i="9"/>
  <c r="T1645" i="9"/>
  <c r="T1646" i="9"/>
  <c r="T1647" i="9"/>
  <c r="T1648" i="9"/>
  <c r="T1649" i="9"/>
  <c r="T1650" i="9"/>
  <c r="T1651" i="9"/>
  <c r="T1652" i="9"/>
  <c r="T1653" i="9"/>
  <c r="T1654" i="9"/>
  <c r="T1655" i="9"/>
  <c r="T1656" i="9"/>
  <c r="T1657" i="9"/>
  <c r="T1658" i="9"/>
  <c r="T1659" i="9"/>
  <c r="T1660" i="9"/>
  <c r="T1661" i="9"/>
  <c r="T1662" i="9"/>
  <c r="T1663" i="9"/>
  <c r="T1664" i="9"/>
  <c r="T1665" i="9"/>
  <c r="T1666" i="9"/>
  <c r="T1667" i="9"/>
  <c r="T1668" i="9"/>
  <c r="T1669" i="9"/>
  <c r="T1670" i="9"/>
  <c r="T1671" i="9"/>
  <c r="T1672" i="9"/>
  <c r="T1673" i="9"/>
  <c r="T1674" i="9"/>
  <c r="T1675" i="9"/>
  <c r="T1676" i="9"/>
  <c r="T1677" i="9"/>
  <c r="T1678" i="9"/>
  <c r="T1679" i="9"/>
  <c r="T1680" i="9"/>
  <c r="T1681" i="9"/>
  <c r="T1682" i="9"/>
  <c r="T1683" i="9"/>
  <c r="T1684" i="9"/>
  <c r="T1685" i="9"/>
  <c r="T1686" i="9"/>
  <c r="T1687" i="9"/>
  <c r="T1688" i="9"/>
  <c r="T1689" i="9"/>
  <c r="T1690" i="9"/>
  <c r="T1691" i="9"/>
  <c r="T1692" i="9"/>
  <c r="T1693" i="9"/>
  <c r="T1694" i="9"/>
  <c r="T1695" i="9"/>
  <c r="T1696" i="9"/>
  <c r="T1697" i="9"/>
  <c r="T1698" i="9"/>
  <c r="T1699" i="9"/>
  <c r="T1700" i="9"/>
  <c r="T1701" i="9"/>
  <c r="T1702" i="9"/>
  <c r="T1703" i="9"/>
  <c r="T1704" i="9"/>
  <c r="T1705" i="9"/>
  <c r="T1706" i="9"/>
  <c r="T1707" i="9"/>
  <c r="T1708" i="9"/>
  <c r="T1709" i="9"/>
  <c r="T1710" i="9"/>
  <c r="T1711" i="9"/>
  <c r="T1712" i="9"/>
  <c r="T1713" i="9"/>
  <c r="T1714" i="9"/>
  <c r="T1715" i="9"/>
  <c r="T1716" i="9"/>
  <c r="T1717" i="9"/>
  <c r="T1718" i="9"/>
  <c r="T1719" i="9"/>
  <c r="T1720" i="9"/>
  <c r="T1721" i="9"/>
  <c r="T1722" i="9"/>
  <c r="T1723" i="9"/>
  <c r="T1724" i="9"/>
  <c r="T1725" i="9"/>
  <c r="T1726" i="9"/>
  <c r="T1727" i="9"/>
  <c r="T1728" i="9"/>
  <c r="T1729" i="9"/>
  <c r="T1730" i="9"/>
  <c r="T1731" i="9"/>
  <c r="T1732" i="9"/>
  <c r="T1733" i="9"/>
  <c r="T1734" i="9"/>
  <c r="T1735" i="9"/>
  <c r="T1736" i="9"/>
  <c r="T1737" i="9"/>
  <c r="T1738" i="9"/>
  <c r="T1739" i="9"/>
  <c r="T1740" i="9"/>
  <c r="T1741" i="9"/>
  <c r="T1742" i="9"/>
  <c r="T1743" i="9"/>
  <c r="T1744" i="9"/>
  <c r="T1745" i="9"/>
  <c r="T1746" i="9"/>
  <c r="T1747" i="9"/>
  <c r="T1748" i="9"/>
  <c r="T1749" i="9"/>
  <c r="T1750" i="9"/>
  <c r="T1751" i="9"/>
  <c r="T1752" i="9"/>
  <c r="T1753" i="9"/>
  <c r="T1754" i="9"/>
  <c r="T1755" i="9"/>
  <c r="T1756" i="9"/>
  <c r="T1757" i="9"/>
  <c r="T1758" i="9"/>
  <c r="T1759" i="9"/>
  <c r="T1760" i="9"/>
  <c r="T1761" i="9"/>
  <c r="T1762" i="9"/>
  <c r="T1763" i="9"/>
  <c r="T1764" i="9"/>
  <c r="T1765" i="9"/>
  <c r="T1766" i="9"/>
  <c r="T1767" i="9"/>
  <c r="T1768" i="9"/>
  <c r="T1769" i="9"/>
  <c r="T1770" i="9"/>
  <c r="T1771" i="9"/>
  <c r="T1772" i="9"/>
  <c r="T1773" i="9"/>
  <c r="T1774" i="9"/>
  <c r="T1775" i="9"/>
  <c r="T1776" i="9"/>
  <c r="T1777" i="9"/>
  <c r="T1778" i="9"/>
  <c r="T1779" i="9"/>
  <c r="T1780" i="9"/>
  <c r="T1781" i="9"/>
  <c r="T1782" i="9"/>
  <c r="T1783" i="9"/>
  <c r="T1784" i="9"/>
  <c r="T1785" i="9"/>
  <c r="T1786" i="9"/>
  <c r="T1787" i="9"/>
  <c r="T1788" i="9"/>
  <c r="T1789" i="9"/>
  <c r="T1790" i="9"/>
  <c r="T1791" i="9"/>
  <c r="T1792" i="9"/>
  <c r="T1793" i="9"/>
  <c r="T1794" i="9"/>
  <c r="T1795" i="9"/>
  <c r="T1796" i="9"/>
  <c r="T1797" i="9"/>
  <c r="T1798" i="9"/>
  <c r="T1799" i="9"/>
  <c r="T1800" i="9"/>
  <c r="T1801" i="9"/>
  <c r="T1802" i="9"/>
  <c r="T1803" i="9"/>
  <c r="T1804" i="9"/>
  <c r="T1805" i="9"/>
  <c r="T1806" i="9"/>
  <c r="T1807" i="9"/>
  <c r="T1808" i="9"/>
  <c r="T1809" i="9"/>
  <c r="T1810" i="9"/>
  <c r="T1811" i="9"/>
  <c r="T1812" i="9"/>
  <c r="T1813" i="9"/>
  <c r="T1814" i="9"/>
  <c r="T1815" i="9"/>
  <c r="T1816" i="9"/>
  <c r="T1817" i="9"/>
  <c r="T1818" i="9"/>
  <c r="T1819" i="9"/>
  <c r="T1820" i="9"/>
  <c r="T1821" i="9"/>
  <c r="T1822" i="9"/>
  <c r="T1823" i="9"/>
  <c r="T1824" i="9"/>
  <c r="T1825" i="9"/>
  <c r="T1826" i="9"/>
  <c r="T1827" i="9"/>
  <c r="T1828" i="9"/>
  <c r="T1829" i="9"/>
  <c r="T1830" i="9"/>
  <c r="T1831" i="9"/>
  <c r="T1832" i="9"/>
  <c r="T1833" i="9"/>
  <c r="T1834" i="9"/>
  <c r="T1835" i="9"/>
  <c r="T1836" i="9"/>
  <c r="T1837" i="9"/>
  <c r="T1838" i="9"/>
  <c r="T1839" i="9"/>
  <c r="T1840" i="9"/>
  <c r="T1841" i="9"/>
  <c r="T1842" i="9"/>
  <c r="T1843" i="9"/>
  <c r="T1844" i="9"/>
  <c r="T1845" i="9"/>
  <c r="T1846" i="9"/>
  <c r="T1847" i="9"/>
  <c r="T1848" i="9"/>
  <c r="T1849" i="9"/>
  <c r="T1850" i="9"/>
  <c r="T1851" i="9"/>
  <c r="T1852" i="9"/>
  <c r="T1853" i="9"/>
  <c r="T1854" i="9"/>
  <c r="T1855" i="9"/>
  <c r="T1856" i="9"/>
  <c r="T1857" i="9"/>
  <c r="T1858" i="9"/>
  <c r="T1859" i="9"/>
  <c r="T1860" i="9"/>
  <c r="T1861" i="9"/>
  <c r="T1862" i="9"/>
  <c r="T1863" i="9"/>
  <c r="T1864" i="9"/>
  <c r="T1865" i="9"/>
  <c r="T1866" i="9"/>
  <c r="T1867" i="9"/>
  <c r="T1868" i="9"/>
  <c r="T1869" i="9"/>
  <c r="T1870" i="9"/>
  <c r="T1871" i="9"/>
  <c r="T1872" i="9"/>
  <c r="T1873" i="9"/>
  <c r="T1874" i="9"/>
  <c r="T1875" i="9"/>
  <c r="T1876" i="9"/>
  <c r="T1877" i="9"/>
  <c r="T1878" i="9"/>
  <c r="T1879" i="9"/>
  <c r="T1880" i="9"/>
  <c r="T1881" i="9"/>
  <c r="T1882" i="9"/>
  <c r="T1883" i="9"/>
  <c r="T1884" i="9"/>
  <c r="T1885" i="9"/>
  <c r="T1886" i="9"/>
  <c r="T1887" i="9"/>
  <c r="T1888" i="9"/>
  <c r="T1889" i="9"/>
  <c r="T1890" i="9"/>
  <c r="T1891" i="9"/>
  <c r="T1892" i="9"/>
  <c r="T1893" i="9"/>
  <c r="T1894" i="9"/>
  <c r="T1895" i="9"/>
  <c r="T1896" i="9"/>
  <c r="T1897" i="9"/>
  <c r="T1898" i="9"/>
  <c r="T1899" i="9"/>
  <c r="T1900" i="9"/>
  <c r="T1901" i="9"/>
  <c r="T1902" i="9"/>
  <c r="T1903" i="9"/>
  <c r="T1904" i="9"/>
  <c r="T1905" i="9"/>
  <c r="T1906" i="9"/>
  <c r="T1907" i="9"/>
  <c r="T1908" i="9"/>
  <c r="T1909" i="9"/>
  <c r="T1910" i="9"/>
  <c r="T1911" i="9"/>
  <c r="T1912" i="9"/>
  <c r="T1913" i="9"/>
  <c r="T1914" i="9"/>
  <c r="T1915" i="9"/>
  <c r="T1916" i="9"/>
  <c r="T1917" i="9"/>
  <c r="T1918" i="9"/>
  <c r="T1919" i="9"/>
  <c r="T1920" i="9"/>
  <c r="T1921" i="9"/>
  <c r="T1922" i="9"/>
  <c r="T1923" i="9"/>
  <c r="T1924" i="9"/>
  <c r="T1925" i="9"/>
  <c r="T1926" i="9"/>
  <c r="T1927" i="9"/>
  <c r="T1928" i="9"/>
  <c r="T1929" i="9"/>
  <c r="T1930" i="9"/>
  <c r="T1931" i="9"/>
  <c r="T1932" i="9"/>
  <c r="T1933" i="9"/>
  <c r="T1934" i="9"/>
  <c r="T1935" i="9"/>
  <c r="T1936" i="9"/>
  <c r="T1937" i="9"/>
  <c r="T1938" i="9"/>
  <c r="T1939" i="9"/>
  <c r="T1940" i="9"/>
  <c r="T1941" i="9"/>
  <c r="T1942" i="9"/>
  <c r="T1943" i="9"/>
  <c r="T1944" i="9"/>
  <c r="T1945" i="9"/>
  <c r="T1946" i="9"/>
  <c r="T1947" i="9"/>
  <c r="T1948" i="9"/>
  <c r="T1949" i="9"/>
  <c r="T1950" i="9"/>
  <c r="T1951" i="9"/>
  <c r="T1952" i="9"/>
  <c r="T1953" i="9"/>
  <c r="T1954" i="9"/>
  <c r="T1955" i="9"/>
  <c r="T1956" i="9"/>
  <c r="T1957" i="9"/>
  <c r="T1958" i="9"/>
  <c r="T1959" i="9"/>
  <c r="T1960" i="9"/>
  <c r="T1961" i="9"/>
  <c r="T1962" i="9"/>
  <c r="T1963" i="9"/>
  <c r="T1964" i="9"/>
  <c r="T1965" i="9"/>
  <c r="T1966" i="9"/>
  <c r="T1967" i="9"/>
  <c r="T1968" i="9"/>
  <c r="T1969" i="9"/>
  <c r="T1970" i="9"/>
  <c r="T1971" i="9"/>
  <c r="T1972" i="9"/>
  <c r="T1973" i="9"/>
  <c r="T1974" i="9"/>
  <c r="T1975" i="9"/>
  <c r="T1976" i="9"/>
  <c r="T1977" i="9"/>
  <c r="T1978" i="9"/>
  <c r="T1979" i="9"/>
  <c r="T1980" i="9"/>
  <c r="T1981" i="9"/>
  <c r="T1982" i="9"/>
  <c r="T1983" i="9"/>
  <c r="T1984" i="9"/>
  <c r="T1985" i="9"/>
  <c r="T1986" i="9"/>
  <c r="T1987" i="9"/>
  <c r="T1988" i="9"/>
  <c r="T1989" i="9"/>
  <c r="T1990" i="9"/>
  <c r="T1991" i="9"/>
  <c r="T1992" i="9"/>
  <c r="T1993" i="9"/>
  <c r="T1994" i="9"/>
  <c r="T1995" i="9"/>
  <c r="T1996" i="9"/>
  <c r="T1997" i="9"/>
  <c r="T1998" i="9"/>
  <c r="T1999" i="9"/>
  <c r="T2000" i="9"/>
  <c r="T2001" i="9"/>
  <c r="T2002" i="9"/>
  <c r="T2003" i="9"/>
  <c r="T2004" i="9"/>
  <c r="T2005" i="9"/>
  <c r="T2006" i="9"/>
  <c r="T2007" i="9"/>
  <c r="T2008" i="9"/>
  <c r="T2009" i="9"/>
  <c r="T2010" i="9"/>
  <c r="T2011" i="9"/>
  <c r="T2012" i="9"/>
  <c r="T2013" i="9"/>
  <c r="T2014" i="9"/>
  <c r="T2015" i="9"/>
  <c r="T2016" i="9"/>
  <c r="T2017" i="9"/>
  <c r="T2018" i="9"/>
  <c r="T2019" i="9"/>
  <c r="T2020" i="9"/>
  <c r="T2021" i="9"/>
  <c r="T2022" i="9"/>
  <c r="T2023" i="9"/>
  <c r="T2024" i="9"/>
  <c r="T2025" i="9"/>
  <c r="T2026" i="9"/>
  <c r="T2027" i="9"/>
  <c r="T2028" i="9"/>
  <c r="T2029" i="9"/>
  <c r="T2030" i="9"/>
  <c r="T2031" i="9"/>
  <c r="T2032" i="9"/>
  <c r="T2033" i="9"/>
  <c r="T2034" i="9"/>
  <c r="T2035" i="9"/>
  <c r="T2036" i="9"/>
  <c r="T2037" i="9"/>
  <c r="T2038" i="9"/>
  <c r="T2039" i="9"/>
  <c r="T2040" i="9"/>
  <c r="T2041" i="9"/>
  <c r="T2042" i="9"/>
  <c r="T2043" i="9"/>
  <c r="T2044" i="9"/>
  <c r="T2045" i="9"/>
  <c r="T2046" i="9"/>
  <c r="T2047" i="9"/>
  <c r="T2048" i="9"/>
  <c r="T2049" i="9"/>
  <c r="T2050" i="9"/>
  <c r="T2051" i="9"/>
  <c r="T2052" i="9"/>
  <c r="T2053" i="9"/>
  <c r="T2054" i="9"/>
  <c r="T2055" i="9"/>
  <c r="T2056" i="9"/>
  <c r="T2057" i="9"/>
  <c r="T2058" i="9"/>
  <c r="T2059" i="9"/>
  <c r="T2060" i="9"/>
  <c r="T2061" i="9"/>
  <c r="T2062" i="9"/>
  <c r="T2063" i="9"/>
  <c r="T2064" i="9"/>
  <c r="T2065" i="9"/>
  <c r="T2066" i="9"/>
  <c r="T2067" i="9"/>
  <c r="T2068" i="9"/>
  <c r="T2069" i="9"/>
  <c r="T2070" i="9"/>
  <c r="T2071" i="9"/>
  <c r="T2072" i="9"/>
  <c r="T2073" i="9"/>
  <c r="T2074" i="9"/>
  <c r="T2075" i="9"/>
  <c r="T2076" i="9"/>
  <c r="T2077" i="9"/>
  <c r="T2078" i="9"/>
  <c r="T2079" i="9"/>
  <c r="T2080" i="9"/>
  <c r="T2081" i="9"/>
  <c r="T2082" i="9"/>
  <c r="T2083" i="9"/>
  <c r="T2084" i="9"/>
  <c r="T2085" i="9"/>
  <c r="T2086" i="9"/>
  <c r="T2087" i="9"/>
  <c r="T2088" i="9"/>
  <c r="T2089" i="9"/>
  <c r="T2090" i="9"/>
  <c r="T2091" i="9"/>
  <c r="T2092" i="9"/>
  <c r="T2093" i="9"/>
  <c r="T2094" i="9"/>
  <c r="T2095" i="9"/>
  <c r="T2096" i="9"/>
  <c r="T2097" i="9"/>
  <c r="T2098" i="9"/>
  <c r="T2099" i="9"/>
  <c r="T2100" i="9"/>
  <c r="T2101" i="9"/>
  <c r="T2102" i="9"/>
  <c r="T2103" i="9"/>
  <c r="T2104" i="9"/>
  <c r="T2105" i="9"/>
  <c r="T2106" i="9"/>
  <c r="T2107" i="9"/>
  <c r="T2108" i="9"/>
  <c r="T2109" i="9"/>
  <c r="T2110" i="9"/>
  <c r="T2111" i="9"/>
  <c r="T2112" i="9"/>
  <c r="T2113" i="9"/>
  <c r="T2114" i="9"/>
  <c r="T2115" i="9"/>
  <c r="T2116" i="9"/>
  <c r="T2117" i="9"/>
  <c r="T2118" i="9"/>
  <c r="T2119" i="9"/>
  <c r="T2120" i="9"/>
  <c r="T2121" i="9"/>
  <c r="T2122" i="9"/>
  <c r="T2123" i="9"/>
  <c r="T2124" i="9"/>
  <c r="T2125" i="9"/>
  <c r="T2126" i="9"/>
  <c r="T2127" i="9"/>
  <c r="T2128" i="9"/>
  <c r="T2129" i="9"/>
  <c r="T2130" i="9"/>
  <c r="T2131" i="9"/>
  <c r="T2132" i="9"/>
  <c r="T2133" i="9"/>
  <c r="T2134" i="9"/>
  <c r="T2135" i="9"/>
  <c r="T2136" i="9"/>
  <c r="T2137" i="9"/>
  <c r="T2138" i="9"/>
  <c r="T2139" i="9"/>
  <c r="T2140" i="9"/>
  <c r="T2141" i="9"/>
  <c r="T2142" i="9"/>
  <c r="T2143" i="9"/>
  <c r="T2144" i="9"/>
  <c r="T2145" i="9"/>
  <c r="T2146" i="9"/>
  <c r="T2147" i="9"/>
  <c r="T2148" i="9"/>
  <c r="T2149" i="9"/>
  <c r="T2150" i="9"/>
  <c r="T2151" i="9"/>
  <c r="T2152" i="9"/>
  <c r="T2153" i="9"/>
  <c r="T2154" i="9"/>
  <c r="T2155" i="9"/>
  <c r="T2156" i="9"/>
  <c r="T2157" i="9"/>
  <c r="T2158" i="9"/>
  <c r="T2159" i="9"/>
  <c r="T2160" i="9"/>
  <c r="T2161" i="9"/>
  <c r="T2162" i="9"/>
  <c r="T2163" i="9"/>
  <c r="T2164" i="9"/>
  <c r="T2165" i="9"/>
  <c r="T2166" i="9"/>
  <c r="T2167" i="9"/>
  <c r="T2168" i="9"/>
  <c r="T2169" i="9"/>
  <c r="T2170" i="9"/>
  <c r="T2171" i="9"/>
  <c r="T2172" i="9"/>
  <c r="T2173" i="9"/>
  <c r="T2174" i="9"/>
  <c r="T2175" i="9"/>
  <c r="T2176" i="9"/>
  <c r="T2177" i="9"/>
  <c r="T2178" i="9"/>
  <c r="T2179" i="9"/>
  <c r="T2180" i="9"/>
  <c r="T2181" i="9"/>
  <c r="T2182" i="9"/>
  <c r="T2183" i="9"/>
  <c r="T2184" i="9"/>
  <c r="T2185" i="9"/>
  <c r="T2186" i="9"/>
  <c r="T2187" i="9"/>
  <c r="T2188" i="9"/>
  <c r="T2189" i="9"/>
  <c r="T2190" i="9"/>
  <c r="T2191" i="9"/>
  <c r="T2192" i="9"/>
  <c r="T2193" i="9"/>
  <c r="T2194" i="9"/>
  <c r="T2195" i="9"/>
  <c r="T2196" i="9"/>
  <c r="T2197" i="9"/>
  <c r="T2198" i="9"/>
  <c r="T2199" i="9"/>
  <c r="T2200" i="9"/>
  <c r="T2201" i="9"/>
  <c r="T2202" i="9"/>
  <c r="T2203" i="9"/>
  <c r="T2204" i="9"/>
  <c r="T2205" i="9"/>
  <c r="T2206" i="9"/>
  <c r="T2207" i="9"/>
  <c r="T2208" i="9"/>
  <c r="T2209" i="9"/>
  <c r="T2210" i="9"/>
  <c r="T2211" i="9"/>
  <c r="T2212" i="9"/>
  <c r="T2213" i="9"/>
  <c r="T2214" i="9"/>
  <c r="T2215" i="9"/>
  <c r="T2216" i="9"/>
  <c r="T2217" i="9"/>
  <c r="T2218" i="9"/>
  <c r="T2219" i="9"/>
  <c r="T2220" i="9"/>
  <c r="T2221" i="9"/>
  <c r="T2222" i="9"/>
  <c r="T2223" i="9"/>
  <c r="T2224" i="9"/>
  <c r="T2225" i="9"/>
  <c r="T2226" i="9"/>
  <c r="T2227" i="9"/>
  <c r="T2228" i="9"/>
  <c r="T2229" i="9"/>
  <c r="T2230" i="9"/>
  <c r="T2231" i="9"/>
  <c r="T2232" i="9"/>
  <c r="T2233" i="9"/>
  <c r="T2234" i="9"/>
  <c r="T2235" i="9"/>
  <c r="T2236" i="9"/>
  <c r="T2237" i="9"/>
  <c r="T2238" i="9"/>
  <c r="T2239" i="9"/>
  <c r="T2240" i="9"/>
  <c r="T2241" i="9"/>
  <c r="T2242" i="9"/>
  <c r="T2243" i="9"/>
  <c r="T2244" i="9"/>
  <c r="T2245" i="9"/>
  <c r="T2246" i="9"/>
  <c r="T2247" i="9"/>
  <c r="T2248" i="9"/>
  <c r="T2249" i="9"/>
  <c r="T2250" i="9"/>
  <c r="T2251" i="9"/>
  <c r="T2252" i="9"/>
  <c r="T2253" i="9"/>
  <c r="T2254" i="9"/>
  <c r="T2255" i="9"/>
  <c r="T2256" i="9"/>
  <c r="T2257" i="9"/>
  <c r="T2258" i="9"/>
  <c r="T2259" i="9"/>
  <c r="T2260" i="9"/>
  <c r="T2261" i="9"/>
  <c r="T2262" i="9"/>
  <c r="T2263" i="9"/>
  <c r="T2264" i="9"/>
  <c r="T2265" i="9"/>
  <c r="T2266" i="9"/>
  <c r="T2267" i="9"/>
  <c r="T2268" i="9"/>
  <c r="T2269" i="9"/>
  <c r="T2270" i="9"/>
  <c r="T2271" i="9"/>
  <c r="T2272" i="9"/>
  <c r="T2273" i="9"/>
  <c r="T2274" i="9"/>
  <c r="T2275" i="9"/>
  <c r="T2276" i="9"/>
  <c r="T2277" i="9"/>
  <c r="T2278" i="9"/>
  <c r="T2279" i="9"/>
  <c r="T2280" i="9"/>
  <c r="T2281" i="9"/>
  <c r="T2282" i="9"/>
  <c r="T2283" i="9"/>
  <c r="T2284" i="9"/>
  <c r="T2285" i="9"/>
  <c r="T2286" i="9"/>
  <c r="T2287" i="9"/>
  <c r="T2288" i="9"/>
  <c r="T2289" i="9"/>
  <c r="T2290" i="9"/>
  <c r="T2291" i="9"/>
  <c r="T2292" i="9"/>
  <c r="T2293" i="9"/>
  <c r="T2294" i="9"/>
  <c r="T2295" i="9"/>
  <c r="T2296" i="9"/>
  <c r="T2297" i="9"/>
  <c r="T2298" i="9"/>
  <c r="T2299" i="9"/>
  <c r="T2300" i="9"/>
  <c r="T2301" i="9"/>
  <c r="T2302" i="9"/>
  <c r="T2303" i="9"/>
  <c r="T2304" i="9"/>
  <c r="T2305" i="9"/>
  <c r="T2306" i="9"/>
  <c r="T2307" i="9"/>
  <c r="T2308" i="9"/>
  <c r="T2309" i="9"/>
  <c r="T2310" i="9"/>
  <c r="T2311" i="9"/>
  <c r="T2312" i="9"/>
  <c r="T2313" i="9"/>
  <c r="T2314" i="9"/>
  <c r="T2315" i="9"/>
  <c r="T2316" i="9"/>
  <c r="T2317" i="9"/>
  <c r="T2318" i="9"/>
  <c r="T2319" i="9"/>
  <c r="T2320" i="9"/>
  <c r="T2321" i="9"/>
  <c r="T2322" i="9"/>
  <c r="T2323" i="9"/>
  <c r="T2324" i="9"/>
  <c r="T2325" i="9"/>
  <c r="T2326" i="9"/>
  <c r="T2327" i="9"/>
  <c r="T2328" i="9"/>
  <c r="T2329" i="9"/>
  <c r="T2330" i="9"/>
  <c r="T2331" i="9"/>
  <c r="T2332" i="9"/>
  <c r="T2333" i="9"/>
  <c r="T2334" i="9"/>
  <c r="T2335" i="9"/>
  <c r="T2336" i="9"/>
  <c r="T2337" i="9"/>
  <c r="T2338" i="9"/>
  <c r="T2339" i="9"/>
  <c r="T2340" i="9"/>
  <c r="T2341" i="9"/>
  <c r="T2342" i="9"/>
  <c r="T2343" i="9"/>
  <c r="T2344" i="9"/>
  <c r="T2345" i="9"/>
  <c r="T2346" i="9"/>
  <c r="T2347" i="9"/>
  <c r="T2348" i="9"/>
  <c r="T2349" i="9"/>
  <c r="T2350" i="9"/>
  <c r="T2351" i="9"/>
  <c r="T2352" i="9"/>
  <c r="T2353" i="9"/>
  <c r="T2354" i="9"/>
  <c r="T2355" i="9"/>
  <c r="T2356" i="9"/>
  <c r="T2357" i="9"/>
  <c r="T2358" i="9"/>
  <c r="T2359" i="9"/>
  <c r="T2360" i="9"/>
  <c r="T2361" i="9"/>
  <c r="T2362" i="9"/>
  <c r="T2363" i="9"/>
  <c r="T2364" i="9"/>
  <c r="T2365" i="9"/>
  <c r="T2366" i="9"/>
  <c r="T2367" i="9"/>
  <c r="T2368" i="9"/>
  <c r="T2369" i="9"/>
  <c r="T2370" i="9"/>
  <c r="T2371" i="9"/>
  <c r="T2372" i="9"/>
  <c r="T2373" i="9"/>
  <c r="T2374" i="9"/>
  <c r="T2375" i="9"/>
  <c r="T2376" i="9"/>
  <c r="T2377" i="9"/>
  <c r="T2378" i="9"/>
  <c r="T2379" i="9"/>
  <c r="T2380" i="9"/>
  <c r="T2381" i="9"/>
  <c r="T2382" i="9"/>
  <c r="T2383" i="9"/>
  <c r="T2384" i="9"/>
  <c r="T2385" i="9"/>
  <c r="T2386" i="9"/>
  <c r="T2387" i="9"/>
  <c r="T2388" i="9"/>
  <c r="T2389" i="9"/>
  <c r="T2390" i="9"/>
  <c r="T2391" i="9"/>
  <c r="T2392" i="9"/>
  <c r="T2393" i="9"/>
  <c r="T2394" i="9"/>
  <c r="T2395" i="9"/>
  <c r="T2396" i="9"/>
  <c r="T2397" i="9"/>
  <c r="T2398" i="9"/>
  <c r="T2399" i="9"/>
  <c r="T2400" i="9"/>
  <c r="T2401" i="9"/>
  <c r="T2402" i="9"/>
  <c r="T2403" i="9"/>
  <c r="T2404" i="9"/>
  <c r="T2405" i="9"/>
  <c r="T2406" i="9"/>
  <c r="T2407" i="9"/>
  <c r="T2408" i="9"/>
  <c r="T2409" i="9"/>
  <c r="T2410" i="9"/>
  <c r="T2411" i="9"/>
  <c r="T2412" i="9"/>
  <c r="T2413" i="9"/>
  <c r="T2414" i="9"/>
  <c r="T2415" i="9"/>
  <c r="T2416" i="9"/>
  <c r="T2417" i="9"/>
  <c r="T2418" i="9"/>
  <c r="T2419" i="9"/>
  <c r="T2420" i="9"/>
  <c r="T2421" i="9"/>
  <c r="T2422" i="9"/>
  <c r="T2423" i="9"/>
  <c r="T2424" i="9"/>
  <c r="T2425" i="9"/>
  <c r="T2426" i="9"/>
  <c r="T2427" i="9"/>
  <c r="T2428" i="9"/>
  <c r="T2429" i="9"/>
  <c r="T2430" i="9"/>
  <c r="T2431" i="9"/>
  <c r="T2432" i="9"/>
  <c r="T2433" i="9"/>
  <c r="T2434" i="9"/>
  <c r="T2435" i="9"/>
  <c r="T2436" i="9"/>
  <c r="T2437" i="9"/>
  <c r="T2438" i="9"/>
  <c r="T2439" i="9"/>
  <c r="T2440" i="9"/>
  <c r="T2441" i="9"/>
  <c r="T2442" i="9"/>
  <c r="T2443" i="9"/>
  <c r="T2444" i="9"/>
  <c r="T2445" i="9"/>
  <c r="T2446" i="9"/>
  <c r="T2447" i="9"/>
  <c r="T2448" i="9"/>
  <c r="T2449" i="9"/>
  <c r="T2450" i="9"/>
  <c r="T2451" i="9"/>
  <c r="T2452" i="9"/>
  <c r="T2453" i="9"/>
  <c r="T2454" i="9"/>
  <c r="T2455" i="9"/>
  <c r="T2456" i="9"/>
  <c r="T2457" i="9"/>
  <c r="T2458" i="9"/>
  <c r="T2459" i="9"/>
  <c r="T2460" i="9"/>
  <c r="T2461" i="9"/>
  <c r="T2462" i="9"/>
  <c r="T2463" i="9"/>
  <c r="T2464" i="9"/>
  <c r="T2465" i="9"/>
  <c r="T2466" i="9"/>
  <c r="T2467" i="9"/>
  <c r="T2468" i="9"/>
  <c r="T2469" i="9"/>
  <c r="T2470" i="9"/>
  <c r="T2471" i="9"/>
  <c r="T2472" i="9"/>
  <c r="T2473" i="9"/>
  <c r="T2474" i="9"/>
  <c r="T2475" i="9"/>
  <c r="T2476" i="9"/>
  <c r="T2477" i="9"/>
  <c r="T2478" i="9"/>
  <c r="T2479" i="9"/>
  <c r="T2480" i="9"/>
  <c r="T2481" i="9"/>
  <c r="T2482" i="9"/>
  <c r="T2483" i="9"/>
  <c r="T2484" i="9"/>
  <c r="T2485" i="9"/>
  <c r="T2486" i="9"/>
  <c r="T2487" i="9"/>
  <c r="T2488" i="9"/>
  <c r="T2489" i="9"/>
  <c r="T2490" i="9"/>
  <c r="T2491" i="9"/>
  <c r="T2492" i="9"/>
  <c r="T2493" i="9"/>
  <c r="T2494" i="9"/>
  <c r="T2495" i="9"/>
  <c r="T2496" i="9"/>
  <c r="T2497" i="9"/>
  <c r="T2498" i="9"/>
  <c r="T2499" i="9"/>
  <c r="T2500" i="9"/>
  <c r="T2501" i="9"/>
  <c r="T2502" i="9"/>
  <c r="T2503" i="9"/>
  <c r="T2504" i="9"/>
  <c r="T2505" i="9"/>
  <c r="T2506" i="9"/>
  <c r="T2507" i="9"/>
  <c r="T2508" i="9"/>
  <c r="T2509" i="9"/>
  <c r="T2510" i="9"/>
  <c r="T2511" i="9"/>
  <c r="T2512" i="9"/>
  <c r="T2513" i="9"/>
  <c r="T2514" i="9"/>
  <c r="T2515" i="9"/>
  <c r="T2516" i="9"/>
  <c r="T2517" i="9"/>
  <c r="T2518" i="9"/>
  <c r="T2519" i="9"/>
  <c r="T2520" i="9"/>
  <c r="T2521" i="9"/>
  <c r="T2522" i="9"/>
  <c r="T2523" i="9"/>
  <c r="T2524" i="9"/>
  <c r="T2525" i="9"/>
  <c r="T2526" i="9"/>
  <c r="T2527" i="9"/>
  <c r="T2528" i="9"/>
  <c r="T2529" i="9"/>
  <c r="T2530" i="9"/>
  <c r="T2531" i="9"/>
  <c r="T2532" i="9"/>
  <c r="T2533" i="9"/>
  <c r="T2534" i="9"/>
  <c r="T2535" i="9"/>
  <c r="T2536" i="9"/>
  <c r="T2537" i="9"/>
  <c r="T2538" i="9"/>
  <c r="T2539" i="9"/>
  <c r="T2540" i="9"/>
  <c r="T2541" i="9"/>
  <c r="T2542" i="9"/>
  <c r="T2543" i="9"/>
  <c r="T2544" i="9"/>
  <c r="T2545" i="9"/>
  <c r="T2546" i="9"/>
  <c r="T2547" i="9"/>
  <c r="T2548" i="9"/>
  <c r="T2549" i="9"/>
  <c r="T2550" i="9"/>
  <c r="T2551" i="9"/>
  <c r="T2552" i="9"/>
  <c r="T2553" i="9"/>
  <c r="T2554" i="9"/>
  <c r="T2555" i="9"/>
  <c r="T2556" i="9"/>
  <c r="T2557" i="9"/>
  <c r="T2558" i="9"/>
  <c r="T2559" i="9"/>
  <c r="T2560" i="9"/>
  <c r="T2561" i="9"/>
  <c r="T2562" i="9"/>
  <c r="T2563" i="9"/>
  <c r="T2564" i="9"/>
  <c r="T2565" i="9"/>
  <c r="T2566" i="9"/>
  <c r="T2567" i="9"/>
  <c r="T2568" i="9"/>
  <c r="T2569" i="9"/>
  <c r="T2570" i="9"/>
  <c r="T2571" i="9"/>
  <c r="T2572" i="9"/>
  <c r="T2573" i="9"/>
  <c r="T2574" i="9"/>
  <c r="T2575" i="9"/>
  <c r="T2576" i="9"/>
  <c r="T2577" i="9"/>
  <c r="T2578" i="9"/>
  <c r="T2579" i="9"/>
  <c r="T2580" i="9"/>
  <c r="T2581" i="9"/>
  <c r="T2582" i="9"/>
  <c r="T2583" i="9"/>
  <c r="T2584" i="9"/>
  <c r="T2585" i="9"/>
  <c r="T2586" i="9"/>
  <c r="T2587" i="9"/>
  <c r="T2588" i="9"/>
  <c r="T2589" i="9"/>
  <c r="T2590" i="9"/>
  <c r="T2591" i="9"/>
  <c r="T2592" i="9"/>
  <c r="T2593" i="9"/>
  <c r="T2594" i="9"/>
  <c r="T2595" i="9"/>
  <c r="T2596" i="9"/>
  <c r="T2597" i="9"/>
  <c r="T2598" i="9"/>
  <c r="T2599" i="9"/>
  <c r="T2600" i="9"/>
  <c r="T2601" i="9"/>
  <c r="T2602" i="9"/>
  <c r="T2603" i="9"/>
  <c r="T2604" i="9"/>
  <c r="T2605" i="9"/>
  <c r="T2606" i="9"/>
  <c r="T2607" i="9"/>
  <c r="T2608" i="9"/>
  <c r="T2609" i="9"/>
  <c r="T2610" i="9"/>
  <c r="T2611" i="9"/>
  <c r="T2612" i="9"/>
  <c r="T2613" i="9"/>
  <c r="T2614" i="9"/>
  <c r="T2615" i="9"/>
  <c r="T2616" i="9"/>
  <c r="T2617" i="9"/>
  <c r="T2618" i="9"/>
  <c r="T2619" i="9"/>
  <c r="T2620" i="9"/>
  <c r="T2621" i="9"/>
  <c r="T2622" i="9"/>
  <c r="T2623" i="9"/>
  <c r="T2624" i="9"/>
  <c r="T2625" i="9"/>
  <c r="T2626" i="9"/>
  <c r="T2627" i="9"/>
  <c r="T2628" i="9"/>
  <c r="T2629" i="9"/>
  <c r="T2630" i="9"/>
  <c r="T2631" i="9"/>
  <c r="T2632" i="9"/>
  <c r="T2633" i="9"/>
  <c r="T2634" i="9"/>
  <c r="T2635" i="9"/>
  <c r="T2636" i="9"/>
  <c r="T2637" i="9"/>
  <c r="T2638" i="9"/>
  <c r="T2639" i="9"/>
  <c r="T2640" i="9"/>
  <c r="T2641" i="9"/>
  <c r="T2642" i="9"/>
  <c r="T2643" i="9"/>
  <c r="T2644" i="9"/>
  <c r="T2645" i="9"/>
  <c r="T2646" i="9"/>
  <c r="T2647" i="9"/>
  <c r="T2648" i="9"/>
  <c r="T2649" i="9"/>
  <c r="T2650" i="9"/>
  <c r="T2651" i="9"/>
  <c r="T2652" i="9"/>
  <c r="T2653" i="9"/>
  <c r="T2654" i="9"/>
  <c r="T2655" i="9"/>
  <c r="T2656" i="9"/>
  <c r="T2657" i="9"/>
  <c r="T2658" i="9"/>
  <c r="T2659" i="9"/>
  <c r="T2660" i="9"/>
  <c r="T2661" i="9"/>
  <c r="T2662" i="9"/>
  <c r="T2663" i="9"/>
  <c r="T2664" i="9"/>
  <c r="T2665" i="9"/>
  <c r="T2666" i="9"/>
  <c r="T2667" i="9"/>
  <c r="T2668" i="9"/>
  <c r="T2669" i="9"/>
  <c r="T2670" i="9"/>
  <c r="T2671" i="9"/>
  <c r="T2672" i="9"/>
  <c r="T2673" i="9"/>
  <c r="T2674" i="9"/>
  <c r="T2675" i="9"/>
  <c r="T2676" i="9"/>
  <c r="T2677" i="9"/>
  <c r="T2678" i="9"/>
  <c r="T2679" i="9"/>
  <c r="T2680" i="9"/>
  <c r="T2681" i="9"/>
  <c r="T2682" i="9"/>
  <c r="T2683" i="9"/>
  <c r="T2684" i="9"/>
  <c r="T2685" i="9"/>
  <c r="T2686" i="9"/>
  <c r="T2687" i="9"/>
  <c r="T2688" i="9"/>
  <c r="T2689" i="9"/>
  <c r="T2690" i="9"/>
  <c r="T2691" i="9"/>
  <c r="T2692" i="9"/>
  <c r="T2693" i="9"/>
  <c r="T2694" i="9"/>
  <c r="T2695" i="9"/>
  <c r="T2696" i="9"/>
  <c r="T2697" i="9"/>
  <c r="T2698" i="9"/>
  <c r="T2699" i="9"/>
  <c r="T2700" i="9"/>
  <c r="T2701" i="9"/>
  <c r="T2702" i="9"/>
  <c r="T2703" i="9"/>
  <c r="T2704" i="9"/>
  <c r="T2705" i="9"/>
  <c r="T2706" i="9"/>
  <c r="T2707" i="9"/>
  <c r="T2708" i="9"/>
  <c r="T2709" i="9"/>
  <c r="T2710" i="9"/>
  <c r="T2711" i="9"/>
  <c r="T2712" i="9"/>
  <c r="T2713" i="9"/>
  <c r="T2714" i="9"/>
  <c r="T2715" i="9"/>
  <c r="T2716" i="9"/>
  <c r="T2717" i="9"/>
  <c r="T2718" i="9"/>
  <c r="T2719" i="9"/>
  <c r="T2720" i="9"/>
  <c r="T2721" i="9"/>
  <c r="T2722" i="9"/>
  <c r="T2723" i="9"/>
  <c r="T2724" i="9"/>
  <c r="T2725" i="9"/>
  <c r="T2726" i="9"/>
  <c r="T2727" i="9"/>
  <c r="T2728" i="9"/>
  <c r="T2729" i="9"/>
  <c r="T2730" i="9"/>
  <c r="T2731" i="9"/>
  <c r="T2732" i="9"/>
  <c r="T2733" i="9"/>
  <c r="T2734" i="9"/>
  <c r="T2735" i="9"/>
  <c r="T2736" i="9"/>
  <c r="T2737" i="9"/>
  <c r="T2738" i="9"/>
  <c r="T2739" i="9"/>
  <c r="T2740" i="9"/>
  <c r="T2741" i="9"/>
  <c r="T2742" i="9"/>
  <c r="T2743" i="9"/>
  <c r="T2744" i="9"/>
  <c r="T2745" i="9"/>
  <c r="T2746" i="9"/>
  <c r="T2747" i="9"/>
  <c r="T2748" i="9"/>
  <c r="T2749" i="9"/>
  <c r="T2750" i="9"/>
  <c r="T2751" i="9"/>
  <c r="T2752" i="9"/>
  <c r="T2753" i="9"/>
  <c r="T2754" i="9"/>
  <c r="T2755" i="9"/>
  <c r="T2756" i="9"/>
  <c r="T2757" i="9"/>
  <c r="T2758" i="9"/>
  <c r="T2759" i="9"/>
  <c r="T2760" i="9"/>
  <c r="T2761" i="9"/>
  <c r="T2762" i="9"/>
  <c r="T2763" i="9"/>
  <c r="T2764" i="9"/>
  <c r="T2765" i="9"/>
  <c r="T2766" i="9"/>
  <c r="T2767" i="9"/>
  <c r="T2768" i="9"/>
  <c r="T2769" i="9"/>
  <c r="T2770" i="9"/>
  <c r="T2771" i="9"/>
  <c r="T2772" i="9"/>
  <c r="T2773" i="9"/>
  <c r="T2774" i="9"/>
  <c r="T2775" i="9"/>
  <c r="T2776" i="9"/>
  <c r="T2777" i="9"/>
  <c r="T2778" i="9"/>
  <c r="T2779" i="9"/>
  <c r="T2780" i="9"/>
  <c r="T2781" i="9"/>
  <c r="T2782" i="9"/>
  <c r="T2783" i="9"/>
  <c r="T2784" i="9"/>
  <c r="T2785" i="9"/>
  <c r="T2786" i="9"/>
  <c r="T2787" i="9"/>
  <c r="T2788" i="9"/>
  <c r="T2789" i="9"/>
  <c r="T2790" i="9"/>
  <c r="T2791" i="9"/>
  <c r="T2792" i="9"/>
  <c r="T2793" i="9"/>
  <c r="T2794" i="9"/>
  <c r="T2795" i="9"/>
  <c r="T2796" i="9"/>
  <c r="T2797" i="9"/>
  <c r="T2798" i="9"/>
  <c r="T2799" i="9"/>
  <c r="T2800" i="9"/>
  <c r="T2801" i="9"/>
  <c r="T2802" i="9"/>
  <c r="T2803" i="9"/>
  <c r="T2804" i="9"/>
  <c r="T2805" i="9"/>
  <c r="T2806" i="9"/>
  <c r="T2807" i="9"/>
  <c r="T2808" i="9"/>
  <c r="T2809" i="9"/>
  <c r="T2810" i="9"/>
  <c r="T2811" i="9"/>
  <c r="T2812" i="9"/>
  <c r="T2813" i="9"/>
  <c r="T2814" i="9"/>
  <c r="T2815" i="9"/>
  <c r="T2816" i="9"/>
  <c r="T2817" i="9"/>
  <c r="T2818" i="9"/>
  <c r="T2819" i="9"/>
  <c r="T2820" i="9"/>
  <c r="T2821" i="9"/>
  <c r="T2822" i="9"/>
  <c r="T2823" i="9"/>
  <c r="T2824" i="9"/>
  <c r="T2825" i="9"/>
  <c r="T2826" i="9"/>
  <c r="T2827" i="9"/>
  <c r="T2828" i="9"/>
  <c r="T2829" i="9"/>
  <c r="T2830" i="9"/>
  <c r="T2831" i="9"/>
  <c r="T2832" i="9"/>
  <c r="T2833" i="9"/>
  <c r="T2834" i="9"/>
  <c r="T2835" i="9"/>
  <c r="T2836" i="9"/>
  <c r="T2837" i="9"/>
  <c r="T2838" i="9"/>
  <c r="T2839" i="9"/>
  <c r="T2840" i="9"/>
  <c r="T2841" i="9"/>
  <c r="T2842" i="9"/>
  <c r="T2843" i="9"/>
  <c r="T2844" i="9"/>
  <c r="T2845" i="9"/>
  <c r="T2846" i="9"/>
  <c r="T2847" i="9"/>
  <c r="T2848" i="9"/>
  <c r="T2849" i="9"/>
  <c r="T2850" i="9"/>
  <c r="T2851" i="9"/>
  <c r="T2852" i="9"/>
  <c r="T2853" i="9"/>
  <c r="T2854" i="9"/>
  <c r="T2855" i="9"/>
  <c r="T2856" i="9"/>
  <c r="T2857" i="9"/>
  <c r="T2858" i="9"/>
  <c r="T2859" i="9"/>
  <c r="T2860" i="9"/>
  <c r="T2861" i="9"/>
  <c r="T2862" i="9"/>
  <c r="T2863" i="9"/>
  <c r="T2864" i="9"/>
  <c r="T2865" i="9"/>
  <c r="T2866" i="9"/>
  <c r="T2867" i="9"/>
  <c r="T2868" i="9"/>
  <c r="T2869" i="9"/>
  <c r="T2870" i="9"/>
  <c r="T2871" i="9"/>
  <c r="T2872" i="9"/>
  <c r="T2873" i="9"/>
  <c r="T2874" i="9"/>
  <c r="T2875" i="9"/>
  <c r="T2876" i="9"/>
  <c r="T2877" i="9"/>
  <c r="T2878" i="9"/>
  <c r="T2879" i="9"/>
  <c r="T2880" i="9"/>
  <c r="T2881" i="9"/>
  <c r="T2882" i="9"/>
  <c r="T2883" i="9"/>
  <c r="T2884" i="9"/>
  <c r="T2885" i="9"/>
  <c r="T2886" i="9"/>
  <c r="T2887" i="9"/>
  <c r="T2888" i="9"/>
  <c r="T2889" i="9"/>
  <c r="T2890" i="9"/>
  <c r="T2891" i="9"/>
  <c r="T2892" i="9"/>
  <c r="T2893" i="9"/>
  <c r="T2894" i="9"/>
  <c r="T2895" i="9"/>
  <c r="T2896" i="9"/>
  <c r="T2897" i="9"/>
  <c r="T2898" i="9"/>
  <c r="T2899" i="9"/>
  <c r="T2900" i="9"/>
  <c r="T2901" i="9"/>
  <c r="T2902" i="9"/>
  <c r="T2903" i="9"/>
  <c r="T2904" i="9"/>
  <c r="T2905" i="9"/>
  <c r="T2906" i="9"/>
  <c r="T2907" i="9"/>
  <c r="T2908" i="9"/>
  <c r="T2909" i="9"/>
  <c r="T2910" i="9"/>
  <c r="T2911" i="9"/>
  <c r="T2912" i="9"/>
  <c r="T2913" i="9"/>
  <c r="T2914" i="9"/>
  <c r="T2915" i="9"/>
  <c r="T2916" i="9"/>
  <c r="T2917" i="9"/>
  <c r="T2918" i="9"/>
  <c r="T2919" i="9"/>
  <c r="T2920" i="9"/>
  <c r="T2921" i="9"/>
  <c r="T2922" i="9"/>
  <c r="T2923" i="9"/>
  <c r="T2924" i="9"/>
  <c r="T2925" i="9"/>
  <c r="T2926" i="9"/>
  <c r="T2927" i="9"/>
  <c r="T2928" i="9"/>
  <c r="T2929" i="9"/>
  <c r="T2930" i="9"/>
  <c r="T2931" i="9"/>
  <c r="T2932" i="9"/>
  <c r="T2933" i="9"/>
  <c r="T2934" i="9"/>
  <c r="T2935" i="9"/>
  <c r="T2936" i="9"/>
  <c r="T2937" i="9"/>
  <c r="T2938" i="9"/>
  <c r="T2939" i="9"/>
  <c r="T2940" i="9"/>
  <c r="T2941" i="9"/>
  <c r="T2942" i="9"/>
  <c r="T2943" i="9"/>
  <c r="T2944" i="9"/>
  <c r="T2945" i="9"/>
  <c r="T2946" i="9"/>
  <c r="T2947" i="9"/>
  <c r="T2948" i="9"/>
  <c r="T2949" i="9"/>
  <c r="T2950" i="9"/>
  <c r="T2951" i="9"/>
  <c r="T2952" i="9"/>
  <c r="T2953" i="9"/>
  <c r="T2954" i="9"/>
  <c r="T2955" i="9"/>
  <c r="T2956" i="9"/>
  <c r="T2957" i="9"/>
  <c r="T2958" i="9"/>
  <c r="T2959" i="9"/>
  <c r="T2960" i="9"/>
  <c r="T2961" i="9"/>
  <c r="T2962" i="9"/>
  <c r="T2963" i="9"/>
  <c r="T2964" i="9"/>
  <c r="T2965" i="9"/>
  <c r="T2966" i="9"/>
  <c r="T2967" i="9"/>
  <c r="T2968" i="9"/>
  <c r="T2969" i="9"/>
  <c r="T2970" i="9"/>
  <c r="T2971" i="9"/>
  <c r="T2972" i="9"/>
  <c r="T2973" i="9"/>
  <c r="T2974" i="9"/>
  <c r="T2975" i="9"/>
  <c r="T2976" i="9"/>
  <c r="T2977" i="9"/>
  <c r="T2978" i="9"/>
  <c r="T2979" i="9"/>
  <c r="T2980" i="9"/>
  <c r="T2981" i="9"/>
  <c r="T2982" i="9"/>
  <c r="T2983" i="9"/>
  <c r="T2984" i="9"/>
  <c r="T2985" i="9"/>
  <c r="T2986" i="9"/>
  <c r="T2987" i="9"/>
  <c r="T2988" i="9"/>
  <c r="T2989" i="9"/>
  <c r="T2990" i="9"/>
  <c r="T2991" i="9"/>
  <c r="T2992" i="9"/>
  <c r="T2993" i="9"/>
  <c r="T2994" i="9"/>
  <c r="T2995" i="9"/>
  <c r="T2996" i="9"/>
  <c r="T2997" i="9"/>
  <c r="T2998" i="9"/>
  <c r="T2999" i="9"/>
  <c r="T3000" i="9"/>
  <c r="T3001" i="9"/>
  <c r="T3002" i="9"/>
  <c r="T3003" i="9"/>
  <c r="T3004" i="9"/>
  <c r="T3005" i="9"/>
  <c r="T3006" i="9"/>
  <c r="T3007" i="9"/>
  <c r="T3008" i="9"/>
  <c r="T3009" i="9"/>
  <c r="T3010" i="9"/>
  <c r="T3011" i="9"/>
  <c r="T3012" i="9"/>
  <c r="T3013" i="9"/>
  <c r="T3014" i="9"/>
  <c r="T3015" i="9"/>
  <c r="T3016" i="9"/>
  <c r="T3017" i="9"/>
  <c r="T3018" i="9"/>
  <c r="T3019" i="9"/>
  <c r="T3020" i="9"/>
  <c r="T3021" i="9"/>
  <c r="T3022" i="9"/>
  <c r="T3023" i="9"/>
  <c r="T3024" i="9"/>
  <c r="T3025" i="9"/>
  <c r="T3026" i="9"/>
  <c r="T3027" i="9"/>
  <c r="T3028" i="9"/>
  <c r="T3029" i="9"/>
  <c r="T3030" i="9"/>
  <c r="T3031" i="9"/>
  <c r="T3032" i="9"/>
  <c r="T3033" i="9"/>
  <c r="T3034" i="9"/>
  <c r="T3035" i="9"/>
  <c r="T3036" i="9"/>
  <c r="T3037" i="9"/>
  <c r="T3038" i="9"/>
  <c r="T3039" i="9"/>
  <c r="T3040" i="9"/>
  <c r="T3041" i="9"/>
  <c r="T3042" i="9"/>
  <c r="T3043" i="9"/>
  <c r="T3044" i="9"/>
  <c r="T3045" i="9"/>
  <c r="T3046" i="9"/>
  <c r="T3047" i="9"/>
  <c r="T3048" i="9"/>
  <c r="T3049" i="9"/>
  <c r="T3050" i="9"/>
  <c r="T3051" i="9"/>
  <c r="T3052" i="9"/>
  <c r="T3053" i="9"/>
  <c r="T3054" i="9"/>
  <c r="T3055" i="9"/>
  <c r="T3056" i="9"/>
  <c r="T3057" i="9"/>
  <c r="T3058" i="9"/>
  <c r="T3059" i="9"/>
  <c r="T3060" i="9"/>
  <c r="T3061" i="9"/>
  <c r="T3062" i="9"/>
  <c r="T3063" i="9"/>
  <c r="T3064" i="9"/>
  <c r="T3065" i="9"/>
  <c r="T3066" i="9"/>
  <c r="T3067" i="9"/>
  <c r="T3068" i="9"/>
  <c r="T3069" i="9"/>
  <c r="T3070" i="9"/>
  <c r="T3071" i="9"/>
  <c r="T3072" i="9"/>
  <c r="T3073" i="9"/>
  <c r="T3074" i="9"/>
  <c r="T3075" i="9"/>
  <c r="T3076" i="9"/>
  <c r="T3077" i="9"/>
  <c r="T3078" i="9"/>
  <c r="T3079" i="9"/>
  <c r="T3080" i="9"/>
  <c r="T3081" i="9"/>
  <c r="T3082" i="9"/>
  <c r="T3083" i="9"/>
  <c r="T3084" i="9"/>
  <c r="T3085" i="9"/>
  <c r="T3086" i="9"/>
  <c r="T3087" i="9"/>
  <c r="T3088" i="9"/>
  <c r="T3089" i="9"/>
  <c r="T3090" i="9"/>
  <c r="T3091" i="9"/>
  <c r="T3092" i="9"/>
  <c r="T3093" i="9"/>
  <c r="T3094" i="9"/>
  <c r="T3095" i="9"/>
  <c r="T3096" i="9"/>
  <c r="T3097" i="9"/>
  <c r="T3098" i="9"/>
  <c r="T3099" i="9"/>
  <c r="T3100" i="9"/>
  <c r="T3101" i="9"/>
  <c r="T3102" i="9"/>
  <c r="T3103" i="9"/>
  <c r="T3104" i="9"/>
  <c r="T3105" i="9"/>
  <c r="T3106" i="9"/>
  <c r="T3107" i="9"/>
  <c r="T3108" i="9"/>
  <c r="T3109" i="9"/>
  <c r="T3110" i="9"/>
  <c r="T3111" i="9"/>
  <c r="T3112" i="9"/>
  <c r="T3113" i="9"/>
  <c r="T3114" i="9"/>
  <c r="T3115" i="9"/>
  <c r="T3116" i="9"/>
  <c r="T3117" i="9"/>
  <c r="T3118" i="9"/>
  <c r="T3119" i="9"/>
  <c r="T3120" i="9"/>
  <c r="T3121" i="9"/>
  <c r="T3122" i="9"/>
  <c r="T3123" i="9"/>
  <c r="T3124" i="9"/>
  <c r="T3125" i="9"/>
  <c r="T3126" i="9"/>
  <c r="T3127" i="9"/>
  <c r="T3128" i="9"/>
  <c r="T3129" i="9"/>
  <c r="T3130" i="9"/>
  <c r="T3131" i="9"/>
  <c r="T3132" i="9"/>
  <c r="T3133" i="9"/>
  <c r="T3134" i="9"/>
  <c r="T3135" i="9"/>
  <c r="T3136" i="9"/>
  <c r="T3137" i="9"/>
  <c r="T3138" i="9"/>
  <c r="T3139" i="9"/>
  <c r="T3140" i="9"/>
  <c r="T3141" i="9"/>
  <c r="T3142" i="9"/>
  <c r="T3143" i="9"/>
  <c r="T3144" i="9"/>
  <c r="T3145" i="9"/>
  <c r="T3146" i="9"/>
  <c r="T3147" i="9"/>
  <c r="T3148" i="9"/>
  <c r="T3149" i="9"/>
  <c r="T3150" i="9"/>
  <c r="T3151" i="9"/>
  <c r="T3152" i="9"/>
  <c r="T3153" i="9"/>
  <c r="T3154" i="9"/>
  <c r="T3155" i="9"/>
  <c r="T3156" i="9"/>
  <c r="T3157" i="9"/>
  <c r="T3158" i="9"/>
  <c r="T3159" i="9"/>
  <c r="T3160" i="9"/>
  <c r="T3161" i="9"/>
  <c r="T3162" i="9"/>
  <c r="T3163" i="9"/>
  <c r="T3164" i="9"/>
  <c r="T3165" i="9"/>
  <c r="T3166" i="9"/>
  <c r="T3167" i="9"/>
  <c r="T3168" i="9"/>
  <c r="T3169" i="9"/>
  <c r="T3170" i="9"/>
  <c r="T3171" i="9"/>
  <c r="T3172" i="9"/>
  <c r="T3173" i="9"/>
  <c r="T3174" i="9"/>
  <c r="T3175" i="9"/>
  <c r="T3176" i="9"/>
  <c r="T3177" i="9"/>
  <c r="T3178" i="9"/>
  <c r="T3179" i="9"/>
  <c r="T3180" i="9"/>
  <c r="T3181" i="9"/>
  <c r="T3182" i="9"/>
  <c r="T3183" i="9"/>
  <c r="T3184" i="9"/>
  <c r="T3185" i="9"/>
  <c r="T3186" i="9"/>
  <c r="T3187" i="9"/>
  <c r="T3188" i="9"/>
  <c r="T3189" i="9"/>
  <c r="T3190" i="9"/>
  <c r="T3191" i="9"/>
  <c r="T3192" i="9"/>
  <c r="T3193" i="9"/>
  <c r="T3194" i="9"/>
  <c r="T3195" i="9"/>
  <c r="T3196" i="9"/>
  <c r="T3197" i="9"/>
  <c r="T3198" i="9"/>
  <c r="T3199" i="9"/>
  <c r="T3200" i="9"/>
  <c r="T3201" i="9"/>
  <c r="T3202" i="9"/>
  <c r="T3203" i="9"/>
  <c r="T3204" i="9"/>
  <c r="T3205" i="9"/>
  <c r="T3206" i="9"/>
  <c r="T3207" i="9"/>
  <c r="T3208" i="9"/>
  <c r="T3209" i="9"/>
  <c r="T3210" i="9"/>
  <c r="T3211" i="9"/>
  <c r="T3212" i="9"/>
  <c r="T3213" i="9"/>
  <c r="T3214" i="9"/>
  <c r="T3215" i="9"/>
  <c r="T3216" i="9"/>
  <c r="T3217" i="9"/>
  <c r="T3218" i="9"/>
  <c r="T3219" i="9"/>
  <c r="T3220" i="9"/>
  <c r="T3221" i="9"/>
  <c r="T3222" i="9"/>
  <c r="T3223" i="9"/>
  <c r="T3224" i="9"/>
  <c r="T3225" i="9"/>
  <c r="T3226" i="9"/>
  <c r="T3227" i="9"/>
  <c r="T3228" i="9"/>
  <c r="T3229" i="9"/>
  <c r="T3230" i="9"/>
  <c r="T3231" i="9"/>
  <c r="T3232" i="9"/>
  <c r="T3233" i="9"/>
  <c r="T3234" i="9"/>
  <c r="T3235" i="9"/>
  <c r="T3236" i="9"/>
  <c r="T3237" i="9"/>
  <c r="T3238" i="9"/>
  <c r="T3239" i="9"/>
  <c r="T3240" i="9"/>
  <c r="T3241" i="9"/>
  <c r="T3242" i="9"/>
  <c r="T3243" i="9"/>
  <c r="T3244" i="9"/>
  <c r="T3245" i="9"/>
  <c r="T3246" i="9"/>
  <c r="T3247" i="9"/>
  <c r="T3248" i="9"/>
  <c r="T3249" i="9"/>
  <c r="T3250" i="9"/>
  <c r="T3251" i="9"/>
  <c r="T3252" i="9"/>
  <c r="T3253" i="9"/>
  <c r="T3254" i="9"/>
  <c r="T3255" i="9"/>
  <c r="T3256" i="9"/>
  <c r="T3257" i="9"/>
  <c r="T3258" i="9"/>
  <c r="T3259" i="9"/>
  <c r="T3260" i="9"/>
  <c r="T3261" i="9"/>
  <c r="T3262" i="9"/>
  <c r="T3263" i="9"/>
  <c r="T3264" i="9"/>
  <c r="T3265" i="9"/>
  <c r="T3266" i="9"/>
  <c r="T3267" i="9"/>
  <c r="T3268" i="9"/>
  <c r="T3269" i="9"/>
  <c r="T3270" i="9"/>
  <c r="T3271" i="9"/>
  <c r="T3272" i="9"/>
  <c r="T3273" i="9"/>
  <c r="T3274" i="9"/>
  <c r="T3275" i="9"/>
  <c r="T3276" i="9"/>
  <c r="T3277" i="9"/>
  <c r="T3278" i="9"/>
  <c r="T3279" i="9"/>
  <c r="T3280" i="9"/>
  <c r="T3281" i="9"/>
  <c r="T3282" i="9"/>
  <c r="T3283" i="9"/>
  <c r="T3284" i="9"/>
  <c r="T3285" i="9"/>
  <c r="T3286" i="9"/>
  <c r="T3287" i="9"/>
  <c r="T3288" i="9"/>
  <c r="T3289" i="9"/>
  <c r="T3290" i="9"/>
  <c r="T3291" i="9"/>
  <c r="T3292" i="9"/>
  <c r="T3293" i="9"/>
  <c r="T3294" i="9"/>
  <c r="T3295" i="9"/>
  <c r="T3296" i="9"/>
  <c r="T3297" i="9"/>
  <c r="T3298" i="9"/>
  <c r="T3299" i="9"/>
  <c r="T3300" i="9"/>
  <c r="T3301" i="9"/>
  <c r="T3302" i="9"/>
  <c r="T3303" i="9"/>
  <c r="T3304" i="9"/>
  <c r="T3305" i="9"/>
  <c r="T3306" i="9"/>
  <c r="T3307" i="9"/>
  <c r="T3308" i="9"/>
  <c r="T3309" i="9"/>
  <c r="T3310" i="9"/>
  <c r="T3311" i="9"/>
  <c r="T3312" i="9"/>
  <c r="T3313" i="9"/>
  <c r="T3314" i="9"/>
  <c r="T3315" i="9"/>
  <c r="T3316" i="9"/>
  <c r="T3317" i="9"/>
  <c r="T3318" i="9"/>
  <c r="T3319" i="9"/>
  <c r="T3320" i="9"/>
  <c r="T3321" i="9"/>
  <c r="T3322" i="9"/>
  <c r="T3323" i="9"/>
  <c r="T3324" i="9"/>
  <c r="T3325" i="9"/>
  <c r="T3326" i="9"/>
  <c r="T3327" i="9"/>
  <c r="T3328" i="9"/>
  <c r="T3329" i="9"/>
  <c r="T3330" i="9"/>
  <c r="T3331" i="9"/>
  <c r="T3332" i="9"/>
  <c r="T3333" i="9"/>
  <c r="T3334" i="9"/>
  <c r="T3335" i="9"/>
  <c r="T3336" i="9"/>
  <c r="T3337" i="9"/>
  <c r="T3338" i="9"/>
  <c r="T3339" i="9"/>
  <c r="T3340" i="9"/>
  <c r="T3341" i="9"/>
  <c r="T3342" i="9"/>
  <c r="T3343" i="9"/>
  <c r="T3344" i="9"/>
  <c r="T3345" i="9"/>
  <c r="T3346" i="9"/>
  <c r="T3347" i="9"/>
  <c r="T3348" i="9"/>
  <c r="T3349" i="9"/>
  <c r="T3350" i="9"/>
  <c r="T3351" i="9"/>
  <c r="T3352" i="9"/>
  <c r="T3353" i="9"/>
  <c r="T3354" i="9"/>
  <c r="T3355" i="9"/>
  <c r="T3356" i="9"/>
  <c r="T3357" i="9"/>
  <c r="T3358" i="9"/>
  <c r="T3359" i="9"/>
  <c r="T3360" i="9"/>
  <c r="T3361" i="9"/>
  <c r="T3362" i="9"/>
  <c r="T3363" i="9"/>
  <c r="T3364" i="9"/>
  <c r="T3365" i="9"/>
  <c r="T3366" i="9"/>
  <c r="T3367" i="9"/>
  <c r="T3368" i="9"/>
  <c r="T3369" i="9"/>
  <c r="T3370" i="9"/>
  <c r="T3371" i="9"/>
  <c r="T3372" i="9"/>
  <c r="T3373" i="9"/>
  <c r="T3374" i="9"/>
  <c r="T3375" i="9"/>
  <c r="T3376" i="9"/>
  <c r="T3377" i="9"/>
  <c r="T3378" i="9"/>
  <c r="T3379" i="9"/>
  <c r="T3380" i="9"/>
  <c r="T3381" i="9"/>
  <c r="T3382" i="9"/>
  <c r="T3383" i="9"/>
  <c r="T3384" i="9"/>
  <c r="T3385" i="9"/>
  <c r="T3386" i="9"/>
  <c r="T3387" i="9"/>
  <c r="T3388" i="9"/>
  <c r="T3389" i="9"/>
  <c r="T3390" i="9"/>
  <c r="T3391" i="9"/>
  <c r="T3392" i="9"/>
  <c r="T3393" i="9"/>
  <c r="T3394" i="9"/>
  <c r="T3395" i="9"/>
  <c r="T3396" i="9"/>
  <c r="T3397" i="9"/>
  <c r="T3398" i="9"/>
  <c r="T3399" i="9"/>
  <c r="T3400" i="9"/>
  <c r="T3401" i="9"/>
  <c r="T3402" i="9"/>
  <c r="T3403" i="9"/>
  <c r="T3404" i="9"/>
  <c r="T3405" i="9"/>
  <c r="T3406" i="9"/>
  <c r="T3407" i="9"/>
  <c r="T3408" i="9"/>
  <c r="T3409" i="9"/>
  <c r="T3410" i="9"/>
  <c r="T3411" i="9"/>
  <c r="T3412" i="9"/>
  <c r="T3413" i="9"/>
  <c r="T3414" i="9"/>
  <c r="T3415" i="9"/>
  <c r="T3416" i="9"/>
  <c r="T3417" i="9"/>
  <c r="T3418" i="9"/>
  <c r="T3419" i="9"/>
  <c r="T3420" i="9"/>
  <c r="T3421" i="9"/>
  <c r="T3422" i="9"/>
  <c r="T3423" i="9"/>
  <c r="T3424" i="9"/>
  <c r="T3425" i="9"/>
  <c r="T3426" i="9"/>
  <c r="T3427" i="9"/>
  <c r="T3428" i="9"/>
  <c r="T3429" i="9"/>
  <c r="T3430" i="9"/>
  <c r="T3431" i="9"/>
  <c r="T3432" i="9"/>
  <c r="T3433" i="9"/>
  <c r="T3434" i="9"/>
  <c r="T3435" i="9"/>
  <c r="T3436" i="9"/>
  <c r="T3437" i="9"/>
  <c r="T3438" i="9"/>
  <c r="T3439" i="9"/>
  <c r="T3440" i="9"/>
  <c r="T3441" i="9"/>
  <c r="T3442" i="9"/>
  <c r="T3443" i="9"/>
  <c r="T3444" i="9"/>
  <c r="T3445" i="9"/>
  <c r="T3446" i="9"/>
  <c r="T3447" i="9"/>
  <c r="T3448" i="9"/>
  <c r="T3449" i="9"/>
  <c r="T3450" i="9"/>
  <c r="T3451" i="9"/>
  <c r="T3452" i="9"/>
  <c r="T3453" i="9"/>
  <c r="T3454" i="9"/>
  <c r="T3455" i="9"/>
  <c r="T3456" i="9"/>
  <c r="T3457" i="9"/>
  <c r="T3458" i="9"/>
  <c r="T3459" i="9"/>
  <c r="T3460" i="9"/>
  <c r="T3461" i="9"/>
  <c r="T3462" i="9"/>
  <c r="T3463" i="9"/>
  <c r="T3464" i="9"/>
  <c r="T3465" i="9"/>
  <c r="T3466" i="9"/>
  <c r="T3467" i="9"/>
  <c r="T3468" i="9"/>
  <c r="T3469" i="9"/>
  <c r="T3470" i="9"/>
  <c r="T3471" i="9"/>
  <c r="T3472" i="9"/>
  <c r="T3473" i="9"/>
  <c r="T3474" i="9"/>
  <c r="T3475" i="9"/>
  <c r="T3476" i="9"/>
  <c r="T3477" i="9"/>
  <c r="T3478" i="9"/>
  <c r="T3479" i="9"/>
  <c r="T3480" i="9"/>
  <c r="T3481" i="9"/>
  <c r="T3482" i="9"/>
  <c r="T3483" i="9"/>
  <c r="T3484" i="9"/>
  <c r="T3485" i="9"/>
  <c r="T3486" i="9"/>
  <c r="T3487" i="9"/>
  <c r="T3488" i="9"/>
  <c r="T3489" i="9"/>
  <c r="T3490" i="9"/>
  <c r="T3491" i="9"/>
  <c r="T3492" i="9"/>
  <c r="T3493" i="9"/>
  <c r="T3494" i="9"/>
  <c r="T3495" i="9"/>
  <c r="T3496" i="9"/>
  <c r="T3497" i="9"/>
  <c r="T3498" i="9"/>
  <c r="T3499" i="9"/>
  <c r="T3500" i="9"/>
  <c r="T3501" i="9"/>
  <c r="T3502" i="9"/>
  <c r="T3503" i="9"/>
  <c r="T3504" i="9"/>
  <c r="T3505" i="9"/>
  <c r="T3506" i="9"/>
  <c r="T3507" i="9"/>
  <c r="T3508" i="9"/>
  <c r="T3509" i="9"/>
  <c r="T3510" i="9"/>
  <c r="T3511" i="9"/>
  <c r="T3512" i="9"/>
  <c r="T3513" i="9"/>
  <c r="T3514" i="9"/>
  <c r="T3515" i="9"/>
  <c r="T3516" i="9"/>
  <c r="T3517" i="9"/>
  <c r="T3518" i="9"/>
  <c r="T3519" i="9"/>
  <c r="T3520" i="9"/>
  <c r="T3521" i="9"/>
  <c r="T3522" i="9"/>
  <c r="T3523" i="9"/>
  <c r="T3524" i="9"/>
  <c r="T3525" i="9"/>
  <c r="T3526" i="9"/>
  <c r="T3527" i="9"/>
  <c r="T3528" i="9"/>
  <c r="T3529" i="9"/>
  <c r="T3530" i="9"/>
  <c r="T3531" i="9"/>
  <c r="T3532" i="9"/>
  <c r="T3533" i="9"/>
  <c r="T3534" i="9"/>
  <c r="T3535" i="9"/>
  <c r="T3536" i="9"/>
  <c r="T3537" i="9"/>
  <c r="T3538" i="9"/>
  <c r="T3539" i="9"/>
  <c r="T3540" i="9"/>
  <c r="T3541" i="9"/>
  <c r="T3542" i="9"/>
  <c r="T3543" i="9"/>
  <c r="T3544" i="9"/>
  <c r="T3545" i="9"/>
  <c r="T3546" i="9"/>
  <c r="T3547" i="9"/>
  <c r="T3548" i="9"/>
  <c r="T3549" i="9"/>
  <c r="T3550" i="9"/>
  <c r="T3551" i="9"/>
  <c r="T3552" i="9"/>
  <c r="T3553" i="9"/>
  <c r="T3554" i="9"/>
  <c r="T3555" i="9"/>
  <c r="T3556" i="9"/>
  <c r="T3557" i="9"/>
  <c r="T3558" i="9"/>
  <c r="T3559" i="9"/>
  <c r="T3560" i="9"/>
  <c r="T3561" i="9"/>
  <c r="T3562" i="9"/>
  <c r="T3563" i="9"/>
  <c r="T3564" i="9"/>
  <c r="T3565" i="9"/>
  <c r="T3566" i="9"/>
  <c r="T3567" i="9"/>
  <c r="T3568" i="9"/>
  <c r="T3569" i="9"/>
  <c r="T3570" i="9"/>
  <c r="T3571" i="9"/>
  <c r="T3572" i="9"/>
  <c r="T3573" i="9"/>
  <c r="T3574" i="9"/>
  <c r="T3575" i="9"/>
  <c r="T3576" i="9"/>
  <c r="T3577" i="9"/>
  <c r="T3578" i="9"/>
  <c r="T3579" i="9"/>
  <c r="T3580" i="9"/>
  <c r="T3581" i="9"/>
  <c r="T3582" i="9"/>
  <c r="T3583" i="9"/>
  <c r="T3584" i="9"/>
  <c r="T3585" i="9"/>
  <c r="T3586" i="9"/>
  <c r="T3587" i="9"/>
  <c r="T3588" i="9"/>
  <c r="T3589" i="9"/>
  <c r="T3590" i="9"/>
  <c r="T3591" i="9"/>
  <c r="T3592" i="9"/>
  <c r="T3593" i="9"/>
  <c r="T3594" i="9"/>
  <c r="T3595" i="9"/>
  <c r="T3596" i="9"/>
  <c r="T3597" i="9"/>
  <c r="T3598" i="9"/>
  <c r="T3599" i="9"/>
  <c r="T3600" i="9"/>
  <c r="T3601" i="9"/>
  <c r="T3602" i="9"/>
  <c r="T3603" i="9"/>
  <c r="T3604" i="9"/>
  <c r="T3605" i="9"/>
  <c r="T3606" i="9"/>
  <c r="T3607" i="9"/>
  <c r="T3608" i="9"/>
  <c r="T3609" i="9"/>
  <c r="T3610" i="9"/>
  <c r="T3611" i="9"/>
  <c r="T3612" i="9"/>
  <c r="T3613" i="9"/>
  <c r="T3614" i="9"/>
  <c r="T3615" i="9"/>
  <c r="T3616" i="9"/>
  <c r="T3617" i="9"/>
  <c r="T3618" i="9"/>
  <c r="T3619" i="9"/>
  <c r="T3620" i="9"/>
  <c r="T3621" i="9"/>
  <c r="T3622" i="9"/>
  <c r="T3623" i="9"/>
  <c r="T3624" i="9"/>
  <c r="T3625" i="9"/>
  <c r="T3626" i="9"/>
  <c r="T3627" i="9"/>
  <c r="T3628" i="9"/>
  <c r="T3629" i="9"/>
  <c r="T3630" i="9"/>
  <c r="T3631" i="9"/>
  <c r="T3632" i="9"/>
  <c r="T3633" i="9"/>
  <c r="T3634" i="9"/>
  <c r="T3635" i="9"/>
  <c r="T3636" i="9"/>
  <c r="T3637" i="9"/>
  <c r="T3638" i="9"/>
  <c r="T3639" i="9"/>
  <c r="T3640" i="9"/>
  <c r="T3641" i="9"/>
  <c r="T3642" i="9"/>
  <c r="T3643" i="9"/>
  <c r="T3644" i="9"/>
  <c r="T3645" i="9"/>
  <c r="T3646" i="9"/>
  <c r="T3647" i="9"/>
  <c r="T3648" i="9"/>
  <c r="T3649" i="9"/>
  <c r="T3650" i="9"/>
  <c r="T3651" i="9"/>
  <c r="T3652" i="9"/>
  <c r="T3653" i="9"/>
  <c r="T3654" i="9"/>
  <c r="T3655" i="9"/>
  <c r="T3656" i="9"/>
  <c r="F6" i="19"/>
  <c r="F5" i="19"/>
  <c r="F4" i="19"/>
  <c r="F12" i="20"/>
  <c r="D12" i="20"/>
  <c r="C12" i="20"/>
  <c r="E12" i="20"/>
  <c r="B12" i="20"/>
  <c r="G12" i="20" l="1"/>
  <c r="F7" i="19"/>
</calcChain>
</file>

<file path=xl/sharedStrings.xml><?xml version="1.0" encoding="utf-8"?>
<sst xmlns="http://schemas.openxmlformats.org/spreadsheetml/2006/main" count="48390" uniqueCount="1585">
  <si>
    <t>مقصد</t>
  </si>
  <si>
    <t>نوع بار</t>
  </si>
  <si>
    <t>سال</t>
  </si>
  <si>
    <t>نام فصل</t>
  </si>
  <si>
    <t>شماره فصل</t>
  </si>
  <si>
    <t>نام ماه</t>
  </si>
  <si>
    <t>شماره ماه</t>
  </si>
  <si>
    <t>اسم روز</t>
  </si>
  <si>
    <t>تاریخ روز</t>
  </si>
  <si>
    <t>تناژ</t>
  </si>
  <si>
    <t>سنگ آهن</t>
  </si>
  <si>
    <t>فروردین</t>
  </si>
  <si>
    <t>جمعه</t>
  </si>
  <si>
    <t>غیر فعال</t>
  </si>
  <si>
    <t>شنبه</t>
  </si>
  <si>
    <t>فعال</t>
  </si>
  <si>
    <t>یک شنبه</t>
  </si>
  <si>
    <t>دوشنبه</t>
  </si>
  <si>
    <t>سه شنبه</t>
  </si>
  <si>
    <t>چهارشنبه</t>
  </si>
  <si>
    <t>پنجشنبه</t>
  </si>
  <si>
    <t>اردیبهشت</t>
  </si>
  <si>
    <t>خرداد</t>
  </si>
  <si>
    <t>تیر</t>
  </si>
  <si>
    <t>مرداد</t>
  </si>
  <si>
    <t>شهریور</t>
  </si>
  <si>
    <t>مهر</t>
  </si>
  <si>
    <t>آبان</t>
  </si>
  <si>
    <t>آذر</t>
  </si>
  <si>
    <t>دی</t>
  </si>
  <si>
    <t>بهمن</t>
  </si>
  <si>
    <t>اسفند</t>
  </si>
  <si>
    <t>گندله آهن</t>
  </si>
  <si>
    <t>تاریخ کامل سال بدون اسلش 1</t>
  </si>
  <si>
    <t>تاریخ کامل سال بدون اسلش 2</t>
  </si>
  <si>
    <t>تاریخ کامل سایت با اسلش1</t>
  </si>
  <si>
    <t>تاریخ کامل سال با اسلش2</t>
  </si>
  <si>
    <t>شماره هفته بر حسب تقویم</t>
  </si>
  <si>
    <t>شماره هفته به ترتیب شروع روز</t>
  </si>
  <si>
    <t>بهار</t>
  </si>
  <si>
    <t>تابستان</t>
  </si>
  <si>
    <t>پاییز</t>
  </si>
  <si>
    <t>زمستان</t>
  </si>
  <si>
    <t>1399/01/01</t>
  </si>
  <si>
    <t>99/01/01</t>
  </si>
  <si>
    <t>1399/01/02</t>
  </si>
  <si>
    <t>99/01/02</t>
  </si>
  <si>
    <t>1399/01/03</t>
  </si>
  <si>
    <t>99/01/03</t>
  </si>
  <si>
    <t>1399/01/04</t>
  </si>
  <si>
    <t>99/01/04</t>
  </si>
  <si>
    <t>1399/01/05</t>
  </si>
  <si>
    <t>99/01/05</t>
  </si>
  <si>
    <t>1399/01/06</t>
  </si>
  <si>
    <t>99/01/06</t>
  </si>
  <si>
    <t>1399/01/07</t>
  </si>
  <si>
    <t>99/01/07</t>
  </si>
  <si>
    <t>1399/01/08</t>
  </si>
  <si>
    <t>99/01/08</t>
  </si>
  <si>
    <t>1399/01/09</t>
  </si>
  <si>
    <t>99/01/09</t>
  </si>
  <si>
    <t>1399/01/10</t>
  </si>
  <si>
    <t>99/01/10</t>
  </si>
  <si>
    <t>1399/01/11</t>
  </si>
  <si>
    <t>99/01/11</t>
  </si>
  <si>
    <t>1399/01/12</t>
  </si>
  <si>
    <t>99/01/12</t>
  </si>
  <si>
    <t>1399/01/13</t>
  </si>
  <si>
    <t>99/01/13</t>
  </si>
  <si>
    <t>1399/01/14</t>
  </si>
  <si>
    <t>99/01/14</t>
  </si>
  <si>
    <t>1399/01/15</t>
  </si>
  <si>
    <t>99/01/15</t>
  </si>
  <si>
    <t>1399/01/16</t>
  </si>
  <si>
    <t>99/01/16</t>
  </si>
  <si>
    <t>1399/01/17</t>
  </si>
  <si>
    <t>99/01/17</t>
  </si>
  <si>
    <t>1399/01/18</t>
  </si>
  <si>
    <t>99/01/18</t>
  </si>
  <si>
    <t>1399/01/19</t>
  </si>
  <si>
    <t>99/01/19</t>
  </si>
  <si>
    <t>1399/01/20</t>
  </si>
  <si>
    <t>99/01/20</t>
  </si>
  <si>
    <t>1399/01/21</t>
  </si>
  <si>
    <t>99/01/21</t>
  </si>
  <si>
    <t>1399/01/22</t>
  </si>
  <si>
    <t>99/01/22</t>
  </si>
  <si>
    <t>1399/01/23</t>
  </si>
  <si>
    <t>99/01/23</t>
  </si>
  <si>
    <t>1399/01/24</t>
  </si>
  <si>
    <t>99/01/24</t>
  </si>
  <si>
    <t>1399/01/25</t>
  </si>
  <si>
    <t>99/01/25</t>
  </si>
  <si>
    <t>1399/01/26</t>
  </si>
  <si>
    <t>99/01/26</t>
  </si>
  <si>
    <t>1399/01/27</t>
  </si>
  <si>
    <t>99/01/27</t>
  </si>
  <si>
    <t>1399/01/28</t>
  </si>
  <si>
    <t>99/01/28</t>
  </si>
  <si>
    <t>1399/01/29</t>
  </si>
  <si>
    <t>99/01/29</t>
  </si>
  <si>
    <t>1399/01/30</t>
  </si>
  <si>
    <t>99/01/30</t>
  </si>
  <si>
    <t>1399/01/31</t>
  </si>
  <si>
    <t>99/01/31</t>
  </si>
  <si>
    <t>1399/02/01</t>
  </si>
  <si>
    <t>99/02/01</t>
  </si>
  <si>
    <t>1399/02/02</t>
  </si>
  <si>
    <t>99/02/02</t>
  </si>
  <si>
    <t>1399/02/03</t>
  </si>
  <si>
    <t>99/02/03</t>
  </si>
  <si>
    <t>1399/02/04</t>
  </si>
  <si>
    <t>99/02/04</t>
  </si>
  <si>
    <t>1399/02/05</t>
  </si>
  <si>
    <t>99/02/05</t>
  </si>
  <si>
    <t>1399/02/06</t>
  </si>
  <si>
    <t>99/02/06</t>
  </si>
  <si>
    <t>1399/02/07</t>
  </si>
  <si>
    <t>99/02/07</t>
  </si>
  <si>
    <t>1399/02/08</t>
  </si>
  <si>
    <t>99/02/08</t>
  </si>
  <si>
    <t>1399/02/09</t>
  </si>
  <si>
    <t>99/02/09</t>
  </si>
  <si>
    <t>1399/02/10</t>
  </si>
  <si>
    <t>99/02/10</t>
  </si>
  <si>
    <t>1399/02/11</t>
  </si>
  <si>
    <t>99/02/11</t>
  </si>
  <si>
    <t>1399/02/12</t>
  </si>
  <si>
    <t>99/02/12</t>
  </si>
  <si>
    <t>1399/02/13</t>
  </si>
  <si>
    <t>99/02/13</t>
  </si>
  <si>
    <t>1399/02/14</t>
  </si>
  <si>
    <t>99/02/14</t>
  </si>
  <si>
    <t>1399/02/15</t>
  </si>
  <si>
    <t>99/02/15</t>
  </si>
  <si>
    <t>1399/02/16</t>
  </si>
  <si>
    <t>99/02/16</t>
  </si>
  <si>
    <t>1399/02/17</t>
  </si>
  <si>
    <t>99/02/17</t>
  </si>
  <si>
    <t>1399/02/18</t>
  </si>
  <si>
    <t>99/02/18</t>
  </si>
  <si>
    <t>1399/02/19</t>
  </si>
  <si>
    <t>99/02/19</t>
  </si>
  <si>
    <t>1399/02/20</t>
  </si>
  <si>
    <t>99/02/20</t>
  </si>
  <si>
    <t>1399/02/21</t>
  </si>
  <si>
    <t>99/02/21</t>
  </si>
  <si>
    <t>1399/02/22</t>
  </si>
  <si>
    <t>99/02/22</t>
  </si>
  <si>
    <t>1399/02/23</t>
  </si>
  <si>
    <t>99/02/23</t>
  </si>
  <si>
    <t>1399/02/24</t>
  </si>
  <si>
    <t>99/02/24</t>
  </si>
  <si>
    <t>1399/02/25</t>
  </si>
  <si>
    <t>99/02/25</t>
  </si>
  <si>
    <t>1399/02/26</t>
  </si>
  <si>
    <t>99/02/26</t>
  </si>
  <si>
    <t>1399/02/27</t>
  </si>
  <si>
    <t>99/02/27</t>
  </si>
  <si>
    <t>1399/02/28</t>
  </si>
  <si>
    <t>99/02/28</t>
  </si>
  <si>
    <t>1399/02/29</t>
  </si>
  <si>
    <t>99/02/29</t>
  </si>
  <si>
    <t>1399/02/30</t>
  </si>
  <si>
    <t>99/02/30</t>
  </si>
  <si>
    <t>1399/02/31</t>
  </si>
  <si>
    <t>99/02/31</t>
  </si>
  <si>
    <t>1399/03/01</t>
  </si>
  <si>
    <t>99/03/01</t>
  </si>
  <si>
    <t>1399/03/02</t>
  </si>
  <si>
    <t>99/03/02</t>
  </si>
  <si>
    <t>1399/03/03</t>
  </si>
  <si>
    <t>99/03/03</t>
  </si>
  <si>
    <t>1399/03/04</t>
  </si>
  <si>
    <t>99/03/04</t>
  </si>
  <si>
    <t>1399/03/05</t>
  </si>
  <si>
    <t>99/03/05</t>
  </si>
  <si>
    <t>1399/03/06</t>
  </si>
  <si>
    <t>99/03/06</t>
  </si>
  <si>
    <t>1399/03/07</t>
  </si>
  <si>
    <t>99/03/07</t>
  </si>
  <si>
    <t>1399/03/08</t>
  </si>
  <si>
    <t>99/03/08</t>
  </si>
  <si>
    <t>1399/03/09</t>
  </si>
  <si>
    <t>99/03/09</t>
  </si>
  <si>
    <t>1399/03/10</t>
  </si>
  <si>
    <t>99/03/10</t>
  </si>
  <si>
    <t>1399/03/11</t>
  </si>
  <si>
    <t>99/03/11</t>
  </si>
  <si>
    <t>1399/03/12</t>
  </si>
  <si>
    <t>99/03/12</t>
  </si>
  <si>
    <t>1399/03/13</t>
  </si>
  <si>
    <t>99/03/13</t>
  </si>
  <si>
    <t>1399/03/14</t>
  </si>
  <si>
    <t>99/03/14</t>
  </si>
  <si>
    <t>1399/03/15</t>
  </si>
  <si>
    <t>99/03/15</t>
  </si>
  <si>
    <t>1399/03/16</t>
  </si>
  <si>
    <t>99/03/16</t>
  </si>
  <si>
    <t>1399/03/17</t>
  </si>
  <si>
    <t>99/03/17</t>
  </si>
  <si>
    <t>1399/03/18</t>
  </si>
  <si>
    <t>99/03/18</t>
  </si>
  <si>
    <t>1399/03/19</t>
  </si>
  <si>
    <t>99/03/19</t>
  </si>
  <si>
    <t>1399/03/20</t>
  </si>
  <si>
    <t>99/03/20</t>
  </si>
  <si>
    <t>1399/03/21</t>
  </si>
  <si>
    <t>99/03/21</t>
  </si>
  <si>
    <t>1399/03/22</t>
  </si>
  <si>
    <t>99/03/22</t>
  </si>
  <si>
    <t>1399/03/23</t>
  </si>
  <si>
    <t>99/03/23</t>
  </si>
  <si>
    <t>1399/03/24</t>
  </si>
  <si>
    <t>99/03/24</t>
  </si>
  <si>
    <t>1399/03/25</t>
  </si>
  <si>
    <t>99/03/25</t>
  </si>
  <si>
    <t>1399/03/26</t>
  </si>
  <si>
    <t>99/03/26</t>
  </si>
  <si>
    <t>1399/03/27</t>
  </si>
  <si>
    <t>99/03/27</t>
  </si>
  <si>
    <t>1399/03/28</t>
  </si>
  <si>
    <t>99/03/28</t>
  </si>
  <si>
    <t>1399/03/29</t>
  </si>
  <si>
    <t>99/03/29</t>
  </si>
  <si>
    <t>1399/03/30</t>
  </si>
  <si>
    <t>99/03/30</t>
  </si>
  <si>
    <t>1399/03/31</t>
  </si>
  <si>
    <t>99/03/31</t>
  </si>
  <si>
    <t>1399/04/01</t>
  </si>
  <si>
    <t>99/04/01</t>
  </si>
  <si>
    <t>1399/04/02</t>
  </si>
  <si>
    <t>99/04/02</t>
  </si>
  <si>
    <t>1399/04/03</t>
  </si>
  <si>
    <t>99/04/03</t>
  </si>
  <si>
    <t>1399/04/04</t>
  </si>
  <si>
    <t>99/04/04</t>
  </si>
  <si>
    <t>1399/04/05</t>
  </si>
  <si>
    <t>99/04/05</t>
  </si>
  <si>
    <t>1399/04/06</t>
  </si>
  <si>
    <t>99/04/06</t>
  </si>
  <si>
    <t>1399/04/07</t>
  </si>
  <si>
    <t>99/04/07</t>
  </si>
  <si>
    <t>1399/04/08</t>
  </si>
  <si>
    <t>99/04/08</t>
  </si>
  <si>
    <t>1399/04/09</t>
  </si>
  <si>
    <t>99/04/09</t>
  </si>
  <si>
    <t>1399/04/10</t>
  </si>
  <si>
    <t>99/04/10</t>
  </si>
  <si>
    <t>1399/04/11</t>
  </si>
  <si>
    <t>99/04/11</t>
  </si>
  <si>
    <t>1399/04/12</t>
  </si>
  <si>
    <t>99/04/12</t>
  </si>
  <si>
    <t>1399/04/13</t>
  </si>
  <si>
    <t>99/04/13</t>
  </si>
  <si>
    <t>1399/04/14</t>
  </si>
  <si>
    <t>99/04/14</t>
  </si>
  <si>
    <t>1399/04/15</t>
  </si>
  <si>
    <t>99/04/15</t>
  </si>
  <si>
    <t>1399/04/16</t>
  </si>
  <si>
    <t>99/04/16</t>
  </si>
  <si>
    <t>1399/04/17</t>
  </si>
  <si>
    <t>99/04/17</t>
  </si>
  <si>
    <t>1399/04/18</t>
  </si>
  <si>
    <t>99/04/18</t>
  </si>
  <si>
    <t>1399/04/19</t>
  </si>
  <si>
    <t>99/04/19</t>
  </si>
  <si>
    <t>1399/04/20</t>
  </si>
  <si>
    <t>99/04/20</t>
  </si>
  <si>
    <t>1399/04/21</t>
  </si>
  <si>
    <t>99/04/21</t>
  </si>
  <si>
    <t>1399/04/22</t>
  </si>
  <si>
    <t>99/04/22</t>
  </si>
  <si>
    <t>1399/04/23</t>
  </si>
  <si>
    <t>99/04/23</t>
  </si>
  <si>
    <t>1399/04/24</t>
  </si>
  <si>
    <t>99/04/24</t>
  </si>
  <si>
    <t>1399/04/25</t>
  </si>
  <si>
    <t>99/04/25</t>
  </si>
  <si>
    <t>1399/04/26</t>
  </si>
  <si>
    <t>99/04/26</t>
  </si>
  <si>
    <t>1399/04/27</t>
  </si>
  <si>
    <t>99/04/27</t>
  </si>
  <si>
    <t>1399/04/28</t>
  </si>
  <si>
    <t>99/04/28</t>
  </si>
  <si>
    <t>1399/04/29</t>
  </si>
  <si>
    <t>99/04/29</t>
  </si>
  <si>
    <t>1399/04/30</t>
  </si>
  <si>
    <t>99/04/30</t>
  </si>
  <si>
    <t>1399/04/31</t>
  </si>
  <si>
    <t>99/04/31</t>
  </si>
  <si>
    <t>1399/05/01</t>
  </si>
  <si>
    <t>99/05/01</t>
  </si>
  <si>
    <t>1399/05/02</t>
  </si>
  <si>
    <t>99/05/02</t>
  </si>
  <si>
    <t>1399/05/03</t>
  </si>
  <si>
    <t>99/05/03</t>
  </si>
  <si>
    <t>1399/05/04</t>
  </si>
  <si>
    <t>99/05/04</t>
  </si>
  <si>
    <t>1399/05/05</t>
  </si>
  <si>
    <t>99/05/05</t>
  </si>
  <si>
    <t>1399/05/06</t>
  </si>
  <si>
    <t>99/05/06</t>
  </si>
  <si>
    <t>1399/05/07</t>
  </si>
  <si>
    <t>99/05/07</t>
  </si>
  <si>
    <t>1399/05/08</t>
  </si>
  <si>
    <t>99/05/08</t>
  </si>
  <si>
    <t>1399/05/09</t>
  </si>
  <si>
    <t>99/05/09</t>
  </si>
  <si>
    <t>1399/05/10</t>
  </si>
  <si>
    <t>99/05/10</t>
  </si>
  <si>
    <t>1399/05/11</t>
  </si>
  <si>
    <t>99/05/11</t>
  </si>
  <si>
    <t>1399/05/12</t>
  </si>
  <si>
    <t>99/05/12</t>
  </si>
  <si>
    <t>1399/05/13</t>
  </si>
  <si>
    <t>99/05/13</t>
  </si>
  <si>
    <t>1399/05/14</t>
  </si>
  <si>
    <t>99/05/14</t>
  </si>
  <si>
    <t>1399/05/15</t>
  </si>
  <si>
    <t>99/05/15</t>
  </si>
  <si>
    <t>1399/05/16</t>
  </si>
  <si>
    <t>99/05/16</t>
  </si>
  <si>
    <t>1399/05/17</t>
  </si>
  <si>
    <t>99/05/17</t>
  </si>
  <si>
    <t>1399/05/18</t>
  </si>
  <si>
    <t>99/05/18</t>
  </si>
  <si>
    <t>1399/05/19</t>
  </si>
  <si>
    <t>99/05/19</t>
  </si>
  <si>
    <t>1399/05/20</t>
  </si>
  <si>
    <t>99/05/20</t>
  </si>
  <si>
    <t>1399/05/21</t>
  </si>
  <si>
    <t>99/05/21</t>
  </si>
  <si>
    <t>1399/05/22</t>
  </si>
  <si>
    <t>99/05/22</t>
  </si>
  <si>
    <t>1399/05/23</t>
  </si>
  <si>
    <t>99/05/23</t>
  </si>
  <si>
    <t>1399/05/24</t>
  </si>
  <si>
    <t>99/05/24</t>
  </si>
  <si>
    <t>1399/05/25</t>
  </si>
  <si>
    <t>99/05/25</t>
  </si>
  <si>
    <t>1399/05/26</t>
  </si>
  <si>
    <t>99/05/26</t>
  </si>
  <si>
    <t>1399/05/27</t>
  </si>
  <si>
    <t>99/05/27</t>
  </si>
  <si>
    <t>1399/05/28</t>
  </si>
  <si>
    <t>99/05/28</t>
  </si>
  <si>
    <t>1399/05/29</t>
  </si>
  <si>
    <t>99/05/29</t>
  </si>
  <si>
    <t>1399/05/30</t>
  </si>
  <si>
    <t>99/05/30</t>
  </si>
  <si>
    <t>1399/05/31</t>
  </si>
  <si>
    <t>99/05/31</t>
  </si>
  <si>
    <t>1399/06/01</t>
  </si>
  <si>
    <t>99/06/01</t>
  </si>
  <si>
    <t>1399/06/02</t>
  </si>
  <si>
    <t>99/06/02</t>
  </si>
  <si>
    <t>1399/06/03</t>
  </si>
  <si>
    <t>99/06/03</t>
  </si>
  <si>
    <t>1399/06/04</t>
  </si>
  <si>
    <t>99/06/04</t>
  </si>
  <si>
    <t>1399/06/05</t>
  </si>
  <si>
    <t>99/06/05</t>
  </si>
  <si>
    <t>1399/06/06</t>
  </si>
  <si>
    <t>99/06/06</t>
  </si>
  <si>
    <t>1399/06/07</t>
  </si>
  <si>
    <t>99/06/07</t>
  </si>
  <si>
    <t>1399/06/08</t>
  </si>
  <si>
    <t>99/06/08</t>
  </si>
  <si>
    <t>1399/06/09</t>
  </si>
  <si>
    <t>99/06/09</t>
  </si>
  <si>
    <t>1399/06/10</t>
  </si>
  <si>
    <t>99/06/10</t>
  </si>
  <si>
    <t>1399/06/11</t>
  </si>
  <si>
    <t>99/06/11</t>
  </si>
  <si>
    <t>1399/06/12</t>
  </si>
  <si>
    <t>99/06/12</t>
  </si>
  <si>
    <t>1399/06/13</t>
  </si>
  <si>
    <t>99/06/13</t>
  </si>
  <si>
    <t>1399/06/14</t>
  </si>
  <si>
    <t>99/06/14</t>
  </si>
  <si>
    <t>1399/06/15</t>
  </si>
  <si>
    <t>99/06/15</t>
  </si>
  <si>
    <t>1399/06/16</t>
  </si>
  <si>
    <t>99/06/16</t>
  </si>
  <si>
    <t>1399/06/17</t>
  </si>
  <si>
    <t>99/06/17</t>
  </si>
  <si>
    <t>1399/06/18</t>
  </si>
  <si>
    <t>99/06/18</t>
  </si>
  <si>
    <t>1399/06/19</t>
  </si>
  <si>
    <t>99/06/19</t>
  </si>
  <si>
    <t>1399/06/20</t>
  </si>
  <si>
    <t>99/06/20</t>
  </si>
  <si>
    <t>1399/06/21</t>
  </si>
  <si>
    <t>99/06/21</t>
  </si>
  <si>
    <t>1399/06/22</t>
  </si>
  <si>
    <t>99/06/22</t>
  </si>
  <si>
    <t>1399/06/23</t>
  </si>
  <si>
    <t>99/06/23</t>
  </si>
  <si>
    <t>1399/06/24</t>
  </si>
  <si>
    <t>99/06/24</t>
  </si>
  <si>
    <t>1399/06/25</t>
  </si>
  <si>
    <t>99/06/25</t>
  </si>
  <si>
    <t>1399/06/26</t>
  </si>
  <si>
    <t>99/06/26</t>
  </si>
  <si>
    <t>1399/06/27</t>
  </si>
  <si>
    <t>99/06/27</t>
  </si>
  <si>
    <t>1399/06/28</t>
  </si>
  <si>
    <t>99/06/28</t>
  </si>
  <si>
    <t>1399/06/29</t>
  </si>
  <si>
    <t>99/06/29</t>
  </si>
  <si>
    <t>1399/06/30</t>
  </si>
  <si>
    <t>99/06/30</t>
  </si>
  <si>
    <t>1399/06/31</t>
  </si>
  <si>
    <t>99/06/31</t>
  </si>
  <si>
    <t>1399/07/01</t>
  </si>
  <si>
    <t>99/07/01</t>
  </si>
  <si>
    <t>1399/07/02</t>
  </si>
  <si>
    <t>99/07/02</t>
  </si>
  <si>
    <t>1399/07/03</t>
  </si>
  <si>
    <t>99/07/03</t>
  </si>
  <si>
    <t>1399/07/04</t>
  </si>
  <si>
    <t>99/07/04</t>
  </si>
  <si>
    <t>1399/07/05</t>
  </si>
  <si>
    <t>99/07/05</t>
  </si>
  <si>
    <t>1399/07/06</t>
  </si>
  <si>
    <t>99/07/06</t>
  </si>
  <si>
    <t>1399/07/07</t>
  </si>
  <si>
    <t>99/07/07</t>
  </si>
  <si>
    <t>1399/07/08</t>
  </si>
  <si>
    <t>99/07/08</t>
  </si>
  <si>
    <t>1399/07/09</t>
  </si>
  <si>
    <t>99/07/09</t>
  </si>
  <si>
    <t>1399/07/10</t>
  </si>
  <si>
    <t>99/07/10</t>
  </si>
  <si>
    <t>1399/07/11</t>
  </si>
  <si>
    <t>99/07/11</t>
  </si>
  <si>
    <t>1399/07/12</t>
  </si>
  <si>
    <t>99/07/12</t>
  </si>
  <si>
    <t>1399/07/13</t>
  </si>
  <si>
    <t>99/07/13</t>
  </si>
  <si>
    <t>1399/07/14</t>
  </si>
  <si>
    <t>99/07/14</t>
  </si>
  <si>
    <t>1399/07/15</t>
  </si>
  <si>
    <t>99/07/15</t>
  </si>
  <si>
    <t>1399/07/16</t>
  </si>
  <si>
    <t>99/07/16</t>
  </si>
  <si>
    <t>1399/07/17</t>
  </si>
  <si>
    <t>99/07/17</t>
  </si>
  <si>
    <t>1399/07/18</t>
  </si>
  <si>
    <t>99/07/18</t>
  </si>
  <si>
    <t>1399/07/19</t>
  </si>
  <si>
    <t>99/07/19</t>
  </si>
  <si>
    <t>1399/07/20</t>
  </si>
  <si>
    <t>99/07/20</t>
  </si>
  <si>
    <t>1399/07/21</t>
  </si>
  <si>
    <t>99/07/21</t>
  </si>
  <si>
    <t>1399/07/22</t>
  </si>
  <si>
    <t>99/07/22</t>
  </si>
  <si>
    <t>1399/07/23</t>
  </si>
  <si>
    <t>99/07/23</t>
  </si>
  <si>
    <t>1399/07/24</t>
  </si>
  <si>
    <t>99/07/24</t>
  </si>
  <si>
    <t>1399/07/25</t>
  </si>
  <si>
    <t>99/07/25</t>
  </si>
  <si>
    <t>1399/07/26</t>
  </si>
  <si>
    <t>99/07/26</t>
  </si>
  <si>
    <t>1399/07/27</t>
  </si>
  <si>
    <t>99/07/27</t>
  </si>
  <si>
    <t>1399/07/28</t>
  </si>
  <si>
    <t>99/07/28</t>
  </si>
  <si>
    <t>1399/07/29</t>
  </si>
  <si>
    <t>99/07/29</t>
  </si>
  <si>
    <t>1399/07/30</t>
  </si>
  <si>
    <t>99/07/30</t>
  </si>
  <si>
    <t>1399/08/01</t>
  </si>
  <si>
    <t>99/08/01</t>
  </si>
  <si>
    <t>1399/08/02</t>
  </si>
  <si>
    <t>99/08/02</t>
  </si>
  <si>
    <t>1399/08/03</t>
  </si>
  <si>
    <t>99/08/03</t>
  </si>
  <si>
    <t>1399/08/04</t>
  </si>
  <si>
    <t>99/08/04</t>
  </si>
  <si>
    <t>1399/08/05</t>
  </si>
  <si>
    <t>99/08/05</t>
  </si>
  <si>
    <t>1399/08/06</t>
  </si>
  <si>
    <t>99/08/06</t>
  </si>
  <si>
    <t>1399/08/07</t>
  </si>
  <si>
    <t>99/08/07</t>
  </si>
  <si>
    <t>1399/08/08</t>
  </si>
  <si>
    <t>99/08/08</t>
  </si>
  <si>
    <t>1399/08/09</t>
  </si>
  <si>
    <t>99/08/09</t>
  </si>
  <si>
    <t>1399/08/10</t>
  </si>
  <si>
    <t>99/08/10</t>
  </si>
  <si>
    <t>1399/08/11</t>
  </si>
  <si>
    <t>99/08/11</t>
  </si>
  <si>
    <t>1399/08/12</t>
  </si>
  <si>
    <t>99/08/12</t>
  </si>
  <si>
    <t>1399/08/13</t>
  </si>
  <si>
    <t>99/08/13</t>
  </si>
  <si>
    <t>1399/08/14</t>
  </si>
  <si>
    <t>99/08/14</t>
  </si>
  <si>
    <t>1399/08/15</t>
  </si>
  <si>
    <t>99/08/15</t>
  </si>
  <si>
    <t>1399/08/16</t>
  </si>
  <si>
    <t>99/08/16</t>
  </si>
  <si>
    <t>1399/08/17</t>
  </si>
  <si>
    <t>99/08/17</t>
  </si>
  <si>
    <t>1399/08/18</t>
  </si>
  <si>
    <t>99/08/18</t>
  </si>
  <si>
    <t>1399/08/19</t>
  </si>
  <si>
    <t>99/08/19</t>
  </si>
  <si>
    <t>1399/08/20</t>
  </si>
  <si>
    <t>99/08/20</t>
  </si>
  <si>
    <t>1399/08/21</t>
  </si>
  <si>
    <t>99/08/21</t>
  </si>
  <si>
    <t>1399/08/22</t>
  </si>
  <si>
    <t>99/08/22</t>
  </si>
  <si>
    <t>1399/08/23</t>
  </si>
  <si>
    <t>99/08/23</t>
  </si>
  <si>
    <t>1399/08/24</t>
  </si>
  <si>
    <t>99/08/24</t>
  </si>
  <si>
    <t>1399/08/25</t>
  </si>
  <si>
    <t>99/08/25</t>
  </si>
  <si>
    <t>1399/08/26</t>
  </si>
  <si>
    <t>99/08/26</t>
  </si>
  <si>
    <t>1399/08/27</t>
  </si>
  <si>
    <t>99/08/27</t>
  </si>
  <si>
    <t>1399/08/28</t>
  </si>
  <si>
    <t>99/08/28</t>
  </si>
  <si>
    <t>1399/08/29</t>
  </si>
  <si>
    <t>99/08/29</t>
  </si>
  <si>
    <t>1399/08/30</t>
  </si>
  <si>
    <t>99/08/30</t>
  </si>
  <si>
    <t>1399/09/01</t>
  </si>
  <si>
    <t>99/09/01</t>
  </si>
  <si>
    <t>1399/09/02</t>
  </si>
  <si>
    <t>99/09/02</t>
  </si>
  <si>
    <t>1399/09/03</t>
  </si>
  <si>
    <t>99/09/03</t>
  </si>
  <si>
    <t>1399/09/04</t>
  </si>
  <si>
    <t>99/09/04</t>
  </si>
  <si>
    <t>1399/09/05</t>
  </si>
  <si>
    <t>99/09/05</t>
  </si>
  <si>
    <t>1399/09/06</t>
  </si>
  <si>
    <t>99/09/06</t>
  </si>
  <si>
    <t>1399/09/07</t>
  </si>
  <si>
    <t>99/09/07</t>
  </si>
  <si>
    <t>1399/09/08</t>
  </si>
  <si>
    <t>99/09/08</t>
  </si>
  <si>
    <t>1399/09/09</t>
  </si>
  <si>
    <t>99/09/09</t>
  </si>
  <si>
    <t>1399/09/10</t>
  </si>
  <si>
    <t>99/09/10</t>
  </si>
  <si>
    <t>1399/09/11</t>
  </si>
  <si>
    <t>99/09/11</t>
  </si>
  <si>
    <t>1399/09/12</t>
  </si>
  <si>
    <t>99/09/12</t>
  </si>
  <si>
    <t>1399/09/13</t>
  </si>
  <si>
    <t>99/09/13</t>
  </si>
  <si>
    <t>1399/09/14</t>
  </si>
  <si>
    <t>99/09/14</t>
  </si>
  <si>
    <t>1399/09/15</t>
  </si>
  <si>
    <t>99/09/15</t>
  </si>
  <si>
    <t>1399/09/16</t>
  </si>
  <si>
    <t>99/09/16</t>
  </si>
  <si>
    <t>1399/09/17</t>
  </si>
  <si>
    <t>99/09/17</t>
  </si>
  <si>
    <t>1399/09/18</t>
  </si>
  <si>
    <t>99/09/18</t>
  </si>
  <si>
    <t>1399/09/19</t>
  </si>
  <si>
    <t>99/09/19</t>
  </si>
  <si>
    <t>1399/09/20</t>
  </si>
  <si>
    <t>99/09/20</t>
  </si>
  <si>
    <t>1399/09/21</t>
  </si>
  <si>
    <t>99/09/21</t>
  </si>
  <si>
    <t>1399/09/22</t>
  </si>
  <si>
    <t>99/09/22</t>
  </si>
  <si>
    <t>1399/09/23</t>
  </si>
  <si>
    <t>99/09/23</t>
  </si>
  <si>
    <t>1399/09/24</t>
  </si>
  <si>
    <t>99/09/24</t>
  </si>
  <si>
    <t>1399/09/25</t>
  </si>
  <si>
    <t>99/09/25</t>
  </si>
  <si>
    <t>1399/09/26</t>
  </si>
  <si>
    <t>99/09/26</t>
  </si>
  <si>
    <t>1399/09/27</t>
  </si>
  <si>
    <t>99/09/27</t>
  </si>
  <si>
    <t>1399/09/28</t>
  </si>
  <si>
    <t>99/09/28</t>
  </si>
  <si>
    <t>1399/09/29</t>
  </si>
  <si>
    <t>99/09/29</t>
  </si>
  <si>
    <t>1399/09/30</t>
  </si>
  <si>
    <t>99/09/30</t>
  </si>
  <si>
    <t>1399/10/01</t>
  </si>
  <si>
    <t>99/10/01</t>
  </si>
  <si>
    <t>1399/10/02</t>
  </si>
  <si>
    <t>99/10/02</t>
  </si>
  <si>
    <t>1399/10/03</t>
  </si>
  <si>
    <t>99/10/03</t>
  </si>
  <si>
    <t>1399/10/04</t>
  </si>
  <si>
    <t>99/10/04</t>
  </si>
  <si>
    <t>1399/10/05</t>
  </si>
  <si>
    <t>99/10/05</t>
  </si>
  <si>
    <t>1399/10/06</t>
  </si>
  <si>
    <t>99/10/06</t>
  </si>
  <si>
    <t>1399/10/07</t>
  </si>
  <si>
    <t>99/10/07</t>
  </si>
  <si>
    <t>1399/10/08</t>
  </si>
  <si>
    <t>99/10/08</t>
  </si>
  <si>
    <t>1399/10/09</t>
  </si>
  <si>
    <t>99/10/09</t>
  </si>
  <si>
    <t>1399/10/10</t>
  </si>
  <si>
    <t>99/10/10</t>
  </si>
  <si>
    <t>1399/10/11</t>
  </si>
  <si>
    <t>99/10/11</t>
  </si>
  <si>
    <t>1399/10/12</t>
  </si>
  <si>
    <t>99/10/12</t>
  </si>
  <si>
    <t>1399/10/13</t>
  </si>
  <si>
    <t>99/10/13</t>
  </si>
  <si>
    <t>1399/10/14</t>
  </si>
  <si>
    <t>99/10/14</t>
  </si>
  <si>
    <t>1399/10/15</t>
  </si>
  <si>
    <t>99/10/15</t>
  </si>
  <si>
    <t>1399/10/16</t>
  </si>
  <si>
    <t>99/10/16</t>
  </si>
  <si>
    <t>1399/10/17</t>
  </si>
  <si>
    <t>99/10/17</t>
  </si>
  <si>
    <t>1399/10/18</t>
  </si>
  <si>
    <t>99/10/18</t>
  </si>
  <si>
    <t>1399/10/19</t>
  </si>
  <si>
    <t>99/10/19</t>
  </si>
  <si>
    <t>1399/10/20</t>
  </si>
  <si>
    <t>99/10/20</t>
  </si>
  <si>
    <t>1399/10/21</t>
  </si>
  <si>
    <t>99/10/21</t>
  </si>
  <si>
    <t>1399/10/22</t>
  </si>
  <si>
    <t>99/10/22</t>
  </si>
  <si>
    <t>1399/10/23</t>
  </si>
  <si>
    <t>99/10/23</t>
  </si>
  <si>
    <t>1399/10/24</t>
  </si>
  <si>
    <t>99/10/24</t>
  </si>
  <si>
    <t>1399/10/25</t>
  </si>
  <si>
    <t>99/10/25</t>
  </si>
  <si>
    <t>1399/10/26</t>
  </si>
  <si>
    <t>99/10/26</t>
  </si>
  <si>
    <t>1399/10/27</t>
  </si>
  <si>
    <t>99/10/27</t>
  </si>
  <si>
    <t>1399/10/28</t>
  </si>
  <si>
    <t>99/10/28</t>
  </si>
  <si>
    <t>1399/10/29</t>
  </si>
  <si>
    <t>99/10/29</t>
  </si>
  <si>
    <t>1399/10/30</t>
  </si>
  <si>
    <t>99/10/30</t>
  </si>
  <si>
    <t>1399/11/01</t>
  </si>
  <si>
    <t>99/11/01</t>
  </si>
  <si>
    <t>1399/11/02</t>
  </si>
  <si>
    <t>99/11/02</t>
  </si>
  <si>
    <t>1399/11/03</t>
  </si>
  <si>
    <t>99/11/03</t>
  </si>
  <si>
    <t>1399/11/04</t>
  </si>
  <si>
    <t>99/11/04</t>
  </si>
  <si>
    <t>1399/11/05</t>
  </si>
  <si>
    <t>99/11/05</t>
  </si>
  <si>
    <t>1399/11/06</t>
  </si>
  <si>
    <t>99/11/06</t>
  </si>
  <si>
    <t>1399/11/07</t>
  </si>
  <si>
    <t>99/11/07</t>
  </si>
  <si>
    <t>1399/11/08</t>
  </si>
  <si>
    <t>99/11/08</t>
  </si>
  <si>
    <t>1399/11/09</t>
  </si>
  <si>
    <t>99/11/09</t>
  </si>
  <si>
    <t>1399/11/10</t>
  </si>
  <si>
    <t>99/11/10</t>
  </si>
  <si>
    <t>1399/11/11</t>
  </si>
  <si>
    <t>99/11/11</t>
  </si>
  <si>
    <t>1399/11/12</t>
  </si>
  <si>
    <t>99/11/12</t>
  </si>
  <si>
    <t>1399/11/13</t>
  </si>
  <si>
    <t>99/11/13</t>
  </si>
  <si>
    <t>1399/11/14</t>
  </si>
  <si>
    <t>99/11/14</t>
  </si>
  <si>
    <t>1399/11/15</t>
  </si>
  <si>
    <t>99/11/15</t>
  </si>
  <si>
    <t>1399/11/16</t>
  </si>
  <si>
    <t>99/11/16</t>
  </si>
  <si>
    <t>1399/11/17</t>
  </si>
  <si>
    <t>99/11/17</t>
  </si>
  <si>
    <t>1399/11/18</t>
  </si>
  <si>
    <t>99/11/18</t>
  </si>
  <si>
    <t>1399/11/19</t>
  </si>
  <si>
    <t>99/11/19</t>
  </si>
  <si>
    <t>1399/11/20</t>
  </si>
  <si>
    <t>99/11/20</t>
  </si>
  <si>
    <t>1399/11/21</t>
  </si>
  <si>
    <t>99/11/21</t>
  </si>
  <si>
    <t>1399/11/22</t>
  </si>
  <si>
    <t>99/11/22</t>
  </si>
  <si>
    <t>1399/11/23</t>
  </si>
  <si>
    <t>99/11/23</t>
  </si>
  <si>
    <t>1399/11/24</t>
  </si>
  <si>
    <t>99/11/24</t>
  </si>
  <si>
    <t>1399/11/25</t>
  </si>
  <si>
    <t>99/11/25</t>
  </si>
  <si>
    <t>1399/11/26</t>
  </si>
  <si>
    <t>99/11/26</t>
  </si>
  <si>
    <t>1399/11/27</t>
  </si>
  <si>
    <t>99/11/27</t>
  </si>
  <si>
    <t>1399/11/28</t>
  </si>
  <si>
    <t>99/11/28</t>
  </si>
  <si>
    <t>1399/11/29</t>
  </si>
  <si>
    <t>99/11/29</t>
  </si>
  <si>
    <t>1399/11/30</t>
  </si>
  <si>
    <t>99/11/30</t>
  </si>
  <si>
    <t>1399/12/01</t>
  </si>
  <si>
    <t>99/12/01</t>
  </si>
  <si>
    <t>1399/12/02</t>
  </si>
  <si>
    <t>99/12/02</t>
  </si>
  <si>
    <t>1399/12/03</t>
  </si>
  <si>
    <t>99/12/03</t>
  </si>
  <si>
    <t>1399/12/04</t>
  </si>
  <si>
    <t>99/12/04</t>
  </si>
  <si>
    <t>1399/12/05</t>
  </si>
  <si>
    <t>99/12/05</t>
  </si>
  <si>
    <t>1399/12/06</t>
  </si>
  <si>
    <t>99/12/06</t>
  </si>
  <si>
    <t>1399/12/07</t>
  </si>
  <si>
    <t>99/12/07</t>
  </si>
  <si>
    <t>1399/12/08</t>
  </si>
  <si>
    <t>99/12/08</t>
  </si>
  <si>
    <t>1399/12/09</t>
  </si>
  <si>
    <t>99/12/09</t>
  </si>
  <si>
    <t>1399/12/10</t>
  </si>
  <si>
    <t>99/12/10</t>
  </si>
  <si>
    <t>1399/12/11</t>
  </si>
  <si>
    <t>99/12/11</t>
  </si>
  <si>
    <t>1399/12/12</t>
  </si>
  <si>
    <t>99/12/12</t>
  </si>
  <si>
    <t>1399/12/13</t>
  </si>
  <si>
    <t>99/12/13</t>
  </si>
  <si>
    <t>1399/12/14</t>
  </si>
  <si>
    <t>99/12/14</t>
  </si>
  <si>
    <t>1399/12/15</t>
  </si>
  <si>
    <t>99/12/15</t>
  </si>
  <si>
    <t>1399/12/16</t>
  </si>
  <si>
    <t>99/12/16</t>
  </si>
  <si>
    <t>1399/12/17</t>
  </si>
  <si>
    <t>99/12/17</t>
  </si>
  <si>
    <t>1399/12/18</t>
  </si>
  <si>
    <t>99/12/18</t>
  </si>
  <si>
    <t>1399/12/19</t>
  </si>
  <si>
    <t>99/12/19</t>
  </si>
  <si>
    <t>1399/12/20</t>
  </si>
  <si>
    <t>99/12/20</t>
  </si>
  <si>
    <t>1399/12/21</t>
  </si>
  <si>
    <t>99/12/21</t>
  </si>
  <si>
    <t>1399/12/22</t>
  </si>
  <si>
    <t>99/12/22</t>
  </si>
  <si>
    <t>1399/12/23</t>
  </si>
  <si>
    <t>99/12/23</t>
  </si>
  <si>
    <t>1399/12/24</t>
  </si>
  <si>
    <t>99/12/24</t>
  </si>
  <si>
    <t>1399/12/25</t>
  </si>
  <si>
    <t>99/12/25</t>
  </si>
  <si>
    <t>1399/12/26</t>
  </si>
  <si>
    <t>99/12/26</t>
  </si>
  <si>
    <t>1399/12/27</t>
  </si>
  <si>
    <t>99/12/27</t>
  </si>
  <si>
    <t>1399/12/28</t>
  </si>
  <si>
    <t>99/12/28</t>
  </si>
  <si>
    <t>1399/12/29</t>
  </si>
  <si>
    <t>99/12/29</t>
  </si>
  <si>
    <t>1399/12/30</t>
  </si>
  <si>
    <t>99/12/30</t>
  </si>
  <si>
    <t>تعداد واگن منتظر واگذاری</t>
  </si>
  <si>
    <t>تعداد واگن تحت تخلیه</t>
  </si>
  <si>
    <t>تعداد واگن تخلیه شده</t>
  </si>
  <si>
    <t>مجموع تحت تخلیه و تخلیه شده</t>
  </si>
  <si>
    <t>وضعیت واگن منتظر واگذاری</t>
  </si>
  <si>
    <t>فعال بودن وضعیت منتظر واگذاری</t>
  </si>
  <si>
    <t>غیر فعال بودن وضعیت منتظر واگذاری</t>
  </si>
  <si>
    <t>وضعیت واگن تحت تخلیه</t>
  </si>
  <si>
    <t>فعال بودن وضعیت تحت تخلیه</t>
  </si>
  <si>
    <t>غیر فعال بودن وضعیت تحت تخلیه</t>
  </si>
  <si>
    <t>وضعیت واگن تخلیه شده</t>
  </si>
  <si>
    <t>فعال بودن وضعیت تخلیه شده</t>
  </si>
  <si>
    <t>غیر فعال بودن وضعیت تخلیه شده</t>
  </si>
  <si>
    <t>وضعیت مجموع تحت تخلیه و تخلیه شده</t>
  </si>
  <si>
    <t>فعال بودن وضعیت مجموع تحت تخلیه و تخلیه شده</t>
  </si>
  <si>
    <t>غیر فعال بودن وضعیت مجموع تحت تخلیه و تخلیه شده</t>
  </si>
  <si>
    <t>سنگ آهن به صورت پودر</t>
  </si>
  <si>
    <t>زغال سنگ و:.</t>
  </si>
  <si>
    <t>1398/01/01</t>
  </si>
  <si>
    <t>98/01/01</t>
  </si>
  <si>
    <t>1398/01/02</t>
  </si>
  <si>
    <t>98/01/02</t>
  </si>
  <si>
    <t>1398/01/03</t>
  </si>
  <si>
    <t>98/01/03</t>
  </si>
  <si>
    <t>1398/01/04</t>
  </si>
  <si>
    <t>98/01/04</t>
  </si>
  <si>
    <t>1398/01/05</t>
  </si>
  <si>
    <t>98/01/05</t>
  </si>
  <si>
    <t>1398/01/06</t>
  </si>
  <si>
    <t>98/01/06</t>
  </si>
  <si>
    <t>1398/01/07</t>
  </si>
  <si>
    <t>98/01/07</t>
  </si>
  <si>
    <t>1398/01/08</t>
  </si>
  <si>
    <t>98/01/08</t>
  </si>
  <si>
    <t>1398/01/09</t>
  </si>
  <si>
    <t>98/01/09</t>
  </si>
  <si>
    <t>1398/01/10</t>
  </si>
  <si>
    <t>98/01/10</t>
  </si>
  <si>
    <t>1398/01/11</t>
  </si>
  <si>
    <t>98/01/11</t>
  </si>
  <si>
    <t>1398/01/12</t>
  </si>
  <si>
    <t>98/01/12</t>
  </si>
  <si>
    <t>1398/01/13</t>
  </si>
  <si>
    <t>98/01/13</t>
  </si>
  <si>
    <t>1398/01/14</t>
  </si>
  <si>
    <t>98/01/14</t>
  </si>
  <si>
    <t>1398/01/15</t>
  </si>
  <si>
    <t>98/01/15</t>
  </si>
  <si>
    <t>1398/01/16</t>
  </si>
  <si>
    <t>98/01/16</t>
  </si>
  <si>
    <t>1398/01/17</t>
  </si>
  <si>
    <t>98/01/17</t>
  </si>
  <si>
    <t>1398/01/18</t>
  </si>
  <si>
    <t>98/01/18</t>
  </si>
  <si>
    <t>1398/01/19</t>
  </si>
  <si>
    <t>98/01/19</t>
  </si>
  <si>
    <t>1398/01/20</t>
  </si>
  <si>
    <t>98/01/20</t>
  </si>
  <si>
    <t>1398/01/21</t>
  </si>
  <si>
    <t>98/01/21</t>
  </si>
  <si>
    <t>1398/01/22</t>
  </si>
  <si>
    <t>98/01/22</t>
  </si>
  <si>
    <t>1398/01/23</t>
  </si>
  <si>
    <t>98/01/23</t>
  </si>
  <si>
    <t>1398/01/24</t>
  </si>
  <si>
    <t>98/01/24</t>
  </si>
  <si>
    <t>1398/01/25</t>
  </si>
  <si>
    <t>98/01/25</t>
  </si>
  <si>
    <t>1398/01/26</t>
  </si>
  <si>
    <t>98/01/26</t>
  </si>
  <si>
    <t>1398/01/27</t>
  </si>
  <si>
    <t>98/01/27</t>
  </si>
  <si>
    <t>1398/01/28</t>
  </si>
  <si>
    <t>98/01/28</t>
  </si>
  <si>
    <t>1398/01/29</t>
  </si>
  <si>
    <t>98/01/29</t>
  </si>
  <si>
    <t>1398/01/30</t>
  </si>
  <si>
    <t>98/01/30</t>
  </si>
  <si>
    <t>1398/01/31</t>
  </si>
  <si>
    <t>98/01/31</t>
  </si>
  <si>
    <t>1398/02/01</t>
  </si>
  <si>
    <t>98/02/01</t>
  </si>
  <si>
    <t>1398/02/02</t>
  </si>
  <si>
    <t>98/02/02</t>
  </si>
  <si>
    <t>1398/02/03</t>
  </si>
  <si>
    <t>98/02/03</t>
  </si>
  <si>
    <t>1398/02/04</t>
  </si>
  <si>
    <t>98/02/04</t>
  </si>
  <si>
    <t>1398/02/05</t>
  </si>
  <si>
    <t>98/02/05</t>
  </si>
  <si>
    <t>1398/02/06</t>
  </si>
  <si>
    <t>98/02/06</t>
  </si>
  <si>
    <t>1398/02/07</t>
  </si>
  <si>
    <t>98/02/07</t>
  </si>
  <si>
    <t>1398/02/08</t>
  </si>
  <si>
    <t>98/02/08</t>
  </si>
  <si>
    <t>1398/02/09</t>
  </si>
  <si>
    <t>98/02/09</t>
  </si>
  <si>
    <t>1398/02/10</t>
  </si>
  <si>
    <t>98/02/10</t>
  </si>
  <si>
    <t>1398/02/11</t>
  </si>
  <si>
    <t>98/02/11</t>
  </si>
  <si>
    <t>1398/02/12</t>
  </si>
  <si>
    <t>98/02/12</t>
  </si>
  <si>
    <t>1398/02/13</t>
  </si>
  <si>
    <t>98/02/13</t>
  </si>
  <si>
    <t>1398/02/14</t>
  </si>
  <si>
    <t>98/02/14</t>
  </si>
  <si>
    <t>1398/02/15</t>
  </si>
  <si>
    <t>98/02/15</t>
  </si>
  <si>
    <t>1398/02/16</t>
  </si>
  <si>
    <t>98/02/16</t>
  </si>
  <si>
    <t>1398/02/17</t>
  </si>
  <si>
    <t>98/02/17</t>
  </si>
  <si>
    <t>1398/02/18</t>
  </si>
  <si>
    <t>98/02/18</t>
  </si>
  <si>
    <t>1398/02/19</t>
  </si>
  <si>
    <t>98/02/19</t>
  </si>
  <si>
    <t>1398/02/20</t>
  </si>
  <si>
    <t>98/02/20</t>
  </si>
  <si>
    <t>1398/02/21</t>
  </si>
  <si>
    <t>98/02/21</t>
  </si>
  <si>
    <t>1398/02/22</t>
  </si>
  <si>
    <t>98/02/22</t>
  </si>
  <si>
    <t>1398/02/23</t>
  </si>
  <si>
    <t>98/02/23</t>
  </si>
  <si>
    <t>1398/02/24</t>
  </si>
  <si>
    <t>98/02/24</t>
  </si>
  <si>
    <t>1398/02/25</t>
  </si>
  <si>
    <t>98/02/25</t>
  </si>
  <si>
    <t>1398/02/26</t>
  </si>
  <si>
    <t>98/02/26</t>
  </si>
  <si>
    <t>1398/02/27</t>
  </si>
  <si>
    <t>98/02/27</t>
  </si>
  <si>
    <t>1398/02/28</t>
  </si>
  <si>
    <t>98/02/28</t>
  </si>
  <si>
    <t>1398/02/29</t>
  </si>
  <si>
    <t>98/02/29</t>
  </si>
  <si>
    <t>1398/02/30</t>
  </si>
  <si>
    <t>98/02/30</t>
  </si>
  <si>
    <t>1398/02/31</t>
  </si>
  <si>
    <t>98/02/31</t>
  </si>
  <si>
    <t>1398/03/01</t>
  </si>
  <si>
    <t>98/03/01</t>
  </si>
  <si>
    <t>1398/03/02</t>
  </si>
  <si>
    <t>98/03/02</t>
  </si>
  <si>
    <t>1398/03/03</t>
  </si>
  <si>
    <t>98/03/03</t>
  </si>
  <si>
    <t>1398/03/04</t>
  </si>
  <si>
    <t>98/03/04</t>
  </si>
  <si>
    <t>1398/03/05</t>
  </si>
  <si>
    <t>98/03/05</t>
  </si>
  <si>
    <t>1398/03/06</t>
  </si>
  <si>
    <t>98/03/06</t>
  </si>
  <si>
    <t>1398/03/07</t>
  </si>
  <si>
    <t>98/03/07</t>
  </si>
  <si>
    <t>1398/03/08</t>
  </si>
  <si>
    <t>98/03/08</t>
  </si>
  <si>
    <t>1398/03/09</t>
  </si>
  <si>
    <t>98/03/09</t>
  </si>
  <si>
    <t>1398/03/10</t>
  </si>
  <si>
    <t>98/03/10</t>
  </si>
  <si>
    <t>1398/03/11</t>
  </si>
  <si>
    <t>98/03/11</t>
  </si>
  <si>
    <t>1398/03/12</t>
  </si>
  <si>
    <t>98/03/12</t>
  </si>
  <si>
    <t>1398/03/13</t>
  </si>
  <si>
    <t>98/03/13</t>
  </si>
  <si>
    <t>1398/03/14</t>
  </si>
  <si>
    <t>98/03/14</t>
  </si>
  <si>
    <t>1398/03/15</t>
  </si>
  <si>
    <t>98/03/15</t>
  </si>
  <si>
    <t>1398/03/16</t>
  </si>
  <si>
    <t>98/03/16</t>
  </si>
  <si>
    <t>1398/03/17</t>
  </si>
  <si>
    <t>98/03/17</t>
  </si>
  <si>
    <t>1398/03/18</t>
  </si>
  <si>
    <t>98/03/18</t>
  </si>
  <si>
    <t>1398/03/19</t>
  </si>
  <si>
    <t>98/03/19</t>
  </si>
  <si>
    <t>1398/03/20</t>
  </si>
  <si>
    <t>98/03/20</t>
  </si>
  <si>
    <t>1398/03/21</t>
  </si>
  <si>
    <t>98/03/21</t>
  </si>
  <si>
    <t>1398/03/22</t>
  </si>
  <si>
    <t>98/03/22</t>
  </si>
  <si>
    <t>1398/03/23</t>
  </si>
  <si>
    <t>98/03/23</t>
  </si>
  <si>
    <t>1398/03/24</t>
  </si>
  <si>
    <t>98/03/24</t>
  </si>
  <si>
    <t>1398/03/25</t>
  </si>
  <si>
    <t>98/03/25</t>
  </si>
  <si>
    <t>1398/03/26</t>
  </si>
  <si>
    <t>98/03/26</t>
  </si>
  <si>
    <t>1398/03/27</t>
  </si>
  <si>
    <t>98/03/27</t>
  </si>
  <si>
    <t>1398/03/28</t>
  </si>
  <si>
    <t>98/03/28</t>
  </si>
  <si>
    <t>1398/03/29</t>
  </si>
  <si>
    <t>98/03/29</t>
  </si>
  <si>
    <t>1398/03/30</t>
  </si>
  <si>
    <t>98/03/30</t>
  </si>
  <si>
    <t>1398/03/31</t>
  </si>
  <si>
    <t>98/03/31</t>
  </si>
  <si>
    <t>1398/04/01</t>
  </si>
  <si>
    <t>98/04/01</t>
  </si>
  <si>
    <t>1398/04/02</t>
  </si>
  <si>
    <t>98/04/02</t>
  </si>
  <si>
    <t>1398/04/03</t>
  </si>
  <si>
    <t>98/04/03</t>
  </si>
  <si>
    <t>1398/04/04</t>
  </si>
  <si>
    <t>98/04/04</t>
  </si>
  <si>
    <t>1398/04/05</t>
  </si>
  <si>
    <t>98/04/05</t>
  </si>
  <si>
    <t>1398/04/06</t>
  </si>
  <si>
    <t>98/04/06</t>
  </si>
  <si>
    <t>1398/04/07</t>
  </si>
  <si>
    <t>98/04/07</t>
  </si>
  <si>
    <t>1398/04/08</t>
  </si>
  <si>
    <t>98/04/08</t>
  </si>
  <si>
    <t>1398/04/09</t>
  </si>
  <si>
    <t>98/04/09</t>
  </si>
  <si>
    <t>1398/04/10</t>
  </si>
  <si>
    <t>98/04/10</t>
  </si>
  <si>
    <t>1398/04/11</t>
  </si>
  <si>
    <t>98/04/11</t>
  </si>
  <si>
    <t>1398/04/12</t>
  </si>
  <si>
    <t>98/04/12</t>
  </si>
  <si>
    <t>1398/04/13</t>
  </si>
  <si>
    <t>98/04/13</t>
  </si>
  <si>
    <t>1398/04/14</t>
  </si>
  <si>
    <t>98/04/14</t>
  </si>
  <si>
    <t>1398/04/15</t>
  </si>
  <si>
    <t>98/04/15</t>
  </si>
  <si>
    <t>1398/04/16</t>
  </si>
  <si>
    <t>98/04/16</t>
  </si>
  <si>
    <t>1398/04/17</t>
  </si>
  <si>
    <t>98/04/17</t>
  </si>
  <si>
    <t>1398/04/18</t>
  </si>
  <si>
    <t>98/04/18</t>
  </si>
  <si>
    <t>1398/04/19</t>
  </si>
  <si>
    <t>98/04/19</t>
  </si>
  <si>
    <t>1398/04/20</t>
  </si>
  <si>
    <t>98/04/20</t>
  </si>
  <si>
    <t>1398/04/21</t>
  </si>
  <si>
    <t>98/04/21</t>
  </si>
  <si>
    <t>1398/04/22</t>
  </si>
  <si>
    <t>98/04/22</t>
  </si>
  <si>
    <t>1398/04/23</t>
  </si>
  <si>
    <t>98/04/23</t>
  </si>
  <si>
    <t>1398/04/24</t>
  </si>
  <si>
    <t>98/04/24</t>
  </si>
  <si>
    <t>1398/04/25</t>
  </si>
  <si>
    <t>98/04/25</t>
  </si>
  <si>
    <t>1398/04/26</t>
  </si>
  <si>
    <t>98/04/26</t>
  </si>
  <si>
    <t>1398/04/27</t>
  </si>
  <si>
    <t>98/04/27</t>
  </si>
  <si>
    <t>1398/04/28</t>
  </si>
  <si>
    <t>98/04/28</t>
  </si>
  <si>
    <t>1398/04/29</t>
  </si>
  <si>
    <t>98/04/29</t>
  </si>
  <si>
    <t>1398/04/30</t>
  </si>
  <si>
    <t>98/04/30</t>
  </si>
  <si>
    <t>1398/04/31</t>
  </si>
  <si>
    <t>98/04/31</t>
  </si>
  <si>
    <t>1398/05/01</t>
  </si>
  <si>
    <t>98/05/01</t>
  </si>
  <si>
    <t>1398/05/02</t>
  </si>
  <si>
    <t>98/05/02</t>
  </si>
  <si>
    <t>1398/05/03</t>
  </si>
  <si>
    <t>98/05/03</t>
  </si>
  <si>
    <t>1398/05/04</t>
  </si>
  <si>
    <t>98/05/04</t>
  </si>
  <si>
    <t>1398/05/05</t>
  </si>
  <si>
    <t>98/05/05</t>
  </si>
  <si>
    <t>1398/05/06</t>
  </si>
  <si>
    <t>98/05/06</t>
  </si>
  <si>
    <t>1398/05/07</t>
  </si>
  <si>
    <t>98/05/07</t>
  </si>
  <si>
    <t>1398/05/08</t>
  </si>
  <si>
    <t>98/05/08</t>
  </si>
  <si>
    <t>1398/05/09</t>
  </si>
  <si>
    <t>98/05/09</t>
  </si>
  <si>
    <t>1398/05/10</t>
  </si>
  <si>
    <t>98/05/10</t>
  </si>
  <si>
    <t>1398/05/11</t>
  </si>
  <si>
    <t>98/05/11</t>
  </si>
  <si>
    <t>1398/05/12</t>
  </si>
  <si>
    <t>98/05/12</t>
  </si>
  <si>
    <t>1398/05/13</t>
  </si>
  <si>
    <t>98/05/13</t>
  </si>
  <si>
    <t>1398/05/14</t>
  </si>
  <si>
    <t>98/05/14</t>
  </si>
  <si>
    <t>1398/05/15</t>
  </si>
  <si>
    <t>98/05/15</t>
  </si>
  <si>
    <t>1398/05/16</t>
  </si>
  <si>
    <t>98/05/16</t>
  </si>
  <si>
    <t>1398/05/17</t>
  </si>
  <si>
    <t>98/05/17</t>
  </si>
  <si>
    <t>1398/05/18</t>
  </si>
  <si>
    <t>98/05/18</t>
  </si>
  <si>
    <t>1398/05/19</t>
  </si>
  <si>
    <t>98/05/19</t>
  </si>
  <si>
    <t>1398/05/20</t>
  </si>
  <si>
    <t>98/05/20</t>
  </si>
  <si>
    <t>1398/05/21</t>
  </si>
  <si>
    <t>98/05/21</t>
  </si>
  <si>
    <t>1398/05/22</t>
  </si>
  <si>
    <t>98/05/22</t>
  </si>
  <si>
    <t>1398/05/23</t>
  </si>
  <si>
    <t>98/05/23</t>
  </si>
  <si>
    <t>1398/05/24</t>
  </si>
  <si>
    <t>98/05/24</t>
  </si>
  <si>
    <t>1398/05/25</t>
  </si>
  <si>
    <t>98/05/25</t>
  </si>
  <si>
    <t>1398/05/26</t>
  </si>
  <si>
    <t>98/05/26</t>
  </si>
  <si>
    <t>1398/05/27</t>
  </si>
  <si>
    <t>98/05/27</t>
  </si>
  <si>
    <t>1398/05/28</t>
  </si>
  <si>
    <t>98/05/28</t>
  </si>
  <si>
    <t>1398/05/29</t>
  </si>
  <si>
    <t>98/05/29</t>
  </si>
  <si>
    <t>1398/05/30</t>
  </si>
  <si>
    <t>98/05/30</t>
  </si>
  <si>
    <t>1398/05/31</t>
  </si>
  <si>
    <t>98/05/31</t>
  </si>
  <si>
    <t>1398/06/01</t>
  </si>
  <si>
    <t>98/06/01</t>
  </si>
  <si>
    <t>1398/06/02</t>
  </si>
  <si>
    <t>98/06/02</t>
  </si>
  <si>
    <t>1398/06/03</t>
  </si>
  <si>
    <t>98/06/03</t>
  </si>
  <si>
    <t>1398/06/04</t>
  </si>
  <si>
    <t>98/06/04</t>
  </si>
  <si>
    <t>1398/06/05</t>
  </si>
  <si>
    <t>98/06/05</t>
  </si>
  <si>
    <t>1398/06/06</t>
  </si>
  <si>
    <t>98/06/06</t>
  </si>
  <si>
    <t>1398/06/07</t>
  </si>
  <si>
    <t>98/06/07</t>
  </si>
  <si>
    <t>1398/06/08</t>
  </si>
  <si>
    <t>98/06/08</t>
  </si>
  <si>
    <t>1398/06/09</t>
  </si>
  <si>
    <t>98/06/09</t>
  </si>
  <si>
    <t>1398/06/10</t>
  </si>
  <si>
    <t>98/06/10</t>
  </si>
  <si>
    <t>1398/06/11</t>
  </si>
  <si>
    <t>98/06/11</t>
  </si>
  <si>
    <t>1398/06/12</t>
  </si>
  <si>
    <t>98/06/12</t>
  </si>
  <si>
    <t>1398/06/13</t>
  </si>
  <si>
    <t>98/06/13</t>
  </si>
  <si>
    <t>1398/06/14</t>
  </si>
  <si>
    <t>98/06/14</t>
  </si>
  <si>
    <t>1398/06/15</t>
  </si>
  <si>
    <t>98/06/15</t>
  </si>
  <si>
    <t>1398/06/16</t>
  </si>
  <si>
    <t>98/06/16</t>
  </si>
  <si>
    <t>1398/06/17</t>
  </si>
  <si>
    <t>98/06/17</t>
  </si>
  <si>
    <t>1398/06/18</t>
  </si>
  <si>
    <t>98/06/18</t>
  </si>
  <si>
    <t>1398/06/19</t>
  </si>
  <si>
    <t>98/06/19</t>
  </si>
  <si>
    <t>1398/06/20</t>
  </si>
  <si>
    <t>98/06/20</t>
  </si>
  <si>
    <t>1398/06/21</t>
  </si>
  <si>
    <t>98/06/21</t>
  </si>
  <si>
    <t>1398/06/22</t>
  </si>
  <si>
    <t>98/06/22</t>
  </si>
  <si>
    <t>1398/06/23</t>
  </si>
  <si>
    <t>98/06/23</t>
  </si>
  <si>
    <t>1398/06/24</t>
  </si>
  <si>
    <t>98/06/24</t>
  </si>
  <si>
    <t>1398/06/25</t>
  </si>
  <si>
    <t>98/06/25</t>
  </si>
  <si>
    <t>1398/06/26</t>
  </si>
  <si>
    <t>98/06/26</t>
  </si>
  <si>
    <t>1398/06/27</t>
  </si>
  <si>
    <t>98/06/27</t>
  </si>
  <si>
    <t>1398/06/28</t>
  </si>
  <si>
    <t>98/06/28</t>
  </si>
  <si>
    <t>1398/06/29</t>
  </si>
  <si>
    <t>98/06/29</t>
  </si>
  <si>
    <t>1398/06/30</t>
  </si>
  <si>
    <t>98/06/30</t>
  </si>
  <si>
    <t>1398/06/31</t>
  </si>
  <si>
    <t>98/06/31</t>
  </si>
  <si>
    <t>1398/07/01</t>
  </si>
  <si>
    <t>98/07/01</t>
  </si>
  <si>
    <t>1398/07/02</t>
  </si>
  <si>
    <t>98/07/02</t>
  </si>
  <si>
    <t>1398/07/03</t>
  </si>
  <si>
    <t>98/07/03</t>
  </si>
  <si>
    <t>1398/07/04</t>
  </si>
  <si>
    <t>98/07/04</t>
  </si>
  <si>
    <t>1398/07/05</t>
  </si>
  <si>
    <t>98/07/05</t>
  </si>
  <si>
    <t>1398/07/06</t>
  </si>
  <si>
    <t>98/07/06</t>
  </si>
  <si>
    <t>1398/07/07</t>
  </si>
  <si>
    <t>98/07/07</t>
  </si>
  <si>
    <t>1398/07/08</t>
  </si>
  <si>
    <t>98/07/08</t>
  </si>
  <si>
    <t>1398/07/09</t>
  </si>
  <si>
    <t>98/07/09</t>
  </si>
  <si>
    <t>1398/07/10</t>
  </si>
  <si>
    <t>98/07/10</t>
  </si>
  <si>
    <t>1398/07/11</t>
  </si>
  <si>
    <t>98/07/11</t>
  </si>
  <si>
    <t>1398/07/12</t>
  </si>
  <si>
    <t>98/07/12</t>
  </si>
  <si>
    <t>1398/07/13</t>
  </si>
  <si>
    <t>98/07/13</t>
  </si>
  <si>
    <t>1398/07/14</t>
  </si>
  <si>
    <t>98/07/14</t>
  </si>
  <si>
    <t>1398/07/15</t>
  </si>
  <si>
    <t>98/07/15</t>
  </si>
  <si>
    <t>1398/07/16</t>
  </si>
  <si>
    <t>98/07/16</t>
  </si>
  <si>
    <t>1398/07/17</t>
  </si>
  <si>
    <t>98/07/17</t>
  </si>
  <si>
    <t>1398/07/18</t>
  </si>
  <si>
    <t>98/07/18</t>
  </si>
  <si>
    <t>1398/07/19</t>
  </si>
  <si>
    <t>98/07/19</t>
  </si>
  <si>
    <t>1398/07/20</t>
  </si>
  <si>
    <t>98/07/20</t>
  </si>
  <si>
    <t>1398/07/21</t>
  </si>
  <si>
    <t>98/07/21</t>
  </si>
  <si>
    <t>1398/07/22</t>
  </si>
  <si>
    <t>98/07/22</t>
  </si>
  <si>
    <t>1398/07/23</t>
  </si>
  <si>
    <t>98/07/23</t>
  </si>
  <si>
    <t>1398/07/24</t>
  </si>
  <si>
    <t>98/07/24</t>
  </si>
  <si>
    <t>1398/07/25</t>
  </si>
  <si>
    <t>98/07/25</t>
  </si>
  <si>
    <t>1398/07/26</t>
  </si>
  <si>
    <t>98/07/26</t>
  </si>
  <si>
    <t>1398/07/27</t>
  </si>
  <si>
    <t>98/07/27</t>
  </si>
  <si>
    <t>1398/07/28</t>
  </si>
  <si>
    <t>98/07/28</t>
  </si>
  <si>
    <t>1398/07/29</t>
  </si>
  <si>
    <t>98/07/29</t>
  </si>
  <si>
    <t>1398/07/30</t>
  </si>
  <si>
    <t>98/07/30</t>
  </si>
  <si>
    <t>1398/08/01</t>
  </si>
  <si>
    <t>98/08/01</t>
  </si>
  <si>
    <t>1398/08/02</t>
  </si>
  <si>
    <t>98/08/02</t>
  </si>
  <si>
    <t>1398/08/03</t>
  </si>
  <si>
    <t>98/08/03</t>
  </si>
  <si>
    <t>1398/08/04</t>
  </si>
  <si>
    <t>98/08/04</t>
  </si>
  <si>
    <t>1398/08/05</t>
  </si>
  <si>
    <t>98/08/05</t>
  </si>
  <si>
    <t>1398/08/06</t>
  </si>
  <si>
    <t>98/08/06</t>
  </si>
  <si>
    <t>1398/08/07</t>
  </si>
  <si>
    <t>98/08/07</t>
  </si>
  <si>
    <t>1398/08/08</t>
  </si>
  <si>
    <t>98/08/08</t>
  </si>
  <si>
    <t>1398/08/09</t>
  </si>
  <si>
    <t>98/08/09</t>
  </si>
  <si>
    <t>1398/08/10</t>
  </si>
  <si>
    <t>98/08/10</t>
  </si>
  <si>
    <t>1398/08/11</t>
  </si>
  <si>
    <t>98/08/11</t>
  </si>
  <si>
    <t>1398/08/12</t>
  </si>
  <si>
    <t>98/08/12</t>
  </si>
  <si>
    <t>1398/08/13</t>
  </si>
  <si>
    <t>98/08/13</t>
  </si>
  <si>
    <t>1398/08/14</t>
  </si>
  <si>
    <t>98/08/14</t>
  </si>
  <si>
    <t>1398/08/15</t>
  </si>
  <si>
    <t>98/08/15</t>
  </si>
  <si>
    <t>1398/08/16</t>
  </si>
  <si>
    <t>98/08/16</t>
  </si>
  <si>
    <t>1398/08/17</t>
  </si>
  <si>
    <t>98/08/17</t>
  </si>
  <si>
    <t>1398/08/18</t>
  </si>
  <si>
    <t>98/08/18</t>
  </si>
  <si>
    <t>1398/08/19</t>
  </si>
  <si>
    <t>98/08/19</t>
  </si>
  <si>
    <t>1398/08/20</t>
  </si>
  <si>
    <t>98/08/20</t>
  </si>
  <si>
    <t>1398/08/21</t>
  </si>
  <si>
    <t>98/08/21</t>
  </si>
  <si>
    <t>1398/08/22</t>
  </si>
  <si>
    <t>98/08/22</t>
  </si>
  <si>
    <t>1398/08/23</t>
  </si>
  <si>
    <t>98/08/23</t>
  </si>
  <si>
    <t>1398/08/24</t>
  </si>
  <si>
    <t>98/08/24</t>
  </si>
  <si>
    <t>1398/08/25</t>
  </si>
  <si>
    <t>98/08/25</t>
  </si>
  <si>
    <t>1398/08/26</t>
  </si>
  <si>
    <t>98/08/26</t>
  </si>
  <si>
    <t>1398/08/27</t>
  </si>
  <si>
    <t>98/08/27</t>
  </si>
  <si>
    <t>1398/08/28</t>
  </si>
  <si>
    <t>98/08/28</t>
  </si>
  <si>
    <t>1398/08/29</t>
  </si>
  <si>
    <t>98/08/29</t>
  </si>
  <si>
    <t>1398/08/30</t>
  </si>
  <si>
    <t>98/08/30</t>
  </si>
  <si>
    <t>1398/09/01</t>
  </si>
  <si>
    <t>98/09/01</t>
  </si>
  <si>
    <t>1398/09/02</t>
  </si>
  <si>
    <t>98/09/02</t>
  </si>
  <si>
    <t>1398/09/03</t>
  </si>
  <si>
    <t>98/09/03</t>
  </si>
  <si>
    <t>1398/09/04</t>
  </si>
  <si>
    <t>98/09/04</t>
  </si>
  <si>
    <t>1398/09/05</t>
  </si>
  <si>
    <t>98/09/05</t>
  </si>
  <si>
    <t>1398/09/06</t>
  </si>
  <si>
    <t>98/09/06</t>
  </si>
  <si>
    <t>1398/09/07</t>
  </si>
  <si>
    <t>98/09/07</t>
  </si>
  <si>
    <t>1398/09/08</t>
  </si>
  <si>
    <t>98/09/08</t>
  </si>
  <si>
    <t>1398/09/09</t>
  </si>
  <si>
    <t>98/09/09</t>
  </si>
  <si>
    <t>1398/09/10</t>
  </si>
  <si>
    <t>98/09/10</t>
  </si>
  <si>
    <t>1398/09/11</t>
  </si>
  <si>
    <t>98/09/11</t>
  </si>
  <si>
    <t>1398/09/12</t>
  </si>
  <si>
    <t>98/09/12</t>
  </si>
  <si>
    <t>1398/09/13</t>
  </si>
  <si>
    <t>98/09/13</t>
  </si>
  <si>
    <t>1398/09/14</t>
  </si>
  <si>
    <t>98/09/14</t>
  </si>
  <si>
    <t>1398/09/15</t>
  </si>
  <si>
    <t>98/09/15</t>
  </si>
  <si>
    <t>1398/09/16</t>
  </si>
  <si>
    <t>98/09/16</t>
  </si>
  <si>
    <t>1398/09/17</t>
  </si>
  <si>
    <t>98/09/17</t>
  </si>
  <si>
    <t>1398/09/18</t>
  </si>
  <si>
    <t>98/09/18</t>
  </si>
  <si>
    <t>1398/09/19</t>
  </si>
  <si>
    <t>98/09/19</t>
  </si>
  <si>
    <t>1398/09/20</t>
  </si>
  <si>
    <t>98/09/20</t>
  </si>
  <si>
    <t>1398/09/21</t>
  </si>
  <si>
    <t>98/09/21</t>
  </si>
  <si>
    <t>1398/09/22</t>
  </si>
  <si>
    <t>98/09/22</t>
  </si>
  <si>
    <t>1398/09/23</t>
  </si>
  <si>
    <t>98/09/23</t>
  </si>
  <si>
    <t>1398/09/24</t>
  </si>
  <si>
    <t>98/09/24</t>
  </si>
  <si>
    <t>1398/09/25</t>
  </si>
  <si>
    <t>98/09/25</t>
  </si>
  <si>
    <t>1398/09/26</t>
  </si>
  <si>
    <t>98/09/26</t>
  </si>
  <si>
    <t>1398/09/27</t>
  </si>
  <si>
    <t>98/09/27</t>
  </si>
  <si>
    <t>1398/09/28</t>
  </si>
  <si>
    <t>98/09/28</t>
  </si>
  <si>
    <t>1398/09/29</t>
  </si>
  <si>
    <t>98/09/29</t>
  </si>
  <si>
    <t>1398/09/30</t>
  </si>
  <si>
    <t>98/09/30</t>
  </si>
  <si>
    <t>1398/10/01</t>
  </si>
  <si>
    <t>98/10/01</t>
  </si>
  <si>
    <t>1398/10/02</t>
  </si>
  <si>
    <t>98/10/02</t>
  </si>
  <si>
    <t>1398/10/03</t>
  </si>
  <si>
    <t>98/10/03</t>
  </si>
  <si>
    <t>1398/10/04</t>
  </si>
  <si>
    <t>98/10/04</t>
  </si>
  <si>
    <t>1398/10/05</t>
  </si>
  <si>
    <t>98/10/05</t>
  </si>
  <si>
    <t>1398/10/06</t>
  </si>
  <si>
    <t>98/10/06</t>
  </si>
  <si>
    <t>1398/10/07</t>
  </si>
  <si>
    <t>98/10/07</t>
  </si>
  <si>
    <t>1398/10/08</t>
  </si>
  <si>
    <t>98/10/08</t>
  </si>
  <si>
    <t>1398/10/09</t>
  </si>
  <si>
    <t>98/10/09</t>
  </si>
  <si>
    <t>1398/10/10</t>
  </si>
  <si>
    <t>98/10/10</t>
  </si>
  <si>
    <t>1398/10/11</t>
  </si>
  <si>
    <t>98/10/11</t>
  </si>
  <si>
    <t>1398/10/12</t>
  </si>
  <si>
    <t>98/10/12</t>
  </si>
  <si>
    <t>1398/10/13</t>
  </si>
  <si>
    <t>98/10/13</t>
  </si>
  <si>
    <t>1398/10/14</t>
  </si>
  <si>
    <t>98/10/14</t>
  </si>
  <si>
    <t>1398/10/15</t>
  </si>
  <si>
    <t>98/10/15</t>
  </si>
  <si>
    <t>1398/10/16</t>
  </si>
  <si>
    <t>98/10/16</t>
  </si>
  <si>
    <t>1398/10/17</t>
  </si>
  <si>
    <t>98/10/17</t>
  </si>
  <si>
    <t>1398/10/18</t>
  </si>
  <si>
    <t>98/10/18</t>
  </si>
  <si>
    <t>1398/10/19</t>
  </si>
  <si>
    <t>98/10/19</t>
  </si>
  <si>
    <t>1398/10/20</t>
  </si>
  <si>
    <t>98/10/20</t>
  </si>
  <si>
    <t>1398/10/21</t>
  </si>
  <si>
    <t>98/10/21</t>
  </si>
  <si>
    <t>1398/10/22</t>
  </si>
  <si>
    <t>98/10/22</t>
  </si>
  <si>
    <t>1398/10/23</t>
  </si>
  <si>
    <t>98/10/23</t>
  </si>
  <si>
    <t>1398/10/24</t>
  </si>
  <si>
    <t>98/10/24</t>
  </si>
  <si>
    <t>1398/10/25</t>
  </si>
  <si>
    <t>98/10/25</t>
  </si>
  <si>
    <t>1398/10/26</t>
  </si>
  <si>
    <t>98/10/26</t>
  </si>
  <si>
    <t>1398/10/27</t>
  </si>
  <si>
    <t>98/10/27</t>
  </si>
  <si>
    <t>1398/10/28</t>
  </si>
  <si>
    <t>98/10/28</t>
  </si>
  <si>
    <t>1398/10/29</t>
  </si>
  <si>
    <t>98/10/29</t>
  </si>
  <si>
    <t>1398/10/30</t>
  </si>
  <si>
    <t>98/10/30</t>
  </si>
  <si>
    <t>1398/11/01</t>
  </si>
  <si>
    <t>98/11/01</t>
  </si>
  <si>
    <t>1398/11/02</t>
  </si>
  <si>
    <t>98/11/02</t>
  </si>
  <si>
    <t>1398/11/03</t>
  </si>
  <si>
    <t>98/11/03</t>
  </si>
  <si>
    <t>1398/11/04</t>
  </si>
  <si>
    <t>98/11/04</t>
  </si>
  <si>
    <t>1398/11/05</t>
  </si>
  <si>
    <t>98/11/05</t>
  </si>
  <si>
    <t>1398/11/06</t>
  </si>
  <si>
    <t>98/11/06</t>
  </si>
  <si>
    <t>1398/11/07</t>
  </si>
  <si>
    <t>98/11/07</t>
  </si>
  <si>
    <t>1398/11/08</t>
  </si>
  <si>
    <t>98/11/08</t>
  </si>
  <si>
    <t>1398/11/09</t>
  </si>
  <si>
    <t>98/11/09</t>
  </si>
  <si>
    <t>1398/11/10</t>
  </si>
  <si>
    <t>98/11/10</t>
  </si>
  <si>
    <t>1398/11/11</t>
  </si>
  <si>
    <t>98/11/11</t>
  </si>
  <si>
    <t>1398/11/12</t>
  </si>
  <si>
    <t>98/11/12</t>
  </si>
  <si>
    <t>1398/11/13</t>
  </si>
  <si>
    <t>98/11/13</t>
  </si>
  <si>
    <t>1398/11/14</t>
  </si>
  <si>
    <t>98/11/14</t>
  </si>
  <si>
    <t>1398/11/15</t>
  </si>
  <si>
    <t>98/11/15</t>
  </si>
  <si>
    <t>1398/11/16</t>
  </si>
  <si>
    <t>98/11/16</t>
  </si>
  <si>
    <t>1398/11/17</t>
  </si>
  <si>
    <t>98/11/17</t>
  </si>
  <si>
    <t>1398/11/18</t>
  </si>
  <si>
    <t>98/11/18</t>
  </si>
  <si>
    <t>1398/11/19</t>
  </si>
  <si>
    <t>98/11/19</t>
  </si>
  <si>
    <t>1398/11/20</t>
  </si>
  <si>
    <t>98/11/20</t>
  </si>
  <si>
    <t>1398/11/21</t>
  </si>
  <si>
    <t>98/11/21</t>
  </si>
  <si>
    <t>1398/11/22</t>
  </si>
  <si>
    <t>98/11/22</t>
  </si>
  <si>
    <t>1398/11/23</t>
  </si>
  <si>
    <t>98/11/23</t>
  </si>
  <si>
    <t>1398/11/24</t>
  </si>
  <si>
    <t>98/11/24</t>
  </si>
  <si>
    <t>1398/11/25</t>
  </si>
  <si>
    <t>98/11/25</t>
  </si>
  <si>
    <t>1398/11/26</t>
  </si>
  <si>
    <t>98/11/26</t>
  </si>
  <si>
    <t>1398/11/27</t>
  </si>
  <si>
    <t>98/11/27</t>
  </si>
  <si>
    <t>1398/11/28</t>
  </si>
  <si>
    <t>98/11/28</t>
  </si>
  <si>
    <t>1398/11/29</t>
  </si>
  <si>
    <t>98/11/29</t>
  </si>
  <si>
    <t>1398/11/30</t>
  </si>
  <si>
    <t>98/11/30</t>
  </si>
  <si>
    <t>1398/12/01</t>
  </si>
  <si>
    <t>98/12/01</t>
  </si>
  <si>
    <t>1398/12/02</t>
  </si>
  <si>
    <t>98/12/02</t>
  </si>
  <si>
    <t>1398/12/03</t>
  </si>
  <si>
    <t>98/12/03</t>
  </si>
  <si>
    <t>1398/12/04</t>
  </si>
  <si>
    <t>98/12/04</t>
  </si>
  <si>
    <t>1398/12/05</t>
  </si>
  <si>
    <t>98/12/05</t>
  </si>
  <si>
    <t>1398/12/06</t>
  </si>
  <si>
    <t>98/12/06</t>
  </si>
  <si>
    <t>1398/12/07</t>
  </si>
  <si>
    <t>98/12/07</t>
  </si>
  <si>
    <t>1398/12/08</t>
  </si>
  <si>
    <t>98/12/08</t>
  </si>
  <si>
    <t>1398/12/09</t>
  </si>
  <si>
    <t>98/12/09</t>
  </si>
  <si>
    <t>1398/12/10</t>
  </si>
  <si>
    <t>98/12/10</t>
  </si>
  <si>
    <t>1398/12/11</t>
  </si>
  <si>
    <t>98/12/11</t>
  </si>
  <si>
    <t>1398/12/12</t>
  </si>
  <si>
    <t>98/12/12</t>
  </si>
  <si>
    <t>1398/12/13</t>
  </si>
  <si>
    <t>98/12/13</t>
  </si>
  <si>
    <t>1398/12/14</t>
  </si>
  <si>
    <t>98/12/14</t>
  </si>
  <si>
    <t>1398/12/15</t>
  </si>
  <si>
    <t>98/12/15</t>
  </si>
  <si>
    <t>1398/12/16</t>
  </si>
  <si>
    <t>98/12/16</t>
  </si>
  <si>
    <t>1398/12/17</t>
  </si>
  <si>
    <t>98/12/17</t>
  </si>
  <si>
    <t>1398/12/18</t>
  </si>
  <si>
    <t>98/12/18</t>
  </si>
  <si>
    <t>1398/12/19</t>
  </si>
  <si>
    <t>98/12/19</t>
  </si>
  <si>
    <t>1398/12/20</t>
  </si>
  <si>
    <t>98/12/20</t>
  </si>
  <si>
    <t>1398/12/21</t>
  </si>
  <si>
    <t>98/12/21</t>
  </si>
  <si>
    <t>1398/12/22</t>
  </si>
  <si>
    <t>98/12/22</t>
  </si>
  <si>
    <t>1398/12/23</t>
  </si>
  <si>
    <t>98/12/23</t>
  </si>
  <si>
    <t>1398/12/24</t>
  </si>
  <si>
    <t>98/12/24</t>
  </si>
  <si>
    <t>1398/12/25</t>
  </si>
  <si>
    <t>98/12/25</t>
  </si>
  <si>
    <t>1398/12/26</t>
  </si>
  <si>
    <t>98/12/26</t>
  </si>
  <si>
    <t>1398/12/27</t>
  </si>
  <si>
    <t>98/12/27</t>
  </si>
  <si>
    <t>1398/12/28</t>
  </si>
  <si>
    <t>98/12/28</t>
  </si>
  <si>
    <t>1398/12/29</t>
  </si>
  <si>
    <t>98/12/29</t>
  </si>
  <si>
    <t>1398</t>
  </si>
  <si>
    <t>سنگ آهک</t>
  </si>
  <si>
    <t>Row Labels</t>
  </si>
  <si>
    <t>Grand Total</t>
  </si>
  <si>
    <t>Sum of تعداد واگن منتظر واگذاری</t>
  </si>
  <si>
    <t>Sum of تعداد واگن تحت تخلیه</t>
  </si>
  <si>
    <t>Sum of تعداد واگن تخلیه شده</t>
  </si>
  <si>
    <t>زرين شهر</t>
  </si>
  <si>
    <t>مجموع منتظر واگذاری و تحت تخلیه</t>
  </si>
  <si>
    <t>درصد واگن منتظر واگذاری</t>
  </si>
  <si>
    <t>درصد واگن تحت تخلیه</t>
  </si>
  <si>
    <t>درصد واگن تخلیه شده</t>
  </si>
  <si>
    <t>درصد کل</t>
  </si>
  <si>
    <t>میانگین مجموع منتظر واگذاری و تحت تخلیه</t>
  </si>
  <si>
    <t>میانگین منتظر واگذاری</t>
  </si>
  <si>
    <t>میانگین تحت تخلیه</t>
  </si>
  <si>
    <t>میانگین تخلیه شده</t>
  </si>
  <si>
    <t>مجموع منتظر واگذاری و تحت تخلیه2</t>
  </si>
  <si>
    <t>1399</t>
  </si>
  <si>
    <t>01</t>
  </si>
  <si>
    <t>02</t>
  </si>
  <si>
    <t>03</t>
  </si>
  <si>
    <t>04</t>
  </si>
  <si>
    <t>05</t>
  </si>
  <si>
    <t>06</t>
  </si>
  <si>
    <t>07</t>
  </si>
  <si>
    <t>08</t>
  </si>
  <si>
    <t>09</t>
  </si>
  <si>
    <t>10</t>
  </si>
  <si>
    <t>11</t>
  </si>
  <si>
    <t>12</t>
  </si>
  <si>
    <t>Column Labels</t>
  </si>
  <si>
    <t xml:space="preserve"> تعداد واگن تخلیه شده</t>
  </si>
  <si>
    <t>13</t>
  </si>
  <si>
    <t>14</t>
  </si>
  <si>
    <t>15</t>
  </si>
  <si>
    <t>16</t>
  </si>
  <si>
    <t>17</t>
  </si>
  <si>
    <t>18</t>
  </si>
  <si>
    <t>19</t>
  </si>
  <si>
    <t>20</t>
  </si>
  <si>
    <t>21</t>
  </si>
  <si>
    <t>22</t>
  </si>
  <si>
    <t>23</t>
  </si>
  <si>
    <t>24</t>
  </si>
  <si>
    <t>25</t>
  </si>
  <si>
    <t>26</t>
  </si>
  <si>
    <t>27</t>
  </si>
  <si>
    <t>28</t>
  </si>
  <si>
    <t>29</t>
  </si>
  <si>
    <t>30</t>
  </si>
  <si>
    <t>31</t>
  </si>
  <si>
    <t>زغال</t>
  </si>
  <si>
    <t>کنستانتره</t>
  </si>
  <si>
    <t>(All)</t>
  </si>
  <si>
    <t>Values</t>
  </si>
  <si>
    <t xml:space="preserve"> تعداد واگن تحت تخلیه</t>
  </si>
  <si>
    <t xml:space="preserve"> تعداد واگن منتظر واگذاری</t>
  </si>
  <si>
    <t xml:space="preserve"> میانگین منتظر واگذاری</t>
  </si>
  <si>
    <t xml:space="preserve"> میانگین تحت تخلیه</t>
  </si>
  <si>
    <t xml:space="preserve"> میانگین مجموع منتظر واگذاری و تحت تخلیه</t>
  </si>
  <si>
    <t xml:space="preserve"> میانگین تخلیه شده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</si>
</sst>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9" fontId="0" fillId="0" borderId="0" xfId="1" applyFont="1"/>
    <xf numFmtId="0" fontId="0" fillId="0" borderId="0" xfId="0" applyAlignment="1">
      <alignment horizontal="left" indent="3"/>
    </xf>
    <xf numFmtId="0" fontId="0" fillId="0" borderId="0" xfId="0" applyAlignment="1">
      <alignment horizontal="center" vertical="center"/>
    </xf>
    <xf numFmtId="9" fontId="0" fillId="0" borderId="0" xfId="0" applyNumberFormat="1"/>
  </cellXfs>
  <cellStyles count="2">
    <cellStyle name="Normal" xfId="0" builtinId="0"/>
    <cellStyle name="Percent" xfId="1" builtinId="5"/>
  </cellStyles>
  <dxfs count="9">
    <dxf>
      <numFmt numFmtId="0" formatCode="General"/>
    </dxf>
    <dxf>
      <font>
        <b val="0"/>
        <i val="0"/>
        <sz val="18"/>
        <color theme="0"/>
        <name val="B Mitra"/>
        <charset val="178"/>
        <scheme val="none"/>
      </font>
      <fill>
        <patternFill>
          <bgColor theme="1"/>
        </patternFill>
      </fill>
      <border diagonalUp="0" diagonalDown="0">
        <left style="thin">
          <color auto="1"/>
        </left>
        <right style="thin">
          <color auto="1"/>
        </right>
        <top style="thin">
          <color auto="1"/>
        </top>
        <bottom style="thin">
          <color auto="1"/>
        </bottom>
        <vertical/>
        <horizontal/>
      </border>
    </dxf>
    <dxf>
      <font>
        <color theme="1"/>
      </font>
      <fill>
        <patternFill>
          <bgColor theme="1"/>
        </patternFill>
      </fill>
      <border diagonalUp="0" diagonalDown="0">
        <left style="mediumDashed">
          <color auto="1"/>
        </left>
        <right style="mediumDashed">
          <color auto="1"/>
        </right>
        <top style="mediumDashed">
          <color auto="1"/>
        </top>
        <bottom style="mediumDashed">
          <color auto="1"/>
        </bottom>
        <vertical/>
        <horizontal/>
      </border>
    </dxf>
    <dxf>
      <font>
        <b val="0"/>
        <i val="0"/>
        <sz val="18"/>
        <color theme="0"/>
        <name val="B Mitra"/>
        <charset val="178"/>
        <scheme val="none"/>
      </font>
      <fill>
        <patternFill>
          <bgColor theme="1"/>
        </patternFill>
      </fill>
      <border diagonalUp="0" diagonalDown="0">
        <left style="thin">
          <color auto="1"/>
        </left>
        <right style="thin">
          <color auto="1"/>
        </right>
        <top style="thin">
          <color auto="1"/>
        </top>
        <bottom style="thin">
          <color auto="1"/>
        </bottom>
        <vertical/>
        <horizontal/>
      </border>
    </dxf>
    <dxf>
      <font>
        <color theme="1"/>
      </font>
      <fill>
        <patternFill>
          <bgColor theme="1"/>
        </patternFill>
      </fill>
      <border diagonalUp="0" diagonalDown="0">
        <left style="mediumDashed">
          <color auto="1"/>
        </left>
        <right style="mediumDashed">
          <color auto="1"/>
        </right>
        <top style="mediumDashed">
          <color auto="1"/>
        </top>
        <bottom style="mediumDashed">
          <color auto="1"/>
        </bottom>
        <vertical/>
        <horizontal/>
      </border>
    </dxf>
    <dxf>
      <font>
        <b val="0"/>
        <i val="0"/>
        <sz val="18"/>
        <color theme="0"/>
        <name val="B Mitra"/>
        <charset val="178"/>
        <scheme val="none"/>
      </font>
      <fill>
        <patternFill>
          <bgColor theme="1"/>
        </patternFill>
      </fill>
      <border diagonalUp="0" diagonalDown="0">
        <left style="thin">
          <color auto="1"/>
        </left>
        <right style="thin">
          <color auto="1"/>
        </right>
        <top style="thin">
          <color auto="1"/>
        </top>
        <bottom style="thin">
          <color auto="1"/>
        </bottom>
        <vertical/>
        <horizontal/>
      </border>
    </dxf>
    <dxf>
      <font>
        <color theme="1"/>
      </font>
      <fill>
        <patternFill>
          <bgColor theme="1"/>
        </patternFill>
      </fill>
      <border diagonalUp="0" diagonalDown="0">
        <left style="mediumDashed">
          <color auto="1"/>
        </left>
        <right style="mediumDashed">
          <color auto="1"/>
        </right>
        <top style="mediumDashed">
          <color auto="1"/>
        </top>
        <bottom style="mediumDashed">
          <color auto="1"/>
        </bottom>
        <vertical/>
        <horizontal/>
      </border>
    </dxf>
    <dxf>
      <font>
        <b val="0"/>
        <i val="0"/>
        <sz val="18"/>
        <color theme="0"/>
        <name val="B Mitra"/>
        <charset val="178"/>
        <scheme val="none"/>
      </font>
      <fill>
        <patternFill>
          <bgColor theme="1"/>
        </patternFill>
      </fill>
      <border diagonalUp="0" diagonalDown="0">
        <left style="thin">
          <color auto="1"/>
        </left>
        <right style="thin">
          <color auto="1"/>
        </right>
        <top style="thin">
          <color auto="1"/>
        </top>
        <bottom style="thin">
          <color auto="1"/>
        </bottom>
        <vertical/>
        <horizontal/>
      </border>
    </dxf>
    <dxf>
      <font>
        <color theme="1"/>
      </font>
      <fill>
        <patternFill>
          <bgColor theme="1"/>
        </patternFill>
      </fill>
      <border diagonalUp="0" diagonalDown="0">
        <left style="mediumDashed">
          <color auto="1"/>
        </left>
        <right style="mediumDashed">
          <color auto="1"/>
        </right>
        <top style="mediumDashed">
          <color auto="1"/>
        </top>
        <bottom style="mediumDashed">
          <color auto="1"/>
        </bottom>
        <vertical/>
        <horizontal/>
      </border>
    </dxf>
  </dxfs>
  <tableStyles count="4" defaultTableStyle="TableStyleMedium2" defaultPivotStyle="PivotStyleLight16">
    <tableStyle name="Custom Style" pivot="0" table="0" count="10" xr9:uid="{6AAA38D1-6455-42D2-82AD-D9AEA9B54B29}">
      <tableStyleElement type="wholeTable" dxfId="8"/>
      <tableStyleElement type="headerRow" dxfId="7"/>
    </tableStyle>
    <tableStyle name="Custom Style 2" pivot="0" table="0" count="10" xr9:uid="{D4E99955-0371-4688-A088-D5F769328294}">
      <tableStyleElement type="wholeTable" dxfId="6"/>
      <tableStyleElement type="headerRow" dxfId="5"/>
    </tableStyle>
    <tableStyle name="Custom Style 3" pivot="0" table="0" count="10" xr9:uid="{D2138321-9E4B-4FF9-B576-46E64642BFDF}">
      <tableStyleElement type="wholeTable" dxfId="4"/>
      <tableStyleElement type="headerRow" dxfId="3"/>
    </tableStyle>
    <tableStyle name="Custom Style 4" pivot="0" table="0" count="10" xr9:uid="{6744CF32-FE94-4855-9BF8-F2F11B3E7614}">
      <tableStyleElement type="wholeTable" dxfId="2"/>
      <tableStyleElement type="headerRow" dxfId="1"/>
    </tableStyle>
  </tableStyles>
  <colors>
    <mruColors>
      <color rgb="FFCC0099"/>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name val="B Mitra"/>
            <charset val="178"/>
            <scheme val="none"/>
          </font>
          <fill>
            <patternFill patternType="solid">
              <fgColor theme="4" tint="0.79995117038483843"/>
              <bgColor theme="4" tint="0.39994506668294322"/>
            </patternFill>
          </fill>
          <border>
            <left style="thin">
              <color rgb="FFCCCCCC"/>
            </left>
            <right style="thin">
              <color rgb="FFCCCCCC"/>
            </right>
            <top style="thin">
              <color rgb="FFCCCCCC"/>
            </top>
            <bottom style="thin">
              <color rgb="FFCCCCCC"/>
            </bottom>
            <vertical/>
            <horizontal/>
          </border>
        </dxf>
        <dxf>
          <font>
            <strike val="0"/>
            <sz val="22"/>
            <color theme="1"/>
            <name val="B Mitra"/>
            <charset val="178"/>
            <scheme val="none"/>
          </font>
          <fill>
            <patternFill patternType="solid">
              <fgColor theme="4" tint="0.59999389629810485"/>
              <bgColor rgb="FF92D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22"/>
            <color theme="1"/>
            <name val="B Mitra"/>
            <charset val="178"/>
            <scheme val="none"/>
          </font>
          <fill>
            <patternFill patternType="solid">
              <fgColor rgb="FFFFFFFF"/>
              <bgColor rgb="FF00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name val="B Mitra"/>
            <charset val="178"/>
            <scheme val="none"/>
          </font>
          <fill>
            <patternFill patternType="solid">
              <fgColor theme="4" tint="0.79995117038483843"/>
              <bgColor theme="4" tint="0.39994506668294322"/>
            </patternFill>
          </fill>
          <border>
            <left style="thin">
              <color rgb="FFCCCCCC"/>
            </left>
            <right style="thin">
              <color rgb="FFCCCCCC"/>
            </right>
            <top style="thin">
              <color rgb="FFCCCCCC"/>
            </top>
            <bottom style="thin">
              <color rgb="FFCCCCCC"/>
            </bottom>
            <vertical/>
            <horizontal/>
          </border>
        </dxf>
        <dxf>
          <font>
            <strike val="0"/>
            <sz val="22"/>
            <color theme="1"/>
            <name val="B Mitra"/>
            <charset val="178"/>
            <scheme val="none"/>
          </font>
          <fill>
            <patternFill patternType="solid">
              <fgColor theme="4" tint="0.59999389629810485"/>
              <bgColor rgb="FF92D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22"/>
            <color theme="1"/>
            <name val="B Mitra"/>
            <charset val="178"/>
            <scheme val="none"/>
          </font>
          <fill>
            <patternFill patternType="solid">
              <fgColor rgb="FFFFFFFF"/>
              <bgColor rgb="FF00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name val="B Mitra"/>
            <charset val="178"/>
            <scheme val="none"/>
          </font>
          <fill>
            <patternFill patternType="solid">
              <fgColor theme="4" tint="0.79995117038483843"/>
              <bgColor theme="4" tint="0.39994506668294322"/>
            </patternFill>
          </fill>
          <border>
            <left style="thin">
              <color rgb="FFCCCCCC"/>
            </left>
            <right style="thin">
              <color rgb="FFCCCCCC"/>
            </right>
            <top style="thin">
              <color rgb="FFCCCCCC"/>
            </top>
            <bottom style="thin">
              <color rgb="FFCCCCCC"/>
            </bottom>
            <vertical/>
            <horizontal/>
          </border>
        </dxf>
        <dxf>
          <font>
            <strike val="0"/>
            <sz val="22"/>
            <color theme="1"/>
            <name val="B Mitra"/>
            <charset val="178"/>
            <scheme val="none"/>
          </font>
          <fill>
            <patternFill patternType="solid">
              <fgColor theme="4" tint="0.59999389629810485"/>
              <bgColor rgb="FF92D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22"/>
            <color theme="1"/>
            <name val="B Mitra"/>
            <charset val="178"/>
            <scheme val="none"/>
          </font>
          <fill>
            <patternFill patternType="solid">
              <fgColor rgb="FFFFFFFF"/>
              <bgColor rgb="FF00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name val="B Mitra"/>
            <charset val="178"/>
            <scheme val="none"/>
          </font>
          <fill>
            <patternFill patternType="solid">
              <fgColor theme="4" tint="0.79995117038483843"/>
              <bgColor theme="4" tint="0.39994506668294322"/>
            </patternFill>
          </fill>
          <border>
            <left style="thin">
              <color rgb="FFCCCCCC"/>
            </left>
            <right style="thin">
              <color rgb="FFCCCCCC"/>
            </right>
            <top style="thin">
              <color rgb="FFCCCCCC"/>
            </top>
            <bottom style="thin">
              <color rgb="FFCCCCCC"/>
            </bottom>
            <vertical/>
            <horizontal/>
          </border>
        </dxf>
        <dxf>
          <font>
            <strike val="0"/>
            <sz val="22"/>
            <color theme="1"/>
            <name val="B Mitra"/>
            <charset val="178"/>
            <scheme val="none"/>
          </font>
          <fill>
            <patternFill patternType="solid">
              <fgColor theme="4" tint="0.59999389629810485"/>
              <bgColor rgb="FF92D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22"/>
            <color theme="1"/>
            <name val="B Mitra"/>
            <charset val="178"/>
            <scheme val="none"/>
          </font>
          <fill>
            <patternFill patternType="solid">
              <fgColor rgb="FFFFFFFF"/>
              <bgColor rgb="FF00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Custom Styl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Custom Style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ustom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[DataBaseAndDashboardUnLoading.xlsx]DestinationRatio!PivotTable1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DestinationRatio!$B$5:$B$6</c:f>
              <c:strCache>
                <c:ptCount val="1"/>
                <c:pt idx="0">
                  <c:v>زغال سنگ و:.</c:v>
                </c:pt>
              </c:strCache>
            </c:strRef>
          </c:tx>
          <c:spPr>
            <a:solidFill>
              <a:schemeClr val="accent1"/>
            </a:solidFill>
            <a:ln>
              <a:noFill/>
            </a:ln>
            <a:effectLst/>
          </c:spPr>
          <c:invertIfNegative val="0"/>
          <c:cat>
            <c:strRef>
              <c:f>DestinationRatio!$A$7:$A$9</c:f>
              <c:strCache>
                <c:ptCount val="3"/>
                <c:pt idx="0">
                  <c:v> تعداد واگن منتظر واگذاری</c:v>
                </c:pt>
                <c:pt idx="1">
                  <c:v> تعداد واگن تحت تخلیه</c:v>
                </c:pt>
                <c:pt idx="2">
                  <c:v> تعداد واگن تخلیه شده</c:v>
                </c:pt>
              </c:strCache>
            </c:strRef>
          </c:cat>
          <c:val>
            <c:numRef>
              <c:f>DestinationRatio!$B$7:$B$9</c:f>
              <c:numCache>
                <c:formatCode>General</c:formatCode>
                <c:ptCount val="3"/>
                <c:pt idx="0">
                  <c:v>30106</c:v>
                </c:pt>
                <c:pt idx="1">
                  <c:v>49024</c:v>
                </c:pt>
                <c:pt idx="2">
                  <c:v>44142</c:v>
                </c:pt>
              </c:numCache>
            </c:numRef>
          </c:val>
          <c:extLst>
            <c:ext xmlns:c16="http://schemas.microsoft.com/office/drawing/2014/chart" uri="{C3380CC4-5D6E-409C-BE32-E72D297353CC}">
              <c16:uniqueId val="{00000000-4A3B-458F-A6E4-E5722D0B4A8A}"/>
            </c:ext>
          </c:extLst>
        </c:ser>
        <c:ser>
          <c:idx val="1"/>
          <c:order val="1"/>
          <c:tx>
            <c:strRef>
              <c:f>DestinationRatio!$C$5:$C$6</c:f>
              <c:strCache>
                <c:ptCount val="1"/>
                <c:pt idx="0">
                  <c:v>سنگ آهک</c:v>
                </c:pt>
              </c:strCache>
            </c:strRef>
          </c:tx>
          <c:spPr>
            <a:solidFill>
              <a:schemeClr val="accent2"/>
            </a:solidFill>
            <a:ln>
              <a:noFill/>
            </a:ln>
            <a:effectLst/>
          </c:spPr>
          <c:invertIfNegative val="0"/>
          <c:cat>
            <c:strRef>
              <c:f>DestinationRatio!$A$7:$A$9</c:f>
              <c:strCache>
                <c:ptCount val="3"/>
                <c:pt idx="0">
                  <c:v> تعداد واگن منتظر واگذاری</c:v>
                </c:pt>
                <c:pt idx="1">
                  <c:v> تعداد واگن تحت تخلیه</c:v>
                </c:pt>
                <c:pt idx="2">
                  <c:v> تعداد واگن تخلیه شده</c:v>
                </c:pt>
              </c:strCache>
            </c:strRef>
          </c:cat>
          <c:val>
            <c:numRef>
              <c:f>DestinationRatio!$C$7:$C$9</c:f>
              <c:numCache>
                <c:formatCode>General</c:formatCode>
                <c:ptCount val="3"/>
                <c:pt idx="0">
                  <c:v>12670</c:v>
                </c:pt>
                <c:pt idx="1">
                  <c:v>13137</c:v>
                </c:pt>
                <c:pt idx="2">
                  <c:v>16538</c:v>
                </c:pt>
              </c:numCache>
            </c:numRef>
          </c:val>
          <c:extLst>
            <c:ext xmlns:c16="http://schemas.microsoft.com/office/drawing/2014/chart" uri="{C3380CC4-5D6E-409C-BE32-E72D297353CC}">
              <c16:uniqueId val="{00000001-8A36-40FE-8058-E10BA82C4351}"/>
            </c:ext>
          </c:extLst>
        </c:ser>
        <c:ser>
          <c:idx val="2"/>
          <c:order val="2"/>
          <c:tx>
            <c:strRef>
              <c:f>DestinationRatio!$D$5:$D$6</c:f>
              <c:strCache>
                <c:ptCount val="1"/>
                <c:pt idx="0">
                  <c:v>سنگ آهن</c:v>
                </c:pt>
              </c:strCache>
            </c:strRef>
          </c:tx>
          <c:spPr>
            <a:solidFill>
              <a:schemeClr val="accent3"/>
            </a:solidFill>
            <a:ln>
              <a:noFill/>
            </a:ln>
            <a:effectLst/>
          </c:spPr>
          <c:invertIfNegative val="0"/>
          <c:cat>
            <c:strRef>
              <c:f>DestinationRatio!$A$7:$A$9</c:f>
              <c:strCache>
                <c:ptCount val="3"/>
                <c:pt idx="0">
                  <c:v> تعداد واگن منتظر واگذاری</c:v>
                </c:pt>
                <c:pt idx="1">
                  <c:v> تعداد واگن تحت تخلیه</c:v>
                </c:pt>
                <c:pt idx="2">
                  <c:v> تعداد واگن تخلیه شده</c:v>
                </c:pt>
              </c:strCache>
            </c:strRef>
          </c:cat>
          <c:val>
            <c:numRef>
              <c:f>DestinationRatio!$D$7:$D$9</c:f>
              <c:numCache>
                <c:formatCode>General</c:formatCode>
                <c:ptCount val="3"/>
                <c:pt idx="0">
                  <c:v>57564</c:v>
                </c:pt>
                <c:pt idx="1">
                  <c:v>70273</c:v>
                </c:pt>
                <c:pt idx="2">
                  <c:v>74395</c:v>
                </c:pt>
              </c:numCache>
            </c:numRef>
          </c:val>
          <c:extLst>
            <c:ext xmlns:c16="http://schemas.microsoft.com/office/drawing/2014/chart" uri="{C3380CC4-5D6E-409C-BE32-E72D297353CC}">
              <c16:uniqueId val="{00000002-8A36-40FE-8058-E10BA82C4351}"/>
            </c:ext>
          </c:extLst>
        </c:ser>
        <c:ser>
          <c:idx val="3"/>
          <c:order val="3"/>
          <c:tx>
            <c:strRef>
              <c:f>DestinationRatio!$E$5:$E$6</c:f>
              <c:strCache>
                <c:ptCount val="1"/>
                <c:pt idx="0">
                  <c:v>سنگ آهن به صورت پودر</c:v>
                </c:pt>
              </c:strCache>
            </c:strRef>
          </c:tx>
          <c:spPr>
            <a:solidFill>
              <a:schemeClr val="accent4"/>
            </a:solidFill>
            <a:ln>
              <a:noFill/>
            </a:ln>
            <a:effectLst/>
          </c:spPr>
          <c:invertIfNegative val="0"/>
          <c:cat>
            <c:strRef>
              <c:f>DestinationRatio!$A$7:$A$9</c:f>
              <c:strCache>
                <c:ptCount val="3"/>
                <c:pt idx="0">
                  <c:v> تعداد واگن منتظر واگذاری</c:v>
                </c:pt>
                <c:pt idx="1">
                  <c:v> تعداد واگن تحت تخلیه</c:v>
                </c:pt>
                <c:pt idx="2">
                  <c:v> تعداد واگن تخلیه شده</c:v>
                </c:pt>
              </c:strCache>
            </c:strRef>
          </c:cat>
          <c:val>
            <c:numRef>
              <c:f>DestinationRatio!$E$7:$E$9</c:f>
              <c:numCache>
                <c:formatCode>General</c:formatCode>
                <c:ptCount val="3"/>
                <c:pt idx="0">
                  <c:v>935</c:v>
                </c:pt>
                <c:pt idx="1">
                  <c:v>3506</c:v>
                </c:pt>
                <c:pt idx="2">
                  <c:v>2806</c:v>
                </c:pt>
              </c:numCache>
            </c:numRef>
          </c:val>
          <c:extLst>
            <c:ext xmlns:c16="http://schemas.microsoft.com/office/drawing/2014/chart" uri="{C3380CC4-5D6E-409C-BE32-E72D297353CC}">
              <c16:uniqueId val="{00000003-8A36-40FE-8058-E10BA82C4351}"/>
            </c:ext>
          </c:extLst>
        </c:ser>
        <c:ser>
          <c:idx val="4"/>
          <c:order val="4"/>
          <c:tx>
            <c:strRef>
              <c:f>DestinationRatio!$F$5:$F$6</c:f>
              <c:strCache>
                <c:ptCount val="1"/>
                <c:pt idx="0">
                  <c:v>گندله آهن</c:v>
                </c:pt>
              </c:strCache>
            </c:strRef>
          </c:tx>
          <c:spPr>
            <a:solidFill>
              <a:schemeClr val="accent5"/>
            </a:solidFill>
            <a:ln>
              <a:noFill/>
            </a:ln>
            <a:effectLst/>
          </c:spPr>
          <c:invertIfNegative val="0"/>
          <c:cat>
            <c:strRef>
              <c:f>DestinationRatio!$A$7:$A$9</c:f>
              <c:strCache>
                <c:ptCount val="3"/>
                <c:pt idx="0">
                  <c:v> تعداد واگن منتظر واگذاری</c:v>
                </c:pt>
                <c:pt idx="1">
                  <c:v> تعداد واگن تحت تخلیه</c:v>
                </c:pt>
                <c:pt idx="2">
                  <c:v> تعداد واگن تخلیه شده</c:v>
                </c:pt>
              </c:strCache>
            </c:strRef>
          </c:cat>
          <c:val>
            <c:numRef>
              <c:f>DestinationRatio!$F$7:$F$9</c:f>
              <c:numCache>
                <c:formatCode>General</c:formatCode>
                <c:ptCount val="3"/>
                <c:pt idx="0">
                  <c:v>5775</c:v>
                </c:pt>
                <c:pt idx="1">
                  <c:v>5909</c:v>
                </c:pt>
                <c:pt idx="2">
                  <c:v>9720</c:v>
                </c:pt>
              </c:numCache>
            </c:numRef>
          </c:val>
          <c:extLst>
            <c:ext xmlns:c16="http://schemas.microsoft.com/office/drawing/2014/chart" uri="{C3380CC4-5D6E-409C-BE32-E72D297353CC}">
              <c16:uniqueId val="{00000004-8A36-40FE-8058-E10BA82C4351}"/>
            </c:ext>
          </c:extLst>
        </c:ser>
        <c:dLbls>
          <c:showLegendKey val="0"/>
          <c:showVal val="0"/>
          <c:showCatName val="0"/>
          <c:showSerName val="0"/>
          <c:showPercent val="0"/>
          <c:showBubbleSize val="0"/>
        </c:dLbls>
        <c:gapWidth val="150"/>
        <c:overlap val="100"/>
        <c:axId val="1288644223"/>
        <c:axId val="1288649631"/>
      </c:barChart>
      <c:catAx>
        <c:axId val="1288644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649631"/>
        <c:crosses val="autoZero"/>
        <c:auto val="1"/>
        <c:lblAlgn val="ctr"/>
        <c:lblOffset val="100"/>
        <c:noMultiLvlLbl val="0"/>
      </c:catAx>
      <c:valAx>
        <c:axId val="12886496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64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32CF-4FE0-8C93-552D2CE8BA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32CF-4FE0-8C93-552D2CE8BA08}"/>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32CF-4FE0-8C93-552D2CE8BA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32CF-4FE0-8C93-552D2CE8BA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32CF-4FE0-8C93-552D2CE8BA08}"/>
              </c:ext>
            </c:extLst>
          </c:dPt>
          <c:dLbls>
            <c:dLbl>
              <c:idx val="0"/>
              <c:layout>
                <c:manualLayout>
                  <c:x val="8.6111111111111013E-2"/>
                  <c:y val="-0.13888888888888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CF-4FE0-8C93-552D2CE8BA08}"/>
                </c:ext>
              </c:extLst>
            </c:dLbl>
            <c:dLbl>
              <c:idx val="1"/>
              <c:layout>
                <c:manualLayout>
                  <c:x val="0.1388888888888889"/>
                  <c:y val="0.120370370370370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CF-4FE0-8C93-552D2CE8BA08}"/>
                </c:ext>
              </c:extLst>
            </c:dLbl>
            <c:dLbl>
              <c:idx val="2"/>
              <c:layout>
                <c:manualLayout>
                  <c:x val="-0.125"/>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CF-4FE0-8C93-552D2CE8BA08}"/>
                </c:ext>
              </c:extLst>
            </c:dLbl>
            <c:dLbl>
              <c:idx val="3"/>
              <c:layout>
                <c:manualLayout>
                  <c:x val="-0.12222222222222227"/>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CF-4FE0-8C93-552D2CE8BA08}"/>
                </c:ext>
              </c:extLst>
            </c:dLbl>
            <c:dLbl>
              <c:idx val="4"/>
              <c:layout>
                <c:manualLayout>
                  <c:x val="-1.6666666666666666E-2"/>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CF-4FE0-8C93-552D2CE8BA08}"/>
                </c:ext>
              </c:extLst>
            </c:dLbl>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19050" cap="flat" cmpd="sng" algn="ctr">
                  <a:solidFill>
                    <a:schemeClr val="tx1"/>
                  </a:solidFill>
                  <a:round/>
                </a:ln>
                <a:effectLst/>
              </c:spPr>
            </c:leaderLines>
            <c:extLst>
              <c:ext xmlns:c15="http://schemas.microsoft.com/office/drawing/2012/chart" uri="{CE6537A1-D6FC-4f65-9D91-7224C49458BB}"/>
            </c:extLst>
          </c:dLbls>
          <c:cat>
            <c:strRef>
              <c:f>DestinationRatio!$B$11:$F$11</c:f>
              <c:strCache>
                <c:ptCount val="5"/>
                <c:pt idx="0">
                  <c:v>زغال</c:v>
                </c:pt>
                <c:pt idx="1">
                  <c:v>سنگ آهک</c:v>
                </c:pt>
                <c:pt idx="2">
                  <c:v>سنگ آهن</c:v>
                </c:pt>
                <c:pt idx="3">
                  <c:v>کنستانتره</c:v>
                </c:pt>
                <c:pt idx="4">
                  <c:v>گندله آهن</c:v>
                </c:pt>
              </c:strCache>
            </c:strRef>
          </c:cat>
          <c:val>
            <c:numRef>
              <c:f>DestinationRatio!$B$12:$F$12</c:f>
              <c:numCache>
                <c:formatCode>0%</c:formatCode>
                <c:ptCount val="5"/>
                <c:pt idx="0">
                  <c:v>0.2990630144782217</c:v>
                </c:pt>
                <c:pt idx="1">
                  <c:v>0.11204531134612909</c:v>
                </c:pt>
                <c:pt idx="2">
                  <c:v>0.50402775048949533</c:v>
                </c:pt>
                <c:pt idx="3">
                  <c:v>1.9010711309543973E-2</c:v>
                </c:pt>
                <c:pt idx="4">
                  <c:v>6.5853212376609918E-2</c:v>
                </c:pt>
              </c:numCache>
            </c:numRef>
          </c:val>
          <c:extLst>
            <c:ext xmlns:c16="http://schemas.microsoft.com/office/drawing/2014/chart" uri="{C3380CC4-5D6E-409C-BE32-E72D297353CC}">
              <c16:uniqueId val="{00000000-32CF-4FE0-8C93-552D2CE8BA08}"/>
            </c:ext>
          </c:extLst>
        </c:ser>
        <c:dLbls>
          <c:showLegendKey val="0"/>
          <c:showVal val="1"/>
          <c:showCatName val="0"/>
          <c:showSerName val="0"/>
          <c:showPercent val="0"/>
          <c:showBubbleSize val="0"/>
          <c:showLeaderLines val="1"/>
        </c:dLbls>
        <c:firstSliceAng val="0"/>
        <c:holeSize val="4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B Lotus"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B0-4FDB-8A31-A7244E5A00A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7B0-4FDB-8A31-A7244E5A00A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7B0-4FDB-8A31-A7244E5A00A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Pi_chart!$E$4:$E$6</c:f>
              <c:strCache>
                <c:ptCount val="3"/>
                <c:pt idx="0">
                  <c:v>درصد واگن منتظر واگذاری</c:v>
                </c:pt>
                <c:pt idx="1">
                  <c:v>درصد واگن تحت تخلیه</c:v>
                </c:pt>
                <c:pt idx="2">
                  <c:v>درصد واگن تخلیه شده</c:v>
                </c:pt>
              </c:strCache>
            </c:strRef>
          </c:cat>
          <c:val>
            <c:numRef>
              <c:f>Pi_chart!$F$4:$F$6</c:f>
              <c:numCache>
                <c:formatCode>0%</c:formatCode>
                <c:ptCount val="3"/>
                <c:pt idx="0">
                  <c:v>0.26998738965952079</c:v>
                </c:pt>
                <c:pt idx="1">
                  <c:v>0.35775283732660784</c:v>
                </c:pt>
                <c:pt idx="2">
                  <c:v>0.37225977301387136</c:v>
                </c:pt>
              </c:numCache>
            </c:numRef>
          </c:val>
          <c:extLst>
            <c:ext xmlns:c16="http://schemas.microsoft.com/office/drawing/2014/chart" uri="{C3380CC4-5D6E-409C-BE32-E72D297353CC}">
              <c16:uniqueId val="{00000000-BF7E-4F8D-B243-50B36EB01E3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[DataBaseAndDashboardUnLoading.xlsx]UnLoading_queue!PivotTable3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UnLoading_queue!$B$4</c:f>
              <c:strCache>
                <c:ptCount val="1"/>
                <c:pt idx="0">
                  <c:v> میانگین منتظر واگذاری</c:v>
                </c:pt>
              </c:strCache>
            </c:strRef>
          </c:tx>
          <c:spPr>
            <a:solidFill>
              <a:srgbClr val="FFC000"/>
            </a:solidFill>
            <a:ln>
              <a:noFill/>
            </a:ln>
            <a:effectLst/>
          </c:spPr>
          <c:invertIfNegative val="0"/>
          <c:cat>
            <c:multiLvlStrRef>
              <c:f>UnLoading_queue!$A$5:$A$38</c:f>
              <c:multiLvlStrCache>
                <c:ptCount val="24"/>
                <c:lvl>
                  <c:pt idx="0">
                    <c:v>فروردین</c:v>
                  </c:pt>
                  <c:pt idx="1">
                    <c:v>اردیبهشت</c:v>
                  </c:pt>
                  <c:pt idx="2">
                    <c:v>خرداد</c:v>
                  </c:pt>
                  <c:pt idx="3">
                    <c:v>تیر</c:v>
                  </c:pt>
                  <c:pt idx="4">
                    <c:v>مرداد</c:v>
                  </c:pt>
                  <c:pt idx="5">
                    <c:v>شهریور</c:v>
                  </c:pt>
                  <c:pt idx="6">
                    <c:v>مهر</c:v>
                  </c:pt>
                  <c:pt idx="7">
                    <c:v>آبان</c:v>
                  </c:pt>
                  <c:pt idx="8">
                    <c:v>آذر</c:v>
                  </c:pt>
                  <c:pt idx="9">
                    <c:v>دی</c:v>
                  </c:pt>
                  <c:pt idx="10">
                    <c:v>بهمن</c:v>
                  </c:pt>
                  <c:pt idx="11">
                    <c:v>اسفند</c:v>
                  </c:pt>
                  <c:pt idx="12">
                    <c:v>فروردین</c:v>
                  </c:pt>
                  <c:pt idx="13">
                    <c:v>اردیبهشت</c:v>
                  </c:pt>
                  <c:pt idx="14">
                    <c:v>خرداد</c:v>
                  </c:pt>
                  <c:pt idx="15">
                    <c:v>تیر</c:v>
                  </c:pt>
                  <c:pt idx="16">
                    <c:v>مرداد</c:v>
                  </c:pt>
                  <c:pt idx="17">
                    <c:v>شهریور</c:v>
                  </c:pt>
                  <c:pt idx="18">
                    <c:v>مهر</c:v>
                  </c:pt>
                  <c:pt idx="19">
                    <c:v>آبان</c:v>
                  </c:pt>
                  <c:pt idx="20">
                    <c:v>آذر</c:v>
                  </c:pt>
                  <c:pt idx="21">
                    <c:v>دی</c:v>
                  </c:pt>
                  <c:pt idx="22">
                    <c:v>بهمن</c:v>
                  </c:pt>
                  <c:pt idx="23">
                    <c:v>اسفند</c:v>
                  </c:pt>
                </c:lvl>
                <c:lvl>
                  <c:pt idx="0">
                    <c:v>بهار</c:v>
                  </c:pt>
                  <c:pt idx="3">
                    <c:v>تابستان</c:v>
                  </c:pt>
                  <c:pt idx="6">
                    <c:v>پاییز</c:v>
                  </c:pt>
                  <c:pt idx="9">
                    <c:v>زمستان</c:v>
                  </c:pt>
                  <c:pt idx="12">
                    <c:v>بهار</c:v>
                  </c:pt>
                  <c:pt idx="15">
                    <c:v>تابستان</c:v>
                  </c:pt>
                  <c:pt idx="18">
                    <c:v>پاییز</c:v>
                  </c:pt>
                  <c:pt idx="21">
                    <c:v>زمستان</c:v>
                  </c:pt>
                </c:lvl>
                <c:lvl>
                  <c:pt idx="0">
                    <c:v>1399</c:v>
                  </c:pt>
                  <c:pt idx="12">
                    <c:v>1398</c:v>
                  </c:pt>
                </c:lvl>
              </c:multiLvlStrCache>
            </c:multiLvlStrRef>
          </c:cat>
          <c:val>
            <c:numRef>
              <c:f>UnLoading_queue!$B$5:$B$38</c:f>
              <c:numCache>
                <c:formatCode>General</c:formatCode>
                <c:ptCount val="24"/>
                <c:pt idx="0">
                  <c:v>148.38709677419354</c:v>
                </c:pt>
                <c:pt idx="1">
                  <c:v>116.19354838709678</c:v>
                </c:pt>
                <c:pt idx="2">
                  <c:v>70.870967741935488</c:v>
                </c:pt>
                <c:pt idx="3">
                  <c:v>92.61290322580642</c:v>
                </c:pt>
                <c:pt idx="4">
                  <c:v>126.38709677419351</c:v>
                </c:pt>
                <c:pt idx="5">
                  <c:v>180.35483870967747</c:v>
                </c:pt>
                <c:pt idx="6">
                  <c:v>171.29999999999993</c:v>
                </c:pt>
                <c:pt idx="7">
                  <c:v>116.86666666666665</c:v>
                </c:pt>
                <c:pt idx="8">
                  <c:v>180.86666666666659</c:v>
                </c:pt>
                <c:pt idx="9">
                  <c:v>228.36666666666659</c:v>
                </c:pt>
                <c:pt idx="10">
                  <c:v>135.29999999999998</c:v>
                </c:pt>
                <c:pt idx="11">
                  <c:v>205.16666666666669</c:v>
                </c:pt>
                <c:pt idx="12">
                  <c:v>165.19354838709677</c:v>
                </c:pt>
                <c:pt idx="13">
                  <c:v>177.77419354838707</c:v>
                </c:pt>
                <c:pt idx="14">
                  <c:v>92.451612903225822</c:v>
                </c:pt>
                <c:pt idx="15">
                  <c:v>66.612903225806448</c:v>
                </c:pt>
                <c:pt idx="16">
                  <c:v>70.580645161290334</c:v>
                </c:pt>
                <c:pt idx="17">
                  <c:v>134.90322580645162</c:v>
                </c:pt>
                <c:pt idx="18">
                  <c:v>122.93333333333335</c:v>
                </c:pt>
                <c:pt idx="19">
                  <c:v>157.86666666666667</c:v>
                </c:pt>
                <c:pt idx="20">
                  <c:v>200.9</c:v>
                </c:pt>
                <c:pt idx="21">
                  <c:v>158.73333333333332</c:v>
                </c:pt>
                <c:pt idx="22">
                  <c:v>183.93333333333334</c:v>
                </c:pt>
                <c:pt idx="23">
                  <c:v>223.13793103448273</c:v>
                </c:pt>
              </c:numCache>
            </c:numRef>
          </c:val>
          <c:extLst>
            <c:ext xmlns:c16="http://schemas.microsoft.com/office/drawing/2014/chart" uri="{C3380CC4-5D6E-409C-BE32-E72D297353CC}">
              <c16:uniqueId val="{00000001-D0CE-4A66-8D48-2DD4C9A6EF83}"/>
            </c:ext>
          </c:extLst>
        </c:ser>
        <c:ser>
          <c:idx val="1"/>
          <c:order val="1"/>
          <c:tx>
            <c:strRef>
              <c:f>UnLoading_queue!$C$4</c:f>
              <c:strCache>
                <c:ptCount val="1"/>
                <c:pt idx="0">
                  <c:v> میانگین تحت تخلیه</c:v>
                </c:pt>
              </c:strCache>
            </c:strRef>
          </c:tx>
          <c:spPr>
            <a:solidFill>
              <a:srgbClr val="00B050"/>
            </a:solidFill>
            <a:ln>
              <a:noFill/>
            </a:ln>
            <a:effectLst/>
          </c:spPr>
          <c:invertIfNegative val="0"/>
          <c:cat>
            <c:multiLvlStrRef>
              <c:f>UnLoading_queue!$A$5:$A$38</c:f>
              <c:multiLvlStrCache>
                <c:ptCount val="24"/>
                <c:lvl>
                  <c:pt idx="0">
                    <c:v>فروردین</c:v>
                  </c:pt>
                  <c:pt idx="1">
                    <c:v>اردیبهشت</c:v>
                  </c:pt>
                  <c:pt idx="2">
                    <c:v>خرداد</c:v>
                  </c:pt>
                  <c:pt idx="3">
                    <c:v>تیر</c:v>
                  </c:pt>
                  <c:pt idx="4">
                    <c:v>مرداد</c:v>
                  </c:pt>
                  <c:pt idx="5">
                    <c:v>شهریور</c:v>
                  </c:pt>
                  <c:pt idx="6">
                    <c:v>مهر</c:v>
                  </c:pt>
                  <c:pt idx="7">
                    <c:v>آبان</c:v>
                  </c:pt>
                  <c:pt idx="8">
                    <c:v>آذر</c:v>
                  </c:pt>
                  <c:pt idx="9">
                    <c:v>دی</c:v>
                  </c:pt>
                  <c:pt idx="10">
                    <c:v>بهمن</c:v>
                  </c:pt>
                  <c:pt idx="11">
                    <c:v>اسفند</c:v>
                  </c:pt>
                  <c:pt idx="12">
                    <c:v>فروردین</c:v>
                  </c:pt>
                  <c:pt idx="13">
                    <c:v>اردیبهشت</c:v>
                  </c:pt>
                  <c:pt idx="14">
                    <c:v>خرداد</c:v>
                  </c:pt>
                  <c:pt idx="15">
                    <c:v>تیر</c:v>
                  </c:pt>
                  <c:pt idx="16">
                    <c:v>مرداد</c:v>
                  </c:pt>
                  <c:pt idx="17">
                    <c:v>شهریور</c:v>
                  </c:pt>
                  <c:pt idx="18">
                    <c:v>مهر</c:v>
                  </c:pt>
                  <c:pt idx="19">
                    <c:v>آبان</c:v>
                  </c:pt>
                  <c:pt idx="20">
                    <c:v>آذر</c:v>
                  </c:pt>
                  <c:pt idx="21">
                    <c:v>دی</c:v>
                  </c:pt>
                  <c:pt idx="22">
                    <c:v>بهمن</c:v>
                  </c:pt>
                  <c:pt idx="23">
                    <c:v>اسفند</c:v>
                  </c:pt>
                </c:lvl>
                <c:lvl>
                  <c:pt idx="0">
                    <c:v>بهار</c:v>
                  </c:pt>
                  <c:pt idx="3">
                    <c:v>تابستان</c:v>
                  </c:pt>
                  <c:pt idx="6">
                    <c:v>پاییز</c:v>
                  </c:pt>
                  <c:pt idx="9">
                    <c:v>زمستان</c:v>
                  </c:pt>
                  <c:pt idx="12">
                    <c:v>بهار</c:v>
                  </c:pt>
                  <c:pt idx="15">
                    <c:v>تابستان</c:v>
                  </c:pt>
                  <c:pt idx="18">
                    <c:v>پاییز</c:v>
                  </c:pt>
                  <c:pt idx="21">
                    <c:v>زمستان</c:v>
                  </c:pt>
                </c:lvl>
                <c:lvl>
                  <c:pt idx="0">
                    <c:v>1399</c:v>
                  </c:pt>
                  <c:pt idx="12">
                    <c:v>1398</c:v>
                  </c:pt>
                </c:lvl>
              </c:multiLvlStrCache>
            </c:multiLvlStrRef>
          </c:cat>
          <c:val>
            <c:numRef>
              <c:f>UnLoading_queue!$C$5:$C$38</c:f>
              <c:numCache>
                <c:formatCode>General</c:formatCode>
                <c:ptCount val="24"/>
                <c:pt idx="0">
                  <c:v>142.8064516129032</c:v>
                </c:pt>
                <c:pt idx="1">
                  <c:v>179.61290322580649</c:v>
                </c:pt>
                <c:pt idx="2">
                  <c:v>153.48387096774192</c:v>
                </c:pt>
                <c:pt idx="3">
                  <c:v>193.38709677419359</c:v>
                </c:pt>
                <c:pt idx="4">
                  <c:v>196.9677419354839</c:v>
                </c:pt>
                <c:pt idx="5">
                  <c:v>227.29032258064507</c:v>
                </c:pt>
                <c:pt idx="6">
                  <c:v>187.63333333333333</c:v>
                </c:pt>
                <c:pt idx="7">
                  <c:v>193.2000000000001</c:v>
                </c:pt>
                <c:pt idx="8">
                  <c:v>213.33333333333334</c:v>
                </c:pt>
                <c:pt idx="9">
                  <c:v>234.96666666666667</c:v>
                </c:pt>
                <c:pt idx="10">
                  <c:v>203.13333333333324</c:v>
                </c:pt>
                <c:pt idx="11">
                  <c:v>183.33333333333334</c:v>
                </c:pt>
                <c:pt idx="12">
                  <c:v>204.3225806451612</c:v>
                </c:pt>
                <c:pt idx="13">
                  <c:v>205.93548387096769</c:v>
                </c:pt>
                <c:pt idx="14">
                  <c:v>172.45161290322574</c:v>
                </c:pt>
                <c:pt idx="15">
                  <c:v>152.93548387096769</c:v>
                </c:pt>
                <c:pt idx="16">
                  <c:v>164.74193548387103</c:v>
                </c:pt>
                <c:pt idx="17">
                  <c:v>181.51612903225808</c:v>
                </c:pt>
                <c:pt idx="18">
                  <c:v>171.53333333333339</c:v>
                </c:pt>
                <c:pt idx="19">
                  <c:v>219.86666666666673</c:v>
                </c:pt>
                <c:pt idx="20">
                  <c:v>220.36666666666662</c:v>
                </c:pt>
                <c:pt idx="21">
                  <c:v>226.33333333333337</c:v>
                </c:pt>
                <c:pt idx="22">
                  <c:v>225.26666666666659</c:v>
                </c:pt>
                <c:pt idx="23">
                  <c:v>208.31034482758619</c:v>
                </c:pt>
              </c:numCache>
            </c:numRef>
          </c:val>
          <c:extLst>
            <c:ext xmlns:c16="http://schemas.microsoft.com/office/drawing/2014/chart" uri="{C3380CC4-5D6E-409C-BE32-E72D297353CC}">
              <c16:uniqueId val="{00000002-D0CE-4A66-8D48-2DD4C9A6EF83}"/>
            </c:ext>
          </c:extLst>
        </c:ser>
        <c:ser>
          <c:idx val="2"/>
          <c:order val="2"/>
          <c:tx>
            <c:strRef>
              <c:f>UnLoading_queue!$D$4</c:f>
              <c:strCache>
                <c:ptCount val="1"/>
                <c:pt idx="0">
                  <c:v> میانگین مجموع منتظر واگذاری و تحت تخلیه</c:v>
                </c:pt>
              </c:strCache>
            </c:strRef>
          </c:tx>
          <c:spPr>
            <a:solidFill>
              <a:srgbClr val="C00000"/>
            </a:solidFill>
            <a:ln>
              <a:noFill/>
            </a:ln>
            <a:effectLst/>
          </c:spPr>
          <c:invertIfNegative val="0"/>
          <c:cat>
            <c:multiLvlStrRef>
              <c:f>UnLoading_queue!$A$5:$A$38</c:f>
              <c:multiLvlStrCache>
                <c:ptCount val="24"/>
                <c:lvl>
                  <c:pt idx="0">
                    <c:v>فروردین</c:v>
                  </c:pt>
                  <c:pt idx="1">
                    <c:v>اردیبهشت</c:v>
                  </c:pt>
                  <c:pt idx="2">
                    <c:v>خرداد</c:v>
                  </c:pt>
                  <c:pt idx="3">
                    <c:v>تیر</c:v>
                  </c:pt>
                  <c:pt idx="4">
                    <c:v>مرداد</c:v>
                  </c:pt>
                  <c:pt idx="5">
                    <c:v>شهریور</c:v>
                  </c:pt>
                  <c:pt idx="6">
                    <c:v>مهر</c:v>
                  </c:pt>
                  <c:pt idx="7">
                    <c:v>آبان</c:v>
                  </c:pt>
                  <c:pt idx="8">
                    <c:v>آذر</c:v>
                  </c:pt>
                  <c:pt idx="9">
                    <c:v>دی</c:v>
                  </c:pt>
                  <c:pt idx="10">
                    <c:v>بهمن</c:v>
                  </c:pt>
                  <c:pt idx="11">
                    <c:v>اسفند</c:v>
                  </c:pt>
                  <c:pt idx="12">
                    <c:v>فروردین</c:v>
                  </c:pt>
                  <c:pt idx="13">
                    <c:v>اردیبهشت</c:v>
                  </c:pt>
                  <c:pt idx="14">
                    <c:v>خرداد</c:v>
                  </c:pt>
                  <c:pt idx="15">
                    <c:v>تیر</c:v>
                  </c:pt>
                  <c:pt idx="16">
                    <c:v>مرداد</c:v>
                  </c:pt>
                  <c:pt idx="17">
                    <c:v>شهریور</c:v>
                  </c:pt>
                  <c:pt idx="18">
                    <c:v>مهر</c:v>
                  </c:pt>
                  <c:pt idx="19">
                    <c:v>آبان</c:v>
                  </c:pt>
                  <c:pt idx="20">
                    <c:v>آذر</c:v>
                  </c:pt>
                  <c:pt idx="21">
                    <c:v>دی</c:v>
                  </c:pt>
                  <c:pt idx="22">
                    <c:v>بهمن</c:v>
                  </c:pt>
                  <c:pt idx="23">
                    <c:v>اسفند</c:v>
                  </c:pt>
                </c:lvl>
                <c:lvl>
                  <c:pt idx="0">
                    <c:v>بهار</c:v>
                  </c:pt>
                  <c:pt idx="3">
                    <c:v>تابستان</c:v>
                  </c:pt>
                  <c:pt idx="6">
                    <c:v>پاییز</c:v>
                  </c:pt>
                  <c:pt idx="9">
                    <c:v>زمستان</c:v>
                  </c:pt>
                  <c:pt idx="12">
                    <c:v>بهار</c:v>
                  </c:pt>
                  <c:pt idx="15">
                    <c:v>تابستان</c:v>
                  </c:pt>
                  <c:pt idx="18">
                    <c:v>پاییز</c:v>
                  </c:pt>
                  <c:pt idx="21">
                    <c:v>زمستان</c:v>
                  </c:pt>
                </c:lvl>
                <c:lvl>
                  <c:pt idx="0">
                    <c:v>1399</c:v>
                  </c:pt>
                  <c:pt idx="12">
                    <c:v>1398</c:v>
                  </c:pt>
                </c:lvl>
              </c:multiLvlStrCache>
            </c:multiLvlStrRef>
          </c:cat>
          <c:val>
            <c:numRef>
              <c:f>UnLoading_queue!$D$5:$D$38</c:f>
              <c:numCache>
                <c:formatCode>General</c:formatCode>
                <c:ptCount val="24"/>
                <c:pt idx="0">
                  <c:v>291.19354838709683</c:v>
                </c:pt>
                <c:pt idx="1">
                  <c:v>295.80645161290312</c:v>
                </c:pt>
                <c:pt idx="2">
                  <c:v>224.35483870967738</c:v>
                </c:pt>
                <c:pt idx="3">
                  <c:v>286</c:v>
                </c:pt>
                <c:pt idx="4">
                  <c:v>323.35483870967749</c:v>
                </c:pt>
                <c:pt idx="5">
                  <c:v>407.64516129032262</c:v>
                </c:pt>
                <c:pt idx="6">
                  <c:v>358.93333333333339</c:v>
                </c:pt>
                <c:pt idx="7">
                  <c:v>310.06666666666672</c:v>
                </c:pt>
                <c:pt idx="8">
                  <c:v>394.2000000000001</c:v>
                </c:pt>
                <c:pt idx="9">
                  <c:v>463.33333333333337</c:v>
                </c:pt>
                <c:pt idx="10">
                  <c:v>338.43333333333339</c:v>
                </c:pt>
                <c:pt idx="11">
                  <c:v>388.49999999999994</c:v>
                </c:pt>
                <c:pt idx="12">
                  <c:v>369.51612903225805</c:v>
                </c:pt>
                <c:pt idx="13">
                  <c:v>383.70967741935476</c:v>
                </c:pt>
                <c:pt idx="14">
                  <c:v>264.90322580645159</c:v>
                </c:pt>
                <c:pt idx="15">
                  <c:v>219.54838709677423</c:v>
                </c:pt>
                <c:pt idx="16">
                  <c:v>235.32258064516128</c:v>
                </c:pt>
                <c:pt idx="17">
                  <c:v>316.41935483870952</c:v>
                </c:pt>
                <c:pt idx="18">
                  <c:v>294.46666666666664</c:v>
                </c:pt>
                <c:pt idx="19">
                  <c:v>377.73333333333329</c:v>
                </c:pt>
                <c:pt idx="20">
                  <c:v>421.26666666666665</c:v>
                </c:pt>
                <c:pt idx="21">
                  <c:v>385.06666666666683</c:v>
                </c:pt>
                <c:pt idx="22">
                  <c:v>409.20000000000016</c:v>
                </c:pt>
                <c:pt idx="23">
                  <c:v>431.44827586206895</c:v>
                </c:pt>
              </c:numCache>
            </c:numRef>
          </c:val>
          <c:extLst>
            <c:ext xmlns:c16="http://schemas.microsoft.com/office/drawing/2014/chart" uri="{C3380CC4-5D6E-409C-BE32-E72D297353CC}">
              <c16:uniqueId val="{00000003-D0CE-4A66-8D48-2DD4C9A6EF83}"/>
            </c:ext>
          </c:extLst>
        </c:ser>
        <c:ser>
          <c:idx val="3"/>
          <c:order val="3"/>
          <c:tx>
            <c:strRef>
              <c:f>UnLoading_queue!$E$4</c:f>
              <c:strCache>
                <c:ptCount val="1"/>
                <c:pt idx="0">
                  <c:v> میانگین تخلیه شده</c:v>
                </c:pt>
              </c:strCache>
            </c:strRef>
          </c:tx>
          <c:spPr>
            <a:solidFill>
              <a:srgbClr val="00B0F0"/>
            </a:solidFill>
            <a:ln>
              <a:noFill/>
            </a:ln>
            <a:effectLst/>
          </c:spPr>
          <c:invertIfNegative val="0"/>
          <c:cat>
            <c:multiLvlStrRef>
              <c:f>UnLoading_queue!$A$5:$A$38</c:f>
              <c:multiLvlStrCache>
                <c:ptCount val="24"/>
                <c:lvl>
                  <c:pt idx="0">
                    <c:v>فروردین</c:v>
                  </c:pt>
                  <c:pt idx="1">
                    <c:v>اردیبهشت</c:v>
                  </c:pt>
                  <c:pt idx="2">
                    <c:v>خرداد</c:v>
                  </c:pt>
                  <c:pt idx="3">
                    <c:v>تیر</c:v>
                  </c:pt>
                  <c:pt idx="4">
                    <c:v>مرداد</c:v>
                  </c:pt>
                  <c:pt idx="5">
                    <c:v>شهریور</c:v>
                  </c:pt>
                  <c:pt idx="6">
                    <c:v>مهر</c:v>
                  </c:pt>
                  <c:pt idx="7">
                    <c:v>آبان</c:v>
                  </c:pt>
                  <c:pt idx="8">
                    <c:v>آذر</c:v>
                  </c:pt>
                  <c:pt idx="9">
                    <c:v>دی</c:v>
                  </c:pt>
                  <c:pt idx="10">
                    <c:v>بهمن</c:v>
                  </c:pt>
                  <c:pt idx="11">
                    <c:v>اسفند</c:v>
                  </c:pt>
                  <c:pt idx="12">
                    <c:v>فروردین</c:v>
                  </c:pt>
                  <c:pt idx="13">
                    <c:v>اردیبهشت</c:v>
                  </c:pt>
                  <c:pt idx="14">
                    <c:v>خرداد</c:v>
                  </c:pt>
                  <c:pt idx="15">
                    <c:v>تیر</c:v>
                  </c:pt>
                  <c:pt idx="16">
                    <c:v>مرداد</c:v>
                  </c:pt>
                  <c:pt idx="17">
                    <c:v>شهریور</c:v>
                  </c:pt>
                  <c:pt idx="18">
                    <c:v>مهر</c:v>
                  </c:pt>
                  <c:pt idx="19">
                    <c:v>آبان</c:v>
                  </c:pt>
                  <c:pt idx="20">
                    <c:v>آذر</c:v>
                  </c:pt>
                  <c:pt idx="21">
                    <c:v>دی</c:v>
                  </c:pt>
                  <c:pt idx="22">
                    <c:v>بهمن</c:v>
                  </c:pt>
                  <c:pt idx="23">
                    <c:v>اسفند</c:v>
                  </c:pt>
                </c:lvl>
                <c:lvl>
                  <c:pt idx="0">
                    <c:v>بهار</c:v>
                  </c:pt>
                  <c:pt idx="3">
                    <c:v>تابستان</c:v>
                  </c:pt>
                  <c:pt idx="6">
                    <c:v>پاییز</c:v>
                  </c:pt>
                  <c:pt idx="9">
                    <c:v>زمستان</c:v>
                  </c:pt>
                  <c:pt idx="12">
                    <c:v>بهار</c:v>
                  </c:pt>
                  <c:pt idx="15">
                    <c:v>تابستان</c:v>
                  </c:pt>
                  <c:pt idx="18">
                    <c:v>پاییز</c:v>
                  </c:pt>
                  <c:pt idx="21">
                    <c:v>زمستان</c:v>
                  </c:pt>
                </c:lvl>
                <c:lvl>
                  <c:pt idx="0">
                    <c:v>1399</c:v>
                  </c:pt>
                  <c:pt idx="12">
                    <c:v>1398</c:v>
                  </c:pt>
                </c:lvl>
              </c:multiLvlStrCache>
            </c:multiLvlStrRef>
          </c:cat>
          <c:val>
            <c:numRef>
              <c:f>UnLoading_queue!$E$5:$E$38</c:f>
              <c:numCache>
                <c:formatCode>General</c:formatCode>
                <c:ptCount val="24"/>
                <c:pt idx="0">
                  <c:v>183.77419354838713</c:v>
                </c:pt>
                <c:pt idx="1">
                  <c:v>186.2258064516129</c:v>
                </c:pt>
                <c:pt idx="2">
                  <c:v>160.87096774193554</c:v>
                </c:pt>
                <c:pt idx="3">
                  <c:v>186.67741935483875</c:v>
                </c:pt>
                <c:pt idx="4">
                  <c:v>179.22580645161287</c:v>
                </c:pt>
                <c:pt idx="5">
                  <c:v>216.16129032258053</c:v>
                </c:pt>
                <c:pt idx="6">
                  <c:v>229.83333333333337</c:v>
                </c:pt>
                <c:pt idx="7">
                  <c:v>225.59999999999994</c:v>
                </c:pt>
                <c:pt idx="8">
                  <c:v>217.73333333333332</c:v>
                </c:pt>
                <c:pt idx="9">
                  <c:v>208.8</c:v>
                </c:pt>
                <c:pt idx="10">
                  <c:v>159.5333333333333</c:v>
                </c:pt>
                <c:pt idx="11">
                  <c:v>151.66666666666666</c:v>
                </c:pt>
                <c:pt idx="12">
                  <c:v>221.77419354838713</c:v>
                </c:pt>
                <c:pt idx="13">
                  <c:v>236.19354838709685</c:v>
                </c:pt>
                <c:pt idx="14">
                  <c:v>209.74193548387103</c:v>
                </c:pt>
                <c:pt idx="15">
                  <c:v>177.29032258064512</c:v>
                </c:pt>
                <c:pt idx="16">
                  <c:v>194.35483870967744</c:v>
                </c:pt>
                <c:pt idx="17">
                  <c:v>223.06451612903228</c:v>
                </c:pt>
                <c:pt idx="18">
                  <c:v>202.5</c:v>
                </c:pt>
                <c:pt idx="19">
                  <c:v>218.33333333333343</c:v>
                </c:pt>
                <c:pt idx="20">
                  <c:v>214.90000000000003</c:v>
                </c:pt>
                <c:pt idx="21">
                  <c:v>214.53333333333325</c:v>
                </c:pt>
                <c:pt idx="22">
                  <c:v>214.56666666666666</c:v>
                </c:pt>
                <c:pt idx="23">
                  <c:v>214.65517241379317</c:v>
                </c:pt>
              </c:numCache>
            </c:numRef>
          </c:val>
          <c:extLst>
            <c:ext xmlns:c16="http://schemas.microsoft.com/office/drawing/2014/chart" uri="{C3380CC4-5D6E-409C-BE32-E72D297353CC}">
              <c16:uniqueId val="{00000001-BE25-4B9B-AEA3-E93301D921D5}"/>
            </c:ext>
          </c:extLst>
        </c:ser>
        <c:dLbls>
          <c:showLegendKey val="0"/>
          <c:showVal val="0"/>
          <c:showCatName val="0"/>
          <c:showSerName val="0"/>
          <c:showPercent val="0"/>
          <c:showBubbleSize val="0"/>
        </c:dLbls>
        <c:gapWidth val="219"/>
        <c:overlap val="-27"/>
        <c:axId val="1680571600"/>
        <c:axId val="1680574096"/>
      </c:barChart>
      <c:catAx>
        <c:axId val="1680571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B Lotus" panose="00000400000000000000" pitchFamily="2" charset="-78"/>
              </a:defRPr>
            </a:pPr>
            <a:endParaRPr lang="en-US"/>
          </a:p>
        </c:txPr>
        <c:crossAx val="1680574096"/>
        <c:crosses val="autoZero"/>
        <c:auto val="1"/>
        <c:lblAlgn val="ctr"/>
        <c:lblOffset val="100"/>
        <c:noMultiLvlLbl val="0"/>
      </c:catAx>
      <c:valAx>
        <c:axId val="16805740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680571600"/>
        <c:crosses val="autoZero"/>
        <c:crossBetween val="between"/>
      </c:valAx>
      <c:spPr>
        <a:noFill/>
        <a:ln>
          <a:noFill/>
        </a:ln>
        <a:effectLst/>
      </c:spPr>
    </c:plotArea>
    <c:legend>
      <c:legendPos val="t"/>
      <c:layout>
        <c:manualLayout>
          <c:xMode val="edge"/>
          <c:yMode val="edge"/>
          <c:x val="0.26949454432813846"/>
          <c:y val="2.1729964948267851E-2"/>
          <c:w val="0.73050546026685137"/>
          <c:h val="6.8538693562095493E-2"/>
        </c:manualLayout>
      </c:layout>
      <c:overlay val="0"/>
      <c:spPr>
        <a:noFill/>
        <a:ln>
          <a:noFill/>
        </a:ln>
        <a:effectLst/>
      </c:spPr>
      <c:txPr>
        <a:bodyPr rot="0" spcFirstLastPara="1" vertOverflow="ellipsis" vert="horz" wrap="square" anchor="ctr" anchorCtr="1"/>
        <a:lstStyle/>
        <a:p>
          <a:pPr>
            <a:defRPr sz="2800" b="0" i="0" u="none" strike="noStrike" kern="1200" baseline="0">
              <a:solidFill>
                <a:schemeClr val="bg1"/>
              </a:solidFill>
              <a:latin typeface="+mn-lt"/>
              <a:ea typeface="+mn-ea"/>
              <a:cs typeface="B Lotus"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[DataBaseAndDashboardUnLoading.xlsx]UnLoadedData!PivotTable5</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53975" cap="rnd">
            <a:gradFill>
              <a:gsLst>
                <a:gs pos="24000">
                  <a:schemeClr val="bg1">
                    <a:alpha val="99000"/>
                  </a:schemeClr>
                </a:gs>
                <a:gs pos="100000">
                  <a:srgbClr val="C0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67373519854904E-2"/>
          <c:y val="4.0840908757947783E-2"/>
          <c:w val="0.96493416402281651"/>
          <c:h val="0.56585201856681022"/>
        </c:manualLayout>
      </c:layout>
      <c:lineChart>
        <c:grouping val="standard"/>
        <c:varyColors val="0"/>
        <c:ser>
          <c:idx val="0"/>
          <c:order val="0"/>
          <c:tx>
            <c:strRef>
              <c:f>UnLoadedData!$B$3</c:f>
              <c:strCache>
                <c:ptCount val="1"/>
                <c:pt idx="0">
                  <c:v>Total</c:v>
                </c:pt>
              </c:strCache>
            </c:strRef>
          </c:tx>
          <c:spPr>
            <a:ln w="53975" cap="rnd">
              <a:gradFill>
                <a:gsLst>
                  <a:gs pos="24000">
                    <a:schemeClr val="bg1">
                      <a:alpha val="99000"/>
                    </a:schemeClr>
                  </a:gs>
                  <a:gs pos="100000">
                    <a:srgbClr val="C00000"/>
                  </a:gs>
                </a:gsLst>
                <a:lin ang="5400000" scaled="1"/>
              </a:gradFill>
              <a:round/>
            </a:ln>
            <a:effectLst/>
          </c:spPr>
          <c:marker>
            <c:symbol val="none"/>
          </c:marker>
          <c:cat>
            <c:multiLvlStrRef>
              <c:f>UnLoadedData!$A$4:$A$769</c:f>
              <c:multiLvlStrCache>
                <c:ptCount val="731"/>
                <c:lvl>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01</c:v>
                  </c:pt>
                  <c:pt idx="32">
                    <c:v>02</c:v>
                  </c:pt>
                  <c:pt idx="33">
                    <c:v>03</c:v>
                  </c:pt>
                  <c:pt idx="34">
                    <c:v>04</c:v>
                  </c:pt>
                  <c:pt idx="35">
                    <c:v>05</c:v>
                  </c:pt>
                  <c:pt idx="36">
                    <c:v>06</c:v>
                  </c:pt>
                  <c:pt idx="37">
                    <c:v>07</c:v>
                  </c:pt>
                  <c:pt idx="38">
                    <c:v>08</c:v>
                  </c:pt>
                  <c:pt idx="39">
                    <c:v>09</c:v>
                  </c:pt>
                  <c:pt idx="40">
                    <c:v>10</c:v>
                  </c:pt>
                  <c:pt idx="41">
                    <c:v>11</c:v>
                  </c:pt>
                  <c:pt idx="42">
                    <c:v>12</c:v>
                  </c:pt>
                  <c:pt idx="43">
                    <c:v>13</c:v>
                  </c:pt>
                  <c:pt idx="44">
                    <c:v>14</c:v>
                  </c:pt>
                  <c:pt idx="45">
                    <c:v>15</c:v>
                  </c:pt>
                  <c:pt idx="46">
                    <c:v>16</c:v>
                  </c:pt>
                  <c:pt idx="47">
                    <c:v>17</c:v>
                  </c:pt>
                  <c:pt idx="48">
                    <c:v>18</c:v>
                  </c:pt>
                  <c:pt idx="49">
                    <c:v>19</c:v>
                  </c:pt>
                  <c:pt idx="50">
                    <c:v>20</c:v>
                  </c:pt>
                  <c:pt idx="51">
                    <c:v>21</c:v>
                  </c:pt>
                  <c:pt idx="52">
                    <c:v>22</c:v>
                  </c:pt>
                  <c:pt idx="53">
                    <c:v>23</c:v>
                  </c:pt>
                  <c:pt idx="54">
                    <c:v>24</c:v>
                  </c:pt>
                  <c:pt idx="55">
                    <c:v>25</c:v>
                  </c:pt>
                  <c:pt idx="56">
                    <c:v>26</c:v>
                  </c:pt>
                  <c:pt idx="57">
                    <c:v>27</c:v>
                  </c:pt>
                  <c:pt idx="58">
                    <c:v>28</c:v>
                  </c:pt>
                  <c:pt idx="59">
                    <c:v>29</c:v>
                  </c:pt>
                  <c:pt idx="60">
                    <c:v>30</c:v>
                  </c:pt>
                  <c:pt idx="61">
                    <c:v>31</c:v>
                  </c:pt>
                  <c:pt idx="62">
                    <c:v>01</c:v>
                  </c:pt>
                  <c:pt idx="63">
                    <c:v>02</c:v>
                  </c:pt>
                  <c:pt idx="64">
                    <c:v>03</c:v>
                  </c:pt>
                  <c:pt idx="65">
                    <c:v>04</c:v>
                  </c:pt>
                  <c:pt idx="66">
                    <c:v>05</c:v>
                  </c:pt>
                  <c:pt idx="67">
                    <c:v>06</c:v>
                  </c:pt>
                  <c:pt idx="68">
                    <c:v>07</c:v>
                  </c:pt>
                  <c:pt idx="69">
                    <c:v>08</c:v>
                  </c:pt>
                  <c:pt idx="70">
                    <c:v>09</c:v>
                  </c:pt>
                  <c:pt idx="71">
                    <c:v>10</c:v>
                  </c:pt>
                  <c:pt idx="72">
                    <c:v>11</c:v>
                  </c:pt>
                  <c:pt idx="73">
                    <c:v>12</c:v>
                  </c:pt>
                  <c:pt idx="74">
                    <c:v>13</c:v>
                  </c:pt>
                  <c:pt idx="75">
                    <c:v>14</c:v>
                  </c:pt>
                  <c:pt idx="76">
                    <c:v>15</c:v>
                  </c:pt>
                  <c:pt idx="77">
                    <c:v>16</c:v>
                  </c:pt>
                  <c:pt idx="78">
                    <c:v>17</c:v>
                  </c:pt>
                  <c:pt idx="79">
                    <c:v>18</c:v>
                  </c:pt>
                  <c:pt idx="80">
                    <c:v>19</c:v>
                  </c:pt>
                  <c:pt idx="81">
                    <c:v>20</c:v>
                  </c:pt>
                  <c:pt idx="82">
                    <c:v>21</c:v>
                  </c:pt>
                  <c:pt idx="83">
                    <c:v>22</c:v>
                  </c:pt>
                  <c:pt idx="84">
                    <c:v>23</c:v>
                  </c:pt>
                  <c:pt idx="85">
                    <c:v>24</c:v>
                  </c:pt>
                  <c:pt idx="86">
                    <c:v>25</c:v>
                  </c:pt>
                  <c:pt idx="87">
                    <c:v>26</c:v>
                  </c:pt>
                  <c:pt idx="88">
                    <c:v>27</c:v>
                  </c:pt>
                  <c:pt idx="89">
                    <c:v>28</c:v>
                  </c:pt>
                  <c:pt idx="90">
                    <c:v>29</c:v>
                  </c:pt>
                  <c:pt idx="91">
                    <c:v>30</c:v>
                  </c:pt>
                  <c:pt idx="92">
                    <c:v>31</c:v>
                  </c:pt>
                  <c:pt idx="93">
                    <c:v>01</c:v>
                  </c:pt>
                  <c:pt idx="94">
                    <c:v>02</c:v>
                  </c:pt>
                  <c:pt idx="95">
                    <c:v>03</c:v>
                  </c:pt>
                  <c:pt idx="96">
                    <c:v>04</c:v>
                  </c:pt>
                  <c:pt idx="97">
                    <c:v>05</c:v>
                  </c:pt>
                  <c:pt idx="98">
                    <c:v>06</c:v>
                  </c:pt>
                  <c:pt idx="99">
                    <c:v>07</c:v>
                  </c:pt>
                  <c:pt idx="100">
                    <c:v>08</c:v>
                  </c:pt>
                  <c:pt idx="101">
                    <c:v>09</c:v>
                  </c:pt>
                  <c:pt idx="102">
                    <c:v>10</c:v>
                  </c:pt>
                  <c:pt idx="103">
                    <c:v>11</c:v>
                  </c:pt>
                  <c:pt idx="104">
                    <c:v>12</c:v>
                  </c:pt>
                  <c:pt idx="105">
                    <c:v>13</c:v>
                  </c:pt>
                  <c:pt idx="106">
                    <c:v>14</c:v>
                  </c:pt>
                  <c:pt idx="107">
                    <c:v>15</c:v>
                  </c:pt>
                  <c:pt idx="108">
                    <c:v>16</c:v>
                  </c:pt>
                  <c:pt idx="109">
                    <c:v>17</c:v>
                  </c:pt>
                  <c:pt idx="110">
                    <c:v>18</c:v>
                  </c:pt>
                  <c:pt idx="111">
                    <c:v>19</c:v>
                  </c:pt>
                  <c:pt idx="112">
                    <c:v>20</c:v>
                  </c:pt>
                  <c:pt idx="113">
                    <c:v>21</c:v>
                  </c:pt>
                  <c:pt idx="114">
                    <c:v>22</c:v>
                  </c:pt>
                  <c:pt idx="115">
                    <c:v>23</c:v>
                  </c:pt>
                  <c:pt idx="116">
                    <c:v>24</c:v>
                  </c:pt>
                  <c:pt idx="117">
                    <c:v>25</c:v>
                  </c:pt>
                  <c:pt idx="118">
                    <c:v>26</c:v>
                  </c:pt>
                  <c:pt idx="119">
                    <c:v>27</c:v>
                  </c:pt>
                  <c:pt idx="120">
                    <c:v>28</c:v>
                  </c:pt>
                  <c:pt idx="121">
                    <c:v>29</c:v>
                  </c:pt>
                  <c:pt idx="122">
                    <c:v>30</c:v>
                  </c:pt>
                  <c:pt idx="123">
                    <c:v>31</c:v>
                  </c:pt>
                  <c:pt idx="124">
                    <c:v>01</c:v>
                  </c:pt>
                  <c:pt idx="125">
                    <c:v>02</c:v>
                  </c:pt>
                  <c:pt idx="126">
                    <c:v>03</c:v>
                  </c:pt>
                  <c:pt idx="127">
                    <c:v>04</c:v>
                  </c:pt>
                  <c:pt idx="128">
                    <c:v>05</c:v>
                  </c:pt>
                  <c:pt idx="129">
                    <c:v>06</c:v>
                  </c:pt>
                  <c:pt idx="130">
                    <c:v>07</c:v>
                  </c:pt>
                  <c:pt idx="131">
                    <c:v>08</c:v>
                  </c:pt>
                  <c:pt idx="132">
                    <c:v>09</c:v>
                  </c:pt>
                  <c:pt idx="133">
                    <c:v>10</c:v>
                  </c:pt>
                  <c:pt idx="134">
                    <c:v>11</c:v>
                  </c:pt>
                  <c:pt idx="135">
                    <c:v>12</c:v>
                  </c:pt>
                  <c:pt idx="136">
                    <c:v>13</c:v>
                  </c:pt>
                  <c:pt idx="137">
                    <c:v>14</c:v>
                  </c:pt>
                  <c:pt idx="138">
                    <c:v>15</c:v>
                  </c:pt>
                  <c:pt idx="139">
                    <c:v>16</c:v>
                  </c:pt>
                  <c:pt idx="140">
                    <c:v>17</c:v>
                  </c:pt>
                  <c:pt idx="141">
                    <c:v>18</c:v>
                  </c:pt>
                  <c:pt idx="142">
                    <c:v>19</c:v>
                  </c:pt>
                  <c:pt idx="143">
                    <c:v>20</c:v>
                  </c:pt>
                  <c:pt idx="144">
                    <c:v>21</c:v>
                  </c:pt>
                  <c:pt idx="145">
                    <c:v>22</c:v>
                  </c:pt>
                  <c:pt idx="146">
                    <c:v>23</c:v>
                  </c:pt>
                  <c:pt idx="147">
                    <c:v>24</c:v>
                  </c:pt>
                  <c:pt idx="148">
                    <c:v>25</c:v>
                  </c:pt>
                  <c:pt idx="149">
                    <c:v>26</c:v>
                  </c:pt>
                  <c:pt idx="150">
                    <c:v>27</c:v>
                  </c:pt>
                  <c:pt idx="151">
                    <c:v>28</c:v>
                  </c:pt>
                  <c:pt idx="152">
                    <c:v>29</c:v>
                  </c:pt>
                  <c:pt idx="153">
                    <c:v>30</c:v>
                  </c:pt>
                  <c:pt idx="154">
                    <c:v>31</c:v>
                  </c:pt>
                  <c:pt idx="155">
                    <c:v>01</c:v>
                  </c:pt>
                  <c:pt idx="156">
                    <c:v>02</c:v>
                  </c:pt>
                  <c:pt idx="157">
                    <c:v>03</c:v>
                  </c:pt>
                  <c:pt idx="158">
                    <c:v>04</c:v>
                  </c:pt>
                  <c:pt idx="159">
                    <c:v>05</c:v>
                  </c:pt>
                  <c:pt idx="160">
                    <c:v>06</c:v>
                  </c:pt>
                  <c:pt idx="161">
                    <c:v>07</c:v>
                  </c:pt>
                  <c:pt idx="162">
                    <c:v>08</c:v>
                  </c:pt>
                  <c:pt idx="163">
                    <c:v>09</c:v>
                  </c:pt>
                  <c:pt idx="164">
                    <c:v>10</c:v>
                  </c:pt>
                  <c:pt idx="165">
                    <c:v>11</c:v>
                  </c:pt>
                  <c:pt idx="166">
                    <c:v>12</c:v>
                  </c:pt>
                  <c:pt idx="167">
                    <c:v>13</c:v>
                  </c:pt>
                  <c:pt idx="168">
                    <c:v>14</c:v>
                  </c:pt>
                  <c:pt idx="169">
                    <c:v>15</c:v>
                  </c:pt>
                  <c:pt idx="170">
                    <c:v>16</c:v>
                  </c:pt>
                  <c:pt idx="171">
                    <c:v>17</c:v>
                  </c:pt>
                  <c:pt idx="172">
                    <c:v>18</c:v>
                  </c:pt>
                  <c:pt idx="173">
                    <c:v>19</c:v>
                  </c:pt>
                  <c:pt idx="174">
                    <c:v>20</c:v>
                  </c:pt>
                  <c:pt idx="175">
                    <c:v>21</c:v>
                  </c:pt>
                  <c:pt idx="176">
                    <c:v>22</c:v>
                  </c:pt>
                  <c:pt idx="177">
                    <c:v>23</c:v>
                  </c:pt>
                  <c:pt idx="178">
                    <c:v>24</c:v>
                  </c:pt>
                  <c:pt idx="179">
                    <c:v>25</c:v>
                  </c:pt>
                  <c:pt idx="180">
                    <c:v>26</c:v>
                  </c:pt>
                  <c:pt idx="181">
                    <c:v>27</c:v>
                  </c:pt>
                  <c:pt idx="182">
                    <c:v>28</c:v>
                  </c:pt>
                  <c:pt idx="183">
                    <c:v>29</c:v>
                  </c:pt>
                  <c:pt idx="184">
                    <c:v>30</c:v>
                  </c:pt>
                  <c:pt idx="185">
                    <c:v>31</c:v>
                  </c:pt>
                  <c:pt idx="186">
                    <c:v>01</c:v>
                  </c:pt>
                  <c:pt idx="187">
                    <c:v>02</c:v>
                  </c:pt>
                  <c:pt idx="188">
                    <c:v>03</c:v>
                  </c:pt>
                  <c:pt idx="189">
                    <c:v>04</c:v>
                  </c:pt>
                  <c:pt idx="190">
                    <c:v>05</c:v>
                  </c:pt>
                  <c:pt idx="191">
                    <c:v>06</c:v>
                  </c:pt>
                  <c:pt idx="192">
                    <c:v>07</c:v>
                  </c:pt>
                  <c:pt idx="193">
                    <c:v>08</c:v>
                  </c:pt>
                  <c:pt idx="194">
                    <c:v>09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24</c:v>
                  </c:pt>
                  <c:pt idx="210">
                    <c:v>25</c:v>
                  </c:pt>
                  <c:pt idx="211">
                    <c:v>26</c:v>
                  </c:pt>
                  <c:pt idx="212">
                    <c:v>27</c:v>
                  </c:pt>
                  <c:pt idx="213">
                    <c:v>28</c:v>
                  </c:pt>
                  <c:pt idx="214">
                    <c:v>29</c:v>
                  </c:pt>
                  <c:pt idx="215">
                    <c:v>30</c:v>
                  </c:pt>
                  <c:pt idx="216">
                    <c:v>01</c:v>
                  </c:pt>
                  <c:pt idx="217">
                    <c:v>02</c:v>
                  </c:pt>
                  <c:pt idx="218">
                    <c:v>03</c:v>
                  </c:pt>
                  <c:pt idx="219">
                    <c:v>04</c:v>
                  </c:pt>
                  <c:pt idx="220">
                    <c:v>05</c:v>
                  </c:pt>
                  <c:pt idx="221">
                    <c:v>06</c:v>
                  </c:pt>
                  <c:pt idx="222">
                    <c:v>07</c:v>
                  </c:pt>
                  <c:pt idx="223">
                    <c:v>08</c:v>
                  </c:pt>
                  <c:pt idx="224">
                    <c:v>09</c:v>
                  </c:pt>
                  <c:pt idx="225">
                    <c:v>10</c:v>
                  </c:pt>
                  <c:pt idx="226">
                    <c:v>11</c:v>
                  </c:pt>
                  <c:pt idx="227">
                    <c:v>12</c:v>
                  </c:pt>
                  <c:pt idx="228">
                    <c:v>13</c:v>
                  </c:pt>
                  <c:pt idx="229">
                    <c:v>14</c:v>
                  </c:pt>
                  <c:pt idx="230">
                    <c:v>15</c:v>
                  </c:pt>
                  <c:pt idx="231">
                    <c:v>16</c:v>
                  </c:pt>
                  <c:pt idx="232">
                    <c:v>17</c:v>
                  </c:pt>
                  <c:pt idx="233">
                    <c:v>18</c:v>
                  </c:pt>
                  <c:pt idx="234">
                    <c:v>19</c:v>
                  </c:pt>
                  <c:pt idx="235">
                    <c:v>20</c:v>
                  </c:pt>
                  <c:pt idx="236">
                    <c:v>21</c:v>
                  </c:pt>
                  <c:pt idx="237">
                    <c:v>22</c:v>
                  </c:pt>
                  <c:pt idx="238">
                    <c:v>23</c:v>
                  </c:pt>
                  <c:pt idx="239">
                    <c:v>24</c:v>
                  </c:pt>
                  <c:pt idx="240">
                    <c:v>25</c:v>
                  </c:pt>
                  <c:pt idx="241">
                    <c:v>26</c:v>
                  </c:pt>
                  <c:pt idx="242">
                    <c:v>27</c:v>
                  </c:pt>
                  <c:pt idx="243">
                    <c:v>28</c:v>
                  </c:pt>
                  <c:pt idx="244">
                    <c:v>29</c:v>
                  </c:pt>
                  <c:pt idx="245">
                    <c:v>30</c:v>
                  </c:pt>
                  <c:pt idx="246">
                    <c:v>01</c:v>
                  </c:pt>
                  <c:pt idx="247">
                    <c:v>02</c:v>
                  </c:pt>
                  <c:pt idx="248">
                    <c:v>03</c:v>
                  </c:pt>
                  <c:pt idx="249">
                    <c:v>04</c:v>
                  </c:pt>
                  <c:pt idx="250">
                    <c:v>05</c:v>
                  </c:pt>
                  <c:pt idx="251">
                    <c:v>06</c:v>
                  </c:pt>
                  <c:pt idx="252">
                    <c:v>07</c:v>
                  </c:pt>
                  <c:pt idx="253">
                    <c:v>08</c:v>
                  </c:pt>
                  <c:pt idx="254">
                    <c:v>09</c:v>
                  </c:pt>
                  <c:pt idx="255">
                    <c:v>10</c:v>
                  </c:pt>
                  <c:pt idx="256">
                    <c:v>11</c:v>
                  </c:pt>
                  <c:pt idx="257">
                    <c:v>12</c:v>
                  </c:pt>
                  <c:pt idx="258">
                    <c:v>13</c:v>
                  </c:pt>
                  <c:pt idx="259">
                    <c:v>14</c:v>
                  </c:pt>
                  <c:pt idx="260">
                    <c:v>15</c:v>
                  </c:pt>
                  <c:pt idx="261">
                    <c:v>16</c:v>
                  </c:pt>
                  <c:pt idx="262">
                    <c:v>17</c:v>
                  </c:pt>
                  <c:pt idx="263">
                    <c:v>18</c:v>
                  </c:pt>
                  <c:pt idx="264">
                    <c:v>19</c:v>
                  </c:pt>
                  <c:pt idx="265">
                    <c:v>20</c:v>
                  </c:pt>
                  <c:pt idx="266">
                    <c:v>21</c:v>
                  </c:pt>
                  <c:pt idx="267">
                    <c:v>22</c:v>
                  </c:pt>
                  <c:pt idx="268">
                    <c:v>23</c:v>
                  </c:pt>
                  <c:pt idx="269">
                    <c:v>24</c:v>
                  </c:pt>
                  <c:pt idx="270">
                    <c:v>25</c:v>
                  </c:pt>
                  <c:pt idx="271">
                    <c:v>26</c:v>
                  </c:pt>
                  <c:pt idx="272">
                    <c:v>27</c:v>
                  </c:pt>
                  <c:pt idx="273">
                    <c:v>28</c:v>
                  </c:pt>
                  <c:pt idx="274">
                    <c:v>29</c:v>
                  </c:pt>
                  <c:pt idx="275">
                    <c:v>30</c:v>
                  </c:pt>
                  <c:pt idx="276">
                    <c:v>01</c:v>
                  </c:pt>
                  <c:pt idx="277">
                    <c:v>02</c:v>
                  </c:pt>
                  <c:pt idx="278">
                    <c:v>03</c:v>
                  </c:pt>
                  <c:pt idx="279">
                    <c:v>04</c:v>
                  </c:pt>
                  <c:pt idx="280">
                    <c:v>05</c:v>
                  </c:pt>
                  <c:pt idx="281">
                    <c:v>06</c:v>
                  </c:pt>
                  <c:pt idx="282">
                    <c:v>07</c:v>
                  </c:pt>
                  <c:pt idx="283">
                    <c:v>08</c:v>
                  </c:pt>
                  <c:pt idx="284">
                    <c:v>09</c:v>
                  </c:pt>
                  <c:pt idx="285">
                    <c:v>10</c:v>
                  </c:pt>
                  <c:pt idx="286">
                    <c:v>11</c:v>
                  </c:pt>
                  <c:pt idx="287">
                    <c:v>12</c:v>
                  </c:pt>
                  <c:pt idx="288">
                    <c:v>13</c:v>
                  </c:pt>
                  <c:pt idx="289">
                    <c:v>14</c:v>
                  </c:pt>
                  <c:pt idx="290">
                    <c:v>15</c:v>
                  </c:pt>
                  <c:pt idx="291">
                    <c:v>16</c:v>
                  </c:pt>
                  <c:pt idx="292">
                    <c:v>17</c:v>
                  </c:pt>
                  <c:pt idx="293">
                    <c:v>18</c:v>
                  </c:pt>
                  <c:pt idx="294">
                    <c:v>19</c:v>
                  </c:pt>
                  <c:pt idx="295">
                    <c:v>20</c:v>
                  </c:pt>
                  <c:pt idx="296">
                    <c:v>21</c:v>
                  </c:pt>
                  <c:pt idx="297">
                    <c:v>22</c:v>
                  </c:pt>
                  <c:pt idx="298">
                    <c:v>23</c:v>
                  </c:pt>
                  <c:pt idx="299">
                    <c:v>24</c:v>
                  </c:pt>
                  <c:pt idx="300">
                    <c:v>25</c:v>
                  </c:pt>
                  <c:pt idx="301">
                    <c:v>26</c:v>
                  </c:pt>
                  <c:pt idx="302">
                    <c:v>27</c:v>
                  </c:pt>
                  <c:pt idx="303">
                    <c:v>28</c:v>
                  </c:pt>
                  <c:pt idx="304">
                    <c:v>29</c:v>
                  </c:pt>
                  <c:pt idx="305">
                    <c:v>30</c:v>
                  </c:pt>
                  <c:pt idx="306">
                    <c:v>01</c:v>
                  </c:pt>
                  <c:pt idx="307">
                    <c:v>02</c:v>
                  </c:pt>
                  <c:pt idx="308">
                    <c:v>03</c:v>
                  </c:pt>
                  <c:pt idx="309">
                    <c:v>04</c:v>
                  </c:pt>
                  <c:pt idx="310">
                    <c:v>05</c:v>
                  </c:pt>
                  <c:pt idx="311">
                    <c:v>06</c:v>
                  </c:pt>
                  <c:pt idx="312">
                    <c:v>07</c:v>
                  </c:pt>
                  <c:pt idx="313">
                    <c:v>08</c:v>
                  </c:pt>
                  <c:pt idx="314">
                    <c:v>09</c:v>
                  </c:pt>
                  <c:pt idx="315">
                    <c:v>10</c:v>
                  </c:pt>
                  <c:pt idx="316">
                    <c:v>11</c:v>
                  </c:pt>
                  <c:pt idx="317">
                    <c:v>12</c:v>
                  </c:pt>
                  <c:pt idx="318">
                    <c:v>13</c:v>
                  </c:pt>
                  <c:pt idx="319">
                    <c:v>14</c:v>
                  </c:pt>
                  <c:pt idx="320">
                    <c:v>15</c:v>
                  </c:pt>
                  <c:pt idx="321">
                    <c:v>16</c:v>
                  </c:pt>
                  <c:pt idx="322">
                    <c:v>17</c:v>
                  </c:pt>
                  <c:pt idx="323">
                    <c:v>18</c:v>
                  </c:pt>
                  <c:pt idx="324">
                    <c:v>19</c:v>
                  </c:pt>
                  <c:pt idx="325">
                    <c:v>20</c:v>
                  </c:pt>
                  <c:pt idx="326">
                    <c:v>21</c:v>
                  </c:pt>
                  <c:pt idx="327">
                    <c:v>22</c:v>
                  </c:pt>
                  <c:pt idx="328">
                    <c:v>23</c:v>
                  </c:pt>
                  <c:pt idx="329">
                    <c:v>24</c:v>
                  </c:pt>
                  <c:pt idx="330">
                    <c:v>25</c:v>
                  </c:pt>
                  <c:pt idx="331">
                    <c:v>26</c:v>
                  </c:pt>
                  <c:pt idx="332">
                    <c:v>27</c:v>
                  </c:pt>
                  <c:pt idx="333">
                    <c:v>28</c:v>
                  </c:pt>
                  <c:pt idx="334">
                    <c:v>29</c:v>
                  </c:pt>
                  <c:pt idx="335">
                    <c:v>30</c:v>
                  </c:pt>
                  <c:pt idx="336">
                    <c:v>01</c:v>
                  </c:pt>
                  <c:pt idx="337">
                    <c:v>02</c:v>
                  </c:pt>
                  <c:pt idx="338">
                    <c:v>03</c:v>
                  </c:pt>
                  <c:pt idx="339">
                    <c:v>04</c:v>
                  </c:pt>
                  <c:pt idx="340">
                    <c:v>05</c:v>
                  </c:pt>
                  <c:pt idx="341">
                    <c:v>06</c:v>
                  </c:pt>
                  <c:pt idx="342">
                    <c:v>07</c:v>
                  </c:pt>
                  <c:pt idx="343">
                    <c:v>08</c:v>
                  </c:pt>
                  <c:pt idx="344">
                    <c:v>09</c:v>
                  </c:pt>
                  <c:pt idx="345">
                    <c:v>10</c:v>
                  </c:pt>
                  <c:pt idx="346">
                    <c:v>11</c:v>
                  </c:pt>
                  <c:pt idx="347">
                    <c:v>12</c:v>
                  </c:pt>
                  <c:pt idx="348">
                    <c:v>13</c:v>
                  </c:pt>
                  <c:pt idx="349">
                    <c:v>14</c:v>
                  </c:pt>
                  <c:pt idx="350">
                    <c:v>15</c:v>
                  </c:pt>
                  <c:pt idx="351">
                    <c:v>16</c:v>
                  </c:pt>
                  <c:pt idx="352">
                    <c:v>17</c:v>
                  </c:pt>
                  <c:pt idx="353">
                    <c:v>18</c:v>
                  </c:pt>
                  <c:pt idx="354">
                    <c:v>19</c:v>
                  </c:pt>
                  <c:pt idx="355">
                    <c:v>20</c:v>
                  </c:pt>
                  <c:pt idx="356">
                    <c:v>21</c:v>
                  </c:pt>
                  <c:pt idx="357">
                    <c:v>22</c:v>
                  </c:pt>
                  <c:pt idx="358">
                    <c:v>23</c:v>
                  </c:pt>
                  <c:pt idx="359">
                    <c:v>24</c:v>
                  </c:pt>
                  <c:pt idx="360">
                    <c:v>25</c:v>
                  </c:pt>
                  <c:pt idx="361">
                    <c:v>26</c:v>
                  </c:pt>
                  <c:pt idx="362">
                    <c:v>27</c:v>
                  </c:pt>
                  <c:pt idx="363">
                    <c:v>28</c:v>
                  </c:pt>
                  <c:pt idx="364">
                    <c:v>29</c:v>
                  </c:pt>
                  <c:pt idx="365">
                    <c:v>30</c:v>
                  </c:pt>
                  <c:pt idx="366">
                    <c:v>01</c:v>
                  </c:pt>
                  <c:pt idx="367">
                    <c:v>02</c:v>
                  </c:pt>
                  <c:pt idx="368">
                    <c:v>03</c:v>
                  </c:pt>
                  <c:pt idx="369">
                    <c:v>04</c:v>
                  </c:pt>
                  <c:pt idx="370">
                    <c:v>05</c:v>
                  </c:pt>
                  <c:pt idx="371">
                    <c:v>06</c:v>
                  </c:pt>
                  <c:pt idx="372">
                    <c:v>07</c:v>
                  </c:pt>
                  <c:pt idx="373">
                    <c:v>08</c:v>
                  </c:pt>
                  <c:pt idx="374">
                    <c:v>09</c:v>
                  </c:pt>
                  <c:pt idx="375">
                    <c:v>10</c:v>
                  </c:pt>
                  <c:pt idx="376">
                    <c:v>11</c:v>
                  </c:pt>
                  <c:pt idx="377">
                    <c:v>12</c:v>
                  </c:pt>
                  <c:pt idx="378">
                    <c:v>13</c:v>
                  </c:pt>
                  <c:pt idx="379">
                    <c:v>14</c:v>
                  </c:pt>
                  <c:pt idx="380">
                    <c:v>15</c:v>
                  </c:pt>
                  <c:pt idx="381">
                    <c:v>16</c:v>
                  </c:pt>
                  <c:pt idx="382">
                    <c:v>17</c:v>
                  </c:pt>
                  <c:pt idx="383">
                    <c:v>18</c:v>
                  </c:pt>
                  <c:pt idx="384">
                    <c:v>19</c:v>
                  </c:pt>
                  <c:pt idx="385">
                    <c:v>20</c:v>
                  </c:pt>
                  <c:pt idx="386">
                    <c:v>21</c:v>
                  </c:pt>
                  <c:pt idx="387">
                    <c:v>22</c:v>
                  </c:pt>
                  <c:pt idx="388">
                    <c:v>23</c:v>
                  </c:pt>
                  <c:pt idx="389">
                    <c:v>24</c:v>
                  </c:pt>
                  <c:pt idx="390">
                    <c:v>25</c:v>
                  </c:pt>
                  <c:pt idx="391">
                    <c:v>26</c:v>
                  </c:pt>
                  <c:pt idx="392">
                    <c:v>27</c:v>
                  </c:pt>
                  <c:pt idx="393">
                    <c:v>28</c:v>
                  </c:pt>
                  <c:pt idx="394">
                    <c:v>29</c:v>
                  </c:pt>
                  <c:pt idx="395">
                    <c:v>30</c:v>
                  </c:pt>
                  <c:pt idx="396">
                    <c:v>31</c:v>
                  </c:pt>
                  <c:pt idx="397">
                    <c:v>01</c:v>
                  </c:pt>
                  <c:pt idx="398">
                    <c:v>02</c:v>
                  </c:pt>
                  <c:pt idx="399">
                    <c:v>03</c:v>
                  </c:pt>
                  <c:pt idx="400">
                    <c:v>04</c:v>
                  </c:pt>
                  <c:pt idx="401">
                    <c:v>05</c:v>
                  </c:pt>
                  <c:pt idx="402">
                    <c:v>06</c:v>
                  </c:pt>
                  <c:pt idx="403">
                    <c:v>07</c:v>
                  </c:pt>
                  <c:pt idx="404">
                    <c:v>08</c:v>
                  </c:pt>
                  <c:pt idx="405">
                    <c:v>09</c:v>
                  </c:pt>
                  <c:pt idx="406">
                    <c:v>10</c:v>
                  </c:pt>
                  <c:pt idx="407">
                    <c:v>11</c:v>
                  </c:pt>
                  <c:pt idx="408">
                    <c:v>12</c:v>
                  </c:pt>
                  <c:pt idx="409">
                    <c:v>13</c:v>
                  </c:pt>
                  <c:pt idx="410">
                    <c:v>14</c:v>
                  </c:pt>
                  <c:pt idx="411">
                    <c:v>15</c:v>
                  </c:pt>
                  <c:pt idx="412">
                    <c:v>16</c:v>
                  </c:pt>
                  <c:pt idx="413">
                    <c:v>17</c:v>
                  </c:pt>
                  <c:pt idx="414">
                    <c:v>18</c:v>
                  </c:pt>
                  <c:pt idx="415">
                    <c:v>19</c:v>
                  </c:pt>
                  <c:pt idx="416">
                    <c:v>20</c:v>
                  </c:pt>
                  <c:pt idx="417">
                    <c:v>21</c:v>
                  </c:pt>
                  <c:pt idx="418">
                    <c:v>22</c:v>
                  </c:pt>
                  <c:pt idx="419">
                    <c:v>23</c:v>
                  </c:pt>
                  <c:pt idx="420">
                    <c:v>24</c:v>
                  </c:pt>
                  <c:pt idx="421">
                    <c:v>25</c:v>
                  </c:pt>
                  <c:pt idx="422">
                    <c:v>26</c:v>
                  </c:pt>
                  <c:pt idx="423">
                    <c:v>27</c:v>
                  </c:pt>
                  <c:pt idx="424">
                    <c:v>28</c:v>
                  </c:pt>
                  <c:pt idx="425">
                    <c:v>29</c:v>
                  </c:pt>
                  <c:pt idx="426">
                    <c:v>30</c:v>
                  </c:pt>
                  <c:pt idx="427">
                    <c:v>31</c:v>
                  </c:pt>
                  <c:pt idx="428">
                    <c:v>01</c:v>
                  </c:pt>
                  <c:pt idx="429">
                    <c:v>02</c:v>
                  </c:pt>
                  <c:pt idx="430">
                    <c:v>03</c:v>
                  </c:pt>
                  <c:pt idx="431">
                    <c:v>04</c:v>
                  </c:pt>
                  <c:pt idx="432">
                    <c:v>05</c:v>
                  </c:pt>
                  <c:pt idx="433">
                    <c:v>06</c:v>
                  </c:pt>
                  <c:pt idx="434">
                    <c:v>07</c:v>
                  </c:pt>
                  <c:pt idx="435">
                    <c:v>08</c:v>
                  </c:pt>
                  <c:pt idx="436">
                    <c:v>09</c:v>
                  </c:pt>
                  <c:pt idx="437">
                    <c:v>10</c:v>
                  </c:pt>
                  <c:pt idx="438">
                    <c:v>11</c:v>
                  </c:pt>
                  <c:pt idx="439">
                    <c:v>12</c:v>
                  </c:pt>
                  <c:pt idx="440">
                    <c:v>13</c:v>
                  </c:pt>
                  <c:pt idx="441">
                    <c:v>14</c:v>
                  </c:pt>
                  <c:pt idx="442">
                    <c:v>15</c:v>
                  </c:pt>
                  <c:pt idx="443">
                    <c:v>16</c:v>
                  </c:pt>
                  <c:pt idx="444">
                    <c:v>17</c:v>
                  </c:pt>
                  <c:pt idx="445">
                    <c:v>18</c:v>
                  </c:pt>
                  <c:pt idx="446">
                    <c:v>19</c:v>
                  </c:pt>
                  <c:pt idx="447">
                    <c:v>20</c:v>
                  </c:pt>
                  <c:pt idx="448">
                    <c:v>21</c:v>
                  </c:pt>
                  <c:pt idx="449">
                    <c:v>22</c:v>
                  </c:pt>
                  <c:pt idx="450">
                    <c:v>23</c:v>
                  </c:pt>
                  <c:pt idx="451">
                    <c:v>24</c:v>
                  </c:pt>
                  <c:pt idx="452">
                    <c:v>25</c:v>
                  </c:pt>
                  <c:pt idx="453">
                    <c:v>26</c:v>
                  </c:pt>
                  <c:pt idx="454">
                    <c:v>27</c:v>
                  </c:pt>
                  <c:pt idx="455">
                    <c:v>28</c:v>
                  </c:pt>
                  <c:pt idx="456">
                    <c:v>29</c:v>
                  </c:pt>
                  <c:pt idx="457">
                    <c:v>30</c:v>
                  </c:pt>
                  <c:pt idx="458">
                    <c:v>31</c:v>
                  </c:pt>
                  <c:pt idx="459">
                    <c:v>01</c:v>
                  </c:pt>
                  <c:pt idx="460">
                    <c:v>02</c:v>
                  </c:pt>
                  <c:pt idx="461">
                    <c:v>03</c:v>
                  </c:pt>
                  <c:pt idx="462">
                    <c:v>04</c:v>
                  </c:pt>
                  <c:pt idx="463">
                    <c:v>05</c:v>
                  </c:pt>
                  <c:pt idx="464">
                    <c:v>06</c:v>
                  </c:pt>
                  <c:pt idx="465">
                    <c:v>07</c:v>
                  </c:pt>
                  <c:pt idx="466">
                    <c:v>08</c:v>
                  </c:pt>
                  <c:pt idx="467">
                    <c:v>09</c:v>
                  </c:pt>
                  <c:pt idx="468">
                    <c:v>10</c:v>
                  </c:pt>
                  <c:pt idx="469">
                    <c:v>11</c:v>
                  </c:pt>
                  <c:pt idx="470">
                    <c:v>12</c:v>
                  </c:pt>
                  <c:pt idx="471">
                    <c:v>13</c:v>
                  </c:pt>
                  <c:pt idx="472">
                    <c:v>14</c:v>
                  </c:pt>
                  <c:pt idx="473">
                    <c:v>15</c:v>
                  </c:pt>
                  <c:pt idx="474">
                    <c:v>16</c:v>
                  </c:pt>
                  <c:pt idx="475">
                    <c:v>17</c:v>
                  </c:pt>
                  <c:pt idx="476">
                    <c:v>18</c:v>
                  </c:pt>
                  <c:pt idx="477">
                    <c:v>19</c:v>
                  </c:pt>
                  <c:pt idx="478">
                    <c:v>20</c:v>
                  </c:pt>
                  <c:pt idx="479">
                    <c:v>21</c:v>
                  </c:pt>
                  <c:pt idx="480">
                    <c:v>22</c:v>
                  </c:pt>
                  <c:pt idx="481">
                    <c:v>23</c:v>
                  </c:pt>
                  <c:pt idx="482">
                    <c:v>24</c:v>
                  </c:pt>
                  <c:pt idx="483">
                    <c:v>25</c:v>
                  </c:pt>
                  <c:pt idx="484">
                    <c:v>26</c:v>
                  </c:pt>
                  <c:pt idx="485">
                    <c:v>27</c:v>
                  </c:pt>
                  <c:pt idx="486">
                    <c:v>28</c:v>
                  </c:pt>
                  <c:pt idx="487">
                    <c:v>29</c:v>
                  </c:pt>
                  <c:pt idx="488">
                    <c:v>30</c:v>
                  </c:pt>
                  <c:pt idx="489">
                    <c:v>31</c:v>
                  </c:pt>
                  <c:pt idx="490">
                    <c:v>01</c:v>
                  </c:pt>
                  <c:pt idx="491">
                    <c:v>02</c:v>
                  </c:pt>
                  <c:pt idx="492">
                    <c:v>03</c:v>
                  </c:pt>
                  <c:pt idx="493">
                    <c:v>04</c:v>
                  </c:pt>
                  <c:pt idx="494">
                    <c:v>05</c:v>
                  </c:pt>
                  <c:pt idx="495">
                    <c:v>06</c:v>
                  </c:pt>
                  <c:pt idx="496">
                    <c:v>07</c:v>
                  </c:pt>
                  <c:pt idx="497">
                    <c:v>08</c:v>
                  </c:pt>
                  <c:pt idx="498">
                    <c:v>09</c:v>
                  </c:pt>
                  <c:pt idx="499">
                    <c:v>10</c:v>
                  </c:pt>
                  <c:pt idx="500">
                    <c:v>11</c:v>
                  </c:pt>
                  <c:pt idx="501">
                    <c:v>12</c:v>
                  </c:pt>
                  <c:pt idx="502">
                    <c:v>13</c:v>
                  </c:pt>
                  <c:pt idx="503">
                    <c:v>14</c:v>
                  </c:pt>
                  <c:pt idx="504">
                    <c:v>15</c:v>
                  </c:pt>
                  <c:pt idx="505">
                    <c:v>16</c:v>
                  </c:pt>
                  <c:pt idx="506">
                    <c:v>17</c:v>
                  </c:pt>
                  <c:pt idx="507">
                    <c:v>18</c:v>
                  </c:pt>
                  <c:pt idx="508">
                    <c:v>19</c:v>
                  </c:pt>
                  <c:pt idx="509">
                    <c:v>20</c:v>
                  </c:pt>
                  <c:pt idx="510">
                    <c:v>21</c:v>
                  </c:pt>
                  <c:pt idx="511">
                    <c:v>22</c:v>
                  </c:pt>
                  <c:pt idx="512">
                    <c:v>23</c:v>
                  </c:pt>
                  <c:pt idx="513">
                    <c:v>24</c:v>
                  </c:pt>
                  <c:pt idx="514">
                    <c:v>25</c:v>
                  </c:pt>
                  <c:pt idx="515">
                    <c:v>26</c:v>
                  </c:pt>
                  <c:pt idx="516">
                    <c:v>27</c:v>
                  </c:pt>
                  <c:pt idx="517">
                    <c:v>28</c:v>
                  </c:pt>
                  <c:pt idx="518">
                    <c:v>29</c:v>
                  </c:pt>
                  <c:pt idx="519">
                    <c:v>30</c:v>
                  </c:pt>
                  <c:pt idx="520">
                    <c:v>31</c:v>
                  </c:pt>
                  <c:pt idx="521">
                    <c:v>01</c:v>
                  </c:pt>
                  <c:pt idx="522">
                    <c:v>02</c:v>
                  </c:pt>
                  <c:pt idx="523">
                    <c:v>03</c:v>
                  </c:pt>
                  <c:pt idx="524">
                    <c:v>04</c:v>
                  </c:pt>
                  <c:pt idx="525">
                    <c:v>05</c:v>
                  </c:pt>
                  <c:pt idx="526">
                    <c:v>06</c:v>
                  </c:pt>
                  <c:pt idx="527">
                    <c:v>07</c:v>
                  </c:pt>
                  <c:pt idx="528">
                    <c:v>08</c:v>
                  </c:pt>
                  <c:pt idx="529">
                    <c:v>09</c:v>
                  </c:pt>
                  <c:pt idx="530">
                    <c:v>10</c:v>
                  </c:pt>
                  <c:pt idx="531">
                    <c:v>11</c:v>
                  </c:pt>
                  <c:pt idx="532">
                    <c:v>12</c:v>
                  </c:pt>
                  <c:pt idx="533">
                    <c:v>13</c:v>
                  </c:pt>
                  <c:pt idx="534">
                    <c:v>14</c:v>
                  </c:pt>
                  <c:pt idx="535">
                    <c:v>15</c:v>
                  </c:pt>
                  <c:pt idx="536">
                    <c:v>16</c:v>
                  </c:pt>
                  <c:pt idx="537">
                    <c:v>17</c:v>
                  </c:pt>
                  <c:pt idx="538">
                    <c:v>18</c:v>
                  </c:pt>
                  <c:pt idx="539">
                    <c:v>19</c:v>
                  </c:pt>
                  <c:pt idx="540">
                    <c:v>20</c:v>
                  </c:pt>
                  <c:pt idx="541">
                    <c:v>21</c:v>
                  </c:pt>
                  <c:pt idx="542">
                    <c:v>22</c:v>
                  </c:pt>
                  <c:pt idx="543">
                    <c:v>23</c:v>
                  </c:pt>
                  <c:pt idx="544">
                    <c:v>24</c:v>
                  </c:pt>
                  <c:pt idx="545">
                    <c:v>25</c:v>
                  </c:pt>
                  <c:pt idx="546">
                    <c:v>26</c:v>
                  </c:pt>
                  <c:pt idx="547">
                    <c:v>27</c:v>
                  </c:pt>
                  <c:pt idx="548">
                    <c:v>28</c:v>
                  </c:pt>
                  <c:pt idx="549">
                    <c:v>29</c:v>
                  </c:pt>
                  <c:pt idx="550">
                    <c:v>30</c:v>
                  </c:pt>
                  <c:pt idx="551">
                    <c:v>31</c:v>
                  </c:pt>
                  <c:pt idx="552">
                    <c:v>01</c:v>
                  </c:pt>
                  <c:pt idx="553">
                    <c:v>02</c:v>
                  </c:pt>
                  <c:pt idx="554">
                    <c:v>03</c:v>
                  </c:pt>
                  <c:pt idx="555">
                    <c:v>04</c:v>
                  </c:pt>
                  <c:pt idx="556">
                    <c:v>05</c:v>
                  </c:pt>
                  <c:pt idx="557">
                    <c:v>06</c:v>
                  </c:pt>
                  <c:pt idx="558">
                    <c:v>07</c:v>
                  </c:pt>
                  <c:pt idx="559">
                    <c:v>08</c:v>
                  </c:pt>
                  <c:pt idx="560">
                    <c:v>09</c:v>
                  </c:pt>
                  <c:pt idx="561">
                    <c:v>10</c:v>
                  </c:pt>
                  <c:pt idx="562">
                    <c:v>11</c:v>
                  </c:pt>
                  <c:pt idx="563">
                    <c:v>12</c:v>
                  </c:pt>
                  <c:pt idx="564">
                    <c:v>13</c:v>
                  </c:pt>
                  <c:pt idx="565">
                    <c:v>14</c:v>
                  </c:pt>
                  <c:pt idx="566">
                    <c:v>15</c:v>
                  </c:pt>
                  <c:pt idx="567">
                    <c:v>16</c:v>
                  </c:pt>
                  <c:pt idx="568">
                    <c:v>17</c:v>
                  </c:pt>
                  <c:pt idx="569">
                    <c:v>18</c:v>
                  </c:pt>
                  <c:pt idx="570">
                    <c:v>19</c:v>
                  </c:pt>
                  <c:pt idx="571">
                    <c:v>20</c:v>
                  </c:pt>
                  <c:pt idx="572">
                    <c:v>21</c:v>
                  </c:pt>
                  <c:pt idx="573">
                    <c:v>22</c:v>
                  </c:pt>
                  <c:pt idx="574">
                    <c:v>23</c:v>
                  </c:pt>
                  <c:pt idx="575">
                    <c:v>24</c:v>
                  </c:pt>
                  <c:pt idx="576">
                    <c:v>25</c:v>
                  </c:pt>
                  <c:pt idx="577">
                    <c:v>26</c:v>
                  </c:pt>
                  <c:pt idx="578">
                    <c:v>27</c:v>
                  </c:pt>
                  <c:pt idx="579">
                    <c:v>28</c:v>
                  </c:pt>
                  <c:pt idx="580">
                    <c:v>29</c:v>
                  </c:pt>
                  <c:pt idx="581">
                    <c:v>30</c:v>
                  </c:pt>
                  <c:pt idx="582">
                    <c:v>01</c:v>
                  </c:pt>
                  <c:pt idx="583">
                    <c:v>02</c:v>
                  </c:pt>
                  <c:pt idx="584">
                    <c:v>03</c:v>
                  </c:pt>
                  <c:pt idx="585">
                    <c:v>04</c:v>
                  </c:pt>
                  <c:pt idx="586">
                    <c:v>05</c:v>
                  </c:pt>
                  <c:pt idx="587">
                    <c:v>06</c:v>
                  </c:pt>
                  <c:pt idx="588">
                    <c:v>07</c:v>
                  </c:pt>
                  <c:pt idx="589">
                    <c:v>08</c:v>
                  </c:pt>
                  <c:pt idx="590">
                    <c:v>09</c:v>
                  </c:pt>
                  <c:pt idx="591">
                    <c:v>10</c:v>
                  </c:pt>
                  <c:pt idx="592">
                    <c:v>11</c:v>
                  </c:pt>
                  <c:pt idx="593">
                    <c:v>12</c:v>
                  </c:pt>
                  <c:pt idx="594">
                    <c:v>13</c:v>
                  </c:pt>
                  <c:pt idx="595">
                    <c:v>14</c:v>
                  </c:pt>
                  <c:pt idx="596">
                    <c:v>15</c:v>
                  </c:pt>
                  <c:pt idx="597">
                    <c:v>16</c:v>
                  </c:pt>
                  <c:pt idx="598">
                    <c:v>17</c:v>
                  </c:pt>
                  <c:pt idx="599">
                    <c:v>18</c:v>
                  </c:pt>
                  <c:pt idx="600">
                    <c:v>19</c:v>
                  </c:pt>
                  <c:pt idx="601">
                    <c:v>20</c:v>
                  </c:pt>
                  <c:pt idx="602">
                    <c:v>21</c:v>
                  </c:pt>
                  <c:pt idx="603">
                    <c:v>22</c:v>
                  </c:pt>
                  <c:pt idx="604">
                    <c:v>23</c:v>
                  </c:pt>
                  <c:pt idx="605">
                    <c:v>24</c:v>
                  </c:pt>
                  <c:pt idx="606">
                    <c:v>25</c:v>
                  </c:pt>
                  <c:pt idx="607">
                    <c:v>26</c:v>
                  </c:pt>
                  <c:pt idx="608">
                    <c:v>27</c:v>
                  </c:pt>
                  <c:pt idx="609">
                    <c:v>28</c:v>
                  </c:pt>
                  <c:pt idx="610">
                    <c:v>29</c:v>
                  </c:pt>
                  <c:pt idx="611">
                    <c:v>30</c:v>
                  </c:pt>
                  <c:pt idx="612">
                    <c:v>01</c:v>
                  </c:pt>
                  <c:pt idx="613">
                    <c:v>02</c:v>
                  </c:pt>
                  <c:pt idx="614">
                    <c:v>03</c:v>
                  </c:pt>
                  <c:pt idx="615">
                    <c:v>04</c:v>
                  </c:pt>
                  <c:pt idx="616">
                    <c:v>05</c:v>
                  </c:pt>
                  <c:pt idx="617">
                    <c:v>06</c:v>
                  </c:pt>
                  <c:pt idx="618">
                    <c:v>07</c:v>
                  </c:pt>
                  <c:pt idx="619">
                    <c:v>08</c:v>
                  </c:pt>
                  <c:pt idx="620">
                    <c:v>09</c:v>
                  </c:pt>
                  <c:pt idx="621">
                    <c:v>10</c:v>
                  </c:pt>
                  <c:pt idx="622">
                    <c:v>11</c:v>
                  </c:pt>
                  <c:pt idx="623">
                    <c:v>12</c:v>
                  </c:pt>
                  <c:pt idx="624">
                    <c:v>13</c:v>
                  </c:pt>
                  <c:pt idx="625">
                    <c:v>14</c:v>
                  </c:pt>
                  <c:pt idx="626">
                    <c:v>15</c:v>
                  </c:pt>
                  <c:pt idx="627">
                    <c:v>16</c:v>
                  </c:pt>
                  <c:pt idx="628">
                    <c:v>17</c:v>
                  </c:pt>
                  <c:pt idx="629">
                    <c:v>18</c:v>
                  </c:pt>
                  <c:pt idx="630">
                    <c:v>19</c:v>
                  </c:pt>
                  <c:pt idx="631">
                    <c:v>20</c:v>
                  </c:pt>
                  <c:pt idx="632">
                    <c:v>21</c:v>
                  </c:pt>
                  <c:pt idx="633">
                    <c:v>22</c:v>
                  </c:pt>
                  <c:pt idx="634">
                    <c:v>23</c:v>
                  </c:pt>
                  <c:pt idx="635">
                    <c:v>24</c:v>
                  </c:pt>
                  <c:pt idx="636">
                    <c:v>25</c:v>
                  </c:pt>
                  <c:pt idx="637">
                    <c:v>26</c:v>
                  </c:pt>
                  <c:pt idx="638">
                    <c:v>27</c:v>
                  </c:pt>
                  <c:pt idx="639">
                    <c:v>28</c:v>
                  </c:pt>
                  <c:pt idx="640">
                    <c:v>29</c:v>
                  </c:pt>
                  <c:pt idx="641">
                    <c:v>30</c:v>
                  </c:pt>
                  <c:pt idx="642">
                    <c:v>01</c:v>
                  </c:pt>
                  <c:pt idx="643">
                    <c:v>02</c:v>
                  </c:pt>
                  <c:pt idx="644">
                    <c:v>03</c:v>
                  </c:pt>
                  <c:pt idx="645">
                    <c:v>04</c:v>
                  </c:pt>
                  <c:pt idx="646">
                    <c:v>05</c:v>
                  </c:pt>
                  <c:pt idx="647">
                    <c:v>06</c:v>
                  </c:pt>
                  <c:pt idx="648">
                    <c:v>07</c:v>
                  </c:pt>
                  <c:pt idx="649">
                    <c:v>08</c:v>
                  </c:pt>
                  <c:pt idx="650">
                    <c:v>09</c:v>
                  </c:pt>
                  <c:pt idx="651">
                    <c:v>10</c:v>
                  </c:pt>
                  <c:pt idx="652">
                    <c:v>11</c:v>
                  </c:pt>
                  <c:pt idx="653">
                    <c:v>12</c:v>
                  </c:pt>
                  <c:pt idx="654">
                    <c:v>13</c:v>
                  </c:pt>
                  <c:pt idx="655">
                    <c:v>14</c:v>
                  </c:pt>
                  <c:pt idx="656">
                    <c:v>15</c:v>
                  </c:pt>
                  <c:pt idx="657">
                    <c:v>16</c:v>
                  </c:pt>
                  <c:pt idx="658">
                    <c:v>17</c:v>
                  </c:pt>
                  <c:pt idx="659">
                    <c:v>18</c:v>
                  </c:pt>
                  <c:pt idx="660">
                    <c:v>19</c:v>
                  </c:pt>
                  <c:pt idx="661">
                    <c:v>20</c:v>
                  </c:pt>
                  <c:pt idx="662">
                    <c:v>21</c:v>
                  </c:pt>
                  <c:pt idx="663">
                    <c:v>22</c:v>
                  </c:pt>
                  <c:pt idx="664">
                    <c:v>23</c:v>
                  </c:pt>
                  <c:pt idx="665">
                    <c:v>24</c:v>
                  </c:pt>
                  <c:pt idx="666">
                    <c:v>25</c:v>
                  </c:pt>
                  <c:pt idx="667">
                    <c:v>26</c:v>
                  </c:pt>
                  <c:pt idx="668">
                    <c:v>27</c:v>
                  </c:pt>
                  <c:pt idx="669">
                    <c:v>28</c:v>
                  </c:pt>
                  <c:pt idx="670">
                    <c:v>29</c:v>
                  </c:pt>
                  <c:pt idx="671">
                    <c:v>30</c:v>
                  </c:pt>
                  <c:pt idx="672">
                    <c:v>01</c:v>
                  </c:pt>
                  <c:pt idx="673">
                    <c:v>02</c:v>
                  </c:pt>
                  <c:pt idx="674">
                    <c:v>03</c:v>
                  </c:pt>
                  <c:pt idx="675">
                    <c:v>04</c:v>
                  </c:pt>
                  <c:pt idx="676">
                    <c:v>05</c:v>
                  </c:pt>
                  <c:pt idx="677">
                    <c:v>06</c:v>
                  </c:pt>
                  <c:pt idx="678">
                    <c:v>07</c:v>
                  </c:pt>
                  <c:pt idx="679">
                    <c:v>08</c:v>
                  </c:pt>
                  <c:pt idx="680">
                    <c:v>09</c:v>
                  </c:pt>
                  <c:pt idx="681">
                    <c:v>10</c:v>
                  </c:pt>
                  <c:pt idx="682">
                    <c:v>11</c:v>
                  </c:pt>
                  <c:pt idx="683">
                    <c:v>12</c:v>
                  </c:pt>
                  <c:pt idx="684">
                    <c:v>13</c:v>
                  </c:pt>
                  <c:pt idx="685">
                    <c:v>14</c:v>
                  </c:pt>
                  <c:pt idx="686">
                    <c:v>15</c:v>
                  </c:pt>
                  <c:pt idx="687">
                    <c:v>16</c:v>
                  </c:pt>
                  <c:pt idx="688">
                    <c:v>17</c:v>
                  </c:pt>
                  <c:pt idx="689">
                    <c:v>18</c:v>
                  </c:pt>
                  <c:pt idx="690">
                    <c:v>19</c:v>
                  </c:pt>
                  <c:pt idx="691">
                    <c:v>20</c:v>
                  </c:pt>
                  <c:pt idx="692">
                    <c:v>21</c:v>
                  </c:pt>
                  <c:pt idx="693">
                    <c:v>22</c:v>
                  </c:pt>
                  <c:pt idx="694">
                    <c:v>23</c:v>
                  </c:pt>
                  <c:pt idx="695">
                    <c:v>24</c:v>
                  </c:pt>
                  <c:pt idx="696">
                    <c:v>25</c:v>
                  </c:pt>
                  <c:pt idx="697">
                    <c:v>26</c:v>
                  </c:pt>
                  <c:pt idx="698">
                    <c:v>27</c:v>
                  </c:pt>
                  <c:pt idx="699">
                    <c:v>28</c:v>
                  </c:pt>
                  <c:pt idx="700">
                    <c:v>29</c:v>
                  </c:pt>
                  <c:pt idx="701">
                    <c:v>30</c:v>
                  </c:pt>
                  <c:pt idx="702">
                    <c:v>01</c:v>
                  </c:pt>
                  <c:pt idx="703">
                    <c:v>02</c:v>
                  </c:pt>
                  <c:pt idx="704">
                    <c:v>03</c:v>
                  </c:pt>
                  <c:pt idx="705">
                    <c:v>04</c:v>
                  </c:pt>
                  <c:pt idx="706">
                    <c:v>05</c:v>
                  </c:pt>
                  <c:pt idx="707">
                    <c:v>06</c:v>
                  </c:pt>
                  <c:pt idx="708">
                    <c:v>07</c:v>
                  </c:pt>
                  <c:pt idx="709">
                    <c:v>08</c:v>
                  </c:pt>
                  <c:pt idx="710">
                    <c:v>09</c:v>
                  </c:pt>
                  <c:pt idx="711">
                    <c:v>10</c:v>
                  </c:pt>
                  <c:pt idx="712">
                    <c:v>11</c:v>
                  </c:pt>
                  <c:pt idx="713">
                    <c:v>12</c:v>
                  </c:pt>
                  <c:pt idx="714">
                    <c:v>13</c:v>
                  </c:pt>
                  <c:pt idx="715">
                    <c:v>14</c:v>
                  </c:pt>
                  <c:pt idx="716">
                    <c:v>15</c:v>
                  </c:pt>
                  <c:pt idx="717">
                    <c:v>16</c:v>
                  </c:pt>
                  <c:pt idx="718">
                    <c:v>17</c:v>
                  </c:pt>
                  <c:pt idx="719">
                    <c:v>18</c:v>
                  </c:pt>
                  <c:pt idx="720">
                    <c:v>19</c:v>
                  </c:pt>
                  <c:pt idx="721">
                    <c:v>20</c:v>
                  </c:pt>
                  <c:pt idx="722">
                    <c:v>21</c:v>
                  </c:pt>
                  <c:pt idx="723">
                    <c:v>22</c:v>
                  </c:pt>
                  <c:pt idx="724">
                    <c:v>23</c:v>
                  </c:pt>
                  <c:pt idx="725">
                    <c:v>24</c:v>
                  </c:pt>
                  <c:pt idx="726">
                    <c:v>25</c:v>
                  </c:pt>
                  <c:pt idx="727">
                    <c:v>26</c:v>
                  </c:pt>
                  <c:pt idx="728">
                    <c:v>27</c:v>
                  </c:pt>
                  <c:pt idx="729">
                    <c:v>28</c:v>
                  </c:pt>
                  <c:pt idx="730">
                    <c:v>29</c:v>
                  </c:pt>
                </c:lvl>
                <c:lvl>
                  <c:pt idx="0">
                    <c:v>فروردین</c:v>
                  </c:pt>
                  <c:pt idx="31">
                    <c:v>اردیبهشت</c:v>
                  </c:pt>
                  <c:pt idx="62">
                    <c:v>خرداد</c:v>
                  </c:pt>
                  <c:pt idx="93">
                    <c:v>تیر</c:v>
                  </c:pt>
                  <c:pt idx="124">
                    <c:v>مرداد</c:v>
                  </c:pt>
                  <c:pt idx="155">
                    <c:v>شهریور</c:v>
                  </c:pt>
                  <c:pt idx="186">
                    <c:v>مهر</c:v>
                  </c:pt>
                  <c:pt idx="216">
                    <c:v>آبان</c:v>
                  </c:pt>
                  <c:pt idx="246">
                    <c:v>آذر</c:v>
                  </c:pt>
                  <c:pt idx="276">
                    <c:v>دی</c:v>
                  </c:pt>
                  <c:pt idx="306">
                    <c:v>بهمن</c:v>
                  </c:pt>
                  <c:pt idx="336">
                    <c:v>اسفند</c:v>
                  </c:pt>
                  <c:pt idx="366">
                    <c:v>فروردین</c:v>
                  </c:pt>
                  <c:pt idx="397">
                    <c:v>اردیبهشت</c:v>
                  </c:pt>
                  <c:pt idx="428">
                    <c:v>خرداد</c:v>
                  </c:pt>
                  <c:pt idx="459">
                    <c:v>تیر</c:v>
                  </c:pt>
                  <c:pt idx="490">
                    <c:v>مرداد</c:v>
                  </c:pt>
                  <c:pt idx="521">
                    <c:v>شهریور</c:v>
                  </c:pt>
                  <c:pt idx="552">
                    <c:v>مهر</c:v>
                  </c:pt>
                  <c:pt idx="582">
                    <c:v>آبان</c:v>
                  </c:pt>
                  <c:pt idx="612">
                    <c:v>آذر</c:v>
                  </c:pt>
                  <c:pt idx="642">
                    <c:v>دی</c:v>
                  </c:pt>
                  <c:pt idx="672">
                    <c:v>بهمن</c:v>
                  </c:pt>
                  <c:pt idx="702">
                    <c:v>اسفند</c:v>
                  </c:pt>
                </c:lvl>
                <c:lvl>
                  <c:pt idx="0">
                    <c:v>بهار</c:v>
                  </c:pt>
                  <c:pt idx="93">
                    <c:v>تابستان</c:v>
                  </c:pt>
                  <c:pt idx="186">
                    <c:v>پاییز</c:v>
                  </c:pt>
                  <c:pt idx="276">
                    <c:v>زمستان</c:v>
                  </c:pt>
                  <c:pt idx="366">
                    <c:v>بهار</c:v>
                  </c:pt>
                  <c:pt idx="459">
                    <c:v>تابستان</c:v>
                  </c:pt>
                  <c:pt idx="552">
                    <c:v>پاییز</c:v>
                  </c:pt>
                  <c:pt idx="642">
                    <c:v>زمستان</c:v>
                  </c:pt>
                </c:lvl>
                <c:lvl>
                  <c:pt idx="0">
                    <c:v>1399</c:v>
                  </c:pt>
                  <c:pt idx="366">
                    <c:v>1398</c:v>
                  </c:pt>
                </c:lvl>
              </c:multiLvlStrCache>
            </c:multiLvlStrRef>
          </c:cat>
          <c:val>
            <c:numRef>
              <c:f>UnLoadedData!$B$4:$B$769</c:f>
              <c:numCache>
                <c:formatCode>General</c:formatCode>
                <c:ptCount val="731"/>
                <c:pt idx="0">
                  <c:v>222</c:v>
                </c:pt>
                <c:pt idx="1">
                  <c:v>191</c:v>
                </c:pt>
                <c:pt idx="2">
                  <c:v>253</c:v>
                </c:pt>
                <c:pt idx="3">
                  <c:v>231</c:v>
                </c:pt>
                <c:pt idx="4">
                  <c:v>188</c:v>
                </c:pt>
                <c:pt idx="5">
                  <c:v>225</c:v>
                </c:pt>
                <c:pt idx="6">
                  <c:v>216</c:v>
                </c:pt>
                <c:pt idx="7">
                  <c:v>207</c:v>
                </c:pt>
                <c:pt idx="8">
                  <c:v>169</c:v>
                </c:pt>
                <c:pt idx="9">
                  <c:v>218</c:v>
                </c:pt>
                <c:pt idx="10">
                  <c:v>190</c:v>
                </c:pt>
                <c:pt idx="11">
                  <c:v>257</c:v>
                </c:pt>
                <c:pt idx="12">
                  <c:v>181</c:v>
                </c:pt>
                <c:pt idx="13">
                  <c:v>185</c:v>
                </c:pt>
                <c:pt idx="14">
                  <c:v>126</c:v>
                </c:pt>
                <c:pt idx="15">
                  <c:v>155</c:v>
                </c:pt>
                <c:pt idx="16">
                  <c:v>110</c:v>
                </c:pt>
                <c:pt idx="17">
                  <c:v>104</c:v>
                </c:pt>
                <c:pt idx="18">
                  <c:v>91</c:v>
                </c:pt>
                <c:pt idx="19">
                  <c:v>242</c:v>
                </c:pt>
                <c:pt idx="20">
                  <c:v>127</c:v>
                </c:pt>
                <c:pt idx="21">
                  <c:v>175</c:v>
                </c:pt>
                <c:pt idx="22">
                  <c:v>89</c:v>
                </c:pt>
                <c:pt idx="23">
                  <c:v>233</c:v>
                </c:pt>
                <c:pt idx="24">
                  <c:v>203</c:v>
                </c:pt>
                <c:pt idx="25">
                  <c:v>136</c:v>
                </c:pt>
                <c:pt idx="26">
                  <c:v>215</c:v>
                </c:pt>
                <c:pt idx="27">
                  <c:v>149</c:v>
                </c:pt>
                <c:pt idx="28">
                  <c:v>213</c:v>
                </c:pt>
                <c:pt idx="29">
                  <c:v>236</c:v>
                </c:pt>
                <c:pt idx="30">
                  <c:v>160</c:v>
                </c:pt>
                <c:pt idx="31">
                  <c:v>180</c:v>
                </c:pt>
                <c:pt idx="32">
                  <c:v>239</c:v>
                </c:pt>
                <c:pt idx="33">
                  <c:v>199</c:v>
                </c:pt>
                <c:pt idx="34">
                  <c:v>194</c:v>
                </c:pt>
                <c:pt idx="35">
                  <c:v>257</c:v>
                </c:pt>
                <c:pt idx="36">
                  <c:v>260</c:v>
                </c:pt>
                <c:pt idx="37">
                  <c:v>164</c:v>
                </c:pt>
                <c:pt idx="38">
                  <c:v>61</c:v>
                </c:pt>
                <c:pt idx="39">
                  <c:v>193</c:v>
                </c:pt>
                <c:pt idx="40">
                  <c:v>198</c:v>
                </c:pt>
                <c:pt idx="41">
                  <c:v>182</c:v>
                </c:pt>
                <c:pt idx="42">
                  <c:v>170</c:v>
                </c:pt>
                <c:pt idx="43">
                  <c:v>155</c:v>
                </c:pt>
                <c:pt idx="44">
                  <c:v>149</c:v>
                </c:pt>
                <c:pt idx="45">
                  <c:v>211</c:v>
                </c:pt>
                <c:pt idx="46">
                  <c:v>142</c:v>
                </c:pt>
                <c:pt idx="47">
                  <c:v>197</c:v>
                </c:pt>
                <c:pt idx="48">
                  <c:v>280</c:v>
                </c:pt>
                <c:pt idx="49">
                  <c:v>208</c:v>
                </c:pt>
                <c:pt idx="50">
                  <c:v>213</c:v>
                </c:pt>
                <c:pt idx="51">
                  <c:v>191</c:v>
                </c:pt>
                <c:pt idx="52">
                  <c:v>171</c:v>
                </c:pt>
                <c:pt idx="53">
                  <c:v>121</c:v>
                </c:pt>
                <c:pt idx="54">
                  <c:v>213</c:v>
                </c:pt>
                <c:pt idx="55">
                  <c:v>168</c:v>
                </c:pt>
                <c:pt idx="56">
                  <c:v>213</c:v>
                </c:pt>
                <c:pt idx="57">
                  <c:v>180</c:v>
                </c:pt>
                <c:pt idx="58">
                  <c:v>142</c:v>
                </c:pt>
                <c:pt idx="59">
                  <c:v>222</c:v>
                </c:pt>
                <c:pt idx="60">
                  <c:v>158</c:v>
                </c:pt>
                <c:pt idx="61">
                  <c:v>142</c:v>
                </c:pt>
                <c:pt idx="62">
                  <c:v>207</c:v>
                </c:pt>
                <c:pt idx="63">
                  <c:v>184</c:v>
                </c:pt>
                <c:pt idx="64">
                  <c:v>109</c:v>
                </c:pt>
                <c:pt idx="65">
                  <c:v>235</c:v>
                </c:pt>
                <c:pt idx="66">
                  <c:v>150</c:v>
                </c:pt>
                <c:pt idx="67">
                  <c:v>134</c:v>
                </c:pt>
                <c:pt idx="68">
                  <c:v>127</c:v>
                </c:pt>
                <c:pt idx="69">
                  <c:v>141</c:v>
                </c:pt>
                <c:pt idx="70">
                  <c:v>55</c:v>
                </c:pt>
                <c:pt idx="71">
                  <c:v>160</c:v>
                </c:pt>
                <c:pt idx="72">
                  <c:v>168</c:v>
                </c:pt>
                <c:pt idx="73">
                  <c:v>120</c:v>
                </c:pt>
                <c:pt idx="74">
                  <c:v>139</c:v>
                </c:pt>
                <c:pt idx="75">
                  <c:v>200</c:v>
                </c:pt>
                <c:pt idx="76">
                  <c:v>162</c:v>
                </c:pt>
                <c:pt idx="77">
                  <c:v>140</c:v>
                </c:pt>
                <c:pt idx="78">
                  <c:v>130</c:v>
                </c:pt>
                <c:pt idx="79">
                  <c:v>93</c:v>
                </c:pt>
                <c:pt idx="80">
                  <c:v>200</c:v>
                </c:pt>
                <c:pt idx="81">
                  <c:v>131</c:v>
                </c:pt>
                <c:pt idx="82">
                  <c:v>149</c:v>
                </c:pt>
                <c:pt idx="83">
                  <c:v>164</c:v>
                </c:pt>
                <c:pt idx="84">
                  <c:v>148</c:v>
                </c:pt>
                <c:pt idx="85">
                  <c:v>127</c:v>
                </c:pt>
                <c:pt idx="86">
                  <c:v>227</c:v>
                </c:pt>
                <c:pt idx="87">
                  <c:v>194</c:v>
                </c:pt>
                <c:pt idx="88">
                  <c:v>183</c:v>
                </c:pt>
                <c:pt idx="89">
                  <c:v>221</c:v>
                </c:pt>
                <c:pt idx="90">
                  <c:v>220</c:v>
                </c:pt>
                <c:pt idx="91">
                  <c:v>163</c:v>
                </c:pt>
                <c:pt idx="92">
                  <c:v>206</c:v>
                </c:pt>
                <c:pt idx="93">
                  <c:v>207</c:v>
                </c:pt>
                <c:pt idx="94">
                  <c:v>162</c:v>
                </c:pt>
                <c:pt idx="95">
                  <c:v>207</c:v>
                </c:pt>
                <c:pt idx="96">
                  <c:v>194</c:v>
                </c:pt>
                <c:pt idx="97">
                  <c:v>171</c:v>
                </c:pt>
                <c:pt idx="98">
                  <c:v>188</c:v>
                </c:pt>
                <c:pt idx="99">
                  <c:v>117</c:v>
                </c:pt>
                <c:pt idx="100">
                  <c:v>223</c:v>
                </c:pt>
                <c:pt idx="101">
                  <c:v>237</c:v>
                </c:pt>
                <c:pt idx="102">
                  <c:v>130</c:v>
                </c:pt>
                <c:pt idx="103">
                  <c:v>208</c:v>
                </c:pt>
                <c:pt idx="104">
                  <c:v>175</c:v>
                </c:pt>
                <c:pt idx="105">
                  <c:v>214</c:v>
                </c:pt>
                <c:pt idx="106">
                  <c:v>150</c:v>
                </c:pt>
                <c:pt idx="107">
                  <c:v>129</c:v>
                </c:pt>
                <c:pt idx="108">
                  <c:v>232</c:v>
                </c:pt>
                <c:pt idx="109">
                  <c:v>153</c:v>
                </c:pt>
                <c:pt idx="110">
                  <c:v>204</c:v>
                </c:pt>
                <c:pt idx="111">
                  <c:v>145</c:v>
                </c:pt>
                <c:pt idx="112">
                  <c:v>239</c:v>
                </c:pt>
                <c:pt idx="113">
                  <c:v>39</c:v>
                </c:pt>
                <c:pt idx="114">
                  <c:v>180</c:v>
                </c:pt>
                <c:pt idx="115">
                  <c:v>200</c:v>
                </c:pt>
                <c:pt idx="116">
                  <c:v>223</c:v>
                </c:pt>
                <c:pt idx="117">
                  <c:v>162</c:v>
                </c:pt>
                <c:pt idx="118">
                  <c:v>229</c:v>
                </c:pt>
                <c:pt idx="119">
                  <c:v>215</c:v>
                </c:pt>
                <c:pt idx="120">
                  <c:v>240</c:v>
                </c:pt>
                <c:pt idx="121">
                  <c:v>213</c:v>
                </c:pt>
                <c:pt idx="122">
                  <c:v>216</c:v>
                </c:pt>
                <c:pt idx="123">
                  <c:v>185</c:v>
                </c:pt>
                <c:pt idx="124">
                  <c:v>162</c:v>
                </c:pt>
                <c:pt idx="125">
                  <c:v>162</c:v>
                </c:pt>
                <c:pt idx="126">
                  <c:v>136</c:v>
                </c:pt>
                <c:pt idx="127">
                  <c:v>113</c:v>
                </c:pt>
                <c:pt idx="128">
                  <c:v>194</c:v>
                </c:pt>
                <c:pt idx="129">
                  <c:v>225</c:v>
                </c:pt>
                <c:pt idx="130">
                  <c:v>79</c:v>
                </c:pt>
                <c:pt idx="131">
                  <c:v>189</c:v>
                </c:pt>
                <c:pt idx="132">
                  <c:v>123</c:v>
                </c:pt>
                <c:pt idx="133">
                  <c:v>234</c:v>
                </c:pt>
                <c:pt idx="134">
                  <c:v>177</c:v>
                </c:pt>
                <c:pt idx="135">
                  <c:v>160</c:v>
                </c:pt>
                <c:pt idx="136">
                  <c:v>223</c:v>
                </c:pt>
                <c:pt idx="137">
                  <c:v>132</c:v>
                </c:pt>
                <c:pt idx="138">
                  <c:v>246</c:v>
                </c:pt>
                <c:pt idx="139">
                  <c:v>231</c:v>
                </c:pt>
                <c:pt idx="140">
                  <c:v>197</c:v>
                </c:pt>
                <c:pt idx="141">
                  <c:v>230</c:v>
                </c:pt>
                <c:pt idx="142">
                  <c:v>275</c:v>
                </c:pt>
                <c:pt idx="143">
                  <c:v>192</c:v>
                </c:pt>
                <c:pt idx="144">
                  <c:v>151</c:v>
                </c:pt>
                <c:pt idx="145">
                  <c:v>69</c:v>
                </c:pt>
                <c:pt idx="146">
                  <c:v>246</c:v>
                </c:pt>
                <c:pt idx="147">
                  <c:v>129</c:v>
                </c:pt>
                <c:pt idx="148">
                  <c:v>178</c:v>
                </c:pt>
                <c:pt idx="149">
                  <c:v>188</c:v>
                </c:pt>
                <c:pt idx="150">
                  <c:v>113</c:v>
                </c:pt>
                <c:pt idx="151">
                  <c:v>204</c:v>
                </c:pt>
                <c:pt idx="152">
                  <c:v>205</c:v>
                </c:pt>
                <c:pt idx="153">
                  <c:v>195</c:v>
                </c:pt>
                <c:pt idx="154">
                  <c:v>198</c:v>
                </c:pt>
                <c:pt idx="155">
                  <c:v>222</c:v>
                </c:pt>
                <c:pt idx="156">
                  <c:v>248</c:v>
                </c:pt>
                <c:pt idx="157">
                  <c:v>168</c:v>
                </c:pt>
                <c:pt idx="158">
                  <c:v>238</c:v>
                </c:pt>
                <c:pt idx="159">
                  <c:v>252</c:v>
                </c:pt>
                <c:pt idx="160">
                  <c:v>204</c:v>
                </c:pt>
                <c:pt idx="161">
                  <c:v>204</c:v>
                </c:pt>
                <c:pt idx="162">
                  <c:v>288</c:v>
                </c:pt>
                <c:pt idx="163">
                  <c:v>200</c:v>
                </c:pt>
                <c:pt idx="164">
                  <c:v>140</c:v>
                </c:pt>
                <c:pt idx="165">
                  <c:v>232</c:v>
                </c:pt>
                <c:pt idx="166">
                  <c:v>217</c:v>
                </c:pt>
                <c:pt idx="167">
                  <c:v>205</c:v>
                </c:pt>
                <c:pt idx="168">
                  <c:v>196</c:v>
                </c:pt>
                <c:pt idx="169">
                  <c:v>197</c:v>
                </c:pt>
                <c:pt idx="170">
                  <c:v>241</c:v>
                </c:pt>
                <c:pt idx="171">
                  <c:v>234</c:v>
                </c:pt>
                <c:pt idx="172">
                  <c:v>190</c:v>
                </c:pt>
                <c:pt idx="173">
                  <c:v>222</c:v>
                </c:pt>
                <c:pt idx="174">
                  <c:v>199</c:v>
                </c:pt>
                <c:pt idx="175">
                  <c:v>216</c:v>
                </c:pt>
                <c:pt idx="176">
                  <c:v>191</c:v>
                </c:pt>
                <c:pt idx="177">
                  <c:v>140</c:v>
                </c:pt>
                <c:pt idx="178">
                  <c:v>229</c:v>
                </c:pt>
                <c:pt idx="179">
                  <c:v>221</c:v>
                </c:pt>
                <c:pt idx="180">
                  <c:v>225</c:v>
                </c:pt>
                <c:pt idx="181">
                  <c:v>303</c:v>
                </c:pt>
                <c:pt idx="182">
                  <c:v>222</c:v>
                </c:pt>
                <c:pt idx="183">
                  <c:v>206</c:v>
                </c:pt>
                <c:pt idx="184">
                  <c:v>197</c:v>
                </c:pt>
                <c:pt idx="185">
                  <c:v>254</c:v>
                </c:pt>
                <c:pt idx="186">
                  <c:v>218</c:v>
                </c:pt>
                <c:pt idx="187">
                  <c:v>189</c:v>
                </c:pt>
                <c:pt idx="188">
                  <c:v>305</c:v>
                </c:pt>
                <c:pt idx="189">
                  <c:v>239</c:v>
                </c:pt>
                <c:pt idx="190">
                  <c:v>232</c:v>
                </c:pt>
                <c:pt idx="191">
                  <c:v>217</c:v>
                </c:pt>
                <c:pt idx="192">
                  <c:v>253</c:v>
                </c:pt>
                <c:pt idx="193">
                  <c:v>266</c:v>
                </c:pt>
                <c:pt idx="194">
                  <c:v>257</c:v>
                </c:pt>
                <c:pt idx="195">
                  <c:v>210</c:v>
                </c:pt>
                <c:pt idx="196">
                  <c:v>246</c:v>
                </c:pt>
                <c:pt idx="197">
                  <c:v>169</c:v>
                </c:pt>
                <c:pt idx="198">
                  <c:v>246</c:v>
                </c:pt>
                <c:pt idx="199">
                  <c:v>316</c:v>
                </c:pt>
                <c:pt idx="200">
                  <c:v>239</c:v>
                </c:pt>
                <c:pt idx="201">
                  <c:v>278</c:v>
                </c:pt>
                <c:pt idx="202">
                  <c:v>279</c:v>
                </c:pt>
                <c:pt idx="203">
                  <c:v>275</c:v>
                </c:pt>
                <c:pt idx="204">
                  <c:v>174</c:v>
                </c:pt>
                <c:pt idx="205">
                  <c:v>190</c:v>
                </c:pt>
                <c:pt idx="206">
                  <c:v>248</c:v>
                </c:pt>
                <c:pt idx="207">
                  <c:v>128</c:v>
                </c:pt>
                <c:pt idx="208">
                  <c:v>215</c:v>
                </c:pt>
                <c:pt idx="209">
                  <c:v>260</c:v>
                </c:pt>
                <c:pt idx="210">
                  <c:v>240</c:v>
                </c:pt>
                <c:pt idx="211">
                  <c:v>199</c:v>
                </c:pt>
                <c:pt idx="212">
                  <c:v>202</c:v>
                </c:pt>
                <c:pt idx="213">
                  <c:v>177</c:v>
                </c:pt>
                <c:pt idx="214">
                  <c:v>211</c:v>
                </c:pt>
                <c:pt idx="215">
                  <c:v>217</c:v>
                </c:pt>
                <c:pt idx="216">
                  <c:v>202</c:v>
                </c:pt>
                <c:pt idx="217">
                  <c:v>218</c:v>
                </c:pt>
                <c:pt idx="218">
                  <c:v>216</c:v>
                </c:pt>
                <c:pt idx="219">
                  <c:v>222</c:v>
                </c:pt>
                <c:pt idx="220">
                  <c:v>242</c:v>
                </c:pt>
                <c:pt idx="221">
                  <c:v>263</c:v>
                </c:pt>
                <c:pt idx="222">
                  <c:v>266</c:v>
                </c:pt>
                <c:pt idx="223">
                  <c:v>220</c:v>
                </c:pt>
                <c:pt idx="224">
                  <c:v>240</c:v>
                </c:pt>
                <c:pt idx="225">
                  <c:v>103</c:v>
                </c:pt>
                <c:pt idx="226">
                  <c:v>296</c:v>
                </c:pt>
                <c:pt idx="227">
                  <c:v>245</c:v>
                </c:pt>
                <c:pt idx="228">
                  <c:v>219</c:v>
                </c:pt>
                <c:pt idx="229">
                  <c:v>179</c:v>
                </c:pt>
                <c:pt idx="230">
                  <c:v>251</c:v>
                </c:pt>
                <c:pt idx="231">
                  <c:v>202</c:v>
                </c:pt>
                <c:pt idx="232">
                  <c:v>267</c:v>
                </c:pt>
                <c:pt idx="233">
                  <c:v>234</c:v>
                </c:pt>
                <c:pt idx="234">
                  <c:v>174</c:v>
                </c:pt>
                <c:pt idx="235">
                  <c:v>240</c:v>
                </c:pt>
                <c:pt idx="236">
                  <c:v>269</c:v>
                </c:pt>
                <c:pt idx="237">
                  <c:v>233</c:v>
                </c:pt>
                <c:pt idx="238">
                  <c:v>248</c:v>
                </c:pt>
                <c:pt idx="239">
                  <c:v>102</c:v>
                </c:pt>
                <c:pt idx="240">
                  <c:v>265</c:v>
                </c:pt>
                <c:pt idx="241">
                  <c:v>198</c:v>
                </c:pt>
                <c:pt idx="242">
                  <c:v>245</c:v>
                </c:pt>
                <c:pt idx="243">
                  <c:v>239</c:v>
                </c:pt>
                <c:pt idx="244">
                  <c:v>209</c:v>
                </c:pt>
                <c:pt idx="245">
                  <c:v>261</c:v>
                </c:pt>
                <c:pt idx="246">
                  <c:v>177</c:v>
                </c:pt>
                <c:pt idx="247">
                  <c:v>266</c:v>
                </c:pt>
                <c:pt idx="248">
                  <c:v>211</c:v>
                </c:pt>
                <c:pt idx="249">
                  <c:v>212</c:v>
                </c:pt>
                <c:pt idx="250">
                  <c:v>230</c:v>
                </c:pt>
                <c:pt idx="251">
                  <c:v>211</c:v>
                </c:pt>
                <c:pt idx="252">
                  <c:v>263</c:v>
                </c:pt>
                <c:pt idx="253">
                  <c:v>291</c:v>
                </c:pt>
                <c:pt idx="254">
                  <c:v>244</c:v>
                </c:pt>
                <c:pt idx="255">
                  <c:v>254</c:v>
                </c:pt>
                <c:pt idx="256">
                  <c:v>174</c:v>
                </c:pt>
                <c:pt idx="257">
                  <c:v>185</c:v>
                </c:pt>
                <c:pt idx="258">
                  <c:v>143</c:v>
                </c:pt>
                <c:pt idx="259">
                  <c:v>230</c:v>
                </c:pt>
                <c:pt idx="260">
                  <c:v>222</c:v>
                </c:pt>
                <c:pt idx="261">
                  <c:v>231</c:v>
                </c:pt>
                <c:pt idx="262">
                  <c:v>165</c:v>
                </c:pt>
                <c:pt idx="263">
                  <c:v>148</c:v>
                </c:pt>
                <c:pt idx="264">
                  <c:v>179</c:v>
                </c:pt>
                <c:pt idx="265">
                  <c:v>243</c:v>
                </c:pt>
                <c:pt idx="266">
                  <c:v>245</c:v>
                </c:pt>
                <c:pt idx="267">
                  <c:v>226</c:v>
                </c:pt>
                <c:pt idx="268">
                  <c:v>234</c:v>
                </c:pt>
                <c:pt idx="269">
                  <c:v>155</c:v>
                </c:pt>
                <c:pt idx="270">
                  <c:v>240</c:v>
                </c:pt>
                <c:pt idx="271">
                  <c:v>225</c:v>
                </c:pt>
                <c:pt idx="272">
                  <c:v>269</c:v>
                </c:pt>
                <c:pt idx="273">
                  <c:v>170</c:v>
                </c:pt>
                <c:pt idx="274">
                  <c:v>265</c:v>
                </c:pt>
                <c:pt idx="275">
                  <c:v>224</c:v>
                </c:pt>
                <c:pt idx="276">
                  <c:v>226</c:v>
                </c:pt>
                <c:pt idx="277">
                  <c:v>218</c:v>
                </c:pt>
                <c:pt idx="278">
                  <c:v>248</c:v>
                </c:pt>
                <c:pt idx="279">
                  <c:v>171</c:v>
                </c:pt>
                <c:pt idx="280">
                  <c:v>171</c:v>
                </c:pt>
                <c:pt idx="281">
                  <c:v>177</c:v>
                </c:pt>
                <c:pt idx="282">
                  <c:v>238</c:v>
                </c:pt>
                <c:pt idx="283">
                  <c:v>238</c:v>
                </c:pt>
                <c:pt idx="284">
                  <c:v>247</c:v>
                </c:pt>
                <c:pt idx="285">
                  <c:v>227</c:v>
                </c:pt>
                <c:pt idx="286">
                  <c:v>241</c:v>
                </c:pt>
                <c:pt idx="287">
                  <c:v>203</c:v>
                </c:pt>
                <c:pt idx="288">
                  <c:v>251</c:v>
                </c:pt>
                <c:pt idx="289">
                  <c:v>231</c:v>
                </c:pt>
                <c:pt idx="290">
                  <c:v>200</c:v>
                </c:pt>
                <c:pt idx="291">
                  <c:v>234</c:v>
                </c:pt>
                <c:pt idx="292">
                  <c:v>191</c:v>
                </c:pt>
                <c:pt idx="293">
                  <c:v>182</c:v>
                </c:pt>
                <c:pt idx="294">
                  <c:v>227</c:v>
                </c:pt>
                <c:pt idx="295">
                  <c:v>127</c:v>
                </c:pt>
                <c:pt idx="296">
                  <c:v>229</c:v>
                </c:pt>
                <c:pt idx="297">
                  <c:v>217</c:v>
                </c:pt>
                <c:pt idx="298">
                  <c:v>125</c:v>
                </c:pt>
                <c:pt idx="299">
                  <c:v>189</c:v>
                </c:pt>
                <c:pt idx="300">
                  <c:v>253</c:v>
                </c:pt>
                <c:pt idx="301">
                  <c:v>223</c:v>
                </c:pt>
                <c:pt idx="302">
                  <c:v>176</c:v>
                </c:pt>
                <c:pt idx="303">
                  <c:v>243</c:v>
                </c:pt>
                <c:pt idx="304">
                  <c:v>193</c:v>
                </c:pt>
                <c:pt idx="305">
                  <c:v>168</c:v>
                </c:pt>
                <c:pt idx="306">
                  <c:v>205</c:v>
                </c:pt>
                <c:pt idx="307">
                  <c:v>200</c:v>
                </c:pt>
                <c:pt idx="308">
                  <c:v>150</c:v>
                </c:pt>
                <c:pt idx="309">
                  <c:v>145</c:v>
                </c:pt>
                <c:pt idx="310">
                  <c:v>222</c:v>
                </c:pt>
                <c:pt idx="311">
                  <c:v>157</c:v>
                </c:pt>
                <c:pt idx="312">
                  <c:v>130</c:v>
                </c:pt>
                <c:pt idx="313">
                  <c:v>134</c:v>
                </c:pt>
                <c:pt idx="314">
                  <c:v>154</c:v>
                </c:pt>
                <c:pt idx="315">
                  <c:v>159</c:v>
                </c:pt>
                <c:pt idx="316">
                  <c:v>126</c:v>
                </c:pt>
                <c:pt idx="317">
                  <c:v>205</c:v>
                </c:pt>
                <c:pt idx="318">
                  <c:v>133</c:v>
                </c:pt>
                <c:pt idx="319">
                  <c:v>183</c:v>
                </c:pt>
                <c:pt idx="320">
                  <c:v>155</c:v>
                </c:pt>
                <c:pt idx="321">
                  <c:v>164</c:v>
                </c:pt>
                <c:pt idx="322">
                  <c:v>146</c:v>
                </c:pt>
                <c:pt idx="323">
                  <c:v>185</c:v>
                </c:pt>
                <c:pt idx="324">
                  <c:v>125</c:v>
                </c:pt>
                <c:pt idx="325">
                  <c:v>150</c:v>
                </c:pt>
                <c:pt idx="326">
                  <c:v>131</c:v>
                </c:pt>
                <c:pt idx="327">
                  <c:v>132</c:v>
                </c:pt>
                <c:pt idx="328">
                  <c:v>120</c:v>
                </c:pt>
                <c:pt idx="329">
                  <c:v>204</c:v>
                </c:pt>
                <c:pt idx="330">
                  <c:v>241</c:v>
                </c:pt>
                <c:pt idx="331">
                  <c:v>175</c:v>
                </c:pt>
                <c:pt idx="332">
                  <c:v>112</c:v>
                </c:pt>
                <c:pt idx="333">
                  <c:v>101</c:v>
                </c:pt>
                <c:pt idx="334">
                  <c:v>145</c:v>
                </c:pt>
                <c:pt idx="335">
                  <c:v>197</c:v>
                </c:pt>
                <c:pt idx="336">
                  <c:v>224</c:v>
                </c:pt>
                <c:pt idx="337">
                  <c:v>165</c:v>
                </c:pt>
                <c:pt idx="338">
                  <c:v>168</c:v>
                </c:pt>
                <c:pt idx="339">
                  <c:v>186</c:v>
                </c:pt>
                <c:pt idx="340">
                  <c:v>105</c:v>
                </c:pt>
                <c:pt idx="341">
                  <c:v>128</c:v>
                </c:pt>
                <c:pt idx="342">
                  <c:v>163</c:v>
                </c:pt>
                <c:pt idx="343">
                  <c:v>148</c:v>
                </c:pt>
                <c:pt idx="344">
                  <c:v>179</c:v>
                </c:pt>
                <c:pt idx="345">
                  <c:v>81</c:v>
                </c:pt>
                <c:pt idx="346">
                  <c:v>126</c:v>
                </c:pt>
                <c:pt idx="347">
                  <c:v>183</c:v>
                </c:pt>
                <c:pt idx="348">
                  <c:v>199</c:v>
                </c:pt>
                <c:pt idx="349">
                  <c:v>185</c:v>
                </c:pt>
                <c:pt idx="350">
                  <c:v>80</c:v>
                </c:pt>
                <c:pt idx="351">
                  <c:v>176</c:v>
                </c:pt>
                <c:pt idx="352">
                  <c:v>174</c:v>
                </c:pt>
                <c:pt idx="353">
                  <c:v>184</c:v>
                </c:pt>
                <c:pt idx="354">
                  <c:v>175</c:v>
                </c:pt>
                <c:pt idx="355">
                  <c:v>155</c:v>
                </c:pt>
                <c:pt idx="356">
                  <c:v>105</c:v>
                </c:pt>
                <c:pt idx="357">
                  <c:v>172</c:v>
                </c:pt>
                <c:pt idx="358">
                  <c:v>91</c:v>
                </c:pt>
                <c:pt idx="359">
                  <c:v>73</c:v>
                </c:pt>
                <c:pt idx="360">
                  <c:v>172</c:v>
                </c:pt>
                <c:pt idx="361">
                  <c:v>114</c:v>
                </c:pt>
                <c:pt idx="362">
                  <c:v>131</c:v>
                </c:pt>
                <c:pt idx="363">
                  <c:v>190</c:v>
                </c:pt>
                <c:pt idx="364">
                  <c:v>128</c:v>
                </c:pt>
                <c:pt idx="365">
                  <c:v>190</c:v>
                </c:pt>
                <c:pt idx="366">
                  <c:v>218</c:v>
                </c:pt>
                <c:pt idx="367">
                  <c:v>203</c:v>
                </c:pt>
                <c:pt idx="368">
                  <c:v>211</c:v>
                </c:pt>
                <c:pt idx="369">
                  <c:v>269</c:v>
                </c:pt>
                <c:pt idx="370">
                  <c:v>170</c:v>
                </c:pt>
                <c:pt idx="371">
                  <c:v>116</c:v>
                </c:pt>
                <c:pt idx="372">
                  <c:v>216</c:v>
                </c:pt>
                <c:pt idx="373">
                  <c:v>133</c:v>
                </c:pt>
                <c:pt idx="374">
                  <c:v>216</c:v>
                </c:pt>
                <c:pt idx="375">
                  <c:v>231</c:v>
                </c:pt>
                <c:pt idx="376">
                  <c:v>199</c:v>
                </c:pt>
                <c:pt idx="377">
                  <c:v>239</c:v>
                </c:pt>
                <c:pt idx="378">
                  <c:v>269</c:v>
                </c:pt>
                <c:pt idx="379">
                  <c:v>188</c:v>
                </c:pt>
                <c:pt idx="380">
                  <c:v>248</c:v>
                </c:pt>
                <c:pt idx="381">
                  <c:v>191</c:v>
                </c:pt>
                <c:pt idx="382">
                  <c:v>183</c:v>
                </c:pt>
                <c:pt idx="383">
                  <c:v>290</c:v>
                </c:pt>
                <c:pt idx="384">
                  <c:v>228</c:v>
                </c:pt>
                <c:pt idx="385">
                  <c:v>102</c:v>
                </c:pt>
                <c:pt idx="386">
                  <c:v>280</c:v>
                </c:pt>
                <c:pt idx="387">
                  <c:v>279</c:v>
                </c:pt>
                <c:pt idx="388">
                  <c:v>178</c:v>
                </c:pt>
                <c:pt idx="389">
                  <c:v>246</c:v>
                </c:pt>
                <c:pt idx="390">
                  <c:v>240</c:v>
                </c:pt>
                <c:pt idx="391">
                  <c:v>323</c:v>
                </c:pt>
                <c:pt idx="392">
                  <c:v>269</c:v>
                </c:pt>
                <c:pt idx="393">
                  <c:v>228</c:v>
                </c:pt>
                <c:pt idx="394">
                  <c:v>198</c:v>
                </c:pt>
                <c:pt idx="395">
                  <c:v>280</c:v>
                </c:pt>
                <c:pt idx="396">
                  <c:v>234</c:v>
                </c:pt>
                <c:pt idx="397">
                  <c:v>249</c:v>
                </c:pt>
                <c:pt idx="398">
                  <c:v>261</c:v>
                </c:pt>
                <c:pt idx="399">
                  <c:v>236</c:v>
                </c:pt>
                <c:pt idx="400">
                  <c:v>231</c:v>
                </c:pt>
                <c:pt idx="401">
                  <c:v>202</c:v>
                </c:pt>
                <c:pt idx="402">
                  <c:v>210</c:v>
                </c:pt>
                <c:pt idx="403">
                  <c:v>240</c:v>
                </c:pt>
                <c:pt idx="404">
                  <c:v>202</c:v>
                </c:pt>
                <c:pt idx="405">
                  <c:v>231</c:v>
                </c:pt>
                <c:pt idx="406">
                  <c:v>199</c:v>
                </c:pt>
                <c:pt idx="407">
                  <c:v>159</c:v>
                </c:pt>
                <c:pt idx="408">
                  <c:v>230</c:v>
                </c:pt>
                <c:pt idx="409">
                  <c:v>234</c:v>
                </c:pt>
                <c:pt idx="410">
                  <c:v>140</c:v>
                </c:pt>
                <c:pt idx="411">
                  <c:v>292</c:v>
                </c:pt>
                <c:pt idx="412">
                  <c:v>278</c:v>
                </c:pt>
                <c:pt idx="413">
                  <c:v>248</c:v>
                </c:pt>
                <c:pt idx="414">
                  <c:v>204</c:v>
                </c:pt>
                <c:pt idx="415">
                  <c:v>167</c:v>
                </c:pt>
                <c:pt idx="416">
                  <c:v>236</c:v>
                </c:pt>
                <c:pt idx="417">
                  <c:v>266</c:v>
                </c:pt>
                <c:pt idx="418">
                  <c:v>224</c:v>
                </c:pt>
                <c:pt idx="419">
                  <c:v>202</c:v>
                </c:pt>
                <c:pt idx="420">
                  <c:v>275</c:v>
                </c:pt>
                <c:pt idx="421">
                  <c:v>249</c:v>
                </c:pt>
                <c:pt idx="422">
                  <c:v>255</c:v>
                </c:pt>
                <c:pt idx="423">
                  <c:v>223</c:v>
                </c:pt>
                <c:pt idx="424">
                  <c:v>174</c:v>
                </c:pt>
                <c:pt idx="425">
                  <c:v>405</c:v>
                </c:pt>
                <c:pt idx="426">
                  <c:v>283</c:v>
                </c:pt>
                <c:pt idx="427">
                  <c:v>317</c:v>
                </c:pt>
                <c:pt idx="428">
                  <c:v>232</c:v>
                </c:pt>
                <c:pt idx="429">
                  <c:v>193</c:v>
                </c:pt>
                <c:pt idx="430">
                  <c:v>228</c:v>
                </c:pt>
                <c:pt idx="431">
                  <c:v>251</c:v>
                </c:pt>
                <c:pt idx="432">
                  <c:v>217</c:v>
                </c:pt>
                <c:pt idx="433">
                  <c:v>254</c:v>
                </c:pt>
                <c:pt idx="434">
                  <c:v>210</c:v>
                </c:pt>
                <c:pt idx="435">
                  <c:v>214</c:v>
                </c:pt>
                <c:pt idx="436">
                  <c:v>194</c:v>
                </c:pt>
                <c:pt idx="437">
                  <c:v>213</c:v>
                </c:pt>
                <c:pt idx="438">
                  <c:v>197</c:v>
                </c:pt>
                <c:pt idx="439">
                  <c:v>87</c:v>
                </c:pt>
                <c:pt idx="440">
                  <c:v>233</c:v>
                </c:pt>
                <c:pt idx="441">
                  <c:v>285</c:v>
                </c:pt>
                <c:pt idx="442">
                  <c:v>287</c:v>
                </c:pt>
                <c:pt idx="443">
                  <c:v>223</c:v>
                </c:pt>
                <c:pt idx="444">
                  <c:v>247</c:v>
                </c:pt>
                <c:pt idx="445">
                  <c:v>208</c:v>
                </c:pt>
                <c:pt idx="446">
                  <c:v>166</c:v>
                </c:pt>
                <c:pt idx="447">
                  <c:v>152</c:v>
                </c:pt>
                <c:pt idx="448">
                  <c:v>149</c:v>
                </c:pt>
                <c:pt idx="449">
                  <c:v>246</c:v>
                </c:pt>
                <c:pt idx="450">
                  <c:v>236</c:v>
                </c:pt>
                <c:pt idx="451">
                  <c:v>200</c:v>
                </c:pt>
                <c:pt idx="452">
                  <c:v>85</c:v>
                </c:pt>
                <c:pt idx="453">
                  <c:v>291</c:v>
                </c:pt>
                <c:pt idx="454">
                  <c:v>234</c:v>
                </c:pt>
                <c:pt idx="455">
                  <c:v>192</c:v>
                </c:pt>
                <c:pt idx="456">
                  <c:v>219</c:v>
                </c:pt>
                <c:pt idx="457">
                  <c:v>214</c:v>
                </c:pt>
                <c:pt idx="458">
                  <c:v>145</c:v>
                </c:pt>
                <c:pt idx="459">
                  <c:v>184</c:v>
                </c:pt>
                <c:pt idx="460">
                  <c:v>125</c:v>
                </c:pt>
                <c:pt idx="461">
                  <c:v>133</c:v>
                </c:pt>
                <c:pt idx="462">
                  <c:v>132</c:v>
                </c:pt>
                <c:pt idx="463">
                  <c:v>242</c:v>
                </c:pt>
                <c:pt idx="464">
                  <c:v>176</c:v>
                </c:pt>
                <c:pt idx="465">
                  <c:v>252</c:v>
                </c:pt>
                <c:pt idx="466">
                  <c:v>195</c:v>
                </c:pt>
                <c:pt idx="467">
                  <c:v>129</c:v>
                </c:pt>
                <c:pt idx="468">
                  <c:v>264</c:v>
                </c:pt>
                <c:pt idx="469">
                  <c:v>201</c:v>
                </c:pt>
                <c:pt idx="470">
                  <c:v>160</c:v>
                </c:pt>
                <c:pt idx="471">
                  <c:v>155</c:v>
                </c:pt>
                <c:pt idx="472">
                  <c:v>215</c:v>
                </c:pt>
                <c:pt idx="473">
                  <c:v>198</c:v>
                </c:pt>
                <c:pt idx="474">
                  <c:v>177</c:v>
                </c:pt>
                <c:pt idx="475">
                  <c:v>145</c:v>
                </c:pt>
                <c:pt idx="476">
                  <c:v>200</c:v>
                </c:pt>
                <c:pt idx="477">
                  <c:v>174</c:v>
                </c:pt>
                <c:pt idx="478">
                  <c:v>235</c:v>
                </c:pt>
                <c:pt idx="479">
                  <c:v>167</c:v>
                </c:pt>
                <c:pt idx="480">
                  <c:v>210</c:v>
                </c:pt>
                <c:pt idx="481">
                  <c:v>183</c:v>
                </c:pt>
                <c:pt idx="482">
                  <c:v>184</c:v>
                </c:pt>
                <c:pt idx="483">
                  <c:v>131</c:v>
                </c:pt>
                <c:pt idx="484">
                  <c:v>121</c:v>
                </c:pt>
                <c:pt idx="485">
                  <c:v>152</c:v>
                </c:pt>
                <c:pt idx="486">
                  <c:v>165</c:v>
                </c:pt>
                <c:pt idx="487">
                  <c:v>136</c:v>
                </c:pt>
                <c:pt idx="488">
                  <c:v>194</c:v>
                </c:pt>
                <c:pt idx="489">
                  <c:v>161</c:v>
                </c:pt>
                <c:pt idx="490">
                  <c:v>159</c:v>
                </c:pt>
                <c:pt idx="491">
                  <c:v>127</c:v>
                </c:pt>
                <c:pt idx="492">
                  <c:v>201</c:v>
                </c:pt>
                <c:pt idx="493">
                  <c:v>215</c:v>
                </c:pt>
                <c:pt idx="494">
                  <c:v>202</c:v>
                </c:pt>
                <c:pt idx="495">
                  <c:v>206</c:v>
                </c:pt>
                <c:pt idx="496">
                  <c:v>171</c:v>
                </c:pt>
                <c:pt idx="497">
                  <c:v>122</c:v>
                </c:pt>
                <c:pt idx="498">
                  <c:v>116</c:v>
                </c:pt>
                <c:pt idx="499">
                  <c:v>189</c:v>
                </c:pt>
                <c:pt idx="500">
                  <c:v>177</c:v>
                </c:pt>
                <c:pt idx="501">
                  <c:v>222</c:v>
                </c:pt>
                <c:pt idx="502">
                  <c:v>211</c:v>
                </c:pt>
                <c:pt idx="503">
                  <c:v>257</c:v>
                </c:pt>
                <c:pt idx="504">
                  <c:v>235</c:v>
                </c:pt>
                <c:pt idx="505">
                  <c:v>262</c:v>
                </c:pt>
                <c:pt idx="506">
                  <c:v>228</c:v>
                </c:pt>
                <c:pt idx="507">
                  <c:v>178</c:v>
                </c:pt>
                <c:pt idx="508">
                  <c:v>212</c:v>
                </c:pt>
                <c:pt idx="509">
                  <c:v>200</c:v>
                </c:pt>
                <c:pt idx="510">
                  <c:v>162</c:v>
                </c:pt>
                <c:pt idx="511">
                  <c:v>90</c:v>
                </c:pt>
                <c:pt idx="512">
                  <c:v>253</c:v>
                </c:pt>
                <c:pt idx="513">
                  <c:v>147</c:v>
                </c:pt>
                <c:pt idx="514">
                  <c:v>162</c:v>
                </c:pt>
                <c:pt idx="515">
                  <c:v>191</c:v>
                </c:pt>
                <c:pt idx="516">
                  <c:v>242</c:v>
                </c:pt>
                <c:pt idx="517">
                  <c:v>215</c:v>
                </c:pt>
                <c:pt idx="518">
                  <c:v>271</c:v>
                </c:pt>
                <c:pt idx="519">
                  <c:v>197</c:v>
                </c:pt>
                <c:pt idx="520">
                  <c:v>205</c:v>
                </c:pt>
                <c:pt idx="521">
                  <c:v>221</c:v>
                </c:pt>
                <c:pt idx="522">
                  <c:v>220</c:v>
                </c:pt>
                <c:pt idx="523">
                  <c:v>205</c:v>
                </c:pt>
                <c:pt idx="524">
                  <c:v>301</c:v>
                </c:pt>
                <c:pt idx="525">
                  <c:v>152</c:v>
                </c:pt>
                <c:pt idx="526">
                  <c:v>303</c:v>
                </c:pt>
                <c:pt idx="527">
                  <c:v>142</c:v>
                </c:pt>
                <c:pt idx="528">
                  <c:v>240</c:v>
                </c:pt>
                <c:pt idx="529">
                  <c:v>250</c:v>
                </c:pt>
                <c:pt idx="530">
                  <c:v>284</c:v>
                </c:pt>
                <c:pt idx="531">
                  <c:v>230</c:v>
                </c:pt>
                <c:pt idx="532">
                  <c:v>239</c:v>
                </c:pt>
                <c:pt idx="533">
                  <c:v>235</c:v>
                </c:pt>
                <c:pt idx="534">
                  <c:v>243</c:v>
                </c:pt>
                <c:pt idx="535">
                  <c:v>192</c:v>
                </c:pt>
                <c:pt idx="536">
                  <c:v>215</c:v>
                </c:pt>
                <c:pt idx="537">
                  <c:v>234</c:v>
                </c:pt>
                <c:pt idx="538">
                  <c:v>164</c:v>
                </c:pt>
                <c:pt idx="539">
                  <c:v>254</c:v>
                </c:pt>
                <c:pt idx="540">
                  <c:v>239</c:v>
                </c:pt>
                <c:pt idx="541">
                  <c:v>212</c:v>
                </c:pt>
                <c:pt idx="542">
                  <c:v>155</c:v>
                </c:pt>
                <c:pt idx="543">
                  <c:v>221</c:v>
                </c:pt>
                <c:pt idx="544">
                  <c:v>199</c:v>
                </c:pt>
                <c:pt idx="545">
                  <c:v>270</c:v>
                </c:pt>
                <c:pt idx="546">
                  <c:v>190</c:v>
                </c:pt>
                <c:pt idx="547">
                  <c:v>216</c:v>
                </c:pt>
                <c:pt idx="548">
                  <c:v>248</c:v>
                </c:pt>
                <c:pt idx="549">
                  <c:v>206</c:v>
                </c:pt>
                <c:pt idx="550">
                  <c:v>231</c:v>
                </c:pt>
                <c:pt idx="551">
                  <c:v>204</c:v>
                </c:pt>
                <c:pt idx="552">
                  <c:v>233</c:v>
                </c:pt>
                <c:pt idx="553">
                  <c:v>171</c:v>
                </c:pt>
                <c:pt idx="554">
                  <c:v>181</c:v>
                </c:pt>
                <c:pt idx="555">
                  <c:v>193</c:v>
                </c:pt>
                <c:pt idx="556">
                  <c:v>182</c:v>
                </c:pt>
                <c:pt idx="557">
                  <c:v>196</c:v>
                </c:pt>
                <c:pt idx="558">
                  <c:v>120</c:v>
                </c:pt>
                <c:pt idx="559">
                  <c:v>155</c:v>
                </c:pt>
                <c:pt idx="560">
                  <c:v>187</c:v>
                </c:pt>
                <c:pt idx="561">
                  <c:v>190</c:v>
                </c:pt>
                <c:pt idx="562">
                  <c:v>140</c:v>
                </c:pt>
                <c:pt idx="563">
                  <c:v>127</c:v>
                </c:pt>
                <c:pt idx="564">
                  <c:v>159</c:v>
                </c:pt>
                <c:pt idx="565">
                  <c:v>213</c:v>
                </c:pt>
                <c:pt idx="566">
                  <c:v>213</c:v>
                </c:pt>
                <c:pt idx="567">
                  <c:v>260</c:v>
                </c:pt>
                <c:pt idx="568">
                  <c:v>206</c:v>
                </c:pt>
                <c:pt idx="569">
                  <c:v>232</c:v>
                </c:pt>
                <c:pt idx="570">
                  <c:v>247</c:v>
                </c:pt>
                <c:pt idx="571">
                  <c:v>199</c:v>
                </c:pt>
                <c:pt idx="572">
                  <c:v>287</c:v>
                </c:pt>
                <c:pt idx="573">
                  <c:v>187</c:v>
                </c:pt>
                <c:pt idx="574">
                  <c:v>135</c:v>
                </c:pt>
                <c:pt idx="575">
                  <c:v>242</c:v>
                </c:pt>
                <c:pt idx="576">
                  <c:v>163</c:v>
                </c:pt>
                <c:pt idx="577">
                  <c:v>263</c:v>
                </c:pt>
                <c:pt idx="578">
                  <c:v>227</c:v>
                </c:pt>
                <c:pt idx="579">
                  <c:v>200</c:v>
                </c:pt>
                <c:pt idx="580">
                  <c:v>314</c:v>
                </c:pt>
                <c:pt idx="581">
                  <c:v>253</c:v>
                </c:pt>
                <c:pt idx="582">
                  <c:v>207</c:v>
                </c:pt>
                <c:pt idx="583">
                  <c:v>216</c:v>
                </c:pt>
                <c:pt idx="584">
                  <c:v>244</c:v>
                </c:pt>
                <c:pt idx="585">
                  <c:v>158</c:v>
                </c:pt>
                <c:pt idx="586">
                  <c:v>209</c:v>
                </c:pt>
                <c:pt idx="587">
                  <c:v>241</c:v>
                </c:pt>
                <c:pt idx="588">
                  <c:v>237</c:v>
                </c:pt>
                <c:pt idx="589">
                  <c:v>235</c:v>
                </c:pt>
                <c:pt idx="590">
                  <c:v>234</c:v>
                </c:pt>
                <c:pt idx="591">
                  <c:v>265</c:v>
                </c:pt>
                <c:pt idx="592">
                  <c:v>125</c:v>
                </c:pt>
                <c:pt idx="593">
                  <c:v>235</c:v>
                </c:pt>
                <c:pt idx="594">
                  <c:v>262</c:v>
                </c:pt>
                <c:pt idx="595">
                  <c:v>200</c:v>
                </c:pt>
                <c:pt idx="596">
                  <c:v>181</c:v>
                </c:pt>
                <c:pt idx="597">
                  <c:v>214</c:v>
                </c:pt>
                <c:pt idx="598">
                  <c:v>225</c:v>
                </c:pt>
                <c:pt idx="599">
                  <c:v>238</c:v>
                </c:pt>
                <c:pt idx="600">
                  <c:v>209</c:v>
                </c:pt>
                <c:pt idx="601">
                  <c:v>258</c:v>
                </c:pt>
                <c:pt idx="602">
                  <c:v>184</c:v>
                </c:pt>
                <c:pt idx="603">
                  <c:v>181</c:v>
                </c:pt>
                <c:pt idx="604">
                  <c:v>204</c:v>
                </c:pt>
                <c:pt idx="605">
                  <c:v>209</c:v>
                </c:pt>
                <c:pt idx="606">
                  <c:v>115</c:v>
                </c:pt>
                <c:pt idx="607">
                  <c:v>288</c:v>
                </c:pt>
                <c:pt idx="608">
                  <c:v>226</c:v>
                </c:pt>
                <c:pt idx="609">
                  <c:v>249</c:v>
                </c:pt>
                <c:pt idx="610">
                  <c:v>238</c:v>
                </c:pt>
                <c:pt idx="611">
                  <c:v>263</c:v>
                </c:pt>
                <c:pt idx="612">
                  <c:v>230</c:v>
                </c:pt>
                <c:pt idx="613">
                  <c:v>313</c:v>
                </c:pt>
                <c:pt idx="614">
                  <c:v>251</c:v>
                </c:pt>
                <c:pt idx="615">
                  <c:v>203</c:v>
                </c:pt>
                <c:pt idx="616">
                  <c:v>183</c:v>
                </c:pt>
                <c:pt idx="617">
                  <c:v>104</c:v>
                </c:pt>
                <c:pt idx="618">
                  <c:v>172</c:v>
                </c:pt>
                <c:pt idx="619">
                  <c:v>190</c:v>
                </c:pt>
                <c:pt idx="620">
                  <c:v>250</c:v>
                </c:pt>
                <c:pt idx="621">
                  <c:v>222</c:v>
                </c:pt>
                <c:pt idx="622">
                  <c:v>184</c:v>
                </c:pt>
                <c:pt idx="623">
                  <c:v>234</c:v>
                </c:pt>
                <c:pt idx="624">
                  <c:v>216</c:v>
                </c:pt>
                <c:pt idx="625">
                  <c:v>244</c:v>
                </c:pt>
                <c:pt idx="626">
                  <c:v>248</c:v>
                </c:pt>
                <c:pt idx="627">
                  <c:v>178</c:v>
                </c:pt>
                <c:pt idx="628">
                  <c:v>204</c:v>
                </c:pt>
                <c:pt idx="629">
                  <c:v>269</c:v>
                </c:pt>
                <c:pt idx="630">
                  <c:v>269</c:v>
                </c:pt>
                <c:pt idx="631">
                  <c:v>236</c:v>
                </c:pt>
                <c:pt idx="632">
                  <c:v>176</c:v>
                </c:pt>
                <c:pt idx="633">
                  <c:v>217</c:v>
                </c:pt>
                <c:pt idx="634">
                  <c:v>253</c:v>
                </c:pt>
                <c:pt idx="635">
                  <c:v>233</c:v>
                </c:pt>
                <c:pt idx="636">
                  <c:v>202</c:v>
                </c:pt>
                <c:pt idx="637">
                  <c:v>164</c:v>
                </c:pt>
                <c:pt idx="638">
                  <c:v>178</c:v>
                </c:pt>
                <c:pt idx="639">
                  <c:v>225</c:v>
                </c:pt>
                <c:pt idx="640">
                  <c:v>159</c:v>
                </c:pt>
                <c:pt idx="641">
                  <c:v>240</c:v>
                </c:pt>
                <c:pt idx="642">
                  <c:v>120</c:v>
                </c:pt>
                <c:pt idx="643">
                  <c:v>262</c:v>
                </c:pt>
                <c:pt idx="644">
                  <c:v>204</c:v>
                </c:pt>
                <c:pt idx="645">
                  <c:v>248</c:v>
                </c:pt>
                <c:pt idx="646">
                  <c:v>293</c:v>
                </c:pt>
                <c:pt idx="647">
                  <c:v>220</c:v>
                </c:pt>
                <c:pt idx="648">
                  <c:v>244</c:v>
                </c:pt>
                <c:pt idx="649">
                  <c:v>199</c:v>
                </c:pt>
                <c:pt idx="650">
                  <c:v>170</c:v>
                </c:pt>
                <c:pt idx="651">
                  <c:v>183</c:v>
                </c:pt>
                <c:pt idx="652">
                  <c:v>202</c:v>
                </c:pt>
                <c:pt idx="653">
                  <c:v>158</c:v>
                </c:pt>
                <c:pt idx="654">
                  <c:v>276</c:v>
                </c:pt>
                <c:pt idx="655">
                  <c:v>231</c:v>
                </c:pt>
                <c:pt idx="656">
                  <c:v>214</c:v>
                </c:pt>
                <c:pt idx="657">
                  <c:v>214</c:v>
                </c:pt>
                <c:pt idx="658">
                  <c:v>313</c:v>
                </c:pt>
                <c:pt idx="659">
                  <c:v>245</c:v>
                </c:pt>
                <c:pt idx="660">
                  <c:v>173</c:v>
                </c:pt>
                <c:pt idx="661">
                  <c:v>238</c:v>
                </c:pt>
                <c:pt idx="662">
                  <c:v>175</c:v>
                </c:pt>
                <c:pt idx="663">
                  <c:v>219</c:v>
                </c:pt>
                <c:pt idx="664">
                  <c:v>231</c:v>
                </c:pt>
                <c:pt idx="665">
                  <c:v>131</c:v>
                </c:pt>
                <c:pt idx="666">
                  <c:v>155</c:v>
                </c:pt>
                <c:pt idx="667">
                  <c:v>258</c:v>
                </c:pt>
                <c:pt idx="668">
                  <c:v>260</c:v>
                </c:pt>
                <c:pt idx="669">
                  <c:v>218</c:v>
                </c:pt>
                <c:pt idx="670">
                  <c:v>241</c:v>
                </c:pt>
                <c:pt idx="671">
                  <c:v>141</c:v>
                </c:pt>
                <c:pt idx="672">
                  <c:v>218</c:v>
                </c:pt>
                <c:pt idx="673">
                  <c:v>262</c:v>
                </c:pt>
                <c:pt idx="674">
                  <c:v>208</c:v>
                </c:pt>
                <c:pt idx="675">
                  <c:v>224</c:v>
                </c:pt>
                <c:pt idx="676">
                  <c:v>229</c:v>
                </c:pt>
                <c:pt idx="677">
                  <c:v>289</c:v>
                </c:pt>
                <c:pt idx="678">
                  <c:v>284</c:v>
                </c:pt>
                <c:pt idx="679">
                  <c:v>262</c:v>
                </c:pt>
                <c:pt idx="680">
                  <c:v>306</c:v>
                </c:pt>
                <c:pt idx="681">
                  <c:v>232</c:v>
                </c:pt>
                <c:pt idx="682">
                  <c:v>247</c:v>
                </c:pt>
                <c:pt idx="683">
                  <c:v>271</c:v>
                </c:pt>
                <c:pt idx="684">
                  <c:v>313</c:v>
                </c:pt>
                <c:pt idx="685">
                  <c:v>190</c:v>
                </c:pt>
                <c:pt idx="686">
                  <c:v>235</c:v>
                </c:pt>
                <c:pt idx="687">
                  <c:v>207</c:v>
                </c:pt>
                <c:pt idx="688">
                  <c:v>226</c:v>
                </c:pt>
                <c:pt idx="689">
                  <c:v>198</c:v>
                </c:pt>
                <c:pt idx="690">
                  <c:v>103</c:v>
                </c:pt>
                <c:pt idx="691">
                  <c:v>135</c:v>
                </c:pt>
                <c:pt idx="692">
                  <c:v>166</c:v>
                </c:pt>
                <c:pt idx="693">
                  <c:v>253</c:v>
                </c:pt>
                <c:pt idx="694">
                  <c:v>185</c:v>
                </c:pt>
                <c:pt idx="695">
                  <c:v>175</c:v>
                </c:pt>
                <c:pt idx="696">
                  <c:v>180</c:v>
                </c:pt>
                <c:pt idx="697">
                  <c:v>174</c:v>
                </c:pt>
                <c:pt idx="698">
                  <c:v>231</c:v>
                </c:pt>
                <c:pt idx="699">
                  <c:v>165</c:v>
                </c:pt>
                <c:pt idx="700">
                  <c:v>149</c:v>
                </c:pt>
                <c:pt idx="701">
                  <c:v>120</c:v>
                </c:pt>
                <c:pt idx="702">
                  <c:v>174</c:v>
                </c:pt>
                <c:pt idx="703">
                  <c:v>159</c:v>
                </c:pt>
                <c:pt idx="704">
                  <c:v>172</c:v>
                </c:pt>
                <c:pt idx="705">
                  <c:v>215</c:v>
                </c:pt>
                <c:pt idx="706">
                  <c:v>161</c:v>
                </c:pt>
                <c:pt idx="707">
                  <c:v>122</c:v>
                </c:pt>
                <c:pt idx="708">
                  <c:v>190</c:v>
                </c:pt>
                <c:pt idx="709">
                  <c:v>189</c:v>
                </c:pt>
                <c:pt idx="710">
                  <c:v>197</c:v>
                </c:pt>
                <c:pt idx="711">
                  <c:v>240</c:v>
                </c:pt>
                <c:pt idx="712">
                  <c:v>249</c:v>
                </c:pt>
                <c:pt idx="713">
                  <c:v>216</c:v>
                </c:pt>
                <c:pt idx="714">
                  <c:v>245</c:v>
                </c:pt>
                <c:pt idx="715">
                  <c:v>203</c:v>
                </c:pt>
                <c:pt idx="716">
                  <c:v>236</c:v>
                </c:pt>
                <c:pt idx="717">
                  <c:v>194</c:v>
                </c:pt>
                <c:pt idx="718">
                  <c:v>117</c:v>
                </c:pt>
                <c:pt idx="719">
                  <c:v>140</c:v>
                </c:pt>
                <c:pt idx="720">
                  <c:v>232</c:v>
                </c:pt>
                <c:pt idx="721">
                  <c:v>243</c:v>
                </c:pt>
                <c:pt idx="722">
                  <c:v>318</c:v>
                </c:pt>
                <c:pt idx="723">
                  <c:v>212</c:v>
                </c:pt>
                <c:pt idx="724">
                  <c:v>226</c:v>
                </c:pt>
                <c:pt idx="725">
                  <c:v>242</c:v>
                </c:pt>
                <c:pt idx="726">
                  <c:v>239</c:v>
                </c:pt>
                <c:pt idx="727">
                  <c:v>318</c:v>
                </c:pt>
                <c:pt idx="728">
                  <c:v>342</c:v>
                </c:pt>
                <c:pt idx="729">
                  <c:v>242</c:v>
                </c:pt>
                <c:pt idx="730">
                  <c:v>192</c:v>
                </c:pt>
              </c:numCache>
            </c:numRef>
          </c:val>
          <c:smooth val="0"/>
          <c:extLst>
            <c:ext xmlns:c16="http://schemas.microsoft.com/office/drawing/2014/chart" uri="{C3380CC4-5D6E-409C-BE32-E72D297353CC}">
              <c16:uniqueId val="{00000000-9403-470A-AFA3-E25803896233}"/>
            </c:ext>
          </c:extLst>
        </c:ser>
        <c:dLbls>
          <c:showLegendKey val="0"/>
          <c:showVal val="0"/>
          <c:showCatName val="0"/>
          <c:showSerName val="0"/>
          <c:showPercent val="0"/>
          <c:showBubbleSize val="0"/>
        </c:dLbls>
        <c:smooth val="0"/>
        <c:axId val="1545625727"/>
        <c:axId val="1545624479"/>
      </c:lineChart>
      <c:catAx>
        <c:axId val="154562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200" b="0" i="0" u="none" strike="noStrike" kern="1200" baseline="0">
                <a:solidFill>
                  <a:schemeClr val="bg1"/>
                </a:solidFill>
                <a:latin typeface="+mn-lt"/>
                <a:ea typeface="+mn-ea"/>
                <a:cs typeface="B Lotus" panose="00000400000000000000" pitchFamily="2" charset="-78"/>
              </a:defRPr>
            </a:pPr>
            <a:endParaRPr lang="en-US"/>
          </a:p>
        </c:txPr>
        <c:crossAx val="1545624479"/>
        <c:crosses val="autoZero"/>
        <c:auto val="1"/>
        <c:lblAlgn val="ctr"/>
        <c:lblOffset val="10"/>
        <c:noMultiLvlLbl val="0"/>
      </c:catAx>
      <c:valAx>
        <c:axId val="1545624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545625727"/>
        <c:crossesAt val="1"/>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286315154925581"/>
          <c:y val="0.20142465860002581"/>
          <c:w val="0.60734240458037969"/>
          <c:h val="0.79857534139997421"/>
        </c:manualLayout>
      </c:layout>
      <c:doughnut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888-4582-A550-A382552A48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888-4582-A550-A382552A481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888-4582-A550-A382552A481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Pi_chart!$E$4:$E$6</c:f>
              <c:strCache>
                <c:ptCount val="3"/>
                <c:pt idx="0">
                  <c:v>درصد واگن منتظر واگذاری</c:v>
                </c:pt>
                <c:pt idx="1">
                  <c:v>درصد واگن تحت تخلیه</c:v>
                </c:pt>
                <c:pt idx="2">
                  <c:v>درصد واگن تخلیه شده</c:v>
                </c:pt>
              </c:strCache>
            </c:strRef>
          </c:cat>
          <c:val>
            <c:numRef>
              <c:f>Pi_chart!$F$4:$F$6</c:f>
              <c:numCache>
                <c:formatCode>0%</c:formatCode>
                <c:ptCount val="3"/>
                <c:pt idx="0">
                  <c:v>0.26998738965952079</c:v>
                </c:pt>
                <c:pt idx="1">
                  <c:v>0.35775283732660784</c:v>
                </c:pt>
                <c:pt idx="2">
                  <c:v>0.37225977301387136</c:v>
                </c:pt>
              </c:numCache>
            </c:numRef>
          </c:val>
          <c:extLst>
            <c:ext xmlns:c16="http://schemas.microsoft.com/office/drawing/2014/chart" uri="{C3380CC4-5D6E-409C-BE32-E72D297353CC}">
              <c16:uniqueId val="{00000006-1888-4582-A550-A382552A481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egendEntry>
        <c:idx val="0"/>
        <c:txPr>
          <a:bodyPr rot="0" spcFirstLastPara="1" vertOverflow="ellipsis" vert="horz" wrap="square" anchor="ctr" anchorCtr="1"/>
          <a:lstStyle/>
          <a:p>
            <a:pPr rtl="0">
              <a:defRPr sz="2800" b="0" i="0" u="none" strike="noStrike" kern="1200" baseline="0">
                <a:solidFill>
                  <a:schemeClr val="bg1"/>
                </a:solidFill>
                <a:latin typeface="Times New Roman" panose="02020603050405020304" pitchFamily="18" charset="0"/>
                <a:ea typeface="+mn-ea"/>
                <a:cs typeface="B Lotus" panose="00000400000000000000" pitchFamily="2" charset="-78"/>
              </a:defRPr>
            </a:pPr>
            <a:endParaRPr lang="en-US"/>
          </a:p>
        </c:txPr>
      </c:legendEntry>
      <c:layout>
        <c:manualLayout>
          <c:xMode val="edge"/>
          <c:yMode val="edge"/>
          <c:x val="2.5722993753887431E-2"/>
          <c:y val="1.1228226523723387E-2"/>
          <c:w val="0.94855401249222515"/>
          <c:h val="0.13453242540891669"/>
        </c:manualLayout>
      </c:layout>
      <c:overlay val="0"/>
      <c:spPr>
        <a:solidFill>
          <a:schemeClr val="lt1">
            <a:lumMod val="95000"/>
            <a:alpha val="39000"/>
          </a:schemeClr>
        </a:solidFill>
        <a:ln>
          <a:noFill/>
        </a:ln>
        <a:effectLst/>
      </c:spPr>
      <c:txPr>
        <a:bodyPr rot="0" spcFirstLastPara="1" vertOverflow="ellipsis" vert="horz" wrap="square" anchor="ctr" anchorCtr="1"/>
        <a:lstStyle/>
        <a:p>
          <a:pPr rtl="1">
            <a:defRPr sz="2800" b="0" i="0" u="none" strike="noStrike" kern="1200" baseline="0">
              <a:solidFill>
                <a:schemeClr val="bg1"/>
              </a:solidFill>
              <a:latin typeface="Times New Roman" panose="02020603050405020304" pitchFamily="18" charset="0"/>
              <a:ea typeface="+mn-ea"/>
              <a:cs typeface="B Lotus"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[DataBaseAndDashboardUnLoading.xlsx]DestinationRatio!PivotTable1</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DestinationRatio!$B$5:$B$6</c:f>
              <c:strCache>
                <c:ptCount val="1"/>
                <c:pt idx="0">
                  <c:v>زغال سنگ و:.</c:v>
                </c:pt>
              </c:strCache>
            </c:strRef>
          </c:tx>
          <c:spPr>
            <a:solidFill>
              <a:schemeClr val="accent1"/>
            </a:solidFill>
            <a:ln>
              <a:noFill/>
            </a:ln>
            <a:effectLst/>
          </c:spPr>
          <c:invertIfNegative val="0"/>
          <c:cat>
            <c:strRef>
              <c:f>DestinationRatio!$A$7:$A$9</c:f>
              <c:strCache>
                <c:ptCount val="3"/>
                <c:pt idx="0">
                  <c:v> تعداد واگن منتظر واگذاری</c:v>
                </c:pt>
                <c:pt idx="1">
                  <c:v> تعداد واگن تحت تخلیه</c:v>
                </c:pt>
                <c:pt idx="2">
                  <c:v> تعداد واگن تخلیه شده</c:v>
                </c:pt>
              </c:strCache>
            </c:strRef>
          </c:cat>
          <c:val>
            <c:numRef>
              <c:f>DestinationRatio!$B$7:$B$9</c:f>
              <c:numCache>
                <c:formatCode>General</c:formatCode>
                <c:ptCount val="3"/>
                <c:pt idx="0">
                  <c:v>30106</c:v>
                </c:pt>
                <c:pt idx="1">
                  <c:v>49024</c:v>
                </c:pt>
                <c:pt idx="2">
                  <c:v>44142</c:v>
                </c:pt>
              </c:numCache>
            </c:numRef>
          </c:val>
          <c:extLst>
            <c:ext xmlns:c16="http://schemas.microsoft.com/office/drawing/2014/chart" uri="{C3380CC4-5D6E-409C-BE32-E72D297353CC}">
              <c16:uniqueId val="{00000000-DBB7-4C41-8F92-96A60436EA45}"/>
            </c:ext>
          </c:extLst>
        </c:ser>
        <c:ser>
          <c:idx val="1"/>
          <c:order val="1"/>
          <c:tx>
            <c:strRef>
              <c:f>DestinationRatio!$C$5:$C$6</c:f>
              <c:strCache>
                <c:ptCount val="1"/>
                <c:pt idx="0">
                  <c:v>سنگ آهک</c:v>
                </c:pt>
              </c:strCache>
            </c:strRef>
          </c:tx>
          <c:spPr>
            <a:solidFill>
              <a:schemeClr val="accent2"/>
            </a:solidFill>
            <a:ln>
              <a:noFill/>
            </a:ln>
            <a:effectLst/>
          </c:spPr>
          <c:invertIfNegative val="0"/>
          <c:cat>
            <c:strRef>
              <c:f>DestinationRatio!$A$7:$A$9</c:f>
              <c:strCache>
                <c:ptCount val="3"/>
                <c:pt idx="0">
                  <c:v> تعداد واگن منتظر واگذاری</c:v>
                </c:pt>
                <c:pt idx="1">
                  <c:v> تعداد واگن تحت تخلیه</c:v>
                </c:pt>
                <c:pt idx="2">
                  <c:v> تعداد واگن تخلیه شده</c:v>
                </c:pt>
              </c:strCache>
            </c:strRef>
          </c:cat>
          <c:val>
            <c:numRef>
              <c:f>DestinationRatio!$C$7:$C$9</c:f>
              <c:numCache>
                <c:formatCode>General</c:formatCode>
                <c:ptCount val="3"/>
                <c:pt idx="0">
                  <c:v>12670</c:v>
                </c:pt>
                <c:pt idx="1">
                  <c:v>13137</c:v>
                </c:pt>
                <c:pt idx="2">
                  <c:v>16538</c:v>
                </c:pt>
              </c:numCache>
            </c:numRef>
          </c:val>
          <c:extLst>
            <c:ext xmlns:c16="http://schemas.microsoft.com/office/drawing/2014/chart" uri="{C3380CC4-5D6E-409C-BE32-E72D297353CC}">
              <c16:uniqueId val="{00000001-DBB7-4C41-8F92-96A60436EA45}"/>
            </c:ext>
          </c:extLst>
        </c:ser>
        <c:ser>
          <c:idx val="2"/>
          <c:order val="2"/>
          <c:tx>
            <c:strRef>
              <c:f>DestinationRatio!$D$5:$D$6</c:f>
              <c:strCache>
                <c:ptCount val="1"/>
                <c:pt idx="0">
                  <c:v>سنگ آهن</c:v>
                </c:pt>
              </c:strCache>
            </c:strRef>
          </c:tx>
          <c:spPr>
            <a:solidFill>
              <a:schemeClr val="accent3"/>
            </a:solidFill>
            <a:ln>
              <a:noFill/>
            </a:ln>
            <a:effectLst/>
          </c:spPr>
          <c:invertIfNegative val="0"/>
          <c:cat>
            <c:strRef>
              <c:f>DestinationRatio!$A$7:$A$9</c:f>
              <c:strCache>
                <c:ptCount val="3"/>
                <c:pt idx="0">
                  <c:v> تعداد واگن منتظر واگذاری</c:v>
                </c:pt>
                <c:pt idx="1">
                  <c:v> تعداد واگن تحت تخلیه</c:v>
                </c:pt>
                <c:pt idx="2">
                  <c:v> تعداد واگن تخلیه شده</c:v>
                </c:pt>
              </c:strCache>
            </c:strRef>
          </c:cat>
          <c:val>
            <c:numRef>
              <c:f>DestinationRatio!$D$7:$D$9</c:f>
              <c:numCache>
                <c:formatCode>General</c:formatCode>
                <c:ptCount val="3"/>
                <c:pt idx="0">
                  <c:v>57564</c:v>
                </c:pt>
                <c:pt idx="1">
                  <c:v>70273</c:v>
                </c:pt>
                <c:pt idx="2">
                  <c:v>74395</c:v>
                </c:pt>
              </c:numCache>
            </c:numRef>
          </c:val>
          <c:extLst>
            <c:ext xmlns:c16="http://schemas.microsoft.com/office/drawing/2014/chart" uri="{C3380CC4-5D6E-409C-BE32-E72D297353CC}">
              <c16:uniqueId val="{00000002-DBB7-4C41-8F92-96A60436EA45}"/>
            </c:ext>
          </c:extLst>
        </c:ser>
        <c:ser>
          <c:idx val="3"/>
          <c:order val="3"/>
          <c:tx>
            <c:strRef>
              <c:f>DestinationRatio!$E$5:$E$6</c:f>
              <c:strCache>
                <c:ptCount val="1"/>
                <c:pt idx="0">
                  <c:v>سنگ آهن به صورت پودر</c:v>
                </c:pt>
              </c:strCache>
            </c:strRef>
          </c:tx>
          <c:spPr>
            <a:solidFill>
              <a:schemeClr val="accent4"/>
            </a:solidFill>
            <a:ln>
              <a:noFill/>
            </a:ln>
            <a:effectLst/>
          </c:spPr>
          <c:invertIfNegative val="0"/>
          <c:cat>
            <c:strRef>
              <c:f>DestinationRatio!$A$7:$A$9</c:f>
              <c:strCache>
                <c:ptCount val="3"/>
                <c:pt idx="0">
                  <c:v> تعداد واگن منتظر واگذاری</c:v>
                </c:pt>
                <c:pt idx="1">
                  <c:v> تعداد واگن تحت تخلیه</c:v>
                </c:pt>
                <c:pt idx="2">
                  <c:v> تعداد واگن تخلیه شده</c:v>
                </c:pt>
              </c:strCache>
            </c:strRef>
          </c:cat>
          <c:val>
            <c:numRef>
              <c:f>DestinationRatio!$E$7:$E$9</c:f>
              <c:numCache>
                <c:formatCode>General</c:formatCode>
                <c:ptCount val="3"/>
                <c:pt idx="0">
                  <c:v>935</c:v>
                </c:pt>
                <c:pt idx="1">
                  <c:v>3506</c:v>
                </c:pt>
                <c:pt idx="2">
                  <c:v>2806</c:v>
                </c:pt>
              </c:numCache>
            </c:numRef>
          </c:val>
          <c:extLst>
            <c:ext xmlns:c16="http://schemas.microsoft.com/office/drawing/2014/chart" uri="{C3380CC4-5D6E-409C-BE32-E72D297353CC}">
              <c16:uniqueId val="{00000003-DBB7-4C41-8F92-96A60436EA45}"/>
            </c:ext>
          </c:extLst>
        </c:ser>
        <c:ser>
          <c:idx val="4"/>
          <c:order val="4"/>
          <c:tx>
            <c:strRef>
              <c:f>DestinationRatio!$F$5:$F$6</c:f>
              <c:strCache>
                <c:ptCount val="1"/>
                <c:pt idx="0">
                  <c:v>گندله آهن</c:v>
                </c:pt>
              </c:strCache>
            </c:strRef>
          </c:tx>
          <c:spPr>
            <a:solidFill>
              <a:schemeClr val="accent5"/>
            </a:solidFill>
            <a:ln>
              <a:noFill/>
            </a:ln>
            <a:effectLst/>
          </c:spPr>
          <c:invertIfNegative val="0"/>
          <c:cat>
            <c:strRef>
              <c:f>DestinationRatio!$A$7:$A$9</c:f>
              <c:strCache>
                <c:ptCount val="3"/>
                <c:pt idx="0">
                  <c:v> تعداد واگن منتظر واگذاری</c:v>
                </c:pt>
                <c:pt idx="1">
                  <c:v> تعداد واگن تحت تخلیه</c:v>
                </c:pt>
                <c:pt idx="2">
                  <c:v> تعداد واگن تخلیه شده</c:v>
                </c:pt>
              </c:strCache>
            </c:strRef>
          </c:cat>
          <c:val>
            <c:numRef>
              <c:f>DestinationRatio!$F$7:$F$9</c:f>
              <c:numCache>
                <c:formatCode>General</c:formatCode>
                <c:ptCount val="3"/>
                <c:pt idx="0">
                  <c:v>5775</c:v>
                </c:pt>
                <c:pt idx="1">
                  <c:v>5909</c:v>
                </c:pt>
                <c:pt idx="2">
                  <c:v>9720</c:v>
                </c:pt>
              </c:numCache>
            </c:numRef>
          </c:val>
          <c:extLst>
            <c:ext xmlns:c16="http://schemas.microsoft.com/office/drawing/2014/chart" uri="{C3380CC4-5D6E-409C-BE32-E72D297353CC}">
              <c16:uniqueId val="{00000004-DBB7-4C41-8F92-96A60436EA45}"/>
            </c:ext>
          </c:extLst>
        </c:ser>
        <c:dLbls>
          <c:showLegendKey val="0"/>
          <c:showVal val="0"/>
          <c:showCatName val="0"/>
          <c:showSerName val="0"/>
          <c:showPercent val="0"/>
          <c:showBubbleSize val="0"/>
        </c:dLbls>
        <c:gapWidth val="150"/>
        <c:overlap val="100"/>
        <c:axId val="1288644223"/>
        <c:axId val="1288649631"/>
      </c:barChart>
      <c:catAx>
        <c:axId val="1288644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bg1"/>
                </a:solidFill>
                <a:latin typeface="+mn-lt"/>
                <a:ea typeface="+mn-ea"/>
                <a:cs typeface="B Lotus" panose="00000400000000000000" pitchFamily="2" charset="-78"/>
              </a:defRPr>
            </a:pPr>
            <a:endParaRPr lang="en-US"/>
          </a:p>
        </c:txPr>
        <c:crossAx val="1288649631"/>
        <c:crosses val="autoZero"/>
        <c:auto val="1"/>
        <c:lblAlgn val="ctr"/>
        <c:lblOffset val="100"/>
        <c:noMultiLvlLbl val="0"/>
      </c:catAx>
      <c:valAx>
        <c:axId val="12886496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2886442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B Lotus"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2.png"/><Relationship Id="rId7" Type="http://schemas.openxmlformats.org/officeDocument/2006/relationships/image" Target="../media/image5.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4.png"/><Relationship Id="rId5" Type="http://schemas.openxmlformats.org/officeDocument/2006/relationships/chart" Target="../charts/chart6.xml"/><Relationship Id="rId10" Type="http://schemas.openxmlformats.org/officeDocument/2006/relationships/chart" Target="../charts/chart7.xml"/><Relationship Id="rId4" Type="http://schemas.openxmlformats.org/officeDocument/2006/relationships/image" Target="../media/image3.svg"/><Relationship Id="rId9"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0</xdr:col>
      <xdr:colOff>600075</xdr:colOff>
      <xdr:row>8</xdr:row>
      <xdr:rowOff>61912</xdr:rowOff>
    </xdr:from>
    <xdr:to>
      <xdr:col>6</xdr:col>
      <xdr:colOff>657225</xdr:colOff>
      <xdr:row>26</xdr:row>
      <xdr:rowOff>95250</xdr:rowOff>
    </xdr:to>
    <xdr:graphicFrame macro="">
      <xdr:nvGraphicFramePr>
        <xdr:cNvPr id="2" name="Chart 1">
          <a:extLst>
            <a:ext uri="{FF2B5EF4-FFF2-40B4-BE49-F238E27FC236}">
              <a16:creationId xmlns:a16="http://schemas.microsoft.com/office/drawing/2014/main" id="{D4146855-84F0-4CFA-A1FE-75D45D2FC5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123825</xdr:colOff>
      <xdr:row>2</xdr:row>
      <xdr:rowOff>185737</xdr:rowOff>
    </xdr:from>
    <xdr:to>
      <xdr:col>32</xdr:col>
      <xdr:colOff>95250</xdr:colOff>
      <xdr:row>17</xdr:row>
      <xdr:rowOff>71437</xdr:rowOff>
    </xdr:to>
    <xdr:graphicFrame macro="">
      <xdr:nvGraphicFramePr>
        <xdr:cNvPr id="3" name="Chart 2">
          <a:extLst>
            <a:ext uri="{FF2B5EF4-FFF2-40B4-BE49-F238E27FC236}">
              <a16:creationId xmlns:a16="http://schemas.microsoft.com/office/drawing/2014/main" id="{68992383-5EF4-4339-8F3F-397AE6BE4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1247775</xdr:colOff>
      <xdr:row>7</xdr:row>
      <xdr:rowOff>100012</xdr:rowOff>
    </xdr:from>
    <xdr:to>
      <xdr:col>5</xdr:col>
      <xdr:colOff>523875</xdr:colOff>
      <xdr:row>21</xdr:row>
      <xdr:rowOff>176212</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41</xdr:col>
      <xdr:colOff>432954</xdr:colOff>
      <xdr:row>50</xdr:row>
      <xdr:rowOff>102707</xdr:rowOff>
    </xdr:from>
    <xdr:to>
      <xdr:col>56</xdr:col>
      <xdr:colOff>495300</xdr:colOff>
      <xdr:row>95</xdr:row>
      <xdr:rowOff>146960</xdr:rowOff>
    </xdr:to>
    <xdr:sp macro="" textlink="">
      <xdr:nvSpPr>
        <xdr:cNvPr id="30" name="Rectangle 29">
          <a:extLst>
            <a:ext uri="{FF2B5EF4-FFF2-40B4-BE49-F238E27FC236}">
              <a16:creationId xmlns:a16="http://schemas.microsoft.com/office/drawing/2014/main" id="{51307234-9CC1-48F7-B3CB-53633EB9F9D4}"/>
            </a:ext>
          </a:extLst>
        </xdr:cNvPr>
        <xdr:cNvSpPr/>
      </xdr:nvSpPr>
      <xdr:spPr>
        <a:xfrm>
          <a:off x="25538133" y="9627707"/>
          <a:ext cx="9247167" cy="8616753"/>
        </a:xfrm>
        <a:prstGeom prst="rect">
          <a:avLst/>
        </a:prstGeom>
        <a:gradFill>
          <a:gsLst>
            <a:gs pos="0">
              <a:schemeClr val="tx1">
                <a:alpha val="80000"/>
              </a:schemeClr>
            </a:gs>
            <a:gs pos="100000">
              <a:srgbClr val="7030A0">
                <a:alpha val="8000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41</xdr:col>
      <xdr:colOff>378525</xdr:colOff>
      <xdr:row>5</xdr:row>
      <xdr:rowOff>149679</xdr:rowOff>
    </xdr:from>
    <xdr:to>
      <xdr:col>56</xdr:col>
      <xdr:colOff>440871</xdr:colOff>
      <xdr:row>48</xdr:row>
      <xdr:rowOff>12422</xdr:rowOff>
    </xdr:to>
    <xdr:sp macro="" textlink="">
      <xdr:nvSpPr>
        <xdr:cNvPr id="40" name="Rectangle 39">
          <a:extLst>
            <a:ext uri="{FF2B5EF4-FFF2-40B4-BE49-F238E27FC236}">
              <a16:creationId xmlns:a16="http://schemas.microsoft.com/office/drawing/2014/main" id="{00000000-0008-0000-0500-000028000000}"/>
            </a:ext>
          </a:extLst>
        </xdr:cNvPr>
        <xdr:cNvSpPr/>
      </xdr:nvSpPr>
      <xdr:spPr>
        <a:xfrm>
          <a:off x="25483704" y="1102179"/>
          <a:ext cx="9247167" cy="8054243"/>
        </a:xfrm>
        <a:prstGeom prst="rect">
          <a:avLst/>
        </a:prstGeom>
        <a:gradFill>
          <a:gsLst>
            <a:gs pos="0">
              <a:schemeClr val="tx1">
                <a:alpha val="80000"/>
              </a:schemeClr>
            </a:gs>
            <a:gs pos="100000">
              <a:srgbClr val="7030A0">
                <a:alpha val="8000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71437</xdr:colOff>
      <xdr:row>50</xdr:row>
      <xdr:rowOff>99132</xdr:rowOff>
    </xdr:from>
    <xdr:to>
      <xdr:col>41</xdr:col>
      <xdr:colOff>238124</xdr:colOff>
      <xdr:row>95</xdr:row>
      <xdr:rowOff>114287</xdr:rowOff>
    </xdr:to>
    <xdr:sp macro="" textlink="">
      <xdr:nvSpPr>
        <xdr:cNvPr id="38" name="Rectangle 37">
          <a:extLst>
            <a:ext uri="{FF2B5EF4-FFF2-40B4-BE49-F238E27FC236}">
              <a16:creationId xmlns:a16="http://schemas.microsoft.com/office/drawing/2014/main" id="{00000000-0008-0000-0500-000026000000}"/>
            </a:ext>
          </a:extLst>
        </xdr:cNvPr>
        <xdr:cNvSpPr/>
      </xdr:nvSpPr>
      <xdr:spPr>
        <a:xfrm>
          <a:off x="690562" y="9624132"/>
          <a:ext cx="24931687" cy="8587655"/>
        </a:xfrm>
        <a:prstGeom prst="rect">
          <a:avLst/>
        </a:prstGeom>
        <a:gradFill>
          <a:gsLst>
            <a:gs pos="0">
              <a:schemeClr val="tx1">
                <a:alpha val="80000"/>
              </a:schemeClr>
            </a:gs>
            <a:gs pos="100000">
              <a:srgbClr val="7030A0">
                <a:alpha val="8000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114301</xdr:colOff>
      <xdr:row>0</xdr:row>
      <xdr:rowOff>130629</xdr:rowOff>
    </xdr:from>
    <xdr:to>
      <xdr:col>64</xdr:col>
      <xdr:colOff>381001</xdr:colOff>
      <xdr:row>5</xdr:row>
      <xdr:rowOff>114300</xdr:rowOff>
    </xdr:to>
    <xdr:sp macro="" textlink="">
      <xdr:nvSpPr>
        <xdr:cNvPr id="4" name="Rectangle 3">
          <a:extLst>
            <a:ext uri="{FF2B5EF4-FFF2-40B4-BE49-F238E27FC236}">
              <a16:creationId xmlns:a16="http://schemas.microsoft.com/office/drawing/2014/main" id="{00000000-0008-0000-0500-000004000000}"/>
            </a:ext>
          </a:extLst>
        </xdr:cNvPr>
        <xdr:cNvSpPr/>
      </xdr:nvSpPr>
      <xdr:spPr>
        <a:xfrm>
          <a:off x="723901" y="130629"/>
          <a:ext cx="38671500" cy="936171"/>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7200">
              <a:latin typeface="IranNastaliq" panose="02020505000000020003" pitchFamily="18" charset="0"/>
              <a:cs typeface="IranNastaliq" panose="02020505000000020003" pitchFamily="18" charset="0"/>
            </a:rPr>
            <a:t>داشبورد</a:t>
          </a:r>
          <a:r>
            <a:rPr lang="fa-IR" sz="7200" baseline="0">
              <a:latin typeface="IranNastaliq" panose="02020505000000020003" pitchFamily="18" charset="0"/>
              <a:cs typeface="IranNastaliq" panose="02020505000000020003" pitchFamily="18" charset="0"/>
            </a:rPr>
            <a:t> </a:t>
          </a:r>
          <a:r>
            <a:rPr lang="fa-IR" sz="7200">
              <a:latin typeface="IranNastaliq" panose="02020505000000020003" pitchFamily="18" charset="0"/>
              <a:cs typeface="IranNastaliq" panose="02020505000000020003" pitchFamily="18" charset="0"/>
            </a:rPr>
            <a:t>اطلاعات</a:t>
          </a:r>
          <a:r>
            <a:rPr lang="fa-IR" sz="7200" baseline="0">
              <a:latin typeface="IranNastaliq" panose="02020505000000020003" pitchFamily="18" charset="0"/>
              <a:cs typeface="IranNastaliq" panose="02020505000000020003" pitchFamily="18" charset="0"/>
            </a:rPr>
            <a:t> تخلیه </a:t>
          </a:r>
          <a:endParaRPr lang="en-US" sz="7200">
            <a:latin typeface="IranNastaliq" panose="02020505000000020003" pitchFamily="18" charset="0"/>
            <a:cs typeface="IranNastaliq" panose="02020505000000020003" pitchFamily="18" charset="0"/>
          </a:endParaRPr>
        </a:p>
      </xdr:txBody>
    </xdr:sp>
    <xdr:clientData/>
  </xdr:twoCellAnchor>
  <xdr:twoCellAnchor>
    <xdr:from>
      <xdr:col>42</xdr:col>
      <xdr:colOff>7730</xdr:colOff>
      <xdr:row>6</xdr:row>
      <xdr:rowOff>92137</xdr:rowOff>
    </xdr:from>
    <xdr:to>
      <xdr:col>49</xdr:col>
      <xdr:colOff>571500</xdr:colOff>
      <xdr:row>9</xdr:row>
      <xdr:rowOff>114300</xdr:rowOff>
    </xdr:to>
    <xdr:sp macro="" textlink="">
      <xdr:nvSpPr>
        <xdr:cNvPr id="27" name="Rectangle: Rounded Corners 26">
          <a:extLst>
            <a:ext uri="{FF2B5EF4-FFF2-40B4-BE49-F238E27FC236}">
              <a16:creationId xmlns:a16="http://schemas.microsoft.com/office/drawing/2014/main" id="{00000000-0008-0000-0500-00001B000000}"/>
            </a:ext>
          </a:extLst>
        </xdr:cNvPr>
        <xdr:cNvSpPr/>
      </xdr:nvSpPr>
      <xdr:spPr>
        <a:xfrm>
          <a:off x="25465457" y="1235137"/>
          <a:ext cx="4806725" cy="593663"/>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376829</xdr:colOff>
      <xdr:row>6</xdr:row>
      <xdr:rowOff>13498</xdr:rowOff>
    </xdr:from>
    <xdr:to>
      <xdr:col>49</xdr:col>
      <xdr:colOff>528077</xdr:colOff>
      <xdr:row>9</xdr:row>
      <xdr:rowOff>136763</xdr:rowOff>
    </xdr:to>
    <xdr:sp macro="" textlink="">
      <xdr:nvSpPr>
        <xdr:cNvPr id="29" name="TextBox 28">
          <a:extLst>
            <a:ext uri="{FF2B5EF4-FFF2-40B4-BE49-F238E27FC236}">
              <a16:creationId xmlns:a16="http://schemas.microsoft.com/office/drawing/2014/main" id="{00000000-0008-0000-0500-00001D000000}"/>
            </a:ext>
          </a:extLst>
        </xdr:cNvPr>
        <xdr:cNvSpPr txBox="1"/>
      </xdr:nvSpPr>
      <xdr:spPr>
        <a:xfrm>
          <a:off x="25791770" y="1156498"/>
          <a:ext cx="4387072" cy="694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fa-IR" sz="2800" b="1" baseline="0">
              <a:solidFill>
                <a:schemeClr val="bg1"/>
              </a:solidFill>
              <a:cs typeface="B Mitra" panose="00000400000000000000" pitchFamily="2" charset="-78"/>
            </a:rPr>
            <a:t>درصد واگن‌های ایستگاه مقصد</a:t>
          </a:r>
          <a:endParaRPr lang="en-US" sz="2800" b="1">
            <a:solidFill>
              <a:schemeClr val="bg1"/>
            </a:solidFill>
            <a:cs typeface="B Mitra" panose="00000400000000000000" pitchFamily="2" charset="-78"/>
          </a:endParaRPr>
        </a:p>
      </xdr:txBody>
    </xdr:sp>
    <xdr:clientData/>
  </xdr:twoCellAnchor>
  <xdr:twoCellAnchor>
    <xdr:from>
      <xdr:col>57</xdr:col>
      <xdr:colOff>242886</xdr:colOff>
      <xdr:row>6</xdr:row>
      <xdr:rowOff>0</xdr:rowOff>
    </xdr:from>
    <xdr:to>
      <xdr:col>64</xdr:col>
      <xdr:colOff>452437</xdr:colOff>
      <xdr:row>94</xdr:row>
      <xdr:rowOff>28575</xdr:rowOff>
    </xdr:to>
    <xdr:sp macro="" textlink="">
      <xdr:nvSpPr>
        <xdr:cNvPr id="62" name="Rectangle 61">
          <a:extLst>
            <a:ext uri="{FF2B5EF4-FFF2-40B4-BE49-F238E27FC236}">
              <a16:creationId xmlns:a16="http://schemas.microsoft.com/office/drawing/2014/main" id="{00000000-0008-0000-0500-00003E000000}"/>
            </a:ext>
          </a:extLst>
        </xdr:cNvPr>
        <xdr:cNvSpPr/>
      </xdr:nvSpPr>
      <xdr:spPr>
        <a:xfrm>
          <a:off x="34990086" y="1143000"/>
          <a:ext cx="4476751" cy="16792575"/>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endParaRPr lang="en-US" sz="4400">
            <a:latin typeface="IranNastaliq" panose="02020505000000020003" pitchFamily="18" charset="0"/>
            <a:cs typeface="IranNastaliq" panose="02020505000000020003" pitchFamily="18" charset="0"/>
          </a:endParaRPr>
        </a:p>
      </xdr:txBody>
    </xdr:sp>
    <xdr:clientData/>
  </xdr:twoCellAnchor>
  <xdr:twoCellAnchor editAs="oneCell">
    <xdr:from>
      <xdr:col>57</xdr:col>
      <xdr:colOff>547687</xdr:colOff>
      <xdr:row>59</xdr:row>
      <xdr:rowOff>65367</xdr:rowOff>
    </xdr:from>
    <xdr:to>
      <xdr:col>64</xdr:col>
      <xdr:colOff>309562</xdr:colOff>
      <xdr:row>77</xdr:row>
      <xdr:rowOff>23804</xdr:rowOff>
    </xdr:to>
    <mc:AlternateContent xmlns:mc="http://schemas.openxmlformats.org/markup-compatibility/2006" xmlns:a14="http://schemas.microsoft.com/office/drawing/2010/main">
      <mc:Choice Requires="a14">
        <xdr:graphicFrame macro="">
          <xdr:nvGraphicFramePr>
            <xdr:cNvPr id="73" name="نوع بار">
              <a:extLst>
                <a:ext uri="{FF2B5EF4-FFF2-40B4-BE49-F238E27FC236}">
                  <a16:creationId xmlns:a16="http://schemas.microsoft.com/office/drawing/2014/main" id="{00000000-0008-0000-0500-000049000000}"/>
                </a:ext>
              </a:extLst>
            </xdr:cNvPr>
            <xdr:cNvGraphicFramePr/>
          </xdr:nvGraphicFramePr>
          <xdr:xfrm>
            <a:off x="0" y="0"/>
            <a:ext cx="0" cy="0"/>
          </xdr:xfrm>
          <a:graphic>
            <a:graphicData uri="http://schemas.microsoft.com/office/drawing/2010/slicer">
              <sle:slicer xmlns:sle="http://schemas.microsoft.com/office/drawing/2010/slicer" name="نوع بار"/>
            </a:graphicData>
          </a:graphic>
        </xdr:graphicFrame>
      </mc:Choice>
      <mc:Fallback xmlns="">
        <xdr:sp macro="" textlink="">
          <xdr:nvSpPr>
            <xdr:cNvPr id="0" name=""/>
            <xdr:cNvSpPr>
              <a:spLocks noTextEdit="1"/>
            </xdr:cNvSpPr>
          </xdr:nvSpPr>
          <xdr:spPr>
            <a:xfrm>
              <a:off x="35837812" y="11304867"/>
              <a:ext cx="4095750" cy="3387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57</xdr:col>
      <xdr:colOff>341457</xdr:colOff>
      <xdr:row>7</xdr:row>
      <xdr:rowOff>18185</xdr:rowOff>
    </xdr:from>
    <xdr:to>
      <xdr:col>64</xdr:col>
      <xdr:colOff>242455</xdr:colOff>
      <xdr:row>13</xdr:row>
      <xdr:rowOff>173182</xdr:rowOff>
    </xdr:to>
    <mc:AlternateContent xmlns:mc="http://schemas.openxmlformats.org/markup-compatibility/2006" xmlns:a14="http://schemas.microsoft.com/office/drawing/2010/main">
      <mc:Choice Requires="a14">
        <xdr:graphicFrame macro="">
          <xdr:nvGraphicFramePr>
            <xdr:cNvPr id="75" name="سال">
              <a:extLst>
                <a:ext uri="{FF2B5EF4-FFF2-40B4-BE49-F238E27FC236}">
                  <a16:creationId xmlns:a16="http://schemas.microsoft.com/office/drawing/2014/main" id="{00000000-0008-0000-0500-00004B000000}"/>
                </a:ext>
              </a:extLst>
            </xdr:cNvPr>
            <xdr:cNvGraphicFramePr/>
          </xdr:nvGraphicFramePr>
          <xdr:xfrm>
            <a:off x="0" y="0"/>
            <a:ext cx="0" cy="0"/>
          </xdr:xfrm>
          <a:graphic>
            <a:graphicData uri="http://schemas.microsoft.com/office/drawing/2010/slicer">
              <sle:slicer xmlns:sle="http://schemas.microsoft.com/office/drawing/2010/slicer" name="سال"/>
            </a:graphicData>
          </a:graphic>
        </xdr:graphicFrame>
      </mc:Choice>
      <mc:Fallback xmlns="">
        <xdr:sp macro="" textlink="">
          <xdr:nvSpPr>
            <xdr:cNvPr id="0" name=""/>
            <xdr:cNvSpPr>
              <a:spLocks noTextEdit="1"/>
            </xdr:cNvSpPr>
          </xdr:nvSpPr>
          <xdr:spPr>
            <a:xfrm>
              <a:off x="35631582" y="1351685"/>
              <a:ext cx="4234873" cy="12979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57</xdr:col>
      <xdr:colOff>402071</xdr:colOff>
      <xdr:row>18</xdr:row>
      <xdr:rowOff>177506</xdr:rowOff>
    </xdr:from>
    <xdr:to>
      <xdr:col>64</xdr:col>
      <xdr:colOff>225137</xdr:colOff>
      <xdr:row>29</xdr:row>
      <xdr:rowOff>1117</xdr:rowOff>
    </xdr:to>
    <mc:AlternateContent xmlns:mc="http://schemas.openxmlformats.org/markup-compatibility/2006" xmlns:a14="http://schemas.microsoft.com/office/drawing/2010/main">
      <mc:Choice Requires="a14">
        <xdr:graphicFrame macro="">
          <xdr:nvGraphicFramePr>
            <xdr:cNvPr id="76" name="نام فصل">
              <a:extLst>
                <a:ext uri="{FF2B5EF4-FFF2-40B4-BE49-F238E27FC236}">
                  <a16:creationId xmlns:a16="http://schemas.microsoft.com/office/drawing/2014/main" id="{00000000-0008-0000-0500-00004C000000}"/>
                </a:ext>
              </a:extLst>
            </xdr:cNvPr>
            <xdr:cNvGraphicFramePr/>
          </xdr:nvGraphicFramePr>
          <xdr:xfrm>
            <a:off x="0" y="0"/>
            <a:ext cx="0" cy="0"/>
          </xdr:xfrm>
          <a:graphic>
            <a:graphicData uri="http://schemas.microsoft.com/office/drawing/2010/slicer">
              <sle:slicer xmlns:sle="http://schemas.microsoft.com/office/drawing/2010/slicer" name="نام فصل"/>
            </a:graphicData>
          </a:graphic>
        </xdr:graphicFrame>
      </mc:Choice>
      <mc:Fallback xmlns="">
        <xdr:sp macro="" textlink="">
          <xdr:nvSpPr>
            <xdr:cNvPr id="0" name=""/>
            <xdr:cNvSpPr>
              <a:spLocks noTextEdit="1"/>
            </xdr:cNvSpPr>
          </xdr:nvSpPr>
          <xdr:spPr>
            <a:xfrm>
              <a:off x="35692196" y="3606506"/>
              <a:ext cx="4156941"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57</xdr:col>
      <xdr:colOff>536864</xdr:colOff>
      <xdr:row>33</xdr:row>
      <xdr:rowOff>41115</xdr:rowOff>
    </xdr:from>
    <xdr:to>
      <xdr:col>64</xdr:col>
      <xdr:colOff>225137</xdr:colOff>
      <xdr:row>53</xdr:row>
      <xdr:rowOff>138963</xdr:rowOff>
    </xdr:to>
    <mc:AlternateContent xmlns:mc="http://schemas.openxmlformats.org/markup-compatibility/2006" xmlns:a14="http://schemas.microsoft.com/office/drawing/2010/main">
      <mc:Choice Requires="a14">
        <xdr:graphicFrame macro="">
          <xdr:nvGraphicFramePr>
            <xdr:cNvPr id="77" name="نام ماه">
              <a:extLst>
                <a:ext uri="{FF2B5EF4-FFF2-40B4-BE49-F238E27FC236}">
                  <a16:creationId xmlns:a16="http://schemas.microsoft.com/office/drawing/2014/main" id="{00000000-0008-0000-0500-00004D000000}"/>
                </a:ext>
              </a:extLst>
            </xdr:cNvPr>
            <xdr:cNvGraphicFramePr/>
          </xdr:nvGraphicFramePr>
          <xdr:xfrm>
            <a:off x="0" y="0"/>
            <a:ext cx="0" cy="0"/>
          </xdr:xfrm>
          <a:graphic>
            <a:graphicData uri="http://schemas.microsoft.com/office/drawing/2010/slicer">
              <sle:slicer xmlns:sle="http://schemas.microsoft.com/office/drawing/2010/slicer" name="نام ماه"/>
            </a:graphicData>
          </a:graphic>
        </xdr:graphicFrame>
      </mc:Choice>
      <mc:Fallback xmlns="">
        <xdr:sp macro="" textlink="">
          <xdr:nvSpPr>
            <xdr:cNvPr id="0" name=""/>
            <xdr:cNvSpPr>
              <a:spLocks noTextEdit="1"/>
            </xdr:cNvSpPr>
          </xdr:nvSpPr>
          <xdr:spPr>
            <a:xfrm>
              <a:off x="35826989" y="6327615"/>
              <a:ext cx="4022148" cy="3907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57</xdr:col>
      <xdr:colOff>287771</xdr:colOff>
      <xdr:row>76</xdr:row>
      <xdr:rowOff>122237</xdr:rowOff>
    </xdr:from>
    <xdr:to>
      <xdr:col>64</xdr:col>
      <xdr:colOff>285750</xdr:colOff>
      <xdr:row>84</xdr:row>
      <xdr:rowOff>23812</xdr:rowOff>
    </xdr:to>
    <mc:AlternateContent xmlns:mc="http://schemas.openxmlformats.org/markup-compatibility/2006" xmlns:a14="http://schemas.microsoft.com/office/drawing/2010/main">
      <mc:Choice Requires="a14">
        <xdr:graphicFrame macro="">
          <xdr:nvGraphicFramePr>
            <xdr:cNvPr id="2" name="مقصد">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مقصد"/>
            </a:graphicData>
          </a:graphic>
        </xdr:graphicFrame>
      </mc:Choice>
      <mc:Fallback xmlns="">
        <xdr:sp macro="" textlink="">
          <xdr:nvSpPr>
            <xdr:cNvPr id="0" name=""/>
            <xdr:cNvSpPr>
              <a:spLocks noTextEdit="1"/>
            </xdr:cNvSpPr>
          </xdr:nvSpPr>
          <xdr:spPr>
            <a:xfrm>
              <a:off x="35577896" y="14600237"/>
              <a:ext cx="4331854" cy="142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95251</xdr:colOff>
      <xdr:row>5</xdr:row>
      <xdr:rowOff>142875</xdr:rowOff>
    </xdr:from>
    <xdr:to>
      <xdr:col>41</xdr:col>
      <xdr:colOff>238125</xdr:colOff>
      <xdr:row>48</xdr:row>
      <xdr:rowOff>47624</xdr:rowOff>
    </xdr:to>
    <xdr:sp macro="" textlink="">
      <xdr:nvSpPr>
        <xdr:cNvPr id="37" name="Rectangle 36">
          <a:extLst>
            <a:ext uri="{FF2B5EF4-FFF2-40B4-BE49-F238E27FC236}">
              <a16:creationId xmlns:a16="http://schemas.microsoft.com/office/drawing/2014/main" id="{00000000-0008-0000-0500-000025000000}"/>
            </a:ext>
          </a:extLst>
        </xdr:cNvPr>
        <xdr:cNvSpPr/>
      </xdr:nvSpPr>
      <xdr:spPr>
        <a:xfrm>
          <a:off x="714376" y="1095375"/>
          <a:ext cx="24907874" cy="8096249"/>
        </a:xfrm>
        <a:prstGeom prst="rect">
          <a:avLst/>
        </a:prstGeom>
        <a:gradFill>
          <a:gsLst>
            <a:gs pos="0">
              <a:schemeClr val="tx1">
                <a:alpha val="80000"/>
              </a:schemeClr>
            </a:gs>
            <a:gs pos="100000">
              <a:srgbClr val="7030A0">
                <a:alpha val="8000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69272</xdr:colOff>
      <xdr:row>9</xdr:row>
      <xdr:rowOff>71426</xdr:rowOff>
    </xdr:from>
    <xdr:to>
      <xdr:col>41</xdr:col>
      <xdr:colOff>190499</xdr:colOff>
      <xdr:row>48</xdr:row>
      <xdr:rowOff>23800</xdr:rowOff>
    </xdr:to>
    <xdr:graphicFrame macro="">
      <xdr:nvGraphicFramePr>
        <xdr:cNvPr id="63" name="Chart 62">
          <a:extLst>
            <a:ext uri="{FF2B5EF4-FFF2-40B4-BE49-F238E27FC236}">
              <a16:creationId xmlns:a16="http://schemas.microsoft.com/office/drawing/2014/main" id="{00000000-0008-0000-05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58448</xdr:colOff>
      <xdr:row>54</xdr:row>
      <xdr:rowOff>64922</xdr:rowOff>
    </xdr:from>
    <xdr:to>
      <xdr:col>41</xdr:col>
      <xdr:colOff>58448</xdr:colOff>
      <xdr:row>94</xdr:row>
      <xdr:rowOff>140695</xdr:rowOff>
    </xdr:to>
    <xdr:graphicFrame macro="">
      <xdr:nvGraphicFramePr>
        <xdr:cNvPr id="64" name="Chart 63">
          <a:extLst>
            <a:ext uri="{FF2B5EF4-FFF2-40B4-BE49-F238E27FC236}">
              <a16:creationId xmlns:a16="http://schemas.microsoft.com/office/drawing/2014/main" id="{00000000-0008-0000-0500-00004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166699</xdr:colOff>
      <xdr:row>6</xdr:row>
      <xdr:rowOff>15874</xdr:rowOff>
    </xdr:from>
    <xdr:to>
      <xdr:col>8</xdr:col>
      <xdr:colOff>261943</xdr:colOff>
      <xdr:row>10</xdr:row>
      <xdr:rowOff>71437</xdr:rowOff>
    </xdr:to>
    <xdr:sp macro="" textlink="">
      <xdr:nvSpPr>
        <xdr:cNvPr id="5" name="Rectangle: Rounded Corners 4">
          <a:extLst>
            <a:ext uri="{FF2B5EF4-FFF2-40B4-BE49-F238E27FC236}">
              <a16:creationId xmlns:a16="http://schemas.microsoft.com/office/drawing/2014/main" id="{00000000-0008-0000-0500-000005000000}"/>
            </a:ext>
          </a:extLst>
        </xdr:cNvPr>
        <xdr:cNvSpPr/>
      </xdr:nvSpPr>
      <xdr:spPr>
        <a:xfrm>
          <a:off x="785824" y="1158874"/>
          <a:ext cx="4429119" cy="817563"/>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343586</xdr:colOff>
      <xdr:row>50</xdr:row>
      <xdr:rowOff>166684</xdr:rowOff>
    </xdr:from>
    <xdr:ext cx="748339" cy="744832"/>
    <xdr:pic>
      <xdr:nvPicPr>
        <xdr:cNvPr id="9" name="Graphic 8" descr="Statistics">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62711" y="9691684"/>
          <a:ext cx="748339" cy="744832"/>
        </a:xfrm>
        <a:prstGeom prst="rect">
          <a:avLst/>
        </a:prstGeom>
      </xdr:spPr>
    </xdr:pic>
    <xdr:clientData/>
  </xdr:oneCellAnchor>
  <xdr:twoCellAnchor>
    <xdr:from>
      <xdr:col>1</xdr:col>
      <xdr:colOff>585404</xdr:colOff>
      <xdr:row>6</xdr:row>
      <xdr:rowOff>163287</xdr:rowOff>
    </xdr:from>
    <xdr:to>
      <xdr:col>8</xdr:col>
      <xdr:colOff>95256</xdr:colOff>
      <xdr:row>9</xdr:row>
      <xdr:rowOff>149352</xdr:rowOff>
    </xdr:to>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1204529" y="1306287"/>
          <a:ext cx="3843727" cy="55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fa-IR" sz="2800" b="1" baseline="0">
              <a:solidFill>
                <a:schemeClr val="bg1"/>
              </a:solidFill>
              <a:cs typeface="B Mitra" panose="00000400000000000000" pitchFamily="2" charset="-78"/>
            </a:rPr>
            <a:t>اطلاعات صف تخلیه</a:t>
          </a:r>
          <a:endParaRPr lang="en-US" sz="2800" b="1">
            <a:solidFill>
              <a:schemeClr val="bg1"/>
            </a:solidFill>
            <a:cs typeface="B Mitra" panose="00000400000000000000" pitchFamily="2" charset="-78"/>
          </a:endParaRPr>
        </a:p>
      </xdr:txBody>
    </xdr:sp>
    <xdr:clientData/>
  </xdr:twoCellAnchor>
  <xdr:twoCellAnchor>
    <xdr:from>
      <xdr:col>41</xdr:col>
      <xdr:colOff>393244</xdr:colOff>
      <xdr:row>10</xdr:row>
      <xdr:rowOff>122464</xdr:rowOff>
    </xdr:from>
    <xdr:to>
      <xdr:col>56</xdr:col>
      <xdr:colOff>326570</xdr:colOff>
      <xdr:row>47</xdr:row>
      <xdr:rowOff>104121</xdr:rowOff>
    </xdr:to>
    <xdr:graphicFrame macro="">
      <xdr:nvGraphicFramePr>
        <xdr:cNvPr id="39" name="Chart 38">
          <a:extLst>
            <a:ext uri="{FF2B5EF4-FFF2-40B4-BE49-F238E27FC236}">
              <a16:creationId xmlns:a16="http://schemas.microsoft.com/office/drawing/2014/main" id="{00000000-0008-0000-05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41</xdr:col>
      <xdr:colOff>595747</xdr:colOff>
      <xdr:row>6</xdr:row>
      <xdr:rowOff>86591</xdr:rowOff>
    </xdr:from>
    <xdr:to>
      <xdr:col>43</xdr:col>
      <xdr:colOff>1744</xdr:colOff>
      <xdr:row>9</xdr:row>
      <xdr:rowOff>131617</xdr:rowOff>
    </xdr:to>
    <xdr:pic>
      <xdr:nvPicPr>
        <xdr:cNvPr id="6" name="Graphic 5" descr="Pie chart">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5447338" y="1229591"/>
          <a:ext cx="611856" cy="616526"/>
        </a:xfrm>
        <a:prstGeom prst="rect">
          <a:avLst/>
        </a:prstGeom>
      </xdr:spPr>
    </xdr:pic>
    <xdr:clientData/>
  </xdr:twoCellAnchor>
  <xdr:twoCellAnchor editAs="oneCell">
    <xdr:from>
      <xdr:col>1</xdr:col>
      <xdr:colOff>295962</xdr:colOff>
      <xdr:row>6</xdr:row>
      <xdr:rowOff>57831</xdr:rowOff>
    </xdr:from>
    <xdr:to>
      <xdr:col>3</xdr:col>
      <xdr:colOff>1430</xdr:colOff>
      <xdr:row>10</xdr:row>
      <xdr:rowOff>114815</xdr:rowOff>
    </xdr:to>
    <xdr:pic>
      <xdr:nvPicPr>
        <xdr:cNvPr id="8" name="Graphic 7" descr="Bar chart">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15087" y="1200831"/>
          <a:ext cx="934193" cy="818984"/>
        </a:xfrm>
        <a:prstGeom prst="rect">
          <a:avLst/>
        </a:prstGeom>
      </xdr:spPr>
    </xdr:pic>
    <xdr:clientData/>
  </xdr:twoCellAnchor>
  <xdr:twoCellAnchor>
    <xdr:from>
      <xdr:col>1</xdr:col>
      <xdr:colOff>190501</xdr:colOff>
      <xdr:row>50</xdr:row>
      <xdr:rowOff>168950</xdr:rowOff>
    </xdr:from>
    <xdr:to>
      <xdr:col>10</xdr:col>
      <xdr:colOff>214314</xdr:colOff>
      <xdr:row>54</xdr:row>
      <xdr:rowOff>95250</xdr:rowOff>
    </xdr:to>
    <xdr:sp macro="" textlink="">
      <xdr:nvSpPr>
        <xdr:cNvPr id="51" name="Rectangle: Rounded Corners 50">
          <a:extLst>
            <a:ext uri="{FF2B5EF4-FFF2-40B4-BE49-F238E27FC236}">
              <a16:creationId xmlns:a16="http://schemas.microsoft.com/office/drawing/2014/main" id="{00000000-0008-0000-0500-000033000000}"/>
            </a:ext>
          </a:extLst>
        </xdr:cNvPr>
        <xdr:cNvSpPr/>
      </xdr:nvSpPr>
      <xdr:spPr>
        <a:xfrm>
          <a:off x="809626" y="9693950"/>
          <a:ext cx="5595938" cy="688300"/>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332982</xdr:colOff>
      <xdr:row>51</xdr:row>
      <xdr:rowOff>13597</xdr:rowOff>
    </xdr:from>
    <xdr:to>
      <xdr:col>10</xdr:col>
      <xdr:colOff>95252</xdr:colOff>
      <xdr:row>54</xdr:row>
      <xdr:rowOff>78540</xdr:rowOff>
    </xdr:to>
    <xdr:sp macro="" textlink="">
      <xdr:nvSpPr>
        <xdr:cNvPr id="52" name="TextBox 51">
          <a:extLst>
            <a:ext uri="{FF2B5EF4-FFF2-40B4-BE49-F238E27FC236}">
              <a16:creationId xmlns:a16="http://schemas.microsoft.com/office/drawing/2014/main" id="{00000000-0008-0000-0500-000034000000}"/>
            </a:ext>
          </a:extLst>
        </xdr:cNvPr>
        <xdr:cNvSpPr txBox="1"/>
      </xdr:nvSpPr>
      <xdr:spPr>
        <a:xfrm>
          <a:off x="1571232" y="9729097"/>
          <a:ext cx="4715270" cy="636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fa-IR" sz="2800" b="1" baseline="0">
              <a:solidFill>
                <a:schemeClr val="bg1"/>
              </a:solidFill>
              <a:cs typeface="B Mitra" panose="00000400000000000000" pitchFamily="2" charset="-78"/>
            </a:rPr>
            <a:t>اطلاعات تعداد واگن تخلیه شده</a:t>
          </a:r>
          <a:endParaRPr lang="en-US" sz="2800" b="1">
            <a:solidFill>
              <a:schemeClr val="bg1"/>
            </a:solidFill>
            <a:cs typeface="B Mitra" panose="00000400000000000000" pitchFamily="2" charset="-78"/>
          </a:endParaRPr>
        </a:p>
      </xdr:txBody>
    </xdr:sp>
    <xdr:clientData/>
  </xdr:twoCellAnchor>
  <xdr:twoCellAnchor>
    <xdr:from>
      <xdr:col>3</xdr:col>
      <xdr:colOff>95250</xdr:colOff>
      <xdr:row>79</xdr:row>
      <xdr:rowOff>4534</xdr:rowOff>
    </xdr:from>
    <xdr:to>
      <xdr:col>40</xdr:col>
      <xdr:colOff>571500</xdr:colOff>
      <xdr:row>82</xdr:row>
      <xdr:rowOff>108855</xdr:rowOff>
    </xdr:to>
    <xdr:sp macro="" textlink="">
      <xdr:nvSpPr>
        <xdr:cNvPr id="3" name="Rectangle 2">
          <a:extLst>
            <a:ext uri="{FF2B5EF4-FFF2-40B4-BE49-F238E27FC236}">
              <a16:creationId xmlns:a16="http://schemas.microsoft.com/office/drawing/2014/main" id="{7D7D079E-F44F-4E2B-87DE-B47CA2A00E26}"/>
            </a:ext>
          </a:extLst>
        </xdr:cNvPr>
        <xdr:cNvSpPr/>
      </xdr:nvSpPr>
      <xdr:spPr>
        <a:xfrm>
          <a:off x="1932214" y="15054034"/>
          <a:ext cx="23132143" cy="675821"/>
        </a:xfrm>
        <a:prstGeom prst="rect">
          <a:avLst/>
        </a:prstGeom>
        <a:gradFill flip="none" rotWithShape="1">
          <a:gsLst>
            <a:gs pos="0">
              <a:schemeClr val="tx1"/>
            </a:gs>
            <a:gs pos="100000">
              <a:srgbClr val="7030A0"/>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304777</xdr:colOff>
      <xdr:row>51</xdr:row>
      <xdr:rowOff>4079</xdr:rowOff>
    </xdr:from>
    <xdr:to>
      <xdr:col>49</xdr:col>
      <xdr:colOff>456025</xdr:colOff>
      <xdr:row>53</xdr:row>
      <xdr:rowOff>82011</xdr:rowOff>
    </xdr:to>
    <xdr:sp macro="" textlink="">
      <xdr:nvSpPr>
        <xdr:cNvPr id="31" name="TextBox 30">
          <a:extLst>
            <a:ext uri="{FF2B5EF4-FFF2-40B4-BE49-F238E27FC236}">
              <a16:creationId xmlns:a16="http://schemas.microsoft.com/office/drawing/2014/main" id="{7B0DBF4C-BEA3-4916-86EC-A8110BB8669A}"/>
            </a:ext>
          </a:extLst>
        </xdr:cNvPr>
        <xdr:cNvSpPr txBox="1"/>
      </xdr:nvSpPr>
      <xdr:spPr>
        <a:xfrm>
          <a:off x="26022277" y="9719579"/>
          <a:ext cx="4437498" cy="4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fa-IR" sz="2800" b="1" baseline="0">
              <a:solidFill>
                <a:schemeClr val="bg1"/>
              </a:solidFill>
              <a:cs typeface="B Mitra" panose="00000400000000000000" pitchFamily="2" charset="-78"/>
            </a:rPr>
            <a:t>درصد بار تخلیه شده در زرین‌شهر</a:t>
          </a:r>
          <a:endParaRPr lang="en-US" sz="2800" b="1">
            <a:solidFill>
              <a:schemeClr val="bg1"/>
            </a:solidFill>
            <a:cs typeface="B Mitra" panose="00000400000000000000" pitchFamily="2" charset="-78"/>
          </a:endParaRPr>
        </a:p>
      </xdr:txBody>
    </xdr:sp>
    <xdr:clientData/>
  </xdr:twoCellAnchor>
  <xdr:twoCellAnchor editAs="oneCell">
    <xdr:from>
      <xdr:col>41</xdr:col>
      <xdr:colOff>463942</xdr:colOff>
      <xdr:row>50</xdr:row>
      <xdr:rowOff>146460</xdr:rowOff>
    </xdr:from>
    <xdr:to>
      <xdr:col>42</xdr:col>
      <xdr:colOff>469663</xdr:colOff>
      <xdr:row>54</xdr:row>
      <xdr:rowOff>986</xdr:rowOff>
    </xdr:to>
    <xdr:pic>
      <xdr:nvPicPr>
        <xdr:cNvPr id="32" name="Graphic 31" descr="Pie chart">
          <a:extLst>
            <a:ext uri="{FF2B5EF4-FFF2-40B4-BE49-F238E27FC236}">
              <a16:creationId xmlns:a16="http://schemas.microsoft.com/office/drawing/2014/main" id="{653AD06D-D28B-4488-A6FE-C3EA1FEEA0C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5569121" y="9671460"/>
          <a:ext cx="618042" cy="616526"/>
        </a:xfrm>
        <a:prstGeom prst="rect">
          <a:avLst/>
        </a:prstGeom>
      </xdr:spPr>
    </xdr:pic>
    <xdr:clientData/>
  </xdr:twoCellAnchor>
  <xdr:twoCellAnchor>
    <xdr:from>
      <xdr:col>41</xdr:col>
      <xdr:colOff>465976</xdr:colOff>
      <xdr:row>50</xdr:row>
      <xdr:rowOff>167017</xdr:rowOff>
    </xdr:from>
    <xdr:to>
      <xdr:col>49</xdr:col>
      <xdr:colOff>424629</xdr:colOff>
      <xdr:row>53</xdr:row>
      <xdr:rowOff>189180</xdr:rowOff>
    </xdr:to>
    <xdr:sp macro="" textlink="">
      <xdr:nvSpPr>
        <xdr:cNvPr id="35" name="Rectangle: Rounded Corners 34">
          <a:extLst>
            <a:ext uri="{FF2B5EF4-FFF2-40B4-BE49-F238E27FC236}">
              <a16:creationId xmlns:a16="http://schemas.microsoft.com/office/drawing/2014/main" id="{AD43366E-3035-4867-B059-F5DE2CE4510A}"/>
            </a:ext>
          </a:extLst>
        </xdr:cNvPr>
        <xdr:cNvSpPr/>
      </xdr:nvSpPr>
      <xdr:spPr>
        <a:xfrm>
          <a:off x="25571155" y="9692017"/>
          <a:ext cx="4857224" cy="593663"/>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95250</xdr:colOff>
      <xdr:row>54</xdr:row>
      <xdr:rowOff>119061</xdr:rowOff>
    </xdr:from>
    <xdr:to>
      <xdr:col>56</xdr:col>
      <xdr:colOff>333375</xdr:colOff>
      <xdr:row>94</xdr:row>
      <xdr:rowOff>95250</xdr:rowOff>
    </xdr:to>
    <xdr:graphicFrame macro="">
      <xdr:nvGraphicFramePr>
        <xdr:cNvPr id="33" name="Chart 32">
          <a:extLst>
            <a:ext uri="{FF2B5EF4-FFF2-40B4-BE49-F238E27FC236}">
              <a16:creationId xmlns:a16="http://schemas.microsoft.com/office/drawing/2014/main" id="{28486725-8388-42BD-867D-C1AF0F055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4585.810345486112" createdVersion="7" refreshedVersion="7" minRefreshableVersion="3" recordCount="3655" xr:uid="{E83ADCC5-C9F7-413F-9BA7-72EBC73B80DE}">
  <cacheSource type="worksheet">
    <worksheetSource name="DATATABLE"/>
  </cacheSource>
  <cacheFields count="38">
    <cacheField name="مقصد" numFmtId="0">
      <sharedItems count="1">
        <s v="زرين شهر"/>
      </sharedItems>
    </cacheField>
    <cacheField name="نوع بار" numFmtId="0">
      <sharedItems count="6">
        <s v="گندله آهن"/>
        <s v="سنگ آهن به صورت پودر"/>
        <s v="زغال سنگ و:."/>
        <s v="سنگ آهک"/>
        <s v="سنگ آهن"/>
        <s v="سنگ آهك" u="1"/>
      </sharedItems>
    </cacheField>
    <cacheField name="تاریخ کامل سال بدون اسلش 1" numFmtId="0">
      <sharedItems containsSemiMixedTypes="0" containsString="0" containsNumber="1" containsInteger="1" minValue="13980101" maxValue="13991230" count="731">
        <n v="13990101"/>
        <n v="13990102"/>
        <n v="13990103"/>
        <n v="13990104"/>
        <n v="13990105"/>
        <n v="13990106"/>
        <n v="13990107"/>
        <n v="13990108"/>
        <n v="13990109"/>
        <n v="13990110"/>
        <n v="13990111"/>
        <n v="13990112"/>
        <n v="13990113"/>
        <n v="13990114"/>
        <n v="13990115"/>
        <n v="13990116"/>
        <n v="13990117"/>
        <n v="13990118"/>
        <n v="13990119"/>
        <n v="13990120"/>
        <n v="13990121"/>
        <n v="13990122"/>
        <n v="13990123"/>
        <n v="13990124"/>
        <n v="13990125"/>
        <n v="13990126"/>
        <n v="13990127"/>
        <n v="13990128"/>
        <n v="13990129"/>
        <n v="13990130"/>
        <n v="13990131"/>
        <n v="13990201"/>
        <n v="13990202"/>
        <n v="13990203"/>
        <n v="13990204"/>
        <n v="13990205"/>
        <n v="13990206"/>
        <n v="13990207"/>
        <n v="13990208"/>
        <n v="13990209"/>
        <n v="13990210"/>
        <n v="13990211"/>
        <n v="13990212"/>
        <n v="13990213"/>
        <n v="13990214"/>
        <n v="13990215"/>
        <n v="13990216"/>
        <n v="13990217"/>
        <n v="13990218"/>
        <n v="13990219"/>
        <n v="13990220"/>
        <n v="13990221"/>
        <n v="13990222"/>
        <n v="13990223"/>
        <n v="13990224"/>
        <n v="13990225"/>
        <n v="13990226"/>
        <n v="13990227"/>
        <n v="13990228"/>
        <n v="13990229"/>
        <n v="13990230"/>
        <n v="13990231"/>
        <n v="13990301"/>
        <n v="13990302"/>
        <n v="13990303"/>
        <n v="13990304"/>
        <n v="13990305"/>
        <n v="13990306"/>
        <n v="13990307"/>
        <n v="13990308"/>
        <n v="13990309"/>
        <n v="13990310"/>
        <n v="13990311"/>
        <n v="13990312"/>
        <n v="13990313"/>
        <n v="13990314"/>
        <n v="13990315"/>
        <n v="13990316"/>
        <n v="13990317"/>
        <n v="13990318"/>
        <n v="13990319"/>
        <n v="13990320"/>
        <n v="13990321"/>
        <n v="13990322"/>
        <n v="13990323"/>
        <n v="13990324"/>
        <n v="13990325"/>
        <n v="13990326"/>
        <n v="13990327"/>
        <n v="13990328"/>
        <n v="13990329"/>
        <n v="13990330"/>
        <n v="13990331"/>
        <n v="13990401"/>
        <n v="13990402"/>
        <n v="13990403"/>
        <n v="13990404"/>
        <n v="13990405"/>
        <n v="13990406"/>
        <n v="13990407"/>
        <n v="13990408"/>
        <n v="13990409"/>
        <n v="13990410"/>
        <n v="13990411"/>
        <n v="13990412"/>
        <n v="13990413"/>
        <n v="13990414"/>
        <n v="13990415"/>
        <n v="13990416"/>
        <n v="13990417"/>
        <n v="13990418"/>
        <n v="13990419"/>
        <n v="13990420"/>
        <n v="13990421"/>
        <n v="13990422"/>
        <n v="13990423"/>
        <n v="13990424"/>
        <n v="13990425"/>
        <n v="13990426"/>
        <n v="13990427"/>
        <n v="13990428"/>
        <n v="13990429"/>
        <n v="13990430"/>
        <n v="13990431"/>
        <n v="13990501"/>
        <n v="13990502"/>
        <n v="13990503"/>
        <n v="13990504"/>
        <n v="13990505"/>
        <n v="13990506"/>
        <n v="13990507"/>
        <n v="13990508"/>
        <n v="13990509"/>
        <n v="13990510"/>
        <n v="13990511"/>
        <n v="13990512"/>
        <n v="13990513"/>
        <n v="13990514"/>
        <n v="13990515"/>
        <n v="13990516"/>
        <n v="13990517"/>
        <n v="13990518"/>
        <n v="13990519"/>
        <n v="13990520"/>
        <n v="13990521"/>
        <n v="13990522"/>
        <n v="13990523"/>
        <n v="13990524"/>
        <n v="13990525"/>
        <n v="13990526"/>
        <n v="13990527"/>
        <n v="13990528"/>
        <n v="13990529"/>
        <n v="13990530"/>
        <n v="13990531"/>
        <n v="13990601"/>
        <n v="13990602"/>
        <n v="13990603"/>
        <n v="13990604"/>
        <n v="13990605"/>
        <n v="13990606"/>
        <n v="13990607"/>
        <n v="13990608"/>
        <n v="13990609"/>
        <n v="13990610"/>
        <n v="13990611"/>
        <n v="13990612"/>
        <n v="13990613"/>
        <n v="13990614"/>
        <n v="13990615"/>
        <n v="13990616"/>
        <n v="13990617"/>
        <n v="13990618"/>
        <n v="13990619"/>
        <n v="13990620"/>
        <n v="13990621"/>
        <n v="13990622"/>
        <n v="13990623"/>
        <n v="13990624"/>
        <n v="13990625"/>
        <n v="13990626"/>
        <n v="13990627"/>
        <n v="13990628"/>
        <n v="13990629"/>
        <n v="13990630"/>
        <n v="13990631"/>
        <n v="13990701"/>
        <n v="13990702"/>
        <n v="13990703"/>
        <n v="13990704"/>
        <n v="13990705"/>
        <n v="13990706"/>
        <n v="13990707"/>
        <n v="13990708"/>
        <n v="13990709"/>
        <n v="13990710"/>
        <n v="13990711"/>
        <n v="13990712"/>
        <n v="13990713"/>
        <n v="13990714"/>
        <n v="13990715"/>
        <n v="13990716"/>
        <n v="13990717"/>
        <n v="13990718"/>
        <n v="13990719"/>
        <n v="13990720"/>
        <n v="13990721"/>
        <n v="13990722"/>
        <n v="13990723"/>
        <n v="13990724"/>
        <n v="13990725"/>
        <n v="13990726"/>
        <n v="13990727"/>
        <n v="13990728"/>
        <n v="13990729"/>
        <n v="13990730"/>
        <n v="13990801"/>
        <n v="13990802"/>
        <n v="13990803"/>
        <n v="13990804"/>
        <n v="13990805"/>
        <n v="13990806"/>
        <n v="13990807"/>
        <n v="13990808"/>
        <n v="13990809"/>
        <n v="13990810"/>
        <n v="13990811"/>
        <n v="13990812"/>
        <n v="13990813"/>
        <n v="13990814"/>
        <n v="13990815"/>
        <n v="13990816"/>
        <n v="13990817"/>
        <n v="13990818"/>
        <n v="13990819"/>
        <n v="13990820"/>
        <n v="13990821"/>
        <n v="13990822"/>
        <n v="13990823"/>
        <n v="13990824"/>
        <n v="13990825"/>
        <n v="13990826"/>
        <n v="13990827"/>
        <n v="13990828"/>
        <n v="13990829"/>
        <n v="13990830"/>
        <n v="13990901"/>
        <n v="13990902"/>
        <n v="13990903"/>
        <n v="13990904"/>
        <n v="13990905"/>
        <n v="13990906"/>
        <n v="13990907"/>
        <n v="13990908"/>
        <n v="13990909"/>
        <n v="13990910"/>
        <n v="13990911"/>
        <n v="13990912"/>
        <n v="13990913"/>
        <n v="13990914"/>
        <n v="13990915"/>
        <n v="13990916"/>
        <n v="13990917"/>
        <n v="13990918"/>
        <n v="13990919"/>
        <n v="13990920"/>
        <n v="13990921"/>
        <n v="13990922"/>
        <n v="13990923"/>
        <n v="13990924"/>
        <n v="13990925"/>
        <n v="13990926"/>
        <n v="13990927"/>
        <n v="13990928"/>
        <n v="13990929"/>
        <n v="13990930"/>
        <n v="13991001"/>
        <n v="13991002"/>
        <n v="13991003"/>
        <n v="13991004"/>
        <n v="13991005"/>
        <n v="13991006"/>
        <n v="13991007"/>
        <n v="13991008"/>
        <n v="13991009"/>
        <n v="13991010"/>
        <n v="13991011"/>
        <n v="13991012"/>
        <n v="13991013"/>
        <n v="13991014"/>
        <n v="13991015"/>
        <n v="13991016"/>
        <n v="13991017"/>
        <n v="13991018"/>
        <n v="13991019"/>
        <n v="13991020"/>
        <n v="13991021"/>
        <n v="13991022"/>
        <n v="13991023"/>
        <n v="13991024"/>
        <n v="13991025"/>
        <n v="13991026"/>
        <n v="13991027"/>
        <n v="13991028"/>
        <n v="13991029"/>
        <n v="13991030"/>
        <n v="13991101"/>
        <n v="13991102"/>
        <n v="13991103"/>
        <n v="13991104"/>
        <n v="13991105"/>
        <n v="13991106"/>
        <n v="13991107"/>
        <n v="13991108"/>
        <n v="13991109"/>
        <n v="13991110"/>
        <n v="13991111"/>
        <n v="13991112"/>
        <n v="13991113"/>
        <n v="13991114"/>
        <n v="13991115"/>
        <n v="13991116"/>
        <n v="13991117"/>
        <n v="13991118"/>
        <n v="13991119"/>
        <n v="13991120"/>
        <n v="13991121"/>
        <n v="13991122"/>
        <n v="13991123"/>
        <n v="13991124"/>
        <n v="13991125"/>
        <n v="13991126"/>
        <n v="13991127"/>
        <n v="13991128"/>
        <n v="13991129"/>
        <n v="13991130"/>
        <n v="13991201"/>
        <n v="13991202"/>
        <n v="13991203"/>
        <n v="13991204"/>
        <n v="13991205"/>
        <n v="13991206"/>
        <n v="13991207"/>
        <n v="13991208"/>
        <n v="13991209"/>
        <n v="13991210"/>
        <n v="13991211"/>
        <n v="13991212"/>
        <n v="13991213"/>
        <n v="13991214"/>
        <n v="13991215"/>
        <n v="13991216"/>
        <n v="13991217"/>
        <n v="13991218"/>
        <n v="13991219"/>
        <n v="13991220"/>
        <n v="13991221"/>
        <n v="13991222"/>
        <n v="13991223"/>
        <n v="13991224"/>
        <n v="13991225"/>
        <n v="13991226"/>
        <n v="13991227"/>
        <n v="13991228"/>
        <n v="13991229"/>
        <n v="13991230"/>
        <n v="13980101"/>
        <n v="13980102"/>
        <n v="13980103"/>
        <n v="13980104"/>
        <n v="13980105"/>
        <n v="13980106"/>
        <n v="13980107"/>
        <n v="13980108"/>
        <n v="13980109"/>
        <n v="13980110"/>
        <n v="13980111"/>
        <n v="13980112"/>
        <n v="13980113"/>
        <n v="13980114"/>
        <n v="13980115"/>
        <n v="13980116"/>
        <n v="13980117"/>
        <n v="13980118"/>
        <n v="13980119"/>
        <n v="13980120"/>
        <n v="13980121"/>
        <n v="13980122"/>
        <n v="13980123"/>
        <n v="13980124"/>
        <n v="13980125"/>
        <n v="13980126"/>
        <n v="13980127"/>
        <n v="13980128"/>
        <n v="13980129"/>
        <n v="13980130"/>
        <n v="13980131"/>
        <n v="13980201"/>
        <n v="13980202"/>
        <n v="13980203"/>
        <n v="13980204"/>
        <n v="13980205"/>
        <n v="13980206"/>
        <n v="13980207"/>
        <n v="13980208"/>
        <n v="13980209"/>
        <n v="13980210"/>
        <n v="13980211"/>
        <n v="13980212"/>
        <n v="13980213"/>
        <n v="13980214"/>
        <n v="13980215"/>
        <n v="13980216"/>
        <n v="13980217"/>
        <n v="13980218"/>
        <n v="13980219"/>
        <n v="13980220"/>
        <n v="13980221"/>
        <n v="13980222"/>
        <n v="13980223"/>
        <n v="13980224"/>
        <n v="13980225"/>
        <n v="13980226"/>
        <n v="13980227"/>
        <n v="13980228"/>
        <n v="13980229"/>
        <n v="13980230"/>
        <n v="13980231"/>
        <n v="13980301"/>
        <n v="13980302"/>
        <n v="13980303"/>
        <n v="13980304"/>
        <n v="13980305"/>
        <n v="13980306"/>
        <n v="13980307"/>
        <n v="13980308"/>
        <n v="13980309"/>
        <n v="13980310"/>
        <n v="13980311"/>
        <n v="13980312"/>
        <n v="13980313"/>
        <n v="13980314"/>
        <n v="13980315"/>
        <n v="13980316"/>
        <n v="13980317"/>
        <n v="13980318"/>
        <n v="13980319"/>
        <n v="13980320"/>
        <n v="13980321"/>
        <n v="13980322"/>
        <n v="13980323"/>
        <n v="13980324"/>
        <n v="13980325"/>
        <n v="13980326"/>
        <n v="13980327"/>
        <n v="13980328"/>
        <n v="13980329"/>
        <n v="13980330"/>
        <n v="13980331"/>
        <n v="13980401"/>
        <n v="13980402"/>
        <n v="13980403"/>
        <n v="13980404"/>
        <n v="13980405"/>
        <n v="13980406"/>
        <n v="13980407"/>
        <n v="13980408"/>
        <n v="13980409"/>
        <n v="13980410"/>
        <n v="13980411"/>
        <n v="13980412"/>
        <n v="13980413"/>
        <n v="13980414"/>
        <n v="13980415"/>
        <n v="13980416"/>
        <n v="13980417"/>
        <n v="13980418"/>
        <n v="13980419"/>
        <n v="13980420"/>
        <n v="13980421"/>
        <n v="13980422"/>
        <n v="13980423"/>
        <n v="13980424"/>
        <n v="13980425"/>
        <n v="13980426"/>
        <n v="13980427"/>
        <n v="13980428"/>
        <n v="13980429"/>
        <n v="13980430"/>
        <n v="13980431"/>
        <n v="13980501"/>
        <n v="13980502"/>
        <n v="13980503"/>
        <n v="13980504"/>
        <n v="13980505"/>
        <n v="13980506"/>
        <n v="13980507"/>
        <n v="13980508"/>
        <n v="13980509"/>
        <n v="13980510"/>
        <n v="13980511"/>
        <n v="13980512"/>
        <n v="13980513"/>
        <n v="13980514"/>
        <n v="13980515"/>
        <n v="13980516"/>
        <n v="13980517"/>
        <n v="13980518"/>
        <n v="13980519"/>
        <n v="13980520"/>
        <n v="13980521"/>
        <n v="13980522"/>
        <n v="13980523"/>
        <n v="13980524"/>
        <n v="13980525"/>
        <n v="13980526"/>
        <n v="13980527"/>
        <n v="13980528"/>
        <n v="13980529"/>
        <n v="13980530"/>
        <n v="13980531"/>
        <n v="13980601"/>
        <n v="13980602"/>
        <n v="13980603"/>
        <n v="13980604"/>
        <n v="13980605"/>
        <n v="13980606"/>
        <n v="13980607"/>
        <n v="13980608"/>
        <n v="13980609"/>
        <n v="13980610"/>
        <n v="13980611"/>
        <n v="13980612"/>
        <n v="13980613"/>
        <n v="13980614"/>
        <n v="13980615"/>
        <n v="13980616"/>
        <n v="13980617"/>
        <n v="13980618"/>
        <n v="13980619"/>
        <n v="13980620"/>
        <n v="13980621"/>
        <n v="13980622"/>
        <n v="13980623"/>
        <n v="13980624"/>
        <n v="13980625"/>
        <n v="13980626"/>
        <n v="13980627"/>
        <n v="13980628"/>
        <n v="13980629"/>
        <n v="13980630"/>
        <n v="13980631"/>
        <n v="13980701"/>
        <n v="13980702"/>
        <n v="13980703"/>
        <n v="13980704"/>
        <n v="13980705"/>
        <n v="13980706"/>
        <n v="13980707"/>
        <n v="13980708"/>
        <n v="13980709"/>
        <n v="13980710"/>
        <n v="13980711"/>
        <n v="13980712"/>
        <n v="13980713"/>
        <n v="13980714"/>
        <n v="13980715"/>
        <n v="13980716"/>
        <n v="13980717"/>
        <n v="13980718"/>
        <n v="13980719"/>
        <n v="13980720"/>
        <n v="13980721"/>
        <n v="13980722"/>
        <n v="13980723"/>
        <n v="13980724"/>
        <n v="13980725"/>
        <n v="13980726"/>
        <n v="13980727"/>
        <n v="13980728"/>
        <n v="13980729"/>
        <n v="13980730"/>
        <n v="13980801"/>
        <n v="13980802"/>
        <n v="13980803"/>
        <n v="13980804"/>
        <n v="13980805"/>
        <n v="13980806"/>
        <n v="13980807"/>
        <n v="13980808"/>
        <n v="13980809"/>
        <n v="13980810"/>
        <n v="13980811"/>
        <n v="13980812"/>
        <n v="13980813"/>
        <n v="13980814"/>
        <n v="13980815"/>
        <n v="13980816"/>
        <n v="13980817"/>
        <n v="13980818"/>
        <n v="13980819"/>
        <n v="13980820"/>
        <n v="13980821"/>
        <n v="13980822"/>
        <n v="13980823"/>
        <n v="13980824"/>
        <n v="13980825"/>
        <n v="13980826"/>
        <n v="13980827"/>
        <n v="13980828"/>
        <n v="13980829"/>
        <n v="13980830"/>
        <n v="13980901"/>
        <n v="13980902"/>
        <n v="13980903"/>
        <n v="13980904"/>
        <n v="13980905"/>
        <n v="13980906"/>
        <n v="13980907"/>
        <n v="13980908"/>
        <n v="13980909"/>
        <n v="13980910"/>
        <n v="13980911"/>
        <n v="13980912"/>
        <n v="13980913"/>
        <n v="13980914"/>
        <n v="13980915"/>
        <n v="13980916"/>
        <n v="13980917"/>
        <n v="13980918"/>
        <n v="13980919"/>
        <n v="13980920"/>
        <n v="13980921"/>
        <n v="13980922"/>
        <n v="13980923"/>
        <n v="13980924"/>
        <n v="13980925"/>
        <n v="13980926"/>
        <n v="13980927"/>
        <n v="13980928"/>
        <n v="13980929"/>
        <n v="13980930"/>
        <n v="13981001"/>
        <n v="13981002"/>
        <n v="13981003"/>
        <n v="13981004"/>
        <n v="13981005"/>
        <n v="13981006"/>
        <n v="13981007"/>
        <n v="13981008"/>
        <n v="13981009"/>
        <n v="13981010"/>
        <n v="13981011"/>
        <n v="13981012"/>
        <n v="13981013"/>
        <n v="13981014"/>
        <n v="13981015"/>
        <n v="13981016"/>
        <n v="13981017"/>
        <n v="13981018"/>
        <n v="13981019"/>
        <n v="13981020"/>
        <n v="13981021"/>
        <n v="13981022"/>
        <n v="13981023"/>
        <n v="13981024"/>
        <n v="13981025"/>
        <n v="13981026"/>
        <n v="13981027"/>
        <n v="13981028"/>
        <n v="13981029"/>
        <n v="13981030"/>
        <n v="13981101"/>
        <n v="13981102"/>
        <n v="13981103"/>
        <n v="13981104"/>
        <n v="13981105"/>
        <n v="13981106"/>
        <n v="13981107"/>
        <n v="13981108"/>
        <n v="13981109"/>
        <n v="13981110"/>
        <n v="13981111"/>
        <n v="13981112"/>
        <n v="13981113"/>
        <n v="13981114"/>
        <n v="13981115"/>
        <n v="13981116"/>
        <n v="13981117"/>
        <n v="13981118"/>
        <n v="13981119"/>
        <n v="13981120"/>
        <n v="13981121"/>
        <n v="13981122"/>
        <n v="13981123"/>
        <n v="13981124"/>
        <n v="13981125"/>
        <n v="13981126"/>
        <n v="13981127"/>
        <n v="13981128"/>
        <n v="13981129"/>
        <n v="13981130"/>
        <n v="13981201"/>
        <n v="13981202"/>
        <n v="13981203"/>
        <n v="13981204"/>
        <n v="13981205"/>
        <n v="13981206"/>
        <n v="13981207"/>
        <n v="13981208"/>
        <n v="13981209"/>
        <n v="13981210"/>
        <n v="13981211"/>
        <n v="13981212"/>
        <n v="13981213"/>
        <n v="13981214"/>
        <n v="13981215"/>
        <n v="13981216"/>
        <n v="13981217"/>
        <n v="13981218"/>
        <n v="13981219"/>
        <n v="13981220"/>
        <n v="13981221"/>
        <n v="13981222"/>
        <n v="13981223"/>
        <n v="13981224"/>
        <n v="13981225"/>
        <n v="13981226"/>
        <n v="13981227"/>
        <n v="13981228"/>
        <n v="13981229"/>
      </sharedItems>
    </cacheField>
    <cacheField name="تاریخ کامل سال بدون اسلش 2" numFmtId="0">
      <sharedItems containsSemiMixedTypes="0" containsString="0" containsNumber="1" containsInteger="1" minValue="980101" maxValue="991230"/>
    </cacheField>
    <cacheField name="تاریخ کامل سایت با اسلش1" numFmtId="0">
      <sharedItems/>
    </cacheField>
    <cacheField name="تاریخ کامل سال با اسلش2" numFmtId="0">
      <sharedItems/>
    </cacheField>
    <cacheField name="سال" numFmtId="0">
      <sharedItems containsMixedTypes="1" containsNumber="1" containsInteger="1" minValue="1398" maxValue="1399" count="4">
        <s v="1399"/>
        <s v="1398"/>
        <n v="1398" u="1"/>
        <n v="1399" u="1"/>
      </sharedItems>
    </cacheField>
    <cacheField name="نام فصل" numFmtId="0">
      <sharedItems count="4">
        <s v="بهار"/>
        <s v="تابستان"/>
        <s v="پاییز"/>
        <s v="زمستان"/>
      </sharedItems>
    </cacheField>
    <cacheField name="شماره فصل" numFmtId="0">
      <sharedItems containsSemiMixedTypes="0" containsString="0" containsNumber="1" containsInteger="1" minValue="1" maxValue="4"/>
    </cacheField>
    <cacheField name="نام ماه" numFmtId="0">
      <sharedItems count="12">
        <s v="فروردین"/>
        <s v="اردیبهشت"/>
        <s v="خرداد"/>
        <s v="تیر"/>
        <s v="مرداد"/>
        <s v="شهریور"/>
        <s v="مهر"/>
        <s v="آبان"/>
        <s v="آذر"/>
        <s v="دی"/>
        <s v="بهمن"/>
        <s v="اسفند"/>
      </sharedItems>
    </cacheField>
    <cacheField name="شماره ماه" numFmtId="0">
      <sharedItems containsSemiMixedTypes="0" containsString="0" containsNumber="1" containsInteger="1" minValue="1" maxValue="12"/>
    </cacheField>
    <cacheField name="شماره هفته بر حسب تقویم" numFmtId="0">
      <sharedItems containsSemiMixedTypes="0" containsString="0" containsNumber="1" containsInteger="1" minValue="1" maxValue="54"/>
    </cacheField>
    <cacheField name="شماره هفته به ترتیب شروع روز" numFmtId="0">
      <sharedItems containsSemiMixedTypes="0" containsString="0" containsNumber="1" containsInteger="1" minValue="1" maxValue="53"/>
    </cacheField>
    <cacheField name="اسم روز" numFmtId="0">
      <sharedItems/>
    </cacheField>
    <cacheField name="تاریخ روز" numFmtId="0">
      <sharedItems count="31">
        <s v="01"/>
        <s v="02"/>
        <s v="03"/>
        <s v="04"/>
        <s v="05"/>
        <s v="06"/>
        <s v="07"/>
        <s v="08"/>
        <s v="09"/>
        <s v="10"/>
        <s v="11"/>
        <s v="12"/>
        <s v="13"/>
        <s v="14"/>
        <s v="15"/>
        <s v="16"/>
        <s v="17"/>
        <s v="18"/>
        <s v="19"/>
        <s v="20"/>
        <s v="21"/>
        <s v="22"/>
        <s v="23"/>
        <s v="24"/>
        <s v="25"/>
        <s v="26"/>
        <s v="27"/>
        <s v="28"/>
        <s v="29"/>
        <s v="30"/>
        <s v="31"/>
      </sharedItems>
    </cacheField>
    <cacheField name="تعداد واگن منتظر واگذاری" numFmtId="0">
      <sharedItems containsSemiMixedTypes="0" containsString="0" containsNumber="1" containsInteger="1" minValue="0" maxValue="350"/>
    </cacheField>
    <cacheField name="میانگین منتظر واگذاری" numFmtId="0">
      <sharedItems containsSemiMixedTypes="0" containsString="0" containsNumber="1" minValue="0" maxValue="11.290322580645162"/>
    </cacheField>
    <cacheField name="تعداد واگن تحت تخلیه" numFmtId="0">
      <sharedItems containsSemiMixedTypes="0" containsString="0" containsNumber="1" containsInteger="1" minValue="0" maxValue="295"/>
    </cacheField>
    <cacheField name="میانگین تحت تخلیه" numFmtId="0">
      <sharedItems containsSemiMixedTypes="0" containsString="0" containsNumber="1" minValue="0" maxValue="9.8333333333333339"/>
    </cacheField>
    <cacheField name="مجموع منتظر واگذاری و تحت تخلیه" numFmtId="0">
      <sharedItems containsSemiMixedTypes="0" containsString="0" containsNumber="1" containsInteger="1" minValue="0" maxValue="524"/>
    </cacheField>
    <cacheField name="میانگین مجموع منتظر واگذاری و تحت تخلیه" numFmtId="0">
      <sharedItems containsSemiMixedTypes="0" containsString="0" containsNumber="1" minValue="0" maxValue="16.903225806451612"/>
    </cacheField>
    <cacheField name="تعداد واگن تخلیه شده" numFmtId="0">
      <sharedItems containsSemiMixedTypes="0" containsString="0" containsNumber="1" containsInteger="1" minValue="0" maxValue="269"/>
    </cacheField>
    <cacheField name="میانگین تخلیه شده" numFmtId="0">
      <sharedItems containsSemiMixedTypes="0" containsString="0" containsNumber="1" minValue="0" maxValue="9.2758620689655178"/>
    </cacheField>
    <cacheField name="تناژ" numFmtId="0">
      <sharedItems containsSemiMixedTypes="0" containsString="0" containsNumber="1" containsInteger="1" minValue="0" maxValue="17485"/>
    </cacheField>
    <cacheField name="مجموع منتظر واگذاری و تحت تخلیه2" numFmtId="0">
      <sharedItems containsSemiMixedTypes="0" containsString="0" containsNumber="1" containsInteger="1" minValue="0" maxValue="524"/>
    </cacheField>
    <cacheField name="مجموع تحت تخلیه و تخلیه شده" numFmtId="0">
      <sharedItems containsSemiMixedTypes="0" containsString="0" containsNumber="1" containsInteger="1" minValue="0" maxValue="486"/>
    </cacheField>
    <cacheField name="وضعیت واگن منتظر واگذاری" numFmtId="0">
      <sharedItems/>
    </cacheField>
    <cacheField name="فعال بودن وضعیت منتظر واگذاری" numFmtId="0">
      <sharedItems containsSemiMixedTypes="0" containsString="0" containsNumber="1" containsInteger="1" minValue="0" maxValue="1"/>
    </cacheField>
    <cacheField name="غیر فعال بودن وضعیت منتظر واگذاری" numFmtId="0">
      <sharedItems containsSemiMixedTypes="0" containsString="0" containsNumber="1" containsInteger="1" minValue="0" maxValue="1"/>
    </cacheField>
    <cacheField name="وضعیت واگن تحت تخلیه" numFmtId="0">
      <sharedItems/>
    </cacheField>
    <cacheField name="فعال بودن وضعیت تحت تخلیه" numFmtId="0">
      <sharedItems containsSemiMixedTypes="0" containsString="0" containsNumber="1" containsInteger="1" minValue="0" maxValue="1"/>
    </cacheField>
    <cacheField name="غیر فعال بودن وضعیت تحت تخلیه" numFmtId="0">
      <sharedItems containsSemiMixedTypes="0" containsString="0" containsNumber="1" containsInteger="1" minValue="0" maxValue="1"/>
    </cacheField>
    <cacheField name="وضعیت واگن تخلیه شده" numFmtId="0">
      <sharedItems/>
    </cacheField>
    <cacheField name="فعال بودن وضعیت تخلیه شده" numFmtId="0">
      <sharedItems containsSemiMixedTypes="0" containsString="0" containsNumber="1" containsInteger="1" minValue="0" maxValue="1"/>
    </cacheField>
    <cacheField name="غیر فعال بودن وضعیت تخلیه شده" numFmtId="0">
      <sharedItems containsSemiMixedTypes="0" containsString="0" containsNumber="1" containsInteger="1" minValue="0" maxValue="1"/>
    </cacheField>
    <cacheField name="وضعیت مجموع تحت تخلیه و تخلیه شده" numFmtId="0">
      <sharedItems/>
    </cacheField>
    <cacheField name="فعال بودن وضعیت مجموع تحت تخلیه و تخلیه شده" numFmtId="0">
      <sharedItems containsSemiMixedTypes="0" containsString="0" containsNumber="1" containsInteger="1" minValue="0" maxValue="1"/>
    </cacheField>
    <cacheField name="غیر فعال بودن وضعیت مجموع تحت تخلیه و تخلیه شده"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106756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5">
  <r>
    <x v="0"/>
    <x v="0"/>
    <x v="0"/>
    <n v="990101"/>
    <s v="1399/01/01"/>
    <s v="99/01/01"/>
    <x v="0"/>
    <x v="0"/>
    <n v="1"/>
    <x v="0"/>
    <n v="1"/>
    <n v="1"/>
    <n v="1"/>
    <s v="جمعه"/>
    <x v="0"/>
    <n v="66"/>
    <n v="2.129032258064516"/>
    <n v="57"/>
    <n v="1.8387096774193548"/>
    <n v="123"/>
    <n v="3.967741935483871"/>
    <n v="28"/>
    <n v="0.90322580645161288"/>
    <n v="1820"/>
    <n v="123"/>
    <n v="85"/>
    <s v="فعال"/>
    <n v="1"/>
    <n v="0"/>
    <s v="فعال"/>
    <n v="1"/>
    <n v="0"/>
    <s v="فعال"/>
    <n v="1"/>
    <n v="0"/>
    <s v="فعال"/>
    <n v="1"/>
    <n v="0"/>
  </r>
  <r>
    <x v="0"/>
    <x v="0"/>
    <x v="1"/>
    <n v="990102"/>
    <s v="1399/01/02"/>
    <s v="99/01/02"/>
    <x v="0"/>
    <x v="0"/>
    <n v="1"/>
    <x v="0"/>
    <n v="1"/>
    <n v="2"/>
    <n v="1"/>
    <s v="شنبه"/>
    <x v="1"/>
    <n v="22"/>
    <n v="0.70967741935483875"/>
    <n v="43"/>
    <n v="1.3870967741935485"/>
    <n v="65"/>
    <n v="2.096774193548387"/>
    <n v="20"/>
    <n v="0.64516129032258063"/>
    <n v="1300"/>
    <n v="65"/>
    <n v="63"/>
    <s v="فعال"/>
    <n v="1"/>
    <n v="0"/>
    <s v="فعال"/>
    <n v="1"/>
    <n v="0"/>
    <s v="فعال"/>
    <n v="1"/>
    <n v="0"/>
    <s v="فعال"/>
    <n v="1"/>
    <n v="0"/>
  </r>
  <r>
    <x v="0"/>
    <x v="0"/>
    <x v="2"/>
    <n v="990103"/>
    <s v="1399/01/03"/>
    <s v="99/01/03"/>
    <x v="0"/>
    <x v="0"/>
    <n v="1"/>
    <x v="0"/>
    <n v="1"/>
    <n v="2"/>
    <n v="1"/>
    <s v="یک شنبه"/>
    <x v="2"/>
    <n v="24"/>
    <n v="0.77419354838709675"/>
    <n v="41"/>
    <n v="1.3225806451612903"/>
    <n v="65"/>
    <n v="2.096774193548387"/>
    <n v="14"/>
    <n v="0.45161290322580644"/>
    <n v="910"/>
    <n v="65"/>
    <n v="55"/>
    <s v="فعال"/>
    <n v="1"/>
    <n v="0"/>
    <s v="فعال"/>
    <n v="1"/>
    <n v="0"/>
    <s v="فعال"/>
    <n v="1"/>
    <n v="0"/>
    <s v="فعال"/>
    <n v="1"/>
    <n v="0"/>
  </r>
  <r>
    <x v="0"/>
    <x v="0"/>
    <x v="3"/>
    <n v="990104"/>
    <s v="1399/01/04"/>
    <s v="99/01/04"/>
    <x v="0"/>
    <x v="0"/>
    <n v="1"/>
    <x v="0"/>
    <n v="1"/>
    <n v="2"/>
    <n v="1"/>
    <s v="دوشنبه"/>
    <x v="3"/>
    <n v="7"/>
    <n v="0.22580645161290322"/>
    <n v="0"/>
    <n v="0"/>
    <n v="7"/>
    <n v="0.22580645161290322"/>
    <n v="16"/>
    <n v="0.5161290322580645"/>
    <n v="1040"/>
    <n v="7"/>
    <n v="16"/>
    <s v="فعال"/>
    <n v="1"/>
    <n v="0"/>
    <s v="غیر فعال"/>
    <n v="0"/>
    <n v="1"/>
    <s v="فعال"/>
    <n v="1"/>
    <n v="0"/>
    <s v="فعال"/>
    <n v="1"/>
    <n v="0"/>
  </r>
  <r>
    <x v="0"/>
    <x v="0"/>
    <x v="4"/>
    <n v="990105"/>
    <s v="1399/01/05"/>
    <s v="99/01/05"/>
    <x v="0"/>
    <x v="0"/>
    <n v="1"/>
    <x v="0"/>
    <n v="1"/>
    <n v="2"/>
    <n v="1"/>
    <s v="سه شنبه"/>
    <x v="4"/>
    <n v="4"/>
    <n v="0.12903225806451613"/>
    <n v="6"/>
    <n v="0.19354838709677419"/>
    <n v="10"/>
    <n v="0.32258064516129031"/>
    <n v="0"/>
    <n v="0"/>
    <n v="0"/>
    <n v="10"/>
    <n v="6"/>
    <s v="فعال"/>
    <n v="1"/>
    <n v="0"/>
    <s v="فعال"/>
    <n v="1"/>
    <n v="0"/>
    <s v="غیر فعال"/>
    <n v="0"/>
    <n v="1"/>
    <s v="فعال"/>
    <n v="1"/>
    <n v="0"/>
  </r>
  <r>
    <x v="0"/>
    <x v="0"/>
    <x v="5"/>
    <n v="990106"/>
    <s v="1399/01/06"/>
    <s v="99/01/06"/>
    <x v="0"/>
    <x v="0"/>
    <n v="1"/>
    <x v="0"/>
    <n v="1"/>
    <n v="2"/>
    <n v="1"/>
    <s v="چهارشنبه"/>
    <x v="5"/>
    <n v="0"/>
    <n v="0"/>
    <n v="4"/>
    <n v="0.12903225806451613"/>
    <n v="4"/>
    <n v="0.12903225806451613"/>
    <n v="2"/>
    <n v="6.4516129032258063E-2"/>
    <n v="130"/>
    <n v="4"/>
    <n v="6"/>
    <s v="غیر فعال"/>
    <n v="0"/>
    <n v="1"/>
    <s v="فعال"/>
    <n v="1"/>
    <n v="0"/>
    <s v="فعال"/>
    <n v="1"/>
    <n v="0"/>
    <s v="فعال"/>
    <n v="1"/>
    <n v="0"/>
  </r>
  <r>
    <x v="0"/>
    <x v="0"/>
    <x v="6"/>
    <n v="990107"/>
    <s v="1399/01/07"/>
    <s v="99/01/07"/>
    <x v="0"/>
    <x v="0"/>
    <n v="1"/>
    <x v="0"/>
    <n v="1"/>
    <n v="2"/>
    <n v="1"/>
    <s v="پنجشنبه"/>
    <x v="6"/>
    <n v="16"/>
    <n v="0.5161290322580645"/>
    <n v="8"/>
    <n v="0.25806451612903225"/>
    <n v="24"/>
    <n v="0.77419354838709675"/>
    <n v="0"/>
    <n v="0"/>
    <n v="0"/>
    <n v="24"/>
    <n v="8"/>
    <s v="فعال"/>
    <n v="1"/>
    <n v="0"/>
    <s v="فعال"/>
    <n v="1"/>
    <n v="0"/>
    <s v="غیر فعال"/>
    <n v="0"/>
    <n v="1"/>
    <s v="فعال"/>
    <n v="1"/>
    <n v="0"/>
  </r>
  <r>
    <x v="0"/>
    <x v="0"/>
    <x v="7"/>
    <n v="990108"/>
    <s v="1399/01/08"/>
    <s v="99/01/08"/>
    <x v="0"/>
    <x v="0"/>
    <n v="1"/>
    <x v="0"/>
    <n v="1"/>
    <n v="2"/>
    <n v="2"/>
    <s v="جمعه"/>
    <x v="7"/>
    <n v="16"/>
    <n v="0.5161290322580645"/>
    <n v="0"/>
    <n v="0"/>
    <n v="16"/>
    <n v="0.5161290322580645"/>
    <n v="8"/>
    <n v="0.25806451612903225"/>
    <n v="520"/>
    <n v="16"/>
    <n v="8"/>
    <s v="فعال"/>
    <n v="1"/>
    <n v="0"/>
    <s v="غیر فعال"/>
    <n v="0"/>
    <n v="1"/>
    <s v="فعال"/>
    <n v="1"/>
    <n v="0"/>
    <s v="فعال"/>
    <n v="1"/>
    <n v="0"/>
  </r>
  <r>
    <x v="0"/>
    <x v="0"/>
    <x v="8"/>
    <n v="990109"/>
    <s v="1399/01/09"/>
    <s v="99/01/09"/>
    <x v="0"/>
    <x v="0"/>
    <n v="1"/>
    <x v="0"/>
    <n v="1"/>
    <n v="3"/>
    <n v="2"/>
    <s v="شنبه"/>
    <x v="8"/>
    <n v="18"/>
    <n v="0.58064516129032262"/>
    <n v="0"/>
    <n v="0"/>
    <n v="18"/>
    <n v="0.58064516129032262"/>
    <n v="4"/>
    <n v="0.12903225806451613"/>
    <n v="260"/>
    <n v="18"/>
    <n v="4"/>
    <s v="فعال"/>
    <n v="1"/>
    <n v="0"/>
    <s v="غیر فعال"/>
    <n v="0"/>
    <n v="1"/>
    <s v="فعال"/>
    <n v="1"/>
    <n v="0"/>
    <s v="فعال"/>
    <n v="1"/>
    <n v="0"/>
  </r>
  <r>
    <x v="0"/>
    <x v="0"/>
    <x v="9"/>
    <n v="990110"/>
    <s v="1399/01/10"/>
    <s v="99/01/10"/>
    <x v="0"/>
    <x v="0"/>
    <n v="1"/>
    <x v="0"/>
    <n v="1"/>
    <n v="3"/>
    <n v="2"/>
    <s v="یک شنبه"/>
    <x v="9"/>
    <n v="3"/>
    <n v="9.6774193548387094E-2"/>
    <n v="0"/>
    <n v="0"/>
    <n v="3"/>
    <n v="9.6774193548387094E-2"/>
    <n v="16"/>
    <n v="0.5161290322580645"/>
    <n v="1040"/>
    <n v="3"/>
    <n v="16"/>
    <s v="فعال"/>
    <n v="1"/>
    <n v="0"/>
    <s v="غیر فعال"/>
    <n v="0"/>
    <n v="1"/>
    <s v="فعال"/>
    <n v="1"/>
    <n v="0"/>
    <s v="فعال"/>
    <n v="1"/>
    <n v="0"/>
  </r>
  <r>
    <x v="0"/>
    <x v="0"/>
    <x v="10"/>
    <n v="990111"/>
    <s v="1399/01/11"/>
    <s v="99/01/11"/>
    <x v="0"/>
    <x v="0"/>
    <n v="1"/>
    <x v="0"/>
    <n v="1"/>
    <n v="3"/>
    <n v="2"/>
    <s v="دوشنبه"/>
    <x v="10"/>
    <n v="2"/>
    <n v="6.4516129032258063E-2"/>
    <n v="1"/>
    <n v="3.2258064516129031E-2"/>
    <n v="3"/>
    <n v="9.6774193548387094E-2"/>
    <n v="0"/>
    <n v="0"/>
    <n v="0"/>
    <n v="3"/>
    <n v="1"/>
    <s v="فعال"/>
    <n v="1"/>
    <n v="0"/>
    <s v="فعال"/>
    <n v="1"/>
    <n v="0"/>
    <s v="غیر فعال"/>
    <n v="0"/>
    <n v="1"/>
    <s v="فعال"/>
    <n v="1"/>
    <n v="0"/>
  </r>
  <r>
    <x v="0"/>
    <x v="0"/>
    <x v="11"/>
    <n v="990112"/>
    <s v="1399/01/12"/>
    <s v="99/01/12"/>
    <x v="0"/>
    <x v="0"/>
    <n v="1"/>
    <x v="0"/>
    <n v="1"/>
    <n v="3"/>
    <n v="2"/>
    <s v="سه شنبه"/>
    <x v="11"/>
    <n v="0"/>
    <n v="0"/>
    <n v="2"/>
    <n v="6.4516129032258063E-2"/>
    <n v="2"/>
    <n v="6.4516129032258063E-2"/>
    <n v="0"/>
    <n v="0"/>
    <n v="0"/>
    <n v="2"/>
    <n v="2"/>
    <s v="غیر فعال"/>
    <n v="0"/>
    <n v="1"/>
    <s v="فعال"/>
    <n v="1"/>
    <n v="0"/>
    <s v="غیر فعال"/>
    <n v="0"/>
    <n v="1"/>
    <s v="فعال"/>
    <n v="1"/>
    <n v="0"/>
  </r>
  <r>
    <x v="0"/>
    <x v="0"/>
    <x v="12"/>
    <n v="990113"/>
    <s v="1399/01/13"/>
    <s v="99/01/13"/>
    <x v="0"/>
    <x v="0"/>
    <n v="1"/>
    <x v="0"/>
    <n v="1"/>
    <n v="3"/>
    <n v="2"/>
    <s v="چهارشنبه"/>
    <x v="12"/>
    <n v="0"/>
    <n v="0"/>
    <n v="0"/>
    <n v="0"/>
    <n v="0"/>
    <n v="0"/>
    <n v="0"/>
    <n v="0"/>
    <n v="0"/>
    <n v="0"/>
    <n v="0"/>
    <s v="غیر فعال"/>
    <n v="0"/>
    <n v="1"/>
    <s v="غیر فعال"/>
    <n v="0"/>
    <n v="1"/>
    <s v="غیر فعال"/>
    <n v="0"/>
    <n v="1"/>
    <s v="غیر فعال"/>
    <n v="0"/>
    <n v="1"/>
  </r>
  <r>
    <x v="0"/>
    <x v="0"/>
    <x v="13"/>
    <n v="990114"/>
    <s v="1399/01/14"/>
    <s v="99/01/14"/>
    <x v="0"/>
    <x v="0"/>
    <n v="1"/>
    <x v="0"/>
    <n v="1"/>
    <n v="3"/>
    <n v="2"/>
    <s v="پنجشنبه"/>
    <x v="13"/>
    <n v="1"/>
    <n v="3.2258064516129031E-2"/>
    <n v="0"/>
    <n v="0"/>
    <n v="1"/>
    <n v="3.2258064516129031E-2"/>
    <n v="0"/>
    <n v="0"/>
    <n v="0"/>
    <n v="1"/>
    <n v="0"/>
    <s v="فعال"/>
    <n v="1"/>
    <n v="0"/>
    <s v="غیر فعال"/>
    <n v="0"/>
    <n v="1"/>
    <s v="غیر فعال"/>
    <n v="0"/>
    <n v="1"/>
    <s v="غیر فعال"/>
    <n v="0"/>
    <n v="1"/>
  </r>
  <r>
    <x v="0"/>
    <x v="0"/>
    <x v="14"/>
    <n v="990115"/>
    <s v="1399/01/15"/>
    <s v="99/01/15"/>
    <x v="0"/>
    <x v="0"/>
    <n v="1"/>
    <x v="0"/>
    <n v="1"/>
    <n v="3"/>
    <n v="3"/>
    <s v="جمعه"/>
    <x v="14"/>
    <n v="0"/>
    <n v="0"/>
    <n v="0"/>
    <n v="0"/>
    <n v="0"/>
    <n v="0"/>
    <n v="0"/>
    <n v="0"/>
    <n v="0"/>
    <n v="0"/>
    <n v="0"/>
    <s v="غیر فعال"/>
    <n v="0"/>
    <n v="1"/>
    <s v="غیر فعال"/>
    <n v="0"/>
    <n v="1"/>
    <s v="غیر فعال"/>
    <n v="0"/>
    <n v="1"/>
    <s v="غیر فعال"/>
    <n v="0"/>
    <n v="1"/>
  </r>
  <r>
    <x v="0"/>
    <x v="0"/>
    <x v="15"/>
    <n v="990116"/>
    <s v="1399/01/16"/>
    <s v="99/01/16"/>
    <x v="0"/>
    <x v="0"/>
    <n v="1"/>
    <x v="0"/>
    <n v="1"/>
    <n v="4"/>
    <n v="3"/>
    <s v="شنبه"/>
    <x v="15"/>
    <n v="0"/>
    <n v="0"/>
    <n v="0"/>
    <n v="0"/>
    <n v="0"/>
    <n v="0"/>
    <n v="0"/>
    <n v="0"/>
    <n v="0"/>
    <n v="0"/>
    <n v="0"/>
    <s v="غیر فعال"/>
    <n v="0"/>
    <n v="1"/>
    <s v="غیر فعال"/>
    <n v="0"/>
    <n v="1"/>
    <s v="غیر فعال"/>
    <n v="0"/>
    <n v="1"/>
    <s v="غیر فعال"/>
    <n v="0"/>
    <n v="1"/>
  </r>
  <r>
    <x v="0"/>
    <x v="0"/>
    <x v="16"/>
    <n v="990117"/>
    <s v="1399/01/17"/>
    <s v="99/01/17"/>
    <x v="0"/>
    <x v="0"/>
    <n v="1"/>
    <x v="0"/>
    <n v="1"/>
    <n v="4"/>
    <n v="3"/>
    <s v="یک شنبه"/>
    <x v="16"/>
    <n v="0"/>
    <n v="0"/>
    <n v="0"/>
    <n v="0"/>
    <n v="0"/>
    <n v="0"/>
    <n v="0"/>
    <n v="0"/>
    <n v="0"/>
    <n v="0"/>
    <n v="0"/>
    <s v="غیر فعال"/>
    <n v="0"/>
    <n v="1"/>
    <s v="غیر فعال"/>
    <n v="0"/>
    <n v="1"/>
    <s v="غیر فعال"/>
    <n v="0"/>
    <n v="1"/>
    <s v="غیر فعال"/>
    <n v="0"/>
    <n v="1"/>
  </r>
  <r>
    <x v="0"/>
    <x v="0"/>
    <x v="17"/>
    <n v="990118"/>
    <s v="1399/01/18"/>
    <s v="99/01/18"/>
    <x v="0"/>
    <x v="0"/>
    <n v="1"/>
    <x v="0"/>
    <n v="1"/>
    <n v="4"/>
    <n v="3"/>
    <s v="دوشنبه"/>
    <x v="17"/>
    <n v="0"/>
    <n v="0"/>
    <n v="0"/>
    <n v="0"/>
    <n v="0"/>
    <n v="0"/>
    <n v="0"/>
    <n v="0"/>
    <n v="0"/>
    <n v="0"/>
    <n v="0"/>
    <s v="غیر فعال"/>
    <n v="0"/>
    <n v="1"/>
    <s v="غیر فعال"/>
    <n v="0"/>
    <n v="1"/>
    <s v="غیر فعال"/>
    <n v="0"/>
    <n v="1"/>
    <s v="غیر فعال"/>
    <n v="0"/>
    <n v="1"/>
  </r>
  <r>
    <x v="0"/>
    <x v="0"/>
    <x v="18"/>
    <n v="990119"/>
    <s v="1399/01/19"/>
    <s v="99/01/19"/>
    <x v="0"/>
    <x v="0"/>
    <n v="1"/>
    <x v="0"/>
    <n v="1"/>
    <n v="4"/>
    <n v="3"/>
    <s v="سه شنبه"/>
    <x v="18"/>
    <n v="0"/>
    <n v="0"/>
    <n v="2"/>
    <n v="6.4516129032258063E-2"/>
    <n v="2"/>
    <n v="6.4516129032258063E-2"/>
    <n v="0"/>
    <n v="0"/>
    <n v="0"/>
    <n v="2"/>
    <n v="2"/>
    <s v="غیر فعال"/>
    <n v="0"/>
    <n v="1"/>
    <s v="فعال"/>
    <n v="1"/>
    <n v="0"/>
    <s v="غیر فعال"/>
    <n v="0"/>
    <n v="1"/>
    <s v="فعال"/>
    <n v="1"/>
    <n v="0"/>
  </r>
  <r>
    <x v="0"/>
    <x v="0"/>
    <x v="19"/>
    <n v="990120"/>
    <s v="1399/01/20"/>
    <s v="99/01/20"/>
    <x v="0"/>
    <x v="0"/>
    <n v="1"/>
    <x v="0"/>
    <n v="1"/>
    <n v="4"/>
    <n v="3"/>
    <s v="چهارشنبه"/>
    <x v="19"/>
    <n v="0"/>
    <n v="0"/>
    <n v="2"/>
    <n v="6.4516129032258063E-2"/>
    <n v="2"/>
    <n v="6.4516129032258063E-2"/>
    <n v="2"/>
    <n v="6.4516129032258063E-2"/>
    <n v="130"/>
    <n v="2"/>
    <n v="4"/>
    <s v="غیر فعال"/>
    <n v="0"/>
    <n v="1"/>
    <s v="فعال"/>
    <n v="1"/>
    <n v="0"/>
    <s v="فعال"/>
    <n v="1"/>
    <n v="0"/>
    <s v="فعال"/>
    <n v="1"/>
    <n v="0"/>
  </r>
  <r>
    <x v="0"/>
    <x v="0"/>
    <x v="20"/>
    <n v="990121"/>
    <s v="1399/01/21"/>
    <s v="99/01/21"/>
    <x v="0"/>
    <x v="0"/>
    <n v="1"/>
    <x v="0"/>
    <n v="1"/>
    <n v="4"/>
    <n v="3"/>
    <s v="پنجشنبه"/>
    <x v="20"/>
    <n v="0"/>
    <n v="0"/>
    <n v="0"/>
    <n v="0"/>
    <n v="0"/>
    <n v="0"/>
    <n v="2"/>
    <n v="6.4516129032258063E-2"/>
    <n v="130"/>
    <n v="0"/>
    <n v="2"/>
    <s v="غیر فعال"/>
    <n v="0"/>
    <n v="1"/>
    <s v="غیر فعال"/>
    <n v="0"/>
    <n v="1"/>
    <s v="فعال"/>
    <n v="1"/>
    <n v="0"/>
    <s v="فعال"/>
    <n v="1"/>
    <n v="0"/>
  </r>
  <r>
    <x v="0"/>
    <x v="0"/>
    <x v="21"/>
    <n v="990122"/>
    <s v="1399/01/22"/>
    <s v="99/01/22"/>
    <x v="0"/>
    <x v="0"/>
    <n v="1"/>
    <x v="0"/>
    <n v="1"/>
    <n v="4"/>
    <n v="4"/>
    <s v="جمعه"/>
    <x v="21"/>
    <n v="0"/>
    <n v="0"/>
    <n v="0"/>
    <n v="0"/>
    <n v="0"/>
    <n v="0"/>
    <n v="33"/>
    <n v="1.064516129032258"/>
    <n v="2145"/>
    <n v="0"/>
    <n v="33"/>
    <s v="غیر فعال"/>
    <n v="0"/>
    <n v="1"/>
    <s v="غیر فعال"/>
    <n v="0"/>
    <n v="1"/>
    <s v="فعال"/>
    <n v="1"/>
    <n v="0"/>
    <s v="فعال"/>
    <n v="1"/>
    <n v="0"/>
  </r>
  <r>
    <x v="0"/>
    <x v="0"/>
    <x v="22"/>
    <n v="990123"/>
    <s v="1399/01/23"/>
    <s v="99/01/23"/>
    <x v="0"/>
    <x v="0"/>
    <n v="1"/>
    <x v="0"/>
    <n v="1"/>
    <n v="5"/>
    <n v="4"/>
    <s v="شنبه"/>
    <x v="22"/>
    <n v="0"/>
    <n v="0"/>
    <n v="0"/>
    <n v="0"/>
    <n v="0"/>
    <n v="0"/>
    <n v="32"/>
    <n v="1.032258064516129"/>
    <n v="2080"/>
    <n v="0"/>
    <n v="32"/>
    <s v="غیر فعال"/>
    <n v="0"/>
    <n v="1"/>
    <s v="غیر فعال"/>
    <n v="0"/>
    <n v="1"/>
    <s v="فعال"/>
    <n v="1"/>
    <n v="0"/>
    <s v="فعال"/>
    <n v="1"/>
    <n v="0"/>
  </r>
  <r>
    <x v="0"/>
    <x v="0"/>
    <x v="23"/>
    <n v="990124"/>
    <s v="1399/01/24"/>
    <s v="99/01/24"/>
    <x v="0"/>
    <x v="0"/>
    <n v="1"/>
    <x v="0"/>
    <n v="1"/>
    <n v="5"/>
    <n v="4"/>
    <s v="یک شنبه"/>
    <x v="23"/>
    <n v="1"/>
    <n v="3.2258064516129031E-2"/>
    <n v="0"/>
    <n v="0"/>
    <n v="1"/>
    <n v="3.2258064516129031E-2"/>
    <n v="51"/>
    <n v="1.6451612903225807"/>
    <n v="3315"/>
    <n v="1"/>
    <n v="51"/>
    <s v="فعال"/>
    <n v="1"/>
    <n v="0"/>
    <s v="غیر فعال"/>
    <n v="0"/>
    <n v="1"/>
    <s v="فعال"/>
    <n v="1"/>
    <n v="0"/>
    <s v="فعال"/>
    <n v="1"/>
    <n v="0"/>
  </r>
  <r>
    <x v="0"/>
    <x v="0"/>
    <x v="24"/>
    <n v="990125"/>
    <s v="1399/01/25"/>
    <s v="99/01/25"/>
    <x v="0"/>
    <x v="0"/>
    <n v="1"/>
    <x v="0"/>
    <n v="1"/>
    <n v="5"/>
    <n v="4"/>
    <s v="دوشنبه"/>
    <x v="24"/>
    <n v="0"/>
    <n v="0"/>
    <n v="0"/>
    <n v="0"/>
    <n v="0"/>
    <n v="0"/>
    <n v="1"/>
    <n v="3.2258064516129031E-2"/>
    <n v="65"/>
    <n v="0"/>
    <n v="1"/>
    <s v="غیر فعال"/>
    <n v="0"/>
    <n v="1"/>
    <s v="غیر فعال"/>
    <n v="0"/>
    <n v="1"/>
    <s v="فعال"/>
    <n v="1"/>
    <n v="0"/>
    <s v="فعال"/>
    <n v="1"/>
    <n v="0"/>
  </r>
  <r>
    <x v="0"/>
    <x v="0"/>
    <x v="25"/>
    <n v="990126"/>
    <s v="1399/01/26"/>
    <s v="99/01/26"/>
    <x v="0"/>
    <x v="0"/>
    <n v="1"/>
    <x v="0"/>
    <n v="1"/>
    <n v="5"/>
    <n v="4"/>
    <s v="سه شنبه"/>
    <x v="25"/>
    <n v="0"/>
    <n v="0"/>
    <n v="0"/>
    <n v="0"/>
    <n v="0"/>
    <n v="0"/>
    <n v="0"/>
    <n v="0"/>
    <n v="0"/>
    <n v="0"/>
    <n v="0"/>
    <s v="غیر فعال"/>
    <n v="0"/>
    <n v="1"/>
    <s v="غیر فعال"/>
    <n v="0"/>
    <n v="1"/>
    <s v="غیر فعال"/>
    <n v="0"/>
    <n v="1"/>
    <s v="غیر فعال"/>
    <n v="0"/>
    <n v="1"/>
  </r>
  <r>
    <x v="0"/>
    <x v="0"/>
    <x v="26"/>
    <n v="990127"/>
    <s v="1399/01/27"/>
    <s v="99/01/27"/>
    <x v="0"/>
    <x v="0"/>
    <n v="1"/>
    <x v="0"/>
    <n v="1"/>
    <n v="5"/>
    <n v="4"/>
    <s v="چهارشنبه"/>
    <x v="26"/>
    <n v="0"/>
    <n v="0"/>
    <n v="0"/>
    <n v="0"/>
    <n v="0"/>
    <n v="0"/>
    <n v="0"/>
    <n v="0"/>
    <n v="0"/>
    <n v="0"/>
    <n v="0"/>
    <s v="غیر فعال"/>
    <n v="0"/>
    <n v="1"/>
    <s v="غیر فعال"/>
    <n v="0"/>
    <n v="1"/>
    <s v="غیر فعال"/>
    <n v="0"/>
    <n v="1"/>
    <s v="غیر فعال"/>
    <n v="0"/>
    <n v="1"/>
  </r>
  <r>
    <x v="0"/>
    <x v="0"/>
    <x v="27"/>
    <n v="990128"/>
    <s v="1399/01/28"/>
    <s v="99/01/28"/>
    <x v="0"/>
    <x v="0"/>
    <n v="1"/>
    <x v="0"/>
    <n v="1"/>
    <n v="5"/>
    <n v="4"/>
    <s v="پنجشنبه"/>
    <x v="27"/>
    <n v="0"/>
    <n v="0"/>
    <n v="0"/>
    <n v="0"/>
    <n v="0"/>
    <n v="0"/>
    <n v="0"/>
    <n v="0"/>
    <n v="0"/>
    <n v="0"/>
    <n v="0"/>
    <s v="غیر فعال"/>
    <n v="0"/>
    <n v="1"/>
    <s v="غیر فعال"/>
    <n v="0"/>
    <n v="1"/>
    <s v="غیر فعال"/>
    <n v="0"/>
    <n v="1"/>
    <s v="غیر فعال"/>
    <n v="0"/>
    <n v="1"/>
  </r>
  <r>
    <x v="0"/>
    <x v="0"/>
    <x v="28"/>
    <n v="990129"/>
    <s v="1399/01/29"/>
    <s v="99/01/29"/>
    <x v="0"/>
    <x v="0"/>
    <n v="1"/>
    <x v="0"/>
    <n v="1"/>
    <n v="5"/>
    <n v="5"/>
    <s v="جمعه"/>
    <x v="28"/>
    <n v="0"/>
    <n v="0"/>
    <n v="5"/>
    <n v="0.16129032258064516"/>
    <n v="5"/>
    <n v="0.16129032258064516"/>
    <n v="0"/>
    <n v="0"/>
    <n v="0"/>
    <n v="5"/>
    <n v="5"/>
    <s v="غیر فعال"/>
    <n v="0"/>
    <n v="1"/>
    <s v="فعال"/>
    <n v="1"/>
    <n v="0"/>
    <s v="غیر فعال"/>
    <n v="0"/>
    <n v="1"/>
    <s v="فعال"/>
    <n v="1"/>
    <n v="0"/>
  </r>
  <r>
    <x v="0"/>
    <x v="0"/>
    <x v="29"/>
    <n v="990130"/>
    <s v="1399/01/30"/>
    <s v="99/01/30"/>
    <x v="0"/>
    <x v="0"/>
    <n v="1"/>
    <x v="0"/>
    <n v="1"/>
    <n v="6"/>
    <n v="5"/>
    <s v="شنبه"/>
    <x v="29"/>
    <n v="0"/>
    <n v="0"/>
    <n v="0"/>
    <n v="0"/>
    <n v="0"/>
    <n v="0"/>
    <n v="5"/>
    <n v="0.16129032258064516"/>
    <n v="325"/>
    <n v="0"/>
    <n v="5"/>
    <s v="غیر فعال"/>
    <n v="0"/>
    <n v="1"/>
    <s v="غیر فعال"/>
    <n v="0"/>
    <n v="1"/>
    <s v="فعال"/>
    <n v="1"/>
    <n v="0"/>
    <s v="فعال"/>
    <n v="1"/>
    <n v="0"/>
  </r>
  <r>
    <x v="0"/>
    <x v="0"/>
    <x v="30"/>
    <n v="990131"/>
    <s v="1399/01/31"/>
    <s v="99/01/31"/>
    <x v="0"/>
    <x v="0"/>
    <n v="1"/>
    <x v="0"/>
    <n v="1"/>
    <n v="6"/>
    <n v="5"/>
    <s v="یک شنبه"/>
    <x v="30"/>
    <n v="0"/>
    <n v="0"/>
    <n v="1"/>
    <n v="3.2258064516129031E-2"/>
    <n v="1"/>
    <n v="3.2258064516129031E-2"/>
    <n v="0"/>
    <n v="0"/>
    <n v="0"/>
    <n v="1"/>
    <n v="1"/>
    <s v="غیر فعال"/>
    <n v="0"/>
    <n v="1"/>
    <s v="فعال"/>
    <n v="1"/>
    <n v="0"/>
    <s v="غیر فعال"/>
    <n v="0"/>
    <n v="1"/>
    <s v="فعال"/>
    <n v="1"/>
    <n v="0"/>
  </r>
  <r>
    <x v="0"/>
    <x v="0"/>
    <x v="31"/>
    <n v="990201"/>
    <s v="1399/02/01"/>
    <s v="99/02/01"/>
    <x v="0"/>
    <x v="0"/>
    <n v="1"/>
    <x v="1"/>
    <n v="2"/>
    <n v="6"/>
    <n v="5"/>
    <s v="دوشنبه"/>
    <x v="0"/>
    <n v="0"/>
    <n v="0"/>
    <n v="1"/>
    <n v="3.2258064516129031E-2"/>
    <n v="1"/>
    <n v="3.2258064516129031E-2"/>
    <n v="0"/>
    <n v="0"/>
    <n v="0"/>
    <n v="1"/>
    <n v="1"/>
    <s v="غیر فعال"/>
    <n v="0"/>
    <n v="1"/>
    <s v="فعال"/>
    <n v="1"/>
    <n v="0"/>
    <s v="غیر فعال"/>
    <n v="0"/>
    <n v="1"/>
    <s v="فعال"/>
    <n v="1"/>
    <n v="0"/>
  </r>
  <r>
    <x v="0"/>
    <x v="0"/>
    <x v="32"/>
    <n v="990202"/>
    <s v="1399/02/02"/>
    <s v="99/02/02"/>
    <x v="0"/>
    <x v="0"/>
    <n v="1"/>
    <x v="1"/>
    <n v="2"/>
    <n v="6"/>
    <n v="5"/>
    <s v="سه شنبه"/>
    <x v="1"/>
    <n v="50"/>
    <n v="1.6129032258064515"/>
    <n v="0"/>
    <n v="0"/>
    <n v="50"/>
    <n v="1.6129032258064515"/>
    <n v="1"/>
    <n v="3.2258064516129031E-2"/>
    <n v="65"/>
    <n v="50"/>
    <n v="1"/>
    <s v="فعال"/>
    <n v="1"/>
    <n v="0"/>
    <s v="غیر فعال"/>
    <n v="0"/>
    <n v="1"/>
    <s v="فعال"/>
    <n v="1"/>
    <n v="0"/>
    <s v="فعال"/>
    <n v="1"/>
    <n v="0"/>
  </r>
  <r>
    <x v="0"/>
    <x v="0"/>
    <x v="33"/>
    <n v="990203"/>
    <s v="1399/02/03"/>
    <s v="99/02/03"/>
    <x v="0"/>
    <x v="0"/>
    <n v="1"/>
    <x v="1"/>
    <n v="2"/>
    <n v="6"/>
    <n v="5"/>
    <s v="چهارشنبه"/>
    <x v="2"/>
    <n v="32"/>
    <n v="1.032258064516129"/>
    <n v="0"/>
    <n v="0"/>
    <n v="32"/>
    <n v="1.032258064516129"/>
    <n v="18"/>
    <n v="0.58064516129032262"/>
    <n v="1170"/>
    <n v="32"/>
    <n v="18"/>
    <s v="فعال"/>
    <n v="1"/>
    <n v="0"/>
    <s v="غیر فعال"/>
    <n v="0"/>
    <n v="1"/>
    <s v="فعال"/>
    <n v="1"/>
    <n v="0"/>
    <s v="فعال"/>
    <n v="1"/>
    <n v="0"/>
  </r>
  <r>
    <x v="0"/>
    <x v="0"/>
    <x v="34"/>
    <n v="990204"/>
    <s v="1399/02/04"/>
    <s v="99/02/04"/>
    <x v="0"/>
    <x v="0"/>
    <n v="1"/>
    <x v="1"/>
    <n v="2"/>
    <n v="6"/>
    <n v="5"/>
    <s v="پنجشنبه"/>
    <x v="3"/>
    <n v="24"/>
    <n v="0.77419354838709675"/>
    <n v="0"/>
    <n v="0"/>
    <n v="24"/>
    <n v="0.77419354838709675"/>
    <n v="32"/>
    <n v="1.032258064516129"/>
    <n v="2080"/>
    <n v="24"/>
    <n v="32"/>
    <s v="فعال"/>
    <n v="1"/>
    <n v="0"/>
    <s v="غیر فعال"/>
    <n v="0"/>
    <n v="1"/>
    <s v="فعال"/>
    <n v="1"/>
    <n v="0"/>
    <s v="فعال"/>
    <n v="1"/>
    <n v="0"/>
  </r>
  <r>
    <x v="0"/>
    <x v="0"/>
    <x v="35"/>
    <n v="990205"/>
    <s v="1399/02/05"/>
    <s v="99/02/05"/>
    <x v="0"/>
    <x v="0"/>
    <n v="1"/>
    <x v="1"/>
    <n v="2"/>
    <n v="6"/>
    <n v="6"/>
    <s v="جمعه"/>
    <x v="4"/>
    <n v="0"/>
    <n v="0"/>
    <n v="7"/>
    <n v="0.22580645161290322"/>
    <n v="7"/>
    <n v="0.22580645161290322"/>
    <n v="17"/>
    <n v="0.54838709677419351"/>
    <n v="1105"/>
    <n v="7"/>
    <n v="24"/>
    <s v="غیر فعال"/>
    <n v="0"/>
    <n v="1"/>
    <s v="فعال"/>
    <n v="1"/>
    <n v="0"/>
    <s v="فعال"/>
    <n v="1"/>
    <n v="0"/>
    <s v="فعال"/>
    <n v="1"/>
    <n v="0"/>
  </r>
  <r>
    <x v="0"/>
    <x v="0"/>
    <x v="36"/>
    <n v="990206"/>
    <s v="1399/02/06"/>
    <s v="99/02/06"/>
    <x v="0"/>
    <x v="0"/>
    <n v="1"/>
    <x v="1"/>
    <n v="2"/>
    <n v="7"/>
    <n v="6"/>
    <s v="شنبه"/>
    <x v="5"/>
    <n v="0"/>
    <n v="0"/>
    <n v="21"/>
    <n v="0.67741935483870963"/>
    <n v="21"/>
    <n v="0.67741935483870963"/>
    <n v="7"/>
    <n v="0.22580645161290322"/>
    <n v="455"/>
    <n v="21"/>
    <n v="28"/>
    <s v="غیر فعال"/>
    <n v="0"/>
    <n v="1"/>
    <s v="فعال"/>
    <n v="1"/>
    <n v="0"/>
    <s v="فعال"/>
    <n v="1"/>
    <n v="0"/>
    <s v="فعال"/>
    <n v="1"/>
    <n v="0"/>
  </r>
  <r>
    <x v="0"/>
    <x v="0"/>
    <x v="37"/>
    <n v="990207"/>
    <s v="1399/02/07"/>
    <s v="99/02/07"/>
    <x v="0"/>
    <x v="0"/>
    <n v="1"/>
    <x v="1"/>
    <n v="2"/>
    <n v="7"/>
    <n v="6"/>
    <s v="یک شنبه"/>
    <x v="6"/>
    <n v="1"/>
    <n v="3.2258064516129031E-2"/>
    <n v="4"/>
    <n v="0.12903225806451613"/>
    <n v="5"/>
    <n v="0.16129032258064516"/>
    <n v="0"/>
    <n v="0"/>
    <n v="0"/>
    <n v="5"/>
    <n v="4"/>
    <s v="فعال"/>
    <n v="1"/>
    <n v="0"/>
    <s v="فعال"/>
    <n v="1"/>
    <n v="0"/>
    <s v="غیر فعال"/>
    <n v="0"/>
    <n v="1"/>
    <s v="فعال"/>
    <n v="1"/>
    <n v="0"/>
  </r>
  <r>
    <x v="0"/>
    <x v="0"/>
    <x v="38"/>
    <n v="990208"/>
    <s v="1399/02/08"/>
    <s v="99/02/08"/>
    <x v="0"/>
    <x v="0"/>
    <n v="1"/>
    <x v="1"/>
    <n v="2"/>
    <n v="7"/>
    <n v="6"/>
    <s v="دوشنبه"/>
    <x v="7"/>
    <n v="0"/>
    <n v="0"/>
    <n v="40"/>
    <n v="1.2903225806451613"/>
    <n v="40"/>
    <n v="1.2903225806451613"/>
    <n v="0"/>
    <n v="0"/>
    <n v="0"/>
    <n v="40"/>
    <n v="40"/>
    <s v="غیر فعال"/>
    <n v="0"/>
    <n v="1"/>
    <s v="فعال"/>
    <n v="1"/>
    <n v="0"/>
    <s v="غیر فعال"/>
    <n v="0"/>
    <n v="1"/>
    <s v="فعال"/>
    <n v="1"/>
    <n v="0"/>
  </r>
  <r>
    <x v="0"/>
    <x v="0"/>
    <x v="39"/>
    <n v="990209"/>
    <s v="1399/02/09"/>
    <s v="99/02/09"/>
    <x v="0"/>
    <x v="0"/>
    <n v="1"/>
    <x v="1"/>
    <n v="2"/>
    <n v="7"/>
    <n v="6"/>
    <s v="سه شنبه"/>
    <x v="8"/>
    <n v="0"/>
    <n v="0"/>
    <n v="5"/>
    <n v="0.16129032258064516"/>
    <n v="5"/>
    <n v="0.16129032258064516"/>
    <n v="6"/>
    <n v="0.19354838709677419"/>
    <n v="390"/>
    <n v="5"/>
    <n v="11"/>
    <s v="غیر فعال"/>
    <n v="0"/>
    <n v="1"/>
    <s v="فعال"/>
    <n v="1"/>
    <n v="0"/>
    <s v="فعال"/>
    <n v="1"/>
    <n v="0"/>
    <s v="فعال"/>
    <n v="1"/>
    <n v="0"/>
  </r>
  <r>
    <x v="0"/>
    <x v="0"/>
    <x v="40"/>
    <n v="990210"/>
    <s v="1399/02/10"/>
    <s v="99/02/10"/>
    <x v="0"/>
    <x v="0"/>
    <n v="1"/>
    <x v="1"/>
    <n v="2"/>
    <n v="7"/>
    <n v="6"/>
    <s v="چهارشنبه"/>
    <x v="9"/>
    <n v="0"/>
    <n v="0"/>
    <n v="4"/>
    <n v="0.12903225806451613"/>
    <n v="4"/>
    <n v="0.12903225806451613"/>
    <n v="1"/>
    <n v="3.2258064516129031E-2"/>
    <n v="65"/>
    <n v="4"/>
    <n v="5"/>
    <s v="غیر فعال"/>
    <n v="0"/>
    <n v="1"/>
    <s v="فعال"/>
    <n v="1"/>
    <n v="0"/>
    <s v="فعال"/>
    <n v="1"/>
    <n v="0"/>
    <s v="فعال"/>
    <n v="1"/>
    <n v="0"/>
  </r>
  <r>
    <x v="0"/>
    <x v="0"/>
    <x v="41"/>
    <n v="990211"/>
    <s v="1399/02/11"/>
    <s v="99/02/11"/>
    <x v="0"/>
    <x v="0"/>
    <n v="1"/>
    <x v="1"/>
    <n v="2"/>
    <n v="7"/>
    <n v="6"/>
    <s v="پنجشنبه"/>
    <x v="10"/>
    <n v="0"/>
    <n v="0"/>
    <n v="2"/>
    <n v="6.4516129032258063E-2"/>
    <n v="2"/>
    <n v="6.4516129032258063E-2"/>
    <n v="3"/>
    <n v="9.6774193548387094E-2"/>
    <n v="195"/>
    <n v="2"/>
    <n v="5"/>
    <s v="غیر فعال"/>
    <n v="0"/>
    <n v="1"/>
    <s v="فعال"/>
    <n v="1"/>
    <n v="0"/>
    <s v="فعال"/>
    <n v="1"/>
    <n v="0"/>
    <s v="فعال"/>
    <n v="1"/>
    <n v="0"/>
  </r>
  <r>
    <x v="0"/>
    <x v="0"/>
    <x v="42"/>
    <n v="990212"/>
    <s v="1399/02/12"/>
    <s v="99/02/12"/>
    <x v="0"/>
    <x v="0"/>
    <n v="1"/>
    <x v="1"/>
    <n v="2"/>
    <n v="7"/>
    <n v="7"/>
    <s v="جمعه"/>
    <x v="11"/>
    <n v="0"/>
    <n v="0"/>
    <n v="0"/>
    <n v="0"/>
    <n v="0"/>
    <n v="0"/>
    <n v="0"/>
    <n v="0"/>
    <n v="0"/>
    <n v="0"/>
    <n v="0"/>
    <s v="غیر فعال"/>
    <n v="0"/>
    <n v="1"/>
    <s v="غیر فعال"/>
    <n v="0"/>
    <n v="1"/>
    <s v="غیر فعال"/>
    <n v="0"/>
    <n v="1"/>
    <s v="غیر فعال"/>
    <n v="0"/>
    <n v="1"/>
  </r>
  <r>
    <x v="0"/>
    <x v="0"/>
    <x v="43"/>
    <n v="990213"/>
    <s v="1399/02/13"/>
    <s v="99/02/13"/>
    <x v="0"/>
    <x v="0"/>
    <n v="1"/>
    <x v="1"/>
    <n v="2"/>
    <n v="8"/>
    <n v="7"/>
    <s v="شنبه"/>
    <x v="12"/>
    <n v="0"/>
    <n v="0"/>
    <n v="0"/>
    <n v="0"/>
    <n v="0"/>
    <n v="0"/>
    <n v="0"/>
    <n v="0"/>
    <n v="0"/>
    <n v="0"/>
    <n v="0"/>
    <s v="غیر فعال"/>
    <n v="0"/>
    <n v="1"/>
    <s v="غیر فعال"/>
    <n v="0"/>
    <n v="1"/>
    <s v="غیر فعال"/>
    <n v="0"/>
    <n v="1"/>
    <s v="غیر فعال"/>
    <n v="0"/>
    <n v="1"/>
  </r>
  <r>
    <x v="0"/>
    <x v="0"/>
    <x v="44"/>
    <n v="990214"/>
    <s v="1399/02/14"/>
    <s v="99/02/14"/>
    <x v="0"/>
    <x v="0"/>
    <n v="1"/>
    <x v="1"/>
    <n v="2"/>
    <n v="8"/>
    <n v="7"/>
    <s v="یک شنبه"/>
    <x v="13"/>
    <n v="0"/>
    <n v="0"/>
    <n v="0"/>
    <n v="0"/>
    <n v="0"/>
    <n v="0"/>
    <n v="0"/>
    <n v="0"/>
    <n v="0"/>
    <n v="0"/>
    <n v="0"/>
    <s v="غیر فعال"/>
    <n v="0"/>
    <n v="1"/>
    <s v="غیر فعال"/>
    <n v="0"/>
    <n v="1"/>
    <s v="غیر فعال"/>
    <n v="0"/>
    <n v="1"/>
    <s v="غیر فعال"/>
    <n v="0"/>
    <n v="1"/>
  </r>
  <r>
    <x v="0"/>
    <x v="0"/>
    <x v="45"/>
    <n v="990215"/>
    <s v="1399/02/15"/>
    <s v="99/02/15"/>
    <x v="0"/>
    <x v="0"/>
    <n v="1"/>
    <x v="1"/>
    <n v="2"/>
    <n v="8"/>
    <n v="7"/>
    <s v="دوشنبه"/>
    <x v="14"/>
    <n v="0"/>
    <n v="0"/>
    <n v="0"/>
    <n v="0"/>
    <n v="0"/>
    <n v="0"/>
    <n v="0"/>
    <n v="0"/>
    <n v="0"/>
    <n v="0"/>
    <n v="0"/>
    <s v="غیر فعال"/>
    <n v="0"/>
    <n v="1"/>
    <s v="غیر فعال"/>
    <n v="0"/>
    <n v="1"/>
    <s v="غیر فعال"/>
    <n v="0"/>
    <n v="1"/>
    <s v="غیر فعال"/>
    <n v="0"/>
    <n v="1"/>
  </r>
  <r>
    <x v="0"/>
    <x v="0"/>
    <x v="46"/>
    <n v="990216"/>
    <s v="1399/02/16"/>
    <s v="99/02/16"/>
    <x v="0"/>
    <x v="0"/>
    <n v="1"/>
    <x v="1"/>
    <n v="2"/>
    <n v="8"/>
    <n v="7"/>
    <s v="سه شنبه"/>
    <x v="15"/>
    <n v="0"/>
    <n v="0"/>
    <n v="0"/>
    <n v="0"/>
    <n v="0"/>
    <n v="0"/>
    <n v="0"/>
    <n v="0"/>
    <n v="0"/>
    <n v="0"/>
    <n v="0"/>
    <s v="غیر فعال"/>
    <n v="0"/>
    <n v="1"/>
    <s v="غیر فعال"/>
    <n v="0"/>
    <n v="1"/>
    <s v="غیر فعال"/>
    <n v="0"/>
    <n v="1"/>
    <s v="غیر فعال"/>
    <n v="0"/>
    <n v="1"/>
  </r>
  <r>
    <x v="0"/>
    <x v="0"/>
    <x v="47"/>
    <n v="990217"/>
    <s v="1399/02/17"/>
    <s v="99/02/17"/>
    <x v="0"/>
    <x v="0"/>
    <n v="1"/>
    <x v="1"/>
    <n v="2"/>
    <n v="8"/>
    <n v="7"/>
    <s v="چهارشنبه"/>
    <x v="16"/>
    <n v="0"/>
    <n v="0"/>
    <n v="0"/>
    <n v="0"/>
    <n v="0"/>
    <n v="0"/>
    <n v="0"/>
    <n v="0"/>
    <n v="0"/>
    <n v="0"/>
    <n v="0"/>
    <s v="غیر فعال"/>
    <n v="0"/>
    <n v="1"/>
    <s v="غیر فعال"/>
    <n v="0"/>
    <n v="1"/>
    <s v="غیر فعال"/>
    <n v="0"/>
    <n v="1"/>
    <s v="غیر فعال"/>
    <n v="0"/>
    <n v="1"/>
  </r>
  <r>
    <x v="0"/>
    <x v="0"/>
    <x v="48"/>
    <n v="990218"/>
    <s v="1399/02/18"/>
    <s v="99/02/18"/>
    <x v="0"/>
    <x v="0"/>
    <n v="1"/>
    <x v="1"/>
    <n v="2"/>
    <n v="8"/>
    <n v="7"/>
    <s v="پنجشنبه"/>
    <x v="17"/>
    <n v="0"/>
    <n v="0"/>
    <n v="0"/>
    <n v="0"/>
    <n v="0"/>
    <n v="0"/>
    <n v="0"/>
    <n v="0"/>
    <n v="0"/>
    <n v="0"/>
    <n v="0"/>
    <s v="غیر فعال"/>
    <n v="0"/>
    <n v="1"/>
    <s v="غیر فعال"/>
    <n v="0"/>
    <n v="1"/>
    <s v="غیر فعال"/>
    <n v="0"/>
    <n v="1"/>
    <s v="غیر فعال"/>
    <n v="0"/>
    <n v="1"/>
  </r>
  <r>
    <x v="0"/>
    <x v="0"/>
    <x v="49"/>
    <n v="990219"/>
    <s v="1399/02/19"/>
    <s v="99/02/19"/>
    <x v="0"/>
    <x v="0"/>
    <n v="1"/>
    <x v="1"/>
    <n v="2"/>
    <n v="8"/>
    <n v="8"/>
    <s v="جمعه"/>
    <x v="18"/>
    <n v="0"/>
    <n v="0"/>
    <n v="0"/>
    <n v="0"/>
    <n v="0"/>
    <n v="0"/>
    <n v="0"/>
    <n v="0"/>
    <n v="0"/>
    <n v="0"/>
    <n v="0"/>
    <s v="غیر فعال"/>
    <n v="0"/>
    <n v="1"/>
    <s v="غیر فعال"/>
    <n v="0"/>
    <n v="1"/>
    <s v="غیر فعال"/>
    <n v="0"/>
    <n v="1"/>
    <s v="غیر فعال"/>
    <n v="0"/>
    <n v="1"/>
  </r>
  <r>
    <x v="0"/>
    <x v="0"/>
    <x v="50"/>
    <n v="990220"/>
    <s v="1399/02/20"/>
    <s v="99/02/20"/>
    <x v="0"/>
    <x v="0"/>
    <n v="1"/>
    <x v="1"/>
    <n v="2"/>
    <n v="9"/>
    <n v="8"/>
    <s v="شنبه"/>
    <x v="19"/>
    <n v="0"/>
    <n v="0"/>
    <n v="0"/>
    <n v="0"/>
    <n v="0"/>
    <n v="0"/>
    <n v="0"/>
    <n v="0"/>
    <n v="0"/>
    <n v="0"/>
    <n v="0"/>
    <s v="غیر فعال"/>
    <n v="0"/>
    <n v="1"/>
    <s v="غیر فعال"/>
    <n v="0"/>
    <n v="1"/>
    <s v="غیر فعال"/>
    <n v="0"/>
    <n v="1"/>
    <s v="غیر فعال"/>
    <n v="0"/>
    <n v="1"/>
  </r>
  <r>
    <x v="0"/>
    <x v="0"/>
    <x v="51"/>
    <n v="990221"/>
    <s v="1399/02/21"/>
    <s v="99/02/21"/>
    <x v="0"/>
    <x v="0"/>
    <n v="1"/>
    <x v="1"/>
    <n v="2"/>
    <n v="9"/>
    <n v="8"/>
    <s v="یک شنبه"/>
    <x v="20"/>
    <n v="0"/>
    <n v="0"/>
    <n v="0"/>
    <n v="0"/>
    <n v="0"/>
    <n v="0"/>
    <n v="0"/>
    <n v="0"/>
    <n v="0"/>
    <n v="0"/>
    <n v="0"/>
    <s v="غیر فعال"/>
    <n v="0"/>
    <n v="1"/>
    <s v="غیر فعال"/>
    <n v="0"/>
    <n v="1"/>
    <s v="غیر فعال"/>
    <n v="0"/>
    <n v="1"/>
    <s v="غیر فعال"/>
    <n v="0"/>
    <n v="1"/>
  </r>
  <r>
    <x v="0"/>
    <x v="0"/>
    <x v="52"/>
    <n v="990222"/>
    <s v="1399/02/22"/>
    <s v="99/02/22"/>
    <x v="0"/>
    <x v="0"/>
    <n v="1"/>
    <x v="1"/>
    <n v="2"/>
    <n v="9"/>
    <n v="8"/>
    <s v="دوشنبه"/>
    <x v="21"/>
    <n v="0"/>
    <n v="0"/>
    <n v="0"/>
    <n v="0"/>
    <n v="0"/>
    <n v="0"/>
    <n v="0"/>
    <n v="0"/>
    <n v="0"/>
    <n v="0"/>
    <n v="0"/>
    <s v="غیر فعال"/>
    <n v="0"/>
    <n v="1"/>
    <s v="غیر فعال"/>
    <n v="0"/>
    <n v="1"/>
    <s v="غیر فعال"/>
    <n v="0"/>
    <n v="1"/>
    <s v="غیر فعال"/>
    <n v="0"/>
    <n v="1"/>
  </r>
  <r>
    <x v="0"/>
    <x v="0"/>
    <x v="53"/>
    <n v="990223"/>
    <s v="1399/02/23"/>
    <s v="99/02/23"/>
    <x v="0"/>
    <x v="0"/>
    <n v="1"/>
    <x v="1"/>
    <n v="2"/>
    <n v="9"/>
    <n v="8"/>
    <s v="سه شنبه"/>
    <x v="22"/>
    <n v="0"/>
    <n v="0"/>
    <n v="0"/>
    <n v="0"/>
    <n v="0"/>
    <n v="0"/>
    <n v="0"/>
    <n v="0"/>
    <n v="0"/>
    <n v="0"/>
    <n v="0"/>
    <s v="غیر فعال"/>
    <n v="0"/>
    <n v="1"/>
    <s v="غیر فعال"/>
    <n v="0"/>
    <n v="1"/>
    <s v="غیر فعال"/>
    <n v="0"/>
    <n v="1"/>
    <s v="غیر فعال"/>
    <n v="0"/>
    <n v="1"/>
  </r>
  <r>
    <x v="0"/>
    <x v="0"/>
    <x v="54"/>
    <n v="990224"/>
    <s v="1399/02/24"/>
    <s v="99/02/24"/>
    <x v="0"/>
    <x v="0"/>
    <n v="1"/>
    <x v="1"/>
    <n v="2"/>
    <n v="9"/>
    <n v="8"/>
    <s v="چهارشنبه"/>
    <x v="23"/>
    <n v="0"/>
    <n v="0"/>
    <n v="0"/>
    <n v="0"/>
    <n v="0"/>
    <n v="0"/>
    <n v="0"/>
    <n v="0"/>
    <n v="0"/>
    <n v="0"/>
    <n v="0"/>
    <s v="غیر فعال"/>
    <n v="0"/>
    <n v="1"/>
    <s v="غیر فعال"/>
    <n v="0"/>
    <n v="1"/>
    <s v="غیر فعال"/>
    <n v="0"/>
    <n v="1"/>
    <s v="غیر فعال"/>
    <n v="0"/>
    <n v="1"/>
  </r>
  <r>
    <x v="0"/>
    <x v="0"/>
    <x v="55"/>
    <n v="990225"/>
    <s v="1399/02/25"/>
    <s v="99/02/25"/>
    <x v="0"/>
    <x v="0"/>
    <n v="1"/>
    <x v="1"/>
    <n v="2"/>
    <n v="9"/>
    <n v="8"/>
    <s v="پنجشنبه"/>
    <x v="24"/>
    <n v="0"/>
    <n v="0"/>
    <n v="0"/>
    <n v="0"/>
    <n v="0"/>
    <n v="0"/>
    <n v="0"/>
    <n v="0"/>
    <n v="0"/>
    <n v="0"/>
    <n v="0"/>
    <s v="غیر فعال"/>
    <n v="0"/>
    <n v="1"/>
    <s v="غیر فعال"/>
    <n v="0"/>
    <n v="1"/>
    <s v="غیر فعال"/>
    <n v="0"/>
    <n v="1"/>
    <s v="غیر فعال"/>
    <n v="0"/>
    <n v="1"/>
  </r>
  <r>
    <x v="0"/>
    <x v="0"/>
    <x v="56"/>
    <n v="990226"/>
    <s v="1399/02/26"/>
    <s v="99/02/26"/>
    <x v="0"/>
    <x v="0"/>
    <n v="1"/>
    <x v="1"/>
    <n v="2"/>
    <n v="9"/>
    <n v="9"/>
    <s v="جمعه"/>
    <x v="25"/>
    <n v="0"/>
    <n v="0"/>
    <n v="0"/>
    <n v="0"/>
    <n v="0"/>
    <n v="0"/>
    <n v="0"/>
    <n v="0"/>
    <n v="0"/>
    <n v="0"/>
    <n v="0"/>
    <s v="غیر فعال"/>
    <n v="0"/>
    <n v="1"/>
    <s v="غیر فعال"/>
    <n v="0"/>
    <n v="1"/>
    <s v="غیر فعال"/>
    <n v="0"/>
    <n v="1"/>
    <s v="غیر فعال"/>
    <n v="0"/>
    <n v="1"/>
  </r>
  <r>
    <x v="0"/>
    <x v="0"/>
    <x v="57"/>
    <n v="990227"/>
    <s v="1399/02/27"/>
    <s v="99/02/27"/>
    <x v="0"/>
    <x v="0"/>
    <n v="1"/>
    <x v="1"/>
    <n v="2"/>
    <n v="10"/>
    <n v="9"/>
    <s v="شنبه"/>
    <x v="26"/>
    <n v="0"/>
    <n v="0"/>
    <n v="0"/>
    <n v="0"/>
    <n v="0"/>
    <n v="0"/>
    <n v="0"/>
    <n v="0"/>
    <n v="0"/>
    <n v="0"/>
    <n v="0"/>
    <s v="غیر فعال"/>
    <n v="0"/>
    <n v="1"/>
    <s v="غیر فعال"/>
    <n v="0"/>
    <n v="1"/>
    <s v="غیر فعال"/>
    <n v="0"/>
    <n v="1"/>
    <s v="غیر فعال"/>
    <n v="0"/>
    <n v="1"/>
  </r>
  <r>
    <x v="0"/>
    <x v="0"/>
    <x v="58"/>
    <n v="990228"/>
    <s v="1399/02/28"/>
    <s v="99/02/28"/>
    <x v="0"/>
    <x v="0"/>
    <n v="1"/>
    <x v="1"/>
    <n v="2"/>
    <n v="10"/>
    <n v="9"/>
    <s v="یک شنبه"/>
    <x v="27"/>
    <n v="0"/>
    <n v="0"/>
    <n v="0"/>
    <n v="0"/>
    <n v="0"/>
    <n v="0"/>
    <n v="0"/>
    <n v="0"/>
    <n v="0"/>
    <n v="0"/>
    <n v="0"/>
    <s v="غیر فعال"/>
    <n v="0"/>
    <n v="1"/>
    <s v="غیر فعال"/>
    <n v="0"/>
    <n v="1"/>
    <s v="غیر فعال"/>
    <n v="0"/>
    <n v="1"/>
    <s v="غیر فعال"/>
    <n v="0"/>
    <n v="1"/>
  </r>
  <r>
    <x v="0"/>
    <x v="0"/>
    <x v="59"/>
    <n v="990229"/>
    <s v="1399/02/29"/>
    <s v="99/02/29"/>
    <x v="0"/>
    <x v="0"/>
    <n v="1"/>
    <x v="1"/>
    <n v="2"/>
    <n v="10"/>
    <n v="9"/>
    <s v="دوشنبه"/>
    <x v="28"/>
    <n v="0"/>
    <n v="0"/>
    <n v="0"/>
    <n v="0"/>
    <n v="0"/>
    <n v="0"/>
    <n v="0"/>
    <n v="0"/>
    <n v="0"/>
    <n v="0"/>
    <n v="0"/>
    <s v="غیر فعال"/>
    <n v="0"/>
    <n v="1"/>
    <s v="غیر فعال"/>
    <n v="0"/>
    <n v="1"/>
    <s v="غیر فعال"/>
    <n v="0"/>
    <n v="1"/>
    <s v="غیر فعال"/>
    <n v="0"/>
    <n v="1"/>
  </r>
  <r>
    <x v="0"/>
    <x v="0"/>
    <x v="60"/>
    <n v="990230"/>
    <s v="1399/02/30"/>
    <s v="99/02/30"/>
    <x v="0"/>
    <x v="0"/>
    <n v="1"/>
    <x v="1"/>
    <n v="2"/>
    <n v="10"/>
    <n v="9"/>
    <s v="سه شنبه"/>
    <x v="29"/>
    <n v="0"/>
    <n v="0"/>
    <n v="0"/>
    <n v="0"/>
    <n v="0"/>
    <n v="0"/>
    <n v="0"/>
    <n v="0"/>
    <n v="0"/>
    <n v="0"/>
    <n v="0"/>
    <s v="غیر فعال"/>
    <n v="0"/>
    <n v="1"/>
    <s v="غیر فعال"/>
    <n v="0"/>
    <n v="1"/>
    <s v="غیر فعال"/>
    <n v="0"/>
    <n v="1"/>
    <s v="غیر فعال"/>
    <n v="0"/>
    <n v="1"/>
  </r>
  <r>
    <x v="0"/>
    <x v="0"/>
    <x v="61"/>
    <n v="990231"/>
    <s v="1399/02/31"/>
    <s v="99/02/31"/>
    <x v="0"/>
    <x v="0"/>
    <n v="1"/>
    <x v="1"/>
    <n v="2"/>
    <n v="10"/>
    <n v="9"/>
    <s v="چهارشنبه"/>
    <x v="30"/>
    <n v="0"/>
    <n v="0"/>
    <n v="0"/>
    <n v="0"/>
    <n v="0"/>
    <n v="0"/>
    <n v="0"/>
    <n v="0"/>
    <n v="0"/>
    <n v="0"/>
    <n v="0"/>
    <s v="غیر فعال"/>
    <n v="0"/>
    <n v="1"/>
    <s v="غیر فعال"/>
    <n v="0"/>
    <n v="1"/>
    <s v="غیر فعال"/>
    <n v="0"/>
    <n v="1"/>
    <s v="غیر فعال"/>
    <n v="0"/>
    <n v="1"/>
  </r>
  <r>
    <x v="0"/>
    <x v="0"/>
    <x v="62"/>
    <n v="990301"/>
    <s v="1399/03/01"/>
    <s v="99/03/01"/>
    <x v="0"/>
    <x v="0"/>
    <n v="1"/>
    <x v="2"/>
    <n v="3"/>
    <n v="10"/>
    <n v="9"/>
    <s v="پنجشنبه"/>
    <x v="0"/>
    <n v="0"/>
    <n v="0"/>
    <n v="0"/>
    <n v="0"/>
    <n v="0"/>
    <n v="0"/>
    <n v="0"/>
    <n v="0"/>
    <n v="0"/>
    <n v="0"/>
    <n v="0"/>
    <s v="غیر فعال"/>
    <n v="0"/>
    <n v="1"/>
    <s v="غیر فعال"/>
    <n v="0"/>
    <n v="1"/>
    <s v="غیر فعال"/>
    <n v="0"/>
    <n v="1"/>
    <s v="غیر فعال"/>
    <n v="0"/>
    <n v="1"/>
  </r>
  <r>
    <x v="0"/>
    <x v="0"/>
    <x v="63"/>
    <n v="990302"/>
    <s v="1399/03/02"/>
    <s v="99/03/02"/>
    <x v="0"/>
    <x v="0"/>
    <n v="1"/>
    <x v="2"/>
    <n v="3"/>
    <n v="10"/>
    <n v="10"/>
    <s v="جمعه"/>
    <x v="1"/>
    <n v="0"/>
    <n v="0"/>
    <n v="0"/>
    <n v="0"/>
    <n v="0"/>
    <n v="0"/>
    <n v="0"/>
    <n v="0"/>
    <n v="0"/>
    <n v="0"/>
    <n v="0"/>
    <s v="غیر فعال"/>
    <n v="0"/>
    <n v="1"/>
    <s v="غیر فعال"/>
    <n v="0"/>
    <n v="1"/>
    <s v="غیر فعال"/>
    <n v="0"/>
    <n v="1"/>
    <s v="غیر فعال"/>
    <n v="0"/>
    <n v="1"/>
  </r>
  <r>
    <x v="0"/>
    <x v="0"/>
    <x v="64"/>
    <n v="990303"/>
    <s v="1399/03/03"/>
    <s v="99/03/03"/>
    <x v="0"/>
    <x v="0"/>
    <n v="1"/>
    <x v="2"/>
    <n v="3"/>
    <n v="11"/>
    <n v="10"/>
    <s v="شنبه"/>
    <x v="2"/>
    <n v="0"/>
    <n v="0"/>
    <n v="0"/>
    <n v="0"/>
    <n v="0"/>
    <n v="0"/>
    <n v="0"/>
    <n v="0"/>
    <n v="0"/>
    <n v="0"/>
    <n v="0"/>
    <s v="غیر فعال"/>
    <n v="0"/>
    <n v="1"/>
    <s v="غیر فعال"/>
    <n v="0"/>
    <n v="1"/>
    <s v="غیر فعال"/>
    <n v="0"/>
    <n v="1"/>
    <s v="غیر فعال"/>
    <n v="0"/>
    <n v="1"/>
  </r>
  <r>
    <x v="0"/>
    <x v="0"/>
    <x v="65"/>
    <n v="990304"/>
    <s v="1399/03/04"/>
    <s v="99/03/04"/>
    <x v="0"/>
    <x v="0"/>
    <n v="1"/>
    <x v="2"/>
    <n v="3"/>
    <n v="11"/>
    <n v="10"/>
    <s v="یک شنبه"/>
    <x v="3"/>
    <n v="0"/>
    <n v="0"/>
    <n v="0"/>
    <n v="0"/>
    <n v="0"/>
    <n v="0"/>
    <n v="0"/>
    <n v="0"/>
    <n v="0"/>
    <n v="0"/>
    <n v="0"/>
    <s v="غیر فعال"/>
    <n v="0"/>
    <n v="1"/>
    <s v="غیر فعال"/>
    <n v="0"/>
    <n v="1"/>
    <s v="غیر فعال"/>
    <n v="0"/>
    <n v="1"/>
    <s v="غیر فعال"/>
    <n v="0"/>
    <n v="1"/>
  </r>
  <r>
    <x v="0"/>
    <x v="0"/>
    <x v="66"/>
    <n v="990305"/>
    <s v="1399/03/05"/>
    <s v="99/03/05"/>
    <x v="0"/>
    <x v="0"/>
    <n v="1"/>
    <x v="2"/>
    <n v="3"/>
    <n v="11"/>
    <n v="10"/>
    <s v="دوشنبه"/>
    <x v="4"/>
    <n v="0"/>
    <n v="0"/>
    <n v="0"/>
    <n v="0"/>
    <n v="0"/>
    <n v="0"/>
    <n v="0"/>
    <n v="0"/>
    <n v="0"/>
    <n v="0"/>
    <n v="0"/>
    <s v="غیر فعال"/>
    <n v="0"/>
    <n v="1"/>
    <s v="غیر فعال"/>
    <n v="0"/>
    <n v="1"/>
    <s v="غیر فعال"/>
    <n v="0"/>
    <n v="1"/>
    <s v="غیر فعال"/>
    <n v="0"/>
    <n v="1"/>
  </r>
  <r>
    <x v="0"/>
    <x v="0"/>
    <x v="67"/>
    <n v="990306"/>
    <s v="1399/03/06"/>
    <s v="99/03/06"/>
    <x v="0"/>
    <x v="0"/>
    <n v="1"/>
    <x v="2"/>
    <n v="3"/>
    <n v="11"/>
    <n v="10"/>
    <s v="سه شنبه"/>
    <x v="5"/>
    <n v="0"/>
    <n v="0"/>
    <n v="0"/>
    <n v="0"/>
    <n v="0"/>
    <n v="0"/>
    <n v="0"/>
    <n v="0"/>
    <n v="0"/>
    <n v="0"/>
    <n v="0"/>
    <s v="غیر فعال"/>
    <n v="0"/>
    <n v="1"/>
    <s v="غیر فعال"/>
    <n v="0"/>
    <n v="1"/>
    <s v="غیر فعال"/>
    <n v="0"/>
    <n v="1"/>
    <s v="غیر فعال"/>
    <n v="0"/>
    <n v="1"/>
  </r>
  <r>
    <x v="0"/>
    <x v="0"/>
    <x v="68"/>
    <n v="990307"/>
    <s v="1399/03/07"/>
    <s v="99/03/07"/>
    <x v="0"/>
    <x v="0"/>
    <n v="1"/>
    <x v="2"/>
    <n v="3"/>
    <n v="11"/>
    <n v="10"/>
    <s v="چهارشنبه"/>
    <x v="6"/>
    <n v="0"/>
    <n v="0"/>
    <n v="0"/>
    <n v="0"/>
    <n v="0"/>
    <n v="0"/>
    <n v="0"/>
    <n v="0"/>
    <n v="0"/>
    <n v="0"/>
    <n v="0"/>
    <s v="غیر فعال"/>
    <n v="0"/>
    <n v="1"/>
    <s v="غیر فعال"/>
    <n v="0"/>
    <n v="1"/>
    <s v="غیر فعال"/>
    <n v="0"/>
    <n v="1"/>
    <s v="غیر فعال"/>
    <n v="0"/>
    <n v="1"/>
  </r>
  <r>
    <x v="0"/>
    <x v="0"/>
    <x v="69"/>
    <n v="990308"/>
    <s v="1399/03/08"/>
    <s v="99/03/08"/>
    <x v="0"/>
    <x v="0"/>
    <n v="1"/>
    <x v="2"/>
    <n v="3"/>
    <n v="11"/>
    <n v="10"/>
    <s v="پنجشنبه"/>
    <x v="7"/>
    <n v="0"/>
    <n v="0"/>
    <n v="0"/>
    <n v="0"/>
    <n v="0"/>
    <n v="0"/>
    <n v="0"/>
    <n v="0"/>
    <n v="0"/>
    <n v="0"/>
    <n v="0"/>
    <s v="غیر فعال"/>
    <n v="0"/>
    <n v="1"/>
    <s v="غیر فعال"/>
    <n v="0"/>
    <n v="1"/>
    <s v="غیر فعال"/>
    <n v="0"/>
    <n v="1"/>
    <s v="غیر فعال"/>
    <n v="0"/>
    <n v="1"/>
  </r>
  <r>
    <x v="0"/>
    <x v="0"/>
    <x v="70"/>
    <n v="990309"/>
    <s v="1399/03/09"/>
    <s v="99/03/09"/>
    <x v="0"/>
    <x v="0"/>
    <n v="1"/>
    <x v="2"/>
    <n v="3"/>
    <n v="11"/>
    <n v="11"/>
    <s v="جمعه"/>
    <x v="8"/>
    <n v="0"/>
    <n v="0"/>
    <n v="0"/>
    <n v="0"/>
    <n v="0"/>
    <n v="0"/>
    <n v="0"/>
    <n v="0"/>
    <n v="0"/>
    <n v="0"/>
    <n v="0"/>
    <s v="غیر فعال"/>
    <n v="0"/>
    <n v="1"/>
    <s v="غیر فعال"/>
    <n v="0"/>
    <n v="1"/>
    <s v="غیر فعال"/>
    <n v="0"/>
    <n v="1"/>
    <s v="غیر فعال"/>
    <n v="0"/>
    <n v="1"/>
  </r>
  <r>
    <x v="0"/>
    <x v="0"/>
    <x v="71"/>
    <n v="990310"/>
    <s v="1399/03/10"/>
    <s v="99/03/10"/>
    <x v="0"/>
    <x v="0"/>
    <n v="1"/>
    <x v="2"/>
    <n v="3"/>
    <n v="12"/>
    <n v="11"/>
    <s v="شنبه"/>
    <x v="9"/>
    <n v="0"/>
    <n v="0"/>
    <n v="0"/>
    <n v="0"/>
    <n v="0"/>
    <n v="0"/>
    <n v="7"/>
    <n v="0.22580645161290322"/>
    <n v="455"/>
    <n v="0"/>
    <n v="7"/>
    <s v="غیر فعال"/>
    <n v="0"/>
    <n v="1"/>
    <s v="غیر فعال"/>
    <n v="0"/>
    <n v="1"/>
    <s v="فعال"/>
    <n v="1"/>
    <n v="0"/>
    <s v="فعال"/>
    <n v="1"/>
    <n v="0"/>
  </r>
  <r>
    <x v="0"/>
    <x v="0"/>
    <x v="72"/>
    <n v="990311"/>
    <s v="1399/03/11"/>
    <s v="99/03/11"/>
    <x v="0"/>
    <x v="0"/>
    <n v="1"/>
    <x v="2"/>
    <n v="3"/>
    <n v="12"/>
    <n v="11"/>
    <s v="یک شنبه"/>
    <x v="10"/>
    <n v="0"/>
    <n v="0"/>
    <n v="0"/>
    <n v="0"/>
    <n v="0"/>
    <n v="0"/>
    <n v="0"/>
    <n v="0"/>
    <n v="0"/>
    <n v="0"/>
    <n v="0"/>
    <s v="غیر فعال"/>
    <n v="0"/>
    <n v="1"/>
    <s v="غیر فعال"/>
    <n v="0"/>
    <n v="1"/>
    <s v="غیر فعال"/>
    <n v="0"/>
    <n v="1"/>
    <s v="غیر فعال"/>
    <n v="0"/>
    <n v="1"/>
  </r>
  <r>
    <x v="0"/>
    <x v="0"/>
    <x v="73"/>
    <n v="990312"/>
    <s v="1399/03/12"/>
    <s v="99/03/12"/>
    <x v="0"/>
    <x v="0"/>
    <n v="1"/>
    <x v="2"/>
    <n v="3"/>
    <n v="12"/>
    <n v="11"/>
    <s v="دوشنبه"/>
    <x v="11"/>
    <n v="0"/>
    <n v="0"/>
    <n v="0"/>
    <n v="0"/>
    <n v="0"/>
    <n v="0"/>
    <n v="0"/>
    <n v="0"/>
    <n v="0"/>
    <n v="0"/>
    <n v="0"/>
    <s v="غیر فعال"/>
    <n v="0"/>
    <n v="1"/>
    <s v="غیر فعال"/>
    <n v="0"/>
    <n v="1"/>
    <s v="غیر فعال"/>
    <n v="0"/>
    <n v="1"/>
    <s v="غیر فعال"/>
    <n v="0"/>
    <n v="1"/>
  </r>
  <r>
    <x v="0"/>
    <x v="0"/>
    <x v="74"/>
    <n v="990313"/>
    <s v="1399/03/13"/>
    <s v="99/03/13"/>
    <x v="0"/>
    <x v="0"/>
    <n v="1"/>
    <x v="2"/>
    <n v="3"/>
    <n v="12"/>
    <n v="11"/>
    <s v="سه شنبه"/>
    <x v="12"/>
    <n v="0"/>
    <n v="0"/>
    <n v="47"/>
    <n v="1.5161290322580645"/>
    <n v="47"/>
    <n v="1.5161290322580645"/>
    <n v="0"/>
    <n v="0"/>
    <n v="0"/>
    <n v="47"/>
    <n v="47"/>
    <s v="غیر فعال"/>
    <n v="0"/>
    <n v="1"/>
    <s v="فعال"/>
    <n v="1"/>
    <n v="0"/>
    <s v="غیر فعال"/>
    <n v="0"/>
    <n v="1"/>
    <s v="فعال"/>
    <n v="1"/>
    <n v="0"/>
  </r>
  <r>
    <x v="0"/>
    <x v="0"/>
    <x v="75"/>
    <n v="990314"/>
    <s v="1399/03/14"/>
    <s v="99/03/14"/>
    <x v="0"/>
    <x v="0"/>
    <n v="1"/>
    <x v="2"/>
    <n v="3"/>
    <n v="12"/>
    <n v="11"/>
    <s v="چهارشنبه"/>
    <x v="13"/>
    <n v="0"/>
    <n v="0"/>
    <n v="0"/>
    <n v="0"/>
    <n v="0"/>
    <n v="0"/>
    <n v="0"/>
    <n v="0"/>
    <n v="0"/>
    <n v="0"/>
    <n v="0"/>
    <s v="غیر فعال"/>
    <n v="0"/>
    <n v="1"/>
    <s v="غیر فعال"/>
    <n v="0"/>
    <n v="1"/>
    <s v="غیر فعال"/>
    <n v="0"/>
    <n v="1"/>
    <s v="غیر فعال"/>
    <n v="0"/>
    <n v="1"/>
  </r>
  <r>
    <x v="0"/>
    <x v="0"/>
    <x v="76"/>
    <n v="990315"/>
    <s v="1399/03/15"/>
    <s v="99/03/15"/>
    <x v="0"/>
    <x v="0"/>
    <n v="1"/>
    <x v="2"/>
    <n v="3"/>
    <n v="12"/>
    <n v="11"/>
    <s v="پنجشنبه"/>
    <x v="14"/>
    <n v="0"/>
    <n v="0"/>
    <n v="0"/>
    <n v="0"/>
    <n v="0"/>
    <n v="0"/>
    <n v="0"/>
    <n v="0"/>
    <n v="0"/>
    <n v="0"/>
    <n v="0"/>
    <s v="غیر فعال"/>
    <n v="0"/>
    <n v="1"/>
    <s v="غیر فعال"/>
    <n v="0"/>
    <n v="1"/>
    <s v="غیر فعال"/>
    <n v="0"/>
    <n v="1"/>
    <s v="غیر فعال"/>
    <n v="0"/>
    <n v="1"/>
  </r>
  <r>
    <x v="0"/>
    <x v="0"/>
    <x v="77"/>
    <n v="990316"/>
    <s v="1399/03/16"/>
    <s v="99/03/16"/>
    <x v="0"/>
    <x v="0"/>
    <n v="1"/>
    <x v="2"/>
    <n v="3"/>
    <n v="12"/>
    <n v="12"/>
    <s v="جمعه"/>
    <x v="15"/>
    <n v="0"/>
    <n v="0"/>
    <n v="0"/>
    <n v="0"/>
    <n v="0"/>
    <n v="0"/>
    <n v="0"/>
    <n v="0"/>
    <n v="0"/>
    <n v="0"/>
    <n v="0"/>
    <s v="غیر فعال"/>
    <n v="0"/>
    <n v="1"/>
    <s v="غیر فعال"/>
    <n v="0"/>
    <n v="1"/>
    <s v="غیر فعال"/>
    <n v="0"/>
    <n v="1"/>
    <s v="غیر فعال"/>
    <n v="0"/>
    <n v="1"/>
  </r>
  <r>
    <x v="0"/>
    <x v="0"/>
    <x v="78"/>
    <n v="990317"/>
    <s v="1399/03/17"/>
    <s v="99/03/17"/>
    <x v="0"/>
    <x v="0"/>
    <n v="1"/>
    <x v="2"/>
    <n v="3"/>
    <n v="13"/>
    <n v="12"/>
    <s v="شنبه"/>
    <x v="16"/>
    <n v="0"/>
    <n v="0"/>
    <n v="0"/>
    <n v="0"/>
    <n v="0"/>
    <n v="0"/>
    <n v="0"/>
    <n v="0"/>
    <n v="0"/>
    <n v="0"/>
    <n v="0"/>
    <s v="غیر فعال"/>
    <n v="0"/>
    <n v="1"/>
    <s v="غیر فعال"/>
    <n v="0"/>
    <n v="1"/>
    <s v="غیر فعال"/>
    <n v="0"/>
    <n v="1"/>
    <s v="غیر فعال"/>
    <n v="0"/>
    <n v="1"/>
  </r>
  <r>
    <x v="0"/>
    <x v="0"/>
    <x v="79"/>
    <n v="990318"/>
    <s v="1399/03/18"/>
    <s v="99/03/18"/>
    <x v="0"/>
    <x v="0"/>
    <n v="1"/>
    <x v="2"/>
    <n v="3"/>
    <n v="13"/>
    <n v="12"/>
    <s v="یک شنبه"/>
    <x v="17"/>
    <n v="0"/>
    <n v="0"/>
    <n v="0"/>
    <n v="0"/>
    <n v="0"/>
    <n v="0"/>
    <n v="0"/>
    <n v="0"/>
    <n v="0"/>
    <n v="0"/>
    <n v="0"/>
    <s v="غیر فعال"/>
    <n v="0"/>
    <n v="1"/>
    <s v="غیر فعال"/>
    <n v="0"/>
    <n v="1"/>
    <s v="غیر فعال"/>
    <n v="0"/>
    <n v="1"/>
    <s v="غیر فعال"/>
    <n v="0"/>
    <n v="1"/>
  </r>
  <r>
    <x v="0"/>
    <x v="0"/>
    <x v="80"/>
    <n v="990319"/>
    <s v="1399/03/19"/>
    <s v="99/03/19"/>
    <x v="0"/>
    <x v="0"/>
    <n v="1"/>
    <x v="2"/>
    <n v="3"/>
    <n v="13"/>
    <n v="12"/>
    <s v="دوشنبه"/>
    <x v="18"/>
    <n v="0"/>
    <n v="0"/>
    <n v="0"/>
    <n v="0"/>
    <n v="0"/>
    <n v="0"/>
    <n v="0"/>
    <n v="0"/>
    <n v="0"/>
    <n v="0"/>
    <n v="0"/>
    <s v="غیر فعال"/>
    <n v="0"/>
    <n v="1"/>
    <s v="غیر فعال"/>
    <n v="0"/>
    <n v="1"/>
    <s v="غیر فعال"/>
    <n v="0"/>
    <n v="1"/>
    <s v="غیر فعال"/>
    <n v="0"/>
    <n v="1"/>
  </r>
  <r>
    <x v="0"/>
    <x v="0"/>
    <x v="81"/>
    <n v="990320"/>
    <s v="1399/03/20"/>
    <s v="99/03/20"/>
    <x v="0"/>
    <x v="0"/>
    <n v="1"/>
    <x v="2"/>
    <n v="3"/>
    <n v="13"/>
    <n v="12"/>
    <s v="سه شنبه"/>
    <x v="19"/>
    <n v="0"/>
    <n v="0"/>
    <n v="0"/>
    <n v="0"/>
    <n v="0"/>
    <n v="0"/>
    <n v="0"/>
    <n v="0"/>
    <n v="0"/>
    <n v="0"/>
    <n v="0"/>
    <s v="غیر فعال"/>
    <n v="0"/>
    <n v="1"/>
    <s v="غیر فعال"/>
    <n v="0"/>
    <n v="1"/>
    <s v="غیر فعال"/>
    <n v="0"/>
    <n v="1"/>
    <s v="غیر فعال"/>
    <n v="0"/>
    <n v="1"/>
  </r>
  <r>
    <x v="0"/>
    <x v="0"/>
    <x v="82"/>
    <n v="990321"/>
    <s v="1399/03/21"/>
    <s v="99/03/21"/>
    <x v="0"/>
    <x v="0"/>
    <n v="1"/>
    <x v="2"/>
    <n v="3"/>
    <n v="13"/>
    <n v="12"/>
    <s v="چهارشنبه"/>
    <x v="20"/>
    <n v="0"/>
    <n v="0"/>
    <n v="0"/>
    <n v="0"/>
    <n v="0"/>
    <n v="0"/>
    <n v="0"/>
    <n v="0"/>
    <n v="0"/>
    <n v="0"/>
    <n v="0"/>
    <s v="غیر فعال"/>
    <n v="0"/>
    <n v="1"/>
    <s v="غیر فعال"/>
    <n v="0"/>
    <n v="1"/>
    <s v="غیر فعال"/>
    <n v="0"/>
    <n v="1"/>
    <s v="غیر فعال"/>
    <n v="0"/>
    <n v="1"/>
  </r>
  <r>
    <x v="0"/>
    <x v="0"/>
    <x v="83"/>
    <n v="990322"/>
    <s v="1399/03/22"/>
    <s v="99/03/22"/>
    <x v="0"/>
    <x v="0"/>
    <n v="1"/>
    <x v="2"/>
    <n v="3"/>
    <n v="13"/>
    <n v="12"/>
    <s v="پنجشنبه"/>
    <x v="21"/>
    <n v="30"/>
    <n v="0.967741935483871"/>
    <n v="0"/>
    <n v="0"/>
    <n v="30"/>
    <n v="0.967741935483871"/>
    <n v="0"/>
    <n v="0"/>
    <n v="0"/>
    <n v="30"/>
    <n v="0"/>
    <s v="فعال"/>
    <n v="1"/>
    <n v="0"/>
    <s v="غیر فعال"/>
    <n v="0"/>
    <n v="1"/>
    <s v="غیر فعال"/>
    <n v="0"/>
    <n v="1"/>
    <s v="غیر فعال"/>
    <n v="0"/>
    <n v="1"/>
  </r>
  <r>
    <x v="0"/>
    <x v="0"/>
    <x v="84"/>
    <n v="990323"/>
    <s v="1399/03/23"/>
    <s v="99/03/23"/>
    <x v="0"/>
    <x v="0"/>
    <n v="1"/>
    <x v="2"/>
    <n v="3"/>
    <n v="13"/>
    <n v="13"/>
    <s v="جمعه"/>
    <x v="22"/>
    <n v="0"/>
    <n v="0"/>
    <n v="13"/>
    <n v="0.41935483870967744"/>
    <n v="13"/>
    <n v="0.41935483870967744"/>
    <n v="22"/>
    <n v="0.70967741935483875"/>
    <n v="1430"/>
    <n v="13"/>
    <n v="35"/>
    <s v="غیر فعال"/>
    <n v="0"/>
    <n v="1"/>
    <s v="فعال"/>
    <n v="1"/>
    <n v="0"/>
    <s v="فعال"/>
    <n v="1"/>
    <n v="0"/>
    <s v="فعال"/>
    <n v="1"/>
    <n v="0"/>
  </r>
  <r>
    <x v="0"/>
    <x v="0"/>
    <x v="85"/>
    <n v="990324"/>
    <s v="1399/03/24"/>
    <s v="99/03/24"/>
    <x v="0"/>
    <x v="0"/>
    <n v="1"/>
    <x v="2"/>
    <n v="3"/>
    <n v="14"/>
    <n v="13"/>
    <s v="شنبه"/>
    <x v="23"/>
    <n v="0"/>
    <n v="0"/>
    <n v="0"/>
    <n v="0"/>
    <n v="0"/>
    <n v="0"/>
    <n v="0"/>
    <n v="0"/>
    <n v="0"/>
    <n v="0"/>
    <n v="0"/>
    <s v="غیر فعال"/>
    <n v="0"/>
    <n v="1"/>
    <s v="غیر فعال"/>
    <n v="0"/>
    <n v="1"/>
    <s v="غیر فعال"/>
    <n v="0"/>
    <n v="1"/>
    <s v="غیر فعال"/>
    <n v="0"/>
    <n v="1"/>
  </r>
  <r>
    <x v="0"/>
    <x v="0"/>
    <x v="86"/>
    <n v="990325"/>
    <s v="1399/03/25"/>
    <s v="99/03/25"/>
    <x v="0"/>
    <x v="0"/>
    <n v="1"/>
    <x v="2"/>
    <n v="3"/>
    <n v="14"/>
    <n v="13"/>
    <s v="یک شنبه"/>
    <x v="24"/>
    <n v="0"/>
    <n v="0"/>
    <n v="1"/>
    <n v="3.2258064516129031E-2"/>
    <n v="1"/>
    <n v="3.2258064516129031E-2"/>
    <n v="0"/>
    <n v="0"/>
    <n v="0"/>
    <n v="1"/>
    <n v="1"/>
    <s v="غیر فعال"/>
    <n v="0"/>
    <n v="1"/>
    <s v="فعال"/>
    <n v="1"/>
    <n v="0"/>
    <s v="غیر فعال"/>
    <n v="0"/>
    <n v="1"/>
    <s v="فعال"/>
    <n v="1"/>
    <n v="0"/>
  </r>
  <r>
    <x v="0"/>
    <x v="0"/>
    <x v="87"/>
    <n v="990326"/>
    <s v="1399/03/26"/>
    <s v="99/03/26"/>
    <x v="0"/>
    <x v="0"/>
    <n v="1"/>
    <x v="2"/>
    <n v="3"/>
    <n v="14"/>
    <n v="13"/>
    <s v="دوشنبه"/>
    <x v="25"/>
    <n v="1"/>
    <n v="3.2258064516129031E-2"/>
    <n v="0"/>
    <n v="0"/>
    <n v="1"/>
    <n v="3.2258064516129031E-2"/>
    <n v="0"/>
    <n v="0"/>
    <n v="0"/>
    <n v="1"/>
    <n v="0"/>
    <s v="فعال"/>
    <n v="1"/>
    <n v="0"/>
    <s v="غیر فعال"/>
    <n v="0"/>
    <n v="1"/>
    <s v="غیر فعال"/>
    <n v="0"/>
    <n v="1"/>
    <s v="غیر فعال"/>
    <n v="0"/>
    <n v="1"/>
  </r>
  <r>
    <x v="0"/>
    <x v="0"/>
    <x v="88"/>
    <n v="990327"/>
    <s v="1399/03/27"/>
    <s v="99/03/27"/>
    <x v="0"/>
    <x v="0"/>
    <n v="1"/>
    <x v="2"/>
    <n v="3"/>
    <n v="14"/>
    <n v="13"/>
    <s v="سه شنبه"/>
    <x v="26"/>
    <n v="1"/>
    <n v="3.2258064516129031E-2"/>
    <n v="0"/>
    <n v="0"/>
    <n v="1"/>
    <n v="3.2258064516129031E-2"/>
    <n v="0"/>
    <n v="0"/>
    <n v="0"/>
    <n v="1"/>
    <n v="0"/>
    <s v="فعال"/>
    <n v="1"/>
    <n v="0"/>
    <s v="غیر فعال"/>
    <n v="0"/>
    <n v="1"/>
    <s v="غیر فعال"/>
    <n v="0"/>
    <n v="1"/>
    <s v="غیر فعال"/>
    <n v="0"/>
    <n v="1"/>
  </r>
  <r>
    <x v="0"/>
    <x v="0"/>
    <x v="89"/>
    <n v="990328"/>
    <s v="1399/03/28"/>
    <s v="99/03/28"/>
    <x v="0"/>
    <x v="0"/>
    <n v="1"/>
    <x v="2"/>
    <n v="3"/>
    <n v="14"/>
    <n v="13"/>
    <s v="چهارشنبه"/>
    <x v="27"/>
    <n v="0"/>
    <n v="0"/>
    <n v="0"/>
    <n v="0"/>
    <n v="0"/>
    <n v="0"/>
    <n v="0"/>
    <n v="0"/>
    <n v="0"/>
    <n v="0"/>
    <n v="0"/>
    <s v="غیر فعال"/>
    <n v="0"/>
    <n v="1"/>
    <s v="غیر فعال"/>
    <n v="0"/>
    <n v="1"/>
    <s v="غیر فعال"/>
    <n v="0"/>
    <n v="1"/>
    <s v="غیر فعال"/>
    <n v="0"/>
    <n v="1"/>
  </r>
  <r>
    <x v="0"/>
    <x v="0"/>
    <x v="90"/>
    <n v="990329"/>
    <s v="1399/03/29"/>
    <s v="99/03/29"/>
    <x v="0"/>
    <x v="0"/>
    <n v="1"/>
    <x v="2"/>
    <n v="3"/>
    <n v="14"/>
    <n v="13"/>
    <s v="پنجشنبه"/>
    <x v="28"/>
    <n v="0"/>
    <n v="0"/>
    <n v="1"/>
    <n v="3.2258064516129031E-2"/>
    <n v="1"/>
    <n v="3.2258064516129031E-2"/>
    <n v="0"/>
    <n v="0"/>
    <n v="0"/>
    <n v="1"/>
    <n v="1"/>
    <s v="غیر فعال"/>
    <n v="0"/>
    <n v="1"/>
    <s v="فعال"/>
    <n v="1"/>
    <n v="0"/>
    <s v="غیر فعال"/>
    <n v="0"/>
    <n v="1"/>
    <s v="فعال"/>
    <n v="1"/>
    <n v="0"/>
  </r>
  <r>
    <x v="0"/>
    <x v="0"/>
    <x v="91"/>
    <n v="990330"/>
    <s v="1399/03/30"/>
    <s v="99/03/30"/>
    <x v="0"/>
    <x v="0"/>
    <n v="1"/>
    <x v="2"/>
    <n v="3"/>
    <n v="14"/>
    <n v="14"/>
    <s v="جمعه"/>
    <x v="29"/>
    <n v="31"/>
    <n v="1"/>
    <n v="20"/>
    <n v="0.64516129032258063"/>
    <n v="51"/>
    <n v="1.6451612903225807"/>
    <n v="0"/>
    <n v="0"/>
    <n v="0"/>
    <n v="51"/>
    <n v="20"/>
    <s v="فعال"/>
    <n v="1"/>
    <n v="0"/>
    <s v="فعال"/>
    <n v="1"/>
    <n v="0"/>
    <s v="غیر فعال"/>
    <n v="0"/>
    <n v="1"/>
    <s v="فعال"/>
    <n v="1"/>
    <n v="0"/>
  </r>
  <r>
    <x v="0"/>
    <x v="0"/>
    <x v="92"/>
    <n v="990331"/>
    <s v="1399/03/31"/>
    <s v="99/03/31"/>
    <x v="0"/>
    <x v="0"/>
    <n v="1"/>
    <x v="2"/>
    <n v="3"/>
    <n v="15"/>
    <n v="14"/>
    <s v="شنبه"/>
    <x v="30"/>
    <n v="0"/>
    <n v="0"/>
    <n v="1"/>
    <n v="3.2258064516129031E-2"/>
    <n v="1"/>
    <n v="3.2258064516129031E-2"/>
    <n v="43"/>
    <n v="1.3870967741935485"/>
    <n v="2795"/>
    <n v="1"/>
    <n v="44"/>
    <s v="غیر فعال"/>
    <n v="0"/>
    <n v="1"/>
    <s v="فعال"/>
    <n v="1"/>
    <n v="0"/>
    <s v="فعال"/>
    <n v="1"/>
    <n v="0"/>
    <s v="فعال"/>
    <n v="1"/>
    <n v="0"/>
  </r>
  <r>
    <x v="0"/>
    <x v="0"/>
    <x v="93"/>
    <n v="990401"/>
    <s v="1399/04/01"/>
    <s v="99/04/01"/>
    <x v="0"/>
    <x v="1"/>
    <n v="2"/>
    <x v="3"/>
    <n v="4"/>
    <n v="15"/>
    <n v="14"/>
    <s v="یک شنبه"/>
    <x v="0"/>
    <n v="0"/>
    <n v="0"/>
    <n v="0"/>
    <n v="0"/>
    <n v="0"/>
    <n v="0"/>
    <n v="0"/>
    <n v="0"/>
    <n v="0"/>
    <n v="0"/>
    <n v="0"/>
    <s v="غیر فعال"/>
    <n v="0"/>
    <n v="1"/>
    <s v="غیر فعال"/>
    <n v="0"/>
    <n v="1"/>
    <s v="غیر فعال"/>
    <n v="0"/>
    <n v="1"/>
    <s v="غیر فعال"/>
    <n v="0"/>
    <n v="1"/>
  </r>
  <r>
    <x v="0"/>
    <x v="0"/>
    <x v="94"/>
    <n v="990402"/>
    <s v="1399/04/02"/>
    <s v="99/04/02"/>
    <x v="0"/>
    <x v="1"/>
    <n v="2"/>
    <x v="3"/>
    <n v="4"/>
    <n v="15"/>
    <n v="14"/>
    <s v="دوشنبه"/>
    <x v="1"/>
    <n v="0"/>
    <n v="0"/>
    <n v="0"/>
    <n v="0"/>
    <n v="0"/>
    <n v="0"/>
    <n v="0"/>
    <n v="0"/>
    <n v="0"/>
    <n v="0"/>
    <n v="0"/>
    <s v="غیر فعال"/>
    <n v="0"/>
    <n v="1"/>
    <s v="غیر فعال"/>
    <n v="0"/>
    <n v="1"/>
    <s v="غیر فعال"/>
    <n v="0"/>
    <n v="1"/>
    <s v="غیر فعال"/>
    <n v="0"/>
    <n v="1"/>
  </r>
  <r>
    <x v="0"/>
    <x v="0"/>
    <x v="95"/>
    <n v="990403"/>
    <s v="1399/04/03"/>
    <s v="99/04/03"/>
    <x v="0"/>
    <x v="1"/>
    <n v="2"/>
    <x v="3"/>
    <n v="4"/>
    <n v="15"/>
    <n v="14"/>
    <s v="سه شنبه"/>
    <x v="2"/>
    <n v="0"/>
    <n v="0"/>
    <n v="0"/>
    <n v="0"/>
    <n v="0"/>
    <n v="0"/>
    <n v="0"/>
    <n v="0"/>
    <n v="0"/>
    <n v="0"/>
    <n v="0"/>
    <s v="غیر فعال"/>
    <n v="0"/>
    <n v="1"/>
    <s v="غیر فعال"/>
    <n v="0"/>
    <n v="1"/>
    <s v="غیر فعال"/>
    <n v="0"/>
    <n v="1"/>
    <s v="غیر فعال"/>
    <n v="0"/>
    <n v="1"/>
  </r>
  <r>
    <x v="0"/>
    <x v="0"/>
    <x v="96"/>
    <n v="990404"/>
    <s v="1399/04/04"/>
    <s v="99/04/04"/>
    <x v="0"/>
    <x v="1"/>
    <n v="2"/>
    <x v="3"/>
    <n v="4"/>
    <n v="15"/>
    <n v="14"/>
    <s v="چهارشنبه"/>
    <x v="3"/>
    <n v="0"/>
    <n v="0"/>
    <n v="0"/>
    <n v="0"/>
    <n v="0"/>
    <n v="0"/>
    <n v="0"/>
    <n v="0"/>
    <n v="0"/>
    <n v="0"/>
    <n v="0"/>
    <s v="غیر فعال"/>
    <n v="0"/>
    <n v="1"/>
    <s v="غیر فعال"/>
    <n v="0"/>
    <n v="1"/>
    <s v="غیر فعال"/>
    <n v="0"/>
    <n v="1"/>
    <s v="غیر فعال"/>
    <n v="0"/>
    <n v="1"/>
  </r>
  <r>
    <x v="0"/>
    <x v="0"/>
    <x v="97"/>
    <n v="990405"/>
    <s v="1399/04/05"/>
    <s v="99/04/05"/>
    <x v="0"/>
    <x v="1"/>
    <n v="2"/>
    <x v="3"/>
    <n v="4"/>
    <n v="15"/>
    <n v="14"/>
    <s v="پنجشنبه"/>
    <x v="4"/>
    <n v="0"/>
    <n v="0"/>
    <n v="0"/>
    <n v="0"/>
    <n v="0"/>
    <n v="0"/>
    <n v="0"/>
    <n v="0"/>
    <n v="0"/>
    <n v="0"/>
    <n v="0"/>
    <s v="غیر فعال"/>
    <n v="0"/>
    <n v="1"/>
    <s v="غیر فعال"/>
    <n v="0"/>
    <n v="1"/>
    <s v="غیر فعال"/>
    <n v="0"/>
    <n v="1"/>
    <s v="غیر فعال"/>
    <n v="0"/>
    <n v="1"/>
  </r>
  <r>
    <x v="0"/>
    <x v="0"/>
    <x v="98"/>
    <n v="990406"/>
    <s v="1399/04/06"/>
    <s v="99/04/06"/>
    <x v="0"/>
    <x v="1"/>
    <n v="2"/>
    <x v="3"/>
    <n v="4"/>
    <n v="15"/>
    <n v="15"/>
    <s v="جمعه"/>
    <x v="5"/>
    <n v="0"/>
    <n v="0"/>
    <n v="0"/>
    <n v="0"/>
    <n v="0"/>
    <n v="0"/>
    <n v="0"/>
    <n v="0"/>
    <n v="0"/>
    <n v="0"/>
    <n v="0"/>
    <s v="غیر فعال"/>
    <n v="0"/>
    <n v="1"/>
    <s v="غیر فعال"/>
    <n v="0"/>
    <n v="1"/>
    <s v="غیر فعال"/>
    <n v="0"/>
    <n v="1"/>
    <s v="غیر فعال"/>
    <n v="0"/>
    <n v="1"/>
  </r>
  <r>
    <x v="0"/>
    <x v="0"/>
    <x v="99"/>
    <n v="990407"/>
    <s v="1399/04/07"/>
    <s v="99/04/07"/>
    <x v="0"/>
    <x v="1"/>
    <n v="2"/>
    <x v="3"/>
    <n v="4"/>
    <n v="16"/>
    <n v="15"/>
    <s v="شنبه"/>
    <x v="6"/>
    <n v="0"/>
    <n v="0"/>
    <n v="0"/>
    <n v="0"/>
    <n v="0"/>
    <n v="0"/>
    <n v="0"/>
    <n v="0"/>
    <n v="0"/>
    <n v="0"/>
    <n v="0"/>
    <s v="غیر فعال"/>
    <n v="0"/>
    <n v="1"/>
    <s v="غیر فعال"/>
    <n v="0"/>
    <n v="1"/>
    <s v="غیر فعال"/>
    <n v="0"/>
    <n v="1"/>
    <s v="غیر فعال"/>
    <n v="0"/>
    <n v="1"/>
  </r>
  <r>
    <x v="0"/>
    <x v="0"/>
    <x v="100"/>
    <n v="990408"/>
    <s v="1399/04/08"/>
    <s v="99/04/08"/>
    <x v="0"/>
    <x v="1"/>
    <n v="2"/>
    <x v="3"/>
    <n v="4"/>
    <n v="16"/>
    <n v="15"/>
    <s v="یک شنبه"/>
    <x v="7"/>
    <n v="0"/>
    <n v="0"/>
    <n v="0"/>
    <n v="0"/>
    <n v="0"/>
    <n v="0"/>
    <n v="0"/>
    <n v="0"/>
    <n v="0"/>
    <n v="0"/>
    <n v="0"/>
    <s v="غیر فعال"/>
    <n v="0"/>
    <n v="1"/>
    <s v="غیر فعال"/>
    <n v="0"/>
    <n v="1"/>
    <s v="غیر فعال"/>
    <n v="0"/>
    <n v="1"/>
    <s v="غیر فعال"/>
    <n v="0"/>
    <n v="1"/>
  </r>
  <r>
    <x v="0"/>
    <x v="0"/>
    <x v="101"/>
    <n v="990409"/>
    <s v="1399/04/09"/>
    <s v="99/04/09"/>
    <x v="0"/>
    <x v="1"/>
    <n v="2"/>
    <x v="3"/>
    <n v="4"/>
    <n v="16"/>
    <n v="15"/>
    <s v="دوشنبه"/>
    <x v="8"/>
    <n v="0"/>
    <n v="0"/>
    <n v="7"/>
    <n v="0.22580645161290322"/>
    <n v="7"/>
    <n v="0.22580645161290322"/>
    <n v="0"/>
    <n v="0"/>
    <n v="0"/>
    <n v="7"/>
    <n v="7"/>
    <s v="غیر فعال"/>
    <n v="0"/>
    <n v="1"/>
    <s v="فعال"/>
    <n v="1"/>
    <n v="0"/>
    <s v="غیر فعال"/>
    <n v="0"/>
    <n v="1"/>
    <s v="فعال"/>
    <n v="1"/>
    <n v="0"/>
  </r>
  <r>
    <x v="0"/>
    <x v="0"/>
    <x v="102"/>
    <n v="990410"/>
    <s v="1399/04/10"/>
    <s v="99/04/10"/>
    <x v="0"/>
    <x v="1"/>
    <n v="2"/>
    <x v="3"/>
    <n v="4"/>
    <n v="16"/>
    <n v="15"/>
    <s v="سه شنبه"/>
    <x v="9"/>
    <n v="0"/>
    <n v="0"/>
    <n v="7"/>
    <n v="0.22580645161290322"/>
    <n v="7"/>
    <n v="0.22580645161290322"/>
    <n v="0"/>
    <n v="0"/>
    <n v="0"/>
    <n v="7"/>
    <n v="7"/>
    <s v="غیر فعال"/>
    <n v="0"/>
    <n v="1"/>
    <s v="فعال"/>
    <n v="1"/>
    <n v="0"/>
    <s v="غیر فعال"/>
    <n v="0"/>
    <n v="1"/>
    <s v="فعال"/>
    <n v="1"/>
    <n v="0"/>
  </r>
  <r>
    <x v="0"/>
    <x v="0"/>
    <x v="103"/>
    <n v="990411"/>
    <s v="1399/04/11"/>
    <s v="99/04/11"/>
    <x v="0"/>
    <x v="1"/>
    <n v="2"/>
    <x v="3"/>
    <n v="4"/>
    <n v="16"/>
    <n v="15"/>
    <s v="چهارشنبه"/>
    <x v="10"/>
    <n v="0"/>
    <n v="0"/>
    <n v="3"/>
    <n v="9.6774193548387094E-2"/>
    <n v="3"/>
    <n v="9.6774193548387094E-2"/>
    <n v="5"/>
    <n v="0.16129032258064516"/>
    <n v="325"/>
    <n v="3"/>
    <n v="8"/>
    <s v="غیر فعال"/>
    <n v="0"/>
    <n v="1"/>
    <s v="فعال"/>
    <n v="1"/>
    <n v="0"/>
    <s v="فعال"/>
    <n v="1"/>
    <n v="0"/>
    <s v="فعال"/>
    <n v="1"/>
    <n v="0"/>
  </r>
  <r>
    <x v="0"/>
    <x v="0"/>
    <x v="104"/>
    <n v="990412"/>
    <s v="1399/04/12"/>
    <s v="99/04/12"/>
    <x v="0"/>
    <x v="1"/>
    <n v="2"/>
    <x v="3"/>
    <n v="4"/>
    <n v="16"/>
    <n v="15"/>
    <s v="پنجشنبه"/>
    <x v="11"/>
    <n v="0"/>
    <n v="0"/>
    <n v="1"/>
    <n v="3.2258064516129031E-2"/>
    <n v="1"/>
    <n v="3.2258064516129031E-2"/>
    <n v="2"/>
    <n v="6.4516129032258063E-2"/>
    <n v="130"/>
    <n v="1"/>
    <n v="3"/>
    <s v="غیر فعال"/>
    <n v="0"/>
    <n v="1"/>
    <s v="فعال"/>
    <n v="1"/>
    <n v="0"/>
    <s v="فعال"/>
    <n v="1"/>
    <n v="0"/>
    <s v="فعال"/>
    <n v="1"/>
    <n v="0"/>
  </r>
  <r>
    <x v="0"/>
    <x v="0"/>
    <x v="105"/>
    <n v="990413"/>
    <s v="1399/04/13"/>
    <s v="99/04/13"/>
    <x v="0"/>
    <x v="1"/>
    <n v="2"/>
    <x v="3"/>
    <n v="4"/>
    <n v="16"/>
    <n v="16"/>
    <s v="جمعه"/>
    <x v="12"/>
    <n v="0"/>
    <n v="0"/>
    <n v="1"/>
    <n v="3.2258064516129031E-2"/>
    <n v="1"/>
    <n v="3.2258064516129031E-2"/>
    <n v="0"/>
    <n v="0"/>
    <n v="0"/>
    <n v="1"/>
    <n v="1"/>
    <s v="غیر فعال"/>
    <n v="0"/>
    <n v="1"/>
    <s v="فعال"/>
    <n v="1"/>
    <n v="0"/>
    <s v="غیر فعال"/>
    <n v="0"/>
    <n v="1"/>
    <s v="فعال"/>
    <n v="1"/>
    <n v="0"/>
  </r>
  <r>
    <x v="0"/>
    <x v="0"/>
    <x v="106"/>
    <n v="990414"/>
    <s v="1399/04/14"/>
    <s v="99/04/14"/>
    <x v="0"/>
    <x v="1"/>
    <n v="2"/>
    <x v="3"/>
    <n v="4"/>
    <n v="17"/>
    <n v="16"/>
    <s v="شنبه"/>
    <x v="13"/>
    <n v="0"/>
    <n v="0"/>
    <n v="1"/>
    <n v="3.2258064516129031E-2"/>
    <n v="1"/>
    <n v="3.2258064516129031E-2"/>
    <n v="0"/>
    <n v="0"/>
    <n v="0"/>
    <n v="1"/>
    <n v="1"/>
    <s v="غیر فعال"/>
    <n v="0"/>
    <n v="1"/>
    <s v="فعال"/>
    <n v="1"/>
    <n v="0"/>
    <s v="غیر فعال"/>
    <n v="0"/>
    <n v="1"/>
    <s v="فعال"/>
    <n v="1"/>
    <n v="0"/>
  </r>
  <r>
    <x v="0"/>
    <x v="0"/>
    <x v="107"/>
    <n v="990415"/>
    <s v="1399/04/15"/>
    <s v="99/04/15"/>
    <x v="0"/>
    <x v="1"/>
    <n v="2"/>
    <x v="3"/>
    <n v="4"/>
    <n v="17"/>
    <n v="16"/>
    <s v="یک شنبه"/>
    <x v="14"/>
    <n v="0"/>
    <n v="0"/>
    <n v="2"/>
    <n v="6.4516129032258063E-2"/>
    <n v="2"/>
    <n v="6.4516129032258063E-2"/>
    <n v="0"/>
    <n v="0"/>
    <n v="0"/>
    <n v="2"/>
    <n v="2"/>
    <s v="غیر فعال"/>
    <n v="0"/>
    <n v="1"/>
    <s v="فعال"/>
    <n v="1"/>
    <n v="0"/>
    <s v="غیر فعال"/>
    <n v="0"/>
    <n v="1"/>
    <s v="فعال"/>
    <n v="1"/>
    <n v="0"/>
  </r>
  <r>
    <x v="0"/>
    <x v="0"/>
    <x v="108"/>
    <n v="990416"/>
    <s v="1399/04/16"/>
    <s v="99/04/16"/>
    <x v="0"/>
    <x v="1"/>
    <n v="2"/>
    <x v="3"/>
    <n v="4"/>
    <n v="17"/>
    <n v="16"/>
    <s v="دوشنبه"/>
    <x v="15"/>
    <n v="0"/>
    <n v="0"/>
    <n v="2"/>
    <n v="6.4516129032258063E-2"/>
    <n v="2"/>
    <n v="6.4516129032258063E-2"/>
    <n v="0"/>
    <n v="0"/>
    <n v="0"/>
    <n v="2"/>
    <n v="2"/>
    <s v="غیر فعال"/>
    <n v="0"/>
    <n v="1"/>
    <s v="فعال"/>
    <n v="1"/>
    <n v="0"/>
    <s v="غیر فعال"/>
    <n v="0"/>
    <n v="1"/>
    <s v="فعال"/>
    <n v="1"/>
    <n v="0"/>
  </r>
  <r>
    <x v="0"/>
    <x v="0"/>
    <x v="109"/>
    <n v="990417"/>
    <s v="1399/04/17"/>
    <s v="99/04/17"/>
    <x v="0"/>
    <x v="1"/>
    <n v="2"/>
    <x v="3"/>
    <n v="4"/>
    <n v="17"/>
    <n v="16"/>
    <s v="سه شنبه"/>
    <x v="16"/>
    <n v="0"/>
    <n v="0"/>
    <n v="2"/>
    <n v="6.4516129032258063E-2"/>
    <n v="2"/>
    <n v="6.4516129032258063E-2"/>
    <n v="0"/>
    <n v="0"/>
    <n v="0"/>
    <n v="2"/>
    <n v="2"/>
    <s v="غیر فعال"/>
    <n v="0"/>
    <n v="1"/>
    <s v="فعال"/>
    <n v="1"/>
    <n v="0"/>
    <s v="غیر فعال"/>
    <n v="0"/>
    <n v="1"/>
    <s v="فعال"/>
    <n v="1"/>
    <n v="0"/>
  </r>
  <r>
    <x v="0"/>
    <x v="0"/>
    <x v="110"/>
    <n v="990418"/>
    <s v="1399/04/18"/>
    <s v="99/04/18"/>
    <x v="0"/>
    <x v="1"/>
    <n v="2"/>
    <x v="3"/>
    <n v="4"/>
    <n v="17"/>
    <n v="16"/>
    <s v="چهارشنبه"/>
    <x v="17"/>
    <n v="0"/>
    <n v="0"/>
    <n v="2"/>
    <n v="6.4516129032258063E-2"/>
    <n v="2"/>
    <n v="6.4516129032258063E-2"/>
    <n v="0"/>
    <n v="0"/>
    <n v="0"/>
    <n v="2"/>
    <n v="2"/>
    <s v="غیر فعال"/>
    <n v="0"/>
    <n v="1"/>
    <s v="فعال"/>
    <n v="1"/>
    <n v="0"/>
    <s v="غیر فعال"/>
    <n v="0"/>
    <n v="1"/>
    <s v="فعال"/>
    <n v="1"/>
    <n v="0"/>
  </r>
  <r>
    <x v="0"/>
    <x v="0"/>
    <x v="111"/>
    <n v="990419"/>
    <s v="1399/04/19"/>
    <s v="99/04/19"/>
    <x v="0"/>
    <x v="1"/>
    <n v="2"/>
    <x v="3"/>
    <n v="4"/>
    <n v="17"/>
    <n v="16"/>
    <s v="پنجشنبه"/>
    <x v="18"/>
    <n v="0"/>
    <n v="0"/>
    <n v="2"/>
    <n v="6.4516129032258063E-2"/>
    <n v="2"/>
    <n v="6.4516129032258063E-2"/>
    <n v="0"/>
    <n v="0"/>
    <n v="0"/>
    <n v="2"/>
    <n v="2"/>
    <s v="غیر فعال"/>
    <n v="0"/>
    <n v="1"/>
    <s v="فعال"/>
    <n v="1"/>
    <n v="0"/>
    <s v="غیر فعال"/>
    <n v="0"/>
    <n v="1"/>
    <s v="فعال"/>
    <n v="1"/>
    <n v="0"/>
  </r>
  <r>
    <x v="0"/>
    <x v="0"/>
    <x v="112"/>
    <n v="990420"/>
    <s v="1399/04/20"/>
    <s v="99/04/20"/>
    <x v="0"/>
    <x v="1"/>
    <n v="2"/>
    <x v="3"/>
    <n v="4"/>
    <n v="17"/>
    <n v="17"/>
    <s v="جمعه"/>
    <x v="19"/>
    <n v="0"/>
    <n v="0"/>
    <n v="0"/>
    <n v="0"/>
    <n v="0"/>
    <n v="0"/>
    <n v="2"/>
    <n v="6.4516129032258063E-2"/>
    <n v="130"/>
    <n v="0"/>
    <n v="2"/>
    <s v="غیر فعال"/>
    <n v="0"/>
    <n v="1"/>
    <s v="غیر فعال"/>
    <n v="0"/>
    <n v="1"/>
    <s v="فعال"/>
    <n v="1"/>
    <n v="0"/>
    <s v="فعال"/>
    <n v="1"/>
    <n v="0"/>
  </r>
  <r>
    <x v="0"/>
    <x v="0"/>
    <x v="113"/>
    <n v="990421"/>
    <s v="1399/04/21"/>
    <s v="99/04/21"/>
    <x v="0"/>
    <x v="1"/>
    <n v="2"/>
    <x v="3"/>
    <n v="4"/>
    <n v="18"/>
    <n v="17"/>
    <s v="شنبه"/>
    <x v="20"/>
    <n v="0"/>
    <n v="0"/>
    <n v="0"/>
    <n v="0"/>
    <n v="0"/>
    <n v="0"/>
    <n v="0"/>
    <n v="0"/>
    <n v="0"/>
    <n v="0"/>
    <n v="0"/>
    <s v="غیر فعال"/>
    <n v="0"/>
    <n v="1"/>
    <s v="غیر فعال"/>
    <n v="0"/>
    <n v="1"/>
    <s v="غیر فعال"/>
    <n v="0"/>
    <n v="1"/>
    <s v="غیر فعال"/>
    <n v="0"/>
    <n v="1"/>
  </r>
  <r>
    <x v="0"/>
    <x v="0"/>
    <x v="114"/>
    <n v="990422"/>
    <s v="1399/04/22"/>
    <s v="99/04/22"/>
    <x v="0"/>
    <x v="1"/>
    <n v="2"/>
    <x v="3"/>
    <n v="4"/>
    <n v="18"/>
    <n v="17"/>
    <s v="یک شنبه"/>
    <x v="21"/>
    <n v="0"/>
    <n v="0"/>
    <n v="0"/>
    <n v="0"/>
    <n v="0"/>
    <n v="0"/>
    <n v="0"/>
    <n v="0"/>
    <n v="0"/>
    <n v="0"/>
    <n v="0"/>
    <s v="غیر فعال"/>
    <n v="0"/>
    <n v="1"/>
    <s v="غیر فعال"/>
    <n v="0"/>
    <n v="1"/>
    <s v="غیر فعال"/>
    <n v="0"/>
    <n v="1"/>
    <s v="غیر فعال"/>
    <n v="0"/>
    <n v="1"/>
  </r>
  <r>
    <x v="0"/>
    <x v="0"/>
    <x v="115"/>
    <n v="990423"/>
    <s v="1399/04/23"/>
    <s v="99/04/23"/>
    <x v="0"/>
    <x v="1"/>
    <n v="2"/>
    <x v="3"/>
    <n v="4"/>
    <n v="18"/>
    <n v="17"/>
    <s v="دوشنبه"/>
    <x v="22"/>
    <n v="0"/>
    <n v="0"/>
    <n v="0"/>
    <n v="0"/>
    <n v="0"/>
    <n v="0"/>
    <n v="0"/>
    <n v="0"/>
    <n v="0"/>
    <n v="0"/>
    <n v="0"/>
    <s v="غیر فعال"/>
    <n v="0"/>
    <n v="1"/>
    <s v="غیر فعال"/>
    <n v="0"/>
    <n v="1"/>
    <s v="غیر فعال"/>
    <n v="0"/>
    <n v="1"/>
    <s v="غیر فعال"/>
    <n v="0"/>
    <n v="1"/>
  </r>
  <r>
    <x v="0"/>
    <x v="0"/>
    <x v="116"/>
    <n v="990424"/>
    <s v="1399/04/24"/>
    <s v="99/04/24"/>
    <x v="0"/>
    <x v="1"/>
    <n v="2"/>
    <x v="3"/>
    <n v="4"/>
    <n v="18"/>
    <n v="17"/>
    <s v="سه شنبه"/>
    <x v="23"/>
    <n v="0"/>
    <n v="0"/>
    <n v="0"/>
    <n v="0"/>
    <n v="0"/>
    <n v="0"/>
    <n v="0"/>
    <n v="0"/>
    <n v="0"/>
    <n v="0"/>
    <n v="0"/>
    <s v="غیر فعال"/>
    <n v="0"/>
    <n v="1"/>
    <s v="غیر فعال"/>
    <n v="0"/>
    <n v="1"/>
    <s v="غیر فعال"/>
    <n v="0"/>
    <n v="1"/>
    <s v="غیر فعال"/>
    <n v="0"/>
    <n v="1"/>
  </r>
  <r>
    <x v="0"/>
    <x v="0"/>
    <x v="117"/>
    <n v="990425"/>
    <s v="1399/04/25"/>
    <s v="99/04/25"/>
    <x v="0"/>
    <x v="1"/>
    <n v="2"/>
    <x v="3"/>
    <n v="4"/>
    <n v="18"/>
    <n v="17"/>
    <s v="چهارشنبه"/>
    <x v="24"/>
    <n v="0"/>
    <n v="0"/>
    <n v="0"/>
    <n v="0"/>
    <n v="0"/>
    <n v="0"/>
    <n v="0"/>
    <n v="0"/>
    <n v="0"/>
    <n v="0"/>
    <n v="0"/>
    <s v="غیر فعال"/>
    <n v="0"/>
    <n v="1"/>
    <s v="غیر فعال"/>
    <n v="0"/>
    <n v="1"/>
    <s v="غیر فعال"/>
    <n v="0"/>
    <n v="1"/>
    <s v="غیر فعال"/>
    <n v="0"/>
    <n v="1"/>
  </r>
  <r>
    <x v="0"/>
    <x v="0"/>
    <x v="118"/>
    <n v="990426"/>
    <s v="1399/04/26"/>
    <s v="99/04/26"/>
    <x v="0"/>
    <x v="1"/>
    <n v="2"/>
    <x v="3"/>
    <n v="4"/>
    <n v="18"/>
    <n v="17"/>
    <s v="پنجشنبه"/>
    <x v="25"/>
    <n v="0"/>
    <n v="0"/>
    <n v="0"/>
    <n v="0"/>
    <n v="0"/>
    <n v="0"/>
    <n v="0"/>
    <n v="0"/>
    <n v="0"/>
    <n v="0"/>
    <n v="0"/>
    <s v="غیر فعال"/>
    <n v="0"/>
    <n v="1"/>
    <s v="غیر فعال"/>
    <n v="0"/>
    <n v="1"/>
    <s v="غیر فعال"/>
    <n v="0"/>
    <n v="1"/>
    <s v="غیر فعال"/>
    <n v="0"/>
    <n v="1"/>
  </r>
  <r>
    <x v="0"/>
    <x v="0"/>
    <x v="119"/>
    <n v="990427"/>
    <s v="1399/04/27"/>
    <s v="99/04/27"/>
    <x v="0"/>
    <x v="1"/>
    <n v="2"/>
    <x v="3"/>
    <n v="4"/>
    <n v="18"/>
    <n v="18"/>
    <s v="جمعه"/>
    <x v="26"/>
    <n v="0"/>
    <n v="0"/>
    <n v="0"/>
    <n v="0"/>
    <n v="0"/>
    <n v="0"/>
    <n v="0"/>
    <n v="0"/>
    <n v="0"/>
    <n v="0"/>
    <n v="0"/>
    <s v="غیر فعال"/>
    <n v="0"/>
    <n v="1"/>
    <s v="غیر فعال"/>
    <n v="0"/>
    <n v="1"/>
    <s v="غیر فعال"/>
    <n v="0"/>
    <n v="1"/>
    <s v="غیر فعال"/>
    <n v="0"/>
    <n v="1"/>
  </r>
  <r>
    <x v="0"/>
    <x v="0"/>
    <x v="120"/>
    <n v="990428"/>
    <s v="1399/04/28"/>
    <s v="99/04/28"/>
    <x v="0"/>
    <x v="1"/>
    <n v="2"/>
    <x v="3"/>
    <n v="4"/>
    <n v="19"/>
    <n v="18"/>
    <s v="شنبه"/>
    <x v="27"/>
    <n v="0"/>
    <n v="0"/>
    <n v="0"/>
    <n v="0"/>
    <n v="0"/>
    <n v="0"/>
    <n v="0"/>
    <n v="0"/>
    <n v="0"/>
    <n v="0"/>
    <n v="0"/>
    <s v="غیر فعال"/>
    <n v="0"/>
    <n v="1"/>
    <s v="غیر فعال"/>
    <n v="0"/>
    <n v="1"/>
    <s v="غیر فعال"/>
    <n v="0"/>
    <n v="1"/>
    <s v="غیر فعال"/>
    <n v="0"/>
    <n v="1"/>
  </r>
  <r>
    <x v="0"/>
    <x v="0"/>
    <x v="121"/>
    <n v="990429"/>
    <s v="1399/04/29"/>
    <s v="99/04/29"/>
    <x v="0"/>
    <x v="1"/>
    <n v="2"/>
    <x v="3"/>
    <n v="4"/>
    <n v="19"/>
    <n v="18"/>
    <s v="یک شنبه"/>
    <x v="28"/>
    <n v="0"/>
    <n v="0"/>
    <n v="0"/>
    <n v="0"/>
    <n v="0"/>
    <n v="0"/>
    <n v="0"/>
    <n v="0"/>
    <n v="0"/>
    <n v="0"/>
    <n v="0"/>
    <s v="غیر فعال"/>
    <n v="0"/>
    <n v="1"/>
    <s v="غیر فعال"/>
    <n v="0"/>
    <n v="1"/>
    <s v="غیر فعال"/>
    <n v="0"/>
    <n v="1"/>
    <s v="غیر فعال"/>
    <n v="0"/>
    <n v="1"/>
  </r>
  <r>
    <x v="0"/>
    <x v="0"/>
    <x v="122"/>
    <n v="990430"/>
    <s v="1399/04/30"/>
    <s v="99/04/30"/>
    <x v="0"/>
    <x v="1"/>
    <n v="2"/>
    <x v="3"/>
    <n v="4"/>
    <n v="19"/>
    <n v="18"/>
    <s v="دوشنبه"/>
    <x v="29"/>
    <n v="0"/>
    <n v="0"/>
    <n v="0"/>
    <n v="0"/>
    <n v="0"/>
    <n v="0"/>
    <n v="0"/>
    <n v="0"/>
    <n v="0"/>
    <n v="0"/>
    <n v="0"/>
    <s v="غیر فعال"/>
    <n v="0"/>
    <n v="1"/>
    <s v="غیر فعال"/>
    <n v="0"/>
    <n v="1"/>
    <s v="غیر فعال"/>
    <n v="0"/>
    <n v="1"/>
    <s v="غیر فعال"/>
    <n v="0"/>
    <n v="1"/>
  </r>
  <r>
    <x v="0"/>
    <x v="0"/>
    <x v="123"/>
    <n v="990431"/>
    <s v="1399/04/31"/>
    <s v="99/04/31"/>
    <x v="0"/>
    <x v="1"/>
    <n v="2"/>
    <x v="3"/>
    <n v="4"/>
    <n v="19"/>
    <n v="18"/>
    <s v="سه شنبه"/>
    <x v="30"/>
    <n v="0"/>
    <n v="0"/>
    <n v="0"/>
    <n v="0"/>
    <n v="0"/>
    <n v="0"/>
    <n v="0"/>
    <n v="0"/>
    <n v="0"/>
    <n v="0"/>
    <n v="0"/>
    <s v="غیر فعال"/>
    <n v="0"/>
    <n v="1"/>
    <s v="غیر فعال"/>
    <n v="0"/>
    <n v="1"/>
    <s v="غیر فعال"/>
    <n v="0"/>
    <n v="1"/>
    <s v="غیر فعال"/>
    <n v="0"/>
    <n v="1"/>
  </r>
  <r>
    <x v="0"/>
    <x v="0"/>
    <x v="124"/>
    <n v="990501"/>
    <s v="1399/05/01"/>
    <s v="99/05/01"/>
    <x v="0"/>
    <x v="1"/>
    <n v="2"/>
    <x v="4"/>
    <n v="5"/>
    <n v="19"/>
    <n v="18"/>
    <s v="چهارشنبه"/>
    <x v="0"/>
    <n v="0"/>
    <n v="0"/>
    <n v="0"/>
    <n v="0"/>
    <n v="0"/>
    <n v="0"/>
    <n v="0"/>
    <n v="0"/>
    <n v="0"/>
    <n v="0"/>
    <n v="0"/>
    <s v="غیر فعال"/>
    <n v="0"/>
    <n v="1"/>
    <s v="غیر فعال"/>
    <n v="0"/>
    <n v="1"/>
    <s v="غیر فعال"/>
    <n v="0"/>
    <n v="1"/>
    <s v="غیر فعال"/>
    <n v="0"/>
    <n v="1"/>
  </r>
  <r>
    <x v="0"/>
    <x v="0"/>
    <x v="125"/>
    <n v="990502"/>
    <s v="1399/05/02"/>
    <s v="99/05/02"/>
    <x v="0"/>
    <x v="1"/>
    <n v="2"/>
    <x v="4"/>
    <n v="5"/>
    <n v="19"/>
    <n v="18"/>
    <s v="پنجشنبه"/>
    <x v="1"/>
    <n v="0"/>
    <n v="0"/>
    <n v="0"/>
    <n v="0"/>
    <n v="0"/>
    <n v="0"/>
    <n v="0"/>
    <n v="0"/>
    <n v="0"/>
    <n v="0"/>
    <n v="0"/>
    <s v="غیر فعال"/>
    <n v="0"/>
    <n v="1"/>
    <s v="غیر فعال"/>
    <n v="0"/>
    <n v="1"/>
    <s v="غیر فعال"/>
    <n v="0"/>
    <n v="1"/>
    <s v="غیر فعال"/>
    <n v="0"/>
    <n v="1"/>
  </r>
  <r>
    <x v="0"/>
    <x v="0"/>
    <x v="126"/>
    <n v="990503"/>
    <s v="1399/05/03"/>
    <s v="99/05/03"/>
    <x v="0"/>
    <x v="1"/>
    <n v="2"/>
    <x v="4"/>
    <n v="5"/>
    <n v="19"/>
    <n v="19"/>
    <s v="جمعه"/>
    <x v="2"/>
    <n v="0"/>
    <n v="0"/>
    <n v="0"/>
    <n v="0"/>
    <n v="0"/>
    <n v="0"/>
    <n v="13"/>
    <n v="0.41935483870967744"/>
    <n v="845"/>
    <n v="0"/>
    <n v="13"/>
    <s v="غیر فعال"/>
    <n v="0"/>
    <n v="1"/>
    <s v="غیر فعال"/>
    <n v="0"/>
    <n v="1"/>
    <s v="فعال"/>
    <n v="1"/>
    <n v="0"/>
    <s v="فعال"/>
    <n v="1"/>
    <n v="0"/>
  </r>
  <r>
    <x v="0"/>
    <x v="0"/>
    <x v="127"/>
    <n v="990504"/>
    <s v="1399/05/04"/>
    <s v="99/05/04"/>
    <x v="0"/>
    <x v="1"/>
    <n v="2"/>
    <x v="4"/>
    <n v="5"/>
    <n v="20"/>
    <n v="19"/>
    <s v="شنبه"/>
    <x v="3"/>
    <n v="9"/>
    <n v="0.29032258064516131"/>
    <n v="26"/>
    <n v="0.83870967741935487"/>
    <n v="35"/>
    <n v="1.1290322580645162"/>
    <n v="0"/>
    <n v="0"/>
    <n v="0"/>
    <n v="35"/>
    <n v="26"/>
    <s v="فعال"/>
    <n v="1"/>
    <n v="0"/>
    <s v="فعال"/>
    <n v="1"/>
    <n v="0"/>
    <s v="غیر فعال"/>
    <n v="0"/>
    <n v="1"/>
    <s v="فعال"/>
    <n v="1"/>
    <n v="0"/>
  </r>
  <r>
    <x v="0"/>
    <x v="0"/>
    <x v="128"/>
    <n v="990505"/>
    <s v="1399/05/05"/>
    <s v="99/05/05"/>
    <x v="0"/>
    <x v="1"/>
    <n v="2"/>
    <x v="4"/>
    <n v="5"/>
    <n v="20"/>
    <n v="19"/>
    <s v="یک شنبه"/>
    <x v="4"/>
    <n v="0"/>
    <n v="0"/>
    <n v="23"/>
    <n v="0.74193548387096775"/>
    <n v="23"/>
    <n v="0.74193548387096775"/>
    <n v="0"/>
    <n v="0"/>
    <n v="0"/>
    <n v="23"/>
    <n v="23"/>
    <s v="غیر فعال"/>
    <n v="0"/>
    <n v="1"/>
    <s v="فعال"/>
    <n v="1"/>
    <n v="0"/>
    <s v="غیر فعال"/>
    <n v="0"/>
    <n v="1"/>
    <s v="فعال"/>
    <n v="1"/>
    <n v="0"/>
  </r>
  <r>
    <x v="0"/>
    <x v="0"/>
    <x v="129"/>
    <n v="990506"/>
    <s v="1399/05/06"/>
    <s v="99/05/06"/>
    <x v="0"/>
    <x v="1"/>
    <n v="2"/>
    <x v="4"/>
    <n v="5"/>
    <n v="20"/>
    <n v="19"/>
    <s v="دوشنبه"/>
    <x v="5"/>
    <n v="0"/>
    <n v="0"/>
    <n v="9"/>
    <n v="0.29032258064516131"/>
    <n v="9"/>
    <n v="0.29032258064516131"/>
    <n v="24"/>
    <n v="0.77419354838709675"/>
    <n v="1560"/>
    <n v="9"/>
    <n v="33"/>
    <s v="غیر فعال"/>
    <n v="0"/>
    <n v="1"/>
    <s v="فعال"/>
    <n v="1"/>
    <n v="0"/>
    <s v="فعال"/>
    <n v="1"/>
    <n v="0"/>
    <s v="فعال"/>
    <n v="1"/>
    <n v="0"/>
  </r>
  <r>
    <x v="0"/>
    <x v="0"/>
    <x v="130"/>
    <n v="990507"/>
    <s v="1399/05/07"/>
    <s v="99/05/07"/>
    <x v="0"/>
    <x v="1"/>
    <n v="2"/>
    <x v="4"/>
    <n v="5"/>
    <n v="20"/>
    <n v="19"/>
    <s v="سه شنبه"/>
    <x v="6"/>
    <n v="0"/>
    <n v="0"/>
    <n v="4"/>
    <n v="0.12903225806451613"/>
    <n v="4"/>
    <n v="0.12903225806451613"/>
    <n v="0"/>
    <n v="0"/>
    <n v="0"/>
    <n v="4"/>
    <n v="4"/>
    <s v="غیر فعال"/>
    <n v="0"/>
    <n v="1"/>
    <s v="فعال"/>
    <n v="1"/>
    <n v="0"/>
    <s v="غیر فعال"/>
    <n v="0"/>
    <n v="1"/>
    <s v="فعال"/>
    <n v="1"/>
    <n v="0"/>
  </r>
  <r>
    <x v="0"/>
    <x v="0"/>
    <x v="131"/>
    <n v="990508"/>
    <s v="1399/05/08"/>
    <s v="99/05/08"/>
    <x v="0"/>
    <x v="1"/>
    <n v="2"/>
    <x v="4"/>
    <n v="5"/>
    <n v="20"/>
    <n v="19"/>
    <s v="چهارشنبه"/>
    <x v="7"/>
    <n v="0"/>
    <n v="0"/>
    <n v="2"/>
    <n v="6.4516129032258063E-2"/>
    <n v="2"/>
    <n v="6.4516129032258063E-2"/>
    <n v="0"/>
    <n v="0"/>
    <n v="0"/>
    <n v="2"/>
    <n v="2"/>
    <s v="غیر فعال"/>
    <n v="0"/>
    <n v="1"/>
    <s v="فعال"/>
    <n v="1"/>
    <n v="0"/>
    <s v="غیر فعال"/>
    <n v="0"/>
    <n v="1"/>
    <s v="فعال"/>
    <n v="1"/>
    <n v="0"/>
  </r>
  <r>
    <x v="0"/>
    <x v="0"/>
    <x v="132"/>
    <n v="990509"/>
    <s v="1399/05/09"/>
    <s v="99/05/09"/>
    <x v="0"/>
    <x v="1"/>
    <n v="2"/>
    <x v="4"/>
    <n v="5"/>
    <n v="20"/>
    <n v="19"/>
    <s v="پنجشنبه"/>
    <x v="8"/>
    <n v="0"/>
    <n v="0"/>
    <n v="2"/>
    <n v="6.4516129032258063E-2"/>
    <n v="2"/>
    <n v="6.4516129032258063E-2"/>
    <n v="0"/>
    <n v="0"/>
    <n v="0"/>
    <n v="2"/>
    <n v="2"/>
    <s v="غیر فعال"/>
    <n v="0"/>
    <n v="1"/>
    <s v="فعال"/>
    <n v="1"/>
    <n v="0"/>
    <s v="غیر فعال"/>
    <n v="0"/>
    <n v="1"/>
    <s v="فعال"/>
    <n v="1"/>
    <n v="0"/>
  </r>
  <r>
    <x v="0"/>
    <x v="0"/>
    <x v="133"/>
    <n v="990510"/>
    <s v="1399/05/10"/>
    <s v="99/05/10"/>
    <x v="0"/>
    <x v="1"/>
    <n v="2"/>
    <x v="4"/>
    <n v="5"/>
    <n v="20"/>
    <n v="20"/>
    <s v="جمعه"/>
    <x v="9"/>
    <n v="0"/>
    <n v="0"/>
    <n v="2"/>
    <n v="6.4516129032258063E-2"/>
    <n v="2"/>
    <n v="6.4516129032258063E-2"/>
    <n v="0"/>
    <n v="0"/>
    <n v="0"/>
    <n v="2"/>
    <n v="2"/>
    <s v="غیر فعال"/>
    <n v="0"/>
    <n v="1"/>
    <s v="فعال"/>
    <n v="1"/>
    <n v="0"/>
    <s v="غیر فعال"/>
    <n v="0"/>
    <n v="1"/>
    <s v="فعال"/>
    <n v="1"/>
    <n v="0"/>
  </r>
  <r>
    <x v="0"/>
    <x v="0"/>
    <x v="134"/>
    <n v="990511"/>
    <s v="1399/05/11"/>
    <s v="99/05/11"/>
    <x v="0"/>
    <x v="1"/>
    <n v="2"/>
    <x v="4"/>
    <n v="5"/>
    <n v="21"/>
    <n v="20"/>
    <s v="شنبه"/>
    <x v="10"/>
    <n v="0"/>
    <n v="0"/>
    <n v="2"/>
    <n v="6.4516129032258063E-2"/>
    <n v="2"/>
    <n v="6.4516129032258063E-2"/>
    <n v="0"/>
    <n v="0"/>
    <n v="0"/>
    <n v="2"/>
    <n v="2"/>
    <s v="غیر فعال"/>
    <n v="0"/>
    <n v="1"/>
    <s v="فعال"/>
    <n v="1"/>
    <n v="0"/>
    <s v="غیر فعال"/>
    <n v="0"/>
    <n v="1"/>
    <s v="فعال"/>
    <n v="1"/>
    <n v="0"/>
  </r>
  <r>
    <x v="0"/>
    <x v="0"/>
    <x v="135"/>
    <n v="990512"/>
    <s v="1399/05/12"/>
    <s v="99/05/12"/>
    <x v="0"/>
    <x v="1"/>
    <n v="2"/>
    <x v="4"/>
    <n v="5"/>
    <n v="21"/>
    <n v="20"/>
    <s v="یک شنبه"/>
    <x v="11"/>
    <n v="0"/>
    <n v="0"/>
    <n v="3"/>
    <n v="9.6774193548387094E-2"/>
    <n v="3"/>
    <n v="9.6774193548387094E-2"/>
    <n v="0"/>
    <n v="0"/>
    <n v="0"/>
    <n v="3"/>
    <n v="3"/>
    <s v="غیر فعال"/>
    <n v="0"/>
    <n v="1"/>
    <s v="فعال"/>
    <n v="1"/>
    <n v="0"/>
    <s v="غیر فعال"/>
    <n v="0"/>
    <n v="1"/>
    <s v="فعال"/>
    <n v="1"/>
    <n v="0"/>
  </r>
  <r>
    <x v="0"/>
    <x v="0"/>
    <x v="136"/>
    <n v="990513"/>
    <s v="1399/05/13"/>
    <s v="99/05/13"/>
    <x v="0"/>
    <x v="1"/>
    <n v="2"/>
    <x v="4"/>
    <n v="5"/>
    <n v="21"/>
    <n v="20"/>
    <s v="دوشنبه"/>
    <x v="12"/>
    <n v="0"/>
    <n v="0"/>
    <n v="0"/>
    <n v="0"/>
    <n v="0"/>
    <n v="0"/>
    <n v="0"/>
    <n v="0"/>
    <n v="0"/>
    <n v="0"/>
    <n v="0"/>
    <s v="غیر فعال"/>
    <n v="0"/>
    <n v="1"/>
    <s v="غیر فعال"/>
    <n v="0"/>
    <n v="1"/>
    <s v="غیر فعال"/>
    <n v="0"/>
    <n v="1"/>
    <s v="غیر فعال"/>
    <n v="0"/>
    <n v="1"/>
  </r>
  <r>
    <x v="0"/>
    <x v="0"/>
    <x v="137"/>
    <n v="990514"/>
    <s v="1399/05/14"/>
    <s v="99/05/14"/>
    <x v="0"/>
    <x v="1"/>
    <n v="2"/>
    <x v="4"/>
    <n v="5"/>
    <n v="21"/>
    <n v="20"/>
    <s v="سه شنبه"/>
    <x v="13"/>
    <n v="10"/>
    <n v="0.32258064516129031"/>
    <n v="0"/>
    <n v="0"/>
    <n v="10"/>
    <n v="0.32258064516129031"/>
    <n v="5"/>
    <n v="0.16129032258064516"/>
    <n v="325"/>
    <n v="10"/>
    <n v="5"/>
    <s v="فعال"/>
    <n v="1"/>
    <n v="0"/>
    <s v="غیر فعال"/>
    <n v="0"/>
    <n v="1"/>
    <s v="فعال"/>
    <n v="1"/>
    <n v="0"/>
    <s v="فعال"/>
    <n v="1"/>
    <n v="0"/>
  </r>
  <r>
    <x v="0"/>
    <x v="0"/>
    <x v="138"/>
    <n v="990515"/>
    <s v="1399/05/15"/>
    <s v="99/05/15"/>
    <x v="0"/>
    <x v="1"/>
    <n v="2"/>
    <x v="4"/>
    <n v="5"/>
    <n v="21"/>
    <n v="20"/>
    <s v="چهارشنبه"/>
    <x v="14"/>
    <n v="36"/>
    <n v="1.1612903225806452"/>
    <n v="0"/>
    <n v="0"/>
    <n v="36"/>
    <n v="1.1612903225806452"/>
    <n v="0"/>
    <n v="0"/>
    <n v="0"/>
    <n v="36"/>
    <n v="0"/>
    <s v="فعال"/>
    <n v="1"/>
    <n v="0"/>
    <s v="غیر فعال"/>
    <n v="0"/>
    <n v="1"/>
    <s v="غیر فعال"/>
    <n v="0"/>
    <n v="1"/>
    <s v="غیر فعال"/>
    <n v="0"/>
    <n v="1"/>
  </r>
  <r>
    <x v="0"/>
    <x v="0"/>
    <x v="139"/>
    <n v="990516"/>
    <s v="1399/05/16"/>
    <s v="99/05/16"/>
    <x v="0"/>
    <x v="1"/>
    <n v="2"/>
    <x v="4"/>
    <n v="5"/>
    <n v="21"/>
    <n v="20"/>
    <s v="پنجشنبه"/>
    <x v="15"/>
    <n v="0"/>
    <n v="0"/>
    <n v="59"/>
    <n v="1.903225806451613"/>
    <n v="59"/>
    <n v="1.903225806451613"/>
    <n v="0"/>
    <n v="0"/>
    <n v="0"/>
    <n v="59"/>
    <n v="59"/>
    <s v="غیر فعال"/>
    <n v="0"/>
    <n v="1"/>
    <s v="فعال"/>
    <n v="1"/>
    <n v="0"/>
    <s v="غیر فعال"/>
    <n v="0"/>
    <n v="1"/>
    <s v="فعال"/>
    <n v="1"/>
    <n v="0"/>
  </r>
  <r>
    <x v="0"/>
    <x v="0"/>
    <x v="140"/>
    <n v="990517"/>
    <s v="1399/05/17"/>
    <s v="99/05/17"/>
    <x v="0"/>
    <x v="1"/>
    <n v="2"/>
    <x v="4"/>
    <n v="5"/>
    <n v="21"/>
    <n v="21"/>
    <s v="جمعه"/>
    <x v="16"/>
    <n v="26"/>
    <n v="0.83870967741935487"/>
    <n v="2"/>
    <n v="6.4516129032258063E-2"/>
    <n v="28"/>
    <n v="0.90322580645161288"/>
    <n v="2"/>
    <n v="6.4516129032258063E-2"/>
    <n v="130"/>
    <n v="28"/>
    <n v="4"/>
    <s v="فعال"/>
    <n v="1"/>
    <n v="0"/>
    <s v="فعال"/>
    <n v="1"/>
    <n v="0"/>
    <s v="فعال"/>
    <n v="1"/>
    <n v="0"/>
    <s v="فعال"/>
    <n v="1"/>
    <n v="0"/>
  </r>
  <r>
    <x v="0"/>
    <x v="0"/>
    <x v="141"/>
    <n v="990518"/>
    <s v="1399/05/18"/>
    <s v="99/05/18"/>
    <x v="0"/>
    <x v="1"/>
    <n v="2"/>
    <x v="4"/>
    <n v="5"/>
    <n v="22"/>
    <n v="21"/>
    <s v="شنبه"/>
    <x v="17"/>
    <n v="0"/>
    <n v="0"/>
    <n v="1"/>
    <n v="3.2258064516129031E-2"/>
    <n v="1"/>
    <n v="3.2258064516129031E-2"/>
    <n v="0"/>
    <n v="0"/>
    <n v="0"/>
    <n v="1"/>
    <n v="1"/>
    <s v="غیر فعال"/>
    <n v="0"/>
    <n v="1"/>
    <s v="فعال"/>
    <n v="1"/>
    <n v="0"/>
    <s v="غیر فعال"/>
    <n v="0"/>
    <n v="1"/>
    <s v="فعال"/>
    <n v="1"/>
    <n v="0"/>
  </r>
  <r>
    <x v="0"/>
    <x v="0"/>
    <x v="142"/>
    <n v="990519"/>
    <s v="1399/05/19"/>
    <s v="99/05/19"/>
    <x v="0"/>
    <x v="1"/>
    <n v="2"/>
    <x v="4"/>
    <n v="5"/>
    <n v="22"/>
    <n v="21"/>
    <s v="یک شنبه"/>
    <x v="18"/>
    <n v="0"/>
    <n v="0"/>
    <n v="0"/>
    <n v="0"/>
    <n v="0"/>
    <n v="0"/>
    <n v="0"/>
    <n v="0"/>
    <n v="0"/>
    <n v="0"/>
    <n v="0"/>
    <s v="غیر فعال"/>
    <n v="0"/>
    <n v="1"/>
    <s v="غیر فعال"/>
    <n v="0"/>
    <n v="1"/>
    <s v="غیر فعال"/>
    <n v="0"/>
    <n v="1"/>
    <s v="غیر فعال"/>
    <n v="0"/>
    <n v="1"/>
  </r>
  <r>
    <x v="0"/>
    <x v="0"/>
    <x v="143"/>
    <n v="990520"/>
    <s v="1399/05/20"/>
    <s v="99/05/20"/>
    <x v="0"/>
    <x v="1"/>
    <n v="2"/>
    <x v="4"/>
    <n v="5"/>
    <n v="22"/>
    <n v="21"/>
    <s v="دوشنبه"/>
    <x v="19"/>
    <n v="4"/>
    <n v="0.12903225806451613"/>
    <n v="4"/>
    <n v="0.12903225806451613"/>
    <n v="8"/>
    <n v="0.25806451612903225"/>
    <n v="0"/>
    <n v="0"/>
    <n v="0"/>
    <n v="8"/>
    <n v="4"/>
    <s v="فعال"/>
    <n v="1"/>
    <n v="0"/>
    <s v="فعال"/>
    <n v="1"/>
    <n v="0"/>
    <s v="غیر فعال"/>
    <n v="0"/>
    <n v="1"/>
    <s v="فعال"/>
    <n v="1"/>
    <n v="0"/>
  </r>
  <r>
    <x v="0"/>
    <x v="0"/>
    <x v="144"/>
    <n v="990521"/>
    <s v="1399/05/21"/>
    <s v="99/05/21"/>
    <x v="0"/>
    <x v="1"/>
    <n v="2"/>
    <x v="4"/>
    <n v="5"/>
    <n v="22"/>
    <n v="21"/>
    <s v="سه شنبه"/>
    <x v="20"/>
    <n v="0"/>
    <n v="0"/>
    <n v="0"/>
    <n v="0"/>
    <n v="0"/>
    <n v="0"/>
    <n v="21"/>
    <n v="0.67741935483870963"/>
    <n v="1365"/>
    <n v="0"/>
    <n v="21"/>
    <s v="غیر فعال"/>
    <n v="0"/>
    <n v="1"/>
    <s v="غیر فعال"/>
    <n v="0"/>
    <n v="1"/>
    <s v="فعال"/>
    <n v="1"/>
    <n v="0"/>
    <s v="فعال"/>
    <n v="1"/>
    <n v="0"/>
  </r>
  <r>
    <x v="0"/>
    <x v="0"/>
    <x v="145"/>
    <n v="990522"/>
    <s v="1399/05/22"/>
    <s v="99/05/22"/>
    <x v="0"/>
    <x v="1"/>
    <n v="2"/>
    <x v="4"/>
    <n v="5"/>
    <n v="22"/>
    <n v="21"/>
    <s v="چهارشنبه"/>
    <x v="21"/>
    <n v="0"/>
    <n v="0"/>
    <n v="1"/>
    <n v="3.2258064516129031E-2"/>
    <n v="1"/>
    <n v="3.2258064516129031E-2"/>
    <n v="0"/>
    <n v="0"/>
    <n v="0"/>
    <n v="1"/>
    <n v="1"/>
    <s v="غیر فعال"/>
    <n v="0"/>
    <n v="1"/>
    <s v="فعال"/>
    <n v="1"/>
    <n v="0"/>
    <s v="غیر فعال"/>
    <n v="0"/>
    <n v="1"/>
    <s v="فعال"/>
    <n v="1"/>
    <n v="0"/>
  </r>
  <r>
    <x v="0"/>
    <x v="0"/>
    <x v="146"/>
    <n v="990523"/>
    <s v="1399/05/23"/>
    <s v="99/05/23"/>
    <x v="0"/>
    <x v="1"/>
    <n v="2"/>
    <x v="4"/>
    <n v="5"/>
    <n v="22"/>
    <n v="21"/>
    <s v="پنجشنبه"/>
    <x v="22"/>
    <n v="0"/>
    <n v="0"/>
    <n v="6"/>
    <n v="0.19354838709677419"/>
    <n v="6"/>
    <n v="0.19354838709677419"/>
    <n v="0"/>
    <n v="0"/>
    <n v="0"/>
    <n v="6"/>
    <n v="6"/>
    <s v="غیر فعال"/>
    <n v="0"/>
    <n v="1"/>
    <s v="فعال"/>
    <n v="1"/>
    <n v="0"/>
    <s v="غیر فعال"/>
    <n v="0"/>
    <n v="1"/>
    <s v="فعال"/>
    <n v="1"/>
    <n v="0"/>
  </r>
  <r>
    <x v="0"/>
    <x v="0"/>
    <x v="147"/>
    <n v="990524"/>
    <s v="1399/05/24"/>
    <s v="99/05/24"/>
    <x v="0"/>
    <x v="1"/>
    <n v="2"/>
    <x v="4"/>
    <n v="5"/>
    <n v="22"/>
    <n v="22"/>
    <s v="جمعه"/>
    <x v="23"/>
    <n v="38"/>
    <n v="1.2258064516129032"/>
    <n v="45"/>
    <n v="1.4516129032258065"/>
    <n v="83"/>
    <n v="2.6774193548387095"/>
    <n v="0"/>
    <n v="0"/>
    <n v="0"/>
    <n v="83"/>
    <n v="45"/>
    <s v="فعال"/>
    <n v="1"/>
    <n v="0"/>
    <s v="فعال"/>
    <n v="1"/>
    <n v="0"/>
    <s v="غیر فعال"/>
    <n v="0"/>
    <n v="1"/>
    <s v="فعال"/>
    <n v="1"/>
    <n v="0"/>
  </r>
  <r>
    <x v="0"/>
    <x v="0"/>
    <x v="148"/>
    <n v="990525"/>
    <s v="1399/05/25"/>
    <s v="99/05/25"/>
    <x v="0"/>
    <x v="1"/>
    <n v="2"/>
    <x v="4"/>
    <n v="5"/>
    <n v="23"/>
    <n v="22"/>
    <s v="شنبه"/>
    <x v="24"/>
    <n v="0"/>
    <n v="0"/>
    <n v="0"/>
    <n v="0"/>
    <n v="0"/>
    <n v="0"/>
    <n v="16"/>
    <n v="0.5161290322580645"/>
    <n v="1040"/>
    <n v="0"/>
    <n v="16"/>
    <s v="غیر فعال"/>
    <n v="0"/>
    <n v="1"/>
    <s v="غیر فعال"/>
    <n v="0"/>
    <n v="1"/>
    <s v="فعال"/>
    <n v="1"/>
    <n v="0"/>
    <s v="فعال"/>
    <n v="1"/>
    <n v="0"/>
  </r>
  <r>
    <x v="0"/>
    <x v="0"/>
    <x v="149"/>
    <n v="990526"/>
    <s v="1399/05/26"/>
    <s v="99/05/26"/>
    <x v="0"/>
    <x v="1"/>
    <n v="2"/>
    <x v="4"/>
    <n v="5"/>
    <n v="23"/>
    <n v="22"/>
    <s v="یک شنبه"/>
    <x v="25"/>
    <n v="0"/>
    <n v="0"/>
    <n v="0"/>
    <n v="0"/>
    <n v="0"/>
    <n v="0"/>
    <n v="35"/>
    <n v="1.1290322580645162"/>
    <n v="2275"/>
    <n v="0"/>
    <n v="35"/>
    <s v="غیر فعال"/>
    <n v="0"/>
    <n v="1"/>
    <s v="غیر فعال"/>
    <n v="0"/>
    <n v="1"/>
    <s v="فعال"/>
    <n v="1"/>
    <n v="0"/>
    <s v="فعال"/>
    <n v="1"/>
    <n v="0"/>
  </r>
  <r>
    <x v="0"/>
    <x v="0"/>
    <x v="150"/>
    <n v="990527"/>
    <s v="1399/05/27"/>
    <s v="99/05/27"/>
    <x v="0"/>
    <x v="1"/>
    <n v="2"/>
    <x v="4"/>
    <n v="5"/>
    <n v="23"/>
    <n v="22"/>
    <s v="دوشنبه"/>
    <x v="26"/>
    <n v="0"/>
    <n v="0"/>
    <n v="14"/>
    <n v="0.45161290322580644"/>
    <n v="14"/>
    <n v="0.45161290322580644"/>
    <n v="0"/>
    <n v="0"/>
    <n v="0"/>
    <n v="14"/>
    <n v="14"/>
    <s v="غیر فعال"/>
    <n v="0"/>
    <n v="1"/>
    <s v="فعال"/>
    <n v="1"/>
    <n v="0"/>
    <s v="غیر فعال"/>
    <n v="0"/>
    <n v="1"/>
    <s v="فعال"/>
    <n v="1"/>
    <n v="0"/>
  </r>
  <r>
    <x v="0"/>
    <x v="0"/>
    <x v="151"/>
    <n v="990528"/>
    <s v="1399/05/28"/>
    <s v="99/05/28"/>
    <x v="0"/>
    <x v="1"/>
    <n v="2"/>
    <x v="4"/>
    <n v="5"/>
    <n v="23"/>
    <n v="22"/>
    <s v="سه شنبه"/>
    <x v="27"/>
    <n v="0"/>
    <n v="0"/>
    <n v="0"/>
    <n v="0"/>
    <n v="0"/>
    <n v="0"/>
    <n v="0"/>
    <n v="0"/>
    <n v="0"/>
    <n v="0"/>
    <n v="0"/>
    <s v="غیر فعال"/>
    <n v="0"/>
    <n v="1"/>
    <s v="غیر فعال"/>
    <n v="0"/>
    <n v="1"/>
    <s v="غیر فعال"/>
    <n v="0"/>
    <n v="1"/>
    <s v="غیر فعال"/>
    <n v="0"/>
    <n v="1"/>
  </r>
  <r>
    <x v="0"/>
    <x v="0"/>
    <x v="152"/>
    <n v="990529"/>
    <s v="1399/05/29"/>
    <s v="99/05/29"/>
    <x v="0"/>
    <x v="1"/>
    <n v="2"/>
    <x v="4"/>
    <n v="5"/>
    <n v="23"/>
    <n v="22"/>
    <s v="چهارشنبه"/>
    <x v="28"/>
    <n v="0"/>
    <n v="0"/>
    <n v="2"/>
    <n v="6.4516129032258063E-2"/>
    <n v="2"/>
    <n v="6.4516129032258063E-2"/>
    <n v="0"/>
    <n v="0"/>
    <n v="0"/>
    <n v="2"/>
    <n v="2"/>
    <s v="غیر فعال"/>
    <n v="0"/>
    <n v="1"/>
    <s v="فعال"/>
    <n v="1"/>
    <n v="0"/>
    <s v="غیر فعال"/>
    <n v="0"/>
    <n v="1"/>
    <s v="فعال"/>
    <n v="1"/>
    <n v="0"/>
  </r>
  <r>
    <x v="0"/>
    <x v="0"/>
    <x v="153"/>
    <n v="990530"/>
    <s v="1399/05/30"/>
    <s v="99/05/30"/>
    <x v="0"/>
    <x v="1"/>
    <n v="2"/>
    <x v="4"/>
    <n v="5"/>
    <n v="23"/>
    <n v="22"/>
    <s v="پنجشنبه"/>
    <x v="29"/>
    <n v="15"/>
    <n v="0.4838709677419355"/>
    <n v="0"/>
    <n v="0"/>
    <n v="15"/>
    <n v="0.4838709677419355"/>
    <n v="40"/>
    <n v="1.2903225806451613"/>
    <n v="2600"/>
    <n v="15"/>
    <n v="40"/>
    <s v="فعال"/>
    <n v="1"/>
    <n v="0"/>
    <s v="غیر فعال"/>
    <n v="0"/>
    <n v="1"/>
    <s v="فعال"/>
    <n v="1"/>
    <n v="0"/>
    <s v="فعال"/>
    <n v="1"/>
    <n v="0"/>
  </r>
  <r>
    <x v="0"/>
    <x v="0"/>
    <x v="154"/>
    <n v="990531"/>
    <s v="1399/05/31"/>
    <s v="99/05/31"/>
    <x v="0"/>
    <x v="1"/>
    <n v="2"/>
    <x v="4"/>
    <n v="5"/>
    <n v="23"/>
    <n v="23"/>
    <s v="جمعه"/>
    <x v="30"/>
    <n v="14"/>
    <n v="0.45161290322580644"/>
    <n v="0"/>
    <n v="0"/>
    <n v="14"/>
    <n v="0.45161290322580644"/>
    <n v="18"/>
    <n v="0.58064516129032262"/>
    <n v="1170"/>
    <n v="14"/>
    <n v="18"/>
    <s v="فعال"/>
    <n v="1"/>
    <n v="0"/>
    <s v="غیر فعال"/>
    <n v="0"/>
    <n v="1"/>
    <s v="فعال"/>
    <n v="1"/>
    <n v="0"/>
    <s v="فعال"/>
    <n v="1"/>
    <n v="0"/>
  </r>
  <r>
    <x v="0"/>
    <x v="0"/>
    <x v="155"/>
    <n v="990601"/>
    <s v="1399/06/01"/>
    <s v="99/06/01"/>
    <x v="0"/>
    <x v="1"/>
    <n v="2"/>
    <x v="5"/>
    <n v="6"/>
    <n v="24"/>
    <n v="23"/>
    <s v="شنبه"/>
    <x v="0"/>
    <n v="33"/>
    <n v="1.064516129032258"/>
    <n v="1"/>
    <n v="3.2258064516129031E-2"/>
    <n v="34"/>
    <n v="1.096774193548387"/>
    <n v="33"/>
    <n v="1.064516129032258"/>
    <n v="2145"/>
    <n v="34"/>
    <n v="34"/>
    <s v="فعال"/>
    <n v="1"/>
    <n v="0"/>
    <s v="فعال"/>
    <n v="1"/>
    <n v="0"/>
    <s v="فعال"/>
    <n v="1"/>
    <n v="0"/>
    <s v="فعال"/>
    <n v="1"/>
    <n v="0"/>
  </r>
  <r>
    <x v="0"/>
    <x v="0"/>
    <x v="156"/>
    <n v="990602"/>
    <s v="1399/06/02"/>
    <s v="99/06/02"/>
    <x v="0"/>
    <x v="1"/>
    <n v="2"/>
    <x v="5"/>
    <n v="6"/>
    <n v="24"/>
    <n v="23"/>
    <s v="یک شنبه"/>
    <x v="1"/>
    <n v="69"/>
    <n v="2.225806451612903"/>
    <n v="1"/>
    <n v="3.2258064516129031E-2"/>
    <n v="70"/>
    <n v="2.2580645161290325"/>
    <n v="0"/>
    <n v="0"/>
    <n v="0"/>
    <n v="70"/>
    <n v="1"/>
    <s v="فعال"/>
    <n v="1"/>
    <n v="0"/>
    <s v="فعال"/>
    <n v="1"/>
    <n v="0"/>
    <s v="غیر فعال"/>
    <n v="0"/>
    <n v="1"/>
    <s v="فعال"/>
    <n v="1"/>
    <n v="0"/>
  </r>
  <r>
    <x v="0"/>
    <x v="0"/>
    <x v="157"/>
    <n v="990603"/>
    <s v="1399/06/03"/>
    <s v="99/06/03"/>
    <x v="0"/>
    <x v="1"/>
    <n v="2"/>
    <x v="5"/>
    <n v="6"/>
    <n v="24"/>
    <n v="23"/>
    <s v="دوشنبه"/>
    <x v="2"/>
    <n v="39"/>
    <n v="1.2580645161290323"/>
    <n v="0"/>
    <n v="0"/>
    <n v="39"/>
    <n v="1.2580645161290323"/>
    <n v="13"/>
    <n v="0.41935483870967744"/>
    <n v="845"/>
    <n v="39"/>
    <n v="13"/>
    <s v="فعال"/>
    <n v="1"/>
    <n v="0"/>
    <s v="غیر فعال"/>
    <n v="0"/>
    <n v="1"/>
    <s v="فعال"/>
    <n v="1"/>
    <n v="0"/>
    <s v="فعال"/>
    <n v="1"/>
    <n v="0"/>
  </r>
  <r>
    <x v="0"/>
    <x v="0"/>
    <x v="158"/>
    <n v="990604"/>
    <s v="1399/06/04"/>
    <s v="99/06/04"/>
    <x v="0"/>
    <x v="1"/>
    <n v="2"/>
    <x v="5"/>
    <n v="6"/>
    <n v="24"/>
    <n v="23"/>
    <s v="سه شنبه"/>
    <x v="3"/>
    <n v="17"/>
    <n v="0.54838709677419351"/>
    <n v="14"/>
    <n v="0.45161290322580644"/>
    <n v="31"/>
    <n v="1"/>
    <n v="39"/>
    <n v="1.2580645161290323"/>
    <n v="2535"/>
    <n v="31"/>
    <n v="53"/>
    <s v="فعال"/>
    <n v="1"/>
    <n v="0"/>
    <s v="فعال"/>
    <n v="1"/>
    <n v="0"/>
    <s v="فعال"/>
    <n v="1"/>
    <n v="0"/>
    <s v="فعال"/>
    <n v="1"/>
    <n v="0"/>
  </r>
  <r>
    <x v="0"/>
    <x v="0"/>
    <x v="159"/>
    <n v="990605"/>
    <s v="1399/06/05"/>
    <s v="99/06/05"/>
    <x v="0"/>
    <x v="1"/>
    <n v="2"/>
    <x v="5"/>
    <n v="6"/>
    <n v="24"/>
    <n v="23"/>
    <s v="چهارشنبه"/>
    <x v="4"/>
    <n v="11"/>
    <n v="0.35483870967741937"/>
    <n v="9"/>
    <n v="0.29032258064516131"/>
    <n v="20"/>
    <n v="0.64516129032258063"/>
    <n v="29"/>
    <n v="0.93548387096774188"/>
    <n v="1885"/>
    <n v="20"/>
    <n v="38"/>
    <s v="فعال"/>
    <n v="1"/>
    <n v="0"/>
    <s v="فعال"/>
    <n v="1"/>
    <n v="0"/>
    <s v="فعال"/>
    <n v="1"/>
    <n v="0"/>
    <s v="فعال"/>
    <n v="1"/>
    <n v="0"/>
  </r>
  <r>
    <x v="0"/>
    <x v="0"/>
    <x v="160"/>
    <n v="990606"/>
    <s v="1399/06/06"/>
    <s v="99/06/06"/>
    <x v="0"/>
    <x v="1"/>
    <n v="2"/>
    <x v="5"/>
    <n v="6"/>
    <n v="24"/>
    <n v="23"/>
    <s v="پنجشنبه"/>
    <x v="5"/>
    <n v="11"/>
    <n v="0.35483870967741937"/>
    <n v="0"/>
    <n v="0"/>
    <n v="11"/>
    <n v="0.35483870967741937"/>
    <n v="0"/>
    <n v="0"/>
    <n v="0"/>
    <n v="11"/>
    <n v="0"/>
    <s v="فعال"/>
    <n v="1"/>
    <n v="0"/>
    <s v="غیر فعال"/>
    <n v="0"/>
    <n v="1"/>
    <s v="غیر فعال"/>
    <n v="0"/>
    <n v="1"/>
    <s v="غیر فعال"/>
    <n v="0"/>
    <n v="1"/>
  </r>
  <r>
    <x v="0"/>
    <x v="0"/>
    <x v="161"/>
    <n v="990607"/>
    <s v="1399/06/07"/>
    <s v="99/06/07"/>
    <x v="0"/>
    <x v="1"/>
    <n v="2"/>
    <x v="5"/>
    <n v="6"/>
    <n v="24"/>
    <n v="24"/>
    <s v="جمعه"/>
    <x v="6"/>
    <n v="0"/>
    <n v="0"/>
    <n v="21"/>
    <n v="0.67741935483870963"/>
    <n v="21"/>
    <n v="0.67741935483870963"/>
    <n v="0"/>
    <n v="0"/>
    <n v="0"/>
    <n v="21"/>
    <n v="21"/>
    <s v="غیر فعال"/>
    <n v="0"/>
    <n v="1"/>
    <s v="فعال"/>
    <n v="1"/>
    <n v="0"/>
    <s v="غیر فعال"/>
    <n v="0"/>
    <n v="1"/>
    <s v="فعال"/>
    <n v="1"/>
    <n v="0"/>
  </r>
  <r>
    <x v="0"/>
    <x v="0"/>
    <x v="162"/>
    <n v="990608"/>
    <s v="1399/06/08"/>
    <s v="99/06/08"/>
    <x v="0"/>
    <x v="1"/>
    <n v="2"/>
    <x v="5"/>
    <n v="6"/>
    <n v="25"/>
    <n v="24"/>
    <s v="شنبه"/>
    <x v="7"/>
    <n v="12"/>
    <n v="0.38709677419354838"/>
    <n v="1"/>
    <n v="3.2258064516129031E-2"/>
    <n v="13"/>
    <n v="0.41935483870967744"/>
    <n v="19"/>
    <n v="0.61290322580645162"/>
    <n v="1235"/>
    <n v="13"/>
    <n v="20"/>
    <s v="فعال"/>
    <n v="1"/>
    <n v="0"/>
    <s v="فعال"/>
    <n v="1"/>
    <n v="0"/>
    <s v="فعال"/>
    <n v="1"/>
    <n v="0"/>
    <s v="فعال"/>
    <n v="1"/>
    <n v="0"/>
  </r>
  <r>
    <x v="0"/>
    <x v="0"/>
    <x v="163"/>
    <n v="990609"/>
    <s v="1399/06/09"/>
    <s v="99/06/09"/>
    <x v="0"/>
    <x v="1"/>
    <n v="2"/>
    <x v="5"/>
    <n v="6"/>
    <n v="25"/>
    <n v="24"/>
    <s v="یک شنبه"/>
    <x v="8"/>
    <n v="6"/>
    <n v="0.19354838709677419"/>
    <n v="9"/>
    <n v="0.29032258064516131"/>
    <n v="15"/>
    <n v="0.4838709677419355"/>
    <n v="16"/>
    <n v="0.5161290322580645"/>
    <n v="1040"/>
    <n v="15"/>
    <n v="25"/>
    <s v="فعال"/>
    <n v="1"/>
    <n v="0"/>
    <s v="فعال"/>
    <n v="1"/>
    <n v="0"/>
    <s v="فعال"/>
    <n v="1"/>
    <n v="0"/>
    <s v="فعال"/>
    <n v="1"/>
    <n v="0"/>
  </r>
  <r>
    <x v="0"/>
    <x v="0"/>
    <x v="164"/>
    <n v="990610"/>
    <s v="1399/06/10"/>
    <s v="99/06/10"/>
    <x v="0"/>
    <x v="1"/>
    <n v="2"/>
    <x v="5"/>
    <n v="6"/>
    <n v="25"/>
    <n v="24"/>
    <s v="دوشنبه"/>
    <x v="9"/>
    <n v="7"/>
    <n v="0.22580645161290322"/>
    <n v="25"/>
    <n v="0.80645161290322576"/>
    <n v="32"/>
    <n v="1.032258064516129"/>
    <n v="0"/>
    <n v="0"/>
    <n v="0"/>
    <n v="32"/>
    <n v="25"/>
    <s v="فعال"/>
    <n v="1"/>
    <n v="0"/>
    <s v="فعال"/>
    <n v="1"/>
    <n v="0"/>
    <s v="غیر فعال"/>
    <n v="0"/>
    <n v="1"/>
    <s v="فعال"/>
    <n v="1"/>
    <n v="0"/>
  </r>
  <r>
    <x v="0"/>
    <x v="0"/>
    <x v="165"/>
    <n v="990611"/>
    <s v="1399/06/11"/>
    <s v="99/06/11"/>
    <x v="0"/>
    <x v="1"/>
    <n v="2"/>
    <x v="5"/>
    <n v="6"/>
    <n v="25"/>
    <n v="24"/>
    <s v="سه شنبه"/>
    <x v="10"/>
    <n v="16"/>
    <n v="0.5161290322580645"/>
    <n v="0"/>
    <n v="0"/>
    <n v="16"/>
    <n v="0.5161290322580645"/>
    <n v="10"/>
    <n v="0.32258064516129031"/>
    <n v="650"/>
    <n v="16"/>
    <n v="10"/>
    <s v="فعال"/>
    <n v="1"/>
    <n v="0"/>
    <s v="غیر فعال"/>
    <n v="0"/>
    <n v="1"/>
    <s v="فعال"/>
    <n v="1"/>
    <n v="0"/>
    <s v="فعال"/>
    <n v="1"/>
    <n v="0"/>
  </r>
  <r>
    <x v="0"/>
    <x v="0"/>
    <x v="166"/>
    <n v="990612"/>
    <s v="1399/06/12"/>
    <s v="99/06/12"/>
    <x v="0"/>
    <x v="1"/>
    <n v="2"/>
    <x v="5"/>
    <n v="6"/>
    <n v="25"/>
    <n v="24"/>
    <s v="چهارشنبه"/>
    <x v="11"/>
    <n v="20"/>
    <n v="0.64516129032258063"/>
    <n v="1"/>
    <n v="3.2258064516129031E-2"/>
    <n v="21"/>
    <n v="0.67741935483870963"/>
    <n v="58"/>
    <n v="1.8709677419354838"/>
    <n v="3770"/>
    <n v="21"/>
    <n v="59"/>
    <s v="فعال"/>
    <n v="1"/>
    <n v="0"/>
    <s v="فعال"/>
    <n v="1"/>
    <n v="0"/>
    <s v="فعال"/>
    <n v="1"/>
    <n v="0"/>
    <s v="فعال"/>
    <n v="1"/>
    <n v="0"/>
  </r>
  <r>
    <x v="0"/>
    <x v="0"/>
    <x v="167"/>
    <n v="990613"/>
    <s v="1399/06/13"/>
    <s v="99/06/13"/>
    <x v="0"/>
    <x v="1"/>
    <n v="2"/>
    <x v="5"/>
    <n v="6"/>
    <n v="25"/>
    <n v="24"/>
    <s v="پنجشنبه"/>
    <x v="12"/>
    <n v="46"/>
    <n v="1.4838709677419355"/>
    <n v="36"/>
    <n v="1.1612903225806452"/>
    <n v="82"/>
    <n v="2.6451612903225805"/>
    <n v="19"/>
    <n v="0.61290322580645162"/>
    <n v="1235"/>
    <n v="82"/>
    <n v="55"/>
    <s v="فعال"/>
    <n v="1"/>
    <n v="0"/>
    <s v="فعال"/>
    <n v="1"/>
    <n v="0"/>
    <s v="فعال"/>
    <n v="1"/>
    <n v="0"/>
    <s v="فعال"/>
    <n v="1"/>
    <n v="0"/>
  </r>
  <r>
    <x v="0"/>
    <x v="0"/>
    <x v="168"/>
    <n v="990614"/>
    <s v="1399/06/14"/>
    <s v="99/06/14"/>
    <x v="0"/>
    <x v="1"/>
    <n v="2"/>
    <x v="5"/>
    <n v="6"/>
    <n v="25"/>
    <n v="25"/>
    <s v="جمعه"/>
    <x v="13"/>
    <n v="11"/>
    <n v="0.35483870967741937"/>
    <n v="37"/>
    <n v="1.1935483870967742"/>
    <n v="48"/>
    <n v="1.5483870967741935"/>
    <n v="0"/>
    <n v="0"/>
    <n v="0"/>
    <n v="48"/>
    <n v="37"/>
    <s v="فعال"/>
    <n v="1"/>
    <n v="0"/>
    <s v="فعال"/>
    <n v="1"/>
    <n v="0"/>
    <s v="غیر فعال"/>
    <n v="0"/>
    <n v="1"/>
    <s v="فعال"/>
    <n v="1"/>
    <n v="0"/>
  </r>
  <r>
    <x v="0"/>
    <x v="0"/>
    <x v="169"/>
    <n v="990615"/>
    <s v="1399/06/15"/>
    <s v="99/06/15"/>
    <x v="0"/>
    <x v="1"/>
    <n v="2"/>
    <x v="5"/>
    <n v="6"/>
    <n v="26"/>
    <n v="25"/>
    <s v="شنبه"/>
    <x v="14"/>
    <n v="0"/>
    <n v="0"/>
    <n v="0"/>
    <n v="0"/>
    <n v="0"/>
    <n v="0"/>
    <n v="18"/>
    <n v="0.58064516129032262"/>
    <n v="1170"/>
    <n v="0"/>
    <n v="18"/>
    <s v="غیر فعال"/>
    <n v="0"/>
    <n v="1"/>
    <s v="غیر فعال"/>
    <n v="0"/>
    <n v="1"/>
    <s v="فعال"/>
    <n v="1"/>
    <n v="0"/>
    <s v="فعال"/>
    <n v="1"/>
    <n v="0"/>
  </r>
  <r>
    <x v="0"/>
    <x v="0"/>
    <x v="170"/>
    <n v="990616"/>
    <s v="1399/06/16"/>
    <s v="99/06/16"/>
    <x v="0"/>
    <x v="1"/>
    <n v="2"/>
    <x v="5"/>
    <n v="6"/>
    <n v="26"/>
    <n v="25"/>
    <s v="یک شنبه"/>
    <x v="15"/>
    <n v="0"/>
    <n v="0"/>
    <n v="21"/>
    <n v="0.67741935483870963"/>
    <n v="21"/>
    <n v="0.67741935483870963"/>
    <n v="21"/>
    <n v="0.67741935483870963"/>
    <n v="1365"/>
    <n v="21"/>
    <n v="42"/>
    <s v="غیر فعال"/>
    <n v="0"/>
    <n v="1"/>
    <s v="فعال"/>
    <n v="1"/>
    <n v="0"/>
    <s v="فعال"/>
    <n v="1"/>
    <n v="0"/>
    <s v="فعال"/>
    <n v="1"/>
    <n v="0"/>
  </r>
  <r>
    <x v="0"/>
    <x v="0"/>
    <x v="171"/>
    <n v="990617"/>
    <s v="1399/06/17"/>
    <s v="99/06/17"/>
    <x v="0"/>
    <x v="1"/>
    <n v="2"/>
    <x v="5"/>
    <n v="6"/>
    <n v="26"/>
    <n v="25"/>
    <s v="دوشنبه"/>
    <x v="16"/>
    <n v="0"/>
    <n v="0"/>
    <n v="9"/>
    <n v="0.29032258064516131"/>
    <n v="9"/>
    <n v="0.29032258064516131"/>
    <n v="18"/>
    <n v="0.58064516129032262"/>
    <n v="1170"/>
    <n v="9"/>
    <n v="27"/>
    <s v="غیر فعال"/>
    <n v="0"/>
    <n v="1"/>
    <s v="فعال"/>
    <n v="1"/>
    <n v="0"/>
    <s v="فعال"/>
    <n v="1"/>
    <n v="0"/>
    <s v="فعال"/>
    <n v="1"/>
    <n v="0"/>
  </r>
  <r>
    <x v="0"/>
    <x v="0"/>
    <x v="172"/>
    <n v="990618"/>
    <s v="1399/06/18"/>
    <s v="99/06/18"/>
    <x v="0"/>
    <x v="1"/>
    <n v="2"/>
    <x v="5"/>
    <n v="6"/>
    <n v="26"/>
    <n v="25"/>
    <s v="سه شنبه"/>
    <x v="17"/>
    <n v="26"/>
    <n v="0.83870967741935487"/>
    <n v="0"/>
    <n v="0"/>
    <n v="26"/>
    <n v="0.83870967741935487"/>
    <n v="0"/>
    <n v="0"/>
    <n v="0"/>
    <n v="26"/>
    <n v="0"/>
    <s v="فعال"/>
    <n v="1"/>
    <n v="0"/>
    <s v="غیر فعال"/>
    <n v="0"/>
    <n v="1"/>
    <s v="غیر فعال"/>
    <n v="0"/>
    <n v="1"/>
    <s v="غیر فعال"/>
    <n v="0"/>
    <n v="1"/>
  </r>
  <r>
    <x v="0"/>
    <x v="0"/>
    <x v="173"/>
    <n v="990619"/>
    <s v="1399/06/19"/>
    <s v="99/06/19"/>
    <x v="0"/>
    <x v="1"/>
    <n v="2"/>
    <x v="5"/>
    <n v="6"/>
    <n v="26"/>
    <n v="25"/>
    <s v="چهارشنبه"/>
    <x v="18"/>
    <n v="0"/>
    <n v="0"/>
    <n v="34"/>
    <n v="1.096774193548387"/>
    <n v="34"/>
    <n v="1.096774193548387"/>
    <n v="0"/>
    <n v="0"/>
    <n v="0"/>
    <n v="34"/>
    <n v="34"/>
    <s v="غیر فعال"/>
    <n v="0"/>
    <n v="1"/>
    <s v="فعال"/>
    <n v="1"/>
    <n v="0"/>
    <s v="غیر فعال"/>
    <n v="0"/>
    <n v="1"/>
    <s v="فعال"/>
    <n v="1"/>
    <n v="0"/>
  </r>
  <r>
    <x v="0"/>
    <x v="0"/>
    <x v="174"/>
    <n v="990620"/>
    <s v="1399/06/20"/>
    <s v="99/06/20"/>
    <x v="0"/>
    <x v="1"/>
    <n v="2"/>
    <x v="5"/>
    <n v="6"/>
    <n v="26"/>
    <n v="25"/>
    <s v="پنجشنبه"/>
    <x v="19"/>
    <n v="17"/>
    <n v="0.54838709677419351"/>
    <n v="8"/>
    <n v="0.25806451612903225"/>
    <n v="25"/>
    <n v="0.80645161290322576"/>
    <n v="16"/>
    <n v="0.5161290322580645"/>
    <n v="1040"/>
    <n v="25"/>
    <n v="24"/>
    <s v="فعال"/>
    <n v="1"/>
    <n v="0"/>
    <s v="فعال"/>
    <n v="1"/>
    <n v="0"/>
    <s v="فعال"/>
    <n v="1"/>
    <n v="0"/>
    <s v="فعال"/>
    <n v="1"/>
    <n v="0"/>
  </r>
  <r>
    <x v="0"/>
    <x v="0"/>
    <x v="175"/>
    <n v="990621"/>
    <s v="1399/06/21"/>
    <s v="99/06/21"/>
    <x v="0"/>
    <x v="1"/>
    <n v="2"/>
    <x v="5"/>
    <n v="6"/>
    <n v="26"/>
    <n v="26"/>
    <s v="جمعه"/>
    <x v="20"/>
    <n v="0"/>
    <n v="0"/>
    <n v="0"/>
    <n v="0"/>
    <n v="0"/>
    <n v="0"/>
    <n v="21"/>
    <n v="0.67741935483870963"/>
    <n v="1365"/>
    <n v="0"/>
    <n v="21"/>
    <s v="غیر فعال"/>
    <n v="0"/>
    <n v="1"/>
    <s v="غیر فعال"/>
    <n v="0"/>
    <n v="1"/>
    <s v="فعال"/>
    <n v="1"/>
    <n v="0"/>
    <s v="فعال"/>
    <n v="1"/>
    <n v="0"/>
  </r>
  <r>
    <x v="0"/>
    <x v="0"/>
    <x v="176"/>
    <n v="990622"/>
    <s v="1399/06/22"/>
    <s v="99/06/22"/>
    <x v="0"/>
    <x v="1"/>
    <n v="2"/>
    <x v="5"/>
    <n v="6"/>
    <n v="27"/>
    <n v="26"/>
    <s v="شنبه"/>
    <x v="21"/>
    <n v="0"/>
    <n v="0"/>
    <n v="0"/>
    <n v="0"/>
    <n v="0"/>
    <n v="0"/>
    <n v="44"/>
    <n v="1.4193548387096775"/>
    <n v="2860"/>
    <n v="0"/>
    <n v="44"/>
    <s v="غیر فعال"/>
    <n v="0"/>
    <n v="1"/>
    <s v="غیر فعال"/>
    <n v="0"/>
    <n v="1"/>
    <s v="فعال"/>
    <n v="1"/>
    <n v="0"/>
    <s v="فعال"/>
    <n v="1"/>
    <n v="0"/>
  </r>
  <r>
    <x v="0"/>
    <x v="0"/>
    <x v="177"/>
    <n v="990623"/>
    <s v="1399/06/23"/>
    <s v="99/06/23"/>
    <x v="0"/>
    <x v="1"/>
    <n v="2"/>
    <x v="5"/>
    <n v="6"/>
    <n v="27"/>
    <n v="26"/>
    <s v="یک شنبه"/>
    <x v="22"/>
    <n v="41"/>
    <n v="1.3225806451612903"/>
    <n v="0"/>
    <n v="0"/>
    <n v="41"/>
    <n v="1.3225806451612903"/>
    <n v="12"/>
    <n v="0.38709677419354838"/>
    <n v="780"/>
    <n v="41"/>
    <n v="12"/>
    <s v="فعال"/>
    <n v="1"/>
    <n v="0"/>
    <s v="غیر فعال"/>
    <n v="0"/>
    <n v="1"/>
    <s v="فعال"/>
    <n v="1"/>
    <n v="0"/>
    <s v="فعال"/>
    <n v="1"/>
    <n v="0"/>
  </r>
  <r>
    <x v="0"/>
    <x v="0"/>
    <x v="178"/>
    <n v="990624"/>
    <s v="1399/06/24"/>
    <s v="99/06/24"/>
    <x v="0"/>
    <x v="1"/>
    <n v="2"/>
    <x v="5"/>
    <n v="6"/>
    <n v="27"/>
    <n v="26"/>
    <s v="دوشنبه"/>
    <x v="23"/>
    <n v="0"/>
    <n v="0"/>
    <n v="0"/>
    <n v="0"/>
    <n v="0"/>
    <n v="0"/>
    <n v="30"/>
    <n v="0.967741935483871"/>
    <n v="1950"/>
    <n v="0"/>
    <n v="30"/>
    <s v="غیر فعال"/>
    <n v="0"/>
    <n v="1"/>
    <s v="غیر فعال"/>
    <n v="0"/>
    <n v="1"/>
    <s v="فعال"/>
    <n v="1"/>
    <n v="0"/>
    <s v="فعال"/>
    <n v="1"/>
    <n v="0"/>
  </r>
  <r>
    <x v="0"/>
    <x v="0"/>
    <x v="179"/>
    <n v="990625"/>
    <s v="1399/06/25"/>
    <s v="99/06/25"/>
    <x v="0"/>
    <x v="1"/>
    <n v="2"/>
    <x v="5"/>
    <n v="6"/>
    <n v="27"/>
    <n v="26"/>
    <s v="سه شنبه"/>
    <x v="24"/>
    <n v="3"/>
    <n v="9.6774193548387094E-2"/>
    <n v="1"/>
    <n v="3.2258064516129031E-2"/>
    <n v="4"/>
    <n v="0.12903225806451613"/>
    <n v="1"/>
    <n v="3.2258064516129031E-2"/>
    <n v="65"/>
    <n v="4"/>
    <n v="2"/>
    <s v="فعال"/>
    <n v="1"/>
    <n v="0"/>
    <s v="فعال"/>
    <n v="1"/>
    <n v="0"/>
    <s v="فعال"/>
    <n v="1"/>
    <n v="0"/>
    <s v="فعال"/>
    <n v="1"/>
    <n v="0"/>
  </r>
  <r>
    <x v="0"/>
    <x v="0"/>
    <x v="180"/>
    <n v="990626"/>
    <s v="1399/06/26"/>
    <s v="99/06/26"/>
    <x v="0"/>
    <x v="1"/>
    <n v="2"/>
    <x v="5"/>
    <n v="6"/>
    <n v="27"/>
    <n v="26"/>
    <s v="چهارشنبه"/>
    <x v="25"/>
    <n v="12"/>
    <n v="0.38709677419354838"/>
    <n v="0"/>
    <n v="0"/>
    <n v="12"/>
    <n v="0.38709677419354838"/>
    <n v="0"/>
    <n v="0"/>
    <n v="0"/>
    <n v="12"/>
    <n v="0"/>
    <s v="فعال"/>
    <n v="1"/>
    <n v="0"/>
    <s v="غیر فعال"/>
    <n v="0"/>
    <n v="1"/>
    <s v="غیر فعال"/>
    <n v="0"/>
    <n v="1"/>
    <s v="غیر فعال"/>
    <n v="0"/>
    <n v="1"/>
  </r>
  <r>
    <x v="0"/>
    <x v="0"/>
    <x v="181"/>
    <n v="990627"/>
    <s v="1399/06/27"/>
    <s v="99/06/27"/>
    <x v="0"/>
    <x v="1"/>
    <n v="2"/>
    <x v="5"/>
    <n v="6"/>
    <n v="27"/>
    <n v="26"/>
    <s v="پنجشنبه"/>
    <x v="26"/>
    <n v="13"/>
    <n v="0.41935483870967744"/>
    <n v="37"/>
    <n v="1.1935483870967742"/>
    <n v="50"/>
    <n v="1.6129032258064515"/>
    <n v="0"/>
    <n v="0"/>
    <n v="0"/>
    <n v="50"/>
    <n v="37"/>
    <s v="فعال"/>
    <n v="1"/>
    <n v="0"/>
    <s v="فعال"/>
    <n v="1"/>
    <n v="0"/>
    <s v="غیر فعال"/>
    <n v="0"/>
    <n v="1"/>
    <s v="فعال"/>
    <n v="1"/>
    <n v="0"/>
  </r>
  <r>
    <x v="0"/>
    <x v="0"/>
    <x v="182"/>
    <n v="990628"/>
    <s v="1399/06/28"/>
    <s v="99/06/28"/>
    <x v="0"/>
    <x v="1"/>
    <n v="2"/>
    <x v="5"/>
    <n v="6"/>
    <n v="27"/>
    <n v="27"/>
    <s v="جمعه"/>
    <x v="27"/>
    <n v="15"/>
    <n v="0.4838709677419355"/>
    <n v="17"/>
    <n v="0.54838709677419351"/>
    <n v="32"/>
    <n v="1.032258064516129"/>
    <n v="45"/>
    <n v="1.4516129032258065"/>
    <n v="2925"/>
    <n v="32"/>
    <n v="62"/>
    <s v="فعال"/>
    <n v="1"/>
    <n v="0"/>
    <s v="فعال"/>
    <n v="1"/>
    <n v="0"/>
    <s v="فعال"/>
    <n v="1"/>
    <n v="0"/>
    <s v="فعال"/>
    <n v="1"/>
    <n v="0"/>
  </r>
  <r>
    <x v="0"/>
    <x v="0"/>
    <x v="183"/>
    <n v="990629"/>
    <s v="1399/06/29"/>
    <s v="99/06/29"/>
    <x v="0"/>
    <x v="1"/>
    <n v="2"/>
    <x v="5"/>
    <n v="6"/>
    <n v="28"/>
    <n v="27"/>
    <s v="شنبه"/>
    <x v="28"/>
    <n v="32"/>
    <n v="1.032258064516129"/>
    <n v="0"/>
    <n v="0"/>
    <n v="32"/>
    <n v="1.032258064516129"/>
    <n v="13"/>
    <n v="0.41935483870967744"/>
    <n v="845"/>
    <n v="32"/>
    <n v="13"/>
    <s v="فعال"/>
    <n v="1"/>
    <n v="0"/>
    <s v="غیر فعال"/>
    <n v="0"/>
    <n v="1"/>
    <s v="فعال"/>
    <n v="1"/>
    <n v="0"/>
    <s v="فعال"/>
    <n v="1"/>
    <n v="0"/>
  </r>
  <r>
    <x v="0"/>
    <x v="0"/>
    <x v="184"/>
    <n v="990630"/>
    <s v="1399/06/30"/>
    <s v="99/06/30"/>
    <x v="0"/>
    <x v="1"/>
    <n v="2"/>
    <x v="5"/>
    <n v="6"/>
    <n v="28"/>
    <n v="27"/>
    <s v="یک شنبه"/>
    <x v="29"/>
    <n v="51"/>
    <n v="1.6451612903225807"/>
    <n v="11"/>
    <n v="0.35483870967741937"/>
    <n v="62"/>
    <n v="2"/>
    <n v="32"/>
    <n v="1.032258064516129"/>
    <n v="2080"/>
    <n v="62"/>
    <n v="43"/>
    <s v="فعال"/>
    <n v="1"/>
    <n v="0"/>
    <s v="فعال"/>
    <n v="1"/>
    <n v="0"/>
    <s v="فعال"/>
    <n v="1"/>
    <n v="0"/>
    <s v="فعال"/>
    <n v="1"/>
    <n v="0"/>
  </r>
  <r>
    <x v="0"/>
    <x v="0"/>
    <x v="185"/>
    <n v="990631"/>
    <s v="1399/06/31"/>
    <s v="99/06/31"/>
    <x v="0"/>
    <x v="1"/>
    <n v="2"/>
    <x v="5"/>
    <n v="6"/>
    <n v="28"/>
    <n v="27"/>
    <s v="دوشنبه"/>
    <x v="30"/>
    <n v="11"/>
    <n v="0.35483870967741937"/>
    <n v="26"/>
    <n v="0.83870967741935487"/>
    <n v="37"/>
    <n v="1.1935483870967742"/>
    <n v="81"/>
    <n v="2.6129032258064515"/>
    <n v="5265"/>
    <n v="37"/>
    <n v="107"/>
    <s v="فعال"/>
    <n v="1"/>
    <n v="0"/>
    <s v="فعال"/>
    <n v="1"/>
    <n v="0"/>
    <s v="فعال"/>
    <n v="1"/>
    <n v="0"/>
    <s v="فعال"/>
    <n v="1"/>
    <n v="0"/>
  </r>
  <r>
    <x v="0"/>
    <x v="0"/>
    <x v="186"/>
    <n v="990701"/>
    <s v="1399/07/01"/>
    <s v="99/07/01"/>
    <x v="0"/>
    <x v="2"/>
    <n v="3"/>
    <x v="6"/>
    <n v="7"/>
    <n v="28"/>
    <n v="27"/>
    <s v="سه شنبه"/>
    <x v="0"/>
    <n v="17"/>
    <n v="0.56666666666666665"/>
    <n v="3"/>
    <n v="0.1"/>
    <n v="20"/>
    <n v="0.66666666666666663"/>
    <n v="16"/>
    <n v="0.53333333333333333"/>
    <n v="1040"/>
    <n v="20"/>
    <n v="19"/>
    <s v="فعال"/>
    <n v="1"/>
    <n v="0"/>
    <s v="فعال"/>
    <n v="1"/>
    <n v="0"/>
    <s v="فعال"/>
    <n v="1"/>
    <n v="0"/>
    <s v="فعال"/>
    <n v="1"/>
    <n v="0"/>
  </r>
  <r>
    <x v="0"/>
    <x v="0"/>
    <x v="187"/>
    <n v="990702"/>
    <s v="1399/07/02"/>
    <s v="99/07/02"/>
    <x v="0"/>
    <x v="2"/>
    <n v="3"/>
    <x v="6"/>
    <n v="7"/>
    <n v="28"/>
    <n v="27"/>
    <s v="چهارشنبه"/>
    <x v="1"/>
    <n v="3"/>
    <n v="0.1"/>
    <n v="0"/>
    <n v="0"/>
    <n v="3"/>
    <n v="0.1"/>
    <n v="0"/>
    <n v="0"/>
    <n v="0"/>
    <n v="3"/>
    <n v="0"/>
    <s v="فعال"/>
    <n v="1"/>
    <n v="0"/>
    <s v="غیر فعال"/>
    <n v="0"/>
    <n v="1"/>
    <s v="غیر فعال"/>
    <n v="0"/>
    <n v="1"/>
    <s v="غیر فعال"/>
    <n v="0"/>
    <n v="1"/>
  </r>
  <r>
    <x v="0"/>
    <x v="0"/>
    <x v="188"/>
    <n v="990703"/>
    <s v="1399/07/03"/>
    <s v="99/07/03"/>
    <x v="0"/>
    <x v="2"/>
    <n v="3"/>
    <x v="6"/>
    <n v="7"/>
    <n v="28"/>
    <n v="27"/>
    <s v="پنجشنبه"/>
    <x v="2"/>
    <n v="25"/>
    <n v="0.83333333333333337"/>
    <n v="35"/>
    <n v="1.1666666666666667"/>
    <n v="60"/>
    <n v="2"/>
    <n v="19"/>
    <n v="0.6333333333333333"/>
    <n v="1235"/>
    <n v="60"/>
    <n v="54"/>
    <s v="فعال"/>
    <n v="1"/>
    <n v="0"/>
    <s v="فعال"/>
    <n v="1"/>
    <n v="0"/>
    <s v="فعال"/>
    <n v="1"/>
    <n v="0"/>
    <s v="فعال"/>
    <n v="1"/>
    <n v="0"/>
  </r>
  <r>
    <x v="0"/>
    <x v="0"/>
    <x v="189"/>
    <n v="990704"/>
    <s v="1399/07/04"/>
    <s v="99/07/04"/>
    <x v="0"/>
    <x v="2"/>
    <n v="3"/>
    <x v="6"/>
    <n v="7"/>
    <n v="28"/>
    <n v="28"/>
    <s v="جمعه"/>
    <x v="3"/>
    <n v="3"/>
    <n v="0.1"/>
    <n v="0"/>
    <n v="0"/>
    <n v="3"/>
    <n v="0.1"/>
    <n v="34"/>
    <n v="1.1333333333333333"/>
    <n v="2210"/>
    <n v="3"/>
    <n v="34"/>
    <s v="فعال"/>
    <n v="1"/>
    <n v="0"/>
    <s v="غیر فعال"/>
    <n v="0"/>
    <n v="1"/>
    <s v="فعال"/>
    <n v="1"/>
    <n v="0"/>
    <s v="فعال"/>
    <n v="1"/>
    <n v="0"/>
  </r>
  <r>
    <x v="0"/>
    <x v="0"/>
    <x v="190"/>
    <n v="990705"/>
    <s v="1399/07/05"/>
    <s v="99/07/05"/>
    <x v="0"/>
    <x v="2"/>
    <n v="3"/>
    <x v="6"/>
    <n v="7"/>
    <n v="29"/>
    <n v="28"/>
    <s v="شنبه"/>
    <x v="4"/>
    <n v="1"/>
    <n v="3.3333333333333333E-2"/>
    <n v="0"/>
    <n v="0"/>
    <n v="1"/>
    <n v="3.3333333333333333E-2"/>
    <n v="16"/>
    <n v="0.53333333333333333"/>
    <n v="1040"/>
    <n v="1"/>
    <n v="16"/>
    <s v="فعال"/>
    <n v="1"/>
    <n v="0"/>
    <s v="غیر فعال"/>
    <n v="0"/>
    <n v="1"/>
    <s v="فعال"/>
    <n v="1"/>
    <n v="0"/>
    <s v="فعال"/>
    <n v="1"/>
    <n v="0"/>
  </r>
  <r>
    <x v="0"/>
    <x v="0"/>
    <x v="191"/>
    <n v="990706"/>
    <s v="1399/07/06"/>
    <s v="99/07/06"/>
    <x v="0"/>
    <x v="2"/>
    <n v="3"/>
    <x v="6"/>
    <n v="7"/>
    <n v="29"/>
    <n v="28"/>
    <s v="یک شنبه"/>
    <x v="5"/>
    <n v="2"/>
    <n v="6.6666666666666666E-2"/>
    <n v="0"/>
    <n v="0"/>
    <n v="2"/>
    <n v="6.6666666666666666E-2"/>
    <n v="11"/>
    <n v="0.36666666666666664"/>
    <n v="715"/>
    <n v="2"/>
    <n v="11"/>
    <s v="فعال"/>
    <n v="1"/>
    <n v="0"/>
    <s v="غیر فعال"/>
    <n v="0"/>
    <n v="1"/>
    <s v="فعال"/>
    <n v="1"/>
    <n v="0"/>
    <s v="فعال"/>
    <n v="1"/>
    <n v="0"/>
  </r>
  <r>
    <x v="0"/>
    <x v="0"/>
    <x v="192"/>
    <n v="990707"/>
    <s v="1399/07/07"/>
    <s v="99/07/07"/>
    <x v="0"/>
    <x v="2"/>
    <n v="3"/>
    <x v="6"/>
    <n v="7"/>
    <n v="29"/>
    <n v="28"/>
    <s v="دوشنبه"/>
    <x v="6"/>
    <n v="0"/>
    <n v="0"/>
    <n v="0"/>
    <n v="0"/>
    <n v="0"/>
    <n v="0"/>
    <n v="3"/>
    <n v="0.1"/>
    <n v="195"/>
    <n v="0"/>
    <n v="3"/>
    <s v="غیر فعال"/>
    <n v="0"/>
    <n v="1"/>
    <s v="غیر فعال"/>
    <n v="0"/>
    <n v="1"/>
    <s v="فعال"/>
    <n v="1"/>
    <n v="0"/>
    <s v="فعال"/>
    <n v="1"/>
    <n v="0"/>
  </r>
  <r>
    <x v="0"/>
    <x v="0"/>
    <x v="193"/>
    <n v="990708"/>
    <s v="1399/07/08"/>
    <s v="99/07/08"/>
    <x v="0"/>
    <x v="2"/>
    <n v="3"/>
    <x v="6"/>
    <n v="7"/>
    <n v="29"/>
    <n v="28"/>
    <s v="سه شنبه"/>
    <x v="7"/>
    <n v="15"/>
    <n v="0.5"/>
    <n v="3"/>
    <n v="0.1"/>
    <n v="18"/>
    <n v="0.6"/>
    <n v="14"/>
    <n v="0.46666666666666667"/>
    <n v="910"/>
    <n v="18"/>
    <n v="17"/>
    <s v="فعال"/>
    <n v="1"/>
    <n v="0"/>
    <s v="فعال"/>
    <n v="1"/>
    <n v="0"/>
    <s v="فعال"/>
    <n v="1"/>
    <n v="0"/>
    <s v="فعال"/>
    <n v="1"/>
    <n v="0"/>
  </r>
  <r>
    <x v="0"/>
    <x v="0"/>
    <x v="194"/>
    <n v="990709"/>
    <s v="1399/07/09"/>
    <s v="99/07/09"/>
    <x v="0"/>
    <x v="2"/>
    <n v="3"/>
    <x v="6"/>
    <n v="7"/>
    <n v="29"/>
    <n v="28"/>
    <s v="چهارشنبه"/>
    <x v="8"/>
    <n v="19"/>
    <n v="0.6333333333333333"/>
    <n v="53"/>
    <n v="1.7666666666666666"/>
    <n v="72"/>
    <n v="2.4"/>
    <n v="31"/>
    <n v="1.0333333333333334"/>
    <n v="2015"/>
    <n v="72"/>
    <n v="84"/>
    <s v="فعال"/>
    <n v="1"/>
    <n v="0"/>
    <s v="فعال"/>
    <n v="1"/>
    <n v="0"/>
    <s v="فعال"/>
    <n v="1"/>
    <n v="0"/>
    <s v="فعال"/>
    <n v="1"/>
    <n v="0"/>
  </r>
  <r>
    <x v="0"/>
    <x v="0"/>
    <x v="195"/>
    <n v="990710"/>
    <s v="1399/07/10"/>
    <s v="99/07/10"/>
    <x v="0"/>
    <x v="2"/>
    <n v="3"/>
    <x v="6"/>
    <n v="7"/>
    <n v="29"/>
    <n v="28"/>
    <s v="پنجشنبه"/>
    <x v="9"/>
    <n v="35"/>
    <n v="1.1666666666666667"/>
    <n v="8"/>
    <n v="0.26666666666666666"/>
    <n v="43"/>
    <n v="1.4333333333333333"/>
    <n v="32"/>
    <n v="1.0666666666666667"/>
    <n v="2080"/>
    <n v="43"/>
    <n v="40"/>
    <s v="فعال"/>
    <n v="1"/>
    <n v="0"/>
    <s v="فعال"/>
    <n v="1"/>
    <n v="0"/>
    <s v="فعال"/>
    <n v="1"/>
    <n v="0"/>
    <s v="فعال"/>
    <n v="1"/>
    <n v="0"/>
  </r>
  <r>
    <x v="0"/>
    <x v="0"/>
    <x v="196"/>
    <n v="990711"/>
    <s v="1399/07/11"/>
    <s v="99/07/11"/>
    <x v="0"/>
    <x v="2"/>
    <n v="3"/>
    <x v="6"/>
    <n v="7"/>
    <n v="29"/>
    <n v="29"/>
    <s v="جمعه"/>
    <x v="10"/>
    <n v="0"/>
    <n v="0"/>
    <n v="0"/>
    <n v="0"/>
    <n v="0"/>
    <n v="0"/>
    <n v="16"/>
    <n v="0.53333333333333333"/>
    <n v="1040"/>
    <n v="0"/>
    <n v="16"/>
    <s v="غیر فعال"/>
    <n v="0"/>
    <n v="1"/>
    <s v="غیر فعال"/>
    <n v="0"/>
    <n v="1"/>
    <s v="فعال"/>
    <n v="1"/>
    <n v="0"/>
    <s v="فعال"/>
    <n v="1"/>
    <n v="0"/>
  </r>
  <r>
    <x v="0"/>
    <x v="0"/>
    <x v="197"/>
    <n v="990712"/>
    <s v="1399/07/12"/>
    <s v="99/07/12"/>
    <x v="0"/>
    <x v="2"/>
    <n v="3"/>
    <x v="6"/>
    <n v="7"/>
    <n v="30"/>
    <n v="29"/>
    <s v="شنبه"/>
    <x v="11"/>
    <n v="48"/>
    <n v="1.6"/>
    <n v="2"/>
    <n v="6.6666666666666666E-2"/>
    <n v="50"/>
    <n v="1.6666666666666667"/>
    <n v="7"/>
    <n v="0.23333333333333334"/>
    <n v="455"/>
    <n v="50"/>
    <n v="9"/>
    <s v="فعال"/>
    <n v="1"/>
    <n v="0"/>
    <s v="فعال"/>
    <n v="1"/>
    <n v="0"/>
    <s v="فعال"/>
    <n v="1"/>
    <n v="0"/>
    <s v="فعال"/>
    <n v="1"/>
    <n v="0"/>
  </r>
  <r>
    <x v="0"/>
    <x v="0"/>
    <x v="198"/>
    <n v="990713"/>
    <s v="1399/07/13"/>
    <s v="99/07/13"/>
    <x v="0"/>
    <x v="2"/>
    <n v="3"/>
    <x v="6"/>
    <n v="7"/>
    <n v="30"/>
    <n v="29"/>
    <s v="یک شنبه"/>
    <x v="12"/>
    <n v="18"/>
    <n v="0.6"/>
    <n v="14"/>
    <n v="0.46666666666666667"/>
    <n v="32"/>
    <n v="1.0666666666666667"/>
    <n v="0"/>
    <n v="0"/>
    <n v="0"/>
    <n v="32"/>
    <n v="14"/>
    <s v="فعال"/>
    <n v="1"/>
    <n v="0"/>
    <s v="فعال"/>
    <n v="1"/>
    <n v="0"/>
    <s v="غیر فعال"/>
    <n v="0"/>
    <n v="1"/>
    <s v="فعال"/>
    <n v="1"/>
    <n v="0"/>
  </r>
  <r>
    <x v="0"/>
    <x v="0"/>
    <x v="199"/>
    <n v="990714"/>
    <s v="1399/07/14"/>
    <s v="99/07/14"/>
    <x v="0"/>
    <x v="2"/>
    <n v="3"/>
    <x v="6"/>
    <n v="7"/>
    <n v="30"/>
    <n v="29"/>
    <s v="دوشنبه"/>
    <x v="13"/>
    <n v="21"/>
    <n v="0.7"/>
    <n v="0"/>
    <n v="0"/>
    <n v="21"/>
    <n v="0.7"/>
    <n v="32"/>
    <n v="1.0666666666666667"/>
    <n v="2080"/>
    <n v="21"/>
    <n v="32"/>
    <s v="فعال"/>
    <n v="1"/>
    <n v="0"/>
    <s v="غیر فعال"/>
    <n v="0"/>
    <n v="1"/>
    <s v="فعال"/>
    <n v="1"/>
    <n v="0"/>
    <s v="فعال"/>
    <n v="1"/>
    <n v="0"/>
  </r>
  <r>
    <x v="0"/>
    <x v="0"/>
    <x v="200"/>
    <n v="990715"/>
    <s v="1399/07/15"/>
    <s v="99/07/15"/>
    <x v="0"/>
    <x v="2"/>
    <n v="3"/>
    <x v="6"/>
    <n v="7"/>
    <n v="30"/>
    <n v="29"/>
    <s v="سه شنبه"/>
    <x v="14"/>
    <n v="0"/>
    <n v="0"/>
    <n v="0"/>
    <n v="0"/>
    <n v="0"/>
    <n v="0"/>
    <n v="1"/>
    <n v="3.3333333333333333E-2"/>
    <n v="65"/>
    <n v="0"/>
    <n v="1"/>
    <s v="غیر فعال"/>
    <n v="0"/>
    <n v="1"/>
    <s v="غیر فعال"/>
    <n v="0"/>
    <n v="1"/>
    <s v="فعال"/>
    <n v="1"/>
    <n v="0"/>
    <s v="فعال"/>
    <n v="1"/>
    <n v="0"/>
  </r>
  <r>
    <x v="0"/>
    <x v="0"/>
    <x v="201"/>
    <n v="990716"/>
    <s v="1399/07/16"/>
    <s v="99/07/16"/>
    <x v="0"/>
    <x v="2"/>
    <n v="3"/>
    <x v="6"/>
    <n v="7"/>
    <n v="30"/>
    <n v="29"/>
    <s v="چهارشنبه"/>
    <x v="15"/>
    <n v="2"/>
    <n v="6.6666666666666666E-2"/>
    <n v="4"/>
    <n v="0.13333333333333333"/>
    <n v="6"/>
    <n v="0.2"/>
    <n v="66"/>
    <n v="2.2000000000000002"/>
    <n v="4290"/>
    <n v="6"/>
    <n v="70"/>
    <s v="فعال"/>
    <n v="1"/>
    <n v="0"/>
    <s v="فعال"/>
    <n v="1"/>
    <n v="0"/>
    <s v="فعال"/>
    <n v="1"/>
    <n v="0"/>
    <s v="فعال"/>
    <n v="1"/>
    <n v="0"/>
  </r>
  <r>
    <x v="0"/>
    <x v="0"/>
    <x v="202"/>
    <n v="990717"/>
    <s v="1399/07/17"/>
    <s v="99/07/17"/>
    <x v="0"/>
    <x v="2"/>
    <n v="3"/>
    <x v="6"/>
    <n v="7"/>
    <n v="30"/>
    <n v="29"/>
    <s v="پنجشنبه"/>
    <x v="16"/>
    <n v="2"/>
    <n v="6.6666666666666666E-2"/>
    <n v="9"/>
    <n v="0.3"/>
    <n v="11"/>
    <n v="0.36666666666666664"/>
    <n v="9"/>
    <n v="0.3"/>
    <n v="585"/>
    <n v="11"/>
    <n v="18"/>
    <s v="فعال"/>
    <n v="1"/>
    <n v="0"/>
    <s v="فعال"/>
    <n v="1"/>
    <n v="0"/>
    <s v="فعال"/>
    <n v="1"/>
    <n v="0"/>
    <s v="فعال"/>
    <n v="1"/>
    <n v="0"/>
  </r>
  <r>
    <x v="0"/>
    <x v="0"/>
    <x v="203"/>
    <n v="990718"/>
    <s v="1399/07/18"/>
    <s v="99/07/18"/>
    <x v="0"/>
    <x v="2"/>
    <n v="3"/>
    <x v="6"/>
    <n v="7"/>
    <n v="30"/>
    <n v="30"/>
    <s v="جمعه"/>
    <x v="17"/>
    <n v="0"/>
    <n v="0"/>
    <n v="30"/>
    <n v="1"/>
    <n v="30"/>
    <n v="1"/>
    <n v="0"/>
    <n v="0"/>
    <n v="0"/>
    <n v="30"/>
    <n v="30"/>
    <s v="غیر فعال"/>
    <n v="0"/>
    <n v="1"/>
    <s v="فعال"/>
    <n v="1"/>
    <n v="0"/>
    <s v="غیر فعال"/>
    <n v="0"/>
    <n v="1"/>
    <s v="فعال"/>
    <n v="1"/>
    <n v="0"/>
  </r>
  <r>
    <x v="0"/>
    <x v="0"/>
    <x v="204"/>
    <n v="990719"/>
    <s v="1399/07/19"/>
    <s v="99/07/19"/>
    <x v="0"/>
    <x v="2"/>
    <n v="3"/>
    <x v="6"/>
    <n v="7"/>
    <n v="31"/>
    <n v="30"/>
    <s v="شنبه"/>
    <x v="18"/>
    <n v="0"/>
    <n v="0"/>
    <n v="0"/>
    <n v="0"/>
    <n v="0"/>
    <n v="0"/>
    <n v="7"/>
    <n v="0.23333333333333334"/>
    <n v="455"/>
    <n v="0"/>
    <n v="7"/>
    <s v="غیر فعال"/>
    <n v="0"/>
    <n v="1"/>
    <s v="غیر فعال"/>
    <n v="0"/>
    <n v="1"/>
    <s v="فعال"/>
    <n v="1"/>
    <n v="0"/>
    <s v="فعال"/>
    <n v="1"/>
    <n v="0"/>
  </r>
  <r>
    <x v="0"/>
    <x v="0"/>
    <x v="205"/>
    <n v="990720"/>
    <s v="1399/07/20"/>
    <s v="99/07/20"/>
    <x v="0"/>
    <x v="2"/>
    <n v="3"/>
    <x v="6"/>
    <n v="7"/>
    <n v="31"/>
    <n v="30"/>
    <s v="یک شنبه"/>
    <x v="19"/>
    <n v="7"/>
    <n v="0.23333333333333334"/>
    <n v="0"/>
    <n v="0"/>
    <n v="7"/>
    <n v="0.23333333333333334"/>
    <n v="2"/>
    <n v="6.6666666666666666E-2"/>
    <n v="130"/>
    <n v="7"/>
    <n v="2"/>
    <s v="فعال"/>
    <n v="1"/>
    <n v="0"/>
    <s v="غیر فعال"/>
    <n v="0"/>
    <n v="1"/>
    <s v="فعال"/>
    <n v="1"/>
    <n v="0"/>
    <s v="فعال"/>
    <n v="1"/>
    <n v="0"/>
  </r>
  <r>
    <x v="0"/>
    <x v="0"/>
    <x v="206"/>
    <n v="990721"/>
    <s v="1399/07/21"/>
    <s v="99/07/21"/>
    <x v="0"/>
    <x v="2"/>
    <n v="3"/>
    <x v="6"/>
    <n v="7"/>
    <n v="31"/>
    <n v="30"/>
    <s v="دوشنبه"/>
    <x v="20"/>
    <n v="5"/>
    <n v="0.16666666666666666"/>
    <n v="3"/>
    <n v="0.1"/>
    <n v="8"/>
    <n v="0.26666666666666666"/>
    <n v="28"/>
    <n v="0.93333333333333335"/>
    <n v="1820"/>
    <n v="8"/>
    <n v="31"/>
    <s v="فعال"/>
    <n v="1"/>
    <n v="0"/>
    <s v="فعال"/>
    <n v="1"/>
    <n v="0"/>
    <s v="فعال"/>
    <n v="1"/>
    <n v="0"/>
    <s v="فعال"/>
    <n v="1"/>
    <n v="0"/>
  </r>
  <r>
    <x v="0"/>
    <x v="0"/>
    <x v="207"/>
    <n v="990722"/>
    <s v="1399/07/22"/>
    <s v="99/07/22"/>
    <x v="0"/>
    <x v="2"/>
    <n v="3"/>
    <x v="6"/>
    <n v="7"/>
    <n v="31"/>
    <n v="30"/>
    <s v="سه شنبه"/>
    <x v="21"/>
    <n v="0"/>
    <n v="0"/>
    <n v="0"/>
    <n v="0"/>
    <n v="0"/>
    <n v="0"/>
    <n v="0"/>
    <n v="0"/>
    <n v="0"/>
    <n v="0"/>
    <n v="0"/>
    <s v="غیر فعال"/>
    <n v="0"/>
    <n v="1"/>
    <s v="غیر فعال"/>
    <n v="0"/>
    <n v="1"/>
    <s v="غیر فعال"/>
    <n v="0"/>
    <n v="1"/>
    <s v="غیر فعال"/>
    <n v="0"/>
    <n v="1"/>
  </r>
  <r>
    <x v="0"/>
    <x v="0"/>
    <x v="208"/>
    <n v="990723"/>
    <s v="1399/07/23"/>
    <s v="99/07/23"/>
    <x v="0"/>
    <x v="2"/>
    <n v="3"/>
    <x v="6"/>
    <n v="7"/>
    <n v="31"/>
    <n v="30"/>
    <s v="چهارشنبه"/>
    <x v="22"/>
    <n v="0"/>
    <n v="0"/>
    <n v="8"/>
    <n v="0.26666666666666666"/>
    <n v="8"/>
    <n v="0.26666666666666666"/>
    <n v="11"/>
    <n v="0.36666666666666664"/>
    <n v="715"/>
    <n v="8"/>
    <n v="19"/>
    <s v="غیر فعال"/>
    <n v="0"/>
    <n v="1"/>
    <s v="فعال"/>
    <n v="1"/>
    <n v="0"/>
    <s v="فعال"/>
    <n v="1"/>
    <n v="0"/>
    <s v="فعال"/>
    <n v="1"/>
    <n v="0"/>
  </r>
  <r>
    <x v="0"/>
    <x v="0"/>
    <x v="209"/>
    <n v="990724"/>
    <s v="1399/07/24"/>
    <s v="99/07/24"/>
    <x v="0"/>
    <x v="2"/>
    <n v="3"/>
    <x v="6"/>
    <n v="7"/>
    <n v="31"/>
    <n v="30"/>
    <s v="پنجشنبه"/>
    <x v="23"/>
    <n v="0"/>
    <n v="0"/>
    <n v="2"/>
    <n v="6.6666666666666666E-2"/>
    <n v="2"/>
    <n v="6.6666666666666666E-2"/>
    <n v="0"/>
    <n v="0"/>
    <n v="0"/>
    <n v="2"/>
    <n v="2"/>
    <s v="غیر فعال"/>
    <n v="0"/>
    <n v="1"/>
    <s v="فعال"/>
    <n v="1"/>
    <n v="0"/>
    <s v="غیر فعال"/>
    <n v="0"/>
    <n v="1"/>
    <s v="فعال"/>
    <n v="1"/>
    <n v="0"/>
  </r>
  <r>
    <x v="0"/>
    <x v="0"/>
    <x v="210"/>
    <n v="990725"/>
    <s v="1399/07/25"/>
    <s v="99/07/25"/>
    <x v="0"/>
    <x v="2"/>
    <n v="3"/>
    <x v="6"/>
    <n v="7"/>
    <n v="31"/>
    <n v="31"/>
    <s v="جمعه"/>
    <x v="24"/>
    <n v="0"/>
    <n v="0"/>
    <n v="2"/>
    <n v="6.6666666666666666E-2"/>
    <n v="2"/>
    <n v="6.6666666666666666E-2"/>
    <n v="17"/>
    <n v="0.56666666666666665"/>
    <n v="1105"/>
    <n v="2"/>
    <n v="19"/>
    <s v="غیر فعال"/>
    <n v="0"/>
    <n v="1"/>
    <s v="فعال"/>
    <n v="1"/>
    <n v="0"/>
    <s v="فعال"/>
    <n v="1"/>
    <n v="0"/>
    <s v="فعال"/>
    <n v="1"/>
    <n v="0"/>
  </r>
  <r>
    <x v="0"/>
    <x v="0"/>
    <x v="211"/>
    <n v="990726"/>
    <s v="1399/07/26"/>
    <s v="99/07/26"/>
    <x v="0"/>
    <x v="2"/>
    <n v="3"/>
    <x v="6"/>
    <n v="7"/>
    <n v="32"/>
    <n v="31"/>
    <s v="شنبه"/>
    <x v="25"/>
    <n v="2"/>
    <n v="6.6666666666666666E-2"/>
    <n v="0"/>
    <n v="0"/>
    <n v="2"/>
    <n v="6.6666666666666666E-2"/>
    <n v="2"/>
    <n v="6.6666666666666666E-2"/>
    <n v="130"/>
    <n v="2"/>
    <n v="2"/>
    <s v="فعال"/>
    <n v="1"/>
    <n v="0"/>
    <s v="غیر فعال"/>
    <n v="0"/>
    <n v="1"/>
    <s v="فعال"/>
    <n v="1"/>
    <n v="0"/>
    <s v="فعال"/>
    <n v="1"/>
    <n v="0"/>
  </r>
  <r>
    <x v="0"/>
    <x v="0"/>
    <x v="212"/>
    <n v="990727"/>
    <s v="1399/07/27"/>
    <s v="99/07/27"/>
    <x v="0"/>
    <x v="2"/>
    <n v="3"/>
    <x v="6"/>
    <n v="7"/>
    <n v="32"/>
    <n v="31"/>
    <s v="یک شنبه"/>
    <x v="26"/>
    <n v="3"/>
    <n v="0.1"/>
    <n v="16"/>
    <n v="0.53333333333333333"/>
    <n v="19"/>
    <n v="0.6333333333333333"/>
    <n v="20"/>
    <n v="0.66666666666666663"/>
    <n v="1300"/>
    <n v="19"/>
    <n v="36"/>
    <s v="فعال"/>
    <n v="1"/>
    <n v="0"/>
    <s v="فعال"/>
    <n v="1"/>
    <n v="0"/>
    <s v="فعال"/>
    <n v="1"/>
    <n v="0"/>
    <s v="فعال"/>
    <n v="1"/>
    <n v="0"/>
  </r>
  <r>
    <x v="0"/>
    <x v="0"/>
    <x v="213"/>
    <n v="990728"/>
    <s v="1399/07/28"/>
    <s v="99/07/28"/>
    <x v="0"/>
    <x v="2"/>
    <n v="3"/>
    <x v="6"/>
    <n v="7"/>
    <n v="32"/>
    <n v="31"/>
    <s v="دوشنبه"/>
    <x v="27"/>
    <n v="0"/>
    <n v="0"/>
    <n v="0"/>
    <n v="0"/>
    <n v="0"/>
    <n v="0"/>
    <n v="11"/>
    <n v="0.36666666666666664"/>
    <n v="715"/>
    <n v="0"/>
    <n v="11"/>
    <s v="غیر فعال"/>
    <n v="0"/>
    <n v="1"/>
    <s v="غیر فعال"/>
    <n v="0"/>
    <n v="1"/>
    <s v="فعال"/>
    <n v="1"/>
    <n v="0"/>
    <s v="فعال"/>
    <n v="1"/>
    <n v="0"/>
  </r>
  <r>
    <x v="0"/>
    <x v="0"/>
    <x v="214"/>
    <n v="990729"/>
    <s v="1399/07/29"/>
    <s v="99/07/29"/>
    <x v="0"/>
    <x v="2"/>
    <n v="3"/>
    <x v="6"/>
    <n v="7"/>
    <n v="32"/>
    <n v="31"/>
    <s v="سه شنبه"/>
    <x v="28"/>
    <n v="0"/>
    <n v="0"/>
    <n v="3"/>
    <n v="0.1"/>
    <n v="3"/>
    <n v="0.1"/>
    <n v="6"/>
    <n v="0.2"/>
    <n v="390"/>
    <n v="3"/>
    <n v="9"/>
    <s v="غیر فعال"/>
    <n v="0"/>
    <n v="1"/>
    <s v="فعال"/>
    <n v="1"/>
    <n v="0"/>
    <s v="فعال"/>
    <n v="1"/>
    <n v="0"/>
    <s v="فعال"/>
    <n v="1"/>
    <n v="0"/>
  </r>
  <r>
    <x v="0"/>
    <x v="0"/>
    <x v="215"/>
    <n v="990730"/>
    <s v="1399/07/30"/>
    <s v="99/07/30"/>
    <x v="0"/>
    <x v="2"/>
    <n v="3"/>
    <x v="6"/>
    <n v="7"/>
    <n v="32"/>
    <n v="31"/>
    <s v="چهارشنبه"/>
    <x v="29"/>
    <n v="0"/>
    <n v="0"/>
    <n v="3"/>
    <n v="0.1"/>
    <n v="3"/>
    <n v="0.1"/>
    <n v="0"/>
    <n v="0"/>
    <n v="0"/>
    <n v="3"/>
    <n v="3"/>
    <s v="غیر فعال"/>
    <n v="0"/>
    <n v="1"/>
    <s v="فعال"/>
    <n v="1"/>
    <n v="0"/>
    <s v="غیر فعال"/>
    <n v="0"/>
    <n v="1"/>
    <s v="فعال"/>
    <n v="1"/>
    <n v="0"/>
  </r>
  <r>
    <x v="0"/>
    <x v="0"/>
    <x v="216"/>
    <n v="990801"/>
    <s v="1399/08/01"/>
    <s v="99/08/01"/>
    <x v="0"/>
    <x v="2"/>
    <n v="3"/>
    <x v="7"/>
    <n v="8"/>
    <n v="32"/>
    <n v="31"/>
    <s v="پنجشنبه"/>
    <x v="0"/>
    <n v="0"/>
    <n v="0"/>
    <n v="1"/>
    <n v="3.3333333333333333E-2"/>
    <n v="1"/>
    <n v="3.3333333333333333E-2"/>
    <n v="0"/>
    <n v="0"/>
    <n v="0"/>
    <n v="1"/>
    <n v="1"/>
    <s v="غیر فعال"/>
    <n v="0"/>
    <n v="1"/>
    <s v="فعال"/>
    <n v="1"/>
    <n v="0"/>
    <s v="غیر فعال"/>
    <n v="0"/>
    <n v="1"/>
    <s v="فعال"/>
    <n v="1"/>
    <n v="0"/>
  </r>
  <r>
    <x v="0"/>
    <x v="0"/>
    <x v="217"/>
    <n v="990802"/>
    <s v="1399/08/02"/>
    <s v="99/08/02"/>
    <x v="0"/>
    <x v="2"/>
    <n v="3"/>
    <x v="7"/>
    <n v="8"/>
    <n v="32"/>
    <n v="32"/>
    <s v="جمعه"/>
    <x v="1"/>
    <n v="0"/>
    <n v="0"/>
    <n v="0"/>
    <n v="0"/>
    <n v="0"/>
    <n v="0"/>
    <n v="7"/>
    <n v="0.23333333333333334"/>
    <n v="455"/>
    <n v="0"/>
    <n v="7"/>
    <s v="غیر فعال"/>
    <n v="0"/>
    <n v="1"/>
    <s v="غیر فعال"/>
    <n v="0"/>
    <n v="1"/>
    <s v="فعال"/>
    <n v="1"/>
    <n v="0"/>
    <s v="فعال"/>
    <n v="1"/>
    <n v="0"/>
  </r>
  <r>
    <x v="0"/>
    <x v="0"/>
    <x v="218"/>
    <n v="990803"/>
    <s v="1399/08/03"/>
    <s v="99/08/03"/>
    <x v="0"/>
    <x v="2"/>
    <n v="3"/>
    <x v="7"/>
    <n v="8"/>
    <n v="33"/>
    <n v="32"/>
    <s v="شنبه"/>
    <x v="2"/>
    <n v="0"/>
    <n v="0"/>
    <n v="3"/>
    <n v="0.1"/>
    <n v="3"/>
    <n v="0.1"/>
    <n v="0"/>
    <n v="0"/>
    <n v="0"/>
    <n v="3"/>
    <n v="3"/>
    <s v="غیر فعال"/>
    <n v="0"/>
    <n v="1"/>
    <s v="فعال"/>
    <n v="1"/>
    <n v="0"/>
    <s v="غیر فعال"/>
    <n v="0"/>
    <n v="1"/>
    <s v="فعال"/>
    <n v="1"/>
    <n v="0"/>
  </r>
  <r>
    <x v="0"/>
    <x v="0"/>
    <x v="219"/>
    <n v="990804"/>
    <s v="1399/08/04"/>
    <s v="99/08/04"/>
    <x v="0"/>
    <x v="2"/>
    <n v="3"/>
    <x v="7"/>
    <n v="8"/>
    <n v="33"/>
    <n v="32"/>
    <s v="یک شنبه"/>
    <x v="3"/>
    <n v="11"/>
    <n v="0.36666666666666664"/>
    <n v="0"/>
    <n v="0"/>
    <n v="11"/>
    <n v="0.36666666666666664"/>
    <n v="3"/>
    <n v="0.1"/>
    <n v="195"/>
    <n v="11"/>
    <n v="3"/>
    <s v="فعال"/>
    <n v="1"/>
    <n v="0"/>
    <s v="غیر فعال"/>
    <n v="0"/>
    <n v="1"/>
    <s v="فعال"/>
    <n v="1"/>
    <n v="0"/>
    <s v="فعال"/>
    <n v="1"/>
    <n v="0"/>
  </r>
  <r>
    <x v="0"/>
    <x v="0"/>
    <x v="220"/>
    <n v="990805"/>
    <s v="1399/08/05"/>
    <s v="99/08/05"/>
    <x v="0"/>
    <x v="2"/>
    <n v="3"/>
    <x v="7"/>
    <n v="8"/>
    <n v="33"/>
    <n v="32"/>
    <s v="دوشنبه"/>
    <x v="4"/>
    <n v="27"/>
    <n v="0.9"/>
    <n v="0"/>
    <n v="0"/>
    <n v="27"/>
    <n v="0.9"/>
    <n v="0"/>
    <n v="0"/>
    <n v="0"/>
    <n v="27"/>
    <n v="0"/>
    <s v="فعال"/>
    <n v="1"/>
    <n v="0"/>
    <s v="غیر فعال"/>
    <n v="0"/>
    <n v="1"/>
    <s v="غیر فعال"/>
    <n v="0"/>
    <n v="1"/>
    <s v="غیر فعال"/>
    <n v="0"/>
    <n v="1"/>
  </r>
  <r>
    <x v="0"/>
    <x v="0"/>
    <x v="221"/>
    <n v="990806"/>
    <s v="1399/08/06"/>
    <s v="99/08/06"/>
    <x v="0"/>
    <x v="2"/>
    <n v="3"/>
    <x v="7"/>
    <n v="8"/>
    <n v="33"/>
    <n v="32"/>
    <s v="سه شنبه"/>
    <x v="5"/>
    <n v="0"/>
    <n v="0"/>
    <n v="7"/>
    <n v="0.23333333333333334"/>
    <n v="7"/>
    <n v="0.23333333333333334"/>
    <n v="29"/>
    <n v="0.96666666666666667"/>
    <n v="1885"/>
    <n v="7"/>
    <n v="36"/>
    <s v="غیر فعال"/>
    <n v="0"/>
    <n v="1"/>
    <s v="فعال"/>
    <n v="1"/>
    <n v="0"/>
    <s v="فعال"/>
    <n v="1"/>
    <n v="0"/>
    <s v="فعال"/>
    <n v="1"/>
    <n v="0"/>
  </r>
  <r>
    <x v="0"/>
    <x v="0"/>
    <x v="222"/>
    <n v="990807"/>
    <s v="1399/08/07"/>
    <s v="99/08/07"/>
    <x v="0"/>
    <x v="2"/>
    <n v="3"/>
    <x v="7"/>
    <n v="8"/>
    <n v="33"/>
    <n v="32"/>
    <s v="چهارشنبه"/>
    <x v="6"/>
    <n v="3"/>
    <n v="0.1"/>
    <n v="0"/>
    <n v="0"/>
    <n v="3"/>
    <n v="0.1"/>
    <n v="8"/>
    <n v="0.26666666666666666"/>
    <n v="520"/>
    <n v="3"/>
    <n v="8"/>
    <s v="فعال"/>
    <n v="1"/>
    <n v="0"/>
    <s v="غیر فعال"/>
    <n v="0"/>
    <n v="1"/>
    <s v="فعال"/>
    <n v="1"/>
    <n v="0"/>
    <s v="فعال"/>
    <n v="1"/>
    <n v="0"/>
  </r>
  <r>
    <x v="0"/>
    <x v="0"/>
    <x v="223"/>
    <n v="990808"/>
    <s v="1399/08/08"/>
    <s v="99/08/08"/>
    <x v="0"/>
    <x v="2"/>
    <n v="3"/>
    <x v="7"/>
    <n v="8"/>
    <n v="33"/>
    <n v="32"/>
    <s v="پنجشنبه"/>
    <x v="7"/>
    <n v="2"/>
    <n v="6.6666666666666666E-2"/>
    <n v="0"/>
    <n v="0"/>
    <n v="2"/>
    <n v="6.6666666666666666E-2"/>
    <n v="1"/>
    <n v="3.3333333333333333E-2"/>
    <n v="65"/>
    <n v="2"/>
    <n v="1"/>
    <s v="فعال"/>
    <n v="1"/>
    <n v="0"/>
    <s v="غیر فعال"/>
    <n v="0"/>
    <n v="1"/>
    <s v="فعال"/>
    <n v="1"/>
    <n v="0"/>
    <s v="فعال"/>
    <n v="1"/>
    <n v="0"/>
  </r>
  <r>
    <x v="0"/>
    <x v="0"/>
    <x v="224"/>
    <n v="990809"/>
    <s v="1399/08/09"/>
    <s v="99/08/09"/>
    <x v="0"/>
    <x v="2"/>
    <n v="3"/>
    <x v="7"/>
    <n v="8"/>
    <n v="33"/>
    <n v="33"/>
    <s v="جمعه"/>
    <x v="8"/>
    <n v="0"/>
    <n v="0"/>
    <n v="0"/>
    <n v="0"/>
    <n v="0"/>
    <n v="0"/>
    <n v="0"/>
    <n v="0"/>
    <n v="0"/>
    <n v="0"/>
    <n v="0"/>
    <s v="غیر فعال"/>
    <n v="0"/>
    <n v="1"/>
    <s v="غیر فعال"/>
    <n v="0"/>
    <n v="1"/>
    <s v="غیر فعال"/>
    <n v="0"/>
    <n v="1"/>
    <s v="غیر فعال"/>
    <n v="0"/>
    <n v="1"/>
  </r>
  <r>
    <x v="0"/>
    <x v="0"/>
    <x v="225"/>
    <n v="990810"/>
    <s v="1399/08/10"/>
    <s v="99/08/10"/>
    <x v="0"/>
    <x v="2"/>
    <n v="3"/>
    <x v="7"/>
    <n v="8"/>
    <n v="34"/>
    <n v="33"/>
    <s v="شنبه"/>
    <x v="9"/>
    <n v="10"/>
    <n v="0.33333333333333331"/>
    <n v="0"/>
    <n v="0"/>
    <n v="10"/>
    <n v="0.33333333333333331"/>
    <n v="0"/>
    <n v="0"/>
    <n v="0"/>
    <n v="10"/>
    <n v="0"/>
    <s v="فعال"/>
    <n v="1"/>
    <n v="0"/>
    <s v="غیر فعال"/>
    <n v="0"/>
    <n v="1"/>
    <s v="غیر فعال"/>
    <n v="0"/>
    <n v="1"/>
    <s v="غیر فعال"/>
    <n v="0"/>
    <n v="1"/>
  </r>
  <r>
    <x v="0"/>
    <x v="0"/>
    <x v="226"/>
    <n v="990811"/>
    <s v="1399/08/11"/>
    <s v="99/08/11"/>
    <x v="0"/>
    <x v="2"/>
    <n v="3"/>
    <x v="7"/>
    <n v="8"/>
    <n v="34"/>
    <n v="33"/>
    <s v="یک شنبه"/>
    <x v="10"/>
    <n v="20"/>
    <n v="0.66666666666666663"/>
    <n v="0"/>
    <n v="0"/>
    <n v="20"/>
    <n v="0.66666666666666663"/>
    <n v="0"/>
    <n v="0"/>
    <n v="0"/>
    <n v="20"/>
    <n v="0"/>
    <s v="فعال"/>
    <n v="1"/>
    <n v="0"/>
    <s v="غیر فعال"/>
    <n v="0"/>
    <n v="1"/>
    <s v="غیر فعال"/>
    <n v="0"/>
    <n v="1"/>
    <s v="غیر فعال"/>
    <n v="0"/>
    <n v="1"/>
  </r>
  <r>
    <x v="0"/>
    <x v="0"/>
    <x v="227"/>
    <n v="990812"/>
    <s v="1399/08/12"/>
    <s v="99/08/12"/>
    <x v="0"/>
    <x v="2"/>
    <n v="3"/>
    <x v="7"/>
    <n v="8"/>
    <n v="34"/>
    <n v="33"/>
    <s v="دوشنبه"/>
    <x v="11"/>
    <n v="0"/>
    <n v="0"/>
    <n v="17"/>
    <n v="0.56666666666666665"/>
    <n v="17"/>
    <n v="0.56666666666666665"/>
    <n v="12"/>
    <n v="0.4"/>
    <n v="780"/>
    <n v="17"/>
    <n v="29"/>
    <s v="غیر فعال"/>
    <n v="0"/>
    <n v="1"/>
    <s v="فعال"/>
    <n v="1"/>
    <n v="0"/>
    <s v="فعال"/>
    <n v="1"/>
    <n v="0"/>
    <s v="فعال"/>
    <n v="1"/>
    <n v="0"/>
  </r>
  <r>
    <x v="0"/>
    <x v="0"/>
    <x v="228"/>
    <n v="990813"/>
    <s v="1399/08/13"/>
    <s v="99/08/13"/>
    <x v="0"/>
    <x v="2"/>
    <n v="3"/>
    <x v="7"/>
    <n v="8"/>
    <n v="34"/>
    <n v="33"/>
    <s v="سه شنبه"/>
    <x v="12"/>
    <n v="0"/>
    <n v="0"/>
    <n v="0"/>
    <n v="0"/>
    <n v="0"/>
    <n v="0"/>
    <n v="10"/>
    <n v="0.33333333333333331"/>
    <n v="650"/>
    <n v="0"/>
    <n v="10"/>
    <s v="غیر فعال"/>
    <n v="0"/>
    <n v="1"/>
    <s v="غیر فعال"/>
    <n v="0"/>
    <n v="1"/>
    <s v="فعال"/>
    <n v="1"/>
    <n v="0"/>
    <s v="فعال"/>
    <n v="1"/>
    <n v="0"/>
  </r>
  <r>
    <x v="0"/>
    <x v="0"/>
    <x v="229"/>
    <n v="990814"/>
    <s v="1399/08/14"/>
    <s v="99/08/14"/>
    <x v="0"/>
    <x v="2"/>
    <n v="3"/>
    <x v="7"/>
    <n v="8"/>
    <n v="34"/>
    <n v="33"/>
    <s v="چهارشنبه"/>
    <x v="13"/>
    <n v="0"/>
    <n v="0"/>
    <n v="0"/>
    <n v="0"/>
    <n v="0"/>
    <n v="0"/>
    <n v="0"/>
    <n v="0"/>
    <n v="0"/>
    <n v="0"/>
    <n v="0"/>
    <s v="غیر فعال"/>
    <n v="0"/>
    <n v="1"/>
    <s v="غیر فعال"/>
    <n v="0"/>
    <n v="1"/>
    <s v="غیر فعال"/>
    <n v="0"/>
    <n v="1"/>
    <s v="غیر فعال"/>
    <n v="0"/>
    <n v="1"/>
  </r>
  <r>
    <x v="0"/>
    <x v="0"/>
    <x v="230"/>
    <n v="990815"/>
    <s v="1399/08/15"/>
    <s v="99/08/15"/>
    <x v="0"/>
    <x v="2"/>
    <n v="3"/>
    <x v="7"/>
    <n v="8"/>
    <n v="34"/>
    <n v="33"/>
    <s v="پنجشنبه"/>
    <x v="14"/>
    <n v="0"/>
    <n v="0"/>
    <n v="0"/>
    <n v="0"/>
    <n v="0"/>
    <n v="0"/>
    <n v="7"/>
    <n v="0.23333333333333334"/>
    <n v="455"/>
    <n v="0"/>
    <n v="7"/>
    <s v="غیر فعال"/>
    <n v="0"/>
    <n v="1"/>
    <s v="غیر فعال"/>
    <n v="0"/>
    <n v="1"/>
    <s v="فعال"/>
    <n v="1"/>
    <n v="0"/>
    <s v="فعال"/>
    <n v="1"/>
    <n v="0"/>
  </r>
  <r>
    <x v="0"/>
    <x v="0"/>
    <x v="231"/>
    <n v="990816"/>
    <s v="1399/08/16"/>
    <s v="99/08/16"/>
    <x v="0"/>
    <x v="2"/>
    <n v="3"/>
    <x v="7"/>
    <n v="8"/>
    <n v="34"/>
    <n v="34"/>
    <s v="جمعه"/>
    <x v="15"/>
    <n v="0"/>
    <n v="0"/>
    <n v="0"/>
    <n v="0"/>
    <n v="0"/>
    <n v="0"/>
    <n v="0"/>
    <n v="0"/>
    <n v="0"/>
    <n v="0"/>
    <n v="0"/>
    <s v="غیر فعال"/>
    <n v="0"/>
    <n v="1"/>
    <s v="غیر فعال"/>
    <n v="0"/>
    <n v="1"/>
    <s v="غیر فعال"/>
    <n v="0"/>
    <n v="1"/>
    <s v="غیر فعال"/>
    <n v="0"/>
    <n v="1"/>
  </r>
  <r>
    <x v="0"/>
    <x v="0"/>
    <x v="232"/>
    <n v="990817"/>
    <s v="1399/08/17"/>
    <s v="99/08/17"/>
    <x v="0"/>
    <x v="2"/>
    <n v="3"/>
    <x v="7"/>
    <n v="8"/>
    <n v="35"/>
    <n v="34"/>
    <s v="شنبه"/>
    <x v="16"/>
    <n v="0"/>
    <n v="0"/>
    <n v="0"/>
    <n v="0"/>
    <n v="0"/>
    <n v="0"/>
    <n v="7"/>
    <n v="0.23333333333333334"/>
    <n v="455"/>
    <n v="0"/>
    <n v="7"/>
    <s v="غیر فعال"/>
    <n v="0"/>
    <n v="1"/>
    <s v="غیر فعال"/>
    <n v="0"/>
    <n v="1"/>
    <s v="فعال"/>
    <n v="1"/>
    <n v="0"/>
    <s v="فعال"/>
    <n v="1"/>
    <n v="0"/>
  </r>
  <r>
    <x v="0"/>
    <x v="0"/>
    <x v="233"/>
    <n v="990818"/>
    <s v="1399/08/18"/>
    <s v="99/08/18"/>
    <x v="0"/>
    <x v="2"/>
    <n v="3"/>
    <x v="7"/>
    <n v="8"/>
    <n v="35"/>
    <n v="34"/>
    <s v="یک شنبه"/>
    <x v="17"/>
    <n v="0"/>
    <n v="0"/>
    <n v="0"/>
    <n v="0"/>
    <n v="0"/>
    <n v="0"/>
    <n v="7"/>
    <n v="0.23333333333333334"/>
    <n v="455"/>
    <n v="0"/>
    <n v="7"/>
    <s v="غیر فعال"/>
    <n v="0"/>
    <n v="1"/>
    <s v="غیر فعال"/>
    <n v="0"/>
    <n v="1"/>
    <s v="فعال"/>
    <n v="1"/>
    <n v="0"/>
    <s v="فعال"/>
    <n v="1"/>
    <n v="0"/>
  </r>
  <r>
    <x v="0"/>
    <x v="0"/>
    <x v="234"/>
    <n v="990819"/>
    <s v="1399/08/19"/>
    <s v="99/08/19"/>
    <x v="0"/>
    <x v="2"/>
    <n v="3"/>
    <x v="7"/>
    <n v="8"/>
    <n v="35"/>
    <n v="34"/>
    <s v="دوشنبه"/>
    <x v="18"/>
    <n v="0"/>
    <n v="0"/>
    <n v="0"/>
    <n v="0"/>
    <n v="0"/>
    <n v="0"/>
    <n v="0"/>
    <n v="0"/>
    <n v="0"/>
    <n v="0"/>
    <n v="0"/>
    <s v="غیر فعال"/>
    <n v="0"/>
    <n v="1"/>
    <s v="غیر فعال"/>
    <n v="0"/>
    <n v="1"/>
    <s v="غیر فعال"/>
    <n v="0"/>
    <n v="1"/>
    <s v="غیر فعال"/>
    <n v="0"/>
    <n v="1"/>
  </r>
  <r>
    <x v="0"/>
    <x v="0"/>
    <x v="235"/>
    <n v="990820"/>
    <s v="1399/08/20"/>
    <s v="99/08/20"/>
    <x v="0"/>
    <x v="2"/>
    <n v="3"/>
    <x v="7"/>
    <n v="8"/>
    <n v="35"/>
    <n v="34"/>
    <s v="سه شنبه"/>
    <x v="19"/>
    <n v="0"/>
    <n v="0"/>
    <n v="0"/>
    <n v="0"/>
    <n v="0"/>
    <n v="0"/>
    <n v="0"/>
    <n v="0"/>
    <n v="0"/>
    <n v="0"/>
    <n v="0"/>
    <s v="غیر فعال"/>
    <n v="0"/>
    <n v="1"/>
    <s v="غیر فعال"/>
    <n v="0"/>
    <n v="1"/>
    <s v="غیر فعال"/>
    <n v="0"/>
    <n v="1"/>
    <s v="غیر فعال"/>
    <n v="0"/>
    <n v="1"/>
  </r>
  <r>
    <x v="0"/>
    <x v="0"/>
    <x v="236"/>
    <n v="990821"/>
    <s v="1399/08/21"/>
    <s v="99/08/21"/>
    <x v="0"/>
    <x v="2"/>
    <n v="3"/>
    <x v="7"/>
    <n v="8"/>
    <n v="35"/>
    <n v="34"/>
    <s v="چهارشنبه"/>
    <x v="20"/>
    <n v="0"/>
    <n v="0"/>
    <n v="0"/>
    <n v="0"/>
    <n v="0"/>
    <n v="0"/>
    <n v="0"/>
    <n v="0"/>
    <n v="0"/>
    <n v="0"/>
    <n v="0"/>
    <s v="غیر فعال"/>
    <n v="0"/>
    <n v="1"/>
    <s v="غیر فعال"/>
    <n v="0"/>
    <n v="1"/>
    <s v="غیر فعال"/>
    <n v="0"/>
    <n v="1"/>
    <s v="غیر فعال"/>
    <n v="0"/>
    <n v="1"/>
  </r>
  <r>
    <x v="0"/>
    <x v="0"/>
    <x v="237"/>
    <n v="990822"/>
    <s v="1399/08/22"/>
    <s v="99/08/22"/>
    <x v="0"/>
    <x v="2"/>
    <n v="3"/>
    <x v="7"/>
    <n v="8"/>
    <n v="35"/>
    <n v="34"/>
    <s v="پنجشنبه"/>
    <x v="21"/>
    <n v="0"/>
    <n v="0"/>
    <n v="0"/>
    <n v="0"/>
    <n v="0"/>
    <n v="0"/>
    <n v="0"/>
    <n v="0"/>
    <n v="0"/>
    <n v="0"/>
    <n v="0"/>
    <s v="غیر فعال"/>
    <n v="0"/>
    <n v="1"/>
    <s v="غیر فعال"/>
    <n v="0"/>
    <n v="1"/>
    <s v="غیر فعال"/>
    <n v="0"/>
    <n v="1"/>
    <s v="غیر فعال"/>
    <n v="0"/>
    <n v="1"/>
  </r>
  <r>
    <x v="0"/>
    <x v="0"/>
    <x v="238"/>
    <n v="990823"/>
    <s v="1399/08/23"/>
    <s v="99/08/23"/>
    <x v="0"/>
    <x v="2"/>
    <n v="3"/>
    <x v="7"/>
    <n v="8"/>
    <n v="35"/>
    <n v="35"/>
    <s v="جمعه"/>
    <x v="22"/>
    <n v="0"/>
    <n v="0"/>
    <n v="0"/>
    <n v="0"/>
    <n v="0"/>
    <n v="0"/>
    <n v="0"/>
    <n v="0"/>
    <n v="0"/>
    <n v="0"/>
    <n v="0"/>
    <s v="غیر فعال"/>
    <n v="0"/>
    <n v="1"/>
    <s v="غیر فعال"/>
    <n v="0"/>
    <n v="1"/>
    <s v="غیر فعال"/>
    <n v="0"/>
    <n v="1"/>
    <s v="غیر فعال"/>
    <n v="0"/>
    <n v="1"/>
  </r>
  <r>
    <x v="0"/>
    <x v="0"/>
    <x v="239"/>
    <n v="990824"/>
    <s v="1399/08/24"/>
    <s v="99/08/24"/>
    <x v="0"/>
    <x v="2"/>
    <n v="3"/>
    <x v="7"/>
    <n v="8"/>
    <n v="36"/>
    <n v="35"/>
    <s v="شنبه"/>
    <x v="23"/>
    <n v="0"/>
    <n v="0"/>
    <n v="0"/>
    <n v="0"/>
    <n v="0"/>
    <n v="0"/>
    <n v="0"/>
    <n v="0"/>
    <n v="0"/>
    <n v="0"/>
    <n v="0"/>
    <s v="غیر فعال"/>
    <n v="0"/>
    <n v="1"/>
    <s v="غیر فعال"/>
    <n v="0"/>
    <n v="1"/>
    <s v="غیر فعال"/>
    <n v="0"/>
    <n v="1"/>
    <s v="غیر فعال"/>
    <n v="0"/>
    <n v="1"/>
  </r>
  <r>
    <x v="0"/>
    <x v="0"/>
    <x v="240"/>
    <n v="990825"/>
    <s v="1399/08/25"/>
    <s v="99/08/25"/>
    <x v="0"/>
    <x v="2"/>
    <n v="3"/>
    <x v="7"/>
    <n v="8"/>
    <n v="36"/>
    <n v="35"/>
    <s v="یک شنبه"/>
    <x v="24"/>
    <n v="1"/>
    <n v="3.3333333333333333E-2"/>
    <n v="0"/>
    <n v="0"/>
    <n v="1"/>
    <n v="3.3333333333333333E-2"/>
    <n v="0"/>
    <n v="0"/>
    <n v="0"/>
    <n v="1"/>
    <n v="0"/>
    <s v="فعال"/>
    <n v="1"/>
    <n v="0"/>
    <s v="غیر فعال"/>
    <n v="0"/>
    <n v="1"/>
    <s v="غیر فعال"/>
    <n v="0"/>
    <n v="1"/>
    <s v="غیر فعال"/>
    <n v="0"/>
    <n v="1"/>
  </r>
  <r>
    <x v="0"/>
    <x v="0"/>
    <x v="241"/>
    <n v="990826"/>
    <s v="1399/08/26"/>
    <s v="99/08/26"/>
    <x v="0"/>
    <x v="2"/>
    <n v="3"/>
    <x v="7"/>
    <n v="8"/>
    <n v="36"/>
    <n v="35"/>
    <s v="دوشنبه"/>
    <x v="25"/>
    <n v="0"/>
    <n v="0"/>
    <n v="0"/>
    <n v="0"/>
    <n v="0"/>
    <n v="0"/>
    <n v="0"/>
    <n v="0"/>
    <n v="0"/>
    <n v="0"/>
    <n v="0"/>
    <s v="غیر فعال"/>
    <n v="0"/>
    <n v="1"/>
    <s v="غیر فعال"/>
    <n v="0"/>
    <n v="1"/>
    <s v="غیر فعال"/>
    <n v="0"/>
    <n v="1"/>
    <s v="غیر فعال"/>
    <n v="0"/>
    <n v="1"/>
  </r>
  <r>
    <x v="0"/>
    <x v="0"/>
    <x v="242"/>
    <n v="990827"/>
    <s v="1399/08/27"/>
    <s v="99/08/27"/>
    <x v="0"/>
    <x v="2"/>
    <n v="3"/>
    <x v="7"/>
    <n v="8"/>
    <n v="36"/>
    <n v="35"/>
    <s v="سه شنبه"/>
    <x v="26"/>
    <n v="3"/>
    <n v="0.1"/>
    <n v="0"/>
    <n v="0"/>
    <n v="3"/>
    <n v="0.1"/>
    <n v="0"/>
    <n v="0"/>
    <n v="0"/>
    <n v="3"/>
    <n v="0"/>
    <s v="فعال"/>
    <n v="1"/>
    <n v="0"/>
    <s v="غیر فعال"/>
    <n v="0"/>
    <n v="1"/>
    <s v="غیر فعال"/>
    <n v="0"/>
    <n v="1"/>
    <s v="غیر فعال"/>
    <n v="0"/>
    <n v="1"/>
  </r>
  <r>
    <x v="0"/>
    <x v="0"/>
    <x v="243"/>
    <n v="990828"/>
    <s v="1399/08/28"/>
    <s v="99/08/28"/>
    <x v="0"/>
    <x v="2"/>
    <n v="3"/>
    <x v="7"/>
    <n v="8"/>
    <n v="36"/>
    <n v="35"/>
    <s v="چهارشنبه"/>
    <x v="27"/>
    <n v="0"/>
    <n v="0"/>
    <n v="9"/>
    <n v="0.3"/>
    <n v="9"/>
    <n v="0.3"/>
    <n v="22"/>
    <n v="0.73333333333333328"/>
    <n v="1430"/>
    <n v="9"/>
    <n v="31"/>
    <s v="غیر فعال"/>
    <n v="0"/>
    <n v="1"/>
    <s v="فعال"/>
    <n v="1"/>
    <n v="0"/>
    <s v="فعال"/>
    <n v="1"/>
    <n v="0"/>
    <s v="فعال"/>
    <n v="1"/>
    <n v="0"/>
  </r>
  <r>
    <x v="0"/>
    <x v="0"/>
    <x v="244"/>
    <n v="990829"/>
    <s v="1399/08/29"/>
    <s v="99/08/29"/>
    <x v="0"/>
    <x v="2"/>
    <n v="3"/>
    <x v="7"/>
    <n v="8"/>
    <n v="36"/>
    <n v="35"/>
    <s v="پنجشنبه"/>
    <x v="28"/>
    <n v="8"/>
    <n v="0.26666666666666666"/>
    <n v="0"/>
    <n v="0"/>
    <n v="8"/>
    <n v="0.26666666666666666"/>
    <n v="0"/>
    <n v="0"/>
    <n v="0"/>
    <n v="8"/>
    <n v="0"/>
    <s v="فعال"/>
    <n v="1"/>
    <n v="0"/>
    <s v="غیر فعال"/>
    <n v="0"/>
    <n v="1"/>
    <s v="غیر فعال"/>
    <n v="0"/>
    <n v="1"/>
    <s v="غیر فعال"/>
    <n v="0"/>
    <n v="1"/>
  </r>
  <r>
    <x v="0"/>
    <x v="0"/>
    <x v="245"/>
    <n v="990830"/>
    <s v="1399/08/30"/>
    <s v="99/08/30"/>
    <x v="0"/>
    <x v="2"/>
    <n v="3"/>
    <x v="7"/>
    <n v="8"/>
    <n v="36"/>
    <n v="36"/>
    <s v="جمعه"/>
    <x v="29"/>
    <n v="0"/>
    <n v="0"/>
    <n v="1"/>
    <n v="3.3333333333333333E-2"/>
    <n v="1"/>
    <n v="3.3333333333333333E-2"/>
    <n v="8"/>
    <n v="0.26666666666666666"/>
    <n v="520"/>
    <n v="1"/>
    <n v="9"/>
    <s v="غیر فعال"/>
    <n v="0"/>
    <n v="1"/>
    <s v="فعال"/>
    <n v="1"/>
    <n v="0"/>
    <s v="فعال"/>
    <n v="1"/>
    <n v="0"/>
    <s v="فعال"/>
    <n v="1"/>
    <n v="0"/>
  </r>
  <r>
    <x v="0"/>
    <x v="0"/>
    <x v="246"/>
    <n v="990901"/>
    <s v="1399/09/01"/>
    <s v="99/09/01"/>
    <x v="0"/>
    <x v="2"/>
    <n v="3"/>
    <x v="8"/>
    <n v="9"/>
    <n v="37"/>
    <n v="36"/>
    <s v="شنبه"/>
    <x v="0"/>
    <n v="24"/>
    <n v="0.8"/>
    <n v="8"/>
    <n v="0.26666666666666666"/>
    <n v="32"/>
    <n v="1.0666666666666667"/>
    <n v="1"/>
    <n v="3.3333333333333333E-2"/>
    <n v="65"/>
    <n v="32"/>
    <n v="9"/>
    <s v="فعال"/>
    <n v="1"/>
    <n v="0"/>
    <s v="فعال"/>
    <n v="1"/>
    <n v="0"/>
    <s v="فعال"/>
    <n v="1"/>
    <n v="0"/>
    <s v="فعال"/>
    <n v="1"/>
    <n v="0"/>
  </r>
  <r>
    <x v="0"/>
    <x v="0"/>
    <x v="247"/>
    <n v="990902"/>
    <s v="1399/09/02"/>
    <s v="99/09/02"/>
    <x v="0"/>
    <x v="2"/>
    <n v="3"/>
    <x v="8"/>
    <n v="9"/>
    <n v="37"/>
    <n v="36"/>
    <s v="یک شنبه"/>
    <x v="1"/>
    <n v="10"/>
    <n v="0.33333333333333331"/>
    <n v="24"/>
    <n v="0.8"/>
    <n v="34"/>
    <n v="1.1333333333333333"/>
    <n v="0"/>
    <n v="0"/>
    <n v="0"/>
    <n v="34"/>
    <n v="24"/>
    <s v="فعال"/>
    <n v="1"/>
    <n v="0"/>
    <s v="فعال"/>
    <n v="1"/>
    <n v="0"/>
    <s v="غیر فعال"/>
    <n v="0"/>
    <n v="1"/>
    <s v="فعال"/>
    <n v="1"/>
    <n v="0"/>
  </r>
  <r>
    <x v="0"/>
    <x v="0"/>
    <x v="248"/>
    <n v="990903"/>
    <s v="1399/09/03"/>
    <s v="99/09/03"/>
    <x v="0"/>
    <x v="2"/>
    <n v="3"/>
    <x v="8"/>
    <n v="9"/>
    <n v="37"/>
    <n v="36"/>
    <s v="دوشنبه"/>
    <x v="2"/>
    <n v="63"/>
    <n v="2.1"/>
    <n v="0"/>
    <n v="0"/>
    <n v="63"/>
    <n v="2.1"/>
    <n v="34"/>
    <n v="1.1333333333333333"/>
    <n v="2210"/>
    <n v="63"/>
    <n v="34"/>
    <s v="فعال"/>
    <n v="1"/>
    <n v="0"/>
    <s v="غیر فعال"/>
    <n v="0"/>
    <n v="1"/>
    <s v="فعال"/>
    <n v="1"/>
    <n v="0"/>
    <s v="فعال"/>
    <n v="1"/>
    <n v="0"/>
  </r>
  <r>
    <x v="0"/>
    <x v="0"/>
    <x v="249"/>
    <n v="990904"/>
    <s v="1399/09/04"/>
    <s v="99/09/04"/>
    <x v="0"/>
    <x v="2"/>
    <n v="3"/>
    <x v="8"/>
    <n v="9"/>
    <n v="37"/>
    <n v="36"/>
    <s v="سه شنبه"/>
    <x v="3"/>
    <n v="17"/>
    <n v="0.56666666666666665"/>
    <n v="0"/>
    <n v="0"/>
    <n v="17"/>
    <n v="0.56666666666666665"/>
    <n v="0"/>
    <n v="0"/>
    <n v="0"/>
    <n v="17"/>
    <n v="0"/>
    <s v="فعال"/>
    <n v="1"/>
    <n v="0"/>
    <s v="غیر فعال"/>
    <n v="0"/>
    <n v="1"/>
    <s v="غیر فعال"/>
    <n v="0"/>
    <n v="1"/>
    <s v="غیر فعال"/>
    <n v="0"/>
    <n v="1"/>
  </r>
  <r>
    <x v="0"/>
    <x v="0"/>
    <x v="250"/>
    <n v="990905"/>
    <s v="1399/09/05"/>
    <s v="99/09/05"/>
    <x v="0"/>
    <x v="2"/>
    <n v="3"/>
    <x v="8"/>
    <n v="9"/>
    <n v="37"/>
    <n v="36"/>
    <s v="چهارشنبه"/>
    <x v="4"/>
    <n v="4"/>
    <n v="0.13333333333333333"/>
    <n v="10"/>
    <n v="0.33333333333333331"/>
    <n v="14"/>
    <n v="0.46666666666666667"/>
    <n v="53"/>
    <n v="1.7666666666666666"/>
    <n v="3445"/>
    <n v="14"/>
    <n v="63"/>
    <s v="فعال"/>
    <n v="1"/>
    <n v="0"/>
    <s v="فعال"/>
    <n v="1"/>
    <n v="0"/>
    <s v="فعال"/>
    <n v="1"/>
    <n v="0"/>
    <s v="فعال"/>
    <n v="1"/>
    <n v="0"/>
  </r>
  <r>
    <x v="0"/>
    <x v="0"/>
    <x v="251"/>
    <n v="990906"/>
    <s v="1399/09/06"/>
    <s v="99/09/06"/>
    <x v="0"/>
    <x v="2"/>
    <n v="3"/>
    <x v="8"/>
    <n v="9"/>
    <n v="37"/>
    <n v="36"/>
    <s v="پنجشنبه"/>
    <x v="5"/>
    <n v="0"/>
    <n v="0"/>
    <n v="4"/>
    <n v="0.13333333333333333"/>
    <n v="4"/>
    <n v="0.13333333333333333"/>
    <n v="13"/>
    <n v="0.43333333333333335"/>
    <n v="845"/>
    <n v="4"/>
    <n v="17"/>
    <s v="غیر فعال"/>
    <n v="0"/>
    <n v="1"/>
    <s v="فعال"/>
    <n v="1"/>
    <n v="0"/>
    <s v="فعال"/>
    <n v="1"/>
    <n v="0"/>
    <s v="فعال"/>
    <n v="1"/>
    <n v="0"/>
  </r>
  <r>
    <x v="0"/>
    <x v="0"/>
    <x v="252"/>
    <n v="990907"/>
    <s v="1399/09/07"/>
    <s v="99/09/07"/>
    <x v="0"/>
    <x v="2"/>
    <n v="3"/>
    <x v="8"/>
    <n v="9"/>
    <n v="37"/>
    <n v="37"/>
    <s v="جمعه"/>
    <x v="6"/>
    <n v="0"/>
    <n v="0"/>
    <n v="4"/>
    <n v="0.13333333333333333"/>
    <n v="4"/>
    <n v="0.13333333333333333"/>
    <n v="4"/>
    <n v="0.13333333333333333"/>
    <n v="260"/>
    <n v="4"/>
    <n v="8"/>
    <s v="غیر فعال"/>
    <n v="0"/>
    <n v="1"/>
    <s v="فعال"/>
    <n v="1"/>
    <n v="0"/>
    <s v="فعال"/>
    <n v="1"/>
    <n v="0"/>
    <s v="فعال"/>
    <n v="1"/>
    <n v="0"/>
  </r>
  <r>
    <x v="0"/>
    <x v="0"/>
    <x v="253"/>
    <n v="990908"/>
    <s v="1399/09/08"/>
    <s v="99/09/08"/>
    <x v="0"/>
    <x v="2"/>
    <n v="3"/>
    <x v="8"/>
    <n v="9"/>
    <n v="38"/>
    <n v="37"/>
    <s v="شنبه"/>
    <x v="7"/>
    <n v="0"/>
    <n v="0"/>
    <n v="4"/>
    <n v="0.13333333333333333"/>
    <n v="4"/>
    <n v="0.13333333333333333"/>
    <n v="0"/>
    <n v="0"/>
    <n v="0"/>
    <n v="4"/>
    <n v="4"/>
    <s v="غیر فعال"/>
    <n v="0"/>
    <n v="1"/>
    <s v="فعال"/>
    <n v="1"/>
    <n v="0"/>
    <s v="غیر فعال"/>
    <n v="0"/>
    <n v="1"/>
    <s v="فعال"/>
    <n v="1"/>
    <n v="0"/>
  </r>
  <r>
    <x v="0"/>
    <x v="0"/>
    <x v="254"/>
    <n v="990909"/>
    <s v="1399/09/09"/>
    <s v="99/09/09"/>
    <x v="0"/>
    <x v="2"/>
    <n v="3"/>
    <x v="8"/>
    <n v="9"/>
    <n v="38"/>
    <n v="37"/>
    <s v="یک شنبه"/>
    <x v="8"/>
    <n v="0"/>
    <n v="0"/>
    <n v="4"/>
    <n v="0.13333333333333333"/>
    <n v="4"/>
    <n v="0.13333333333333333"/>
    <n v="0"/>
    <n v="0"/>
    <n v="0"/>
    <n v="4"/>
    <n v="4"/>
    <s v="غیر فعال"/>
    <n v="0"/>
    <n v="1"/>
    <s v="فعال"/>
    <n v="1"/>
    <n v="0"/>
    <s v="غیر فعال"/>
    <n v="0"/>
    <n v="1"/>
    <s v="فعال"/>
    <n v="1"/>
    <n v="0"/>
  </r>
  <r>
    <x v="0"/>
    <x v="0"/>
    <x v="255"/>
    <n v="990910"/>
    <s v="1399/09/10"/>
    <s v="99/09/10"/>
    <x v="0"/>
    <x v="2"/>
    <n v="3"/>
    <x v="8"/>
    <n v="9"/>
    <n v="38"/>
    <n v="37"/>
    <s v="دوشنبه"/>
    <x v="9"/>
    <n v="0"/>
    <n v="0"/>
    <n v="0"/>
    <n v="0"/>
    <n v="0"/>
    <n v="0"/>
    <n v="0"/>
    <n v="0"/>
    <n v="0"/>
    <n v="0"/>
    <n v="0"/>
    <s v="غیر فعال"/>
    <n v="0"/>
    <n v="1"/>
    <s v="غیر فعال"/>
    <n v="0"/>
    <n v="1"/>
    <s v="غیر فعال"/>
    <n v="0"/>
    <n v="1"/>
    <s v="غیر فعال"/>
    <n v="0"/>
    <n v="1"/>
  </r>
  <r>
    <x v="0"/>
    <x v="0"/>
    <x v="256"/>
    <n v="990911"/>
    <s v="1399/09/11"/>
    <s v="99/09/11"/>
    <x v="0"/>
    <x v="2"/>
    <n v="3"/>
    <x v="8"/>
    <n v="9"/>
    <n v="38"/>
    <n v="37"/>
    <s v="سه شنبه"/>
    <x v="10"/>
    <n v="58"/>
    <n v="1.9333333333333333"/>
    <n v="0"/>
    <n v="0"/>
    <n v="58"/>
    <n v="1.9333333333333333"/>
    <n v="0"/>
    <n v="0"/>
    <n v="0"/>
    <n v="58"/>
    <n v="0"/>
    <s v="فعال"/>
    <n v="1"/>
    <n v="0"/>
    <s v="غیر فعال"/>
    <n v="0"/>
    <n v="1"/>
    <s v="غیر فعال"/>
    <n v="0"/>
    <n v="1"/>
    <s v="غیر فعال"/>
    <n v="0"/>
    <n v="1"/>
  </r>
  <r>
    <x v="0"/>
    <x v="0"/>
    <x v="257"/>
    <n v="990912"/>
    <s v="1399/09/12"/>
    <s v="99/09/12"/>
    <x v="0"/>
    <x v="2"/>
    <n v="3"/>
    <x v="8"/>
    <n v="9"/>
    <n v="38"/>
    <n v="37"/>
    <s v="چهارشنبه"/>
    <x v="11"/>
    <n v="16"/>
    <n v="0.53333333333333333"/>
    <n v="73"/>
    <n v="2.4333333333333331"/>
    <n v="89"/>
    <n v="2.9666666666666668"/>
    <n v="59"/>
    <n v="1.9666666666666666"/>
    <n v="3835"/>
    <n v="89"/>
    <n v="132"/>
    <s v="فعال"/>
    <n v="1"/>
    <n v="0"/>
    <s v="فعال"/>
    <n v="1"/>
    <n v="0"/>
    <s v="فعال"/>
    <n v="1"/>
    <n v="0"/>
    <s v="فعال"/>
    <n v="1"/>
    <n v="0"/>
  </r>
  <r>
    <x v="0"/>
    <x v="0"/>
    <x v="258"/>
    <n v="990913"/>
    <s v="1399/09/13"/>
    <s v="99/09/13"/>
    <x v="0"/>
    <x v="2"/>
    <n v="3"/>
    <x v="8"/>
    <n v="9"/>
    <n v="38"/>
    <n v="37"/>
    <s v="پنجشنبه"/>
    <x v="12"/>
    <n v="3"/>
    <n v="0.1"/>
    <n v="32"/>
    <n v="1.0666666666666667"/>
    <n v="35"/>
    <n v="1.1666666666666667"/>
    <n v="60"/>
    <n v="2"/>
    <n v="3900"/>
    <n v="35"/>
    <n v="92"/>
    <s v="فعال"/>
    <n v="1"/>
    <n v="0"/>
    <s v="فعال"/>
    <n v="1"/>
    <n v="0"/>
    <s v="فعال"/>
    <n v="1"/>
    <n v="0"/>
    <s v="فعال"/>
    <n v="1"/>
    <n v="0"/>
  </r>
  <r>
    <x v="0"/>
    <x v="0"/>
    <x v="259"/>
    <n v="990914"/>
    <s v="1399/09/14"/>
    <s v="99/09/14"/>
    <x v="0"/>
    <x v="2"/>
    <n v="3"/>
    <x v="8"/>
    <n v="9"/>
    <n v="38"/>
    <n v="38"/>
    <s v="جمعه"/>
    <x v="13"/>
    <n v="0"/>
    <n v="0"/>
    <n v="0"/>
    <n v="0"/>
    <n v="0"/>
    <n v="0"/>
    <n v="30"/>
    <n v="1"/>
    <n v="1950"/>
    <n v="0"/>
    <n v="30"/>
    <s v="غیر فعال"/>
    <n v="0"/>
    <n v="1"/>
    <s v="غیر فعال"/>
    <n v="0"/>
    <n v="1"/>
    <s v="فعال"/>
    <n v="1"/>
    <n v="0"/>
    <s v="فعال"/>
    <n v="1"/>
    <n v="0"/>
  </r>
  <r>
    <x v="0"/>
    <x v="0"/>
    <x v="260"/>
    <n v="990915"/>
    <s v="1399/09/15"/>
    <s v="99/09/15"/>
    <x v="0"/>
    <x v="2"/>
    <n v="3"/>
    <x v="8"/>
    <n v="9"/>
    <n v="39"/>
    <n v="38"/>
    <s v="شنبه"/>
    <x v="14"/>
    <n v="0"/>
    <n v="0"/>
    <n v="5"/>
    <n v="0.16666666666666666"/>
    <n v="5"/>
    <n v="0.16666666666666666"/>
    <n v="18"/>
    <n v="0.6"/>
    <n v="1170"/>
    <n v="5"/>
    <n v="23"/>
    <s v="غیر فعال"/>
    <n v="0"/>
    <n v="1"/>
    <s v="فعال"/>
    <n v="1"/>
    <n v="0"/>
    <s v="فعال"/>
    <n v="1"/>
    <n v="0"/>
    <s v="فعال"/>
    <n v="1"/>
    <n v="0"/>
  </r>
  <r>
    <x v="0"/>
    <x v="0"/>
    <x v="261"/>
    <n v="990916"/>
    <s v="1399/09/16"/>
    <s v="99/09/16"/>
    <x v="0"/>
    <x v="2"/>
    <n v="3"/>
    <x v="8"/>
    <n v="9"/>
    <n v="39"/>
    <n v="38"/>
    <s v="یک شنبه"/>
    <x v="15"/>
    <n v="0"/>
    <n v="0"/>
    <n v="0"/>
    <n v="0"/>
    <n v="0"/>
    <n v="0"/>
    <n v="5"/>
    <n v="0.16666666666666666"/>
    <n v="325"/>
    <n v="0"/>
    <n v="5"/>
    <s v="غیر فعال"/>
    <n v="0"/>
    <n v="1"/>
    <s v="غیر فعال"/>
    <n v="0"/>
    <n v="1"/>
    <s v="فعال"/>
    <n v="1"/>
    <n v="0"/>
    <s v="فعال"/>
    <n v="1"/>
    <n v="0"/>
  </r>
  <r>
    <x v="0"/>
    <x v="0"/>
    <x v="262"/>
    <n v="990917"/>
    <s v="1399/09/17"/>
    <s v="99/09/17"/>
    <x v="0"/>
    <x v="2"/>
    <n v="3"/>
    <x v="8"/>
    <n v="9"/>
    <n v="39"/>
    <n v="38"/>
    <s v="دوشنبه"/>
    <x v="16"/>
    <n v="5"/>
    <n v="0.16666666666666666"/>
    <n v="39"/>
    <n v="1.3"/>
    <n v="44"/>
    <n v="1.4666666666666666"/>
    <n v="0"/>
    <n v="0"/>
    <n v="0"/>
    <n v="44"/>
    <n v="39"/>
    <s v="فعال"/>
    <n v="1"/>
    <n v="0"/>
    <s v="فعال"/>
    <n v="1"/>
    <n v="0"/>
    <s v="غیر فعال"/>
    <n v="0"/>
    <n v="1"/>
    <s v="فعال"/>
    <n v="1"/>
    <n v="0"/>
  </r>
  <r>
    <x v="0"/>
    <x v="0"/>
    <x v="263"/>
    <n v="990918"/>
    <s v="1399/09/18"/>
    <s v="99/09/18"/>
    <x v="0"/>
    <x v="2"/>
    <n v="3"/>
    <x v="8"/>
    <n v="9"/>
    <n v="39"/>
    <n v="38"/>
    <s v="سه شنبه"/>
    <x v="17"/>
    <n v="27"/>
    <n v="0.9"/>
    <n v="44"/>
    <n v="1.4666666666666666"/>
    <n v="71"/>
    <n v="2.3666666666666667"/>
    <n v="0"/>
    <n v="0"/>
    <n v="0"/>
    <n v="71"/>
    <n v="44"/>
    <s v="فعال"/>
    <n v="1"/>
    <n v="0"/>
    <s v="فعال"/>
    <n v="1"/>
    <n v="0"/>
    <s v="غیر فعال"/>
    <n v="0"/>
    <n v="1"/>
    <s v="فعال"/>
    <n v="1"/>
    <n v="0"/>
  </r>
  <r>
    <x v="0"/>
    <x v="0"/>
    <x v="264"/>
    <n v="990919"/>
    <s v="1399/09/19"/>
    <s v="99/09/19"/>
    <x v="0"/>
    <x v="2"/>
    <n v="3"/>
    <x v="8"/>
    <n v="9"/>
    <n v="39"/>
    <n v="38"/>
    <s v="چهارشنبه"/>
    <x v="18"/>
    <n v="12"/>
    <n v="0.4"/>
    <n v="35"/>
    <n v="1.1666666666666667"/>
    <n v="47"/>
    <n v="1.5666666666666667"/>
    <n v="31"/>
    <n v="1.0333333333333334"/>
    <n v="2015"/>
    <n v="47"/>
    <n v="66"/>
    <s v="فعال"/>
    <n v="1"/>
    <n v="0"/>
    <s v="فعال"/>
    <n v="1"/>
    <n v="0"/>
    <s v="فعال"/>
    <n v="1"/>
    <n v="0"/>
    <s v="فعال"/>
    <n v="1"/>
    <n v="0"/>
  </r>
  <r>
    <x v="0"/>
    <x v="0"/>
    <x v="265"/>
    <n v="990920"/>
    <s v="1399/09/20"/>
    <s v="99/09/20"/>
    <x v="0"/>
    <x v="2"/>
    <n v="3"/>
    <x v="8"/>
    <n v="9"/>
    <n v="39"/>
    <n v="38"/>
    <s v="پنجشنبه"/>
    <x v="19"/>
    <n v="18"/>
    <n v="0.6"/>
    <n v="14"/>
    <n v="0.46666666666666667"/>
    <n v="32"/>
    <n v="1.0666666666666667"/>
    <n v="29"/>
    <n v="0.96666666666666667"/>
    <n v="1885"/>
    <n v="32"/>
    <n v="43"/>
    <s v="فعال"/>
    <n v="1"/>
    <n v="0"/>
    <s v="فعال"/>
    <n v="1"/>
    <n v="0"/>
    <s v="فعال"/>
    <n v="1"/>
    <n v="0"/>
    <s v="فعال"/>
    <n v="1"/>
    <n v="0"/>
  </r>
  <r>
    <x v="0"/>
    <x v="0"/>
    <x v="266"/>
    <n v="990921"/>
    <s v="1399/09/21"/>
    <s v="99/09/21"/>
    <x v="0"/>
    <x v="2"/>
    <n v="3"/>
    <x v="8"/>
    <n v="9"/>
    <n v="39"/>
    <n v="39"/>
    <s v="جمعه"/>
    <x v="20"/>
    <n v="14"/>
    <n v="0.46666666666666667"/>
    <n v="6"/>
    <n v="0.2"/>
    <n v="20"/>
    <n v="0.66666666666666663"/>
    <n v="15"/>
    <n v="0.5"/>
    <n v="975"/>
    <n v="20"/>
    <n v="21"/>
    <s v="فعال"/>
    <n v="1"/>
    <n v="0"/>
    <s v="فعال"/>
    <n v="1"/>
    <n v="0"/>
    <s v="فعال"/>
    <n v="1"/>
    <n v="0"/>
    <s v="فعال"/>
    <n v="1"/>
    <n v="0"/>
  </r>
  <r>
    <x v="0"/>
    <x v="0"/>
    <x v="267"/>
    <n v="990922"/>
    <s v="1399/09/22"/>
    <s v="99/09/22"/>
    <x v="0"/>
    <x v="2"/>
    <n v="3"/>
    <x v="8"/>
    <n v="9"/>
    <n v="40"/>
    <n v="39"/>
    <s v="شنبه"/>
    <x v="21"/>
    <n v="0"/>
    <n v="0"/>
    <n v="0"/>
    <n v="0"/>
    <n v="0"/>
    <n v="0"/>
    <n v="14"/>
    <n v="0.46666666666666667"/>
    <n v="910"/>
    <n v="0"/>
    <n v="14"/>
    <s v="غیر فعال"/>
    <n v="0"/>
    <n v="1"/>
    <s v="غیر فعال"/>
    <n v="0"/>
    <n v="1"/>
    <s v="فعال"/>
    <n v="1"/>
    <n v="0"/>
    <s v="فعال"/>
    <n v="1"/>
    <n v="0"/>
  </r>
  <r>
    <x v="0"/>
    <x v="0"/>
    <x v="268"/>
    <n v="990923"/>
    <s v="1399/09/23"/>
    <s v="99/09/23"/>
    <x v="0"/>
    <x v="2"/>
    <n v="3"/>
    <x v="8"/>
    <n v="9"/>
    <n v="40"/>
    <n v="39"/>
    <s v="یک شنبه"/>
    <x v="22"/>
    <n v="0"/>
    <n v="0"/>
    <n v="0"/>
    <n v="0"/>
    <n v="0"/>
    <n v="0"/>
    <n v="0"/>
    <n v="0"/>
    <n v="0"/>
    <n v="0"/>
    <n v="0"/>
    <s v="غیر فعال"/>
    <n v="0"/>
    <n v="1"/>
    <s v="غیر فعال"/>
    <n v="0"/>
    <n v="1"/>
    <s v="غیر فعال"/>
    <n v="0"/>
    <n v="1"/>
    <s v="غیر فعال"/>
    <n v="0"/>
    <n v="1"/>
  </r>
  <r>
    <x v="0"/>
    <x v="0"/>
    <x v="269"/>
    <n v="990924"/>
    <s v="1399/09/24"/>
    <s v="99/09/24"/>
    <x v="0"/>
    <x v="2"/>
    <n v="3"/>
    <x v="8"/>
    <n v="9"/>
    <n v="40"/>
    <n v="39"/>
    <s v="دوشنبه"/>
    <x v="23"/>
    <n v="28"/>
    <n v="0.93333333333333335"/>
    <n v="9"/>
    <n v="0.3"/>
    <n v="37"/>
    <n v="1.2333333333333334"/>
    <n v="0"/>
    <n v="0"/>
    <n v="0"/>
    <n v="37"/>
    <n v="9"/>
    <s v="فعال"/>
    <n v="1"/>
    <n v="0"/>
    <s v="فعال"/>
    <n v="1"/>
    <n v="0"/>
    <s v="غیر فعال"/>
    <n v="0"/>
    <n v="1"/>
    <s v="فعال"/>
    <n v="1"/>
    <n v="0"/>
  </r>
  <r>
    <x v="0"/>
    <x v="0"/>
    <x v="270"/>
    <n v="990925"/>
    <s v="1399/09/25"/>
    <s v="99/09/25"/>
    <x v="0"/>
    <x v="2"/>
    <n v="3"/>
    <x v="8"/>
    <n v="9"/>
    <n v="40"/>
    <n v="39"/>
    <s v="سه شنبه"/>
    <x v="24"/>
    <n v="32"/>
    <n v="1.0666666666666667"/>
    <n v="27"/>
    <n v="0.9"/>
    <n v="59"/>
    <n v="1.9666666666666666"/>
    <n v="12"/>
    <n v="0.4"/>
    <n v="780"/>
    <n v="59"/>
    <n v="39"/>
    <s v="فعال"/>
    <n v="1"/>
    <n v="0"/>
    <s v="فعال"/>
    <n v="1"/>
    <n v="0"/>
    <s v="فعال"/>
    <n v="1"/>
    <n v="0"/>
    <s v="فعال"/>
    <n v="1"/>
    <n v="0"/>
  </r>
  <r>
    <x v="0"/>
    <x v="0"/>
    <x v="271"/>
    <n v="990926"/>
    <s v="1399/09/26"/>
    <s v="99/09/26"/>
    <x v="0"/>
    <x v="2"/>
    <n v="3"/>
    <x v="8"/>
    <n v="9"/>
    <n v="40"/>
    <n v="39"/>
    <s v="چهارشنبه"/>
    <x v="25"/>
    <n v="20"/>
    <n v="0.66666666666666663"/>
    <n v="51"/>
    <n v="1.7"/>
    <n v="71"/>
    <n v="2.3666666666666667"/>
    <n v="38"/>
    <n v="1.2666666666666666"/>
    <n v="2470"/>
    <n v="71"/>
    <n v="89"/>
    <s v="فعال"/>
    <n v="1"/>
    <n v="0"/>
    <s v="فعال"/>
    <n v="1"/>
    <n v="0"/>
    <s v="فعال"/>
    <n v="1"/>
    <n v="0"/>
    <s v="فعال"/>
    <n v="1"/>
    <n v="0"/>
  </r>
  <r>
    <x v="0"/>
    <x v="0"/>
    <x v="272"/>
    <n v="990927"/>
    <s v="1399/09/27"/>
    <s v="99/09/27"/>
    <x v="0"/>
    <x v="2"/>
    <n v="3"/>
    <x v="8"/>
    <n v="9"/>
    <n v="40"/>
    <n v="39"/>
    <s v="پنجشنبه"/>
    <x v="26"/>
    <n v="0"/>
    <n v="0"/>
    <n v="22"/>
    <n v="0.73333333333333328"/>
    <n v="22"/>
    <n v="0.73333333333333328"/>
    <n v="38"/>
    <n v="1.2666666666666666"/>
    <n v="2470"/>
    <n v="22"/>
    <n v="60"/>
    <s v="غیر فعال"/>
    <n v="0"/>
    <n v="1"/>
    <s v="فعال"/>
    <n v="1"/>
    <n v="0"/>
    <s v="فعال"/>
    <n v="1"/>
    <n v="0"/>
    <s v="فعال"/>
    <n v="1"/>
    <n v="0"/>
  </r>
  <r>
    <x v="0"/>
    <x v="0"/>
    <x v="273"/>
    <n v="990928"/>
    <s v="1399/09/28"/>
    <s v="99/09/28"/>
    <x v="0"/>
    <x v="2"/>
    <n v="3"/>
    <x v="8"/>
    <n v="9"/>
    <n v="40"/>
    <n v="40"/>
    <s v="جمعه"/>
    <x v="27"/>
    <n v="18"/>
    <n v="0.6"/>
    <n v="20"/>
    <n v="0.66666666666666663"/>
    <n v="38"/>
    <n v="1.2666666666666666"/>
    <n v="0"/>
    <n v="0"/>
    <n v="0"/>
    <n v="38"/>
    <n v="20"/>
    <s v="فعال"/>
    <n v="1"/>
    <n v="0"/>
    <s v="فعال"/>
    <n v="1"/>
    <n v="0"/>
    <s v="غیر فعال"/>
    <n v="0"/>
    <n v="1"/>
    <s v="فعال"/>
    <n v="1"/>
    <n v="0"/>
  </r>
  <r>
    <x v="0"/>
    <x v="0"/>
    <x v="274"/>
    <n v="990929"/>
    <s v="1399/09/29"/>
    <s v="99/09/29"/>
    <x v="0"/>
    <x v="2"/>
    <n v="3"/>
    <x v="8"/>
    <n v="9"/>
    <n v="41"/>
    <n v="40"/>
    <s v="شنبه"/>
    <x v="28"/>
    <n v="18"/>
    <n v="0.6"/>
    <n v="5"/>
    <n v="0.16666666666666666"/>
    <n v="23"/>
    <n v="0.76666666666666672"/>
    <n v="21"/>
    <n v="0.7"/>
    <n v="1365"/>
    <n v="23"/>
    <n v="26"/>
    <s v="فعال"/>
    <n v="1"/>
    <n v="0"/>
    <s v="فعال"/>
    <n v="1"/>
    <n v="0"/>
    <s v="فعال"/>
    <n v="1"/>
    <n v="0"/>
    <s v="فعال"/>
    <n v="1"/>
    <n v="0"/>
  </r>
  <r>
    <x v="0"/>
    <x v="0"/>
    <x v="275"/>
    <n v="990930"/>
    <s v="1399/09/30"/>
    <s v="99/09/30"/>
    <x v="0"/>
    <x v="2"/>
    <n v="3"/>
    <x v="8"/>
    <n v="9"/>
    <n v="41"/>
    <n v="40"/>
    <s v="یک شنبه"/>
    <x v="29"/>
    <n v="38"/>
    <n v="1.2666666666666666"/>
    <n v="0"/>
    <n v="0"/>
    <n v="38"/>
    <n v="1.2666666666666666"/>
    <n v="14"/>
    <n v="0.46666666666666667"/>
    <n v="910"/>
    <n v="38"/>
    <n v="14"/>
    <s v="فعال"/>
    <n v="1"/>
    <n v="0"/>
    <s v="غیر فعال"/>
    <n v="0"/>
    <n v="1"/>
    <s v="فعال"/>
    <n v="1"/>
    <n v="0"/>
    <s v="فعال"/>
    <n v="1"/>
    <n v="0"/>
  </r>
  <r>
    <x v="0"/>
    <x v="0"/>
    <x v="276"/>
    <n v="991001"/>
    <s v="1399/10/01"/>
    <s v="99/10/01"/>
    <x v="0"/>
    <x v="3"/>
    <n v="4"/>
    <x v="9"/>
    <n v="10"/>
    <n v="41"/>
    <n v="40"/>
    <s v="دوشنبه"/>
    <x v="0"/>
    <n v="3"/>
    <n v="0.1"/>
    <n v="37"/>
    <n v="1.2333333333333334"/>
    <n v="40"/>
    <n v="1.3333333333333333"/>
    <n v="14"/>
    <n v="0.46666666666666667"/>
    <n v="910"/>
    <n v="40"/>
    <n v="51"/>
    <s v="فعال"/>
    <n v="1"/>
    <n v="0"/>
    <s v="فعال"/>
    <n v="1"/>
    <n v="0"/>
    <s v="فعال"/>
    <n v="1"/>
    <n v="0"/>
    <s v="فعال"/>
    <n v="1"/>
    <n v="0"/>
  </r>
  <r>
    <x v="0"/>
    <x v="0"/>
    <x v="277"/>
    <n v="991002"/>
    <s v="1399/10/02"/>
    <s v="99/10/02"/>
    <x v="0"/>
    <x v="3"/>
    <n v="4"/>
    <x v="9"/>
    <n v="10"/>
    <n v="41"/>
    <n v="40"/>
    <s v="سه شنبه"/>
    <x v="1"/>
    <n v="0"/>
    <n v="0"/>
    <n v="41"/>
    <n v="1.3666666666666667"/>
    <n v="41"/>
    <n v="1.3666666666666667"/>
    <n v="37"/>
    <n v="1.2333333333333334"/>
    <n v="2405"/>
    <n v="41"/>
    <n v="78"/>
    <s v="غیر فعال"/>
    <n v="0"/>
    <n v="1"/>
    <s v="فعال"/>
    <n v="1"/>
    <n v="0"/>
    <s v="فعال"/>
    <n v="1"/>
    <n v="0"/>
    <s v="فعال"/>
    <n v="1"/>
    <n v="0"/>
  </r>
  <r>
    <x v="0"/>
    <x v="0"/>
    <x v="278"/>
    <n v="991003"/>
    <s v="1399/10/03"/>
    <s v="99/10/03"/>
    <x v="0"/>
    <x v="3"/>
    <n v="4"/>
    <x v="9"/>
    <n v="10"/>
    <n v="41"/>
    <n v="40"/>
    <s v="چهارشنبه"/>
    <x v="2"/>
    <n v="17"/>
    <n v="0.56666666666666665"/>
    <n v="10"/>
    <n v="0.33333333333333331"/>
    <n v="27"/>
    <n v="0.9"/>
    <n v="3"/>
    <n v="0.1"/>
    <n v="195"/>
    <n v="27"/>
    <n v="13"/>
    <s v="فعال"/>
    <n v="1"/>
    <n v="0"/>
    <s v="فعال"/>
    <n v="1"/>
    <n v="0"/>
    <s v="فعال"/>
    <n v="1"/>
    <n v="0"/>
    <s v="فعال"/>
    <n v="1"/>
    <n v="0"/>
  </r>
  <r>
    <x v="0"/>
    <x v="0"/>
    <x v="279"/>
    <n v="991004"/>
    <s v="1399/10/04"/>
    <s v="99/10/04"/>
    <x v="0"/>
    <x v="3"/>
    <n v="4"/>
    <x v="9"/>
    <n v="10"/>
    <n v="41"/>
    <n v="40"/>
    <s v="پنجشنبه"/>
    <x v="3"/>
    <n v="4"/>
    <n v="0.13333333333333333"/>
    <n v="1"/>
    <n v="3.3333333333333333E-2"/>
    <n v="5"/>
    <n v="0.16666666666666666"/>
    <n v="0"/>
    <n v="0"/>
    <n v="0"/>
    <n v="5"/>
    <n v="1"/>
    <s v="فعال"/>
    <n v="1"/>
    <n v="0"/>
    <s v="فعال"/>
    <n v="1"/>
    <n v="0"/>
    <s v="غیر فعال"/>
    <n v="0"/>
    <n v="1"/>
    <s v="فعال"/>
    <n v="1"/>
    <n v="0"/>
  </r>
  <r>
    <x v="0"/>
    <x v="0"/>
    <x v="280"/>
    <n v="991005"/>
    <s v="1399/10/05"/>
    <s v="99/10/05"/>
    <x v="0"/>
    <x v="3"/>
    <n v="4"/>
    <x v="9"/>
    <n v="10"/>
    <n v="41"/>
    <n v="41"/>
    <s v="جمعه"/>
    <x v="4"/>
    <n v="10"/>
    <n v="0.33333333333333331"/>
    <n v="1"/>
    <n v="3.3333333333333333E-2"/>
    <n v="11"/>
    <n v="0.36666666666666664"/>
    <n v="0"/>
    <n v="0"/>
    <n v="0"/>
    <n v="11"/>
    <n v="1"/>
    <s v="فعال"/>
    <n v="1"/>
    <n v="0"/>
    <s v="فعال"/>
    <n v="1"/>
    <n v="0"/>
    <s v="غیر فعال"/>
    <n v="0"/>
    <n v="1"/>
    <s v="فعال"/>
    <n v="1"/>
    <n v="0"/>
  </r>
  <r>
    <x v="0"/>
    <x v="0"/>
    <x v="281"/>
    <n v="991006"/>
    <s v="1399/10/06"/>
    <s v="99/10/06"/>
    <x v="0"/>
    <x v="3"/>
    <n v="4"/>
    <x v="9"/>
    <n v="10"/>
    <n v="42"/>
    <n v="41"/>
    <s v="شنبه"/>
    <x v="5"/>
    <n v="6"/>
    <n v="0.2"/>
    <n v="6"/>
    <n v="0.2"/>
    <n v="12"/>
    <n v="0.4"/>
    <n v="12"/>
    <n v="0.4"/>
    <n v="780"/>
    <n v="12"/>
    <n v="18"/>
    <s v="فعال"/>
    <n v="1"/>
    <n v="0"/>
    <s v="فعال"/>
    <n v="1"/>
    <n v="0"/>
    <s v="فعال"/>
    <n v="1"/>
    <n v="0"/>
    <s v="فعال"/>
    <n v="1"/>
    <n v="0"/>
  </r>
  <r>
    <x v="0"/>
    <x v="0"/>
    <x v="282"/>
    <n v="991007"/>
    <s v="1399/10/07"/>
    <s v="99/10/07"/>
    <x v="0"/>
    <x v="3"/>
    <n v="4"/>
    <x v="9"/>
    <n v="10"/>
    <n v="42"/>
    <n v="41"/>
    <s v="یک شنبه"/>
    <x v="6"/>
    <n v="7"/>
    <n v="0.23333333333333334"/>
    <n v="1"/>
    <n v="3.3333333333333333E-2"/>
    <n v="8"/>
    <n v="0.26666666666666666"/>
    <n v="0"/>
    <n v="0"/>
    <n v="0"/>
    <n v="8"/>
    <n v="1"/>
    <s v="فعال"/>
    <n v="1"/>
    <n v="0"/>
    <s v="فعال"/>
    <n v="1"/>
    <n v="0"/>
    <s v="غیر فعال"/>
    <n v="0"/>
    <n v="1"/>
    <s v="فعال"/>
    <n v="1"/>
    <n v="0"/>
  </r>
  <r>
    <x v="0"/>
    <x v="0"/>
    <x v="283"/>
    <n v="991008"/>
    <s v="1399/10/08"/>
    <s v="99/10/08"/>
    <x v="0"/>
    <x v="3"/>
    <n v="4"/>
    <x v="9"/>
    <n v="10"/>
    <n v="42"/>
    <n v="41"/>
    <s v="دوشنبه"/>
    <x v="7"/>
    <n v="9"/>
    <n v="0.3"/>
    <n v="1"/>
    <n v="3.3333333333333333E-2"/>
    <n v="10"/>
    <n v="0.33333333333333331"/>
    <n v="0"/>
    <n v="0"/>
    <n v="0"/>
    <n v="10"/>
    <n v="1"/>
    <s v="فعال"/>
    <n v="1"/>
    <n v="0"/>
    <s v="فعال"/>
    <n v="1"/>
    <n v="0"/>
    <s v="غیر فعال"/>
    <n v="0"/>
    <n v="1"/>
    <s v="فعال"/>
    <n v="1"/>
    <n v="0"/>
  </r>
  <r>
    <x v="0"/>
    <x v="0"/>
    <x v="284"/>
    <n v="991009"/>
    <s v="1399/10/09"/>
    <s v="99/10/09"/>
    <x v="0"/>
    <x v="3"/>
    <n v="4"/>
    <x v="9"/>
    <n v="10"/>
    <n v="42"/>
    <n v="41"/>
    <s v="سه شنبه"/>
    <x v="8"/>
    <n v="52"/>
    <n v="1.7333333333333334"/>
    <n v="2"/>
    <n v="6.6666666666666666E-2"/>
    <n v="54"/>
    <n v="1.8"/>
    <n v="15"/>
    <n v="0.5"/>
    <n v="975"/>
    <n v="54"/>
    <n v="17"/>
    <s v="فعال"/>
    <n v="1"/>
    <n v="0"/>
    <s v="فعال"/>
    <n v="1"/>
    <n v="0"/>
    <s v="فعال"/>
    <n v="1"/>
    <n v="0"/>
    <s v="فعال"/>
    <n v="1"/>
    <n v="0"/>
  </r>
  <r>
    <x v="0"/>
    <x v="0"/>
    <x v="285"/>
    <n v="991010"/>
    <s v="1399/10/10"/>
    <s v="99/10/10"/>
    <x v="0"/>
    <x v="3"/>
    <n v="4"/>
    <x v="9"/>
    <n v="10"/>
    <n v="42"/>
    <n v="41"/>
    <s v="چهارشنبه"/>
    <x v="9"/>
    <n v="45"/>
    <n v="1.5"/>
    <n v="10"/>
    <n v="0.33333333333333331"/>
    <n v="55"/>
    <n v="1.8333333333333333"/>
    <n v="0"/>
    <n v="0"/>
    <n v="0"/>
    <n v="55"/>
    <n v="10"/>
    <s v="فعال"/>
    <n v="1"/>
    <n v="0"/>
    <s v="فعال"/>
    <n v="1"/>
    <n v="0"/>
    <s v="غیر فعال"/>
    <n v="0"/>
    <n v="1"/>
    <s v="فعال"/>
    <n v="1"/>
    <n v="0"/>
  </r>
  <r>
    <x v="0"/>
    <x v="0"/>
    <x v="286"/>
    <n v="991011"/>
    <s v="1399/10/11"/>
    <s v="99/10/11"/>
    <x v="0"/>
    <x v="3"/>
    <n v="4"/>
    <x v="9"/>
    <n v="10"/>
    <n v="42"/>
    <n v="41"/>
    <s v="پنجشنبه"/>
    <x v="10"/>
    <n v="1"/>
    <n v="3.3333333333333333E-2"/>
    <n v="27"/>
    <n v="0.9"/>
    <n v="28"/>
    <n v="0.93333333333333335"/>
    <n v="32"/>
    <n v="1.0666666666666667"/>
    <n v="2080"/>
    <n v="28"/>
    <n v="59"/>
    <s v="فعال"/>
    <n v="1"/>
    <n v="0"/>
    <s v="فعال"/>
    <n v="1"/>
    <n v="0"/>
    <s v="فعال"/>
    <n v="1"/>
    <n v="0"/>
    <s v="فعال"/>
    <n v="1"/>
    <n v="0"/>
  </r>
  <r>
    <x v="0"/>
    <x v="0"/>
    <x v="287"/>
    <n v="991012"/>
    <s v="1399/10/12"/>
    <s v="99/10/12"/>
    <x v="0"/>
    <x v="3"/>
    <n v="4"/>
    <x v="9"/>
    <n v="10"/>
    <n v="42"/>
    <n v="42"/>
    <s v="جمعه"/>
    <x v="11"/>
    <n v="10"/>
    <n v="0.33333333333333331"/>
    <n v="37"/>
    <n v="1.2333333333333334"/>
    <n v="47"/>
    <n v="1.5666666666666667"/>
    <n v="20"/>
    <n v="0.66666666666666663"/>
    <n v="1300"/>
    <n v="47"/>
    <n v="57"/>
    <s v="فعال"/>
    <n v="1"/>
    <n v="0"/>
    <s v="فعال"/>
    <n v="1"/>
    <n v="0"/>
    <s v="فعال"/>
    <n v="1"/>
    <n v="0"/>
    <s v="فعال"/>
    <n v="1"/>
    <n v="0"/>
  </r>
  <r>
    <x v="0"/>
    <x v="0"/>
    <x v="288"/>
    <n v="991013"/>
    <s v="1399/10/13"/>
    <s v="99/10/13"/>
    <x v="0"/>
    <x v="3"/>
    <n v="4"/>
    <x v="9"/>
    <n v="10"/>
    <n v="43"/>
    <n v="42"/>
    <s v="شنبه"/>
    <x v="12"/>
    <n v="9"/>
    <n v="0.3"/>
    <n v="0"/>
    <n v="0"/>
    <n v="9"/>
    <n v="0.3"/>
    <n v="44"/>
    <n v="1.4666666666666666"/>
    <n v="2860"/>
    <n v="9"/>
    <n v="44"/>
    <s v="فعال"/>
    <n v="1"/>
    <n v="0"/>
    <s v="غیر فعال"/>
    <n v="0"/>
    <n v="1"/>
    <s v="فعال"/>
    <n v="1"/>
    <n v="0"/>
    <s v="فعال"/>
    <n v="1"/>
    <n v="0"/>
  </r>
  <r>
    <x v="0"/>
    <x v="0"/>
    <x v="289"/>
    <n v="991014"/>
    <s v="1399/10/14"/>
    <s v="99/10/14"/>
    <x v="0"/>
    <x v="3"/>
    <n v="4"/>
    <x v="9"/>
    <n v="10"/>
    <n v="43"/>
    <n v="42"/>
    <s v="یک شنبه"/>
    <x v="13"/>
    <n v="9"/>
    <n v="0.3"/>
    <n v="1"/>
    <n v="3.3333333333333333E-2"/>
    <n v="10"/>
    <n v="0.33333333333333331"/>
    <n v="2"/>
    <n v="6.6666666666666666E-2"/>
    <n v="130"/>
    <n v="10"/>
    <n v="3"/>
    <s v="فعال"/>
    <n v="1"/>
    <n v="0"/>
    <s v="فعال"/>
    <n v="1"/>
    <n v="0"/>
    <s v="فعال"/>
    <n v="1"/>
    <n v="0"/>
    <s v="فعال"/>
    <n v="1"/>
    <n v="0"/>
  </r>
  <r>
    <x v="0"/>
    <x v="0"/>
    <x v="290"/>
    <n v="991015"/>
    <s v="1399/10/15"/>
    <s v="99/10/15"/>
    <x v="0"/>
    <x v="3"/>
    <n v="4"/>
    <x v="9"/>
    <n v="10"/>
    <n v="43"/>
    <n v="42"/>
    <s v="دوشنبه"/>
    <x v="14"/>
    <n v="8"/>
    <n v="0.26666666666666666"/>
    <n v="1"/>
    <n v="3.3333333333333333E-2"/>
    <n v="9"/>
    <n v="0.3"/>
    <n v="0"/>
    <n v="0"/>
    <n v="0"/>
    <n v="9"/>
    <n v="1"/>
    <s v="فعال"/>
    <n v="1"/>
    <n v="0"/>
    <s v="فعال"/>
    <n v="1"/>
    <n v="0"/>
    <s v="غیر فعال"/>
    <n v="0"/>
    <n v="1"/>
    <s v="فعال"/>
    <n v="1"/>
    <n v="0"/>
  </r>
  <r>
    <x v="0"/>
    <x v="0"/>
    <x v="291"/>
    <n v="991016"/>
    <s v="1399/10/16"/>
    <s v="99/10/16"/>
    <x v="0"/>
    <x v="3"/>
    <n v="4"/>
    <x v="9"/>
    <n v="10"/>
    <n v="43"/>
    <n v="42"/>
    <s v="سه شنبه"/>
    <x v="15"/>
    <n v="0"/>
    <n v="0"/>
    <n v="7"/>
    <n v="0.23333333333333334"/>
    <n v="7"/>
    <n v="0.23333333333333334"/>
    <n v="3"/>
    <n v="0.1"/>
    <n v="195"/>
    <n v="7"/>
    <n v="10"/>
    <s v="غیر فعال"/>
    <n v="0"/>
    <n v="1"/>
    <s v="فعال"/>
    <n v="1"/>
    <n v="0"/>
    <s v="فعال"/>
    <n v="1"/>
    <n v="0"/>
    <s v="فعال"/>
    <n v="1"/>
    <n v="0"/>
  </r>
  <r>
    <x v="0"/>
    <x v="0"/>
    <x v="292"/>
    <n v="991017"/>
    <s v="1399/10/17"/>
    <s v="99/10/17"/>
    <x v="0"/>
    <x v="3"/>
    <n v="4"/>
    <x v="9"/>
    <n v="10"/>
    <n v="43"/>
    <n v="42"/>
    <s v="چهارشنبه"/>
    <x v="16"/>
    <n v="1"/>
    <n v="3.3333333333333333E-2"/>
    <n v="1"/>
    <n v="3.3333333333333333E-2"/>
    <n v="2"/>
    <n v="6.6666666666666666E-2"/>
    <n v="0"/>
    <n v="0"/>
    <n v="0"/>
    <n v="2"/>
    <n v="1"/>
    <s v="فعال"/>
    <n v="1"/>
    <n v="0"/>
    <s v="فعال"/>
    <n v="1"/>
    <n v="0"/>
    <s v="غیر فعال"/>
    <n v="0"/>
    <n v="1"/>
    <s v="فعال"/>
    <n v="1"/>
    <n v="0"/>
  </r>
  <r>
    <x v="0"/>
    <x v="0"/>
    <x v="293"/>
    <n v="991018"/>
    <s v="1399/10/18"/>
    <s v="99/10/18"/>
    <x v="0"/>
    <x v="3"/>
    <n v="4"/>
    <x v="9"/>
    <n v="10"/>
    <n v="43"/>
    <n v="42"/>
    <s v="پنجشنبه"/>
    <x v="17"/>
    <n v="0"/>
    <n v="0"/>
    <n v="6"/>
    <n v="0.2"/>
    <n v="6"/>
    <n v="0.2"/>
    <n v="5"/>
    <n v="0.16666666666666666"/>
    <n v="325"/>
    <n v="6"/>
    <n v="11"/>
    <s v="غیر فعال"/>
    <n v="0"/>
    <n v="1"/>
    <s v="فعال"/>
    <n v="1"/>
    <n v="0"/>
    <s v="فعال"/>
    <n v="1"/>
    <n v="0"/>
    <s v="فعال"/>
    <n v="1"/>
    <n v="0"/>
  </r>
  <r>
    <x v="0"/>
    <x v="0"/>
    <x v="294"/>
    <n v="991019"/>
    <s v="1399/10/19"/>
    <s v="99/10/19"/>
    <x v="0"/>
    <x v="3"/>
    <n v="4"/>
    <x v="9"/>
    <n v="10"/>
    <n v="43"/>
    <n v="43"/>
    <s v="جمعه"/>
    <x v="18"/>
    <n v="0"/>
    <n v="0"/>
    <n v="2"/>
    <n v="6.6666666666666666E-2"/>
    <n v="2"/>
    <n v="6.6666666666666666E-2"/>
    <n v="1"/>
    <n v="3.3333333333333333E-2"/>
    <n v="65"/>
    <n v="2"/>
    <n v="3"/>
    <s v="غیر فعال"/>
    <n v="0"/>
    <n v="1"/>
    <s v="فعال"/>
    <n v="1"/>
    <n v="0"/>
    <s v="فعال"/>
    <n v="1"/>
    <n v="0"/>
    <s v="فعال"/>
    <n v="1"/>
    <n v="0"/>
  </r>
  <r>
    <x v="0"/>
    <x v="0"/>
    <x v="295"/>
    <n v="991020"/>
    <s v="1399/10/20"/>
    <s v="99/10/20"/>
    <x v="0"/>
    <x v="3"/>
    <n v="4"/>
    <x v="9"/>
    <n v="10"/>
    <n v="44"/>
    <n v="43"/>
    <s v="شنبه"/>
    <x v="19"/>
    <n v="0"/>
    <n v="0"/>
    <n v="2"/>
    <n v="6.6666666666666666E-2"/>
    <n v="2"/>
    <n v="6.6666666666666666E-2"/>
    <n v="22"/>
    <n v="0.73333333333333328"/>
    <n v="1430"/>
    <n v="2"/>
    <n v="24"/>
    <s v="غیر فعال"/>
    <n v="0"/>
    <n v="1"/>
    <s v="فعال"/>
    <n v="1"/>
    <n v="0"/>
    <s v="فعال"/>
    <n v="1"/>
    <n v="0"/>
    <s v="فعال"/>
    <n v="1"/>
    <n v="0"/>
  </r>
  <r>
    <x v="0"/>
    <x v="0"/>
    <x v="296"/>
    <n v="991021"/>
    <s v="1399/10/21"/>
    <s v="99/10/21"/>
    <x v="0"/>
    <x v="3"/>
    <n v="4"/>
    <x v="9"/>
    <n v="10"/>
    <n v="44"/>
    <n v="43"/>
    <s v="یک شنبه"/>
    <x v="20"/>
    <n v="0"/>
    <n v="0"/>
    <n v="6"/>
    <n v="0.2"/>
    <n v="6"/>
    <n v="0.2"/>
    <n v="0"/>
    <n v="0"/>
    <n v="0"/>
    <n v="6"/>
    <n v="6"/>
    <s v="غیر فعال"/>
    <n v="0"/>
    <n v="1"/>
    <s v="فعال"/>
    <n v="1"/>
    <n v="0"/>
    <s v="غیر فعال"/>
    <n v="0"/>
    <n v="1"/>
    <s v="فعال"/>
    <n v="1"/>
    <n v="0"/>
  </r>
  <r>
    <x v="0"/>
    <x v="0"/>
    <x v="297"/>
    <n v="991022"/>
    <s v="1399/10/22"/>
    <s v="99/10/22"/>
    <x v="0"/>
    <x v="3"/>
    <n v="4"/>
    <x v="9"/>
    <n v="10"/>
    <n v="44"/>
    <n v="43"/>
    <s v="دوشنبه"/>
    <x v="21"/>
    <n v="0"/>
    <n v="0"/>
    <n v="18"/>
    <n v="0.6"/>
    <n v="18"/>
    <n v="0.6"/>
    <n v="15"/>
    <n v="0.5"/>
    <n v="975"/>
    <n v="18"/>
    <n v="33"/>
    <s v="غیر فعال"/>
    <n v="0"/>
    <n v="1"/>
    <s v="فعال"/>
    <n v="1"/>
    <n v="0"/>
    <s v="فعال"/>
    <n v="1"/>
    <n v="0"/>
    <s v="فعال"/>
    <n v="1"/>
    <n v="0"/>
  </r>
  <r>
    <x v="0"/>
    <x v="0"/>
    <x v="298"/>
    <n v="991023"/>
    <s v="1399/10/23"/>
    <s v="99/10/23"/>
    <x v="0"/>
    <x v="3"/>
    <n v="4"/>
    <x v="9"/>
    <n v="10"/>
    <n v="44"/>
    <n v="43"/>
    <s v="سه شنبه"/>
    <x v="22"/>
    <n v="0"/>
    <n v="0"/>
    <n v="0"/>
    <n v="0"/>
    <n v="0"/>
    <n v="0"/>
    <n v="22"/>
    <n v="0.73333333333333328"/>
    <n v="1430"/>
    <n v="0"/>
    <n v="22"/>
    <s v="غیر فعال"/>
    <n v="0"/>
    <n v="1"/>
    <s v="غیر فعال"/>
    <n v="0"/>
    <n v="1"/>
    <s v="فعال"/>
    <n v="1"/>
    <n v="0"/>
    <s v="فعال"/>
    <n v="1"/>
    <n v="0"/>
  </r>
  <r>
    <x v="0"/>
    <x v="0"/>
    <x v="299"/>
    <n v="991024"/>
    <s v="1399/10/24"/>
    <s v="99/10/24"/>
    <x v="0"/>
    <x v="3"/>
    <n v="4"/>
    <x v="9"/>
    <n v="10"/>
    <n v="44"/>
    <n v="43"/>
    <s v="چهارشنبه"/>
    <x v="23"/>
    <n v="0"/>
    <n v="0"/>
    <n v="14"/>
    <n v="0.46666666666666667"/>
    <n v="14"/>
    <n v="0.46666666666666667"/>
    <n v="0"/>
    <n v="0"/>
    <n v="0"/>
    <n v="14"/>
    <n v="14"/>
    <s v="غیر فعال"/>
    <n v="0"/>
    <n v="1"/>
    <s v="فعال"/>
    <n v="1"/>
    <n v="0"/>
    <s v="غیر فعال"/>
    <n v="0"/>
    <n v="1"/>
    <s v="فعال"/>
    <n v="1"/>
    <n v="0"/>
  </r>
  <r>
    <x v="0"/>
    <x v="0"/>
    <x v="300"/>
    <n v="991025"/>
    <s v="1399/10/25"/>
    <s v="99/10/25"/>
    <x v="0"/>
    <x v="3"/>
    <n v="4"/>
    <x v="9"/>
    <n v="10"/>
    <n v="44"/>
    <n v="43"/>
    <s v="پنجشنبه"/>
    <x v="24"/>
    <n v="53"/>
    <n v="1.7666666666666666"/>
    <n v="5"/>
    <n v="0.16666666666666666"/>
    <n v="58"/>
    <n v="1.9333333333333333"/>
    <n v="13"/>
    <n v="0.43333333333333335"/>
    <n v="845"/>
    <n v="58"/>
    <n v="18"/>
    <s v="فعال"/>
    <n v="1"/>
    <n v="0"/>
    <s v="فعال"/>
    <n v="1"/>
    <n v="0"/>
    <s v="فعال"/>
    <n v="1"/>
    <n v="0"/>
    <s v="فعال"/>
    <n v="1"/>
    <n v="0"/>
  </r>
  <r>
    <x v="0"/>
    <x v="0"/>
    <x v="301"/>
    <n v="991026"/>
    <s v="1399/10/26"/>
    <s v="99/10/26"/>
    <x v="0"/>
    <x v="3"/>
    <n v="4"/>
    <x v="9"/>
    <n v="10"/>
    <n v="44"/>
    <n v="44"/>
    <s v="جمعه"/>
    <x v="25"/>
    <n v="0"/>
    <n v="0"/>
    <n v="43"/>
    <n v="1.4333333333333333"/>
    <n v="43"/>
    <n v="1.4333333333333333"/>
    <n v="58"/>
    <n v="1.9333333333333333"/>
    <n v="3770"/>
    <n v="43"/>
    <n v="101"/>
    <s v="غیر فعال"/>
    <n v="0"/>
    <n v="1"/>
    <s v="فعال"/>
    <n v="1"/>
    <n v="0"/>
    <s v="فعال"/>
    <n v="1"/>
    <n v="0"/>
    <s v="فعال"/>
    <n v="1"/>
    <n v="0"/>
  </r>
  <r>
    <x v="0"/>
    <x v="0"/>
    <x v="302"/>
    <n v="991027"/>
    <s v="1399/10/27"/>
    <s v="99/10/27"/>
    <x v="0"/>
    <x v="3"/>
    <n v="4"/>
    <x v="9"/>
    <n v="10"/>
    <n v="45"/>
    <n v="44"/>
    <s v="شنبه"/>
    <x v="26"/>
    <n v="4"/>
    <n v="0.13333333333333333"/>
    <n v="0"/>
    <n v="0"/>
    <n v="4"/>
    <n v="0.13333333333333333"/>
    <n v="23"/>
    <n v="0.76666666666666672"/>
    <n v="1495"/>
    <n v="4"/>
    <n v="23"/>
    <s v="فعال"/>
    <n v="1"/>
    <n v="0"/>
    <s v="غیر فعال"/>
    <n v="0"/>
    <n v="1"/>
    <s v="فعال"/>
    <n v="1"/>
    <n v="0"/>
    <s v="فعال"/>
    <n v="1"/>
    <n v="0"/>
  </r>
  <r>
    <x v="0"/>
    <x v="0"/>
    <x v="303"/>
    <n v="991028"/>
    <s v="1399/10/28"/>
    <s v="99/10/28"/>
    <x v="0"/>
    <x v="3"/>
    <n v="4"/>
    <x v="9"/>
    <n v="10"/>
    <n v="45"/>
    <n v="44"/>
    <s v="یک شنبه"/>
    <x v="27"/>
    <n v="3"/>
    <n v="0.1"/>
    <n v="0"/>
    <n v="0"/>
    <n v="3"/>
    <n v="0.1"/>
    <n v="0"/>
    <n v="0"/>
    <n v="0"/>
    <n v="3"/>
    <n v="0"/>
    <s v="فعال"/>
    <n v="1"/>
    <n v="0"/>
    <s v="غیر فعال"/>
    <n v="0"/>
    <n v="1"/>
    <s v="غیر فعال"/>
    <n v="0"/>
    <n v="1"/>
    <s v="غیر فعال"/>
    <n v="0"/>
    <n v="1"/>
  </r>
  <r>
    <x v="0"/>
    <x v="0"/>
    <x v="304"/>
    <n v="991029"/>
    <s v="1399/10/29"/>
    <s v="99/10/29"/>
    <x v="0"/>
    <x v="3"/>
    <n v="4"/>
    <x v="9"/>
    <n v="10"/>
    <n v="45"/>
    <n v="44"/>
    <s v="دوشنبه"/>
    <x v="28"/>
    <n v="18"/>
    <n v="0.6"/>
    <n v="24"/>
    <n v="0.8"/>
    <n v="42"/>
    <n v="1.4"/>
    <n v="0"/>
    <n v="0"/>
    <n v="0"/>
    <n v="42"/>
    <n v="24"/>
    <s v="فعال"/>
    <n v="1"/>
    <n v="0"/>
    <s v="فعال"/>
    <n v="1"/>
    <n v="0"/>
    <s v="غیر فعال"/>
    <n v="0"/>
    <n v="1"/>
    <s v="فعال"/>
    <n v="1"/>
    <n v="0"/>
  </r>
  <r>
    <x v="0"/>
    <x v="0"/>
    <x v="305"/>
    <n v="991030"/>
    <s v="1399/10/30"/>
    <s v="99/10/30"/>
    <x v="0"/>
    <x v="3"/>
    <n v="4"/>
    <x v="9"/>
    <n v="10"/>
    <n v="45"/>
    <n v="44"/>
    <s v="سه شنبه"/>
    <x v="29"/>
    <n v="15"/>
    <n v="0.5"/>
    <n v="5"/>
    <n v="0.16666666666666666"/>
    <n v="20"/>
    <n v="0.66666666666666663"/>
    <n v="27"/>
    <n v="0.9"/>
    <n v="1755"/>
    <n v="20"/>
    <n v="32"/>
    <s v="فعال"/>
    <n v="1"/>
    <n v="0"/>
    <s v="فعال"/>
    <n v="1"/>
    <n v="0"/>
    <s v="فعال"/>
    <n v="1"/>
    <n v="0"/>
    <s v="فعال"/>
    <n v="1"/>
    <n v="0"/>
  </r>
  <r>
    <x v="0"/>
    <x v="0"/>
    <x v="306"/>
    <n v="991101"/>
    <s v="1399/11/01"/>
    <s v="99/11/01"/>
    <x v="0"/>
    <x v="3"/>
    <n v="4"/>
    <x v="10"/>
    <n v="11"/>
    <n v="45"/>
    <n v="44"/>
    <s v="چهارشنبه"/>
    <x v="0"/>
    <n v="15"/>
    <n v="0.5"/>
    <n v="9"/>
    <n v="0.3"/>
    <n v="24"/>
    <n v="0.8"/>
    <n v="0"/>
    <n v="0"/>
    <n v="0"/>
    <n v="24"/>
    <n v="9"/>
    <s v="فعال"/>
    <n v="1"/>
    <n v="0"/>
    <s v="فعال"/>
    <n v="1"/>
    <n v="0"/>
    <s v="غیر فعال"/>
    <n v="0"/>
    <n v="1"/>
    <s v="فعال"/>
    <n v="1"/>
    <n v="0"/>
  </r>
  <r>
    <x v="0"/>
    <x v="0"/>
    <x v="307"/>
    <n v="991102"/>
    <s v="1399/11/02"/>
    <s v="99/11/02"/>
    <x v="0"/>
    <x v="3"/>
    <n v="4"/>
    <x v="10"/>
    <n v="11"/>
    <n v="45"/>
    <n v="44"/>
    <s v="پنجشنبه"/>
    <x v="1"/>
    <n v="15"/>
    <n v="0.5"/>
    <n v="15"/>
    <n v="0.5"/>
    <n v="30"/>
    <n v="1"/>
    <n v="0"/>
    <n v="0"/>
    <n v="0"/>
    <n v="30"/>
    <n v="15"/>
    <s v="فعال"/>
    <n v="1"/>
    <n v="0"/>
    <s v="فعال"/>
    <n v="1"/>
    <n v="0"/>
    <s v="غیر فعال"/>
    <n v="0"/>
    <n v="1"/>
    <s v="فعال"/>
    <n v="1"/>
    <n v="0"/>
  </r>
  <r>
    <x v="0"/>
    <x v="0"/>
    <x v="308"/>
    <n v="991103"/>
    <s v="1399/11/03"/>
    <s v="99/11/03"/>
    <x v="0"/>
    <x v="3"/>
    <n v="4"/>
    <x v="10"/>
    <n v="11"/>
    <n v="45"/>
    <n v="45"/>
    <s v="جمعه"/>
    <x v="2"/>
    <n v="24"/>
    <n v="0.8"/>
    <n v="37"/>
    <n v="1.2333333333333334"/>
    <n v="61"/>
    <n v="2.0333333333333332"/>
    <n v="0"/>
    <n v="0"/>
    <n v="0"/>
    <n v="61"/>
    <n v="37"/>
    <s v="فعال"/>
    <n v="1"/>
    <n v="0"/>
    <s v="فعال"/>
    <n v="1"/>
    <n v="0"/>
    <s v="غیر فعال"/>
    <n v="0"/>
    <n v="1"/>
    <s v="فعال"/>
    <n v="1"/>
    <n v="0"/>
  </r>
  <r>
    <x v="0"/>
    <x v="0"/>
    <x v="309"/>
    <n v="991104"/>
    <s v="1399/11/04"/>
    <s v="99/11/04"/>
    <x v="0"/>
    <x v="3"/>
    <n v="4"/>
    <x v="10"/>
    <n v="11"/>
    <n v="46"/>
    <n v="45"/>
    <s v="شنبه"/>
    <x v="3"/>
    <n v="0"/>
    <n v="0"/>
    <n v="39"/>
    <n v="1.3"/>
    <n v="39"/>
    <n v="1.3"/>
    <n v="17"/>
    <n v="0.56666666666666665"/>
    <n v="1105"/>
    <n v="39"/>
    <n v="56"/>
    <s v="غیر فعال"/>
    <n v="0"/>
    <n v="1"/>
    <s v="فعال"/>
    <n v="1"/>
    <n v="0"/>
    <s v="فعال"/>
    <n v="1"/>
    <n v="0"/>
    <s v="فعال"/>
    <n v="1"/>
    <n v="0"/>
  </r>
  <r>
    <x v="0"/>
    <x v="0"/>
    <x v="310"/>
    <n v="991105"/>
    <s v="1399/11/05"/>
    <s v="99/11/05"/>
    <x v="0"/>
    <x v="3"/>
    <n v="4"/>
    <x v="10"/>
    <n v="11"/>
    <n v="46"/>
    <n v="45"/>
    <s v="یک شنبه"/>
    <x v="4"/>
    <n v="5"/>
    <n v="0.16666666666666666"/>
    <n v="11"/>
    <n v="0.36666666666666664"/>
    <n v="16"/>
    <n v="0.53333333333333333"/>
    <n v="50"/>
    <n v="1.6666666666666667"/>
    <n v="3250"/>
    <n v="16"/>
    <n v="61"/>
    <s v="فعال"/>
    <n v="1"/>
    <n v="0"/>
    <s v="فعال"/>
    <n v="1"/>
    <n v="0"/>
    <s v="فعال"/>
    <n v="1"/>
    <n v="0"/>
    <s v="فعال"/>
    <n v="1"/>
    <n v="0"/>
  </r>
  <r>
    <x v="0"/>
    <x v="0"/>
    <x v="311"/>
    <n v="991106"/>
    <s v="1399/11/06"/>
    <s v="99/11/06"/>
    <x v="0"/>
    <x v="3"/>
    <n v="4"/>
    <x v="10"/>
    <n v="11"/>
    <n v="46"/>
    <n v="45"/>
    <s v="دوشنبه"/>
    <x v="5"/>
    <n v="0"/>
    <n v="0"/>
    <n v="5"/>
    <n v="0.16666666666666666"/>
    <n v="5"/>
    <n v="0.16666666666666666"/>
    <n v="5"/>
    <n v="0.16666666666666666"/>
    <n v="325"/>
    <n v="5"/>
    <n v="10"/>
    <s v="غیر فعال"/>
    <n v="0"/>
    <n v="1"/>
    <s v="فعال"/>
    <n v="1"/>
    <n v="0"/>
    <s v="فعال"/>
    <n v="1"/>
    <n v="0"/>
    <s v="فعال"/>
    <n v="1"/>
    <n v="0"/>
  </r>
  <r>
    <x v="0"/>
    <x v="0"/>
    <x v="312"/>
    <n v="991107"/>
    <s v="1399/11/07"/>
    <s v="99/11/07"/>
    <x v="0"/>
    <x v="3"/>
    <n v="4"/>
    <x v="10"/>
    <n v="11"/>
    <n v="46"/>
    <n v="45"/>
    <s v="سه شنبه"/>
    <x v="6"/>
    <n v="17"/>
    <n v="0.56666666666666665"/>
    <n v="0"/>
    <n v="0"/>
    <n v="17"/>
    <n v="0.56666666666666665"/>
    <n v="5"/>
    <n v="0.16666666666666666"/>
    <n v="325"/>
    <n v="17"/>
    <n v="5"/>
    <s v="فعال"/>
    <n v="1"/>
    <n v="0"/>
    <s v="غیر فعال"/>
    <n v="0"/>
    <n v="1"/>
    <s v="فعال"/>
    <n v="1"/>
    <n v="0"/>
    <s v="فعال"/>
    <n v="1"/>
    <n v="0"/>
  </r>
  <r>
    <x v="0"/>
    <x v="0"/>
    <x v="313"/>
    <n v="991108"/>
    <s v="1399/11/08"/>
    <s v="99/11/08"/>
    <x v="0"/>
    <x v="3"/>
    <n v="4"/>
    <x v="10"/>
    <n v="11"/>
    <n v="46"/>
    <n v="45"/>
    <s v="چهارشنبه"/>
    <x v="7"/>
    <n v="0"/>
    <n v="0"/>
    <n v="0"/>
    <n v="0"/>
    <n v="0"/>
    <n v="0"/>
    <n v="0"/>
    <n v="0"/>
    <n v="0"/>
    <n v="0"/>
    <n v="0"/>
    <s v="غیر فعال"/>
    <n v="0"/>
    <n v="1"/>
    <s v="غیر فعال"/>
    <n v="0"/>
    <n v="1"/>
    <s v="غیر فعال"/>
    <n v="0"/>
    <n v="1"/>
    <s v="غیر فعال"/>
    <n v="0"/>
    <n v="1"/>
  </r>
  <r>
    <x v="0"/>
    <x v="0"/>
    <x v="314"/>
    <n v="991109"/>
    <s v="1399/11/09"/>
    <s v="99/11/09"/>
    <x v="0"/>
    <x v="3"/>
    <n v="4"/>
    <x v="10"/>
    <n v="11"/>
    <n v="46"/>
    <n v="45"/>
    <s v="پنجشنبه"/>
    <x v="8"/>
    <n v="1"/>
    <n v="3.3333333333333333E-2"/>
    <n v="0"/>
    <n v="0"/>
    <n v="1"/>
    <n v="3.3333333333333333E-2"/>
    <n v="6"/>
    <n v="0.2"/>
    <n v="390"/>
    <n v="1"/>
    <n v="6"/>
    <s v="فعال"/>
    <n v="1"/>
    <n v="0"/>
    <s v="غیر فعال"/>
    <n v="0"/>
    <n v="1"/>
    <s v="فعال"/>
    <n v="1"/>
    <n v="0"/>
    <s v="فعال"/>
    <n v="1"/>
    <n v="0"/>
  </r>
  <r>
    <x v="0"/>
    <x v="0"/>
    <x v="315"/>
    <n v="991110"/>
    <s v="1399/11/10"/>
    <s v="99/11/10"/>
    <x v="0"/>
    <x v="3"/>
    <n v="4"/>
    <x v="10"/>
    <n v="11"/>
    <n v="46"/>
    <n v="46"/>
    <s v="جمعه"/>
    <x v="9"/>
    <n v="0"/>
    <n v="0"/>
    <n v="0"/>
    <n v="0"/>
    <n v="0"/>
    <n v="0"/>
    <n v="0"/>
    <n v="0"/>
    <n v="0"/>
    <n v="0"/>
    <n v="0"/>
    <s v="غیر فعال"/>
    <n v="0"/>
    <n v="1"/>
    <s v="غیر فعال"/>
    <n v="0"/>
    <n v="1"/>
    <s v="غیر فعال"/>
    <n v="0"/>
    <n v="1"/>
    <s v="غیر فعال"/>
    <n v="0"/>
    <n v="1"/>
  </r>
  <r>
    <x v="0"/>
    <x v="0"/>
    <x v="316"/>
    <n v="991111"/>
    <s v="1399/11/11"/>
    <s v="99/11/11"/>
    <x v="0"/>
    <x v="3"/>
    <n v="4"/>
    <x v="10"/>
    <n v="11"/>
    <n v="47"/>
    <n v="46"/>
    <s v="شنبه"/>
    <x v="10"/>
    <n v="0"/>
    <n v="0"/>
    <n v="0"/>
    <n v="0"/>
    <n v="0"/>
    <n v="0"/>
    <n v="0"/>
    <n v="0"/>
    <n v="0"/>
    <n v="0"/>
    <n v="0"/>
    <s v="غیر فعال"/>
    <n v="0"/>
    <n v="1"/>
    <s v="غیر فعال"/>
    <n v="0"/>
    <n v="1"/>
    <s v="غیر فعال"/>
    <n v="0"/>
    <n v="1"/>
    <s v="غیر فعال"/>
    <n v="0"/>
    <n v="1"/>
  </r>
  <r>
    <x v="0"/>
    <x v="0"/>
    <x v="317"/>
    <n v="991112"/>
    <s v="1399/11/12"/>
    <s v="99/11/12"/>
    <x v="0"/>
    <x v="3"/>
    <n v="4"/>
    <x v="10"/>
    <n v="11"/>
    <n v="47"/>
    <n v="46"/>
    <s v="یک شنبه"/>
    <x v="11"/>
    <n v="0"/>
    <n v="0"/>
    <n v="12"/>
    <n v="0.4"/>
    <n v="12"/>
    <n v="0.4"/>
    <n v="0"/>
    <n v="0"/>
    <n v="0"/>
    <n v="12"/>
    <n v="12"/>
    <s v="غیر فعال"/>
    <n v="0"/>
    <n v="1"/>
    <s v="فعال"/>
    <n v="1"/>
    <n v="0"/>
    <s v="غیر فعال"/>
    <n v="0"/>
    <n v="1"/>
    <s v="فعال"/>
    <n v="1"/>
    <n v="0"/>
  </r>
  <r>
    <x v="0"/>
    <x v="0"/>
    <x v="318"/>
    <n v="991113"/>
    <s v="1399/11/13"/>
    <s v="99/11/13"/>
    <x v="0"/>
    <x v="3"/>
    <n v="4"/>
    <x v="10"/>
    <n v="11"/>
    <n v="47"/>
    <n v="46"/>
    <s v="دوشنبه"/>
    <x v="12"/>
    <n v="0"/>
    <n v="0"/>
    <n v="6"/>
    <n v="0.2"/>
    <n v="6"/>
    <n v="0.2"/>
    <n v="0"/>
    <n v="0"/>
    <n v="0"/>
    <n v="6"/>
    <n v="6"/>
    <s v="غیر فعال"/>
    <n v="0"/>
    <n v="1"/>
    <s v="فعال"/>
    <n v="1"/>
    <n v="0"/>
    <s v="غیر فعال"/>
    <n v="0"/>
    <n v="1"/>
    <s v="فعال"/>
    <n v="1"/>
    <n v="0"/>
  </r>
  <r>
    <x v="0"/>
    <x v="0"/>
    <x v="319"/>
    <n v="991114"/>
    <s v="1399/11/14"/>
    <s v="99/11/14"/>
    <x v="0"/>
    <x v="3"/>
    <n v="4"/>
    <x v="10"/>
    <n v="11"/>
    <n v="47"/>
    <n v="46"/>
    <s v="سه شنبه"/>
    <x v="13"/>
    <n v="0"/>
    <n v="0"/>
    <n v="2"/>
    <n v="6.6666666666666666E-2"/>
    <n v="2"/>
    <n v="6.6666666666666666E-2"/>
    <n v="16"/>
    <n v="0.53333333333333333"/>
    <n v="1040"/>
    <n v="2"/>
    <n v="18"/>
    <s v="غیر فعال"/>
    <n v="0"/>
    <n v="1"/>
    <s v="فعال"/>
    <n v="1"/>
    <n v="0"/>
    <s v="فعال"/>
    <n v="1"/>
    <n v="0"/>
    <s v="فعال"/>
    <n v="1"/>
    <n v="0"/>
  </r>
  <r>
    <x v="0"/>
    <x v="0"/>
    <x v="320"/>
    <n v="991115"/>
    <s v="1399/11/15"/>
    <s v="99/11/15"/>
    <x v="0"/>
    <x v="3"/>
    <n v="4"/>
    <x v="10"/>
    <n v="11"/>
    <n v="47"/>
    <n v="46"/>
    <s v="چهارشنبه"/>
    <x v="14"/>
    <n v="0"/>
    <n v="0"/>
    <n v="2"/>
    <n v="6.6666666666666666E-2"/>
    <n v="2"/>
    <n v="6.6666666666666666E-2"/>
    <n v="2"/>
    <n v="6.6666666666666666E-2"/>
    <n v="130"/>
    <n v="2"/>
    <n v="4"/>
    <s v="غیر فعال"/>
    <n v="0"/>
    <n v="1"/>
    <s v="فعال"/>
    <n v="1"/>
    <n v="0"/>
    <s v="فعال"/>
    <n v="1"/>
    <n v="0"/>
    <s v="فعال"/>
    <n v="1"/>
    <n v="0"/>
  </r>
  <r>
    <x v="0"/>
    <x v="0"/>
    <x v="321"/>
    <n v="991116"/>
    <s v="1399/11/16"/>
    <s v="99/11/16"/>
    <x v="0"/>
    <x v="3"/>
    <n v="4"/>
    <x v="10"/>
    <n v="11"/>
    <n v="47"/>
    <n v="46"/>
    <s v="پنجشنبه"/>
    <x v="15"/>
    <n v="0"/>
    <n v="0"/>
    <n v="19"/>
    <n v="0.6333333333333333"/>
    <n v="19"/>
    <n v="0.6333333333333333"/>
    <n v="8"/>
    <n v="0.26666666666666666"/>
    <n v="520"/>
    <n v="19"/>
    <n v="27"/>
    <s v="غیر فعال"/>
    <n v="0"/>
    <n v="1"/>
    <s v="فعال"/>
    <n v="1"/>
    <n v="0"/>
    <s v="فعال"/>
    <n v="1"/>
    <n v="0"/>
    <s v="فعال"/>
    <n v="1"/>
    <n v="0"/>
  </r>
  <r>
    <x v="0"/>
    <x v="0"/>
    <x v="322"/>
    <n v="991117"/>
    <s v="1399/11/17"/>
    <s v="99/11/17"/>
    <x v="0"/>
    <x v="3"/>
    <n v="4"/>
    <x v="10"/>
    <n v="11"/>
    <n v="47"/>
    <n v="47"/>
    <s v="جمعه"/>
    <x v="16"/>
    <n v="0"/>
    <n v="0"/>
    <n v="0"/>
    <n v="0"/>
    <n v="0"/>
    <n v="0"/>
    <n v="2"/>
    <n v="6.6666666666666666E-2"/>
    <n v="130"/>
    <n v="0"/>
    <n v="2"/>
    <s v="غیر فعال"/>
    <n v="0"/>
    <n v="1"/>
    <s v="غیر فعال"/>
    <n v="0"/>
    <n v="1"/>
    <s v="فعال"/>
    <n v="1"/>
    <n v="0"/>
    <s v="فعال"/>
    <n v="1"/>
    <n v="0"/>
  </r>
  <r>
    <x v="0"/>
    <x v="0"/>
    <x v="323"/>
    <n v="991118"/>
    <s v="1399/11/18"/>
    <s v="99/11/18"/>
    <x v="0"/>
    <x v="3"/>
    <n v="4"/>
    <x v="10"/>
    <n v="11"/>
    <n v="48"/>
    <n v="47"/>
    <s v="شنبه"/>
    <x v="17"/>
    <n v="0"/>
    <n v="0"/>
    <n v="0"/>
    <n v="0"/>
    <n v="0"/>
    <n v="0"/>
    <n v="0"/>
    <n v="0"/>
    <n v="0"/>
    <n v="0"/>
    <n v="0"/>
    <s v="غیر فعال"/>
    <n v="0"/>
    <n v="1"/>
    <s v="غیر فعال"/>
    <n v="0"/>
    <n v="1"/>
    <s v="غیر فعال"/>
    <n v="0"/>
    <n v="1"/>
    <s v="غیر فعال"/>
    <n v="0"/>
    <n v="1"/>
  </r>
  <r>
    <x v="0"/>
    <x v="0"/>
    <x v="324"/>
    <n v="991119"/>
    <s v="1399/11/19"/>
    <s v="99/11/19"/>
    <x v="0"/>
    <x v="3"/>
    <n v="4"/>
    <x v="10"/>
    <n v="11"/>
    <n v="48"/>
    <n v="47"/>
    <s v="یک شنبه"/>
    <x v="18"/>
    <n v="0"/>
    <n v="0"/>
    <n v="27"/>
    <n v="0.9"/>
    <n v="27"/>
    <n v="0.9"/>
    <n v="40"/>
    <n v="1.3333333333333333"/>
    <n v="2600"/>
    <n v="27"/>
    <n v="67"/>
    <s v="غیر فعال"/>
    <n v="0"/>
    <n v="1"/>
    <s v="فعال"/>
    <n v="1"/>
    <n v="0"/>
    <s v="فعال"/>
    <n v="1"/>
    <n v="0"/>
    <s v="فعال"/>
    <n v="1"/>
    <n v="0"/>
  </r>
  <r>
    <x v="0"/>
    <x v="0"/>
    <x v="325"/>
    <n v="991120"/>
    <s v="1399/11/20"/>
    <s v="99/11/20"/>
    <x v="0"/>
    <x v="3"/>
    <n v="4"/>
    <x v="10"/>
    <n v="11"/>
    <n v="48"/>
    <n v="47"/>
    <s v="دوشنبه"/>
    <x v="19"/>
    <n v="0"/>
    <n v="0"/>
    <n v="0"/>
    <n v="0"/>
    <n v="0"/>
    <n v="0"/>
    <n v="0"/>
    <n v="0"/>
    <n v="0"/>
    <n v="0"/>
    <n v="0"/>
    <s v="غیر فعال"/>
    <n v="0"/>
    <n v="1"/>
    <s v="غیر فعال"/>
    <n v="0"/>
    <n v="1"/>
    <s v="غیر فعال"/>
    <n v="0"/>
    <n v="1"/>
    <s v="غیر فعال"/>
    <n v="0"/>
    <n v="1"/>
  </r>
  <r>
    <x v="0"/>
    <x v="0"/>
    <x v="326"/>
    <n v="991121"/>
    <s v="1399/11/21"/>
    <s v="99/11/21"/>
    <x v="0"/>
    <x v="3"/>
    <n v="4"/>
    <x v="10"/>
    <n v="11"/>
    <n v="48"/>
    <n v="47"/>
    <s v="سه شنبه"/>
    <x v="20"/>
    <n v="0"/>
    <n v="0"/>
    <n v="0"/>
    <n v="0"/>
    <n v="0"/>
    <n v="0"/>
    <n v="0"/>
    <n v="0"/>
    <n v="0"/>
    <n v="0"/>
    <n v="0"/>
    <s v="غیر فعال"/>
    <n v="0"/>
    <n v="1"/>
    <s v="غیر فعال"/>
    <n v="0"/>
    <n v="1"/>
    <s v="غیر فعال"/>
    <n v="0"/>
    <n v="1"/>
    <s v="غیر فعال"/>
    <n v="0"/>
    <n v="1"/>
  </r>
  <r>
    <x v="0"/>
    <x v="0"/>
    <x v="327"/>
    <n v="991122"/>
    <s v="1399/11/22"/>
    <s v="99/11/22"/>
    <x v="0"/>
    <x v="3"/>
    <n v="4"/>
    <x v="10"/>
    <n v="11"/>
    <n v="48"/>
    <n v="47"/>
    <s v="چهارشنبه"/>
    <x v="21"/>
    <n v="0"/>
    <n v="0"/>
    <n v="0"/>
    <n v="0"/>
    <n v="0"/>
    <n v="0"/>
    <n v="0"/>
    <n v="0"/>
    <n v="0"/>
    <n v="0"/>
    <n v="0"/>
    <s v="غیر فعال"/>
    <n v="0"/>
    <n v="1"/>
    <s v="غیر فعال"/>
    <n v="0"/>
    <n v="1"/>
    <s v="غیر فعال"/>
    <n v="0"/>
    <n v="1"/>
    <s v="غیر فعال"/>
    <n v="0"/>
    <n v="1"/>
  </r>
  <r>
    <x v="0"/>
    <x v="0"/>
    <x v="328"/>
    <n v="991123"/>
    <s v="1399/11/23"/>
    <s v="99/11/23"/>
    <x v="0"/>
    <x v="3"/>
    <n v="4"/>
    <x v="10"/>
    <n v="11"/>
    <n v="48"/>
    <n v="47"/>
    <s v="پنجشنبه"/>
    <x v="22"/>
    <n v="0"/>
    <n v="0"/>
    <n v="0"/>
    <n v="0"/>
    <n v="0"/>
    <n v="0"/>
    <n v="0"/>
    <n v="0"/>
    <n v="0"/>
    <n v="0"/>
    <n v="0"/>
    <s v="غیر فعال"/>
    <n v="0"/>
    <n v="1"/>
    <s v="غیر فعال"/>
    <n v="0"/>
    <n v="1"/>
    <s v="غیر فعال"/>
    <n v="0"/>
    <n v="1"/>
    <s v="غیر فعال"/>
    <n v="0"/>
    <n v="1"/>
  </r>
  <r>
    <x v="0"/>
    <x v="0"/>
    <x v="329"/>
    <n v="991124"/>
    <s v="1399/11/24"/>
    <s v="99/11/24"/>
    <x v="0"/>
    <x v="3"/>
    <n v="4"/>
    <x v="10"/>
    <n v="11"/>
    <n v="48"/>
    <n v="48"/>
    <s v="جمعه"/>
    <x v="23"/>
    <n v="6"/>
    <n v="0.2"/>
    <n v="2"/>
    <n v="6.6666666666666666E-2"/>
    <n v="8"/>
    <n v="0.26666666666666666"/>
    <n v="5"/>
    <n v="0.16666666666666666"/>
    <n v="325"/>
    <n v="8"/>
    <n v="7"/>
    <s v="فعال"/>
    <n v="1"/>
    <n v="0"/>
    <s v="فعال"/>
    <n v="1"/>
    <n v="0"/>
    <s v="فعال"/>
    <n v="1"/>
    <n v="0"/>
    <s v="فعال"/>
    <n v="1"/>
    <n v="0"/>
  </r>
  <r>
    <x v="0"/>
    <x v="0"/>
    <x v="330"/>
    <n v="991125"/>
    <s v="1399/11/25"/>
    <s v="99/11/25"/>
    <x v="0"/>
    <x v="3"/>
    <n v="4"/>
    <x v="10"/>
    <n v="11"/>
    <n v="49"/>
    <n v="48"/>
    <s v="شنبه"/>
    <x v="24"/>
    <n v="8"/>
    <n v="0.26666666666666666"/>
    <n v="0"/>
    <n v="0"/>
    <n v="8"/>
    <n v="0.26666666666666666"/>
    <n v="24"/>
    <n v="0.8"/>
    <n v="1560"/>
    <n v="8"/>
    <n v="24"/>
    <s v="فعال"/>
    <n v="1"/>
    <n v="0"/>
    <s v="غیر فعال"/>
    <n v="0"/>
    <n v="1"/>
    <s v="فعال"/>
    <n v="1"/>
    <n v="0"/>
    <s v="فعال"/>
    <n v="1"/>
    <n v="0"/>
  </r>
  <r>
    <x v="0"/>
    <x v="0"/>
    <x v="331"/>
    <n v="991126"/>
    <s v="1399/11/26"/>
    <s v="99/11/26"/>
    <x v="0"/>
    <x v="3"/>
    <n v="4"/>
    <x v="10"/>
    <n v="11"/>
    <n v="49"/>
    <n v="48"/>
    <s v="یک شنبه"/>
    <x v="25"/>
    <n v="0"/>
    <n v="0"/>
    <n v="12"/>
    <n v="0.4"/>
    <n v="12"/>
    <n v="0.4"/>
    <n v="14"/>
    <n v="0.46666666666666667"/>
    <n v="910"/>
    <n v="12"/>
    <n v="26"/>
    <s v="غیر فعال"/>
    <n v="0"/>
    <n v="1"/>
    <s v="فعال"/>
    <n v="1"/>
    <n v="0"/>
    <s v="فعال"/>
    <n v="1"/>
    <n v="0"/>
    <s v="فعال"/>
    <n v="1"/>
    <n v="0"/>
  </r>
  <r>
    <x v="0"/>
    <x v="0"/>
    <x v="332"/>
    <n v="991127"/>
    <s v="1399/11/27"/>
    <s v="99/11/27"/>
    <x v="0"/>
    <x v="3"/>
    <n v="4"/>
    <x v="10"/>
    <n v="11"/>
    <n v="49"/>
    <n v="48"/>
    <s v="دوشنبه"/>
    <x v="26"/>
    <n v="6"/>
    <n v="0.2"/>
    <n v="28"/>
    <n v="0.93333333333333335"/>
    <n v="34"/>
    <n v="1.1333333333333333"/>
    <n v="0"/>
    <n v="0"/>
    <n v="0"/>
    <n v="34"/>
    <n v="28"/>
    <s v="فعال"/>
    <n v="1"/>
    <n v="0"/>
    <s v="فعال"/>
    <n v="1"/>
    <n v="0"/>
    <s v="غیر فعال"/>
    <n v="0"/>
    <n v="1"/>
    <s v="فعال"/>
    <n v="1"/>
    <n v="0"/>
  </r>
  <r>
    <x v="0"/>
    <x v="0"/>
    <x v="333"/>
    <n v="991128"/>
    <s v="1399/11/28"/>
    <s v="99/11/28"/>
    <x v="0"/>
    <x v="3"/>
    <n v="4"/>
    <x v="10"/>
    <n v="11"/>
    <n v="49"/>
    <n v="48"/>
    <s v="سه شنبه"/>
    <x v="27"/>
    <n v="22"/>
    <n v="0.73333333333333328"/>
    <n v="42"/>
    <n v="1.4"/>
    <n v="64"/>
    <n v="2.1333333333333333"/>
    <n v="10"/>
    <n v="0.33333333333333331"/>
    <n v="650"/>
    <n v="64"/>
    <n v="52"/>
    <s v="فعال"/>
    <n v="1"/>
    <n v="0"/>
    <s v="فعال"/>
    <n v="1"/>
    <n v="0"/>
    <s v="فعال"/>
    <n v="1"/>
    <n v="0"/>
    <s v="فعال"/>
    <n v="1"/>
    <n v="0"/>
  </r>
  <r>
    <x v="0"/>
    <x v="0"/>
    <x v="334"/>
    <n v="991129"/>
    <s v="1399/11/29"/>
    <s v="99/11/29"/>
    <x v="0"/>
    <x v="3"/>
    <n v="4"/>
    <x v="10"/>
    <n v="11"/>
    <n v="49"/>
    <n v="48"/>
    <s v="چهارشنبه"/>
    <x v="28"/>
    <n v="0"/>
    <n v="0"/>
    <n v="24"/>
    <n v="0.8"/>
    <n v="24"/>
    <n v="0.8"/>
    <n v="42"/>
    <n v="1.4"/>
    <n v="2730"/>
    <n v="24"/>
    <n v="66"/>
    <s v="غیر فعال"/>
    <n v="0"/>
    <n v="1"/>
    <s v="فعال"/>
    <n v="1"/>
    <n v="0"/>
    <s v="فعال"/>
    <n v="1"/>
    <n v="0"/>
    <s v="فعال"/>
    <n v="1"/>
    <n v="0"/>
  </r>
  <r>
    <x v="0"/>
    <x v="0"/>
    <x v="335"/>
    <n v="991130"/>
    <s v="1399/11/30"/>
    <s v="99/11/30"/>
    <x v="0"/>
    <x v="3"/>
    <n v="4"/>
    <x v="10"/>
    <n v="11"/>
    <n v="49"/>
    <n v="48"/>
    <s v="پنجشنبه"/>
    <x v="29"/>
    <n v="0"/>
    <n v="0"/>
    <n v="5"/>
    <n v="0.16666666666666666"/>
    <n v="5"/>
    <n v="0.16666666666666666"/>
    <n v="16"/>
    <n v="0.53333333333333333"/>
    <n v="1040"/>
    <n v="5"/>
    <n v="21"/>
    <s v="غیر فعال"/>
    <n v="0"/>
    <n v="1"/>
    <s v="فعال"/>
    <n v="1"/>
    <n v="0"/>
    <s v="فعال"/>
    <n v="1"/>
    <n v="0"/>
    <s v="فعال"/>
    <n v="1"/>
    <n v="0"/>
  </r>
  <r>
    <x v="0"/>
    <x v="0"/>
    <x v="336"/>
    <n v="991201"/>
    <s v="1399/12/01"/>
    <s v="99/12/01"/>
    <x v="0"/>
    <x v="3"/>
    <n v="4"/>
    <x v="11"/>
    <n v="12"/>
    <n v="49"/>
    <n v="49"/>
    <s v="جمعه"/>
    <x v="0"/>
    <n v="0"/>
    <n v="0"/>
    <n v="1"/>
    <n v="3.3333333333333333E-2"/>
    <n v="1"/>
    <n v="3.3333333333333333E-2"/>
    <n v="0"/>
    <n v="0"/>
    <n v="0"/>
    <n v="1"/>
    <n v="1"/>
    <s v="غیر فعال"/>
    <n v="0"/>
    <n v="1"/>
    <s v="فعال"/>
    <n v="1"/>
    <n v="0"/>
    <s v="غیر فعال"/>
    <n v="0"/>
    <n v="1"/>
    <s v="فعال"/>
    <n v="1"/>
    <n v="0"/>
  </r>
  <r>
    <x v="0"/>
    <x v="0"/>
    <x v="337"/>
    <n v="991202"/>
    <s v="1399/12/02"/>
    <s v="99/12/02"/>
    <x v="0"/>
    <x v="3"/>
    <n v="4"/>
    <x v="11"/>
    <n v="12"/>
    <n v="50"/>
    <n v="49"/>
    <s v="شنبه"/>
    <x v="1"/>
    <n v="0"/>
    <n v="0"/>
    <n v="11"/>
    <n v="0.36666666666666664"/>
    <n v="11"/>
    <n v="0.36666666666666664"/>
    <n v="0"/>
    <n v="0"/>
    <n v="0"/>
    <n v="11"/>
    <n v="11"/>
    <s v="غیر فعال"/>
    <n v="0"/>
    <n v="1"/>
    <s v="فعال"/>
    <n v="1"/>
    <n v="0"/>
    <s v="غیر فعال"/>
    <n v="0"/>
    <n v="1"/>
    <s v="فعال"/>
    <n v="1"/>
    <n v="0"/>
  </r>
  <r>
    <x v="0"/>
    <x v="0"/>
    <x v="338"/>
    <n v="991203"/>
    <s v="1399/12/03"/>
    <s v="99/12/03"/>
    <x v="0"/>
    <x v="3"/>
    <n v="4"/>
    <x v="11"/>
    <n v="12"/>
    <n v="50"/>
    <n v="49"/>
    <s v="یک شنبه"/>
    <x v="2"/>
    <n v="0"/>
    <n v="0"/>
    <n v="0"/>
    <n v="0"/>
    <n v="0"/>
    <n v="0"/>
    <n v="12"/>
    <n v="0.4"/>
    <n v="780"/>
    <n v="0"/>
    <n v="12"/>
    <s v="غیر فعال"/>
    <n v="0"/>
    <n v="1"/>
    <s v="غیر فعال"/>
    <n v="0"/>
    <n v="1"/>
    <s v="فعال"/>
    <n v="1"/>
    <n v="0"/>
    <s v="فعال"/>
    <n v="1"/>
    <n v="0"/>
  </r>
  <r>
    <x v="0"/>
    <x v="0"/>
    <x v="339"/>
    <n v="991204"/>
    <s v="1399/12/04"/>
    <s v="99/12/04"/>
    <x v="0"/>
    <x v="3"/>
    <n v="4"/>
    <x v="11"/>
    <n v="12"/>
    <n v="50"/>
    <n v="49"/>
    <s v="دوشنبه"/>
    <x v="3"/>
    <n v="0"/>
    <n v="0"/>
    <n v="0"/>
    <n v="0"/>
    <n v="0"/>
    <n v="0"/>
    <n v="0"/>
    <n v="0"/>
    <n v="0"/>
    <n v="0"/>
    <n v="0"/>
    <s v="غیر فعال"/>
    <n v="0"/>
    <n v="1"/>
    <s v="غیر فعال"/>
    <n v="0"/>
    <n v="1"/>
    <s v="غیر فعال"/>
    <n v="0"/>
    <n v="1"/>
    <s v="غیر فعال"/>
    <n v="0"/>
    <n v="1"/>
  </r>
  <r>
    <x v="0"/>
    <x v="0"/>
    <x v="340"/>
    <n v="991205"/>
    <s v="1399/12/05"/>
    <s v="99/12/05"/>
    <x v="0"/>
    <x v="3"/>
    <n v="4"/>
    <x v="11"/>
    <n v="12"/>
    <n v="50"/>
    <n v="49"/>
    <s v="سه شنبه"/>
    <x v="4"/>
    <n v="0"/>
    <n v="0"/>
    <n v="0"/>
    <n v="0"/>
    <n v="0"/>
    <n v="0"/>
    <n v="0"/>
    <n v="0"/>
    <n v="0"/>
    <n v="0"/>
    <n v="0"/>
    <s v="غیر فعال"/>
    <n v="0"/>
    <n v="1"/>
    <s v="غیر فعال"/>
    <n v="0"/>
    <n v="1"/>
    <s v="غیر فعال"/>
    <n v="0"/>
    <n v="1"/>
    <s v="غیر فعال"/>
    <n v="0"/>
    <n v="1"/>
  </r>
  <r>
    <x v="0"/>
    <x v="0"/>
    <x v="341"/>
    <n v="991206"/>
    <s v="1399/12/06"/>
    <s v="99/12/06"/>
    <x v="0"/>
    <x v="3"/>
    <n v="4"/>
    <x v="11"/>
    <n v="12"/>
    <n v="50"/>
    <n v="49"/>
    <s v="چهارشنبه"/>
    <x v="5"/>
    <n v="0"/>
    <n v="0"/>
    <n v="0"/>
    <n v="0"/>
    <n v="0"/>
    <n v="0"/>
    <n v="0"/>
    <n v="0"/>
    <n v="0"/>
    <n v="0"/>
    <n v="0"/>
    <s v="غیر فعال"/>
    <n v="0"/>
    <n v="1"/>
    <s v="غیر فعال"/>
    <n v="0"/>
    <n v="1"/>
    <s v="غیر فعال"/>
    <n v="0"/>
    <n v="1"/>
    <s v="غیر فعال"/>
    <n v="0"/>
    <n v="1"/>
  </r>
  <r>
    <x v="0"/>
    <x v="0"/>
    <x v="342"/>
    <n v="991207"/>
    <s v="1399/12/07"/>
    <s v="99/12/07"/>
    <x v="0"/>
    <x v="3"/>
    <n v="4"/>
    <x v="11"/>
    <n v="12"/>
    <n v="50"/>
    <n v="49"/>
    <s v="پنجشنبه"/>
    <x v="6"/>
    <n v="0"/>
    <n v="0"/>
    <n v="0"/>
    <n v="0"/>
    <n v="0"/>
    <n v="0"/>
    <n v="0"/>
    <n v="0"/>
    <n v="0"/>
    <n v="0"/>
    <n v="0"/>
    <s v="غیر فعال"/>
    <n v="0"/>
    <n v="1"/>
    <s v="غیر فعال"/>
    <n v="0"/>
    <n v="1"/>
    <s v="غیر فعال"/>
    <n v="0"/>
    <n v="1"/>
    <s v="غیر فعال"/>
    <n v="0"/>
    <n v="1"/>
  </r>
  <r>
    <x v="0"/>
    <x v="0"/>
    <x v="343"/>
    <n v="991208"/>
    <s v="1399/12/08"/>
    <s v="99/12/08"/>
    <x v="0"/>
    <x v="3"/>
    <n v="4"/>
    <x v="11"/>
    <n v="12"/>
    <n v="50"/>
    <n v="50"/>
    <s v="جمعه"/>
    <x v="7"/>
    <n v="0"/>
    <n v="0"/>
    <n v="0"/>
    <n v="0"/>
    <n v="0"/>
    <n v="0"/>
    <n v="0"/>
    <n v="0"/>
    <n v="0"/>
    <n v="0"/>
    <n v="0"/>
    <s v="غیر فعال"/>
    <n v="0"/>
    <n v="1"/>
    <s v="غیر فعال"/>
    <n v="0"/>
    <n v="1"/>
    <s v="غیر فعال"/>
    <n v="0"/>
    <n v="1"/>
    <s v="غیر فعال"/>
    <n v="0"/>
    <n v="1"/>
  </r>
  <r>
    <x v="0"/>
    <x v="0"/>
    <x v="344"/>
    <n v="991209"/>
    <s v="1399/12/09"/>
    <s v="99/12/09"/>
    <x v="0"/>
    <x v="3"/>
    <n v="4"/>
    <x v="11"/>
    <n v="12"/>
    <n v="51"/>
    <n v="50"/>
    <s v="شنبه"/>
    <x v="8"/>
    <n v="0"/>
    <n v="0"/>
    <n v="0"/>
    <n v="0"/>
    <n v="0"/>
    <n v="0"/>
    <n v="0"/>
    <n v="0"/>
    <n v="0"/>
    <n v="0"/>
    <n v="0"/>
    <s v="غیر فعال"/>
    <n v="0"/>
    <n v="1"/>
    <s v="غیر فعال"/>
    <n v="0"/>
    <n v="1"/>
    <s v="غیر فعال"/>
    <n v="0"/>
    <n v="1"/>
    <s v="غیر فعال"/>
    <n v="0"/>
    <n v="1"/>
  </r>
  <r>
    <x v="0"/>
    <x v="0"/>
    <x v="345"/>
    <n v="991210"/>
    <s v="1399/12/10"/>
    <s v="99/12/10"/>
    <x v="0"/>
    <x v="3"/>
    <n v="4"/>
    <x v="11"/>
    <n v="12"/>
    <n v="51"/>
    <n v="50"/>
    <s v="یک شنبه"/>
    <x v="9"/>
    <n v="0"/>
    <n v="0"/>
    <n v="0"/>
    <n v="0"/>
    <n v="0"/>
    <n v="0"/>
    <n v="0"/>
    <n v="0"/>
    <n v="0"/>
    <n v="0"/>
    <n v="0"/>
    <s v="غیر فعال"/>
    <n v="0"/>
    <n v="1"/>
    <s v="غیر فعال"/>
    <n v="0"/>
    <n v="1"/>
    <s v="غیر فعال"/>
    <n v="0"/>
    <n v="1"/>
    <s v="غیر فعال"/>
    <n v="0"/>
    <n v="1"/>
  </r>
  <r>
    <x v="0"/>
    <x v="0"/>
    <x v="346"/>
    <n v="991211"/>
    <s v="1399/12/11"/>
    <s v="99/12/11"/>
    <x v="0"/>
    <x v="3"/>
    <n v="4"/>
    <x v="11"/>
    <n v="12"/>
    <n v="51"/>
    <n v="50"/>
    <s v="دوشنبه"/>
    <x v="10"/>
    <n v="0"/>
    <n v="0"/>
    <n v="0"/>
    <n v="0"/>
    <n v="0"/>
    <n v="0"/>
    <n v="0"/>
    <n v="0"/>
    <n v="0"/>
    <n v="0"/>
    <n v="0"/>
    <s v="غیر فعال"/>
    <n v="0"/>
    <n v="1"/>
    <s v="غیر فعال"/>
    <n v="0"/>
    <n v="1"/>
    <s v="غیر فعال"/>
    <n v="0"/>
    <n v="1"/>
    <s v="غیر فعال"/>
    <n v="0"/>
    <n v="1"/>
  </r>
  <r>
    <x v="0"/>
    <x v="0"/>
    <x v="347"/>
    <n v="991212"/>
    <s v="1399/12/12"/>
    <s v="99/12/12"/>
    <x v="0"/>
    <x v="3"/>
    <n v="4"/>
    <x v="11"/>
    <n v="12"/>
    <n v="51"/>
    <n v="50"/>
    <s v="سه شنبه"/>
    <x v="11"/>
    <n v="0"/>
    <n v="0"/>
    <n v="0"/>
    <n v="0"/>
    <n v="0"/>
    <n v="0"/>
    <n v="0"/>
    <n v="0"/>
    <n v="0"/>
    <n v="0"/>
    <n v="0"/>
    <s v="غیر فعال"/>
    <n v="0"/>
    <n v="1"/>
    <s v="غیر فعال"/>
    <n v="0"/>
    <n v="1"/>
    <s v="غیر فعال"/>
    <n v="0"/>
    <n v="1"/>
    <s v="غیر فعال"/>
    <n v="0"/>
    <n v="1"/>
  </r>
  <r>
    <x v="0"/>
    <x v="0"/>
    <x v="348"/>
    <n v="991213"/>
    <s v="1399/12/13"/>
    <s v="99/12/13"/>
    <x v="0"/>
    <x v="3"/>
    <n v="4"/>
    <x v="11"/>
    <n v="12"/>
    <n v="51"/>
    <n v="50"/>
    <s v="چهارشنبه"/>
    <x v="12"/>
    <n v="0"/>
    <n v="0"/>
    <n v="0"/>
    <n v="0"/>
    <n v="0"/>
    <n v="0"/>
    <n v="0"/>
    <n v="0"/>
    <n v="0"/>
    <n v="0"/>
    <n v="0"/>
    <s v="غیر فعال"/>
    <n v="0"/>
    <n v="1"/>
    <s v="غیر فعال"/>
    <n v="0"/>
    <n v="1"/>
    <s v="غیر فعال"/>
    <n v="0"/>
    <n v="1"/>
    <s v="غیر فعال"/>
    <n v="0"/>
    <n v="1"/>
  </r>
  <r>
    <x v="0"/>
    <x v="0"/>
    <x v="349"/>
    <n v="991214"/>
    <s v="1399/12/14"/>
    <s v="99/12/14"/>
    <x v="0"/>
    <x v="3"/>
    <n v="4"/>
    <x v="11"/>
    <n v="12"/>
    <n v="51"/>
    <n v="50"/>
    <s v="پنجشنبه"/>
    <x v="13"/>
    <n v="0"/>
    <n v="0"/>
    <n v="0"/>
    <n v="0"/>
    <n v="0"/>
    <n v="0"/>
    <n v="0"/>
    <n v="0"/>
    <n v="0"/>
    <n v="0"/>
    <n v="0"/>
    <s v="غیر فعال"/>
    <n v="0"/>
    <n v="1"/>
    <s v="غیر فعال"/>
    <n v="0"/>
    <n v="1"/>
    <s v="غیر فعال"/>
    <n v="0"/>
    <n v="1"/>
    <s v="غیر فعال"/>
    <n v="0"/>
    <n v="1"/>
  </r>
  <r>
    <x v="0"/>
    <x v="0"/>
    <x v="350"/>
    <n v="991215"/>
    <s v="1399/12/15"/>
    <s v="99/12/15"/>
    <x v="0"/>
    <x v="3"/>
    <n v="4"/>
    <x v="11"/>
    <n v="12"/>
    <n v="51"/>
    <n v="51"/>
    <s v="جمعه"/>
    <x v="14"/>
    <n v="0"/>
    <n v="0"/>
    <n v="0"/>
    <n v="0"/>
    <n v="0"/>
    <n v="0"/>
    <n v="0"/>
    <n v="0"/>
    <n v="0"/>
    <n v="0"/>
    <n v="0"/>
    <s v="غیر فعال"/>
    <n v="0"/>
    <n v="1"/>
    <s v="غیر فعال"/>
    <n v="0"/>
    <n v="1"/>
    <s v="غیر فعال"/>
    <n v="0"/>
    <n v="1"/>
    <s v="غیر فعال"/>
    <n v="0"/>
    <n v="1"/>
  </r>
  <r>
    <x v="0"/>
    <x v="0"/>
    <x v="351"/>
    <n v="991216"/>
    <s v="1399/12/16"/>
    <s v="99/12/16"/>
    <x v="0"/>
    <x v="3"/>
    <n v="4"/>
    <x v="11"/>
    <n v="12"/>
    <n v="52"/>
    <n v="51"/>
    <s v="شنبه"/>
    <x v="15"/>
    <n v="0"/>
    <n v="0"/>
    <n v="0"/>
    <n v="0"/>
    <n v="0"/>
    <n v="0"/>
    <n v="0"/>
    <n v="0"/>
    <n v="0"/>
    <n v="0"/>
    <n v="0"/>
    <s v="غیر فعال"/>
    <n v="0"/>
    <n v="1"/>
    <s v="غیر فعال"/>
    <n v="0"/>
    <n v="1"/>
    <s v="غیر فعال"/>
    <n v="0"/>
    <n v="1"/>
    <s v="غیر فعال"/>
    <n v="0"/>
    <n v="1"/>
  </r>
  <r>
    <x v="0"/>
    <x v="0"/>
    <x v="352"/>
    <n v="991217"/>
    <s v="1399/12/17"/>
    <s v="99/12/17"/>
    <x v="0"/>
    <x v="3"/>
    <n v="4"/>
    <x v="11"/>
    <n v="12"/>
    <n v="52"/>
    <n v="51"/>
    <s v="یک شنبه"/>
    <x v="16"/>
    <n v="0"/>
    <n v="0"/>
    <n v="0"/>
    <n v="0"/>
    <n v="0"/>
    <n v="0"/>
    <n v="0"/>
    <n v="0"/>
    <n v="0"/>
    <n v="0"/>
    <n v="0"/>
    <s v="غیر فعال"/>
    <n v="0"/>
    <n v="1"/>
    <s v="غیر فعال"/>
    <n v="0"/>
    <n v="1"/>
    <s v="غیر فعال"/>
    <n v="0"/>
    <n v="1"/>
    <s v="غیر فعال"/>
    <n v="0"/>
    <n v="1"/>
  </r>
  <r>
    <x v="0"/>
    <x v="0"/>
    <x v="353"/>
    <n v="991218"/>
    <s v="1399/12/18"/>
    <s v="99/12/18"/>
    <x v="0"/>
    <x v="3"/>
    <n v="4"/>
    <x v="11"/>
    <n v="12"/>
    <n v="52"/>
    <n v="51"/>
    <s v="دوشنبه"/>
    <x v="17"/>
    <n v="0"/>
    <n v="0"/>
    <n v="0"/>
    <n v="0"/>
    <n v="0"/>
    <n v="0"/>
    <n v="0"/>
    <n v="0"/>
    <n v="0"/>
    <n v="0"/>
    <n v="0"/>
    <s v="غیر فعال"/>
    <n v="0"/>
    <n v="1"/>
    <s v="غیر فعال"/>
    <n v="0"/>
    <n v="1"/>
    <s v="غیر فعال"/>
    <n v="0"/>
    <n v="1"/>
    <s v="غیر فعال"/>
    <n v="0"/>
    <n v="1"/>
  </r>
  <r>
    <x v="0"/>
    <x v="0"/>
    <x v="354"/>
    <n v="991219"/>
    <s v="1399/12/19"/>
    <s v="99/12/19"/>
    <x v="0"/>
    <x v="3"/>
    <n v="4"/>
    <x v="11"/>
    <n v="12"/>
    <n v="52"/>
    <n v="51"/>
    <s v="سه شنبه"/>
    <x v="18"/>
    <n v="0"/>
    <n v="0"/>
    <n v="0"/>
    <n v="0"/>
    <n v="0"/>
    <n v="0"/>
    <n v="0"/>
    <n v="0"/>
    <n v="0"/>
    <n v="0"/>
    <n v="0"/>
    <s v="غیر فعال"/>
    <n v="0"/>
    <n v="1"/>
    <s v="غیر فعال"/>
    <n v="0"/>
    <n v="1"/>
    <s v="غیر فعال"/>
    <n v="0"/>
    <n v="1"/>
    <s v="غیر فعال"/>
    <n v="0"/>
    <n v="1"/>
  </r>
  <r>
    <x v="0"/>
    <x v="0"/>
    <x v="355"/>
    <n v="991220"/>
    <s v="1399/12/20"/>
    <s v="99/12/20"/>
    <x v="0"/>
    <x v="3"/>
    <n v="4"/>
    <x v="11"/>
    <n v="12"/>
    <n v="52"/>
    <n v="51"/>
    <s v="چهارشنبه"/>
    <x v="19"/>
    <n v="0"/>
    <n v="0"/>
    <n v="0"/>
    <n v="0"/>
    <n v="0"/>
    <n v="0"/>
    <n v="0"/>
    <n v="0"/>
    <n v="0"/>
    <n v="0"/>
    <n v="0"/>
    <s v="غیر فعال"/>
    <n v="0"/>
    <n v="1"/>
    <s v="غیر فعال"/>
    <n v="0"/>
    <n v="1"/>
    <s v="غیر فعال"/>
    <n v="0"/>
    <n v="1"/>
    <s v="غیر فعال"/>
    <n v="0"/>
    <n v="1"/>
  </r>
  <r>
    <x v="0"/>
    <x v="0"/>
    <x v="356"/>
    <n v="991221"/>
    <s v="1399/12/21"/>
    <s v="99/12/21"/>
    <x v="0"/>
    <x v="3"/>
    <n v="4"/>
    <x v="11"/>
    <n v="12"/>
    <n v="52"/>
    <n v="51"/>
    <s v="پنجشنبه"/>
    <x v="20"/>
    <n v="0"/>
    <n v="0"/>
    <n v="0"/>
    <n v="0"/>
    <n v="0"/>
    <n v="0"/>
    <n v="0"/>
    <n v="0"/>
    <n v="0"/>
    <n v="0"/>
    <n v="0"/>
    <s v="غیر فعال"/>
    <n v="0"/>
    <n v="1"/>
    <s v="غیر فعال"/>
    <n v="0"/>
    <n v="1"/>
    <s v="غیر فعال"/>
    <n v="0"/>
    <n v="1"/>
    <s v="غیر فعال"/>
    <n v="0"/>
    <n v="1"/>
  </r>
  <r>
    <x v="0"/>
    <x v="0"/>
    <x v="357"/>
    <n v="991222"/>
    <s v="1399/12/22"/>
    <s v="99/12/22"/>
    <x v="0"/>
    <x v="3"/>
    <n v="4"/>
    <x v="11"/>
    <n v="12"/>
    <n v="52"/>
    <n v="52"/>
    <s v="جمعه"/>
    <x v="21"/>
    <n v="0"/>
    <n v="0"/>
    <n v="0"/>
    <n v="0"/>
    <n v="0"/>
    <n v="0"/>
    <n v="0"/>
    <n v="0"/>
    <n v="0"/>
    <n v="0"/>
    <n v="0"/>
    <s v="غیر فعال"/>
    <n v="0"/>
    <n v="1"/>
    <s v="غیر فعال"/>
    <n v="0"/>
    <n v="1"/>
    <s v="غیر فعال"/>
    <n v="0"/>
    <n v="1"/>
    <s v="غیر فعال"/>
    <n v="0"/>
    <n v="1"/>
  </r>
  <r>
    <x v="0"/>
    <x v="0"/>
    <x v="358"/>
    <n v="991223"/>
    <s v="1399/12/23"/>
    <s v="99/12/23"/>
    <x v="0"/>
    <x v="3"/>
    <n v="4"/>
    <x v="11"/>
    <n v="12"/>
    <n v="53"/>
    <n v="52"/>
    <s v="شنبه"/>
    <x v="22"/>
    <n v="1"/>
    <n v="3.3333333333333333E-2"/>
    <n v="0"/>
    <n v="0"/>
    <n v="1"/>
    <n v="3.3333333333333333E-2"/>
    <n v="0"/>
    <n v="0"/>
    <n v="0"/>
    <n v="1"/>
    <n v="0"/>
    <s v="فعال"/>
    <n v="1"/>
    <n v="0"/>
    <s v="غیر فعال"/>
    <n v="0"/>
    <n v="1"/>
    <s v="غیر فعال"/>
    <n v="0"/>
    <n v="1"/>
    <s v="غیر فعال"/>
    <n v="0"/>
    <n v="1"/>
  </r>
  <r>
    <x v="0"/>
    <x v="0"/>
    <x v="359"/>
    <n v="991224"/>
    <s v="1399/12/24"/>
    <s v="99/12/24"/>
    <x v="0"/>
    <x v="3"/>
    <n v="4"/>
    <x v="11"/>
    <n v="12"/>
    <n v="53"/>
    <n v="52"/>
    <s v="یک شنبه"/>
    <x v="23"/>
    <n v="0"/>
    <n v="0"/>
    <n v="14"/>
    <n v="0.46666666666666667"/>
    <n v="14"/>
    <n v="0.46666666666666667"/>
    <n v="13"/>
    <n v="0.43333333333333335"/>
    <n v="845"/>
    <n v="14"/>
    <n v="27"/>
    <s v="غیر فعال"/>
    <n v="0"/>
    <n v="1"/>
    <s v="فعال"/>
    <n v="1"/>
    <n v="0"/>
    <s v="فعال"/>
    <n v="1"/>
    <n v="0"/>
    <s v="فعال"/>
    <n v="1"/>
    <n v="0"/>
  </r>
  <r>
    <x v="0"/>
    <x v="0"/>
    <x v="360"/>
    <n v="991225"/>
    <s v="1399/12/25"/>
    <s v="99/12/25"/>
    <x v="0"/>
    <x v="3"/>
    <n v="4"/>
    <x v="11"/>
    <n v="12"/>
    <n v="53"/>
    <n v="52"/>
    <s v="دوشنبه"/>
    <x v="24"/>
    <n v="9"/>
    <n v="0.3"/>
    <n v="24"/>
    <n v="0.8"/>
    <n v="33"/>
    <n v="1.1000000000000001"/>
    <n v="22"/>
    <n v="0.73333333333333328"/>
    <n v="1395"/>
    <n v="33"/>
    <n v="46"/>
    <s v="فعال"/>
    <n v="1"/>
    <n v="0"/>
    <s v="فعال"/>
    <n v="1"/>
    <n v="0"/>
    <s v="فعال"/>
    <n v="1"/>
    <n v="0"/>
    <s v="فعال"/>
    <n v="1"/>
    <n v="0"/>
  </r>
  <r>
    <x v="0"/>
    <x v="0"/>
    <x v="361"/>
    <n v="991226"/>
    <s v="1399/12/26"/>
    <s v="99/12/26"/>
    <x v="0"/>
    <x v="3"/>
    <n v="4"/>
    <x v="11"/>
    <n v="12"/>
    <n v="53"/>
    <n v="52"/>
    <s v="سه شنبه"/>
    <x v="25"/>
    <n v="4"/>
    <n v="0.13333333333333333"/>
    <n v="0"/>
    <n v="0"/>
    <n v="4"/>
    <n v="0.13333333333333333"/>
    <n v="2"/>
    <n v="6.6666666666666666E-2"/>
    <n v="130"/>
    <n v="4"/>
    <n v="2"/>
    <s v="فعال"/>
    <n v="1"/>
    <n v="0"/>
    <s v="غیر فعال"/>
    <n v="0"/>
    <n v="1"/>
    <s v="فعال"/>
    <n v="1"/>
    <n v="0"/>
    <s v="فعال"/>
    <n v="1"/>
    <n v="0"/>
  </r>
  <r>
    <x v="0"/>
    <x v="0"/>
    <x v="362"/>
    <n v="991227"/>
    <s v="1399/12/27"/>
    <s v="99/12/27"/>
    <x v="0"/>
    <x v="3"/>
    <n v="4"/>
    <x v="11"/>
    <n v="12"/>
    <n v="53"/>
    <n v="52"/>
    <s v="چهارشنبه"/>
    <x v="26"/>
    <n v="3"/>
    <n v="0.1"/>
    <n v="1"/>
    <n v="3.3333333333333333E-2"/>
    <n v="4"/>
    <n v="0.13333333333333333"/>
    <n v="0"/>
    <n v="0"/>
    <n v="0"/>
    <n v="4"/>
    <n v="1"/>
    <s v="فعال"/>
    <n v="1"/>
    <n v="0"/>
    <s v="فعال"/>
    <n v="1"/>
    <n v="0"/>
    <s v="غیر فعال"/>
    <n v="0"/>
    <n v="1"/>
    <s v="فعال"/>
    <n v="1"/>
    <n v="0"/>
  </r>
  <r>
    <x v="0"/>
    <x v="0"/>
    <x v="363"/>
    <n v="991228"/>
    <s v="1399/12/28"/>
    <s v="99/12/28"/>
    <x v="0"/>
    <x v="3"/>
    <n v="4"/>
    <x v="11"/>
    <n v="12"/>
    <n v="53"/>
    <n v="52"/>
    <s v="پنجشنبه"/>
    <x v="27"/>
    <n v="0"/>
    <n v="0"/>
    <n v="8"/>
    <n v="0.26666666666666666"/>
    <n v="8"/>
    <n v="0.26666666666666666"/>
    <n v="4"/>
    <n v="0.13333333333333333"/>
    <n v="260"/>
    <n v="8"/>
    <n v="12"/>
    <s v="غیر فعال"/>
    <n v="0"/>
    <n v="1"/>
    <s v="فعال"/>
    <n v="1"/>
    <n v="0"/>
    <s v="فعال"/>
    <n v="1"/>
    <n v="0"/>
    <s v="فعال"/>
    <n v="1"/>
    <n v="0"/>
  </r>
  <r>
    <x v="0"/>
    <x v="0"/>
    <x v="364"/>
    <n v="991229"/>
    <s v="1399/12/29"/>
    <s v="99/12/29"/>
    <x v="0"/>
    <x v="3"/>
    <n v="4"/>
    <x v="11"/>
    <n v="12"/>
    <n v="53"/>
    <n v="53"/>
    <s v="جمعه"/>
    <x v="28"/>
    <n v="0"/>
    <n v="0"/>
    <n v="24"/>
    <n v="0.8"/>
    <n v="24"/>
    <n v="0.8"/>
    <n v="24"/>
    <n v="0.8"/>
    <n v="1560"/>
    <n v="24"/>
    <n v="48"/>
    <s v="غیر فعال"/>
    <n v="0"/>
    <n v="1"/>
    <s v="فعال"/>
    <n v="1"/>
    <n v="0"/>
    <s v="فعال"/>
    <n v="1"/>
    <n v="0"/>
    <s v="فعال"/>
    <n v="1"/>
    <n v="0"/>
  </r>
  <r>
    <x v="0"/>
    <x v="0"/>
    <x v="365"/>
    <n v="991230"/>
    <s v="1399/12/30"/>
    <s v="99/12/30"/>
    <x v="0"/>
    <x v="3"/>
    <n v="4"/>
    <x v="11"/>
    <n v="12"/>
    <n v="54"/>
    <n v="53"/>
    <s v="شنبه"/>
    <x v="29"/>
    <n v="3"/>
    <n v="0.1"/>
    <n v="8"/>
    <n v="0.26666666666666666"/>
    <n v="11"/>
    <n v="0.36666666666666664"/>
    <n v="38"/>
    <n v="1.2666666666666666"/>
    <n v="2470"/>
    <n v="11"/>
    <n v="46"/>
    <s v="فعال"/>
    <n v="1"/>
    <n v="0"/>
    <s v="فعال"/>
    <n v="1"/>
    <n v="0"/>
    <s v="فعال"/>
    <n v="1"/>
    <n v="0"/>
    <s v="فعال"/>
    <n v="1"/>
    <n v="0"/>
  </r>
  <r>
    <x v="0"/>
    <x v="1"/>
    <x v="0"/>
    <n v="990101"/>
    <s v="1399/01/01"/>
    <s v="99/01/01"/>
    <x v="0"/>
    <x v="0"/>
    <n v="1"/>
    <x v="0"/>
    <n v="1"/>
    <n v="1"/>
    <n v="1"/>
    <s v="جمعه"/>
    <x v="0"/>
    <n v="0"/>
    <n v="0"/>
    <n v="0"/>
    <n v="0"/>
    <n v="0"/>
    <n v="0"/>
    <n v="0"/>
    <n v="0"/>
    <n v="0"/>
    <n v="0"/>
    <n v="0"/>
    <s v="غیر فعال"/>
    <n v="0"/>
    <n v="1"/>
    <s v="غیر فعال"/>
    <n v="0"/>
    <n v="1"/>
    <s v="غیر فعال"/>
    <n v="0"/>
    <n v="1"/>
    <s v="غیر فعال"/>
    <n v="0"/>
    <n v="1"/>
  </r>
  <r>
    <x v="0"/>
    <x v="1"/>
    <x v="1"/>
    <n v="990102"/>
    <s v="1399/01/02"/>
    <s v="99/01/02"/>
    <x v="0"/>
    <x v="0"/>
    <n v="1"/>
    <x v="0"/>
    <n v="1"/>
    <n v="2"/>
    <n v="1"/>
    <s v="شنبه"/>
    <x v="1"/>
    <n v="0"/>
    <n v="0"/>
    <n v="0"/>
    <n v="0"/>
    <n v="0"/>
    <n v="0"/>
    <n v="0"/>
    <n v="0"/>
    <n v="0"/>
    <n v="0"/>
    <n v="0"/>
    <s v="غیر فعال"/>
    <n v="0"/>
    <n v="1"/>
    <s v="غیر فعال"/>
    <n v="0"/>
    <n v="1"/>
    <s v="غیر فعال"/>
    <n v="0"/>
    <n v="1"/>
    <s v="غیر فعال"/>
    <n v="0"/>
    <n v="1"/>
  </r>
  <r>
    <x v="0"/>
    <x v="1"/>
    <x v="2"/>
    <n v="990103"/>
    <s v="1399/01/03"/>
    <s v="99/01/03"/>
    <x v="0"/>
    <x v="0"/>
    <n v="1"/>
    <x v="0"/>
    <n v="1"/>
    <n v="2"/>
    <n v="1"/>
    <s v="یک شنبه"/>
    <x v="2"/>
    <n v="0"/>
    <n v="0"/>
    <n v="0"/>
    <n v="0"/>
    <n v="0"/>
    <n v="0"/>
    <n v="0"/>
    <n v="0"/>
    <n v="0"/>
    <n v="0"/>
    <n v="0"/>
    <s v="غیر فعال"/>
    <n v="0"/>
    <n v="1"/>
    <s v="غیر فعال"/>
    <n v="0"/>
    <n v="1"/>
    <s v="غیر فعال"/>
    <n v="0"/>
    <n v="1"/>
    <s v="غیر فعال"/>
    <n v="0"/>
    <n v="1"/>
  </r>
  <r>
    <x v="0"/>
    <x v="1"/>
    <x v="3"/>
    <n v="990104"/>
    <s v="1399/01/04"/>
    <s v="99/01/04"/>
    <x v="0"/>
    <x v="0"/>
    <n v="1"/>
    <x v="0"/>
    <n v="1"/>
    <n v="2"/>
    <n v="1"/>
    <s v="دوشنبه"/>
    <x v="3"/>
    <n v="0"/>
    <n v="0"/>
    <n v="0"/>
    <n v="0"/>
    <n v="0"/>
    <n v="0"/>
    <n v="0"/>
    <n v="0"/>
    <n v="0"/>
    <n v="0"/>
    <n v="0"/>
    <s v="غیر فعال"/>
    <n v="0"/>
    <n v="1"/>
    <s v="غیر فعال"/>
    <n v="0"/>
    <n v="1"/>
    <s v="غیر فعال"/>
    <n v="0"/>
    <n v="1"/>
    <s v="غیر فعال"/>
    <n v="0"/>
    <n v="1"/>
  </r>
  <r>
    <x v="0"/>
    <x v="1"/>
    <x v="4"/>
    <n v="990105"/>
    <s v="1399/01/05"/>
    <s v="99/01/05"/>
    <x v="0"/>
    <x v="0"/>
    <n v="1"/>
    <x v="0"/>
    <n v="1"/>
    <n v="2"/>
    <n v="1"/>
    <s v="سه شنبه"/>
    <x v="4"/>
    <n v="0"/>
    <n v="0"/>
    <n v="0"/>
    <n v="0"/>
    <n v="0"/>
    <n v="0"/>
    <n v="0"/>
    <n v="0"/>
    <n v="0"/>
    <n v="0"/>
    <n v="0"/>
    <s v="غیر فعال"/>
    <n v="0"/>
    <n v="1"/>
    <s v="غیر فعال"/>
    <n v="0"/>
    <n v="1"/>
    <s v="غیر فعال"/>
    <n v="0"/>
    <n v="1"/>
    <s v="غیر فعال"/>
    <n v="0"/>
    <n v="1"/>
  </r>
  <r>
    <x v="0"/>
    <x v="1"/>
    <x v="5"/>
    <n v="990106"/>
    <s v="1399/01/06"/>
    <s v="99/01/06"/>
    <x v="0"/>
    <x v="0"/>
    <n v="1"/>
    <x v="0"/>
    <n v="1"/>
    <n v="2"/>
    <n v="1"/>
    <s v="چهارشنبه"/>
    <x v="5"/>
    <n v="0"/>
    <n v="0"/>
    <n v="0"/>
    <n v="0"/>
    <n v="0"/>
    <n v="0"/>
    <n v="0"/>
    <n v="0"/>
    <n v="0"/>
    <n v="0"/>
    <n v="0"/>
    <s v="غیر فعال"/>
    <n v="0"/>
    <n v="1"/>
    <s v="غیر فعال"/>
    <n v="0"/>
    <n v="1"/>
    <s v="غیر فعال"/>
    <n v="0"/>
    <n v="1"/>
    <s v="غیر فعال"/>
    <n v="0"/>
    <n v="1"/>
  </r>
  <r>
    <x v="0"/>
    <x v="1"/>
    <x v="6"/>
    <n v="990107"/>
    <s v="1399/01/07"/>
    <s v="99/01/07"/>
    <x v="0"/>
    <x v="0"/>
    <n v="1"/>
    <x v="0"/>
    <n v="1"/>
    <n v="2"/>
    <n v="1"/>
    <s v="پنجشنبه"/>
    <x v="6"/>
    <n v="0"/>
    <n v="0"/>
    <n v="0"/>
    <n v="0"/>
    <n v="0"/>
    <n v="0"/>
    <n v="0"/>
    <n v="0"/>
    <n v="0"/>
    <n v="0"/>
    <n v="0"/>
    <s v="غیر فعال"/>
    <n v="0"/>
    <n v="1"/>
    <s v="غیر فعال"/>
    <n v="0"/>
    <n v="1"/>
    <s v="غیر فعال"/>
    <n v="0"/>
    <n v="1"/>
    <s v="غیر فعال"/>
    <n v="0"/>
    <n v="1"/>
  </r>
  <r>
    <x v="0"/>
    <x v="1"/>
    <x v="7"/>
    <n v="990108"/>
    <s v="1399/01/08"/>
    <s v="99/01/08"/>
    <x v="0"/>
    <x v="0"/>
    <n v="1"/>
    <x v="0"/>
    <n v="1"/>
    <n v="2"/>
    <n v="2"/>
    <s v="جمعه"/>
    <x v="7"/>
    <n v="0"/>
    <n v="0"/>
    <n v="0"/>
    <n v="0"/>
    <n v="0"/>
    <n v="0"/>
    <n v="0"/>
    <n v="0"/>
    <n v="0"/>
    <n v="0"/>
    <n v="0"/>
    <s v="غیر فعال"/>
    <n v="0"/>
    <n v="1"/>
    <s v="غیر فعال"/>
    <n v="0"/>
    <n v="1"/>
    <s v="غیر فعال"/>
    <n v="0"/>
    <n v="1"/>
    <s v="غیر فعال"/>
    <n v="0"/>
    <n v="1"/>
  </r>
  <r>
    <x v="0"/>
    <x v="1"/>
    <x v="8"/>
    <n v="990109"/>
    <s v="1399/01/09"/>
    <s v="99/01/09"/>
    <x v="0"/>
    <x v="0"/>
    <n v="1"/>
    <x v="0"/>
    <n v="1"/>
    <n v="3"/>
    <n v="2"/>
    <s v="شنبه"/>
    <x v="8"/>
    <n v="0"/>
    <n v="0"/>
    <n v="0"/>
    <n v="0"/>
    <n v="0"/>
    <n v="0"/>
    <n v="0"/>
    <n v="0"/>
    <n v="0"/>
    <n v="0"/>
    <n v="0"/>
    <s v="غیر فعال"/>
    <n v="0"/>
    <n v="1"/>
    <s v="غیر فعال"/>
    <n v="0"/>
    <n v="1"/>
    <s v="غیر فعال"/>
    <n v="0"/>
    <n v="1"/>
    <s v="غیر فعال"/>
    <n v="0"/>
    <n v="1"/>
  </r>
  <r>
    <x v="0"/>
    <x v="1"/>
    <x v="9"/>
    <n v="990110"/>
    <s v="1399/01/10"/>
    <s v="99/01/10"/>
    <x v="0"/>
    <x v="0"/>
    <n v="1"/>
    <x v="0"/>
    <n v="1"/>
    <n v="3"/>
    <n v="2"/>
    <s v="یک شنبه"/>
    <x v="9"/>
    <n v="0"/>
    <n v="0"/>
    <n v="0"/>
    <n v="0"/>
    <n v="0"/>
    <n v="0"/>
    <n v="0"/>
    <n v="0"/>
    <n v="0"/>
    <n v="0"/>
    <n v="0"/>
    <s v="غیر فعال"/>
    <n v="0"/>
    <n v="1"/>
    <s v="غیر فعال"/>
    <n v="0"/>
    <n v="1"/>
    <s v="غیر فعال"/>
    <n v="0"/>
    <n v="1"/>
    <s v="غیر فعال"/>
    <n v="0"/>
    <n v="1"/>
  </r>
  <r>
    <x v="0"/>
    <x v="1"/>
    <x v="10"/>
    <n v="990111"/>
    <s v="1399/01/11"/>
    <s v="99/01/11"/>
    <x v="0"/>
    <x v="0"/>
    <n v="1"/>
    <x v="0"/>
    <n v="1"/>
    <n v="3"/>
    <n v="2"/>
    <s v="دوشنبه"/>
    <x v="10"/>
    <n v="0"/>
    <n v="0"/>
    <n v="0"/>
    <n v="0"/>
    <n v="0"/>
    <n v="0"/>
    <n v="0"/>
    <n v="0"/>
    <n v="0"/>
    <n v="0"/>
    <n v="0"/>
    <s v="غیر فعال"/>
    <n v="0"/>
    <n v="1"/>
    <s v="غیر فعال"/>
    <n v="0"/>
    <n v="1"/>
    <s v="غیر فعال"/>
    <n v="0"/>
    <n v="1"/>
    <s v="غیر فعال"/>
    <n v="0"/>
    <n v="1"/>
  </r>
  <r>
    <x v="0"/>
    <x v="1"/>
    <x v="11"/>
    <n v="990112"/>
    <s v="1399/01/12"/>
    <s v="99/01/12"/>
    <x v="0"/>
    <x v="0"/>
    <n v="1"/>
    <x v="0"/>
    <n v="1"/>
    <n v="3"/>
    <n v="2"/>
    <s v="سه شنبه"/>
    <x v="11"/>
    <n v="0"/>
    <n v="0"/>
    <n v="0"/>
    <n v="0"/>
    <n v="0"/>
    <n v="0"/>
    <n v="0"/>
    <n v="0"/>
    <n v="0"/>
    <n v="0"/>
    <n v="0"/>
    <s v="غیر فعال"/>
    <n v="0"/>
    <n v="1"/>
    <s v="غیر فعال"/>
    <n v="0"/>
    <n v="1"/>
    <s v="غیر فعال"/>
    <n v="0"/>
    <n v="1"/>
    <s v="غیر فعال"/>
    <n v="0"/>
    <n v="1"/>
  </r>
  <r>
    <x v="0"/>
    <x v="1"/>
    <x v="12"/>
    <n v="990113"/>
    <s v="1399/01/13"/>
    <s v="99/01/13"/>
    <x v="0"/>
    <x v="0"/>
    <n v="1"/>
    <x v="0"/>
    <n v="1"/>
    <n v="3"/>
    <n v="2"/>
    <s v="چهارشنبه"/>
    <x v="12"/>
    <n v="0"/>
    <n v="0"/>
    <n v="0"/>
    <n v="0"/>
    <n v="0"/>
    <n v="0"/>
    <n v="0"/>
    <n v="0"/>
    <n v="0"/>
    <n v="0"/>
    <n v="0"/>
    <s v="غیر فعال"/>
    <n v="0"/>
    <n v="1"/>
    <s v="غیر فعال"/>
    <n v="0"/>
    <n v="1"/>
    <s v="غیر فعال"/>
    <n v="0"/>
    <n v="1"/>
    <s v="غیر فعال"/>
    <n v="0"/>
    <n v="1"/>
  </r>
  <r>
    <x v="0"/>
    <x v="1"/>
    <x v="13"/>
    <n v="990114"/>
    <s v="1399/01/14"/>
    <s v="99/01/14"/>
    <x v="0"/>
    <x v="0"/>
    <n v="1"/>
    <x v="0"/>
    <n v="1"/>
    <n v="3"/>
    <n v="2"/>
    <s v="پنجشنبه"/>
    <x v="13"/>
    <n v="0"/>
    <n v="0"/>
    <n v="0"/>
    <n v="0"/>
    <n v="0"/>
    <n v="0"/>
    <n v="0"/>
    <n v="0"/>
    <n v="0"/>
    <n v="0"/>
    <n v="0"/>
    <s v="غیر فعال"/>
    <n v="0"/>
    <n v="1"/>
    <s v="غیر فعال"/>
    <n v="0"/>
    <n v="1"/>
    <s v="غیر فعال"/>
    <n v="0"/>
    <n v="1"/>
    <s v="غیر فعال"/>
    <n v="0"/>
    <n v="1"/>
  </r>
  <r>
    <x v="0"/>
    <x v="1"/>
    <x v="14"/>
    <n v="990115"/>
    <s v="1399/01/15"/>
    <s v="99/01/15"/>
    <x v="0"/>
    <x v="0"/>
    <n v="1"/>
    <x v="0"/>
    <n v="1"/>
    <n v="3"/>
    <n v="3"/>
    <s v="جمعه"/>
    <x v="14"/>
    <n v="0"/>
    <n v="0"/>
    <n v="0"/>
    <n v="0"/>
    <n v="0"/>
    <n v="0"/>
    <n v="0"/>
    <n v="0"/>
    <n v="0"/>
    <n v="0"/>
    <n v="0"/>
    <s v="غیر فعال"/>
    <n v="0"/>
    <n v="1"/>
    <s v="غیر فعال"/>
    <n v="0"/>
    <n v="1"/>
    <s v="غیر فعال"/>
    <n v="0"/>
    <n v="1"/>
    <s v="غیر فعال"/>
    <n v="0"/>
    <n v="1"/>
  </r>
  <r>
    <x v="0"/>
    <x v="1"/>
    <x v="15"/>
    <n v="990116"/>
    <s v="1399/01/16"/>
    <s v="99/01/16"/>
    <x v="0"/>
    <x v="0"/>
    <n v="1"/>
    <x v="0"/>
    <n v="1"/>
    <n v="4"/>
    <n v="3"/>
    <s v="شنبه"/>
    <x v="15"/>
    <n v="0"/>
    <n v="0"/>
    <n v="0"/>
    <n v="0"/>
    <n v="0"/>
    <n v="0"/>
    <n v="0"/>
    <n v="0"/>
    <n v="0"/>
    <n v="0"/>
    <n v="0"/>
    <s v="غیر فعال"/>
    <n v="0"/>
    <n v="1"/>
    <s v="غیر فعال"/>
    <n v="0"/>
    <n v="1"/>
    <s v="غیر فعال"/>
    <n v="0"/>
    <n v="1"/>
    <s v="غیر فعال"/>
    <n v="0"/>
    <n v="1"/>
  </r>
  <r>
    <x v="0"/>
    <x v="1"/>
    <x v="16"/>
    <n v="990117"/>
    <s v="1399/01/17"/>
    <s v="99/01/17"/>
    <x v="0"/>
    <x v="0"/>
    <n v="1"/>
    <x v="0"/>
    <n v="1"/>
    <n v="4"/>
    <n v="3"/>
    <s v="یک شنبه"/>
    <x v="16"/>
    <n v="0"/>
    <n v="0"/>
    <n v="0"/>
    <n v="0"/>
    <n v="0"/>
    <n v="0"/>
    <n v="0"/>
    <n v="0"/>
    <n v="0"/>
    <n v="0"/>
    <n v="0"/>
    <s v="غیر فعال"/>
    <n v="0"/>
    <n v="1"/>
    <s v="غیر فعال"/>
    <n v="0"/>
    <n v="1"/>
    <s v="غیر فعال"/>
    <n v="0"/>
    <n v="1"/>
    <s v="غیر فعال"/>
    <n v="0"/>
    <n v="1"/>
  </r>
  <r>
    <x v="0"/>
    <x v="1"/>
    <x v="17"/>
    <n v="990118"/>
    <s v="1399/01/18"/>
    <s v="99/01/18"/>
    <x v="0"/>
    <x v="0"/>
    <n v="1"/>
    <x v="0"/>
    <n v="1"/>
    <n v="4"/>
    <n v="3"/>
    <s v="دوشنبه"/>
    <x v="17"/>
    <n v="0"/>
    <n v="0"/>
    <n v="0"/>
    <n v="0"/>
    <n v="0"/>
    <n v="0"/>
    <n v="0"/>
    <n v="0"/>
    <n v="0"/>
    <n v="0"/>
    <n v="0"/>
    <s v="غیر فعال"/>
    <n v="0"/>
    <n v="1"/>
    <s v="غیر فعال"/>
    <n v="0"/>
    <n v="1"/>
    <s v="غیر فعال"/>
    <n v="0"/>
    <n v="1"/>
    <s v="غیر فعال"/>
    <n v="0"/>
    <n v="1"/>
  </r>
  <r>
    <x v="0"/>
    <x v="1"/>
    <x v="18"/>
    <n v="990119"/>
    <s v="1399/01/19"/>
    <s v="99/01/19"/>
    <x v="0"/>
    <x v="0"/>
    <n v="1"/>
    <x v="0"/>
    <n v="1"/>
    <n v="4"/>
    <n v="3"/>
    <s v="سه شنبه"/>
    <x v="18"/>
    <n v="0"/>
    <n v="0"/>
    <n v="0"/>
    <n v="0"/>
    <n v="0"/>
    <n v="0"/>
    <n v="0"/>
    <n v="0"/>
    <n v="0"/>
    <n v="0"/>
    <n v="0"/>
    <s v="غیر فعال"/>
    <n v="0"/>
    <n v="1"/>
    <s v="غیر فعال"/>
    <n v="0"/>
    <n v="1"/>
    <s v="غیر فعال"/>
    <n v="0"/>
    <n v="1"/>
    <s v="غیر فعال"/>
    <n v="0"/>
    <n v="1"/>
  </r>
  <r>
    <x v="0"/>
    <x v="1"/>
    <x v="19"/>
    <n v="990120"/>
    <s v="1399/01/20"/>
    <s v="99/01/20"/>
    <x v="0"/>
    <x v="0"/>
    <n v="1"/>
    <x v="0"/>
    <n v="1"/>
    <n v="4"/>
    <n v="3"/>
    <s v="چهارشنبه"/>
    <x v="19"/>
    <n v="0"/>
    <n v="0"/>
    <n v="0"/>
    <n v="0"/>
    <n v="0"/>
    <n v="0"/>
    <n v="0"/>
    <n v="0"/>
    <n v="0"/>
    <n v="0"/>
    <n v="0"/>
    <s v="غیر فعال"/>
    <n v="0"/>
    <n v="1"/>
    <s v="غیر فعال"/>
    <n v="0"/>
    <n v="1"/>
    <s v="غیر فعال"/>
    <n v="0"/>
    <n v="1"/>
    <s v="غیر فعال"/>
    <n v="0"/>
    <n v="1"/>
  </r>
  <r>
    <x v="0"/>
    <x v="1"/>
    <x v="20"/>
    <n v="990121"/>
    <s v="1399/01/21"/>
    <s v="99/01/21"/>
    <x v="0"/>
    <x v="0"/>
    <n v="1"/>
    <x v="0"/>
    <n v="1"/>
    <n v="4"/>
    <n v="3"/>
    <s v="پنجشنبه"/>
    <x v="20"/>
    <n v="0"/>
    <n v="0"/>
    <n v="0"/>
    <n v="0"/>
    <n v="0"/>
    <n v="0"/>
    <n v="0"/>
    <n v="0"/>
    <n v="0"/>
    <n v="0"/>
    <n v="0"/>
    <s v="غیر فعال"/>
    <n v="0"/>
    <n v="1"/>
    <s v="غیر فعال"/>
    <n v="0"/>
    <n v="1"/>
    <s v="غیر فعال"/>
    <n v="0"/>
    <n v="1"/>
    <s v="غیر فعال"/>
    <n v="0"/>
    <n v="1"/>
  </r>
  <r>
    <x v="0"/>
    <x v="1"/>
    <x v="21"/>
    <n v="990122"/>
    <s v="1399/01/22"/>
    <s v="99/01/22"/>
    <x v="0"/>
    <x v="0"/>
    <n v="1"/>
    <x v="0"/>
    <n v="1"/>
    <n v="4"/>
    <n v="4"/>
    <s v="جمعه"/>
    <x v="21"/>
    <n v="0"/>
    <n v="0"/>
    <n v="0"/>
    <n v="0"/>
    <n v="0"/>
    <n v="0"/>
    <n v="0"/>
    <n v="0"/>
    <n v="0"/>
    <n v="0"/>
    <n v="0"/>
    <s v="غیر فعال"/>
    <n v="0"/>
    <n v="1"/>
    <s v="غیر فعال"/>
    <n v="0"/>
    <n v="1"/>
    <s v="غیر فعال"/>
    <n v="0"/>
    <n v="1"/>
    <s v="غیر فعال"/>
    <n v="0"/>
    <n v="1"/>
  </r>
  <r>
    <x v="0"/>
    <x v="1"/>
    <x v="22"/>
    <n v="990123"/>
    <s v="1399/01/23"/>
    <s v="99/01/23"/>
    <x v="0"/>
    <x v="0"/>
    <n v="1"/>
    <x v="0"/>
    <n v="1"/>
    <n v="5"/>
    <n v="4"/>
    <s v="شنبه"/>
    <x v="22"/>
    <n v="0"/>
    <n v="0"/>
    <n v="0"/>
    <n v="0"/>
    <n v="0"/>
    <n v="0"/>
    <n v="0"/>
    <n v="0"/>
    <n v="0"/>
    <n v="0"/>
    <n v="0"/>
    <s v="غیر فعال"/>
    <n v="0"/>
    <n v="1"/>
    <s v="غیر فعال"/>
    <n v="0"/>
    <n v="1"/>
    <s v="غیر فعال"/>
    <n v="0"/>
    <n v="1"/>
    <s v="غیر فعال"/>
    <n v="0"/>
    <n v="1"/>
  </r>
  <r>
    <x v="0"/>
    <x v="1"/>
    <x v="23"/>
    <n v="990124"/>
    <s v="1399/01/24"/>
    <s v="99/01/24"/>
    <x v="0"/>
    <x v="0"/>
    <n v="1"/>
    <x v="0"/>
    <n v="1"/>
    <n v="5"/>
    <n v="4"/>
    <s v="یک شنبه"/>
    <x v="23"/>
    <n v="0"/>
    <n v="0"/>
    <n v="0"/>
    <n v="0"/>
    <n v="0"/>
    <n v="0"/>
    <n v="0"/>
    <n v="0"/>
    <n v="0"/>
    <n v="0"/>
    <n v="0"/>
    <s v="غیر فعال"/>
    <n v="0"/>
    <n v="1"/>
    <s v="غیر فعال"/>
    <n v="0"/>
    <n v="1"/>
    <s v="غیر فعال"/>
    <n v="0"/>
    <n v="1"/>
    <s v="غیر فعال"/>
    <n v="0"/>
    <n v="1"/>
  </r>
  <r>
    <x v="0"/>
    <x v="1"/>
    <x v="24"/>
    <n v="990125"/>
    <s v="1399/01/25"/>
    <s v="99/01/25"/>
    <x v="0"/>
    <x v="0"/>
    <n v="1"/>
    <x v="0"/>
    <n v="1"/>
    <n v="5"/>
    <n v="4"/>
    <s v="دوشنبه"/>
    <x v="24"/>
    <n v="0"/>
    <n v="0"/>
    <n v="0"/>
    <n v="0"/>
    <n v="0"/>
    <n v="0"/>
    <n v="0"/>
    <n v="0"/>
    <n v="0"/>
    <n v="0"/>
    <n v="0"/>
    <s v="غیر فعال"/>
    <n v="0"/>
    <n v="1"/>
    <s v="غیر فعال"/>
    <n v="0"/>
    <n v="1"/>
    <s v="غیر فعال"/>
    <n v="0"/>
    <n v="1"/>
    <s v="غیر فعال"/>
    <n v="0"/>
    <n v="1"/>
  </r>
  <r>
    <x v="0"/>
    <x v="1"/>
    <x v="25"/>
    <n v="990126"/>
    <s v="1399/01/26"/>
    <s v="99/01/26"/>
    <x v="0"/>
    <x v="0"/>
    <n v="1"/>
    <x v="0"/>
    <n v="1"/>
    <n v="5"/>
    <n v="4"/>
    <s v="سه شنبه"/>
    <x v="25"/>
    <n v="0"/>
    <n v="0"/>
    <n v="0"/>
    <n v="0"/>
    <n v="0"/>
    <n v="0"/>
    <n v="0"/>
    <n v="0"/>
    <n v="0"/>
    <n v="0"/>
    <n v="0"/>
    <s v="غیر فعال"/>
    <n v="0"/>
    <n v="1"/>
    <s v="غیر فعال"/>
    <n v="0"/>
    <n v="1"/>
    <s v="غیر فعال"/>
    <n v="0"/>
    <n v="1"/>
    <s v="غیر فعال"/>
    <n v="0"/>
    <n v="1"/>
  </r>
  <r>
    <x v="0"/>
    <x v="1"/>
    <x v="26"/>
    <n v="990127"/>
    <s v="1399/01/27"/>
    <s v="99/01/27"/>
    <x v="0"/>
    <x v="0"/>
    <n v="1"/>
    <x v="0"/>
    <n v="1"/>
    <n v="5"/>
    <n v="4"/>
    <s v="چهارشنبه"/>
    <x v="26"/>
    <n v="0"/>
    <n v="0"/>
    <n v="0"/>
    <n v="0"/>
    <n v="0"/>
    <n v="0"/>
    <n v="0"/>
    <n v="0"/>
    <n v="0"/>
    <n v="0"/>
    <n v="0"/>
    <s v="غیر فعال"/>
    <n v="0"/>
    <n v="1"/>
    <s v="غیر فعال"/>
    <n v="0"/>
    <n v="1"/>
    <s v="غیر فعال"/>
    <n v="0"/>
    <n v="1"/>
    <s v="غیر فعال"/>
    <n v="0"/>
    <n v="1"/>
  </r>
  <r>
    <x v="0"/>
    <x v="1"/>
    <x v="27"/>
    <n v="990128"/>
    <s v="1399/01/28"/>
    <s v="99/01/28"/>
    <x v="0"/>
    <x v="0"/>
    <n v="1"/>
    <x v="0"/>
    <n v="1"/>
    <n v="5"/>
    <n v="4"/>
    <s v="پنجشنبه"/>
    <x v="27"/>
    <n v="0"/>
    <n v="0"/>
    <n v="0"/>
    <n v="0"/>
    <n v="0"/>
    <n v="0"/>
    <n v="0"/>
    <n v="0"/>
    <n v="0"/>
    <n v="0"/>
    <n v="0"/>
    <s v="غیر فعال"/>
    <n v="0"/>
    <n v="1"/>
    <s v="غیر فعال"/>
    <n v="0"/>
    <n v="1"/>
    <s v="غیر فعال"/>
    <n v="0"/>
    <n v="1"/>
    <s v="غیر فعال"/>
    <n v="0"/>
    <n v="1"/>
  </r>
  <r>
    <x v="0"/>
    <x v="1"/>
    <x v="28"/>
    <n v="990129"/>
    <s v="1399/01/29"/>
    <s v="99/01/29"/>
    <x v="0"/>
    <x v="0"/>
    <n v="1"/>
    <x v="0"/>
    <n v="1"/>
    <n v="5"/>
    <n v="5"/>
    <s v="جمعه"/>
    <x v="28"/>
    <n v="0"/>
    <n v="0"/>
    <n v="0"/>
    <n v="0"/>
    <n v="0"/>
    <n v="0"/>
    <n v="0"/>
    <n v="0"/>
    <n v="0"/>
    <n v="0"/>
    <n v="0"/>
    <s v="غیر فعال"/>
    <n v="0"/>
    <n v="1"/>
    <s v="غیر فعال"/>
    <n v="0"/>
    <n v="1"/>
    <s v="غیر فعال"/>
    <n v="0"/>
    <n v="1"/>
    <s v="غیر فعال"/>
    <n v="0"/>
    <n v="1"/>
  </r>
  <r>
    <x v="0"/>
    <x v="1"/>
    <x v="29"/>
    <n v="990130"/>
    <s v="1399/01/30"/>
    <s v="99/01/30"/>
    <x v="0"/>
    <x v="0"/>
    <n v="1"/>
    <x v="0"/>
    <n v="1"/>
    <n v="6"/>
    <n v="5"/>
    <s v="شنبه"/>
    <x v="29"/>
    <n v="0"/>
    <n v="0"/>
    <n v="0"/>
    <n v="0"/>
    <n v="0"/>
    <n v="0"/>
    <n v="0"/>
    <n v="0"/>
    <n v="0"/>
    <n v="0"/>
    <n v="0"/>
    <s v="غیر فعال"/>
    <n v="0"/>
    <n v="1"/>
    <s v="غیر فعال"/>
    <n v="0"/>
    <n v="1"/>
    <s v="غیر فعال"/>
    <n v="0"/>
    <n v="1"/>
    <s v="غیر فعال"/>
    <n v="0"/>
    <n v="1"/>
  </r>
  <r>
    <x v="0"/>
    <x v="1"/>
    <x v="30"/>
    <n v="990131"/>
    <s v="1399/01/31"/>
    <s v="99/01/31"/>
    <x v="0"/>
    <x v="0"/>
    <n v="1"/>
    <x v="0"/>
    <n v="1"/>
    <n v="6"/>
    <n v="5"/>
    <s v="یک شنبه"/>
    <x v="30"/>
    <n v="0"/>
    <n v="0"/>
    <n v="0"/>
    <n v="0"/>
    <n v="0"/>
    <n v="0"/>
    <n v="0"/>
    <n v="0"/>
    <n v="0"/>
    <n v="0"/>
    <n v="0"/>
    <s v="غیر فعال"/>
    <n v="0"/>
    <n v="1"/>
    <s v="غیر فعال"/>
    <n v="0"/>
    <n v="1"/>
    <s v="غیر فعال"/>
    <n v="0"/>
    <n v="1"/>
    <s v="غیر فعال"/>
    <n v="0"/>
    <n v="1"/>
  </r>
  <r>
    <x v="0"/>
    <x v="1"/>
    <x v="31"/>
    <n v="990201"/>
    <s v="1399/02/01"/>
    <s v="99/02/01"/>
    <x v="0"/>
    <x v="0"/>
    <n v="1"/>
    <x v="1"/>
    <n v="2"/>
    <n v="6"/>
    <n v="5"/>
    <s v="دوشنبه"/>
    <x v="0"/>
    <n v="0"/>
    <n v="0"/>
    <n v="0"/>
    <n v="0"/>
    <n v="0"/>
    <n v="0"/>
    <n v="0"/>
    <n v="0"/>
    <n v="0"/>
    <n v="0"/>
    <n v="0"/>
    <s v="غیر فعال"/>
    <n v="0"/>
    <n v="1"/>
    <s v="غیر فعال"/>
    <n v="0"/>
    <n v="1"/>
    <s v="غیر فعال"/>
    <n v="0"/>
    <n v="1"/>
    <s v="غیر فعال"/>
    <n v="0"/>
    <n v="1"/>
  </r>
  <r>
    <x v="0"/>
    <x v="1"/>
    <x v="32"/>
    <n v="990202"/>
    <s v="1399/02/02"/>
    <s v="99/02/02"/>
    <x v="0"/>
    <x v="0"/>
    <n v="1"/>
    <x v="1"/>
    <n v="2"/>
    <n v="6"/>
    <n v="5"/>
    <s v="سه شنبه"/>
    <x v="1"/>
    <n v="0"/>
    <n v="0"/>
    <n v="0"/>
    <n v="0"/>
    <n v="0"/>
    <n v="0"/>
    <n v="0"/>
    <n v="0"/>
    <n v="0"/>
    <n v="0"/>
    <n v="0"/>
    <s v="غیر فعال"/>
    <n v="0"/>
    <n v="1"/>
    <s v="غیر فعال"/>
    <n v="0"/>
    <n v="1"/>
    <s v="غیر فعال"/>
    <n v="0"/>
    <n v="1"/>
    <s v="غیر فعال"/>
    <n v="0"/>
    <n v="1"/>
  </r>
  <r>
    <x v="0"/>
    <x v="1"/>
    <x v="33"/>
    <n v="990203"/>
    <s v="1399/02/03"/>
    <s v="99/02/03"/>
    <x v="0"/>
    <x v="0"/>
    <n v="1"/>
    <x v="1"/>
    <n v="2"/>
    <n v="6"/>
    <n v="5"/>
    <s v="چهارشنبه"/>
    <x v="2"/>
    <n v="0"/>
    <n v="0"/>
    <n v="0"/>
    <n v="0"/>
    <n v="0"/>
    <n v="0"/>
    <n v="0"/>
    <n v="0"/>
    <n v="0"/>
    <n v="0"/>
    <n v="0"/>
    <s v="غیر فعال"/>
    <n v="0"/>
    <n v="1"/>
    <s v="غیر فعال"/>
    <n v="0"/>
    <n v="1"/>
    <s v="غیر فعال"/>
    <n v="0"/>
    <n v="1"/>
    <s v="غیر فعال"/>
    <n v="0"/>
    <n v="1"/>
  </r>
  <r>
    <x v="0"/>
    <x v="1"/>
    <x v="34"/>
    <n v="990204"/>
    <s v="1399/02/04"/>
    <s v="99/02/04"/>
    <x v="0"/>
    <x v="0"/>
    <n v="1"/>
    <x v="1"/>
    <n v="2"/>
    <n v="6"/>
    <n v="5"/>
    <s v="پنجشنبه"/>
    <x v="3"/>
    <n v="0"/>
    <n v="0"/>
    <n v="0"/>
    <n v="0"/>
    <n v="0"/>
    <n v="0"/>
    <n v="0"/>
    <n v="0"/>
    <n v="0"/>
    <n v="0"/>
    <n v="0"/>
    <s v="غیر فعال"/>
    <n v="0"/>
    <n v="1"/>
    <s v="غیر فعال"/>
    <n v="0"/>
    <n v="1"/>
    <s v="غیر فعال"/>
    <n v="0"/>
    <n v="1"/>
    <s v="غیر فعال"/>
    <n v="0"/>
    <n v="1"/>
  </r>
  <r>
    <x v="0"/>
    <x v="1"/>
    <x v="35"/>
    <n v="990205"/>
    <s v="1399/02/05"/>
    <s v="99/02/05"/>
    <x v="0"/>
    <x v="0"/>
    <n v="1"/>
    <x v="1"/>
    <n v="2"/>
    <n v="6"/>
    <n v="6"/>
    <s v="جمعه"/>
    <x v="4"/>
    <n v="0"/>
    <n v="0"/>
    <n v="0"/>
    <n v="0"/>
    <n v="0"/>
    <n v="0"/>
    <n v="0"/>
    <n v="0"/>
    <n v="0"/>
    <n v="0"/>
    <n v="0"/>
    <s v="غیر فعال"/>
    <n v="0"/>
    <n v="1"/>
    <s v="غیر فعال"/>
    <n v="0"/>
    <n v="1"/>
    <s v="غیر فعال"/>
    <n v="0"/>
    <n v="1"/>
    <s v="غیر فعال"/>
    <n v="0"/>
    <n v="1"/>
  </r>
  <r>
    <x v="0"/>
    <x v="1"/>
    <x v="36"/>
    <n v="990206"/>
    <s v="1399/02/06"/>
    <s v="99/02/06"/>
    <x v="0"/>
    <x v="0"/>
    <n v="1"/>
    <x v="1"/>
    <n v="2"/>
    <n v="7"/>
    <n v="6"/>
    <s v="شنبه"/>
    <x v="5"/>
    <n v="0"/>
    <n v="0"/>
    <n v="0"/>
    <n v="0"/>
    <n v="0"/>
    <n v="0"/>
    <n v="0"/>
    <n v="0"/>
    <n v="0"/>
    <n v="0"/>
    <n v="0"/>
    <s v="غیر فعال"/>
    <n v="0"/>
    <n v="1"/>
    <s v="غیر فعال"/>
    <n v="0"/>
    <n v="1"/>
    <s v="غیر فعال"/>
    <n v="0"/>
    <n v="1"/>
    <s v="غیر فعال"/>
    <n v="0"/>
    <n v="1"/>
  </r>
  <r>
    <x v="0"/>
    <x v="1"/>
    <x v="37"/>
    <n v="990207"/>
    <s v="1399/02/07"/>
    <s v="99/02/07"/>
    <x v="0"/>
    <x v="0"/>
    <n v="1"/>
    <x v="1"/>
    <n v="2"/>
    <n v="7"/>
    <n v="6"/>
    <s v="یک شنبه"/>
    <x v="6"/>
    <n v="0"/>
    <n v="0"/>
    <n v="0"/>
    <n v="0"/>
    <n v="0"/>
    <n v="0"/>
    <n v="0"/>
    <n v="0"/>
    <n v="0"/>
    <n v="0"/>
    <n v="0"/>
    <s v="غیر فعال"/>
    <n v="0"/>
    <n v="1"/>
    <s v="غیر فعال"/>
    <n v="0"/>
    <n v="1"/>
    <s v="غیر فعال"/>
    <n v="0"/>
    <n v="1"/>
    <s v="غیر فعال"/>
    <n v="0"/>
    <n v="1"/>
  </r>
  <r>
    <x v="0"/>
    <x v="1"/>
    <x v="38"/>
    <n v="990208"/>
    <s v="1399/02/08"/>
    <s v="99/02/08"/>
    <x v="0"/>
    <x v="0"/>
    <n v="1"/>
    <x v="1"/>
    <n v="2"/>
    <n v="7"/>
    <n v="6"/>
    <s v="دوشنبه"/>
    <x v="7"/>
    <n v="0"/>
    <n v="0"/>
    <n v="0"/>
    <n v="0"/>
    <n v="0"/>
    <n v="0"/>
    <n v="0"/>
    <n v="0"/>
    <n v="0"/>
    <n v="0"/>
    <n v="0"/>
    <s v="غیر فعال"/>
    <n v="0"/>
    <n v="1"/>
    <s v="غیر فعال"/>
    <n v="0"/>
    <n v="1"/>
    <s v="غیر فعال"/>
    <n v="0"/>
    <n v="1"/>
    <s v="غیر فعال"/>
    <n v="0"/>
    <n v="1"/>
  </r>
  <r>
    <x v="0"/>
    <x v="1"/>
    <x v="39"/>
    <n v="990209"/>
    <s v="1399/02/09"/>
    <s v="99/02/09"/>
    <x v="0"/>
    <x v="0"/>
    <n v="1"/>
    <x v="1"/>
    <n v="2"/>
    <n v="7"/>
    <n v="6"/>
    <s v="سه شنبه"/>
    <x v="8"/>
    <n v="0"/>
    <n v="0"/>
    <n v="0"/>
    <n v="0"/>
    <n v="0"/>
    <n v="0"/>
    <n v="0"/>
    <n v="0"/>
    <n v="0"/>
    <n v="0"/>
    <n v="0"/>
    <s v="غیر فعال"/>
    <n v="0"/>
    <n v="1"/>
    <s v="غیر فعال"/>
    <n v="0"/>
    <n v="1"/>
    <s v="غیر فعال"/>
    <n v="0"/>
    <n v="1"/>
    <s v="غیر فعال"/>
    <n v="0"/>
    <n v="1"/>
  </r>
  <r>
    <x v="0"/>
    <x v="1"/>
    <x v="40"/>
    <n v="990210"/>
    <s v="1399/02/10"/>
    <s v="99/02/10"/>
    <x v="0"/>
    <x v="0"/>
    <n v="1"/>
    <x v="1"/>
    <n v="2"/>
    <n v="7"/>
    <n v="6"/>
    <s v="چهارشنبه"/>
    <x v="9"/>
    <n v="0"/>
    <n v="0"/>
    <n v="0"/>
    <n v="0"/>
    <n v="0"/>
    <n v="0"/>
    <n v="0"/>
    <n v="0"/>
    <n v="0"/>
    <n v="0"/>
    <n v="0"/>
    <s v="غیر فعال"/>
    <n v="0"/>
    <n v="1"/>
    <s v="غیر فعال"/>
    <n v="0"/>
    <n v="1"/>
    <s v="غیر فعال"/>
    <n v="0"/>
    <n v="1"/>
    <s v="غیر فعال"/>
    <n v="0"/>
    <n v="1"/>
  </r>
  <r>
    <x v="0"/>
    <x v="1"/>
    <x v="41"/>
    <n v="990211"/>
    <s v="1399/02/11"/>
    <s v="99/02/11"/>
    <x v="0"/>
    <x v="0"/>
    <n v="1"/>
    <x v="1"/>
    <n v="2"/>
    <n v="7"/>
    <n v="6"/>
    <s v="پنجشنبه"/>
    <x v="10"/>
    <n v="0"/>
    <n v="0"/>
    <n v="0"/>
    <n v="0"/>
    <n v="0"/>
    <n v="0"/>
    <n v="0"/>
    <n v="0"/>
    <n v="0"/>
    <n v="0"/>
    <n v="0"/>
    <s v="غیر فعال"/>
    <n v="0"/>
    <n v="1"/>
    <s v="غیر فعال"/>
    <n v="0"/>
    <n v="1"/>
    <s v="غیر فعال"/>
    <n v="0"/>
    <n v="1"/>
    <s v="غیر فعال"/>
    <n v="0"/>
    <n v="1"/>
  </r>
  <r>
    <x v="0"/>
    <x v="1"/>
    <x v="42"/>
    <n v="990212"/>
    <s v="1399/02/12"/>
    <s v="99/02/12"/>
    <x v="0"/>
    <x v="0"/>
    <n v="1"/>
    <x v="1"/>
    <n v="2"/>
    <n v="7"/>
    <n v="7"/>
    <s v="جمعه"/>
    <x v="11"/>
    <n v="0"/>
    <n v="0"/>
    <n v="0"/>
    <n v="0"/>
    <n v="0"/>
    <n v="0"/>
    <n v="0"/>
    <n v="0"/>
    <n v="0"/>
    <n v="0"/>
    <n v="0"/>
    <s v="غیر فعال"/>
    <n v="0"/>
    <n v="1"/>
    <s v="غیر فعال"/>
    <n v="0"/>
    <n v="1"/>
    <s v="غیر فعال"/>
    <n v="0"/>
    <n v="1"/>
    <s v="غیر فعال"/>
    <n v="0"/>
    <n v="1"/>
  </r>
  <r>
    <x v="0"/>
    <x v="1"/>
    <x v="43"/>
    <n v="990213"/>
    <s v="1399/02/13"/>
    <s v="99/02/13"/>
    <x v="0"/>
    <x v="0"/>
    <n v="1"/>
    <x v="1"/>
    <n v="2"/>
    <n v="8"/>
    <n v="7"/>
    <s v="شنبه"/>
    <x v="12"/>
    <n v="0"/>
    <n v="0"/>
    <n v="0"/>
    <n v="0"/>
    <n v="0"/>
    <n v="0"/>
    <n v="0"/>
    <n v="0"/>
    <n v="0"/>
    <n v="0"/>
    <n v="0"/>
    <s v="غیر فعال"/>
    <n v="0"/>
    <n v="1"/>
    <s v="غیر فعال"/>
    <n v="0"/>
    <n v="1"/>
    <s v="غیر فعال"/>
    <n v="0"/>
    <n v="1"/>
    <s v="غیر فعال"/>
    <n v="0"/>
    <n v="1"/>
  </r>
  <r>
    <x v="0"/>
    <x v="1"/>
    <x v="44"/>
    <n v="990214"/>
    <s v="1399/02/14"/>
    <s v="99/02/14"/>
    <x v="0"/>
    <x v="0"/>
    <n v="1"/>
    <x v="1"/>
    <n v="2"/>
    <n v="8"/>
    <n v="7"/>
    <s v="یک شنبه"/>
    <x v="13"/>
    <n v="0"/>
    <n v="0"/>
    <n v="0"/>
    <n v="0"/>
    <n v="0"/>
    <n v="0"/>
    <n v="0"/>
    <n v="0"/>
    <n v="0"/>
    <n v="0"/>
    <n v="0"/>
    <s v="غیر فعال"/>
    <n v="0"/>
    <n v="1"/>
    <s v="غیر فعال"/>
    <n v="0"/>
    <n v="1"/>
    <s v="غیر فعال"/>
    <n v="0"/>
    <n v="1"/>
    <s v="غیر فعال"/>
    <n v="0"/>
    <n v="1"/>
  </r>
  <r>
    <x v="0"/>
    <x v="1"/>
    <x v="45"/>
    <n v="990215"/>
    <s v="1399/02/15"/>
    <s v="99/02/15"/>
    <x v="0"/>
    <x v="0"/>
    <n v="1"/>
    <x v="1"/>
    <n v="2"/>
    <n v="8"/>
    <n v="7"/>
    <s v="دوشنبه"/>
    <x v="14"/>
    <n v="0"/>
    <n v="0"/>
    <n v="0"/>
    <n v="0"/>
    <n v="0"/>
    <n v="0"/>
    <n v="0"/>
    <n v="0"/>
    <n v="0"/>
    <n v="0"/>
    <n v="0"/>
    <s v="غیر فعال"/>
    <n v="0"/>
    <n v="1"/>
    <s v="غیر فعال"/>
    <n v="0"/>
    <n v="1"/>
    <s v="غیر فعال"/>
    <n v="0"/>
    <n v="1"/>
    <s v="غیر فعال"/>
    <n v="0"/>
    <n v="1"/>
  </r>
  <r>
    <x v="0"/>
    <x v="1"/>
    <x v="46"/>
    <n v="990216"/>
    <s v="1399/02/16"/>
    <s v="99/02/16"/>
    <x v="0"/>
    <x v="0"/>
    <n v="1"/>
    <x v="1"/>
    <n v="2"/>
    <n v="8"/>
    <n v="7"/>
    <s v="سه شنبه"/>
    <x v="15"/>
    <n v="0"/>
    <n v="0"/>
    <n v="0"/>
    <n v="0"/>
    <n v="0"/>
    <n v="0"/>
    <n v="0"/>
    <n v="0"/>
    <n v="0"/>
    <n v="0"/>
    <n v="0"/>
    <s v="غیر فعال"/>
    <n v="0"/>
    <n v="1"/>
    <s v="غیر فعال"/>
    <n v="0"/>
    <n v="1"/>
    <s v="غیر فعال"/>
    <n v="0"/>
    <n v="1"/>
    <s v="غیر فعال"/>
    <n v="0"/>
    <n v="1"/>
  </r>
  <r>
    <x v="0"/>
    <x v="1"/>
    <x v="47"/>
    <n v="990217"/>
    <s v="1399/02/17"/>
    <s v="99/02/17"/>
    <x v="0"/>
    <x v="0"/>
    <n v="1"/>
    <x v="1"/>
    <n v="2"/>
    <n v="8"/>
    <n v="7"/>
    <s v="چهارشنبه"/>
    <x v="16"/>
    <n v="0"/>
    <n v="0"/>
    <n v="0"/>
    <n v="0"/>
    <n v="0"/>
    <n v="0"/>
    <n v="0"/>
    <n v="0"/>
    <n v="0"/>
    <n v="0"/>
    <n v="0"/>
    <s v="غیر فعال"/>
    <n v="0"/>
    <n v="1"/>
    <s v="غیر فعال"/>
    <n v="0"/>
    <n v="1"/>
    <s v="غیر فعال"/>
    <n v="0"/>
    <n v="1"/>
    <s v="غیر فعال"/>
    <n v="0"/>
    <n v="1"/>
  </r>
  <r>
    <x v="0"/>
    <x v="1"/>
    <x v="48"/>
    <n v="990218"/>
    <s v="1399/02/18"/>
    <s v="99/02/18"/>
    <x v="0"/>
    <x v="0"/>
    <n v="1"/>
    <x v="1"/>
    <n v="2"/>
    <n v="8"/>
    <n v="7"/>
    <s v="پنجشنبه"/>
    <x v="17"/>
    <n v="0"/>
    <n v="0"/>
    <n v="0"/>
    <n v="0"/>
    <n v="0"/>
    <n v="0"/>
    <n v="0"/>
    <n v="0"/>
    <n v="0"/>
    <n v="0"/>
    <n v="0"/>
    <s v="غیر فعال"/>
    <n v="0"/>
    <n v="1"/>
    <s v="غیر فعال"/>
    <n v="0"/>
    <n v="1"/>
    <s v="غیر فعال"/>
    <n v="0"/>
    <n v="1"/>
    <s v="غیر فعال"/>
    <n v="0"/>
    <n v="1"/>
  </r>
  <r>
    <x v="0"/>
    <x v="1"/>
    <x v="49"/>
    <n v="990219"/>
    <s v="1399/02/19"/>
    <s v="99/02/19"/>
    <x v="0"/>
    <x v="0"/>
    <n v="1"/>
    <x v="1"/>
    <n v="2"/>
    <n v="8"/>
    <n v="8"/>
    <s v="جمعه"/>
    <x v="18"/>
    <n v="0"/>
    <n v="0"/>
    <n v="0"/>
    <n v="0"/>
    <n v="0"/>
    <n v="0"/>
    <n v="0"/>
    <n v="0"/>
    <n v="0"/>
    <n v="0"/>
    <n v="0"/>
    <s v="غیر فعال"/>
    <n v="0"/>
    <n v="1"/>
    <s v="غیر فعال"/>
    <n v="0"/>
    <n v="1"/>
    <s v="غیر فعال"/>
    <n v="0"/>
    <n v="1"/>
    <s v="غیر فعال"/>
    <n v="0"/>
    <n v="1"/>
  </r>
  <r>
    <x v="0"/>
    <x v="1"/>
    <x v="50"/>
    <n v="990220"/>
    <s v="1399/02/20"/>
    <s v="99/02/20"/>
    <x v="0"/>
    <x v="0"/>
    <n v="1"/>
    <x v="1"/>
    <n v="2"/>
    <n v="9"/>
    <n v="8"/>
    <s v="شنبه"/>
    <x v="19"/>
    <n v="0"/>
    <n v="0"/>
    <n v="0"/>
    <n v="0"/>
    <n v="0"/>
    <n v="0"/>
    <n v="0"/>
    <n v="0"/>
    <n v="0"/>
    <n v="0"/>
    <n v="0"/>
    <s v="غیر فعال"/>
    <n v="0"/>
    <n v="1"/>
    <s v="غیر فعال"/>
    <n v="0"/>
    <n v="1"/>
    <s v="غیر فعال"/>
    <n v="0"/>
    <n v="1"/>
    <s v="غیر فعال"/>
    <n v="0"/>
    <n v="1"/>
  </r>
  <r>
    <x v="0"/>
    <x v="1"/>
    <x v="51"/>
    <n v="990221"/>
    <s v="1399/02/21"/>
    <s v="99/02/21"/>
    <x v="0"/>
    <x v="0"/>
    <n v="1"/>
    <x v="1"/>
    <n v="2"/>
    <n v="9"/>
    <n v="8"/>
    <s v="یک شنبه"/>
    <x v="20"/>
    <n v="0"/>
    <n v="0"/>
    <n v="0"/>
    <n v="0"/>
    <n v="0"/>
    <n v="0"/>
    <n v="0"/>
    <n v="0"/>
    <n v="0"/>
    <n v="0"/>
    <n v="0"/>
    <s v="غیر فعال"/>
    <n v="0"/>
    <n v="1"/>
    <s v="غیر فعال"/>
    <n v="0"/>
    <n v="1"/>
    <s v="غیر فعال"/>
    <n v="0"/>
    <n v="1"/>
    <s v="غیر فعال"/>
    <n v="0"/>
    <n v="1"/>
  </r>
  <r>
    <x v="0"/>
    <x v="1"/>
    <x v="52"/>
    <n v="990222"/>
    <s v="1399/02/22"/>
    <s v="99/02/22"/>
    <x v="0"/>
    <x v="0"/>
    <n v="1"/>
    <x v="1"/>
    <n v="2"/>
    <n v="9"/>
    <n v="8"/>
    <s v="دوشنبه"/>
    <x v="21"/>
    <n v="0"/>
    <n v="0"/>
    <n v="0"/>
    <n v="0"/>
    <n v="0"/>
    <n v="0"/>
    <n v="0"/>
    <n v="0"/>
    <n v="0"/>
    <n v="0"/>
    <n v="0"/>
    <s v="غیر فعال"/>
    <n v="0"/>
    <n v="1"/>
    <s v="غیر فعال"/>
    <n v="0"/>
    <n v="1"/>
    <s v="غیر فعال"/>
    <n v="0"/>
    <n v="1"/>
    <s v="غیر فعال"/>
    <n v="0"/>
    <n v="1"/>
  </r>
  <r>
    <x v="0"/>
    <x v="1"/>
    <x v="53"/>
    <n v="990223"/>
    <s v="1399/02/23"/>
    <s v="99/02/23"/>
    <x v="0"/>
    <x v="0"/>
    <n v="1"/>
    <x v="1"/>
    <n v="2"/>
    <n v="9"/>
    <n v="8"/>
    <s v="سه شنبه"/>
    <x v="22"/>
    <n v="0"/>
    <n v="0"/>
    <n v="0"/>
    <n v="0"/>
    <n v="0"/>
    <n v="0"/>
    <n v="0"/>
    <n v="0"/>
    <n v="0"/>
    <n v="0"/>
    <n v="0"/>
    <s v="غیر فعال"/>
    <n v="0"/>
    <n v="1"/>
    <s v="غیر فعال"/>
    <n v="0"/>
    <n v="1"/>
    <s v="غیر فعال"/>
    <n v="0"/>
    <n v="1"/>
    <s v="غیر فعال"/>
    <n v="0"/>
    <n v="1"/>
  </r>
  <r>
    <x v="0"/>
    <x v="1"/>
    <x v="54"/>
    <n v="990224"/>
    <s v="1399/02/24"/>
    <s v="99/02/24"/>
    <x v="0"/>
    <x v="0"/>
    <n v="1"/>
    <x v="1"/>
    <n v="2"/>
    <n v="9"/>
    <n v="8"/>
    <s v="چهارشنبه"/>
    <x v="23"/>
    <n v="0"/>
    <n v="0"/>
    <n v="0"/>
    <n v="0"/>
    <n v="0"/>
    <n v="0"/>
    <n v="0"/>
    <n v="0"/>
    <n v="0"/>
    <n v="0"/>
    <n v="0"/>
    <s v="غیر فعال"/>
    <n v="0"/>
    <n v="1"/>
    <s v="غیر فعال"/>
    <n v="0"/>
    <n v="1"/>
    <s v="غیر فعال"/>
    <n v="0"/>
    <n v="1"/>
    <s v="غیر فعال"/>
    <n v="0"/>
    <n v="1"/>
  </r>
  <r>
    <x v="0"/>
    <x v="1"/>
    <x v="55"/>
    <n v="990225"/>
    <s v="1399/02/25"/>
    <s v="99/02/25"/>
    <x v="0"/>
    <x v="0"/>
    <n v="1"/>
    <x v="1"/>
    <n v="2"/>
    <n v="9"/>
    <n v="8"/>
    <s v="پنجشنبه"/>
    <x v="24"/>
    <n v="0"/>
    <n v="0"/>
    <n v="0"/>
    <n v="0"/>
    <n v="0"/>
    <n v="0"/>
    <n v="0"/>
    <n v="0"/>
    <n v="0"/>
    <n v="0"/>
    <n v="0"/>
    <s v="غیر فعال"/>
    <n v="0"/>
    <n v="1"/>
    <s v="غیر فعال"/>
    <n v="0"/>
    <n v="1"/>
    <s v="غیر فعال"/>
    <n v="0"/>
    <n v="1"/>
    <s v="غیر فعال"/>
    <n v="0"/>
    <n v="1"/>
  </r>
  <r>
    <x v="0"/>
    <x v="1"/>
    <x v="56"/>
    <n v="990226"/>
    <s v="1399/02/26"/>
    <s v="99/02/26"/>
    <x v="0"/>
    <x v="0"/>
    <n v="1"/>
    <x v="1"/>
    <n v="2"/>
    <n v="9"/>
    <n v="9"/>
    <s v="جمعه"/>
    <x v="25"/>
    <n v="0"/>
    <n v="0"/>
    <n v="0"/>
    <n v="0"/>
    <n v="0"/>
    <n v="0"/>
    <n v="0"/>
    <n v="0"/>
    <n v="0"/>
    <n v="0"/>
    <n v="0"/>
    <s v="غیر فعال"/>
    <n v="0"/>
    <n v="1"/>
    <s v="غیر فعال"/>
    <n v="0"/>
    <n v="1"/>
    <s v="غیر فعال"/>
    <n v="0"/>
    <n v="1"/>
    <s v="غیر فعال"/>
    <n v="0"/>
    <n v="1"/>
  </r>
  <r>
    <x v="0"/>
    <x v="1"/>
    <x v="57"/>
    <n v="990227"/>
    <s v="1399/02/27"/>
    <s v="99/02/27"/>
    <x v="0"/>
    <x v="0"/>
    <n v="1"/>
    <x v="1"/>
    <n v="2"/>
    <n v="10"/>
    <n v="9"/>
    <s v="شنبه"/>
    <x v="26"/>
    <n v="0"/>
    <n v="0"/>
    <n v="0"/>
    <n v="0"/>
    <n v="0"/>
    <n v="0"/>
    <n v="0"/>
    <n v="0"/>
    <n v="0"/>
    <n v="0"/>
    <n v="0"/>
    <s v="غیر فعال"/>
    <n v="0"/>
    <n v="1"/>
    <s v="غیر فعال"/>
    <n v="0"/>
    <n v="1"/>
    <s v="غیر فعال"/>
    <n v="0"/>
    <n v="1"/>
    <s v="غیر فعال"/>
    <n v="0"/>
    <n v="1"/>
  </r>
  <r>
    <x v="0"/>
    <x v="1"/>
    <x v="58"/>
    <n v="990228"/>
    <s v="1399/02/28"/>
    <s v="99/02/28"/>
    <x v="0"/>
    <x v="0"/>
    <n v="1"/>
    <x v="1"/>
    <n v="2"/>
    <n v="10"/>
    <n v="9"/>
    <s v="یک شنبه"/>
    <x v="27"/>
    <n v="0"/>
    <n v="0"/>
    <n v="0"/>
    <n v="0"/>
    <n v="0"/>
    <n v="0"/>
    <n v="0"/>
    <n v="0"/>
    <n v="0"/>
    <n v="0"/>
    <n v="0"/>
    <s v="غیر فعال"/>
    <n v="0"/>
    <n v="1"/>
    <s v="غیر فعال"/>
    <n v="0"/>
    <n v="1"/>
    <s v="غیر فعال"/>
    <n v="0"/>
    <n v="1"/>
    <s v="غیر فعال"/>
    <n v="0"/>
    <n v="1"/>
  </r>
  <r>
    <x v="0"/>
    <x v="1"/>
    <x v="59"/>
    <n v="990229"/>
    <s v="1399/02/29"/>
    <s v="99/02/29"/>
    <x v="0"/>
    <x v="0"/>
    <n v="1"/>
    <x v="1"/>
    <n v="2"/>
    <n v="10"/>
    <n v="9"/>
    <s v="دوشنبه"/>
    <x v="28"/>
    <n v="0"/>
    <n v="0"/>
    <n v="0"/>
    <n v="0"/>
    <n v="0"/>
    <n v="0"/>
    <n v="0"/>
    <n v="0"/>
    <n v="0"/>
    <n v="0"/>
    <n v="0"/>
    <s v="غیر فعال"/>
    <n v="0"/>
    <n v="1"/>
    <s v="غیر فعال"/>
    <n v="0"/>
    <n v="1"/>
    <s v="غیر فعال"/>
    <n v="0"/>
    <n v="1"/>
    <s v="غیر فعال"/>
    <n v="0"/>
    <n v="1"/>
  </r>
  <r>
    <x v="0"/>
    <x v="1"/>
    <x v="60"/>
    <n v="990230"/>
    <s v="1399/02/30"/>
    <s v="99/02/30"/>
    <x v="0"/>
    <x v="0"/>
    <n v="1"/>
    <x v="1"/>
    <n v="2"/>
    <n v="10"/>
    <n v="9"/>
    <s v="سه شنبه"/>
    <x v="29"/>
    <n v="0"/>
    <n v="0"/>
    <n v="0"/>
    <n v="0"/>
    <n v="0"/>
    <n v="0"/>
    <n v="0"/>
    <n v="0"/>
    <n v="0"/>
    <n v="0"/>
    <n v="0"/>
    <s v="غیر فعال"/>
    <n v="0"/>
    <n v="1"/>
    <s v="غیر فعال"/>
    <n v="0"/>
    <n v="1"/>
    <s v="غیر فعال"/>
    <n v="0"/>
    <n v="1"/>
    <s v="غیر فعال"/>
    <n v="0"/>
    <n v="1"/>
  </r>
  <r>
    <x v="0"/>
    <x v="1"/>
    <x v="61"/>
    <n v="990231"/>
    <s v="1399/02/31"/>
    <s v="99/02/31"/>
    <x v="0"/>
    <x v="0"/>
    <n v="1"/>
    <x v="1"/>
    <n v="2"/>
    <n v="10"/>
    <n v="9"/>
    <s v="چهارشنبه"/>
    <x v="30"/>
    <n v="0"/>
    <n v="0"/>
    <n v="0"/>
    <n v="0"/>
    <n v="0"/>
    <n v="0"/>
    <n v="0"/>
    <n v="0"/>
    <n v="0"/>
    <n v="0"/>
    <n v="0"/>
    <s v="غیر فعال"/>
    <n v="0"/>
    <n v="1"/>
    <s v="غیر فعال"/>
    <n v="0"/>
    <n v="1"/>
    <s v="غیر فعال"/>
    <n v="0"/>
    <n v="1"/>
    <s v="غیر فعال"/>
    <n v="0"/>
    <n v="1"/>
  </r>
  <r>
    <x v="0"/>
    <x v="1"/>
    <x v="62"/>
    <n v="990301"/>
    <s v="1399/03/01"/>
    <s v="99/03/01"/>
    <x v="0"/>
    <x v="0"/>
    <n v="1"/>
    <x v="2"/>
    <n v="3"/>
    <n v="10"/>
    <n v="9"/>
    <s v="پنجشنبه"/>
    <x v="0"/>
    <n v="0"/>
    <n v="0"/>
    <n v="0"/>
    <n v="0"/>
    <n v="0"/>
    <n v="0"/>
    <n v="0"/>
    <n v="0"/>
    <n v="0"/>
    <n v="0"/>
    <n v="0"/>
    <s v="غیر فعال"/>
    <n v="0"/>
    <n v="1"/>
    <s v="غیر فعال"/>
    <n v="0"/>
    <n v="1"/>
    <s v="غیر فعال"/>
    <n v="0"/>
    <n v="1"/>
    <s v="غیر فعال"/>
    <n v="0"/>
    <n v="1"/>
  </r>
  <r>
    <x v="0"/>
    <x v="1"/>
    <x v="63"/>
    <n v="990302"/>
    <s v="1399/03/02"/>
    <s v="99/03/02"/>
    <x v="0"/>
    <x v="0"/>
    <n v="1"/>
    <x v="2"/>
    <n v="3"/>
    <n v="10"/>
    <n v="10"/>
    <s v="جمعه"/>
    <x v="1"/>
    <n v="0"/>
    <n v="0"/>
    <n v="0"/>
    <n v="0"/>
    <n v="0"/>
    <n v="0"/>
    <n v="0"/>
    <n v="0"/>
    <n v="0"/>
    <n v="0"/>
    <n v="0"/>
    <s v="غیر فعال"/>
    <n v="0"/>
    <n v="1"/>
    <s v="غیر فعال"/>
    <n v="0"/>
    <n v="1"/>
    <s v="غیر فعال"/>
    <n v="0"/>
    <n v="1"/>
    <s v="غیر فعال"/>
    <n v="0"/>
    <n v="1"/>
  </r>
  <r>
    <x v="0"/>
    <x v="1"/>
    <x v="64"/>
    <n v="990303"/>
    <s v="1399/03/03"/>
    <s v="99/03/03"/>
    <x v="0"/>
    <x v="0"/>
    <n v="1"/>
    <x v="2"/>
    <n v="3"/>
    <n v="11"/>
    <n v="10"/>
    <s v="شنبه"/>
    <x v="2"/>
    <n v="0"/>
    <n v="0"/>
    <n v="0"/>
    <n v="0"/>
    <n v="0"/>
    <n v="0"/>
    <n v="0"/>
    <n v="0"/>
    <n v="0"/>
    <n v="0"/>
    <n v="0"/>
    <s v="غیر فعال"/>
    <n v="0"/>
    <n v="1"/>
    <s v="غیر فعال"/>
    <n v="0"/>
    <n v="1"/>
    <s v="غیر فعال"/>
    <n v="0"/>
    <n v="1"/>
    <s v="غیر فعال"/>
    <n v="0"/>
    <n v="1"/>
  </r>
  <r>
    <x v="0"/>
    <x v="1"/>
    <x v="65"/>
    <n v="990304"/>
    <s v="1399/03/04"/>
    <s v="99/03/04"/>
    <x v="0"/>
    <x v="0"/>
    <n v="1"/>
    <x v="2"/>
    <n v="3"/>
    <n v="11"/>
    <n v="10"/>
    <s v="یک شنبه"/>
    <x v="3"/>
    <n v="0"/>
    <n v="0"/>
    <n v="0"/>
    <n v="0"/>
    <n v="0"/>
    <n v="0"/>
    <n v="0"/>
    <n v="0"/>
    <n v="0"/>
    <n v="0"/>
    <n v="0"/>
    <s v="غیر فعال"/>
    <n v="0"/>
    <n v="1"/>
    <s v="غیر فعال"/>
    <n v="0"/>
    <n v="1"/>
    <s v="غیر فعال"/>
    <n v="0"/>
    <n v="1"/>
    <s v="غیر فعال"/>
    <n v="0"/>
    <n v="1"/>
  </r>
  <r>
    <x v="0"/>
    <x v="1"/>
    <x v="66"/>
    <n v="990305"/>
    <s v="1399/03/05"/>
    <s v="99/03/05"/>
    <x v="0"/>
    <x v="0"/>
    <n v="1"/>
    <x v="2"/>
    <n v="3"/>
    <n v="11"/>
    <n v="10"/>
    <s v="دوشنبه"/>
    <x v="4"/>
    <n v="0"/>
    <n v="0"/>
    <n v="0"/>
    <n v="0"/>
    <n v="0"/>
    <n v="0"/>
    <n v="0"/>
    <n v="0"/>
    <n v="0"/>
    <n v="0"/>
    <n v="0"/>
    <s v="غیر فعال"/>
    <n v="0"/>
    <n v="1"/>
    <s v="غیر فعال"/>
    <n v="0"/>
    <n v="1"/>
    <s v="غیر فعال"/>
    <n v="0"/>
    <n v="1"/>
    <s v="غیر فعال"/>
    <n v="0"/>
    <n v="1"/>
  </r>
  <r>
    <x v="0"/>
    <x v="1"/>
    <x v="67"/>
    <n v="990306"/>
    <s v="1399/03/06"/>
    <s v="99/03/06"/>
    <x v="0"/>
    <x v="0"/>
    <n v="1"/>
    <x v="2"/>
    <n v="3"/>
    <n v="11"/>
    <n v="10"/>
    <s v="سه شنبه"/>
    <x v="5"/>
    <n v="0"/>
    <n v="0"/>
    <n v="0"/>
    <n v="0"/>
    <n v="0"/>
    <n v="0"/>
    <n v="0"/>
    <n v="0"/>
    <n v="0"/>
    <n v="0"/>
    <n v="0"/>
    <s v="غیر فعال"/>
    <n v="0"/>
    <n v="1"/>
    <s v="غیر فعال"/>
    <n v="0"/>
    <n v="1"/>
    <s v="غیر فعال"/>
    <n v="0"/>
    <n v="1"/>
    <s v="غیر فعال"/>
    <n v="0"/>
    <n v="1"/>
  </r>
  <r>
    <x v="0"/>
    <x v="1"/>
    <x v="68"/>
    <n v="990307"/>
    <s v="1399/03/07"/>
    <s v="99/03/07"/>
    <x v="0"/>
    <x v="0"/>
    <n v="1"/>
    <x v="2"/>
    <n v="3"/>
    <n v="11"/>
    <n v="10"/>
    <s v="چهارشنبه"/>
    <x v="6"/>
    <n v="0"/>
    <n v="0"/>
    <n v="0"/>
    <n v="0"/>
    <n v="0"/>
    <n v="0"/>
    <n v="0"/>
    <n v="0"/>
    <n v="0"/>
    <n v="0"/>
    <n v="0"/>
    <s v="غیر فعال"/>
    <n v="0"/>
    <n v="1"/>
    <s v="غیر فعال"/>
    <n v="0"/>
    <n v="1"/>
    <s v="غیر فعال"/>
    <n v="0"/>
    <n v="1"/>
    <s v="غیر فعال"/>
    <n v="0"/>
    <n v="1"/>
  </r>
  <r>
    <x v="0"/>
    <x v="1"/>
    <x v="69"/>
    <n v="990308"/>
    <s v="1399/03/08"/>
    <s v="99/03/08"/>
    <x v="0"/>
    <x v="0"/>
    <n v="1"/>
    <x v="2"/>
    <n v="3"/>
    <n v="11"/>
    <n v="10"/>
    <s v="پنجشنبه"/>
    <x v="7"/>
    <n v="0"/>
    <n v="0"/>
    <n v="0"/>
    <n v="0"/>
    <n v="0"/>
    <n v="0"/>
    <n v="0"/>
    <n v="0"/>
    <n v="0"/>
    <n v="0"/>
    <n v="0"/>
    <s v="غیر فعال"/>
    <n v="0"/>
    <n v="1"/>
    <s v="غیر فعال"/>
    <n v="0"/>
    <n v="1"/>
    <s v="غیر فعال"/>
    <n v="0"/>
    <n v="1"/>
    <s v="غیر فعال"/>
    <n v="0"/>
    <n v="1"/>
  </r>
  <r>
    <x v="0"/>
    <x v="1"/>
    <x v="70"/>
    <n v="990309"/>
    <s v="1399/03/09"/>
    <s v="99/03/09"/>
    <x v="0"/>
    <x v="0"/>
    <n v="1"/>
    <x v="2"/>
    <n v="3"/>
    <n v="11"/>
    <n v="11"/>
    <s v="جمعه"/>
    <x v="8"/>
    <n v="0"/>
    <n v="0"/>
    <n v="0"/>
    <n v="0"/>
    <n v="0"/>
    <n v="0"/>
    <n v="0"/>
    <n v="0"/>
    <n v="0"/>
    <n v="0"/>
    <n v="0"/>
    <s v="غیر فعال"/>
    <n v="0"/>
    <n v="1"/>
    <s v="غیر فعال"/>
    <n v="0"/>
    <n v="1"/>
    <s v="غیر فعال"/>
    <n v="0"/>
    <n v="1"/>
    <s v="غیر فعال"/>
    <n v="0"/>
    <n v="1"/>
  </r>
  <r>
    <x v="0"/>
    <x v="1"/>
    <x v="71"/>
    <n v="990310"/>
    <s v="1399/03/10"/>
    <s v="99/03/10"/>
    <x v="0"/>
    <x v="0"/>
    <n v="1"/>
    <x v="2"/>
    <n v="3"/>
    <n v="12"/>
    <n v="11"/>
    <s v="شنبه"/>
    <x v="9"/>
    <n v="0"/>
    <n v="0"/>
    <n v="0"/>
    <n v="0"/>
    <n v="0"/>
    <n v="0"/>
    <n v="0"/>
    <n v="0"/>
    <n v="0"/>
    <n v="0"/>
    <n v="0"/>
    <s v="غیر فعال"/>
    <n v="0"/>
    <n v="1"/>
    <s v="غیر فعال"/>
    <n v="0"/>
    <n v="1"/>
    <s v="غیر فعال"/>
    <n v="0"/>
    <n v="1"/>
    <s v="غیر فعال"/>
    <n v="0"/>
    <n v="1"/>
  </r>
  <r>
    <x v="0"/>
    <x v="1"/>
    <x v="72"/>
    <n v="990311"/>
    <s v="1399/03/11"/>
    <s v="99/03/11"/>
    <x v="0"/>
    <x v="0"/>
    <n v="1"/>
    <x v="2"/>
    <n v="3"/>
    <n v="12"/>
    <n v="11"/>
    <s v="یک شنبه"/>
    <x v="10"/>
    <n v="0"/>
    <n v="0"/>
    <n v="0"/>
    <n v="0"/>
    <n v="0"/>
    <n v="0"/>
    <n v="0"/>
    <n v="0"/>
    <n v="0"/>
    <n v="0"/>
    <n v="0"/>
    <s v="غیر فعال"/>
    <n v="0"/>
    <n v="1"/>
    <s v="غیر فعال"/>
    <n v="0"/>
    <n v="1"/>
    <s v="غیر فعال"/>
    <n v="0"/>
    <n v="1"/>
    <s v="غیر فعال"/>
    <n v="0"/>
    <n v="1"/>
  </r>
  <r>
    <x v="0"/>
    <x v="1"/>
    <x v="73"/>
    <n v="990312"/>
    <s v="1399/03/12"/>
    <s v="99/03/12"/>
    <x v="0"/>
    <x v="0"/>
    <n v="1"/>
    <x v="2"/>
    <n v="3"/>
    <n v="12"/>
    <n v="11"/>
    <s v="دوشنبه"/>
    <x v="11"/>
    <n v="0"/>
    <n v="0"/>
    <n v="0"/>
    <n v="0"/>
    <n v="0"/>
    <n v="0"/>
    <n v="0"/>
    <n v="0"/>
    <n v="0"/>
    <n v="0"/>
    <n v="0"/>
    <s v="غیر فعال"/>
    <n v="0"/>
    <n v="1"/>
    <s v="غیر فعال"/>
    <n v="0"/>
    <n v="1"/>
    <s v="غیر فعال"/>
    <n v="0"/>
    <n v="1"/>
    <s v="غیر فعال"/>
    <n v="0"/>
    <n v="1"/>
  </r>
  <r>
    <x v="0"/>
    <x v="1"/>
    <x v="74"/>
    <n v="990313"/>
    <s v="1399/03/13"/>
    <s v="99/03/13"/>
    <x v="0"/>
    <x v="0"/>
    <n v="1"/>
    <x v="2"/>
    <n v="3"/>
    <n v="12"/>
    <n v="11"/>
    <s v="سه شنبه"/>
    <x v="12"/>
    <n v="0"/>
    <n v="0"/>
    <n v="0"/>
    <n v="0"/>
    <n v="0"/>
    <n v="0"/>
    <n v="0"/>
    <n v="0"/>
    <n v="0"/>
    <n v="0"/>
    <n v="0"/>
    <s v="غیر فعال"/>
    <n v="0"/>
    <n v="1"/>
    <s v="غیر فعال"/>
    <n v="0"/>
    <n v="1"/>
    <s v="غیر فعال"/>
    <n v="0"/>
    <n v="1"/>
    <s v="غیر فعال"/>
    <n v="0"/>
    <n v="1"/>
  </r>
  <r>
    <x v="0"/>
    <x v="1"/>
    <x v="75"/>
    <n v="990314"/>
    <s v="1399/03/14"/>
    <s v="99/03/14"/>
    <x v="0"/>
    <x v="0"/>
    <n v="1"/>
    <x v="2"/>
    <n v="3"/>
    <n v="12"/>
    <n v="11"/>
    <s v="چهارشنبه"/>
    <x v="13"/>
    <n v="0"/>
    <n v="0"/>
    <n v="0"/>
    <n v="0"/>
    <n v="0"/>
    <n v="0"/>
    <n v="0"/>
    <n v="0"/>
    <n v="0"/>
    <n v="0"/>
    <n v="0"/>
    <s v="غیر فعال"/>
    <n v="0"/>
    <n v="1"/>
    <s v="غیر فعال"/>
    <n v="0"/>
    <n v="1"/>
    <s v="غیر فعال"/>
    <n v="0"/>
    <n v="1"/>
    <s v="غیر فعال"/>
    <n v="0"/>
    <n v="1"/>
  </r>
  <r>
    <x v="0"/>
    <x v="1"/>
    <x v="76"/>
    <n v="990315"/>
    <s v="1399/03/15"/>
    <s v="99/03/15"/>
    <x v="0"/>
    <x v="0"/>
    <n v="1"/>
    <x v="2"/>
    <n v="3"/>
    <n v="12"/>
    <n v="11"/>
    <s v="پنجشنبه"/>
    <x v="14"/>
    <n v="0"/>
    <n v="0"/>
    <n v="0"/>
    <n v="0"/>
    <n v="0"/>
    <n v="0"/>
    <n v="0"/>
    <n v="0"/>
    <n v="0"/>
    <n v="0"/>
    <n v="0"/>
    <s v="غیر فعال"/>
    <n v="0"/>
    <n v="1"/>
    <s v="غیر فعال"/>
    <n v="0"/>
    <n v="1"/>
    <s v="غیر فعال"/>
    <n v="0"/>
    <n v="1"/>
    <s v="غیر فعال"/>
    <n v="0"/>
    <n v="1"/>
  </r>
  <r>
    <x v="0"/>
    <x v="1"/>
    <x v="77"/>
    <n v="990316"/>
    <s v="1399/03/16"/>
    <s v="99/03/16"/>
    <x v="0"/>
    <x v="0"/>
    <n v="1"/>
    <x v="2"/>
    <n v="3"/>
    <n v="12"/>
    <n v="12"/>
    <s v="جمعه"/>
    <x v="15"/>
    <n v="0"/>
    <n v="0"/>
    <n v="0"/>
    <n v="0"/>
    <n v="0"/>
    <n v="0"/>
    <n v="0"/>
    <n v="0"/>
    <n v="0"/>
    <n v="0"/>
    <n v="0"/>
    <s v="غیر فعال"/>
    <n v="0"/>
    <n v="1"/>
    <s v="غیر فعال"/>
    <n v="0"/>
    <n v="1"/>
    <s v="غیر فعال"/>
    <n v="0"/>
    <n v="1"/>
    <s v="غیر فعال"/>
    <n v="0"/>
    <n v="1"/>
  </r>
  <r>
    <x v="0"/>
    <x v="1"/>
    <x v="78"/>
    <n v="990317"/>
    <s v="1399/03/17"/>
    <s v="99/03/17"/>
    <x v="0"/>
    <x v="0"/>
    <n v="1"/>
    <x v="2"/>
    <n v="3"/>
    <n v="13"/>
    <n v="12"/>
    <s v="شنبه"/>
    <x v="16"/>
    <n v="0"/>
    <n v="0"/>
    <n v="0"/>
    <n v="0"/>
    <n v="0"/>
    <n v="0"/>
    <n v="0"/>
    <n v="0"/>
    <n v="0"/>
    <n v="0"/>
    <n v="0"/>
    <s v="غیر فعال"/>
    <n v="0"/>
    <n v="1"/>
    <s v="غیر فعال"/>
    <n v="0"/>
    <n v="1"/>
    <s v="غیر فعال"/>
    <n v="0"/>
    <n v="1"/>
    <s v="غیر فعال"/>
    <n v="0"/>
    <n v="1"/>
  </r>
  <r>
    <x v="0"/>
    <x v="1"/>
    <x v="79"/>
    <n v="990318"/>
    <s v="1399/03/18"/>
    <s v="99/03/18"/>
    <x v="0"/>
    <x v="0"/>
    <n v="1"/>
    <x v="2"/>
    <n v="3"/>
    <n v="13"/>
    <n v="12"/>
    <s v="یک شنبه"/>
    <x v="17"/>
    <n v="0"/>
    <n v="0"/>
    <n v="0"/>
    <n v="0"/>
    <n v="0"/>
    <n v="0"/>
    <n v="0"/>
    <n v="0"/>
    <n v="0"/>
    <n v="0"/>
    <n v="0"/>
    <s v="غیر فعال"/>
    <n v="0"/>
    <n v="1"/>
    <s v="غیر فعال"/>
    <n v="0"/>
    <n v="1"/>
    <s v="غیر فعال"/>
    <n v="0"/>
    <n v="1"/>
    <s v="غیر فعال"/>
    <n v="0"/>
    <n v="1"/>
  </r>
  <r>
    <x v="0"/>
    <x v="1"/>
    <x v="80"/>
    <n v="990319"/>
    <s v="1399/03/19"/>
    <s v="99/03/19"/>
    <x v="0"/>
    <x v="0"/>
    <n v="1"/>
    <x v="2"/>
    <n v="3"/>
    <n v="13"/>
    <n v="12"/>
    <s v="دوشنبه"/>
    <x v="18"/>
    <n v="0"/>
    <n v="0"/>
    <n v="0"/>
    <n v="0"/>
    <n v="0"/>
    <n v="0"/>
    <n v="0"/>
    <n v="0"/>
    <n v="0"/>
    <n v="0"/>
    <n v="0"/>
    <s v="غیر فعال"/>
    <n v="0"/>
    <n v="1"/>
    <s v="غیر فعال"/>
    <n v="0"/>
    <n v="1"/>
    <s v="غیر فعال"/>
    <n v="0"/>
    <n v="1"/>
    <s v="غیر فعال"/>
    <n v="0"/>
    <n v="1"/>
  </r>
  <r>
    <x v="0"/>
    <x v="1"/>
    <x v="81"/>
    <n v="990320"/>
    <s v="1399/03/20"/>
    <s v="99/03/20"/>
    <x v="0"/>
    <x v="0"/>
    <n v="1"/>
    <x v="2"/>
    <n v="3"/>
    <n v="13"/>
    <n v="12"/>
    <s v="سه شنبه"/>
    <x v="19"/>
    <n v="0"/>
    <n v="0"/>
    <n v="0"/>
    <n v="0"/>
    <n v="0"/>
    <n v="0"/>
    <n v="0"/>
    <n v="0"/>
    <n v="0"/>
    <n v="0"/>
    <n v="0"/>
    <s v="غیر فعال"/>
    <n v="0"/>
    <n v="1"/>
    <s v="غیر فعال"/>
    <n v="0"/>
    <n v="1"/>
    <s v="غیر فعال"/>
    <n v="0"/>
    <n v="1"/>
    <s v="غیر فعال"/>
    <n v="0"/>
    <n v="1"/>
  </r>
  <r>
    <x v="0"/>
    <x v="1"/>
    <x v="82"/>
    <n v="990321"/>
    <s v="1399/03/21"/>
    <s v="99/03/21"/>
    <x v="0"/>
    <x v="0"/>
    <n v="1"/>
    <x v="2"/>
    <n v="3"/>
    <n v="13"/>
    <n v="12"/>
    <s v="چهارشنبه"/>
    <x v="20"/>
    <n v="0"/>
    <n v="0"/>
    <n v="0"/>
    <n v="0"/>
    <n v="0"/>
    <n v="0"/>
    <n v="0"/>
    <n v="0"/>
    <n v="0"/>
    <n v="0"/>
    <n v="0"/>
    <s v="غیر فعال"/>
    <n v="0"/>
    <n v="1"/>
    <s v="غیر فعال"/>
    <n v="0"/>
    <n v="1"/>
    <s v="غیر فعال"/>
    <n v="0"/>
    <n v="1"/>
    <s v="غیر فعال"/>
    <n v="0"/>
    <n v="1"/>
  </r>
  <r>
    <x v="0"/>
    <x v="1"/>
    <x v="83"/>
    <n v="990322"/>
    <s v="1399/03/22"/>
    <s v="99/03/22"/>
    <x v="0"/>
    <x v="0"/>
    <n v="1"/>
    <x v="2"/>
    <n v="3"/>
    <n v="13"/>
    <n v="12"/>
    <s v="پنجشنبه"/>
    <x v="21"/>
    <n v="0"/>
    <n v="0"/>
    <n v="0"/>
    <n v="0"/>
    <n v="0"/>
    <n v="0"/>
    <n v="0"/>
    <n v="0"/>
    <n v="0"/>
    <n v="0"/>
    <n v="0"/>
    <s v="غیر فعال"/>
    <n v="0"/>
    <n v="1"/>
    <s v="غیر فعال"/>
    <n v="0"/>
    <n v="1"/>
    <s v="غیر فعال"/>
    <n v="0"/>
    <n v="1"/>
    <s v="غیر فعال"/>
    <n v="0"/>
    <n v="1"/>
  </r>
  <r>
    <x v="0"/>
    <x v="1"/>
    <x v="84"/>
    <n v="990323"/>
    <s v="1399/03/23"/>
    <s v="99/03/23"/>
    <x v="0"/>
    <x v="0"/>
    <n v="1"/>
    <x v="2"/>
    <n v="3"/>
    <n v="13"/>
    <n v="13"/>
    <s v="جمعه"/>
    <x v="22"/>
    <n v="0"/>
    <n v="0"/>
    <n v="0"/>
    <n v="0"/>
    <n v="0"/>
    <n v="0"/>
    <n v="0"/>
    <n v="0"/>
    <n v="0"/>
    <n v="0"/>
    <n v="0"/>
    <s v="غیر فعال"/>
    <n v="0"/>
    <n v="1"/>
    <s v="غیر فعال"/>
    <n v="0"/>
    <n v="1"/>
    <s v="غیر فعال"/>
    <n v="0"/>
    <n v="1"/>
    <s v="غیر فعال"/>
    <n v="0"/>
    <n v="1"/>
  </r>
  <r>
    <x v="0"/>
    <x v="1"/>
    <x v="85"/>
    <n v="990324"/>
    <s v="1399/03/24"/>
    <s v="99/03/24"/>
    <x v="0"/>
    <x v="0"/>
    <n v="1"/>
    <x v="2"/>
    <n v="3"/>
    <n v="14"/>
    <n v="13"/>
    <s v="شنبه"/>
    <x v="23"/>
    <n v="0"/>
    <n v="0"/>
    <n v="0"/>
    <n v="0"/>
    <n v="0"/>
    <n v="0"/>
    <n v="0"/>
    <n v="0"/>
    <n v="0"/>
    <n v="0"/>
    <n v="0"/>
    <s v="غیر فعال"/>
    <n v="0"/>
    <n v="1"/>
    <s v="غیر فعال"/>
    <n v="0"/>
    <n v="1"/>
    <s v="غیر فعال"/>
    <n v="0"/>
    <n v="1"/>
    <s v="غیر فعال"/>
    <n v="0"/>
    <n v="1"/>
  </r>
  <r>
    <x v="0"/>
    <x v="1"/>
    <x v="86"/>
    <n v="990325"/>
    <s v="1399/03/25"/>
    <s v="99/03/25"/>
    <x v="0"/>
    <x v="0"/>
    <n v="1"/>
    <x v="2"/>
    <n v="3"/>
    <n v="14"/>
    <n v="13"/>
    <s v="یک شنبه"/>
    <x v="24"/>
    <n v="0"/>
    <n v="0"/>
    <n v="0"/>
    <n v="0"/>
    <n v="0"/>
    <n v="0"/>
    <n v="0"/>
    <n v="0"/>
    <n v="0"/>
    <n v="0"/>
    <n v="0"/>
    <s v="غیر فعال"/>
    <n v="0"/>
    <n v="1"/>
    <s v="غیر فعال"/>
    <n v="0"/>
    <n v="1"/>
    <s v="غیر فعال"/>
    <n v="0"/>
    <n v="1"/>
    <s v="غیر فعال"/>
    <n v="0"/>
    <n v="1"/>
  </r>
  <r>
    <x v="0"/>
    <x v="1"/>
    <x v="87"/>
    <n v="990326"/>
    <s v="1399/03/26"/>
    <s v="99/03/26"/>
    <x v="0"/>
    <x v="0"/>
    <n v="1"/>
    <x v="2"/>
    <n v="3"/>
    <n v="14"/>
    <n v="13"/>
    <s v="دوشنبه"/>
    <x v="25"/>
    <n v="0"/>
    <n v="0"/>
    <n v="0"/>
    <n v="0"/>
    <n v="0"/>
    <n v="0"/>
    <n v="0"/>
    <n v="0"/>
    <n v="0"/>
    <n v="0"/>
    <n v="0"/>
    <s v="غیر فعال"/>
    <n v="0"/>
    <n v="1"/>
    <s v="غیر فعال"/>
    <n v="0"/>
    <n v="1"/>
    <s v="غیر فعال"/>
    <n v="0"/>
    <n v="1"/>
    <s v="غیر فعال"/>
    <n v="0"/>
    <n v="1"/>
  </r>
  <r>
    <x v="0"/>
    <x v="1"/>
    <x v="88"/>
    <n v="990327"/>
    <s v="1399/03/27"/>
    <s v="99/03/27"/>
    <x v="0"/>
    <x v="0"/>
    <n v="1"/>
    <x v="2"/>
    <n v="3"/>
    <n v="14"/>
    <n v="13"/>
    <s v="سه شنبه"/>
    <x v="26"/>
    <n v="0"/>
    <n v="0"/>
    <n v="0"/>
    <n v="0"/>
    <n v="0"/>
    <n v="0"/>
    <n v="0"/>
    <n v="0"/>
    <n v="0"/>
    <n v="0"/>
    <n v="0"/>
    <s v="غیر فعال"/>
    <n v="0"/>
    <n v="1"/>
    <s v="غیر فعال"/>
    <n v="0"/>
    <n v="1"/>
    <s v="غیر فعال"/>
    <n v="0"/>
    <n v="1"/>
    <s v="غیر فعال"/>
    <n v="0"/>
    <n v="1"/>
  </r>
  <r>
    <x v="0"/>
    <x v="1"/>
    <x v="89"/>
    <n v="990328"/>
    <s v="1399/03/28"/>
    <s v="99/03/28"/>
    <x v="0"/>
    <x v="0"/>
    <n v="1"/>
    <x v="2"/>
    <n v="3"/>
    <n v="14"/>
    <n v="13"/>
    <s v="چهارشنبه"/>
    <x v="27"/>
    <n v="0"/>
    <n v="0"/>
    <n v="0"/>
    <n v="0"/>
    <n v="0"/>
    <n v="0"/>
    <n v="0"/>
    <n v="0"/>
    <n v="0"/>
    <n v="0"/>
    <n v="0"/>
    <s v="غیر فعال"/>
    <n v="0"/>
    <n v="1"/>
    <s v="غیر فعال"/>
    <n v="0"/>
    <n v="1"/>
    <s v="غیر فعال"/>
    <n v="0"/>
    <n v="1"/>
    <s v="غیر فعال"/>
    <n v="0"/>
    <n v="1"/>
  </r>
  <r>
    <x v="0"/>
    <x v="1"/>
    <x v="90"/>
    <n v="990329"/>
    <s v="1399/03/29"/>
    <s v="99/03/29"/>
    <x v="0"/>
    <x v="0"/>
    <n v="1"/>
    <x v="2"/>
    <n v="3"/>
    <n v="14"/>
    <n v="13"/>
    <s v="پنجشنبه"/>
    <x v="28"/>
    <n v="0"/>
    <n v="0"/>
    <n v="0"/>
    <n v="0"/>
    <n v="0"/>
    <n v="0"/>
    <n v="0"/>
    <n v="0"/>
    <n v="0"/>
    <n v="0"/>
    <n v="0"/>
    <s v="غیر فعال"/>
    <n v="0"/>
    <n v="1"/>
    <s v="غیر فعال"/>
    <n v="0"/>
    <n v="1"/>
    <s v="غیر فعال"/>
    <n v="0"/>
    <n v="1"/>
    <s v="غیر فعال"/>
    <n v="0"/>
    <n v="1"/>
  </r>
  <r>
    <x v="0"/>
    <x v="1"/>
    <x v="91"/>
    <n v="990330"/>
    <s v="1399/03/30"/>
    <s v="99/03/30"/>
    <x v="0"/>
    <x v="0"/>
    <n v="1"/>
    <x v="2"/>
    <n v="3"/>
    <n v="14"/>
    <n v="14"/>
    <s v="جمعه"/>
    <x v="29"/>
    <n v="0"/>
    <n v="0"/>
    <n v="0"/>
    <n v="0"/>
    <n v="0"/>
    <n v="0"/>
    <n v="0"/>
    <n v="0"/>
    <n v="0"/>
    <n v="0"/>
    <n v="0"/>
    <s v="غیر فعال"/>
    <n v="0"/>
    <n v="1"/>
    <s v="غیر فعال"/>
    <n v="0"/>
    <n v="1"/>
    <s v="غیر فعال"/>
    <n v="0"/>
    <n v="1"/>
    <s v="غیر فعال"/>
    <n v="0"/>
    <n v="1"/>
  </r>
  <r>
    <x v="0"/>
    <x v="1"/>
    <x v="92"/>
    <n v="990331"/>
    <s v="1399/03/31"/>
    <s v="99/03/31"/>
    <x v="0"/>
    <x v="0"/>
    <n v="1"/>
    <x v="2"/>
    <n v="3"/>
    <n v="15"/>
    <n v="14"/>
    <s v="شنبه"/>
    <x v="30"/>
    <n v="0"/>
    <n v="0"/>
    <n v="0"/>
    <n v="0"/>
    <n v="0"/>
    <n v="0"/>
    <n v="0"/>
    <n v="0"/>
    <n v="0"/>
    <n v="0"/>
    <n v="0"/>
    <s v="غیر فعال"/>
    <n v="0"/>
    <n v="1"/>
    <s v="غیر فعال"/>
    <n v="0"/>
    <n v="1"/>
    <s v="غیر فعال"/>
    <n v="0"/>
    <n v="1"/>
    <s v="غیر فعال"/>
    <n v="0"/>
    <n v="1"/>
  </r>
  <r>
    <x v="0"/>
    <x v="1"/>
    <x v="93"/>
    <n v="990401"/>
    <s v="1399/04/01"/>
    <s v="99/04/01"/>
    <x v="0"/>
    <x v="1"/>
    <n v="2"/>
    <x v="3"/>
    <n v="4"/>
    <n v="15"/>
    <n v="14"/>
    <s v="یک شنبه"/>
    <x v="0"/>
    <n v="0"/>
    <n v="0"/>
    <n v="0"/>
    <n v="0"/>
    <n v="0"/>
    <n v="0"/>
    <n v="0"/>
    <n v="0"/>
    <n v="0"/>
    <n v="0"/>
    <n v="0"/>
    <s v="غیر فعال"/>
    <n v="0"/>
    <n v="1"/>
    <s v="غیر فعال"/>
    <n v="0"/>
    <n v="1"/>
    <s v="غیر فعال"/>
    <n v="0"/>
    <n v="1"/>
    <s v="غیر فعال"/>
    <n v="0"/>
    <n v="1"/>
  </r>
  <r>
    <x v="0"/>
    <x v="1"/>
    <x v="94"/>
    <n v="990402"/>
    <s v="1399/04/02"/>
    <s v="99/04/02"/>
    <x v="0"/>
    <x v="1"/>
    <n v="2"/>
    <x v="3"/>
    <n v="4"/>
    <n v="15"/>
    <n v="14"/>
    <s v="دوشنبه"/>
    <x v="1"/>
    <n v="0"/>
    <n v="0"/>
    <n v="0"/>
    <n v="0"/>
    <n v="0"/>
    <n v="0"/>
    <n v="0"/>
    <n v="0"/>
    <n v="0"/>
    <n v="0"/>
    <n v="0"/>
    <s v="غیر فعال"/>
    <n v="0"/>
    <n v="1"/>
    <s v="غیر فعال"/>
    <n v="0"/>
    <n v="1"/>
    <s v="غیر فعال"/>
    <n v="0"/>
    <n v="1"/>
    <s v="غیر فعال"/>
    <n v="0"/>
    <n v="1"/>
  </r>
  <r>
    <x v="0"/>
    <x v="1"/>
    <x v="95"/>
    <n v="990403"/>
    <s v="1399/04/03"/>
    <s v="99/04/03"/>
    <x v="0"/>
    <x v="1"/>
    <n v="2"/>
    <x v="3"/>
    <n v="4"/>
    <n v="15"/>
    <n v="14"/>
    <s v="سه شنبه"/>
    <x v="2"/>
    <n v="0"/>
    <n v="0"/>
    <n v="0"/>
    <n v="0"/>
    <n v="0"/>
    <n v="0"/>
    <n v="0"/>
    <n v="0"/>
    <n v="0"/>
    <n v="0"/>
    <n v="0"/>
    <s v="غیر فعال"/>
    <n v="0"/>
    <n v="1"/>
    <s v="غیر فعال"/>
    <n v="0"/>
    <n v="1"/>
    <s v="غیر فعال"/>
    <n v="0"/>
    <n v="1"/>
    <s v="غیر فعال"/>
    <n v="0"/>
    <n v="1"/>
  </r>
  <r>
    <x v="0"/>
    <x v="1"/>
    <x v="96"/>
    <n v="990404"/>
    <s v="1399/04/04"/>
    <s v="99/04/04"/>
    <x v="0"/>
    <x v="1"/>
    <n v="2"/>
    <x v="3"/>
    <n v="4"/>
    <n v="15"/>
    <n v="14"/>
    <s v="چهارشنبه"/>
    <x v="3"/>
    <n v="0"/>
    <n v="0"/>
    <n v="0"/>
    <n v="0"/>
    <n v="0"/>
    <n v="0"/>
    <n v="0"/>
    <n v="0"/>
    <n v="0"/>
    <n v="0"/>
    <n v="0"/>
    <s v="غیر فعال"/>
    <n v="0"/>
    <n v="1"/>
    <s v="غیر فعال"/>
    <n v="0"/>
    <n v="1"/>
    <s v="غیر فعال"/>
    <n v="0"/>
    <n v="1"/>
    <s v="غیر فعال"/>
    <n v="0"/>
    <n v="1"/>
  </r>
  <r>
    <x v="0"/>
    <x v="1"/>
    <x v="97"/>
    <n v="990405"/>
    <s v="1399/04/05"/>
    <s v="99/04/05"/>
    <x v="0"/>
    <x v="1"/>
    <n v="2"/>
    <x v="3"/>
    <n v="4"/>
    <n v="15"/>
    <n v="14"/>
    <s v="پنجشنبه"/>
    <x v="4"/>
    <n v="0"/>
    <n v="0"/>
    <n v="0"/>
    <n v="0"/>
    <n v="0"/>
    <n v="0"/>
    <n v="0"/>
    <n v="0"/>
    <n v="0"/>
    <n v="0"/>
    <n v="0"/>
    <s v="غیر فعال"/>
    <n v="0"/>
    <n v="1"/>
    <s v="غیر فعال"/>
    <n v="0"/>
    <n v="1"/>
    <s v="غیر فعال"/>
    <n v="0"/>
    <n v="1"/>
    <s v="غیر فعال"/>
    <n v="0"/>
    <n v="1"/>
  </r>
  <r>
    <x v="0"/>
    <x v="1"/>
    <x v="98"/>
    <n v="990406"/>
    <s v="1399/04/06"/>
    <s v="99/04/06"/>
    <x v="0"/>
    <x v="1"/>
    <n v="2"/>
    <x v="3"/>
    <n v="4"/>
    <n v="15"/>
    <n v="15"/>
    <s v="جمعه"/>
    <x v="5"/>
    <n v="0"/>
    <n v="0"/>
    <n v="0"/>
    <n v="0"/>
    <n v="0"/>
    <n v="0"/>
    <n v="0"/>
    <n v="0"/>
    <n v="0"/>
    <n v="0"/>
    <n v="0"/>
    <s v="غیر فعال"/>
    <n v="0"/>
    <n v="1"/>
    <s v="غیر فعال"/>
    <n v="0"/>
    <n v="1"/>
    <s v="غیر فعال"/>
    <n v="0"/>
    <n v="1"/>
    <s v="غیر فعال"/>
    <n v="0"/>
    <n v="1"/>
  </r>
  <r>
    <x v="0"/>
    <x v="1"/>
    <x v="99"/>
    <n v="990407"/>
    <s v="1399/04/07"/>
    <s v="99/04/07"/>
    <x v="0"/>
    <x v="1"/>
    <n v="2"/>
    <x v="3"/>
    <n v="4"/>
    <n v="16"/>
    <n v="15"/>
    <s v="شنبه"/>
    <x v="6"/>
    <n v="0"/>
    <n v="0"/>
    <n v="0"/>
    <n v="0"/>
    <n v="0"/>
    <n v="0"/>
    <n v="0"/>
    <n v="0"/>
    <n v="0"/>
    <n v="0"/>
    <n v="0"/>
    <s v="غیر فعال"/>
    <n v="0"/>
    <n v="1"/>
    <s v="غیر فعال"/>
    <n v="0"/>
    <n v="1"/>
    <s v="غیر فعال"/>
    <n v="0"/>
    <n v="1"/>
    <s v="غیر فعال"/>
    <n v="0"/>
    <n v="1"/>
  </r>
  <r>
    <x v="0"/>
    <x v="1"/>
    <x v="100"/>
    <n v="990408"/>
    <s v="1399/04/08"/>
    <s v="99/04/08"/>
    <x v="0"/>
    <x v="1"/>
    <n v="2"/>
    <x v="3"/>
    <n v="4"/>
    <n v="16"/>
    <n v="15"/>
    <s v="یک شنبه"/>
    <x v="7"/>
    <n v="0"/>
    <n v="0"/>
    <n v="0"/>
    <n v="0"/>
    <n v="0"/>
    <n v="0"/>
    <n v="0"/>
    <n v="0"/>
    <n v="0"/>
    <n v="0"/>
    <n v="0"/>
    <s v="غیر فعال"/>
    <n v="0"/>
    <n v="1"/>
    <s v="غیر فعال"/>
    <n v="0"/>
    <n v="1"/>
    <s v="غیر فعال"/>
    <n v="0"/>
    <n v="1"/>
    <s v="غیر فعال"/>
    <n v="0"/>
    <n v="1"/>
  </r>
  <r>
    <x v="0"/>
    <x v="1"/>
    <x v="101"/>
    <n v="990409"/>
    <s v="1399/04/09"/>
    <s v="99/04/09"/>
    <x v="0"/>
    <x v="1"/>
    <n v="2"/>
    <x v="3"/>
    <n v="4"/>
    <n v="16"/>
    <n v="15"/>
    <s v="دوشنبه"/>
    <x v="8"/>
    <n v="0"/>
    <n v="0"/>
    <n v="0"/>
    <n v="0"/>
    <n v="0"/>
    <n v="0"/>
    <n v="0"/>
    <n v="0"/>
    <n v="0"/>
    <n v="0"/>
    <n v="0"/>
    <s v="غیر فعال"/>
    <n v="0"/>
    <n v="1"/>
    <s v="غیر فعال"/>
    <n v="0"/>
    <n v="1"/>
    <s v="غیر فعال"/>
    <n v="0"/>
    <n v="1"/>
    <s v="غیر فعال"/>
    <n v="0"/>
    <n v="1"/>
  </r>
  <r>
    <x v="0"/>
    <x v="1"/>
    <x v="102"/>
    <n v="990410"/>
    <s v="1399/04/10"/>
    <s v="99/04/10"/>
    <x v="0"/>
    <x v="1"/>
    <n v="2"/>
    <x v="3"/>
    <n v="4"/>
    <n v="16"/>
    <n v="15"/>
    <s v="سه شنبه"/>
    <x v="9"/>
    <n v="0"/>
    <n v="0"/>
    <n v="0"/>
    <n v="0"/>
    <n v="0"/>
    <n v="0"/>
    <n v="0"/>
    <n v="0"/>
    <n v="0"/>
    <n v="0"/>
    <n v="0"/>
    <s v="غیر فعال"/>
    <n v="0"/>
    <n v="1"/>
    <s v="غیر فعال"/>
    <n v="0"/>
    <n v="1"/>
    <s v="غیر فعال"/>
    <n v="0"/>
    <n v="1"/>
    <s v="غیر فعال"/>
    <n v="0"/>
    <n v="1"/>
  </r>
  <r>
    <x v="0"/>
    <x v="1"/>
    <x v="103"/>
    <n v="990411"/>
    <s v="1399/04/11"/>
    <s v="99/04/11"/>
    <x v="0"/>
    <x v="1"/>
    <n v="2"/>
    <x v="3"/>
    <n v="4"/>
    <n v="16"/>
    <n v="15"/>
    <s v="چهارشنبه"/>
    <x v="10"/>
    <n v="0"/>
    <n v="0"/>
    <n v="0"/>
    <n v="0"/>
    <n v="0"/>
    <n v="0"/>
    <n v="0"/>
    <n v="0"/>
    <n v="0"/>
    <n v="0"/>
    <n v="0"/>
    <s v="غیر فعال"/>
    <n v="0"/>
    <n v="1"/>
    <s v="غیر فعال"/>
    <n v="0"/>
    <n v="1"/>
    <s v="غیر فعال"/>
    <n v="0"/>
    <n v="1"/>
    <s v="غیر فعال"/>
    <n v="0"/>
    <n v="1"/>
  </r>
  <r>
    <x v="0"/>
    <x v="1"/>
    <x v="104"/>
    <n v="990412"/>
    <s v="1399/04/12"/>
    <s v="99/04/12"/>
    <x v="0"/>
    <x v="1"/>
    <n v="2"/>
    <x v="3"/>
    <n v="4"/>
    <n v="16"/>
    <n v="15"/>
    <s v="پنجشنبه"/>
    <x v="11"/>
    <n v="0"/>
    <n v="0"/>
    <n v="0"/>
    <n v="0"/>
    <n v="0"/>
    <n v="0"/>
    <n v="0"/>
    <n v="0"/>
    <n v="0"/>
    <n v="0"/>
    <n v="0"/>
    <s v="غیر فعال"/>
    <n v="0"/>
    <n v="1"/>
    <s v="غیر فعال"/>
    <n v="0"/>
    <n v="1"/>
    <s v="غیر فعال"/>
    <n v="0"/>
    <n v="1"/>
    <s v="غیر فعال"/>
    <n v="0"/>
    <n v="1"/>
  </r>
  <r>
    <x v="0"/>
    <x v="1"/>
    <x v="105"/>
    <n v="990413"/>
    <s v="1399/04/13"/>
    <s v="99/04/13"/>
    <x v="0"/>
    <x v="1"/>
    <n v="2"/>
    <x v="3"/>
    <n v="4"/>
    <n v="16"/>
    <n v="16"/>
    <s v="جمعه"/>
    <x v="12"/>
    <n v="0"/>
    <n v="0"/>
    <n v="0"/>
    <n v="0"/>
    <n v="0"/>
    <n v="0"/>
    <n v="0"/>
    <n v="0"/>
    <n v="0"/>
    <n v="0"/>
    <n v="0"/>
    <s v="غیر فعال"/>
    <n v="0"/>
    <n v="1"/>
    <s v="غیر فعال"/>
    <n v="0"/>
    <n v="1"/>
    <s v="غیر فعال"/>
    <n v="0"/>
    <n v="1"/>
    <s v="غیر فعال"/>
    <n v="0"/>
    <n v="1"/>
  </r>
  <r>
    <x v="0"/>
    <x v="1"/>
    <x v="106"/>
    <n v="990414"/>
    <s v="1399/04/14"/>
    <s v="99/04/14"/>
    <x v="0"/>
    <x v="1"/>
    <n v="2"/>
    <x v="3"/>
    <n v="4"/>
    <n v="17"/>
    <n v="16"/>
    <s v="شنبه"/>
    <x v="13"/>
    <n v="0"/>
    <n v="0"/>
    <n v="0"/>
    <n v="0"/>
    <n v="0"/>
    <n v="0"/>
    <n v="0"/>
    <n v="0"/>
    <n v="0"/>
    <n v="0"/>
    <n v="0"/>
    <s v="غیر فعال"/>
    <n v="0"/>
    <n v="1"/>
    <s v="غیر فعال"/>
    <n v="0"/>
    <n v="1"/>
    <s v="غیر فعال"/>
    <n v="0"/>
    <n v="1"/>
    <s v="غیر فعال"/>
    <n v="0"/>
    <n v="1"/>
  </r>
  <r>
    <x v="0"/>
    <x v="1"/>
    <x v="107"/>
    <n v="990415"/>
    <s v="1399/04/15"/>
    <s v="99/04/15"/>
    <x v="0"/>
    <x v="1"/>
    <n v="2"/>
    <x v="3"/>
    <n v="4"/>
    <n v="17"/>
    <n v="16"/>
    <s v="یک شنبه"/>
    <x v="14"/>
    <n v="0"/>
    <n v="0"/>
    <n v="0"/>
    <n v="0"/>
    <n v="0"/>
    <n v="0"/>
    <n v="0"/>
    <n v="0"/>
    <n v="0"/>
    <n v="0"/>
    <n v="0"/>
    <s v="غیر فعال"/>
    <n v="0"/>
    <n v="1"/>
    <s v="غیر فعال"/>
    <n v="0"/>
    <n v="1"/>
    <s v="غیر فعال"/>
    <n v="0"/>
    <n v="1"/>
    <s v="غیر فعال"/>
    <n v="0"/>
    <n v="1"/>
  </r>
  <r>
    <x v="0"/>
    <x v="1"/>
    <x v="108"/>
    <n v="990416"/>
    <s v="1399/04/16"/>
    <s v="99/04/16"/>
    <x v="0"/>
    <x v="1"/>
    <n v="2"/>
    <x v="3"/>
    <n v="4"/>
    <n v="17"/>
    <n v="16"/>
    <s v="دوشنبه"/>
    <x v="15"/>
    <n v="0"/>
    <n v="0"/>
    <n v="0"/>
    <n v="0"/>
    <n v="0"/>
    <n v="0"/>
    <n v="0"/>
    <n v="0"/>
    <n v="0"/>
    <n v="0"/>
    <n v="0"/>
    <s v="غیر فعال"/>
    <n v="0"/>
    <n v="1"/>
    <s v="غیر فعال"/>
    <n v="0"/>
    <n v="1"/>
    <s v="غیر فعال"/>
    <n v="0"/>
    <n v="1"/>
    <s v="غیر فعال"/>
    <n v="0"/>
    <n v="1"/>
  </r>
  <r>
    <x v="0"/>
    <x v="1"/>
    <x v="109"/>
    <n v="990417"/>
    <s v="1399/04/17"/>
    <s v="99/04/17"/>
    <x v="0"/>
    <x v="1"/>
    <n v="2"/>
    <x v="3"/>
    <n v="4"/>
    <n v="17"/>
    <n v="16"/>
    <s v="سه شنبه"/>
    <x v="16"/>
    <n v="0"/>
    <n v="0"/>
    <n v="0"/>
    <n v="0"/>
    <n v="0"/>
    <n v="0"/>
    <n v="0"/>
    <n v="0"/>
    <n v="0"/>
    <n v="0"/>
    <n v="0"/>
    <s v="غیر فعال"/>
    <n v="0"/>
    <n v="1"/>
    <s v="غیر فعال"/>
    <n v="0"/>
    <n v="1"/>
    <s v="غیر فعال"/>
    <n v="0"/>
    <n v="1"/>
    <s v="غیر فعال"/>
    <n v="0"/>
    <n v="1"/>
  </r>
  <r>
    <x v="0"/>
    <x v="1"/>
    <x v="110"/>
    <n v="990418"/>
    <s v="1399/04/18"/>
    <s v="99/04/18"/>
    <x v="0"/>
    <x v="1"/>
    <n v="2"/>
    <x v="3"/>
    <n v="4"/>
    <n v="17"/>
    <n v="16"/>
    <s v="چهارشنبه"/>
    <x v="17"/>
    <n v="0"/>
    <n v="0"/>
    <n v="0"/>
    <n v="0"/>
    <n v="0"/>
    <n v="0"/>
    <n v="0"/>
    <n v="0"/>
    <n v="0"/>
    <n v="0"/>
    <n v="0"/>
    <s v="غیر فعال"/>
    <n v="0"/>
    <n v="1"/>
    <s v="غیر فعال"/>
    <n v="0"/>
    <n v="1"/>
    <s v="غیر فعال"/>
    <n v="0"/>
    <n v="1"/>
    <s v="غیر فعال"/>
    <n v="0"/>
    <n v="1"/>
  </r>
  <r>
    <x v="0"/>
    <x v="1"/>
    <x v="111"/>
    <n v="990419"/>
    <s v="1399/04/19"/>
    <s v="99/04/19"/>
    <x v="0"/>
    <x v="1"/>
    <n v="2"/>
    <x v="3"/>
    <n v="4"/>
    <n v="17"/>
    <n v="16"/>
    <s v="پنجشنبه"/>
    <x v="18"/>
    <n v="0"/>
    <n v="0"/>
    <n v="0"/>
    <n v="0"/>
    <n v="0"/>
    <n v="0"/>
    <n v="0"/>
    <n v="0"/>
    <n v="0"/>
    <n v="0"/>
    <n v="0"/>
    <s v="غیر فعال"/>
    <n v="0"/>
    <n v="1"/>
    <s v="غیر فعال"/>
    <n v="0"/>
    <n v="1"/>
    <s v="غیر فعال"/>
    <n v="0"/>
    <n v="1"/>
    <s v="غیر فعال"/>
    <n v="0"/>
    <n v="1"/>
  </r>
  <r>
    <x v="0"/>
    <x v="1"/>
    <x v="112"/>
    <n v="990420"/>
    <s v="1399/04/20"/>
    <s v="99/04/20"/>
    <x v="0"/>
    <x v="1"/>
    <n v="2"/>
    <x v="3"/>
    <n v="4"/>
    <n v="17"/>
    <n v="17"/>
    <s v="جمعه"/>
    <x v="19"/>
    <n v="0"/>
    <n v="0"/>
    <n v="0"/>
    <n v="0"/>
    <n v="0"/>
    <n v="0"/>
    <n v="0"/>
    <n v="0"/>
    <n v="0"/>
    <n v="0"/>
    <n v="0"/>
    <s v="غیر فعال"/>
    <n v="0"/>
    <n v="1"/>
    <s v="غیر فعال"/>
    <n v="0"/>
    <n v="1"/>
    <s v="غیر فعال"/>
    <n v="0"/>
    <n v="1"/>
    <s v="غیر فعال"/>
    <n v="0"/>
    <n v="1"/>
  </r>
  <r>
    <x v="0"/>
    <x v="1"/>
    <x v="113"/>
    <n v="990421"/>
    <s v="1399/04/21"/>
    <s v="99/04/21"/>
    <x v="0"/>
    <x v="1"/>
    <n v="2"/>
    <x v="3"/>
    <n v="4"/>
    <n v="18"/>
    <n v="17"/>
    <s v="شنبه"/>
    <x v="20"/>
    <n v="0"/>
    <n v="0"/>
    <n v="0"/>
    <n v="0"/>
    <n v="0"/>
    <n v="0"/>
    <n v="0"/>
    <n v="0"/>
    <n v="0"/>
    <n v="0"/>
    <n v="0"/>
    <s v="غیر فعال"/>
    <n v="0"/>
    <n v="1"/>
    <s v="غیر فعال"/>
    <n v="0"/>
    <n v="1"/>
    <s v="غیر فعال"/>
    <n v="0"/>
    <n v="1"/>
    <s v="غیر فعال"/>
    <n v="0"/>
    <n v="1"/>
  </r>
  <r>
    <x v="0"/>
    <x v="1"/>
    <x v="114"/>
    <n v="990422"/>
    <s v="1399/04/22"/>
    <s v="99/04/22"/>
    <x v="0"/>
    <x v="1"/>
    <n v="2"/>
    <x v="3"/>
    <n v="4"/>
    <n v="18"/>
    <n v="17"/>
    <s v="یک شنبه"/>
    <x v="21"/>
    <n v="0"/>
    <n v="0"/>
    <n v="0"/>
    <n v="0"/>
    <n v="0"/>
    <n v="0"/>
    <n v="0"/>
    <n v="0"/>
    <n v="0"/>
    <n v="0"/>
    <n v="0"/>
    <s v="غیر فعال"/>
    <n v="0"/>
    <n v="1"/>
    <s v="غیر فعال"/>
    <n v="0"/>
    <n v="1"/>
    <s v="غیر فعال"/>
    <n v="0"/>
    <n v="1"/>
    <s v="غیر فعال"/>
    <n v="0"/>
    <n v="1"/>
  </r>
  <r>
    <x v="0"/>
    <x v="1"/>
    <x v="115"/>
    <n v="990423"/>
    <s v="1399/04/23"/>
    <s v="99/04/23"/>
    <x v="0"/>
    <x v="1"/>
    <n v="2"/>
    <x v="3"/>
    <n v="4"/>
    <n v="18"/>
    <n v="17"/>
    <s v="دوشنبه"/>
    <x v="22"/>
    <n v="0"/>
    <n v="0"/>
    <n v="0"/>
    <n v="0"/>
    <n v="0"/>
    <n v="0"/>
    <n v="0"/>
    <n v="0"/>
    <n v="0"/>
    <n v="0"/>
    <n v="0"/>
    <s v="غیر فعال"/>
    <n v="0"/>
    <n v="1"/>
    <s v="غیر فعال"/>
    <n v="0"/>
    <n v="1"/>
    <s v="غیر فعال"/>
    <n v="0"/>
    <n v="1"/>
    <s v="غیر فعال"/>
    <n v="0"/>
    <n v="1"/>
  </r>
  <r>
    <x v="0"/>
    <x v="1"/>
    <x v="116"/>
    <n v="990424"/>
    <s v="1399/04/24"/>
    <s v="99/04/24"/>
    <x v="0"/>
    <x v="1"/>
    <n v="2"/>
    <x v="3"/>
    <n v="4"/>
    <n v="18"/>
    <n v="17"/>
    <s v="سه شنبه"/>
    <x v="23"/>
    <n v="0"/>
    <n v="0"/>
    <n v="0"/>
    <n v="0"/>
    <n v="0"/>
    <n v="0"/>
    <n v="0"/>
    <n v="0"/>
    <n v="0"/>
    <n v="0"/>
    <n v="0"/>
    <s v="غیر فعال"/>
    <n v="0"/>
    <n v="1"/>
    <s v="غیر فعال"/>
    <n v="0"/>
    <n v="1"/>
    <s v="غیر فعال"/>
    <n v="0"/>
    <n v="1"/>
    <s v="غیر فعال"/>
    <n v="0"/>
    <n v="1"/>
  </r>
  <r>
    <x v="0"/>
    <x v="1"/>
    <x v="117"/>
    <n v="990425"/>
    <s v="1399/04/25"/>
    <s v="99/04/25"/>
    <x v="0"/>
    <x v="1"/>
    <n v="2"/>
    <x v="3"/>
    <n v="4"/>
    <n v="18"/>
    <n v="17"/>
    <s v="چهارشنبه"/>
    <x v="24"/>
    <n v="0"/>
    <n v="0"/>
    <n v="0"/>
    <n v="0"/>
    <n v="0"/>
    <n v="0"/>
    <n v="0"/>
    <n v="0"/>
    <n v="0"/>
    <n v="0"/>
    <n v="0"/>
    <s v="غیر فعال"/>
    <n v="0"/>
    <n v="1"/>
    <s v="غیر فعال"/>
    <n v="0"/>
    <n v="1"/>
    <s v="غیر فعال"/>
    <n v="0"/>
    <n v="1"/>
    <s v="غیر فعال"/>
    <n v="0"/>
    <n v="1"/>
  </r>
  <r>
    <x v="0"/>
    <x v="1"/>
    <x v="118"/>
    <n v="990426"/>
    <s v="1399/04/26"/>
    <s v="99/04/26"/>
    <x v="0"/>
    <x v="1"/>
    <n v="2"/>
    <x v="3"/>
    <n v="4"/>
    <n v="18"/>
    <n v="17"/>
    <s v="پنجشنبه"/>
    <x v="25"/>
    <n v="0"/>
    <n v="0"/>
    <n v="0"/>
    <n v="0"/>
    <n v="0"/>
    <n v="0"/>
    <n v="0"/>
    <n v="0"/>
    <n v="0"/>
    <n v="0"/>
    <n v="0"/>
    <s v="غیر فعال"/>
    <n v="0"/>
    <n v="1"/>
    <s v="غیر فعال"/>
    <n v="0"/>
    <n v="1"/>
    <s v="غیر فعال"/>
    <n v="0"/>
    <n v="1"/>
    <s v="غیر فعال"/>
    <n v="0"/>
    <n v="1"/>
  </r>
  <r>
    <x v="0"/>
    <x v="1"/>
    <x v="119"/>
    <n v="990427"/>
    <s v="1399/04/27"/>
    <s v="99/04/27"/>
    <x v="0"/>
    <x v="1"/>
    <n v="2"/>
    <x v="3"/>
    <n v="4"/>
    <n v="18"/>
    <n v="18"/>
    <s v="جمعه"/>
    <x v="26"/>
    <n v="0"/>
    <n v="0"/>
    <n v="0"/>
    <n v="0"/>
    <n v="0"/>
    <n v="0"/>
    <n v="0"/>
    <n v="0"/>
    <n v="0"/>
    <n v="0"/>
    <n v="0"/>
    <s v="غیر فعال"/>
    <n v="0"/>
    <n v="1"/>
    <s v="غیر فعال"/>
    <n v="0"/>
    <n v="1"/>
    <s v="غیر فعال"/>
    <n v="0"/>
    <n v="1"/>
    <s v="غیر فعال"/>
    <n v="0"/>
    <n v="1"/>
  </r>
  <r>
    <x v="0"/>
    <x v="1"/>
    <x v="120"/>
    <n v="990428"/>
    <s v="1399/04/28"/>
    <s v="99/04/28"/>
    <x v="0"/>
    <x v="1"/>
    <n v="2"/>
    <x v="3"/>
    <n v="4"/>
    <n v="19"/>
    <n v="18"/>
    <s v="شنبه"/>
    <x v="27"/>
    <n v="0"/>
    <n v="0"/>
    <n v="0"/>
    <n v="0"/>
    <n v="0"/>
    <n v="0"/>
    <n v="0"/>
    <n v="0"/>
    <n v="0"/>
    <n v="0"/>
    <n v="0"/>
    <s v="غیر فعال"/>
    <n v="0"/>
    <n v="1"/>
    <s v="غیر فعال"/>
    <n v="0"/>
    <n v="1"/>
    <s v="غیر فعال"/>
    <n v="0"/>
    <n v="1"/>
    <s v="غیر فعال"/>
    <n v="0"/>
    <n v="1"/>
  </r>
  <r>
    <x v="0"/>
    <x v="1"/>
    <x v="121"/>
    <n v="990429"/>
    <s v="1399/04/29"/>
    <s v="99/04/29"/>
    <x v="0"/>
    <x v="1"/>
    <n v="2"/>
    <x v="3"/>
    <n v="4"/>
    <n v="19"/>
    <n v="18"/>
    <s v="یک شنبه"/>
    <x v="28"/>
    <n v="0"/>
    <n v="0"/>
    <n v="0"/>
    <n v="0"/>
    <n v="0"/>
    <n v="0"/>
    <n v="0"/>
    <n v="0"/>
    <n v="0"/>
    <n v="0"/>
    <n v="0"/>
    <s v="غیر فعال"/>
    <n v="0"/>
    <n v="1"/>
    <s v="غیر فعال"/>
    <n v="0"/>
    <n v="1"/>
    <s v="غیر فعال"/>
    <n v="0"/>
    <n v="1"/>
    <s v="غیر فعال"/>
    <n v="0"/>
    <n v="1"/>
  </r>
  <r>
    <x v="0"/>
    <x v="1"/>
    <x v="122"/>
    <n v="990430"/>
    <s v="1399/04/30"/>
    <s v="99/04/30"/>
    <x v="0"/>
    <x v="1"/>
    <n v="2"/>
    <x v="3"/>
    <n v="4"/>
    <n v="19"/>
    <n v="18"/>
    <s v="دوشنبه"/>
    <x v="29"/>
    <n v="0"/>
    <n v="0"/>
    <n v="0"/>
    <n v="0"/>
    <n v="0"/>
    <n v="0"/>
    <n v="0"/>
    <n v="0"/>
    <n v="0"/>
    <n v="0"/>
    <n v="0"/>
    <s v="غیر فعال"/>
    <n v="0"/>
    <n v="1"/>
    <s v="غیر فعال"/>
    <n v="0"/>
    <n v="1"/>
    <s v="غیر فعال"/>
    <n v="0"/>
    <n v="1"/>
    <s v="غیر فعال"/>
    <n v="0"/>
    <n v="1"/>
  </r>
  <r>
    <x v="0"/>
    <x v="1"/>
    <x v="123"/>
    <n v="990431"/>
    <s v="1399/04/31"/>
    <s v="99/04/31"/>
    <x v="0"/>
    <x v="1"/>
    <n v="2"/>
    <x v="3"/>
    <n v="4"/>
    <n v="19"/>
    <n v="18"/>
    <s v="سه شنبه"/>
    <x v="30"/>
    <n v="0"/>
    <n v="0"/>
    <n v="0"/>
    <n v="0"/>
    <n v="0"/>
    <n v="0"/>
    <n v="0"/>
    <n v="0"/>
    <n v="0"/>
    <n v="0"/>
    <n v="0"/>
    <s v="غیر فعال"/>
    <n v="0"/>
    <n v="1"/>
    <s v="غیر فعال"/>
    <n v="0"/>
    <n v="1"/>
    <s v="غیر فعال"/>
    <n v="0"/>
    <n v="1"/>
    <s v="غیر فعال"/>
    <n v="0"/>
    <n v="1"/>
  </r>
  <r>
    <x v="0"/>
    <x v="1"/>
    <x v="124"/>
    <n v="990501"/>
    <s v="1399/05/01"/>
    <s v="99/05/01"/>
    <x v="0"/>
    <x v="1"/>
    <n v="2"/>
    <x v="4"/>
    <n v="5"/>
    <n v="19"/>
    <n v="18"/>
    <s v="چهارشنبه"/>
    <x v="0"/>
    <n v="0"/>
    <n v="0"/>
    <n v="0"/>
    <n v="0"/>
    <n v="0"/>
    <n v="0"/>
    <n v="0"/>
    <n v="0"/>
    <n v="0"/>
    <n v="0"/>
    <n v="0"/>
    <s v="غیر فعال"/>
    <n v="0"/>
    <n v="1"/>
    <s v="غیر فعال"/>
    <n v="0"/>
    <n v="1"/>
    <s v="غیر فعال"/>
    <n v="0"/>
    <n v="1"/>
    <s v="غیر فعال"/>
    <n v="0"/>
    <n v="1"/>
  </r>
  <r>
    <x v="0"/>
    <x v="1"/>
    <x v="125"/>
    <n v="990502"/>
    <s v="1399/05/02"/>
    <s v="99/05/02"/>
    <x v="0"/>
    <x v="1"/>
    <n v="2"/>
    <x v="4"/>
    <n v="5"/>
    <n v="19"/>
    <n v="18"/>
    <s v="پنجشنبه"/>
    <x v="1"/>
    <n v="0"/>
    <n v="0"/>
    <n v="0"/>
    <n v="0"/>
    <n v="0"/>
    <n v="0"/>
    <n v="0"/>
    <n v="0"/>
    <n v="0"/>
    <n v="0"/>
    <n v="0"/>
    <s v="غیر فعال"/>
    <n v="0"/>
    <n v="1"/>
    <s v="غیر فعال"/>
    <n v="0"/>
    <n v="1"/>
    <s v="غیر فعال"/>
    <n v="0"/>
    <n v="1"/>
    <s v="غیر فعال"/>
    <n v="0"/>
    <n v="1"/>
  </r>
  <r>
    <x v="0"/>
    <x v="1"/>
    <x v="126"/>
    <n v="990503"/>
    <s v="1399/05/03"/>
    <s v="99/05/03"/>
    <x v="0"/>
    <x v="1"/>
    <n v="2"/>
    <x v="4"/>
    <n v="5"/>
    <n v="19"/>
    <n v="19"/>
    <s v="جمعه"/>
    <x v="2"/>
    <n v="0"/>
    <n v="0"/>
    <n v="0"/>
    <n v="0"/>
    <n v="0"/>
    <n v="0"/>
    <n v="0"/>
    <n v="0"/>
    <n v="0"/>
    <n v="0"/>
    <n v="0"/>
    <s v="غیر فعال"/>
    <n v="0"/>
    <n v="1"/>
    <s v="غیر فعال"/>
    <n v="0"/>
    <n v="1"/>
    <s v="غیر فعال"/>
    <n v="0"/>
    <n v="1"/>
    <s v="غیر فعال"/>
    <n v="0"/>
    <n v="1"/>
  </r>
  <r>
    <x v="0"/>
    <x v="1"/>
    <x v="127"/>
    <n v="990504"/>
    <s v="1399/05/04"/>
    <s v="99/05/04"/>
    <x v="0"/>
    <x v="1"/>
    <n v="2"/>
    <x v="4"/>
    <n v="5"/>
    <n v="20"/>
    <n v="19"/>
    <s v="شنبه"/>
    <x v="3"/>
    <n v="0"/>
    <n v="0"/>
    <n v="0"/>
    <n v="0"/>
    <n v="0"/>
    <n v="0"/>
    <n v="0"/>
    <n v="0"/>
    <n v="0"/>
    <n v="0"/>
    <n v="0"/>
    <s v="غیر فعال"/>
    <n v="0"/>
    <n v="1"/>
    <s v="غیر فعال"/>
    <n v="0"/>
    <n v="1"/>
    <s v="غیر فعال"/>
    <n v="0"/>
    <n v="1"/>
    <s v="غیر فعال"/>
    <n v="0"/>
    <n v="1"/>
  </r>
  <r>
    <x v="0"/>
    <x v="1"/>
    <x v="128"/>
    <n v="990505"/>
    <s v="1399/05/05"/>
    <s v="99/05/05"/>
    <x v="0"/>
    <x v="1"/>
    <n v="2"/>
    <x v="4"/>
    <n v="5"/>
    <n v="20"/>
    <n v="19"/>
    <s v="یک شنبه"/>
    <x v="4"/>
    <n v="0"/>
    <n v="0"/>
    <n v="0"/>
    <n v="0"/>
    <n v="0"/>
    <n v="0"/>
    <n v="0"/>
    <n v="0"/>
    <n v="0"/>
    <n v="0"/>
    <n v="0"/>
    <s v="غیر فعال"/>
    <n v="0"/>
    <n v="1"/>
    <s v="غیر فعال"/>
    <n v="0"/>
    <n v="1"/>
    <s v="غیر فعال"/>
    <n v="0"/>
    <n v="1"/>
    <s v="غیر فعال"/>
    <n v="0"/>
    <n v="1"/>
  </r>
  <r>
    <x v="0"/>
    <x v="1"/>
    <x v="129"/>
    <n v="990506"/>
    <s v="1399/05/06"/>
    <s v="99/05/06"/>
    <x v="0"/>
    <x v="1"/>
    <n v="2"/>
    <x v="4"/>
    <n v="5"/>
    <n v="20"/>
    <n v="19"/>
    <s v="دوشنبه"/>
    <x v="5"/>
    <n v="0"/>
    <n v="0"/>
    <n v="17"/>
    <n v="0.54838709677419351"/>
    <n v="17"/>
    <n v="0.54838709677419351"/>
    <n v="10"/>
    <n v="0.32258064516129031"/>
    <n v="650"/>
    <n v="17"/>
    <n v="27"/>
    <s v="غیر فعال"/>
    <n v="0"/>
    <n v="1"/>
    <s v="فعال"/>
    <n v="1"/>
    <n v="0"/>
    <s v="فعال"/>
    <n v="1"/>
    <n v="0"/>
    <s v="فعال"/>
    <n v="1"/>
    <n v="0"/>
  </r>
  <r>
    <x v="0"/>
    <x v="1"/>
    <x v="130"/>
    <n v="990507"/>
    <s v="1399/05/07"/>
    <s v="99/05/07"/>
    <x v="0"/>
    <x v="1"/>
    <n v="2"/>
    <x v="4"/>
    <n v="5"/>
    <n v="20"/>
    <n v="19"/>
    <s v="سه شنبه"/>
    <x v="6"/>
    <n v="0"/>
    <n v="0"/>
    <n v="0"/>
    <n v="0"/>
    <n v="0"/>
    <n v="0"/>
    <n v="0"/>
    <n v="0"/>
    <n v="0"/>
    <n v="0"/>
    <n v="0"/>
    <s v="غیر فعال"/>
    <n v="0"/>
    <n v="1"/>
    <s v="غیر فعال"/>
    <n v="0"/>
    <n v="1"/>
    <s v="غیر فعال"/>
    <n v="0"/>
    <n v="1"/>
    <s v="غیر فعال"/>
    <n v="0"/>
    <n v="1"/>
  </r>
  <r>
    <x v="0"/>
    <x v="1"/>
    <x v="131"/>
    <n v="990508"/>
    <s v="1399/05/08"/>
    <s v="99/05/08"/>
    <x v="0"/>
    <x v="1"/>
    <n v="2"/>
    <x v="4"/>
    <n v="5"/>
    <n v="20"/>
    <n v="19"/>
    <s v="چهارشنبه"/>
    <x v="7"/>
    <n v="0"/>
    <n v="0"/>
    <n v="0"/>
    <n v="0"/>
    <n v="0"/>
    <n v="0"/>
    <n v="0"/>
    <n v="0"/>
    <n v="0"/>
    <n v="0"/>
    <n v="0"/>
    <s v="غیر فعال"/>
    <n v="0"/>
    <n v="1"/>
    <s v="غیر فعال"/>
    <n v="0"/>
    <n v="1"/>
    <s v="غیر فعال"/>
    <n v="0"/>
    <n v="1"/>
    <s v="غیر فعال"/>
    <n v="0"/>
    <n v="1"/>
  </r>
  <r>
    <x v="0"/>
    <x v="1"/>
    <x v="132"/>
    <n v="990509"/>
    <s v="1399/05/09"/>
    <s v="99/05/09"/>
    <x v="0"/>
    <x v="1"/>
    <n v="2"/>
    <x v="4"/>
    <n v="5"/>
    <n v="20"/>
    <n v="19"/>
    <s v="پنجشنبه"/>
    <x v="8"/>
    <n v="0"/>
    <n v="0"/>
    <n v="0"/>
    <n v="0"/>
    <n v="0"/>
    <n v="0"/>
    <n v="0"/>
    <n v="0"/>
    <n v="0"/>
    <n v="0"/>
    <n v="0"/>
    <s v="غیر فعال"/>
    <n v="0"/>
    <n v="1"/>
    <s v="غیر فعال"/>
    <n v="0"/>
    <n v="1"/>
    <s v="غیر فعال"/>
    <n v="0"/>
    <n v="1"/>
    <s v="غیر فعال"/>
    <n v="0"/>
    <n v="1"/>
  </r>
  <r>
    <x v="0"/>
    <x v="1"/>
    <x v="133"/>
    <n v="990510"/>
    <s v="1399/05/10"/>
    <s v="99/05/10"/>
    <x v="0"/>
    <x v="1"/>
    <n v="2"/>
    <x v="4"/>
    <n v="5"/>
    <n v="20"/>
    <n v="20"/>
    <s v="جمعه"/>
    <x v="9"/>
    <n v="0"/>
    <n v="0"/>
    <n v="0"/>
    <n v="0"/>
    <n v="0"/>
    <n v="0"/>
    <n v="0"/>
    <n v="0"/>
    <n v="0"/>
    <n v="0"/>
    <n v="0"/>
    <s v="غیر فعال"/>
    <n v="0"/>
    <n v="1"/>
    <s v="غیر فعال"/>
    <n v="0"/>
    <n v="1"/>
    <s v="غیر فعال"/>
    <n v="0"/>
    <n v="1"/>
    <s v="غیر فعال"/>
    <n v="0"/>
    <n v="1"/>
  </r>
  <r>
    <x v="0"/>
    <x v="1"/>
    <x v="134"/>
    <n v="990511"/>
    <s v="1399/05/11"/>
    <s v="99/05/11"/>
    <x v="0"/>
    <x v="1"/>
    <n v="2"/>
    <x v="4"/>
    <n v="5"/>
    <n v="21"/>
    <n v="20"/>
    <s v="شنبه"/>
    <x v="10"/>
    <n v="0"/>
    <n v="0"/>
    <n v="18"/>
    <n v="0.58064516129032262"/>
    <n v="18"/>
    <n v="0.58064516129032262"/>
    <n v="13"/>
    <n v="0.41935483870967744"/>
    <n v="845"/>
    <n v="18"/>
    <n v="31"/>
    <s v="غیر فعال"/>
    <n v="0"/>
    <n v="1"/>
    <s v="فعال"/>
    <n v="1"/>
    <n v="0"/>
    <s v="فعال"/>
    <n v="1"/>
    <n v="0"/>
    <s v="فعال"/>
    <n v="1"/>
    <n v="0"/>
  </r>
  <r>
    <x v="0"/>
    <x v="1"/>
    <x v="135"/>
    <n v="990512"/>
    <s v="1399/05/12"/>
    <s v="99/05/12"/>
    <x v="0"/>
    <x v="1"/>
    <n v="2"/>
    <x v="4"/>
    <n v="5"/>
    <n v="21"/>
    <n v="20"/>
    <s v="یک شنبه"/>
    <x v="11"/>
    <n v="0"/>
    <n v="0"/>
    <n v="0"/>
    <n v="0"/>
    <n v="0"/>
    <n v="0"/>
    <n v="0"/>
    <n v="0"/>
    <n v="0"/>
    <n v="0"/>
    <n v="0"/>
    <s v="غیر فعال"/>
    <n v="0"/>
    <n v="1"/>
    <s v="غیر فعال"/>
    <n v="0"/>
    <n v="1"/>
    <s v="غیر فعال"/>
    <n v="0"/>
    <n v="1"/>
    <s v="غیر فعال"/>
    <n v="0"/>
    <n v="1"/>
  </r>
  <r>
    <x v="0"/>
    <x v="1"/>
    <x v="136"/>
    <n v="990513"/>
    <s v="1399/05/13"/>
    <s v="99/05/13"/>
    <x v="0"/>
    <x v="1"/>
    <n v="2"/>
    <x v="4"/>
    <n v="5"/>
    <n v="21"/>
    <n v="20"/>
    <s v="دوشنبه"/>
    <x v="12"/>
    <n v="0"/>
    <n v="0"/>
    <n v="0"/>
    <n v="0"/>
    <n v="0"/>
    <n v="0"/>
    <n v="0"/>
    <n v="0"/>
    <n v="0"/>
    <n v="0"/>
    <n v="0"/>
    <s v="غیر فعال"/>
    <n v="0"/>
    <n v="1"/>
    <s v="غیر فعال"/>
    <n v="0"/>
    <n v="1"/>
    <s v="غیر فعال"/>
    <n v="0"/>
    <n v="1"/>
    <s v="غیر فعال"/>
    <n v="0"/>
    <n v="1"/>
  </r>
  <r>
    <x v="0"/>
    <x v="1"/>
    <x v="137"/>
    <n v="990514"/>
    <s v="1399/05/14"/>
    <s v="99/05/14"/>
    <x v="0"/>
    <x v="1"/>
    <n v="2"/>
    <x v="4"/>
    <n v="5"/>
    <n v="21"/>
    <n v="20"/>
    <s v="سه شنبه"/>
    <x v="13"/>
    <n v="0"/>
    <n v="0"/>
    <n v="38"/>
    <n v="1.2258064516129032"/>
    <n v="38"/>
    <n v="1.2258064516129032"/>
    <n v="42"/>
    <n v="1.3548387096774193"/>
    <n v="2730"/>
    <n v="38"/>
    <n v="80"/>
    <s v="غیر فعال"/>
    <n v="0"/>
    <n v="1"/>
    <s v="فعال"/>
    <n v="1"/>
    <n v="0"/>
    <s v="فعال"/>
    <n v="1"/>
    <n v="0"/>
    <s v="فعال"/>
    <n v="1"/>
    <n v="0"/>
  </r>
  <r>
    <x v="0"/>
    <x v="1"/>
    <x v="138"/>
    <n v="990515"/>
    <s v="1399/05/15"/>
    <s v="99/05/15"/>
    <x v="0"/>
    <x v="1"/>
    <n v="2"/>
    <x v="4"/>
    <n v="5"/>
    <n v="21"/>
    <n v="20"/>
    <s v="چهارشنبه"/>
    <x v="14"/>
    <n v="0"/>
    <n v="0"/>
    <n v="52"/>
    <n v="1.6774193548387097"/>
    <n v="52"/>
    <n v="1.6774193548387097"/>
    <n v="15"/>
    <n v="0.4838709677419355"/>
    <n v="975"/>
    <n v="52"/>
    <n v="67"/>
    <s v="غیر فعال"/>
    <n v="0"/>
    <n v="1"/>
    <s v="فعال"/>
    <n v="1"/>
    <n v="0"/>
    <s v="فعال"/>
    <n v="1"/>
    <n v="0"/>
    <s v="فعال"/>
    <n v="1"/>
    <n v="0"/>
  </r>
  <r>
    <x v="0"/>
    <x v="1"/>
    <x v="139"/>
    <n v="990516"/>
    <s v="1399/05/16"/>
    <s v="99/05/16"/>
    <x v="0"/>
    <x v="1"/>
    <n v="2"/>
    <x v="4"/>
    <n v="5"/>
    <n v="21"/>
    <n v="20"/>
    <s v="پنجشنبه"/>
    <x v="15"/>
    <n v="0"/>
    <n v="0"/>
    <n v="0"/>
    <n v="0"/>
    <n v="0"/>
    <n v="0"/>
    <n v="0"/>
    <n v="0"/>
    <n v="0"/>
    <n v="0"/>
    <n v="0"/>
    <s v="غیر فعال"/>
    <n v="0"/>
    <n v="1"/>
    <s v="غیر فعال"/>
    <n v="0"/>
    <n v="1"/>
    <s v="غیر فعال"/>
    <n v="0"/>
    <n v="1"/>
    <s v="غیر فعال"/>
    <n v="0"/>
    <n v="1"/>
  </r>
  <r>
    <x v="0"/>
    <x v="1"/>
    <x v="140"/>
    <n v="990517"/>
    <s v="1399/05/17"/>
    <s v="99/05/17"/>
    <x v="0"/>
    <x v="1"/>
    <n v="2"/>
    <x v="4"/>
    <n v="5"/>
    <n v="21"/>
    <n v="21"/>
    <s v="جمعه"/>
    <x v="16"/>
    <n v="0"/>
    <n v="0"/>
    <n v="0"/>
    <n v="0"/>
    <n v="0"/>
    <n v="0"/>
    <n v="0"/>
    <n v="0"/>
    <n v="0"/>
    <n v="0"/>
    <n v="0"/>
    <s v="غیر فعال"/>
    <n v="0"/>
    <n v="1"/>
    <s v="غیر فعال"/>
    <n v="0"/>
    <n v="1"/>
    <s v="غیر فعال"/>
    <n v="0"/>
    <n v="1"/>
    <s v="غیر فعال"/>
    <n v="0"/>
    <n v="1"/>
  </r>
  <r>
    <x v="0"/>
    <x v="1"/>
    <x v="141"/>
    <n v="990518"/>
    <s v="1399/05/18"/>
    <s v="99/05/18"/>
    <x v="0"/>
    <x v="1"/>
    <n v="2"/>
    <x v="4"/>
    <n v="5"/>
    <n v="22"/>
    <n v="21"/>
    <s v="شنبه"/>
    <x v="17"/>
    <n v="0"/>
    <n v="0"/>
    <n v="0"/>
    <n v="0"/>
    <n v="0"/>
    <n v="0"/>
    <n v="0"/>
    <n v="0"/>
    <n v="0"/>
    <n v="0"/>
    <n v="0"/>
    <s v="غیر فعال"/>
    <n v="0"/>
    <n v="1"/>
    <s v="غیر فعال"/>
    <n v="0"/>
    <n v="1"/>
    <s v="غیر فعال"/>
    <n v="0"/>
    <n v="1"/>
    <s v="غیر فعال"/>
    <n v="0"/>
    <n v="1"/>
  </r>
  <r>
    <x v="0"/>
    <x v="1"/>
    <x v="142"/>
    <n v="990519"/>
    <s v="1399/05/19"/>
    <s v="99/05/19"/>
    <x v="0"/>
    <x v="1"/>
    <n v="2"/>
    <x v="4"/>
    <n v="5"/>
    <n v="22"/>
    <n v="21"/>
    <s v="یک شنبه"/>
    <x v="18"/>
    <n v="0"/>
    <n v="0"/>
    <n v="50"/>
    <n v="1.6129032258064515"/>
    <n v="50"/>
    <n v="1.6129032258064515"/>
    <n v="5"/>
    <n v="0.16129032258064516"/>
    <n v="325"/>
    <n v="50"/>
    <n v="55"/>
    <s v="غیر فعال"/>
    <n v="0"/>
    <n v="1"/>
    <s v="فعال"/>
    <n v="1"/>
    <n v="0"/>
    <s v="فعال"/>
    <n v="1"/>
    <n v="0"/>
    <s v="فعال"/>
    <n v="1"/>
    <n v="0"/>
  </r>
  <r>
    <x v="0"/>
    <x v="1"/>
    <x v="143"/>
    <n v="990520"/>
    <s v="1399/05/20"/>
    <s v="99/05/20"/>
    <x v="0"/>
    <x v="1"/>
    <n v="2"/>
    <x v="4"/>
    <n v="5"/>
    <n v="22"/>
    <n v="21"/>
    <s v="دوشنبه"/>
    <x v="19"/>
    <n v="0"/>
    <n v="0"/>
    <n v="31"/>
    <n v="1"/>
    <n v="31"/>
    <n v="1"/>
    <n v="19"/>
    <n v="0.61290322580645162"/>
    <n v="1235"/>
    <n v="31"/>
    <n v="50"/>
    <s v="غیر فعال"/>
    <n v="0"/>
    <n v="1"/>
    <s v="فعال"/>
    <n v="1"/>
    <n v="0"/>
    <s v="فعال"/>
    <n v="1"/>
    <n v="0"/>
    <s v="فعال"/>
    <n v="1"/>
    <n v="0"/>
  </r>
  <r>
    <x v="0"/>
    <x v="1"/>
    <x v="144"/>
    <n v="990521"/>
    <s v="1399/05/21"/>
    <s v="99/05/21"/>
    <x v="0"/>
    <x v="1"/>
    <n v="2"/>
    <x v="4"/>
    <n v="5"/>
    <n v="22"/>
    <n v="21"/>
    <s v="سه شنبه"/>
    <x v="20"/>
    <n v="0"/>
    <n v="0"/>
    <n v="0"/>
    <n v="0"/>
    <n v="0"/>
    <n v="0"/>
    <n v="0"/>
    <n v="0"/>
    <n v="0"/>
    <n v="0"/>
    <n v="0"/>
    <s v="غیر فعال"/>
    <n v="0"/>
    <n v="1"/>
    <s v="غیر فعال"/>
    <n v="0"/>
    <n v="1"/>
    <s v="غیر فعال"/>
    <n v="0"/>
    <n v="1"/>
    <s v="غیر فعال"/>
    <n v="0"/>
    <n v="1"/>
  </r>
  <r>
    <x v="0"/>
    <x v="1"/>
    <x v="145"/>
    <n v="990522"/>
    <s v="1399/05/22"/>
    <s v="99/05/22"/>
    <x v="0"/>
    <x v="1"/>
    <n v="2"/>
    <x v="4"/>
    <n v="5"/>
    <n v="22"/>
    <n v="21"/>
    <s v="چهارشنبه"/>
    <x v="21"/>
    <n v="0"/>
    <n v="0"/>
    <n v="6"/>
    <n v="0.19354838709677419"/>
    <n v="6"/>
    <n v="0.19354838709677419"/>
    <n v="0"/>
    <n v="0"/>
    <n v="0"/>
    <n v="6"/>
    <n v="6"/>
    <s v="غیر فعال"/>
    <n v="0"/>
    <n v="1"/>
    <s v="فعال"/>
    <n v="1"/>
    <n v="0"/>
    <s v="غیر فعال"/>
    <n v="0"/>
    <n v="1"/>
    <s v="فعال"/>
    <n v="1"/>
    <n v="0"/>
  </r>
  <r>
    <x v="0"/>
    <x v="1"/>
    <x v="146"/>
    <n v="990523"/>
    <s v="1399/05/23"/>
    <s v="99/05/23"/>
    <x v="0"/>
    <x v="1"/>
    <n v="2"/>
    <x v="4"/>
    <n v="5"/>
    <n v="22"/>
    <n v="21"/>
    <s v="پنجشنبه"/>
    <x v="22"/>
    <n v="0"/>
    <n v="0"/>
    <n v="3"/>
    <n v="9.6774193548387094E-2"/>
    <n v="3"/>
    <n v="9.6774193548387094E-2"/>
    <n v="6"/>
    <n v="0.19354838709677419"/>
    <n v="390"/>
    <n v="3"/>
    <n v="9"/>
    <s v="غیر فعال"/>
    <n v="0"/>
    <n v="1"/>
    <s v="فعال"/>
    <n v="1"/>
    <n v="0"/>
    <s v="فعال"/>
    <n v="1"/>
    <n v="0"/>
    <s v="فعال"/>
    <n v="1"/>
    <n v="0"/>
  </r>
  <r>
    <x v="0"/>
    <x v="1"/>
    <x v="147"/>
    <n v="990524"/>
    <s v="1399/05/24"/>
    <s v="99/05/24"/>
    <x v="0"/>
    <x v="1"/>
    <n v="2"/>
    <x v="4"/>
    <n v="5"/>
    <n v="22"/>
    <n v="22"/>
    <s v="جمعه"/>
    <x v="23"/>
    <n v="0"/>
    <n v="0"/>
    <n v="0"/>
    <n v="0"/>
    <n v="0"/>
    <n v="0"/>
    <n v="0"/>
    <n v="0"/>
    <n v="0"/>
    <n v="0"/>
    <n v="0"/>
    <s v="غیر فعال"/>
    <n v="0"/>
    <n v="1"/>
    <s v="غیر فعال"/>
    <n v="0"/>
    <n v="1"/>
    <s v="غیر فعال"/>
    <n v="0"/>
    <n v="1"/>
    <s v="غیر فعال"/>
    <n v="0"/>
    <n v="1"/>
  </r>
  <r>
    <x v="0"/>
    <x v="1"/>
    <x v="148"/>
    <n v="990525"/>
    <s v="1399/05/25"/>
    <s v="99/05/25"/>
    <x v="0"/>
    <x v="1"/>
    <n v="2"/>
    <x v="4"/>
    <n v="5"/>
    <n v="23"/>
    <n v="22"/>
    <s v="شنبه"/>
    <x v="24"/>
    <n v="0"/>
    <n v="0"/>
    <n v="0"/>
    <n v="0"/>
    <n v="0"/>
    <n v="0"/>
    <n v="0"/>
    <n v="0"/>
    <n v="0"/>
    <n v="0"/>
    <n v="0"/>
    <s v="غیر فعال"/>
    <n v="0"/>
    <n v="1"/>
    <s v="غیر فعال"/>
    <n v="0"/>
    <n v="1"/>
    <s v="غیر فعال"/>
    <n v="0"/>
    <n v="1"/>
    <s v="غیر فعال"/>
    <n v="0"/>
    <n v="1"/>
  </r>
  <r>
    <x v="0"/>
    <x v="1"/>
    <x v="149"/>
    <n v="990526"/>
    <s v="1399/05/26"/>
    <s v="99/05/26"/>
    <x v="0"/>
    <x v="1"/>
    <n v="2"/>
    <x v="4"/>
    <n v="5"/>
    <n v="23"/>
    <n v="22"/>
    <s v="یک شنبه"/>
    <x v="25"/>
    <n v="0"/>
    <n v="0"/>
    <n v="83"/>
    <n v="2.6774193548387095"/>
    <n v="83"/>
    <n v="2.6774193548387095"/>
    <n v="35"/>
    <n v="1.1290322580645162"/>
    <n v="2275"/>
    <n v="83"/>
    <n v="118"/>
    <s v="غیر فعال"/>
    <n v="0"/>
    <n v="1"/>
    <s v="فعال"/>
    <n v="1"/>
    <n v="0"/>
    <s v="فعال"/>
    <n v="1"/>
    <n v="0"/>
    <s v="فعال"/>
    <n v="1"/>
    <n v="0"/>
  </r>
  <r>
    <x v="0"/>
    <x v="1"/>
    <x v="150"/>
    <n v="990527"/>
    <s v="1399/05/27"/>
    <s v="99/05/27"/>
    <x v="0"/>
    <x v="1"/>
    <n v="2"/>
    <x v="4"/>
    <n v="5"/>
    <n v="23"/>
    <n v="22"/>
    <s v="دوشنبه"/>
    <x v="26"/>
    <n v="0"/>
    <n v="0"/>
    <n v="133"/>
    <n v="4.290322580645161"/>
    <n v="133"/>
    <n v="4.290322580645161"/>
    <n v="27"/>
    <n v="0.87096774193548387"/>
    <n v="1755"/>
    <n v="133"/>
    <n v="160"/>
    <s v="غیر فعال"/>
    <n v="0"/>
    <n v="1"/>
    <s v="فعال"/>
    <n v="1"/>
    <n v="0"/>
    <s v="فعال"/>
    <n v="1"/>
    <n v="0"/>
    <s v="فعال"/>
    <n v="1"/>
    <n v="0"/>
  </r>
  <r>
    <x v="0"/>
    <x v="1"/>
    <x v="151"/>
    <n v="990528"/>
    <s v="1399/05/28"/>
    <s v="99/05/28"/>
    <x v="0"/>
    <x v="1"/>
    <n v="2"/>
    <x v="4"/>
    <n v="5"/>
    <n v="23"/>
    <n v="22"/>
    <s v="سه شنبه"/>
    <x v="27"/>
    <n v="0"/>
    <n v="0"/>
    <n v="10"/>
    <n v="0.32258064516129031"/>
    <n v="10"/>
    <n v="0.32258064516129031"/>
    <n v="45"/>
    <n v="1.4516129032258065"/>
    <n v="2925"/>
    <n v="10"/>
    <n v="55"/>
    <s v="غیر فعال"/>
    <n v="0"/>
    <n v="1"/>
    <s v="فعال"/>
    <n v="1"/>
    <n v="0"/>
    <s v="فعال"/>
    <n v="1"/>
    <n v="0"/>
    <s v="فعال"/>
    <n v="1"/>
    <n v="0"/>
  </r>
  <r>
    <x v="0"/>
    <x v="1"/>
    <x v="152"/>
    <n v="990529"/>
    <s v="1399/05/29"/>
    <s v="99/05/29"/>
    <x v="0"/>
    <x v="1"/>
    <n v="2"/>
    <x v="4"/>
    <n v="5"/>
    <n v="23"/>
    <n v="22"/>
    <s v="چهارشنبه"/>
    <x v="28"/>
    <n v="0"/>
    <n v="0"/>
    <n v="51"/>
    <n v="1.6451612903225807"/>
    <n v="51"/>
    <n v="1.6451612903225807"/>
    <n v="4"/>
    <n v="0.12903225806451613"/>
    <n v="260"/>
    <n v="51"/>
    <n v="55"/>
    <s v="غیر فعال"/>
    <n v="0"/>
    <n v="1"/>
    <s v="فعال"/>
    <n v="1"/>
    <n v="0"/>
    <s v="فعال"/>
    <n v="1"/>
    <n v="0"/>
    <s v="فعال"/>
    <n v="1"/>
    <n v="0"/>
  </r>
  <r>
    <x v="0"/>
    <x v="1"/>
    <x v="153"/>
    <n v="990530"/>
    <s v="1399/05/30"/>
    <s v="99/05/30"/>
    <x v="0"/>
    <x v="1"/>
    <n v="2"/>
    <x v="4"/>
    <n v="5"/>
    <n v="23"/>
    <n v="22"/>
    <s v="پنجشنبه"/>
    <x v="29"/>
    <n v="0"/>
    <n v="0"/>
    <n v="13"/>
    <n v="0.41935483870967744"/>
    <n v="13"/>
    <n v="0.41935483870967744"/>
    <n v="0"/>
    <n v="0"/>
    <n v="0"/>
    <n v="13"/>
    <n v="13"/>
    <s v="غیر فعال"/>
    <n v="0"/>
    <n v="1"/>
    <s v="فعال"/>
    <n v="1"/>
    <n v="0"/>
    <s v="غیر فعال"/>
    <n v="0"/>
    <n v="1"/>
    <s v="فعال"/>
    <n v="1"/>
    <n v="0"/>
  </r>
  <r>
    <x v="0"/>
    <x v="1"/>
    <x v="154"/>
    <n v="990531"/>
    <s v="1399/05/31"/>
    <s v="99/05/31"/>
    <x v="0"/>
    <x v="1"/>
    <n v="2"/>
    <x v="4"/>
    <n v="5"/>
    <n v="23"/>
    <n v="23"/>
    <s v="جمعه"/>
    <x v="30"/>
    <n v="0"/>
    <n v="0"/>
    <n v="0"/>
    <n v="0"/>
    <n v="0"/>
    <n v="0"/>
    <n v="10"/>
    <n v="0.32258064516129031"/>
    <n v="650"/>
    <n v="0"/>
    <n v="10"/>
    <s v="غیر فعال"/>
    <n v="0"/>
    <n v="1"/>
    <s v="غیر فعال"/>
    <n v="0"/>
    <n v="1"/>
    <s v="فعال"/>
    <n v="1"/>
    <n v="0"/>
    <s v="فعال"/>
    <n v="1"/>
    <n v="0"/>
  </r>
  <r>
    <x v="0"/>
    <x v="1"/>
    <x v="155"/>
    <n v="990601"/>
    <s v="1399/06/01"/>
    <s v="99/06/01"/>
    <x v="0"/>
    <x v="1"/>
    <n v="2"/>
    <x v="5"/>
    <n v="6"/>
    <n v="24"/>
    <n v="23"/>
    <s v="شنبه"/>
    <x v="0"/>
    <n v="0"/>
    <n v="0"/>
    <n v="4"/>
    <n v="0.12903225806451613"/>
    <n v="4"/>
    <n v="0.12903225806451613"/>
    <n v="0"/>
    <n v="0"/>
    <n v="0"/>
    <n v="4"/>
    <n v="4"/>
    <s v="غیر فعال"/>
    <n v="0"/>
    <n v="1"/>
    <s v="فعال"/>
    <n v="1"/>
    <n v="0"/>
    <s v="غیر فعال"/>
    <n v="0"/>
    <n v="1"/>
    <s v="فعال"/>
    <n v="1"/>
    <n v="0"/>
  </r>
  <r>
    <x v="0"/>
    <x v="1"/>
    <x v="156"/>
    <n v="990602"/>
    <s v="1399/06/02"/>
    <s v="99/06/02"/>
    <x v="0"/>
    <x v="1"/>
    <n v="2"/>
    <x v="5"/>
    <n v="6"/>
    <n v="24"/>
    <n v="23"/>
    <s v="یک شنبه"/>
    <x v="1"/>
    <n v="0"/>
    <n v="0"/>
    <n v="75"/>
    <n v="2.4193548387096775"/>
    <n v="75"/>
    <n v="2.4193548387096775"/>
    <n v="14"/>
    <n v="0.45161290322580644"/>
    <n v="910"/>
    <n v="75"/>
    <n v="89"/>
    <s v="غیر فعال"/>
    <n v="0"/>
    <n v="1"/>
    <s v="فعال"/>
    <n v="1"/>
    <n v="0"/>
    <s v="فعال"/>
    <n v="1"/>
    <n v="0"/>
    <s v="فعال"/>
    <n v="1"/>
    <n v="0"/>
  </r>
  <r>
    <x v="0"/>
    <x v="1"/>
    <x v="157"/>
    <n v="990603"/>
    <s v="1399/06/03"/>
    <s v="99/06/03"/>
    <x v="0"/>
    <x v="1"/>
    <n v="2"/>
    <x v="5"/>
    <n v="6"/>
    <n v="24"/>
    <n v="23"/>
    <s v="دوشنبه"/>
    <x v="2"/>
    <n v="0"/>
    <n v="0"/>
    <n v="0"/>
    <n v="0"/>
    <n v="0"/>
    <n v="0"/>
    <n v="24"/>
    <n v="0.77419354838709675"/>
    <n v="1560"/>
    <n v="0"/>
    <n v="24"/>
    <s v="غیر فعال"/>
    <n v="0"/>
    <n v="1"/>
    <s v="غیر فعال"/>
    <n v="0"/>
    <n v="1"/>
    <s v="فعال"/>
    <n v="1"/>
    <n v="0"/>
    <s v="فعال"/>
    <n v="1"/>
    <n v="0"/>
  </r>
  <r>
    <x v="0"/>
    <x v="1"/>
    <x v="158"/>
    <n v="990604"/>
    <s v="1399/06/04"/>
    <s v="99/06/04"/>
    <x v="0"/>
    <x v="1"/>
    <n v="2"/>
    <x v="5"/>
    <n v="6"/>
    <n v="24"/>
    <n v="23"/>
    <s v="سه شنبه"/>
    <x v="3"/>
    <n v="0"/>
    <n v="0"/>
    <n v="0"/>
    <n v="0"/>
    <n v="0"/>
    <n v="0"/>
    <n v="33"/>
    <n v="1.064516129032258"/>
    <n v="2145"/>
    <n v="0"/>
    <n v="33"/>
    <s v="غیر فعال"/>
    <n v="0"/>
    <n v="1"/>
    <s v="غیر فعال"/>
    <n v="0"/>
    <n v="1"/>
    <s v="فعال"/>
    <n v="1"/>
    <n v="0"/>
    <s v="فعال"/>
    <n v="1"/>
    <n v="0"/>
  </r>
  <r>
    <x v="0"/>
    <x v="1"/>
    <x v="159"/>
    <n v="990605"/>
    <s v="1399/06/05"/>
    <s v="99/06/05"/>
    <x v="0"/>
    <x v="1"/>
    <n v="2"/>
    <x v="5"/>
    <n v="6"/>
    <n v="24"/>
    <n v="23"/>
    <s v="چهارشنبه"/>
    <x v="4"/>
    <n v="0"/>
    <n v="0"/>
    <n v="0"/>
    <n v="0"/>
    <n v="0"/>
    <n v="0"/>
    <n v="10"/>
    <n v="0.32258064516129031"/>
    <n v="650"/>
    <n v="0"/>
    <n v="10"/>
    <s v="غیر فعال"/>
    <n v="0"/>
    <n v="1"/>
    <s v="غیر فعال"/>
    <n v="0"/>
    <n v="1"/>
    <s v="فعال"/>
    <n v="1"/>
    <n v="0"/>
    <s v="فعال"/>
    <n v="1"/>
    <n v="0"/>
  </r>
  <r>
    <x v="0"/>
    <x v="1"/>
    <x v="160"/>
    <n v="990606"/>
    <s v="1399/06/06"/>
    <s v="99/06/06"/>
    <x v="0"/>
    <x v="1"/>
    <n v="2"/>
    <x v="5"/>
    <n v="6"/>
    <n v="24"/>
    <n v="23"/>
    <s v="پنجشنبه"/>
    <x v="5"/>
    <n v="0"/>
    <n v="0"/>
    <n v="88"/>
    <n v="2.838709677419355"/>
    <n v="88"/>
    <n v="2.838709677419355"/>
    <n v="19"/>
    <n v="0.61290322580645162"/>
    <n v="1235"/>
    <n v="88"/>
    <n v="107"/>
    <s v="غیر فعال"/>
    <n v="0"/>
    <n v="1"/>
    <s v="فعال"/>
    <n v="1"/>
    <n v="0"/>
    <s v="فعال"/>
    <n v="1"/>
    <n v="0"/>
    <s v="فعال"/>
    <n v="1"/>
    <n v="0"/>
  </r>
  <r>
    <x v="0"/>
    <x v="1"/>
    <x v="161"/>
    <n v="990607"/>
    <s v="1399/06/07"/>
    <s v="99/06/07"/>
    <x v="0"/>
    <x v="1"/>
    <n v="2"/>
    <x v="5"/>
    <n v="6"/>
    <n v="24"/>
    <n v="24"/>
    <s v="جمعه"/>
    <x v="6"/>
    <n v="0"/>
    <n v="0"/>
    <n v="67"/>
    <n v="2.161290322580645"/>
    <n v="67"/>
    <n v="2.161290322580645"/>
    <n v="38"/>
    <n v="1.2258064516129032"/>
    <n v="2470"/>
    <n v="67"/>
    <n v="105"/>
    <s v="غیر فعال"/>
    <n v="0"/>
    <n v="1"/>
    <s v="فعال"/>
    <n v="1"/>
    <n v="0"/>
    <s v="فعال"/>
    <n v="1"/>
    <n v="0"/>
    <s v="فعال"/>
    <n v="1"/>
    <n v="0"/>
  </r>
  <r>
    <x v="0"/>
    <x v="1"/>
    <x v="162"/>
    <n v="990608"/>
    <s v="1399/06/08"/>
    <s v="99/06/08"/>
    <x v="0"/>
    <x v="1"/>
    <n v="2"/>
    <x v="5"/>
    <n v="6"/>
    <n v="25"/>
    <n v="24"/>
    <s v="شنبه"/>
    <x v="7"/>
    <n v="0"/>
    <n v="0"/>
    <n v="98"/>
    <n v="3.161290322580645"/>
    <n v="98"/>
    <n v="3.161290322580645"/>
    <n v="23"/>
    <n v="0.74193548387096775"/>
    <n v="1495"/>
    <n v="98"/>
    <n v="121"/>
    <s v="غیر فعال"/>
    <n v="0"/>
    <n v="1"/>
    <s v="فعال"/>
    <n v="1"/>
    <n v="0"/>
    <s v="فعال"/>
    <n v="1"/>
    <n v="0"/>
    <s v="فعال"/>
    <n v="1"/>
    <n v="0"/>
  </r>
  <r>
    <x v="0"/>
    <x v="1"/>
    <x v="163"/>
    <n v="990609"/>
    <s v="1399/06/09"/>
    <s v="99/06/09"/>
    <x v="0"/>
    <x v="1"/>
    <n v="2"/>
    <x v="5"/>
    <n v="6"/>
    <n v="25"/>
    <n v="24"/>
    <s v="یک شنبه"/>
    <x v="8"/>
    <n v="0"/>
    <n v="0"/>
    <n v="46"/>
    <n v="1.4838709677419355"/>
    <n v="46"/>
    <n v="1.4838709677419355"/>
    <n v="45"/>
    <n v="1.4516129032258065"/>
    <n v="2925"/>
    <n v="46"/>
    <n v="91"/>
    <s v="غیر فعال"/>
    <n v="0"/>
    <n v="1"/>
    <s v="فعال"/>
    <n v="1"/>
    <n v="0"/>
    <s v="فعال"/>
    <n v="1"/>
    <n v="0"/>
    <s v="فعال"/>
    <n v="1"/>
    <n v="0"/>
  </r>
  <r>
    <x v="0"/>
    <x v="1"/>
    <x v="164"/>
    <n v="990610"/>
    <s v="1399/06/10"/>
    <s v="99/06/10"/>
    <x v="0"/>
    <x v="1"/>
    <n v="2"/>
    <x v="5"/>
    <n v="6"/>
    <n v="25"/>
    <n v="24"/>
    <s v="دوشنبه"/>
    <x v="9"/>
    <n v="108"/>
    <n v="3.4838709677419355"/>
    <n v="66"/>
    <n v="2.129032258064516"/>
    <n v="174"/>
    <n v="5.612903225806452"/>
    <n v="0"/>
    <n v="0"/>
    <n v="0"/>
    <n v="174"/>
    <n v="66"/>
    <s v="فعال"/>
    <n v="1"/>
    <n v="0"/>
    <s v="فعال"/>
    <n v="1"/>
    <n v="0"/>
    <s v="غیر فعال"/>
    <n v="0"/>
    <n v="1"/>
    <s v="فعال"/>
    <n v="1"/>
    <n v="0"/>
  </r>
  <r>
    <x v="0"/>
    <x v="1"/>
    <x v="165"/>
    <n v="990611"/>
    <s v="1399/06/11"/>
    <s v="99/06/11"/>
    <x v="0"/>
    <x v="1"/>
    <n v="2"/>
    <x v="5"/>
    <n v="6"/>
    <n v="25"/>
    <n v="24"/>
    <s v="سه شنبه"/>
    <x v="10"/>
    <n v="0"/>
    <n v="0"/>
    <n v="0"/>
    <n v="0"/>
    <n v="0"/>
    <n v="0"/>
    <n v="24"/>
    <n v="0.77419354838709675"/>
    <n v="1560"/>
    <n v="0"/>
    <n v="24"/>
    <s v="غیر فعال"/>
    <n v="0"/>
    <n v="1"/>
    <s v="غیر فعال"/>
    <n v="0"/>
    <n v="1"/>
    <s v="فعال"/>
    <n v="1"/>
    <n v="0"/>
    <s v="فعال"/>
    <n v="1"/>
    <n v="0"/>
  </r>
  <r>
    <x v="0"/>
    <x v="1"/>
    <x v="166"/>
    <n v="990612"/>
    <s v="1399/06/12"/>
    <s v="99/06/12"/>
    <x v="0"/>
    <x v="1"/>
    <n v="2"/>
    <x v="5"/>
    <n v="6"/>
    <n v="25"/>
    <n v="24"/>
    <s v="چهارشنبه"/>
    <x v="11"/>
    <n v="0"/>
    <n v="0"/>
    <n v="143"/>
    <n v="4.612903225806452"/>
    <n v="143"/>
    <n v="4.612903225806452"/>
    <n v="0"/>
    <n v="0"/>
    <n v="0"/>
    <n v="143"/>
    <n v="143"/>
    <s v="غیر فعال"/>
    <n v="0"/>
    <n v="1"/>
    <s v="فعال"/>
    <n v="1"/>
    <n v="0"/>
    <s v="غیر فعال"/>
    <n v="0"/>
    <n v="1"/>
    <s v="فعال"/>
    <n v="1"/>
    <n v="0"/>
  </r>
  <r>
    <x v="0"/>
    <x v="1"/>
    <x v="167"/>
    <n v="990613"/>
    <s v="1399/06/13"/>
    <s v="99/06/13"/>
    <x v="0"/>
    <x v="1"/>
    <n v="2"/>
    <x v="5"/>
    <n v="6"/>
    <n v="25"/>
    <n v="24"/>
    <s v="پنجشنبه"/>
    <x v="12"/>
    <n v="0"/>
    <n v="0"/>
    <n v="87"/>
    <n v="2.806451612903226"/>
    <n v="87"/>
    <n v="2.806451612903226"/>
    <n v="22"/>
    <n v="0.70967741935483875"/>
    <n v="1430"/>
    <n v="87"/>
    <n v="109"/>
    <s v="غیر فعال"/>
    <n v="0"/>
    <n v="1"/>
    <s v="فعال"/>
    <n v="1"/>
    <n v="0"/>
    <s v="فعال"/>
    <n v="1"/>
    <n v="0"/>
    <s v="فعال"/>
    <n v="1"/>
    <n v="0"/>
  </r>
  <r>
    <x v="0"/>
    <x v="1"/>
    <x v="168"/>
    <n v="990614"/>
    <s v="1399/06/14"/>
    <s v="99/06/14"/>
    <x v="0"/>
    <x v="1"/>
    <n v="2"/>
    <x v="5"/>
    <n v="6"/>
    <n v="25"/>
    <n v="25"/>
    <s v="جمعه"/>
    <x v="13"/>
    <n v="0"/>
    <n v="0"/>
    <n v="62"/>
    <n v="2"/>
    <n v="62"/>
    <n v="2"/>
    <n v="21"/>
    <n v="0.67741935483870963"/>
    <n v="1365"/>
    <n v="62"/>
    <n v="83"/>
    <s v="غیر فعال"/>
    <n v="0"/>
    <n v="1"/>
    <s v="فعال"/>
    <n v="1"/>
    <n v="0"/>
    <s v="فعال"/>
    <n v="1"/>
    <n v="0"/>
    <s v="فعال"/>
    <n v="1"/>
    <n v="0"/>
  </r>
  <r>
    <x v="0"/>
    <x v="1"/>
    <x v="169"/>
    <n v="990615"/>
    <s v="1399/06/15"/>
    <s v="99/06/15"/>
    <x v="0"/>
    <x v="1"/>
    <n v="2"/>
    <x v="5"/>
    <n v="6"/>
    <n v="26"/>
    <n v="25"/>
    <s v="شنبه"/>
    <x v="14"/>
    <n v="0"/>
    <n v="0"/>
    <n v="43"/>
    <n v="1.3870967741935485"/>
    <n v="43"/>
    <n v="1.3870967741935485"/>
    <n v="43"/>
    <n v="1.3870967741935485"/>
    <n v="2795"/>
    <n v="43"/>
    <n v="86"/>
    <s v="غیر فعال"/>
    <n v="0"/>
    <n v="1"/>
    <s v="فعال"/>
    <n v="1"/>
    <n v="0"/>
    <s v="فعال"/>
    <n v="1"/>
    <n v="0"/>
    <s v="فعال"/>
    <n v="1"/>
    <n v="0"/>
  </r>
  <r>
    <x v="0"/>
    <x v="1"/>
    <x v="170"/>
    <n v="990616"/>
    <s v="1399/06/16"/>
    <s v="99/06/16"/>
    <x v="0"/>
    <x v="1"/>
    <n v="2"/>
    <x v="5"/>
    <n v="6"/>
    <n v="26"/>
    <n v="25"/>
    <s v="یک شنبه"/>
    <x v="15"/>
    <n v="0"/>
    <n v="0"/>
    <n v="40"/>
    <n v="1.2903225806451613"/>
    <n v="40"/>
    <n v="1.2903225806451613"/>
    <n v="8"/>
    <n v="0.25806451612903225"/>
    <n v="520"/>
    <n v="40"/>
    <n v="48"/>
    <s v="غیر فعال"/>
    <n v="0"/>
    <n v="1"/>
    <s v="فعال"/>
    <n v="1"/>
    <n v="0"/>
    <s v="فعال"/>
    <n v="1"/>
    <n v="0"/>
    <s v="فعال"/>
    <n v="1"/>
    <n v="0"/>
  </r>
  <r>
    <x v="0"/>
    <x v="1"/>
    <x v="171"/>
    <n v="990617"/>
    <s v="1399/06/17"/>
    <s v="99/06/17"/>
    <x v="0"/>
    <x v="1"/>
    <n v="2"/>
    <x v="5"/>
    <n v="6"/>
    <n v="26"/>
    <n v="25"/>
    <s v="دوشنبه"/>
    <x v="16"/>
    <n v="0"/>
    <n v="0"/>
    <n v="0"/>
    <n v="0"/>
    <n v="0"/>
    <n v="0"/>
    <n v="40"/>
    <n v="1.2903225806451613"/>
    <n v="2600"/>
    <n v="0"/>
    <n v="40"/>
    <s v="غیر فعال"/>
    <n v="0"/>
    <n v="1"/>
    <s v="غیر فعال"/>
    <n v="0"/>
    <n v="1"/>
    <s v="فعال"/>
    <n v="1"/>
    <n v="0"/>
    <s v="فعال"/>
    <n v="1"/>
    <n v="0"/>
  </r>
  <r>
    <x v="0"/>
    <x v="1"/>
    <x v="172"/>
    <n v="990618"/>
    <s v="1399/06/18"/>
    <s v="99/06/18"/>
    <x v="0"/>
    <x v="1"/>
    <n v="2"/>
    <x v="5"/>
    <n v="6"/>
    <n v="26"/>
    <n v="25"/>
    <s v="سه شنبه"/>
    <x v="17"/>
    <n v="0"/>
    <n v="0"/>
    <n v="0"/>
    <n v="0"/>
    <n v="0"/>
    <n v="0"/>
    <n v="0"/>
    <n v="0"/>
    <n v="0"/>
    <n v="0"/>
    <n v="0"/>
    <s v="غیر فعال"/>
    <n v="0"/>
    <n v="1"/>
    <s v="غیر فعال"/>
    <n v="0"/>
    <n v="1"/>
    <s v="غیر فعال"/>
    <n v="0"/>
    <n v="1"/>
    <s v="غیر فعال"/>
    <n v="0"/>
    <n v="1"/>
  </r>
  <r>
    <x v="0"/>
    <x v="1"/>
    <x v="173"/>
    <n v="990619"/>
    <s v="1399/06/19"/>
    <s v="99/06/19"/>
    <x v="0"/>
    <x v="1"/>
    <n v="2"/>
    <x v="5"/>
    <n v="6"/>
    <n v="26"/>
    <n v="25"/>
    <s v="چهارشنبه"/>
    <x v="18"/>
    <n v="0"/>
    <n v="0"/>
    <n v="0"/>
    <n v="0"/>
    <n v="0"/>
    <n v="0"/>
    <n v="37"/>
    <n v="1.1935483870967742"/>
    <n v="2405"/>
    <n v="0"/>
    <n v="37"/>
    <s v="غیر فعال"/>
    <n v="0"/>
    <n v="1"/>
    <s v="غیر فعال"/>
    <n v="0"/>
    <n v="1"/>
    <s v="فعال"/>
    <n v="1"/>
    <n v="0"/>
    <s v="فعال"/>
    <n v="1"/>
    <n v="0"/>
  </r>
  <r>
    <x v="0"/>
    <x v="1"/>
    <x v="174"/>
    <n v="990620"/>
    <s v="1399/06/20"/>
    <s v="99/06/20"/>
    <x v="0"/>
    <x v="1"/>
    <n v="2"/>
    <x v="5"/>
    <n v="6"/>
    <n v="26"/>
    <n v="25"/>
    <s v="پنجشنبه"/>
    <x v="19"/>
    <n v="0"/>
    <n v="0"/>
    <n v="0"/>
    <n v="0"/>
    <n v="0"/>
    <n v="0"/>
    <n v="24"/>
    <n v="0.77419354838709675"/>
    <n v="1560"/>
    <n v="0"/>
    <n v="24"/>
    <s v="غیر فعال"/>
    <n v="0"/>
    <n v="1"/>
    <s v="غیر فعال"/>
    <n v="0"/>
    <n v="1"/>
    <s v="فعال"/>
    <n v="1"/>
    <n v="0"/>
    <s v="فعال"/>
    <n v="1"/>
    <n v="0"/>
  </r>
  <r>
    <x v="0"/>
    <x v="1"/>
    <x v="175"/>
    <n v="990621"/>
    <s v="1399/06/21"/>
    <s v="99/06/21"/>
    <x v="0"/>
    <x v="1"/>
    <n v="2"/>
    <x v="5"/>
    <n v="6"/>
    <n v="26"/>
    <n v="26"/>
    <s v="جمعه"/>
    <x v="20"/>
    <n v="0"/>
    <n v="0"/>
    <n v="0"/>
    <n v="0"/>
    <n v="0"/>
    <n v="0"/>
    <n v="14"/>
    <n v="0.45161290322580644"/>
    <n v="910"/>
    <n v="0"/>
    <n v="14"/>
    <s v="غیر فعال"/>
    <n v="0"/>
    <n v="1"/>
    <s v="غیر فعال"/>
    <n v="0"/>
    <n v="1"/>
    <s v="فعال"/>
    <n v="1"/>
    <n v="0"/>
    <s v="فعال"/>
    <n v="1"/>
    <n v="0"/>
  </r>
  <r>
    <x v="0"/>
    <x v="1"/>
    <x v="176"/>
    <n v="990622"/>
    <s v="1399/06/22"/>
    <s v="99/06/22"/>
    <x v="0"/>
    <x v="1"/>
    <n v="2"/>
    <x v="5"/>
    <n v="6"/>
    <n v="27"/>
    <n v="26"/>
    <s v="شنبه"/>
    <x v="21"/>
    <n v="0"/>
    <n v="0"/>
    <n v="0"/>
    <n v="0"/>
    <n v="0"/>
    <n v="0"/>
    <n v="0"/>
    <n v="0"/>
    <n v="0"/>
    <n v="0"/>
    <n v="0"/>
    <s v="غیر فعال"/>
    <n v="0"/>
    <n v="1"/>
    <s v="غیر فعال"/>
    <n v="0"/>
    <n v="1"/>
    <s v="غیر فعال"/>
    <n v="0"/>
    <n v="1"/>
    <s v="غیر فعال"/>
    <n v="0"/>
    <n v="1"/>
  </r>
  <r>
    <x v="0"/>
    <x v="1"/>
    <x v="177"/>
    <n v="990623"/>
    <s v="1399/06/23"/>
    <s v="99/06/23"/>
    <x v="0"/>
    <x v="1"/>
    <n v="2"/>
    <x v="5"/>
    <n v="6"/>
    <n v="27"/>
    <n v="26"/>
    <s v="یک شنبه"/>
    <x v="22"/>
    <n v="0"/>
    <n v="0"/>
    <n v="0"/>
    <n v="0"/>
    <n v="0"/>
    <n v="0"/>
    <n v="0"/>
    <n v="0"/>
    <n v="0"/>
    <n v="0"/>
    <n v="0"/>
    <s v="غیر فعال"/>
    <n v="0"/>
    <n v="1"/>
    <s v="غیر فعال"/>
    <n v="0"/>
    <n v="1"/>
    <s v="غیر فعال"/>
    <n v="0"/>
    <n v="1"/>
    <s v="غیر فعال"/>
    <n v="0"/>
    <n v="1"/>
  </r>
  <r>
    <x v="0"/>
    <x v="1"/>
    <x v="178"/>
    <n v="990624"/>
    <s v="1399/06/24"/>
    <s v="99/06/24"/>
    <x v="0"/>
    <x v="1"/>
    <n v="2"/>
    <x v="5"/>
    <n v="6"/>
    <n v="27"/>
    <n v="26"/>
    <s v="دوشنبه"/>
    <x v="23"/>
    <n v="0"/>
    <n v="0"/>
    <n v="58"/>
    <n v="1.8709677419354838"/>
    <n v="58"/>
    <n v="1.8709677419354838"/>
    <n v="23"/>
    <n v="0.74193548387096775"/>
    <n v="1495"/>
    <n v="58"/>
    <n v="81"/>
    <s v="غیر فعال"/>
    <n v="0"/>
    <n v="1"/>
    <s v="فعال"/>
    <n v="1"/>
    <n v="0"/>
    <s v="فعال"/>
    <n v="1"/>
    <n v="0"/>
    <s v="فعال"/>
    <n v="1"/>
    <n v="0"/>
  </r>
  <r>
    <x v="0"/>
    <x v="1"/>
    <x v="179"/>
    <n v="990625"/>
    <s v="1399/06/25"/>
    <s v="99/06/25"/>
    <x v="0"/>
    <x v="1"/>
    <n v="2"/>
    <x v="5"/>
    <n v="6"/>
    <n v="27"/>
    <n v="26"/>
    <s v="سه شنبه"/>
    <x v="24"/>
    <n v="0"/>
    <n v="0"/>
    <n v="47"/>
    <n v="1.5161290322580645"/>
    <n v="47"/>
    <n v="1.5161290322580645"/>
    <n v="48"/>
    <n v="1.5483870967741935"/>
    <n v="3120"/>
    <n v="47"/>
    <n v="95"/>
    <s v="غیر فعال"/>
    <n v="0"/>
    <n v="1"/>
    <s v="فعال"/>
    <n v="1"/>
    <n v="0"/>
    <s v="فعال"/>
    <n v="1"/>
    <n v="0"/>
    <s v="فعال"/>
    <n v="1"/>
    <n v="0"/>
  </r>
  <r>
    <x v="0"/>
    <x v="1"/>
    <x v="180"/>
    <n v="990626"/>
    <s v="1399/06/26"/>
    <s v="99/06/26"/>
    <x v="0"/>
    <x v="1"/>
    <n v="2"/>
    <x v="5"/>
    <n v="6"/>
    <n v="27"/>
    <n v="26"/>
    <s v="چهارشنبه"/>
    <x v="25"/>
    <n v="35"/>
    <n v="1.1290322580645162"/>
    <n v="50"/>
    <n v="1.6129032258064515"/>
    <n v="85"/>
    <n v="2.7419354838709675"/>
    <n v="24"/>
    <n v="0.77419354838709675"/>
    <n v="1560"/>
    <n v="85"/>
    <n v="74"/>
    <s v="فعال"/>
    <n v="1"/>
    <n v="0"/>
    <s v="فعال"/>
    <n v="1"/>
    <n v="0"/>
    <s v="فعال"/>
    <n v="1"/>
    <n v="0"/>
    <s v="فعال"/>
    <n v="1"/>
    <n v="0"/>
  </r>
  <r>
    <x v="0"/>
    <x v="1"/>
    <x v="181"/>
    <n v="990627"/>
    <s v="1399/06/27"/>
    <s v="99/06/27"/>
    <x v="0"/>
    <x v="1"/>
    <n v="2"/>
    <x v="5"/>
    <n v="6"/>
    <n v="27"/>
    <n v="26"/>
    <s v="پنجشنبه"/>
    <x v="26"/>
    <n v="0"/>
    <n v="0"/>
    <n v="0"/>
    <n v="0"/>
    <n v="0"/>
    <n v="0"/>
    <n v="23"/>
    <n v="0.74193548387096775"/>
    <n v="1495"/>
    <n v="0"/>
    <n v="23"/>
    <s v="غیر فعال"/>
    <n v="0"/>
    <n v="1"/>
    <s v="غیر فعال"/>
    <n v="0"/>
    <n v="1"/>
    <s v="فعال"/>
    <n v="1"/>
    <n v="0"/>
    <s v="فعال"/>
    <n v="1"/>
    <n v="0"/>
  </r>
  <r>
    <x v="0"/>
    <x v="1"/>
    <x v="182"/>
    <n v="990628"/>
    <s v="1399/06/28"/>
    <s v="99/06/28"/>
    <x v="0"/>
    <x v="1"/>
    <n v="2"/>
    <x v="5"/>
    <n v="6"/>
    <n v="27"/>
    <n v="27"/>
    <s v="جمعه"/>
    <x v="27"/>
    <n v="0"/>
    <n v="0"/>
    <n v="0"/>
    <n v="0"/>
    <n v="0"/>
    <n v="0"/>
    <n v="0"/>
    <n v="0"/>
    <n v="0"/>
    <n v="0"/>
    <n v="0"/>
    <s v="غیر فعال"/>
    <n v="0"/>
    <n v="1"/>
    <s v="غیر فعال"/>
    <n v="0"/>
    <n v="1"/>
    <s v="غیر فعال"/>
    <n v="0"/>
    <n v="1"/>
    <s v="غیر فعال"/>
    <n v="0"/>
    <n v="1"/>
  </r>
  <r>
    <x v="0"/>
    <x v="1"/>
    <x v="183"/>
    <n v="990629"/>
    <s v="1399/06/29"/>
    <s v="99/06/29"/>
    <x v="0"/>
    <x v="1"/>
    <n v="2"/>
    <x v="5"/>
    <n v="6"/>
    <n v="28"/>
    <n v="27"/>
    <s v="شنبه"/>
    <x v="28"/>
    <n v="0"/>
    <n v="0"/>
    <n v="0"/>
    <n v="0"/>
    <n v="0"/>
    <n v="0"/>
    <n v="0"/>
    <n v="0"/>
    <n v="0"/>
    <n v="0"/>
    <n v="0"/>
    <s v="غیر فعال"/>
    <n v="0"/>
    <n v="1"/>
    <s v="غیر فعال"/>
    <n v="0"/>
    <n v="1"/>
    <s v="غیر فعال"/>
    <n v="0"/>
    <n v="1"/>
    <s v="غیر فعال"/>
    <n v="0"/>
    <n v="1"/>
  </r>
  <r>
    <x v="0"/>
    <x v="1"/>
    <x v="184"/>
    <n v="990630"/>
    <s v="1399/06/30"/>
    <s v="99/06/30"/>
    <x v="0"/>
    <x v="1"/>
    <n v="2"/>
    <x v="5"/>
    <n v="6"/>
    <n v="28"/>
    <n v="27"/>
    <s v="یک شنبه"/>
    <x v="29"/>
    <n v="0"/>
    <n v="0"/>
    <n v="0"/>
    <n v="0"/>
    <n v="0"/>
    <n v="0"/>
    <n v="0"/>
    <n v="0"/>
    <n v="0"/>
    <n v="0"/>
    <n v="0"/>
    <s v="غیر فعال"/>
    <n v="0"/>
    <n v="1"/>
    <s v="غیر فعال"/>
    <n v="0"/>
    <n v="1"/>
    <s v="غیر فعال"/>
    <n v="0"/>
    <n v="1"/>
    <s v="غیر فعال"/>
    <n v="0"/>
    <n v="1"/>
  </r>
  <r>
    <x v="0"/>
    <x v="1"/>
    <x v="185"/>
    <n v="990631"/>
    <s v="1399/06/31"/>
    <s v="99/06/31"/>
    <x v="0"/>
    <x v="1"/>
    <n v="2"/>
    <x v="5"/>
    <n v="6"/>
    <n v="28"/>
    <n v="27"/>
    <s v="دوشنبه"/>
    <x v="30"/>
    <n v="85"/>
    <n v="2.7419354838709675"/>
    <n v="0"/>
    <n v="0"/>
    <n v="85"/>
    <n v="2.7419354838709675"/>
    <n v="0"/>
    <n v="0"/>
    <n v="0"/>
    <n v="85"/>
    <n v="0"/>
    <s v="فعال"/>
    <n v="1"/>
    <n v="0"/>
    <s v="غیر فعال"/>
    <n v="0"/>
    <n v="1"/>
    <s v="غیر فعال"/>
    <n v="0"/>
    <n v="1"/>
    <s v="غیر فعال"/>
    <n v="0"/>
    <n v="1"/>
  </r>
  <r>
    <x v="0"/>
    <x v="1"/>
    <x v="186"/>
    <n v="990701"/>
    <s v="1399/07/01"/>
    <s v="99/07/01"/>
    <x v="0"/>
    <x v="2"/>
    <n v="3"/>
    <x v="6"/>
    <n v="7"/>
    <n v="28"/>
    <n v="27"/>
    <s v="سه شنبه"/>
    <x v="0"/>
    <n v="0"/>
    <n v="0"/>
    <n v="14"/>
    <n v="0.46666666666666667"/>
    <n v="14"/>
    <n v="0.46666666666666667"/>
    <n v="0"/>
    <n v="0"/>
    <n v="0"/>
    <n v="14"/>
    <n v="14"/>
    <s v="غیر فعال"/>
    <n v="0"/>
    <n v="1"/>
    <s v="فعال"/>
    <n v="1"/>
    <n v="0"/>
    <s v="غیر فعال"/>
    <n v="0"/>
    <n v="1"/>
    <s v="فعال"/>
    <n v="1"/>
    <n v="0"/>
  </r>
  <r>
    <x v="0"/>
    <x v="1"/>
    <x v="187"/>
    <n v="990702"/>
    <s v="1399/07/02"/>
    <s v="99/07/02"/>
    <x v="0"/>
    <x v="2"/>
    <n v="3"/>
    <x v="6"/>
    <n v="7"/>
    <n v="28"/>
    <n v="27"/>
    <s v="چهارشنبه"/>
    <x v="1"/>
    <n v="3"/>
    <n v="0.1"/>
    <n v="57"/>
    <n v="1.9"/>
    <n v="60"/>
    <n v="2"/>
    <n v="0"/>
    <n v="0"/>
    <n v="0"/>
    <n v="60"/>
    <n v="57"/>
    <s v="فعال"/>
    <n v="1"/>
    <n v="0"/>
    <s v="فعال"/>
    <n v="1"/>
    <n v="0"/>
    <s v="غیر فعال"/>
    <n v="0"/>
    <n v="1"/>
    <s v="فعال"/>
    <n v="1"/>
    <n v="0"/>
  </r>
  <r>
    <x v="0"/>
    <x v="1"/>
    <x v="188"/>
    <n v="990703"/>
    <s v="1399/07/03"/>
    <s v="99/07/03"/>
    <x v="0"/>
    <x v="2"/>
    <n v="3"/>
    <x v="6"/>
    <n v="7"/>
    <n v="28"/>
    <n v="27"/>
    <s v="پنجشنبه"/>
    <x v="2"/>
    <n v="3"/>
    <n v="0.1"/>
    <n v="0"/>
    <n v="0"/>
    <n v="3"/>
    <n v="0.1"/>
    <n v="20"/>
    <n v="0.66666666666666663"/>
    <n v="1300"/>
    <n v="3"/>
    <n v="20"/>
    <s v="فعال"/>
    <n v="1"/>
    <n v="0"/>
    <s v="غیر فعال"/>
    <n v="0"/>
    <n v="1"/>
    <s v="فعال"/>
    <n v="1"/>
    <n v="0"/>
    <s v="فعال"/>
    <n v="1"/>
    <n v="0"/>
  </r>
  <r>
    <x v="0"/>
    <x v="1"/>
    <x v="189"/>
    <n v="990704"/>
    <s v="1399/07/04"/>
    <s v="99/07/04"/>
    <x v="0"/>
    <x v="2"/>
    <n v="3"/>
    <x v="6"/>
    <n v="7"/>
    <n v="28"/>
    <n v="28"/>
    <s v="جمعه"/>
    <x v="3"/>
    <n v="0"/>
    <n v="0"/>
    <n v="0"/>
    <n v="0"/>
    <n v="0"/>
    <n v="0"/>
    <n v="11"/>
    <n v="0.36666666666666664"/>
    <n v="715"/>
    <n v="0"/>
    <n v="11"/>
    <s v="غیر فعال"/>
    <n v="0"/>
    <n v="1"/>
    <s v="غیر فعال"/>
    <n v="0"/>
    <n v="1"/>
    <s v="فعال"/>
    <n v="1"/>
    <n v="0"/>
    <s v="فعال"/>
    <n v="1"/>
    <n v="0"/>
  </r>
  <r>
    <x v="0"/>
    <x v="1"/>
    <x v="190"/>
    <n v="990705"/>
    <s v="1399/07/05"/>
    <s v="99/07/05"/>
    <x v="0"/>
    <x v="2"/>
    <n v="3"/>
    <x v="6"/>
    <n v="7"/>
    <n v="29"/>
    <n v="28"/>
    <s v="شنبه"/>
    <x v="4"/>
    <n v="0"/>
    <n v="0"/>
    <n v="0"/>
    <n v="0"/>
    <n v="0"/>
    <n v="0"/>
    <n v="0"/>
    <n v="0"/>
    <n v="0"/>
    <n v="0"/>
    <n v="0"/>
    <s v="غیر فعال"/>
    <n v="0"/>
    <n v="1"/>
    <s v="غیر فعال"/>
    <n v="0"/>
    <n v="1"/>
    <s v="غیر فعال"/>
    <n v="0"/>
    <n v="1"/>
    <s v="غیر فعال"/>
    <n v="0"/>
    <n v="1"/>
  </r>
  <r>
    <x v="0"/>
    <x v="1"/>
    <x v="191"/>
    <n v="990706"/>
    <s v="1399/07/06"/>
    <s v="99/07/06"/>
    <x v="0"/>
    <x v="2"/>
    <n v="3"/>
    <x v="6"/>
    <n v="7"/>
    <n v="29"/>
    <n v="28"/>
    <s v="یک شنبه"/>
    <x v="5"/>
    <n v="0"/>
    <n v="0"/>
    <n v="31"/>
    <n v="1.0333333333333334"/>
    <n v="31"/>
    <n v="1.0333333333333334"/>
    <n v="37"/>
    <n v="1.2333333333333334"/>
    <n v="2405"/>
    <n v="31"/>
    <n v="68"/>
    <s v="غیر فعال"/>
    <n v="0"/>
    <n v="1"/>
    <s v="فعال"/>
    <n v="1"/>
    <n v="0"/>
    <s v="فعال"/>
    <n v="1"/>
    <n v="0"/>
    <s v="فعال"/>
    <n v="1"/>
    <n v="0"/>
  </r>
  <r>
    <x v="0"/>
    <x v="1"/>
    <x v="192"/>
    <n v="990707"/>
    <s v="1399/07/07"/>
    <s v="99/07/07"/>
    <x v="0"/>
    <x v="2"/>
    <n v="3"/>
    <x v="6"/>
    <n v="7"/>
    <n v="29"/>
    <n v="28"/>
    <s v="دوشنبه"/>
    <x v="6"/>
    <n v="0"/>
    <n v="0"/>
    <n v="0"/>
    <n v="0"/>
    <n v="0"/>
    <n v="0"/>
    <n v="0"/>
    <n v="0"/>
    <n v="0"/>
    <n v="0"/>
    <n v="0"/>
    <s v="غیر فعال"/>
    <n v="0"/>
    <n v="1"/>
    <s v="غیر فعال"/>
    <n v="0"/>
    <n v="1"/>
    <s v="غیر فعال"/>
    <n v="0"/>
    <n v="1"/>
    <s v="غیر فعال"/>
    <n v="0"/>
    <n v="1"/>
  </r>
  <r>
    <x v="0"/>
    <x v="1"/>
    <x v="193"/>
    <n v="990708"/>
    <s v="1399/07/08"/>
    <s v="99/07/08"/>
    <x v="0"/>
    <x v="2"/>
    <n v="3"/>
    <x v="6"/>
    <n v="7"/>
    <n v="29"/>
    <n v="28"/>
    <s v="سه شنبه"/>
    <x v="7"/>
    <n v="0"/>
    <n v="0"/>
    <n v="43"/>
    <n v="1.4333333333333333"/>
    <n v="43"/>
    <n v="1.4333333333333333"/>
    <n v="0"/>
    <n v="0"/>
    <n v="0"/>
    <n v="43"/>
    <n v="43"/>
    <s v="غیر فعال"/>
    <n v="0"/>
    <n v="1"/>
    <s v="فعال"/>
    <n v="1"/>
    <n v="0"/>
    <s v="غیر فعال"/>
    <n v="0"/>
    <n v="1"/>
    <s v="فعال"/>
    <n v="1"/>
    <n v="0"/>
  </r>
  <r>
    <x v="0"/>
    <x v="1"/>
    <x v="194"/>
    <n v="990709"/>
    <s v="1399/07/09"/>
    <s v="99/07/09"/>
    <x v="0"/>
    <x v="2"/>
    <n v="3"/>
    <x v="6"/>
    <n v="7"/>
    <n v="29"/>
    <n v="28"/>
    <s v="چهارشنبه"/>
    <x v="8"/>
    <n v="0"/>
    <n v="0"/>
    <n v="25"/>
    <n v="0.83333333333333337"/>
    <n v="25"/>
    <n v="0.83333333333333337"/>
    <n v="2"/>
    <n v="6.6666666666666666E-2"/>
    <n v="130"/>
    <n v="25"/>
    <n v="27"/>
    <s v="غیر فعال"/>
    <n v="0"/>
    <n v="1"/>
    <s v="فعال"/>
    <n v="1"/>
    <n v="0"/>
    <s v="فعال"/>
    <n v="1"/>
    <n v="0"/>
    <s v="فعال"/>
    <n v="1"/>
    <n v="0"/>
  </r>
  <r>
    <x v="0"/>
    <x v="1"/>
    <x v="195"/>
    <n v="990710"/>
    <s v="1399/07/10"/>
    <s v="99/07/10"/>
    <x v="0"/>
    <x v="2"/>
    <n v="3"/>
    <x v="6"/>
    <n v="7"/>
    <n v="29"/>
    <n v="28"/>
    <s v="پنجشنبه"/>
    <x v="9"/>
    <n v="0"/>
    <n v="0"/>
    <n v="0"/>
    <n v="0"/>
    <n v="0"/>
    <n v="0"/>
    <n v="23"/>
    <n v="0.76666666666666672"/>
    <n v="1495"/>
    <n v="0"/>
    <n v="23"/>
    <s v="غیر فعال"/>
    <n v="0"/>
    <n v="1"/>
    <s v="غیر فعال"/>
    <n v="0"/>
    <n v="1"/>
    <s v="فعال"/>
    <n v="1"/>
    <n v="0"/>
    <s v="فعال"/>
    <n v="1"/>
    <n v="0"/>
  </r>
  <r>
    <x v="0"/>
    <x v="1"/>
    <x v="196"/>
    <n v="990711"/>
    <s v="1399/07/11"/>
    <s v="99/07/11"/>
    <x v="0"/>
    <x v="2"/>
    <n v="3"/>
    <x v="6"/>
    <n v="7"/>
    <n v="29"/>
    <n v="29"/>
    <s v="جمعه"/>
    <x v="10"/>
    <n v="0"/>
    <n v="0"/>
    <n v="0"/>
    <n v="0"/>
    <n v="0"/>
    <n v="0"/>
    <n v="0"/>
    <n v="0"/>
    <n v="0"/>
    <n v="0"/>
    <n v="0"/>
    <s v="غیر فعال"/>
    <n v="0"/>
    <n v="1"/>
    <s v="غیر فعال"/>
    <n v="0"/>
    <n v="1"/>
    <s v="غیر فعال"/>
    <n v="0"/>
    <n v="1"/>
    <s v="غیر فعال"/>
    <n v="0"/>
    <n v="1"/>
  </r>
  <r>
    <x v="0"/>
    <x v="1"/>
    <x v="197"/>
    <n v="990712"/>
    <s v="1399/07/12"/>
    <s v="99/07/12"/>
    <x v="0"/>
    <x v="2"/>
    <n v="3"/>
    <x v="6"/>
    <n v="7"/>
    <n v="30"/>
    <n v="29"/>
    <s v="شنبه"/>
    <x v="11"/>
    <n v="0"/>
    <n v="0"/>
    <n v="0"/>
    <n v="0"/>
    <n v="0"/>
    <n v="0"/>
    <n v="0"/>
    <n v="0"/>
    <n v="0"/>
    <n v="0"/>
    <n v="0"/>
    <s v="غیر فعال"/>
    <n v="0"/>
    <n v="1"/>
    <s v="غیر فعال"/>
    <n v="0"/>
    <n v="1"/>
    <s v="غیر فعال"/>
    <n v="0"/>
    <n v="1"/>
    <s v="غیر فعال"/>
    <n v="0"/>
    <n v="1"/>
  </r>
  <r>
    <x v="0"/>
    <x v="1"/>
    <x v="198"/>
    <n v="990713"/>
    <s v="1399/07/13"/>
    <s v="99/07/13"/>
    <x v="0"/>
    <x v="2"/>
    <n v="3"/>
    <x v="6"/>
    <n v="7"/>
    <n v="30"/>
    <n v="29"/>
    <s v="یک شنبه"/>
    <x v="12"/>
    <n v="0"/>
    <n v="0"/>
    <n v="0"/>
    <n v="0"/>
    <n v="0"/>
    <n v="0"/>
    <n v="5"/>
    <n v="0.16666666666666666"/>
    <n v="325"/>
    <n v="0"/>
    <n v="5"/>
    <s v="غیر فعال"/>
    <n v="0"/>
    <n v="1"/>
    <s v="غیر فعال"/>
    <n v="0"/>
    <n v="1"/>
    <s v="فعال"/>
    <n v="1"/>
    <n v="0"/>
    <s v="فعال"/>
    <n v="1"/>
    <n v="0"/>
  </r>
  <r>
    <x v="0"/>
    <x v="1"/>
    <x v="199"/>
    <n v="990714"/>
    <s v="1399/07/14"/>
    <s v="99/07/14"/>
    <x v="0"/>
    <x v="2"/>
    <n v="3"/>
    <x v="6"/>
    <n v="7"/>
    <n v="30"/>
    <n v="29"/>
    <s v="دوشنبه"/>
    <x v="13"/>
    <n v="15"/>
    <n v="0.5"/>
    <n v="10"/>
    <n v="0.33333333333333331"/>
    <n v="25"/>
    <n v="0.83333333333333337"/>
    <n v="0"/>
    <n v="0"/>
    <n v="0"/>
    <n v="25"/>
    <n v="10"/>
    <s v="فعال"/>
    <n v="1"/>
    <n v="0"/>
    <s v="فعال"/>
    <n v="1"/>
    <n v="0"/>
    <s v="غیر فعال"/>
    <n v="0"/>
    <n v="1"/>
    <s v="فعال"/>
    <n v="1"/>
    <n v="0"/>
  </r>
  <r>
    <x v="0"/>
    <x v="1"/>
    <x v="200"/>
    <n v="990715"/>
    <s v="1399/07/15"/>
    <s v="99/07/15"/>
    <x v="0"/>
    <x v="2"/>
    <n v="3"/>
    <x v="6"/>
    <n v="7"/>
    <n v="30"/>
    <n v="29"/>
    <s v="سه شنبه"/>
    <x v="14"/>
    <n v="0"/>
    <n v="0"/>
    <n v="0"/>
    <n v="0"/>
    <n v="0"/>
    <n v="0"/>
    <n v="10"/>
    <n v="0.33333333333333331"/>
    <n v="650"/>
    <n v="0"/>
    <n v="10"/>
    <s v="غیر فعال"/>
    <n v="0"/>
    <n v="1"/>
    <s v="غیر فعال"/>
    <n v="0"/>
    <n v="1"/>
    <s v="فعال"/>
    <n v="1"/>
    <n v="0"/>
    <s v="فعال"/>
    <n v="1"/>
    <n v="0"/>
  </r>
  <r>
    <x v="0"/>
    <x v="1"/>
    <x v="201"/>
    <n v="990716"/>
    <s v="1399/07/16"/>
    <s v="99/07/16"/>
    <x v="0"/>
    <x v="2"/>
    <n v="3"/>
    <x v="6"/>
    <n v="7"/>
    <n v="30"/>
    <n v="29"/>
    <s v="چهارشنبه"/>
    <x v="15"/>
    <n v="8"/>
    <n v="0.26666666666666666"/>
    <n v="0"/>
    <n v="0"/>
    <n v="8"/>
    <n v="0.26666666666666666"/>
    <n v="0"/>
    <n v="0"/>
    <n v="0"/>
    <n v="8"/>
    <n v="0"/>
    <s v="فعال"/>
    <n v="1"/>
    <n v="0"/>
    <s v="غیر فعال"/>
    <n v="0"/>
    <n v="1"/>
    <s v="غیر فعال"/>
    <n v="0"/>
    <n v="1"/>
    <s v="غیر فعال"/>
    <n v="0"/>
    <n v="1"/>
  </r>
  <r>
    <x v="0"/>
    <x v="1"/>
    <x v="202"/>
    <n v="990717"/>
    <s v="1399/07/17"/>
    <s v="99/07/17"/>
    <x v="0"/>
    <x v="2"/>
    <n v="3"/>
    <x v="6"/>
    <n v="7"/>
    <n v="30"/>
    <n v="29"/>
    <s v="پنجشنبه"/>
    <x v="16"/>
    <n v="0"/>
    <n v="0"/>
    <n v="31"/>
    <n v="1.0333333333333334"/>
    <n v="31"/>
    <n v="1.0333333333333334"/>
    <n v="9"/>
    <n v="0.3"/>
    <n v="585"/>
    <n v="31"/>
    <n v="40"/>
    <s v="غیر فعال"/>
    <n v="0"/>
    <n v="1"/>
    <s v="فعال"/>
    <n v="1"/>
    <n v="0"/>
    <s v="فعال"/>
    <n v="1"/>
    <n v="0"/>
    <s v="فعال"/>
    <n v="1"/>
    <n v="0"/>
  </r>
  <r>
    <x v="0"/>
    <x v="1"/>
    <x v="203"/>
    <n v="990718"/>
    <s v="1399/07/18"/>
    <s v="99/07/18"/>
    <x v="0"/>
    <x v="2"/>
    <n v="3"/>
    <x v="6"/>
    <n v="7"/>
    <n v="30"/>
    <n v="30"/>
    <s v="جمعه"/>
    <x v="17"/>
    <n v="0"/>
    <n v="0"/>
    <n v="0"/>
    <n v="0"/>
    <n v="0"/>
    <n v="0"/>
    <n v="6"/>
    <n v="0.2"/>
    <n v="390"/>
    <n v="0"/>
    <n v="6"/>
    <s v="غیر فعال"/>
    <n v="0"/>
    <n v="1"/>
    <s v="غیر فعال"/>
    <n v="0"/>
    <n v="1"/>
    <s v="فعال"/>
    <n v="1"/>
    <n v="0"/>
    <s v="فعال"/>
    <n v="1"/>
    <n v="0"/>
  </r>
  <r>
    <x v="0"/>
    <x v="1"/>
    <x v="204"/>
    <n v="990719"/>
    <s v="1399/07/19"/>
    <s v="99/07/19"/>
    <x v="0"/>
    <x v="2"/>
    <n v="3"/>
    <x v="6"/>
    <n v="7"/>
    <n v="31"/>
    <n v="30"/>
    <s v="شنبه"/>
    <x v="18"/>
    <n v="0"/>
    <n v="0"/>
    <n v="39"/>
    <n v="1.3"/>
    <n v="39"/>
    <n v="1.3"/>
    <n v="20"/>
    <n v="0.66666666666666663"/>
    <n v="1300"/>
    <n v="39"/>
    <n v="59"/>
    <s v="غیر فعال"/>
    <n v="0"/>
    <n v="1"/>
    <s v="فعال"/>
    <n v="1"/>
    <n v="0"/>
    <s v="فعال"/>
    <n v="1"/>
    <n v="0"/>
    <s v="فعال"/>
    <n v="1"/>
    <n v="0"/>
  </r>
  <r>
    <x v="0"/>
    <x v="1"/>
    <x v="205"/>
    <n v="990720"/>
    <s v="1399/07/20"/>
    <s v="99/07/20"/>
    <x v="0"/>
    <x v="2"/>
    <n v="3"/>
    <x v="6"/>
    <n v="7"/>
    <n v="31"/>
    <n v="30"/>
    <s v="یک شنبه"/>
    <x v="19"/>
    <n v="0"/>
    <n v="0"/>
    <n v="20"/>
    <n v="0.66666666666666663"/>
    <n v="20"/>
    <n v="0.66666666666666663"/>
    <n v="20"/>
    <n v="0.66666666666666663"/>
    <n v="1300"/>
    <n v="20"/>
    <n v="40"/>
    <s v="غیر فعال"/>
    <n v="0"/>
    <n v="1"/>
    <s v="فعال"/>
    <n v="1"/>
    <n v="0"/>
    <s v="فعال"/>
    <n v="1"/>
    <n v="0"/>
    <s v="فعال"/>
    <n v="1"/>
    <n v="0"/>
  </r>
  <r>
    <x v="0"/>
    <x v="1"/>
    <x v="206"/>
    <n v="990721"/>
    <s v="1399/07/21"/>
    <s v="99/07/21"/>
    <x v="0"/>
    <x v="2"/>
    <n v="3"/>
    <x v="6"/>
    <n v="7"/>
    <n v="31"/>
    <n v="30"/>
    <s v="دوشنبه"/>
    <x v="20"/>
    <n v="0"/>
    <n v="0"/>
    <n v="0"/>
    <n v="0"/>
    <n v="0"/>
    <n v="0"/>
    <n v="2"/>
    <n v="6.6666666666666666E-2"/>
    <n v="130"/>
    <n v="0"/>
    <n v="2"/>
    <s v="غیر فعال"/>
    <n v="0"/>
    <n v="1"/>
    <s v="غیر فعال"/>
    <n v="0"/>
    <n v="1"/>
    <s v="فعال"/>
    <n v="1"/>
    <n v="0"/>
    <s v="فعال"/>
    <n v="1"/>
    <n v="0"/>
  </r>
  <r>
    <x v="0"/>
    <x v="1"/>
    <x v="207"/>
    <n v="990722"/>
    <s v="1399/07/22"/>
    <s v="99/07/22"/>
    <x v="0"/>
    <x v="2"/>
    <n v="3"/>
    <x v="6"/>
    <n v="7"/>
    <n v="31"/>
    <n v="30"/>
    <s v="سه شنبه"/>
    <x v="21"/>
    <n v="0"/>
    <n v="0"/>
    <n v="19"/>
    <n v="0.6333333333333333"/>
    <n v="19"/>
    <n v="0.6333333333333333"/>
    <n v="0"/>
    <n v="0"/>
    <n v="0"/>
    <n v="19"/>
    <n v="19"/>
    <s v="غیر فعال"/>
    <n v="0"/>
    <n v="1"/>
    <s v="فعال"/>
    <n v="1"/>
    <n v="0"/>
    <s v="غیر فعال"/>
    <n v="0"/>
    <n v="1"/>
    <s v="فعال"/>
    <n v="1"/>
    <n v="0"/>
  </r>
  <r>
    <x v="0"/>
    <x v="1"/>
    <x v="208"/>
    <n v="990723"/>
    <s v="1399/07/23"/>
    <s v="99/07/23"/>
    <x v="0"/>
    <x v="2"/>
    <n v="3"/>
    <x v="6"/>
    <n v="7"/>
    <n v="31"/>
    <n v="30"/>
    <s v="چهارشنبه"/>
    <x v="22"/>
    <n v="0"/>
    <n v="0"/>
    <n v="61"/>
    <n v="2.0333333333333332"/>
    <n v="61"/>
    <n v="2.0333333333333332"/>
    <n v="0"/>
    <n v="0"/>
    <n v="0"/>
    <n v="61"/>
    <n v="61"/>
    <s v="غیر فعال"/>
    <n v="0"/>
    <n v="1"/>
    <s v="فعال"/>
    <n v="1"/>
    <n v="0"/>
    <s v="غیر فعال"/>
    <n v="0"/>
    <n v="1"/>
    <s v="فعال"/>
    <n v="1"/>
    <n v="0"/>
  </r>
  <r>
    <x v="0"/>
    <x v="1"/>
    <x v="209"/>
    <n v="990724"/>
    <s v="1399/07/24"/>
    <s v="99/07/24"/>
    <x v="0"/>
    <x v="2"/>
    <n v="3"/>
    <x v="6"/>
    <n v="7"/>
    <n v="31"/>
    <n v="30"/>
    <s v="پنجشنبه"/>
    <x v="23"/>
    <n v="0"/>
    <n v="0"/>
    <n v="0"/>
    <n v="0"/>
    <n v="0"/>
    <n v="0"/>
    <n v="0"/>
    <n v="0"/>
    <n v="0"/>
    <n v="0"/>
    <n v="0"/>
    <s v="غیر فعال"/>
    <n v="0"/>
    <n v="1"/>
    <s v="غیر فعال"/>
    <n v="0"/>
    <n v="1"/>
    <s v="غیر فعال"/>
    <n v="0"/>
    <n v="1"/>
    <s v="غیر فعال"/>
    <n v="0"/>
    <n v="1"/>
  </r>
  <r>
    <x v="0"/>
    <x v="1"/>
    <x v="210"/>
    <n v="990725"/>
    <s v="1399/07/25"/>
    <s v="99/07/25"/>
    <x v="0"/>
    <x v="2"/>
    <n v="3"/>
    <x v="6"/>
    <n v="7"/>
    <n v="31"/>
    <n v="31"/>
    <s v="جمعه"/>
    <x v="24"/>
    <n v="0"/>
    <n v="0"/>
    <n v="0"/>
    <n v="0"/>
    <n v="0"/>
    <n v="0"/>
    <n v="13"/>
    <n v="0.43333333333333335"/>
    <n v="845"/>
    <n v="0"/>
    <n v="13"/>
    <s v="غیر فعال"/>
    <n v="0"/>
    <n v="1"/>
    <s v="غیر فعال"/>
    <n v="0"/>
    <n v="1"/>
    <s v="فعال"/>
    <n v="1"/>
    <n v="0"/>
    <s v="فعال"/>
    <n v="1"/>
    <n v="0"/>
  </r>
  <r>
    <x v="0"/>
    <x v="1"/>
    <x v="211"/>
    <n v="990726"/>
    <s v="1399/07/26"/>
    <s v="99/07/26"/>
    <x v="0"/>
    <x v="2"/>
    <n v="3"/>
    <x v="6"/>
    <n v="7"/>
    <n v="32"/>
    <n v="31"/>
    <s v="شنبه"/>
    <x v="25"/>
    <n v="0"/>
    <n v="0"/>
    <n v="2"/>
    <n v="6.6666666666666666E-2"/>
    <n v="2"/>
    <n v="6.6666666666666666E-2"/>
    <n v="7"/>
    <n v="0.23333333333333334"/>
    <n v="455"/>
    <n v="2"/>
    <n v="9"/>
    <s v="غیر فعال"/>
    <n v="0"/>
    <n v="1"/>
    <s v="فعال"/>
    <n v="1"/>
    <n v="0"/>
    <s v="فعال"/>
    <n v="1"/>
    <n v="0"/>
    <s v="فعال"/>
    <n v="1"/>
    <n v="0"/>
  </r>
  <r>
    <x v="0"/>
    <x v="1"/>
    <x v="212"/>
    <n v="990727"/>
    <s v="1399/07/27"/>
    <s v="99/07/27"/>
    <x v="0"/>
    <x v="2"/>
    <n v="3"/>
    <x v="6"/>
    <n v="7"/>
    <n v="32"/>
    <n v="31"/>
    <s v="یک شنبه"/>
    <x v="26"/>
    <n v="0"/>
    <n v="0"/>
    <n v="29"/>
    <n v="0.96666666666666667"/>
    <n v="29"/>
    <n v="0.96666666666666667"/>
    <n v="2"/>
    <n v="6.6666666666666666E-2"/>
    <n v="130"/>
    <n v="29"/>
    <n v="31"/>
    <s v="غیر فعال"/>
    <n v="0"/>
    <n v="1"/>
    <s v="فعال"/>
    <n v="1"/>
    <n v="0"/>
    <s v="فعال"/>
    <n v="1"/>
    <n v="0"/>
    <s v="فعال"/>
    <n v="1"/>
    <n v="0"/>
  </r>
  <r>
    <x v="0"/>
    <x v="1"/>
    <x v="213"/>
    <n v="990728"/>
    <s v="1399/07/28"/>
    <s v="99/07/28"/>
    <x v="0"/>
    <x v="2"/>
    <n v="3"/>
    <x v="6"/>
    <n v="7"/>
    <n v="32"/>
    <n v="31"/>
    <s v="دوشنبه"/>
    <x v="27"/>
    <n v="0"/>
    <n v="0"/>
    <n v="0"/>
    <n v="0"/>
    <n v="0"/>
    <n v="0"/>
    <n v="26"/>
    <n v="0.8666666666666667"/>
    <n v="1690"/>
    <n v="0"/>
    <n v="26"/>
    <s v="غیر فعال"/>
    <n v="0"/>
    <n v="1"/>
    <s v="غیر فعال"/>
    <n v="0"/>
    <n v="1"/>
    <s v="فعال"/>
    <n v="1"/>
    <n v="0"/>
    <s v="فعال"/>
    <n v="1"/>
    <n v="0"/>
  </r>
  <r>
    <x v="0"/>
    <x v="1"/>
    <x v="214"/>
    <n v="990729"/>
    <s v="1399/07/29"/>
    <s v="99/07/29"/>
    <x v="0"/>
    <x v="2"/>
    <n v="3"/>
    <x v="6"/>
    <n v="7"/>
    <n v="32"/>
    <n v="31"/>
    <s v="سه شنبه"/>
    <x v="28"/>
    <n v="0"/>
    <n v="0"/>
    <n v="0"/>
    <n v="0"/>
    <n v="0"/>
    <n v="0"/>
    <n v="6"/>
    <n v="0.2"/>
    <n v="390"/>
    <n v="0"/>
    <n v="6"/>
    <s v="غیر فعال"/>
    <n v="0"/>
    <n v="1"/>
    <s v="غیر فعال"/>
    <n v="0"/>
    <n v="1"/>
    <s v="فعال"/>
    <n v="1"/>
    <n v="0"/>
    <s v="فعال"/>
    <n v="1"/>
    <n v="0"/>
  </r>
  <r>
    <x v="0"/>
    <x v="1"/>
    <x v="215"/>
    <n v="990730"/>
    <s v="1399/07/30"/>
    <s v="99/07/30"/>
    <x v="0"/>
    <x v="2"/>
    <n v="3"/>
    <x v="6"/>
    <n v="7"/>
    <n v="32"/>
    <n v="31"/>
    <s v="چهارشنبه"/>
    <x v="29"/>
    <n v="0"/>
    <n v="0"/>
    <n v="1"/>
    <n v="3.3333333333333333E-2"/>
    <n v="1"/>
    <n v="3.3333333333333333E-2"/>
    <n v="14"/>
    <n v="0.46666666666666667"/>
    <n v="910"/>
    <n v="1"/>
    <n v="15"/>
    <s v="غیر فعال"/>
    <n v="0"/>
    <n v="1"/>
    <s v="فعال"/>
    <n v="1"/>
    <n v="0"/>
    <s v="فعال"/>
    <n v="1"/>
    <n v="0"/>
    <s v="فعال"/>
    <n v="1"/>
    <n v="0"/>
  </r>
  <r>
    <x v="0"/>
    <x v="1"/>
    <x v="216"/>
    <n v="990801"/>
    <s v="1399/08/01"/>
    <s v="99/08/01"/>
    <x v="0"/>
    <x v="2"/>
    <n v="3"/>
    <x v="7"/>
    <n v="8"/>
    <n v="32"/>
    <n v="31"/>
    <s v="پنجشنبه"/>
    <x v="0"/>
    <n v="0"/>
    <n v="0"/>
    <n v="37"/>
    <n v="1.2333333333333334"/>
    <n v="37"/>
    <n v="1.2333333333333334"/>
    <n v="30"/>
    <n v="1"/>
    <n v="1950"/>
    <n v="37"/>
    <n v="67"/>
    <s v="غیر فعال"/>
    <n v="0"/>
    <n v="1"/>
    <s v="فعال"/>
    <n v="1"/>
    <n v="0"/>
    <s v="فعال"/>
    <n v="1"/>
    <n v="0"/>
    <s v="فعال"/>
    <n v="1"/>
    <n v="0"/>
  </r>
  <r>
    <x v="0"/>
    <x v="1"/>
    <x v="217"/>
    <n v="990802"/>
    <s v="1399/08/02"/>
    <s v="99/08/02"/>
    <x v="0"/>
    <x v="2"/>
    <n v="3"/>
    <x v="7"/>
    <n v="8"/>
    <n v="32"/>
    <n v="32"/>
    <s v="جمعه"/>
    <x v="1"/>
    <n v="0"/>
    <n v="0"/>
    <n v="40"/>
    <n v="1.3333333333333333"/>
    <n v="40"/>
    <n v="1.3333333333333333"/>
    <n v="11"/>
    <n v="0.36666666666666664"/>
    <n v="715"/>
    <n v="40"/>
    <n v="51"/>
    <s v="غیر فعال"/>
    <n v="0"/>
    <n v="1"/>
    <s v="فعال"/>
    <n v="1"/>
    <n v="0"/>
    <s v="فعال"/>
    <n v="1"/>
    <n v="0"/>
    <s v="فعال"/>
    <n v="1"/>
    <n v="0"/>
  </r>
  <r>
    <x v="0"/>
    <x v="1"/>
    <x v="218"/>
    <n v="990803"/>
    <s v="1399/08/03"/>
    <s v="99/08/03"/>
    <x v="0"/>
    <x v="2"/>
    <n v="3"/>
    <x v="7"/>
    <n v="8"/>
    <n v="33"/>
    <n v="32"/>
    <s v="شنبه"/>
    <x v="2"/>
    <n v="0"/>
    <n v="0"/>
    <n v="0"/>
    <n v="0"/>
    <n v="0"/>
    <n v="0"/>
    <n v="21"/>
    <n v="0.7"/>
    <n v="1365"/>
    <n v="0"/>
    <n v="21"/>
    <s v="غیر فعال"/>
    <n v="0"/>
    <n v="1"/>
    <s v="غیر فعال"/>
    <n v="0"/>
    <n v="1"/>
    <s v="فعال"/>
    <n v="1"/>
    <n v="0"/>
    <s v="فعال"/>
    <n v="1"/>
    <n v="0"/>
  </r>
  <r>
    <x v="0"/>
    <x v="1"/>
    <x v="219"/>
    <n v="990804"/>
    <s v="1399/08/04"/>
    <s v="99/08/04"/>
    <x v="0"/>
    <x v="2"/>
    <n v="3"/>
    <x v="7"/>
    <n v="8"/>
    <n v="33"/>
    <n v="32"/>
    <s v="یک شنبه"/>
    <x v="3"/>
    <n v="22"/>
    <n v="0.73333333333333328"/>
    <n v="55"/>
    <n v="1.8333333333333333"/>
    <n v="77"/>
    <n v="2.5666666666666669"/>
    <n v="18"/>
    <n v="0.6"/>
    <n v="1170"/>
    <n v="77"/>
    <n v="73"/>
    <s v="فعال"/>
    <n v="1"/>
    <n v="0"/>
    <s v="فعال"/>
    <n v="1"/>
    <n v="0"/>
    <s v="فعال"/>
    <n v="1"/>
    <n v="0"/>
    <s v="فعال"/>
    <n v="1"/>
    <n v="0"/>
  </r>
  <r>
    <x v="0"/>
    <x v="1"/>
    <x v="220"/>
    <n v="990805"/>
    <s v="1399/08/05"/>
    <s v="99/08/05"/>
    <x v="0"/>
    <x v="2"/>
    <n v="3"/>
    <x v="7"/>
    <n v="8"/>
    <n v="33"/>
    <n v="32"/>
    <s v="دوشنبه"/>
    <x v="4"/>
    <n v="0"/>
    <n v="0"/>
    <n v="48"/>
    <n v="1.6"/>
    <n v="48"/>
    <n v="1.6"/>
    <n v="23"/>
    <n v="0.76666666666666672"/>
    <n v="1495"/>
    <n v="48"/>
    <n v="71"/>
    <s v="غیر فعال"/>
    <n v="0"/>
    <n v="1"/>
    <s v="فعال"/>
    <n v="1"/>
    <n v="0"/>
    <s v="فعال"/>
    <n v="1"/>
    <n v="0"/>
    <s v="فعال"/>
    <n v="1"/>
    <n v="0"/>
  </r>
  <r>
    <x v="0"/>
    <x v="1"/>
    <x v="221"/>
    <n v="990806"/>
    <s v="1399/08/06"/>
    <s v="99/08/06"/>
    <x v="0"/>
    <x v="2"/>
    <n v="3"/>
    <x v="7"/>
    <n v="8"/>
    <n v="33"/>
    <n v="32"/>
    <s v="سه شنبه"/>
    <x v="5"/>
    <n v="0"/>
    <n v="0"/>
    <n v="23"/>
    <n v="0.76666666666666672"/>
    <n v="23"/>
    <n v="0.76666666666666672"/>
    <n v="23"/>
    <n v="0.76666666666666672"/>
    <n v="1495"/>
    <n v="23"/>
    <n v="46"/>
    <s v="غیر فعال"/>
    <n v="0"/>
    <n v="1"/>
    <s v="فعال"/>
    <n v="1"/>
    <n v="0"/>
    <s v="فعال"/>
    <n v="1"/>
    <n v="0"/>
    <s v="فعال"/>
    <n v="1"/>
    <n v="0"/>
  </r>
  <r>
    <x v="0"/>
    <x v="1"/>
    <x v="222"/>
    <n v="990807"/>
    <s v="1399/08/07"/>
    <s v="99/08/07"/>
    <x v="0"/>
    <x v="2"/>
    <n v="3"/>
    <x v="7"/>
    <n v="8"/>
    <n v="33"/>
    <n v="32"/>
    <s v="چهارشنبه"/>
    <x v="6"/>
    <n v="0"/>
    <n v="0"/>
    <n v="0"/>
    <n v="0"/>
    <n v="0"/>
    <n v="0"/>
    <n v="20"/>
    <n v="0.66666666666666663"/>
    <n v="1300"/>
    <n v="0"/>
    <n v="20"/>
    <s v="غیر فعال"/>
    <n v="0"/>
    <n v="1"/>
    <s v="غیر فعال"/>
    <n v="0"/>
    <n v="1"/>
    <s v="فعال"/>
    <n v="1"/>
    <n v="0"/>
    <s v="فعال"/>
    <n v="1"/>
    <n v="0"/>
  </r>
  <r>
    <x v="0"/>
    <x v="1"/>
    <x v="223"/>
    <n v="990808"/>
    <s v="1399/08/08"/>
    <s v="99/08/08"/>
    <x v="0"/>
    <x v="2"/>
    <n v="3"/>
    <x v="7"/>
    <n v="8"/>
    <n v="33"/>
    <n v="32"/>
    <s v="پنجشنبه"/>
    <x v="7"/>
    <n v="0"/>
    <n v="0"/>
    <n v="25"/>
    <n v="0.83333333333333337"/>
    <n v="25"/>
    <n v="0.83333333333333337"/>
    <n v="19"/>
    <n v="0.6333333333333333"/>
    <n v="1235"/>
    <n v="25"/>
    <n v="44"/>
    <s v="غیر فعال"/>
    <n v="0"/>
    <n v="1"/>
    <s v="فعال"/>
    <n v="1"/>
    <n v="0"/>
    <s v="فعال"/>
    <n v="1"/>
    <n v="0"/>
    <s v="فعال"/>
    <n v="1"/>
    <n v="0"/>
  </r>
  <r>
    <x v="0"/>
    <x v="1"/>
    <x v="224"/>
    <n v="990809"/>
    <s v="1399/08/09"/>
    <s v="99/08/09"/>
    <x v="0"/>
    <x v="2"/>
    <n v="3"/>
    <x v="7"/>
    <n v="8"/>
    <n v="33"/>
    <n v="33"/>
    <s v="جمعه"/>
    <x v="8"/>
    <n v="0"/>
    <n v="0"/>
    <n v="7"/>
    <n v="0.23333333333333334"/>
    <n v="7"/>
    <n v="0.23333333333333334"/>
    <n v="18"/>
    <n v="0.6"/>
    <n v="1170"/>
    <n v="7"/>
    <n v="25"/>
    <s v="غیر فعال"/>
    <n v="0"/>
    <n v="1"/>
    <s v="فعال"/>
    <n v="1"/>
    <n v="0"/>
    <s v="فعال"/>
    <n v="1"/>
    <n v="0"/>
    <s v="فعال"/>
    <n v="1"/>
    <n v="0"/>
  </r>
  <r>
    <x v="0"/>
    <x v="1"/>
    <x v="225"/>
    <n v="990810"/>
    <s v="1399/08/10"/>
    <s v="99/08/10"/>
    <x v="0"/>
    <x v="2"/>
    <n v="3"/>
    <x v="7"/>
    <n v="8"/>
    <n v="34"/>
    <n v="33"/>
    <s v="شنبه"/>
    <x v="9"/>
    <n v="15"/>
    <n v="0.5"/>
    <n v="0"/>
    <n v="0"/>
    <n v="15"/>
    <n v="0.5"/>
    <n v="0"/>
    <n v="0"/>
    <n v="0"/>
    <n v="15"/>
    <n v="0"/>
    <s v="فعال"/>
    <n v="1"/>
    <n v="0"/>
    <s v="غیر فعال"/>
    <n v="0"/>
    <n v="1"/>
    <s v="غیر فعال"/>
    <n v="0"/>
    <n v="1"/>
    <s v="غیر فعال"/>
    <n v="0"/>
    <n v="1"/>
  </r>
  <r>
    <x v="0"/>
    <x v="1"/>
    <x v="226"/>
    <n v="990811"/>
    <s v="1399/08/11"/>
    <s v="99/08/11"/>
    <x v="0"/>
    <x v="2"/>
    <n v="3"/>
    <x v="7"/>
    <n v="8"/>
    <n v="34"/>
    <n v="33"/>
    <s v="یک شنبه"/>
    <x v="10"/>
    <n v="15"/>
    <n v="0.5"/>
    <n v="7"/>
    <n v="0.23333333333333334"/>
    <n v="22"/>
    <n v="0.73333333333333328"/>
    <n v="0"/>
    <n v="0"/>
    <n v="0"/>
    <n v="22"/>
    <n v="7"/>
    <s v="فعال"/>
    <n v="1"/>
    <n v="0"/>
    <s v="فعال"/>
    <n v="1"/>
    <n v="0"/>
    <s v="غیر فعال"/>
    <n v="0"/>
    <n v="1"/>
    <s v="فعال"/>
    <n v="1"/>
    <n v="0"/>
  </r>
  <r>
    <x v="0"/>
    <x v="1"/>
    <x v="227"/>
    <n v="990812"/>
    <s v="1399/08/12"/>
    <s v="99/08/12"/>
    <x v="0"/>
    <x v="2"/>
    <n v="3"/>
    <x v="7"/>
    <n v="8"/>
    <n v="34"/>
    <n v="33"/>
    <s v="دوشنبه"/>
    <x v="11"/>
    <n v="0"/>
    <n v="0"/>
    <n v="9"/>
    <n v="0.3"/>
    <n v="9"/>
    <n v="0.3"/>
    <n v="10"/>
    <n v="0.33333333333333331"/>
    <n v="650"/>
    <n v="9"/>
    <n v="19"/>
    <s v="غیر فعال"/>
    <n v="0"/>
    <n v="1"/>
    <s v="فعال"/>
    <n v="1"/>
    <n v="0"/>
    <s v="فعال"/>
    <n v="1"/>
    <n v="0"/>
    <s v="فعال"/>
    <n v="1"/>
    <n v="0"/>
  </r>
  <r>
    <x v="0"/>
    <x v="1"/>
    <x v="228"/>
    <n v="990813"/>
    <s v="1399/08/13"/>
    <s v="99/08/13"/>
    <x v="0"/>
    <x v="2"/>
    <n v="3"/>
    <x v="7"/>
    <n v="8"/>
    <n v="34"/>
    <n v="33"/>
    <s v="سه شنبه"/>
    <x v="12"/>
    <n v="0"/>
    <n v="0"/>
    <n v="27"/>
    <n v="0.9"/>
    <n v="27"/>
    <n v="0.9"/>
    <n v="0"/>
    <n v="0"/>
    <n v="0"/>
    <n v="27"/>
    <n v="27"/>
    <s v="غیر فعال"/>
    <n v="0"/>
    <n v="1"/>
    <s v="فعال"/>
    <n v="1"/>
    <n v="0"/>
    <s v="غیر فعال"/>
    <n v="0"/>
    <n v="1"/>
    <s v="فعال"/>
    <n v="1"/>
    <n v="0"/>
  </r>
  <r>
    <x v="0"/>
    <x v="1"/>
    <x v="229"/>
    <n v="990814"/>
    <s v="1399/08/14"/>
    <s v="99/08/14"/>
    <x v="0"/>
    <x v="2"/>
    <n v="3"/>
    <x v="7"/>
    <n v="8"/>
    <n v="34"/>
    <n v="33"/>
    <s v="چهارشنبه"/>
    <x v="13"/>
    <n v="0"/>
    <n v="0"/>
    <n v="0"/>
    <n v="0"/>
    <n v="0"/>
    <n v="0"/>
    <n v="12"/>
    <n v="0.4"/>
    <n v="780"/>
    <n v="0"/>
    <n v="12"/>
    <s v="غیر فعال"/>
    <n v="0"/>
    <n v="1"/>
    <s v="غیر فعال"/>
    <n v="0"/>
    <n v="1"/>
    <s v="فعال"/>
    <n v="1"/>
    <n v="0"/>
    <s v="فعال"/>
    <n v="1"/>
    <n v="0"/>
  </r>
  <r>
    <x v="0"/>
    <x v="1"/>
    <x v="230"/>
    <n v="990815"/>
    <s v="1399/08/15"/>
    <s v="99/08/15"/>
    <x v="0"/>
    <x v="2"/>
    <n v="3"/>
    <x v="7"/>
    <n v="8"/>
    <n v="34"/>
    <n v="33"/>
    <s v="پنجشنبه"/>
    <x v="14"/>
    <n v="0"/>
    <n v="0"/>
    <n v="0"/>
    <n v="0"/>
    <n v="0"/>
    <n v="0"/>
    <n v="0"/>
    <n v="0"/>
    <n v="0"/>
    <n v="0"/>
    <n v="0"/>
    <s v="غیر فعال"/>
    <n v="0"/>
    <n v="1"/>
    <s v="غیر فعال"/>
    <n v="0"/>
    <n v="1"/>
    <s v="غیر فعال"/>
    <n v="0"/>
    <n v="1"/>
    <s v="غیر فعال"/>
    <n v="0"/>
    <n v="1"/>
  </r>
  <r>
    <x v="0"/>
    <x v="1"/>
    <x v="231"/>
    <n v="990816"/>
    <s v="1399/08/16"/>
    <s v="99/08/16"/>
    <x v="0"/>
    <x v="2"/>
    <n v="3"/>
    <x v="7"/>
    <n v="8"/>
    <n v="34"/>
    <n v="34"/>
    <s v="جمعه"/>
    <x v="15"/>
    <n v="0"/>
    <n v="0"/>
    <n v="8"/>
    <n v="0.26666666666666666"/>
    <n v="8"/>
    <n v="0.26666666666666666"/>
    <n v="10"/>
    <n v="0.33333333333333331"/>
    <n v="650"/>
    <n v="8"/>
    <n v="18"/>
    <s v="غیر فعال"/>
    <n v="0"/>
    <n v="1"/>
    <s v="فعال"/>
    <n v="1"/>
    <n v="0"/>
    <s v="فعال"/>
    <n v="1"/>
    <n v="0"/>
    <s v="فعال"/>
    <n v="1"/>
    <n v="0"/>
  </r>
  <r>
    <x v="0"/>
    <x v="1"/>
    <x v="232"/>
    <n v="990817"/>
    <s v="1399/08/17"/>
    <s v="99/08/17"/>
    <x v="0"/>
    <x v="2"/>
    <n v="3"/>
    <x v="7"/>
    <n v="8"/>
    <n v="35"/>
    <n v="34"/>
    <s v="شنبه"/>
    <x v="16"/>
    <n v="0"/>
    <n v="0"/>
    <n v="0"/>
    <n v="0"/>
    <n v="0"/>
    <n v="0"/>
    <n v="0"/>
    <n v="0"/>
    <n v="0"/>
    <n v="0"/>
    <n v="0"/>
    <s v="غیر فعال"/>
    <n v="0"/>
    <n v="1"/>
    <s v="غیر فعال"/>
    <n v="0"/>
    <n v="1"/>
    <s v="غیر فعال"/>
    <n v="0"/>
    <n v="1"/>
    <s v="غیر فعال"/>
    <n v="0"/>
    <n v="1"/>
  </r>
  <r>
    <x v="0"/>
    <x v="1"/>
    <x v="233"/>
    <n v="990818"/>
    <s v="1399/08/18"/>
    <s v="99/08/18"/>
    <x v="0"/>
    <x v="2"/>
    <n v="3"/>
    <x v="7"/>
    <n v="8"/>
    <n v="35"/>
    <n v="34"/>
    <s v="یک شنبه"/>
    <x v="17"/>
    <n v="0"/>
    <n v="0"/>
    <n v="0"/>
    <n v="0"/>
    <n v="0"/>
    <n v="0"/>
    <n v="0"/>
    <n v="0"/>
    <n v="0"/>
    <n v="0"/>
    <n v="0"/>
    <s v="غیر فعال"/>
    <n v="0"/>
    <n v="1"/>
    <s v="غیر فعال"/>
    <n v="0"/>
    <n v="1"/>
    <s v="غیر فعال"/>
    <n v="0"/>
    <n v="1"/>
    <s v="غیر فعال"/>
    <n v="0"/>
    <n v="1"/>
  </r>
  <r>
    <x v="0"/>
    <x v="1"/>
    <x v="234"/>
    <n v="990819"/>
    <s v="1399/08/19"/>
    <s v="99/08/19"/>
    <x v="0"/>
    <x v="2"/>
    <n v="3"/>
    <x v="7"/>
    <n v="8"/>
    <n v="35"/>
    <n v="34"/>
    <s v="دوشنبه"/>
    <x v="18"/>
    <n v="0"/>
    <n v="0"/>
    <n v="0"/>
    <n v="0"/>
    <n v="0"/>
    <n v="0"/>
    <n v="36"/>
    <n v="1.2"/>
    <n v="2340"/>
    <n v="0"/>
    <n v="36"/>
    <s v="غیر فعال"/>
    <n v="0"/>
    <n v="1"/>
    <s v="غیر فعال"/>
    <n v="0"/>
    <n v="1"/>
    <s v="فعال"/>
    <n v="1"/>
    <n v="0"/>
    <s v="فعال"/>
    <n v="1"/>
    <n v="0"/>
  </r>
  <r>
    <x v="0"/>
    <x v="1"/>
    <x v="235"/>
    <n v="990820"/>
    <s v="1399/08/20"/>
    <s v="99/08/20"/>
    <x v="0"/>
    <x v="2"/>
    <n v="3"/>
    <x v="7"/>
    <n v="8"/>
    <n v="35"/>
    <n v="34"/>
    <s v="سه شنبه"/>
    <x v="19"/>
    <n v="0"/>
    <n v="0"/>
    <n v="0"/>
    <n v="0"/>
    <n v="0"/>
    <n v="0"/>
    <n v="18"/>
    <n v="0.6"/>
    <n v="1170"/>
    <n v="0"/>
    <n v="18"/>
    <s v="غیر فعال"/>
    <n v="0"/>
    <n v="1"/>
    <s v="غیر فعال"/>
    <n v="0"/>
    <n v="1"/>
    <s v="فعال"/>
    <n v="1"/>
    <n v="0"/>
    <s v="فعال"/>
    <n v="1"/>
    <n v="0"/>
  </r>
  <r>
    <x v="0"/>
    <x v="1"/>
    <x v="236"/>
    <n v="990821"/>
    <s v="1399/08/21"/>
    <s v="99/08/21"/>
    <x v="0"/>
    <x v="2"/>
    <n v="3"/>
    <x v="7"/>
    <n v="8"/>
    <n v="35"/>
    <n v="34"/>
    <s v="چهارشنبه"/>
    <x v="20"/>
    <n v="0"/>
    <n v="0"/>
    <n v="0"/>
    <n v="0"/>
    <n v="0"/>
    <n v="0"/>
    <n v="0"/>
    <n v="0"/>
    <n v="0"/>
    <n v="0"/>
    <n v="0"/>
    <s v="غیر فعال"/>
    <n v="0"/>
    <n v="1"/>
    <s v="غیر فعال"/>
    <n v="0"/>
    <n v="1"/>
    <s v="غیر فعال"/>
    <n v="0"/>
    <n v="1"/>
    <s v="غیر فعال"/>
    <n v="0"/>
    <n v="1"/>
  </r>
  <r>
    <x v="0"/>
    <x v="1"/>
    <x v="237"/>
    <n v="990822"/>
    <s v="1399/08/22"/>
    <s v="99/08/22"/>
    <x v="0"/>
    <x v="2"/>
    <n v="3"/>
    <x v="7"/>
    <n v="8"/>
    <n v="35"/>
    <n v="34"/>
    <s v="پنجشنبه"/>
    <x v="21"/>
    <n v="0"/>
    <n v="0"/>
    <n v="0"/>
    <n v="0"/>
    <n v="0"/>
    <n v="0"/>
    <n v="0"/>
    <n v="0"/>
    <n v="0"/>
    <n v="0"/>
    <n v="0"/>
    <s v="غیر فعال"/>
    <n v="0"/>
    <n v="1"/>
    <s v="غیر فعال"/>
    <n v="0"/>
    <n v="1"/>
    <s v="غیر فعال"/>
    <n v="0"/>
    <n v="1"/>
    <s v="غیر فعال"/>
    <n v="0"/>
    <n v="1"/>
  </r>
  <r>
    <x v="0"/>
    <x v="1"/>
    <x v="238"/>
    <n v="990823"/>
    <s v="1399/08/23"/>
    <s v="99/08/23"/>
    <x v="0"/>
    <x v="2"/>
    <n v="3"/>
    <x v="7"/>
    <n v="8"/>
    <n v="35"/>
    <n v="35"/>
    <s v="جمعه"/>
    <x v="22"/>
    <n v="0"/>
    <n v="0"/>
    <n v="0"/>
    <n v="0"/>
    <n v="0"/>
    <n v="0"/>
    <n v="0"/>
    <n v="0"/>
    <n v="0"/>
    <n v="0"/>
    <n v="0"/>
    <s v="غیر فعال"/>
    <n v="0"/>
    <n v="1"/>
    <s v="غیر فعال"/>
    <n v="0"/>
    <n v="1"/>
    <s v="غیر فعال"/>
    <n v="0"/>
    <n v="1"/>
    <s v="غیر فعال"/>
    <n v="0"/>
    <n v="1"/>
  </r>
  <r>
    <x v="0"/>
    <x v="1"/>
    <x v="239"/>
    <n v="990824"/>
    <s v="1399/08/24"/>
    <s v="99/08/24"/>
    <x v="0"/>
    <x v="2"/>
    <n v="3"/>
    <x v="7"/>
    <n v="8"/>
    <n v="36"/>
    <n v="35"/>
    <s v="شنبه"/>
    <x v="23"/>
    <n v="0"/>
    <n v="0"/>
    <n v="24"/>
    <n v="0.8"/>
    <n v="24"/>
    <n v="0.8"/>
    <n v="0"/>
    <n v="0"/>
    <n v="0"/>
    <n v="24"/>
    <n v="24"/>
    <s v="غیر فعال"/>
    <n v="0"/>
    <n v="1"/>
    <s v="فعال"/>
    <n v="1"/>
    <n v="0"/>
    <s v="غیر فعال"/>
    <n v="0"/>
    <n v="1"/>
    <s v="فعال"/>
    <n v="1"/>
    <n v="0"/>
  </r>
  <r>
    <x v="0"/>
    <x v="1"/>
    <x v="240"/>
    <n v="990825"/>
    <s v="1399/08/25"/>
    <s v="99/08/25"/>
    <x v="0"/>
    <x v="2"/>
    <n v="3"/>
    <x v="7"/>
    <n v="8"/>
    <n v="36"/>
    <n v="35"/>
    <s v="یک شنبه"/>
    <x v="24"/>
    <n v="0"/>
    <n v="0"/>
    <n v="16"/>
    <n v="0.53333333333333333"/>
    <n v="16"/>
    <n v="0.53333333333333333"/>
    <n v="6"/>
    <n v="0.2"/>
    <n v="390"/>
    <n v="16"/>
    <n v="22"/>
    <s v="غیر فعال"/>
    <n v="0"/>
    <n v="1"/>
    <s v="فعال"/>
    <n v="1"/>
    <n v="0"/>
    <s v="فعال"/>
    <n v="1"/>
    <n v="0"/>
    <s v="فعال"/>
    <n v="1"/>
    <n v="0"/>
  </r>
  <r>
    <x v="0"/>
    <x v="1"/>
    <x v="241"/>
    <n v="990826"/>
    <s v="1399/08/26"/>
    <s v="99/08/26"/>
    <x v="0"/>
    <x v="2"/>
    <n v="3"/>
    <x v="7"/>
    <n v="8"/>
    <n v="36"/>
    <n v="35"/>
    <s v="دوشنبه"/>
    <x v="25"/>
    <n v="0"/>
    <n v="0"/>
    <n v="71"/>
    <n v="2.3666666666666667"/>
    <n v="71"/>
    <n v="2.3666666666666667"/>
    <n v="10"/>
    <n v="0.33333333333333331"/>
    <n v="650"/>
    <n v="71"/>
    <n v="81"/>
    <s v="غیر فعال"/>
    <n v="0"/>
    <n v="1"/>
    <s v="فعال"/>
    <n v="1"/>
    <n v="0"/>
    <s v="فعال"/>
    <n v="1"/>
    <n v="0"/>
    <s v="فعال"/>
    <n v="1"/>
    <n v="0"/>
  </r>
  <r>
    <x v="0"/>
    <x v="1"/>
    <x v="242"/>
    <n v="990827"/>
    <s v="1399/08/27"/>
    <s v="99/08/27"/>
    <x v="0"/>
    <x v="2"/>
    <n v="3"/>
    <x v="7"/>
    <n v="8"/>
    <n v="36"/>
    <n v="35"/>
    <s v="سه شنبه"/>
    <x v="26"/>
    <n v="0"/>
    <n v="0"/>
    <n v="59"/>
    <n v="1.9666666666666666"/>
    <n v="59"/>
    <n v="1.9666666666666666"/>
    <n v="5"/>
    <n v="0.16666666666666666"/>
    <n v="325"/>
    <n v="59"/>
    <n v="64"/>
    <s v="غیر فعال"/>
    <n v="0"/>
    <n v="1"/>
    <s v="فعال"/>
    <n v="1"/>
    <n v="0"/>
    <s v="فعال"/>
    <n v="1"/>
    <n v="0"/>
    <s v="فعال"/>
    <n v="1"/>
    <n v="0"/>
  </r>
  <r>
    <x v="0"/>
    <x v="1"/>
    <x v="243"/>
    <n v="990828"/>
    <s v="1399/08/28"/>
    <s v="99/08/28"/>
    <x v="0"/>
    <x v="2"/>
    <n v="3"/>
    <x v="7"/>
    <n v="8"/>
    <n v="36"/>
    <n v="35"/>
    <s v="چهارشنبه"/>
    <x v="27"/>
    <n v="0"/>
    <n v="0"/>
    <n v="59"/>
    <n v="1.9666666666666666"/>
    <n v="59"/>
    <n v="1.9666666666666666"/>
    <n v="0"/>
    <n v="0"/>
    <n v="0"/>
    <n v="59"/>
    <n v="59"/>
    <s v="غیر فعال"/>
    <n v="0"/>
    <n v="1"/>
    <s v="فعال"/>
    <n v="1"/>
    <n v="0"/>
    <s v="غیر فعال"/>
    <n v="0"/>
    <n v="1"/>
    <s v="فعال"/>
    <n v="1"/>
    <n v="0"/>
  </r>
  <r>
    <x v="0"/>
    <x v="1"/>
    <x v="244"/>
    <n v="990829"/>
    <s v="1399/08/29"/>
    <s v="99/08/29"/>
    <x v="0"/>
    <x v="2"/>
    <n v="3"/>
    <x v="7"/>
    <n v="8"/>
    <n v="36"/>
    <n v="35"/>
    <s v="پنجشنبه"/>
    <x v="28"/>
    <n v="0"/>
    <n v="0"/>
    <n v="37"/>
    <n v="1.2333333333333334"/>
    <n v="37"/>
    <n v="1.2333333333333334"/>
    <n v="22"/>
    <n v="0.73333333333333328"/>
    <n v="1430"/>
    <n v="37"/>
    <n v="59"/>
    <s v="غیر فعال"/>
    <n v="0"/>
    <n v="1"/>
    <s v="فعال"/>
    <n v="1"/>
    <n v="0"/>
    <s v="فعال"/>
    <n v="1"/>
    <n v="0"/>
    <s v="فعال"/>
    <n v="1"/>
    <n v="0"/>
  </r>
  <r>
    <x v="0"/>
    <x v="1"/>
    <x v="245"/>
    <n v="990830"/>
    <s v="1399/08/30"/>
    <s v="99/08/30"/>
    <x v="0"/>
    <x v="2"/>
    <n v="3"/>
    <x v="7"/>
    <n v="8"/>
    <n v="36"/>
    <n v="36"/>
    <s v="جمعه"/>
    <x v="29"/>
    <n v="0"/>
    <n v="0"/>
    <n v="0"/>
    <n v="0"/>
    <n v="0"/>
    <n v="0"/>
    <n v="12"/>
    <n v="0.4"/>
    <n v="780"/>
    <n v="0"/>
    <n v="12"/>
    <s v="غیر فعال"/>
    <n v="0"/>
    <n v="1"/>
    <s v="غیر فعال"/>
    <n v="0"/>
    <n v="1"/>
    <s v="فعال"/>
    <n v="1"/>
    <n v="0"/>
    <s v="فعال"/>
    <n v="1"/>
    <n v="0"/>
  </r>
  <r>
    <x v="0"/>
    <x v="1"/>
    <x v="246"/>
    <n v="990901"/>
    <s v="1399/09/01"/>
    <s v="99/09/01"/>
    <x v="0"/>
    <x v="2"/>
    <n v="3"/>
    <x v="8"/>
    <n v="9"/>
    <n v="37"/>
    <n v="36"/>
    <s v="شنبه"/>
    <x v="0"/>
    <n v="0"/>
    <n v="0"/>
    <n v="0"/>
    <n v="0"/>
    <n v="0"/>
    <n v="0"/>
    <n v="42"/>
    <n v="1.4"/>
    <n v="2730"/>
    <n v="0"/>
    <n v="42"/>
    <s v="غیر فعال"/>
    <n v="0"/>
    <n v="1"/>
    <s v="غیر فعال"/>
    <n v="0"/>
    <n v="1"/>
    <s v="فعال"/>
    <n v="1"/>
    <n v="0"/>
    <s v="فعال"/>
    <n v="1"/>
    <n v="0"/>
  </r>
  <r>
    <x v="0"/>
    <x v="1"/>
    <x v="247"/>
    <n v="990902"/>
    <s v="1399/09/02"/>
    <s v="99/09/02"/>
    <x v="0"/>
    <x v="2"/>
    <n v="3"/>
    <x v="8"/>
    <n v="9"/>
    <n v="37"/>
    <n v="36"/>
    <s v="یک شنبه"/>
    <x v="1"/>
    <n v="0"/>
    <n v="0"/>
    <n v="23"/>
    <n v="0.76666666666666672"/>
    <n v="23"/>
    <n v="0.76666666666666672"/>
    <n v="0"/>
    <n v="0"/>
    <n v="0"/>
    <n v="23"/>
    <n v="23"/>
    <s v="غیر فعال"/>
    <n v="0"/>
    <n v="1"/>
    <s v="فعال"/>
    <n v="1"/>
    <n v="0"/>
    <s v="غیر فعال"/>
    <n v="0"/>
    <n v="1"/>
    <s v="فعال"/>
    <n v="1"/>
    <n v="0"/>
  </r>
  <r>
    <x v="0"/>
    <x v="1"/>
    <x v="248"/>
    <n v="990903"/>
    <s v="1399/09/03"/>
    <s v="99/09/03"/>
    <x v="0"/>
    <x v="2"/>
    <n v="3"/>
    <x v="8"/>
    <n v="9"/>
    <n v="37"/>
    <n v="36"/>
    <s v="دوشنبه"/>
    <x v="2"/>
    <n v="0"/>
    <n v="0"/>
    <n v="63"/>
    <n v="2.1"/>
    <n v="63"/>
    <n v="2.1"/>
    <n v="20"/>
    <n v="0.66666666666666663"/>
    <n v="1300"/>
    <n v="63"/>
    <n v="83"/>
    <s v="غیر فعال"/>
    <n v="0"/>
    <n v="1"/>
    <s v="فعال"/>
    <n v="1"/>
    <n v="0"/>
    <s v="فعال"/>
    <n v="1"/>
    <n v="0"/>
    <s v="فعال"/>
    <n v="1"/>
    <n v="0"/>
  </r>
  <r>
    <x v="0"/>
    <x v="1"/>
    <x v="249"/>
    <n v="990904"/>
    <s v="1399/09/04"/>
    <s v="99/09/04"/>
    <x v="0"/>
    <x v="2"/>
    <n v="3"/>
    <x v="8"/>
    <n v="9"/>
    <n v="37"/>
    <n v="36"/>
    <s v="سه شنبه"/>
    <x v="3"/>
    <n v="0"/>
    <n v="0"/>
    <n v="0"/>
    <n v="0"/>
    <n v="0"/>
    <n v="0"/>
    <n v="0"/>
    <n v="0"/>
    <n v="0"/>
    <n v="0"/>
    <n v="0"/>
    <s v="غیر فعال"/>
    <n v="0"/>
    <n v="1"/>
    <s v="غیر فعال"/>
    <n v="0"/>
    <n v="1"/>
    <s v="غیر فعال"/>
    <n v="0"/>
    <n v="1"/>
    <s v="غیر فعال"/>
    <n v="0"/>
    <n v="1"/>
  </r>
  <r>
    <x v="0"/>
    <x v="1"/>
    <x v="250"/>
    <n v="990905"/>
    <s v="1399/09/05"/>
    <s v="99/09/05"/>
    <x v="0"/>
    <x v="2"/>
    <n v="3"/>
    <x v="8"/>
    <n v="9"/>
    <n v="37"/>
    <n v="36"/>
    <s v="چهارشنبه"/>
    <x v="4"/>
    <n v="0"/>
    <n v="0"/>
    <n v="21"/>
    <n v="0.7"/>
    <n v="21"/>
    <n v="0.7"/>
    <n v="0"/>
    <n v="0"/>
    <n v="0"/>
    <n v="21"/>
    <n v="21"/>
    <s v="غیر فعال"/>
    <n v="0"/>
    <n v="1"/>
    <s v="فعال"/>
    <n v="1"/>
    <n v="0"/>
    <s v="غیر فعال"/>
    <n v="0"/>
    <n v="1"/>
    <s v="فعال"/>
    <n v="1"/>
    <n v="0"/>
  </r>
  <r>
    <x v="0"/>
    <x v="1"/>
    <x v="251"/>
    <n v="990906"/>
    <s v="1399/09/06"/>
    <s v="99/09/06"/>
    <x v="0"/>
    <x v="2"/>
    <n v="3"/>
    <x v="8"/>
    <n v="9"/>
    <n v="37"/>
    <n v="36"/>
    <s v="پنجشنبه"/>
    <x v="5"/>
    <n v="0"/>
    <n v="0"/>
    <n v="0"/>
    <n v="0"/>
    <n v="0"/>
    <n v="0"/>
    <n v="0"/>
    <n v="0"/>
    <n v="0"/>
    <n v="0"/>
    <n v="0"/>
    <s v="غیر فعال"/>
    <n v="0"/>
    <n v="1"/>
    <s v="غیر فعال"/>
    <n v="0"/>
    <n v="1"/>
    <s v="غیر فعال"/>
    <n v="0"/>
    <n v="1"/>
    <s v="غیر فعال"/>
    <n v="0"/>
    <n v="1"/>
  </r>
  <r>
    <x v="0"/>
    <x v="1"/>
    <x v="252"/>
    <n v="990907"/>
    <s v="1399/09/07"/>
    <s v="99/09/07"/>
    <x v="0"/>
    <x v="2"/>
    <n v="3"/>
    <x v="8"/>
    <n v="9"/>
    <n v="37"/>
    <n v="37"/>
    <s v="جمعه"/>
    <x v="6"/>
    <n v="0"/>
    <n v="0"/>
    <n v="12"/>
    <n v="0.4"/>
    <n v="12"/>
    <n v="0.4"/>
    <n v="14"/>
    <n v="0.46666666666666667"/>
    <n v="910"/>
    <n v="12"/>
    <n v="26"/>
    <s v="غیر فعال"/>
    <n v="0"/>
    <n v="1"/>
    <s v="فعال"/>
    <n v="1"/>
    <n v="0"/>
    <s v="فعال"/>
    <n v="1"/>
    <n v="0"/>
    <s v="فعال"/>
    <n v="1"/>
    <n v="0"/>
  </r>
  <r>
    <x v="0"/>
    <x v="1"/>
    <x v="253"/>
    <n v="990908"/>
    <s v="1399/09/08"/>
    <s v="99/09/08"/>
    <x v="0"/>
    <x v="2"/>
    <n v="3"/>
    <x v="8"/>
    <n v="9"/>
    <n v="38"/>
    <n v="37"/>
    <s v="شنبه"/>
    <x v="7"/>
    <n v="0"/>
    <n v="0"/>
    <n v="0"/>
    <n v="0"/>
    <n v="0"/>
    <n v="0"/>
    <n v="0"/>
    <n v="0"/>
    <n v="0"/>
    <n v="0"/>
    <n v="0"/>
    <s v="غیر فعال"/>
    <n v="0"/>
    <n v="1"/>
    <s v="غیر فعال"/>
    <n v="0"/>
    <n v="1"/>
    <s v="غیر فعال"/>
    <n v="0"/>
    <n v="1"/>
    <s v="غیر فعال"/>
    <n v="0"/>
    <n v="1"/>
  </r>
  <r>
    <x v="0"/>
    <x v="1"/>
    <x v="254"/>
    <n v="990909"/>
    <s v="1399/09/09"/>
    <s v="99/09/09"/>
    <x v="0"/>
    <x v="2"/>
    <n v="3"/>
    <x v="8"/>
    <n v="9"/>
    <n v="38"/>
    <n v="37"/>
    <s v="یک شنبه"/>
    <x v="8"/>
    <n v="0"/>
    <n v="0"/>
    <n v="0"/>
    <n v="0"/>
    <n v="0"/>
    <n v="0"/>
    <n v="0"/>
    <n v="0"/>
    <n v="0"/>
    <n v="0"/>
    <n v="0"/>
    <s v="غیر فعال"/>
    <n v="0"/>
    <n v="1"/>
    <s v="غیر فعال"/>
    <n v="0"/>
    <n v="1"/>
    <s v="غیر فعال"/>
    <n v="0"/>
    <n v="1"/>
    <s v="غیر فعال"/>
    <n v="0"/>
    <n v="1"/>
  </r>
  <r>
    <x v="0"/>
    <x v="1"/>
    <x v="255"/>
    <n v="990910"/>
    <s v="1399/09/10"/>
    <s v="99/09/10"/>
    <x v="0"/>
    <x v="2"/>
    <n v="3"/>
    <x v="8"/>
    <n v="9"/>
    <n v="38"/>
    <n v="37"/>
    <s v="دوشنبه"/>
    <x v="9"/>
    <n v="0"/>
    <n v="0"/>
    <n v="6"/>
    <n v="0.2"/>
    <n v="6"/>
    <n v="0.2"/>
    <n v="0"/>
    <n v="0"/>
    <n v="0"/>
    <n v="6"/>
    <n v="6"/>
    <s v="غیر فعال"/>
    <n v="0"/>
    <n v="1"/>
    <s v="فعال"/>
    <n v="1"/>
    <n v="0"/>
    <s v="غیر فعال"/>
    <n v="0"/>
    <n v="1"/>
    <s v="فعال"/>
    <n v="1"/>
    <n v="0"/>
  </r>
  <r>
    <x v="0"/>
    <x v="1"/>
    <x v="256"/>
    <n v="990911"/>
    <s v="1399/09/11"/>
    <s v="99/09/11"/>
    <x v="0"/>
    <x v="2"/>
    <n v="3"/>
    <x v="8"/>
    <n v="9"/>
    <n v="38"/>
    <n v="37"/>
    <s v="سه شنبه"/>
    <x v="10"/>
    <n v="0"/>
    <n v="0"/>
    <n v="0"/>
    <n v="0"/>
    <n v="0"/>
    <n v="0"/>
    <n v="6"/>
    <n v="0.2"/>
    <n v="390"/>
    <n v="0"/>
    <n v="6"/>
    <s v="غیر فعال"/>
    <n v="0"/>
    <n v="1"/>
    <s v="غیر فعال"/>
    <n v="0"/>
    <n v="1"/>
    <s v="فعال"/>
    <n v="1"/>
    <n v="0"/>
    <s v="فعال"/>
    <n v="1"/>
    <n v="0"/>
  </r>
  <r>
    <x v="0"/>
    <x v="1"/>
    <x v="257"/>
    <n v="990912"/>
    <s v="1399/09/12"/>
    <s v="99/09/12"/>
    <x v="0"/>
    <x v="2"/>
    <n v="3"/>
    <x v="8"/>
    <n v="9"/>
    <n v="38"/>
    <n v="37"/>
    <s v="چهارشنبه"/>
    <x v="11"/>
    <n v="0"/>
    <n v="0"/>
    <n v="0"/>
    <n v="0"/>
    <n v="0"/>
    <n v="0"/>
    <n v="0"/>
    <n v="0"/>
    <n v="0"/>
    <n v="0"/>
    <n v="0"/>
    <s v="غیر فعال"/>
    <n v="0"/>
    <n v="1"/>
    <s v="غیر فعال"/>
    <n v="0"/>
    <n v="1"/>
    <s v="غیر فعال"/>
    <n v="0"/>
    <n v="1"/>
    <s v="غیر فعال"/>
    <n v="0"/>
    <n v="1"/>
  </r>
  <r>
    <x v="0"/>
    <x v="1"/>
    <x v="258"/>
    <n v="990913"/>
    <s v="1399/09/13"/>
    <s v="99/09/13"/>
    <x v="0"/>
    <x v="2"/>
    <n v="3"/>
    <x v="8"/>
    <n v="9"/>
    <n v="38"/>
    <n v="37"/>
    <s v="پنجشنبه"/>
    <x v="12"/>
    <n v="0"/>
    <n v="0"/>
    <n v="14"/>
    <n v="0.46666666666666667"/>
    <n v="14"/>
    <n v="0.46666666666666667"/>
    <n v="0"/>
    <n v="0"/>
    <n v="0"/>
    <n v="14"/>
    <n v="14"/>
    <s v="غیر فعال"/>
    <n v="0"/>
    <n v="1"/>
    <s v="فعال"/>
    <n v="1"/>
    <n v="0"/>
    <s v="غیر فعال"/>
    <n v="0"/>
    <n v="1"/>
    <s v="فعال"/>
    <n v="1"/>
    <n v="0"/>
  </r>
  <r>
    <x v="0"/>
    <x v="1"/>
    <x v="259"/>
    <n v="990914"/>
    <s v="1399/09/14"/>
    <s v="99/09/14"/>
    <x v="0"/>
    <x v="2"/>
    <n v="3"/>
    <x v="8"/>
    <n v="9"/>
    <n v="38"/>
    <n v="38"/>
    <s v="جمعه"/>
    <x v="13"/>
    <n v="0"/>
    <n v="0"/>
    <n v="0"/>
    <n v="0"/>
    <n v="0"/>
    <n v="0"/>
    <n v="0"/>
    <n v="0"/>
    <n v="0"/>
    <n v="0"/>
    <n v="0"/>
    <s v="غیر فعال"/>
    <n v="0"/>
    <n v="1"/>
    <s v="غیر فعال"/>
    <n v="0"/>
    <n v="1"/>
    <s v="غیر فعال"/>
    <n v="0"/>
    <n v="1"/>
    <s v="غیر فعال"/>
    <n v="0"/>
    <n v="1"/>
  </r>
  <r>
    <x v="0"/>
    <x v="1"/>
    <x v="260"/>
    <n v="990915"/>
    <s v="1399/09/15"/>
    <s v="99/09/15"/>
    <x v="0"/>
    <x v="2"/>
    <n v="3"/>
    <x v="8"/>
    <n v="9"/>
    <n v="39"/>
    <n v="38"/>
    <s v="شنبه"/>
    <x v="14"/>
    <n v="0"/>
    <n v="0"/>
    <n v="8"/>
    <n v="0.26666666666666666"/>
    <n v="8"/>
    <n v="0.26666666666666666"/>
    <n v="0"/>
    <n v="0"/>
    <n v="0"/>
    <n v="8"/>
    <n v="8"/>
    <s v="غیر فعال"/>
    <n v="0"/>
    <n v="1"/>
    <s v="فعال"/>
    <n v="1"/>
    <n v="0"/>
    <s v="غیر فعال"/>
    <n v="0"/>
    <n v="1"/>
    <s v="فعال"/>
    <n v="1"/>
    <n v="0"/>
  </r>
  <r>
    <x v="0"/>
    <x v="1"/>
    <x v="261"/>
    <n v="990916"/>
    <s v="1399/09/16"/>
    <s v="99/09/16"/>
    <x v="0"/>
    <x v="2"/>
    <n v="3"/>
    <x v="8"/>
    <n v="9"/>
    <n v="39"/>
    <n v="38"/>
    <s v="یک شنبه"/>
    <x v="15"/>
    <n v="0"/>
    <n v="0"/>
    <n v="0"/>
    <n v="0"/>
    <n v="0"/>
    <n v="0"/>
    <n v="0"/>
    <n v="0"/>
    <n v="0"/>
    <n v="0"/>
    <n v="0"/>
    <s v="غیر فعال"/>
    <n v="0"/>
    <n v="1"/>
    <s v="غیر فعال"/>
    <n v="0"/>
    <n v="1"/>
    <s v="غیر فعال"/>
    <n v="0"/>
    <n v="1"/>
    <s v="غیر فعال"/>
    <n v="0"/>
    <n v="1"/>
  </r>
  <r>
    <x v="0"/>
    <x v="1"/>
    <x v="262"/>
    <n v="990917"/>
    <s v="1399/09/17"/>
    <s v="99/09/17"/>
    <x v="0"/>
    <x v="2"/>
    <n v="3"/>
    <x v="8"/>
    <n v="9"/>
    <n v="39"/>
    <n v="38"/>
    <s v="دوشنبه"/>
    <x v="16"/>
    <n v="0"/>
    <n v="0"/>
    <n v="0"/>
    <n v="0"/>
    <n v="0"/>
    <n v="0"/>
    <n v="0"/>
    <n v="0"/>
    <n v="0"/>
    <n v="0"/>
    <n v="0"/>
    <s v="غیر فعال"/>
    <n v="0"/>
    <n v="1"/>
    <s v="غیر فعال"/>
    <n v="0"/>
    <n v="1"/>
    <s v="غیر فعال"/>
    <n v="0"/>
    <n v="1"/>
    <s v="غیر فعال"/>
    <n v="0"/>
    <n v="1"/>
  </r>
  <r>
    <x v="0"/>
    <x v="1"/>
    <x v="263"/>
    <n v="990918"/>
    <s v="1399/09/18"/>
    <s v="99/09/18"/>
    <x v="0"/>
    <x v="2"/>
    <n v="3"/>
    <x v="8"/>
    <n v="9"/>
    <n v="39"/>
    <n v="38"/>
    <s v="سه شنبه"/>
    <x v="17"/>
    <n v="0"/>
    <n v="0"/>
    <n v="25"/>
    <n v="0.83333333333333337"/>
    <n v="25"/>
    <n v="0.83333333333333337"/>
    <n v="0"/>
    <n v="0"/>
    <n v="0"/>
    <n v="25"/>
    <n v="25"/>
    <s v="غیر فعال"/>
    <n v="0"/>
    <n v="1"/>
    <s v="فعال"/>
    <n v="1"/>
    <n v="0"/>
    <s v="غیر فعال"/>
    <n v="0"/>
    <n v="1"/>
    <s v="فعال"/>
    <n v="1"/>
    <n v="0"/>
  </r>
  <r>
    <x v="0"/>
    <x v="1"/>
    <x v="264"/>
    <n v="990919"/>
    <s v="1399/09/19"/>
    <s v="99/09/19"/>
    <x v="0"/>
    <x v="2"/>
    <n v="3"/>
    <x v="8"/>
    <n v="9"/>
    <n v="39"/>
    <n v="38"/>
    <s v="چهارشنبه"/>
    <x v="18"/>
    <n v="0"/>
    <n v="0"/>
    <n v="6"/>
    <n v="0.2"/>
    <n v="6"/>
    <n v="0.2"/>
    <n v="31"/>
    <n v="1.0333333333333334"/>
    <n v="2015"/>
    <n v="6"/>
    <n v="37"/>
    <s v="غیر فعال"/>
    <n v="0"/>
    <n v="1"/>
    <s v="فعال"/>
    <n v="1"/>
    <n v="0"/>
    <s v="فعال"/>
    <n v="1"/>
    <n v="0"/>
    <s v="فعال"/>
    <n v="1"/>
    <n v="0"/>
  </r>
  <r>
    <x v="0"/>
    <x v="1"/>
    <x v="265"/>
    <n v="990920"/>
    <s v="1399/09/20"/>
    <s v="99/09/20"/>
    <x v="0"/>
    <x v="2"/>
    <n v="3"/>
    <x v="8"/>
    <n v="9"/>
    <n v="39"/>
    <n v="38"/>
    <s v="پنجشنبه"/>
    <x v="19"/>
    <n v="0"/>
    <n v="0"/>
    <n v="0"/>
    <n v="0"/>
    <n v="0"/>
    <n v="0"/>
    <n v="19"/>
    <n v="0.6333333333333333"/>
    <n v="1235"/>
    <n v="0"/>
    <n v="19"/>
    <s v="غیر فعال"/>
    <n v="0"/>
    <n v="1"/>
    <s v="غیر فعال"/>
    <n v="0"/>
    <n v="1"/>
    <s v="فعال"/>
    <n v="1"/>
    <n v="0"/>
    <s v="فعال"/>
    <n v="1"/>
    <n v="0"/>
  </r>
  <r>
    <x v="0"/>
    <x v="1"/>
    <x v="266"/>
    <n v="990921"/>
    <s v="1399/09/21"/>
    <s v="99/09/21"/>
    <x v="0"/>
    <x v="2"/>
    <n v="3"/>
    <x v="8"/>
    <n v="9"/>
    <n v="39"/>
    <n v="39"/>
    <s v="جمعه"/>
    <x v="20"/>
    <n v="0"/>
    <n v="0"/>
    <n v="0"/>
    <n v="0"/>
    <n v="0"/>
    <n v="0"/>
    <n v="0"/>
    <n v="0"/>
    <n v="0"/>
    <n v="0"/>
    <n v="0"/>
    <s v="غیر فعال"/>
    <n v="0"/>
    <n v="1"/>
    <s v="غیر فعال"/>
    <n v="0"/>
    <n v="1"/>
    <s v="غیر فعال"/>
    <n v="0"/>
    <n v="1"/>
    <s v="غیر فعال"/>
    <n v="0"/>
    <n v="1"/>
  </r>
  <r>
    <x v="0"/>
    <x v="1"/>
    <x v="267"/>
    <n v="990922"/>
    <s v="1399/09/22"/>
    <s v="99/09/22"/>
    <x v="0"/>
    <x v="2"/>
    <n v="3"/>
    <x v="8"/>
    <n v="9"/>
    <n v="40"/>
    <n v="39"/>
    <s v="شنبه"/>
    <x v="21"/>
    <n v="0"/>
    <n v="0"/>
    <n v="0"/>
    <n v="0"/>
    <n v="0"/>
    <n v="0"/>
    <n v="0"/>
    <n v="0"/>
    <n v="0"/>
    <n v="0"/>
    <n v="0"/>
    <s v="غیر فعال"/>
    <n v="0"/>
    <n v="1"/>
    <s v="غیر فعال"/>
    <n v="0"/>
    <n v="1"/>
    <s v="غیر فعال"/>
    <n v="0"/>
    <n v="1"/>
    <s v="غیر فعال"/>
    <n v="0"/>
    <n v="1"/>
  </r>
  <r>
    <x v="0"/>
    <x v="1"/>
    <x v="268"/>
    <n v="990923"/>
    <s v="1399/09/23"/>
    <s v="99/09/23"/>
    <x v="0"/>
    <x v="2"/>
    <n v="3"/>
    <x v="8"/>
    <n v="9"/>
    <n v="40"/>
    <n v="39"/>
    <s v="یک شنبه"/>
    <x v="22"/>
    <n v="0"/>
    <n v="0"/>
    <n v="36"/>
    <n v="1.2"/>
    <n v="36"/>
    <n v="1.2"/>
    <n v="0"/>
    <n v="0"/>
    <n v="0"/>
    <n v="36"/>
    <n v="36"/>
    <s v="غیر فعال"/>
    <n v="0"/>
    <n v="1"/>
    <s v="فعال"/>
    <n v="1"/>
    <n v="0"/>
    <s v="غیر فعال"/>
    <n v="0"/>
    <n v="1"/>
    <s v="فعال"/>
    <n v="1"/>
    <n v="0"/>
  </r>
  <r>
    <x v="0"/>
    <x v="1"/>
    <x v="269"/>
    <n v="990924"/>
    <s v="1399/09/24"/>
    <s v="99/09/24"/>
    <x v="0"/>
    <x v="2"/>
    <n v="3"/>
    <x v="8"/>
    <n v="9"/>
    <n v="40"/>
    <n v="39"/>
    <s v="دوشنبه"/>
    <x v="23"/>
    <n v="0"/>
    <n v="0"/>
    <n v="36"/>
    <n v="1.2"/>
    <n v="36"/>
    <n v="1.2"/>
    <n v="3"/>
    <n v="0.1"/>
    <n v="195"/>
    <n v="36"/>
    <n v="39"/>
    <s v="غیر فعال"/>
    <n v="0"/>
    <n v="1"/>
    <s v="فعال"/>
    <n v="1"/>
    <n v="0"/>
    <s v="فعال"/>
    <n v="1"/>
    <n v="0"/>
    <s v="فعال"/>
    <n v="1"/>
    <n v="0"/>
  </r>
  <r>
    <x v="0"/>
    <x v="1"/>
    <x v="270"/>
    <n v="990925"/>
    <s v="1399/09/25"/>
    <s v="99/09/25"/>
    <x v="0"/>
    <x v="2"/>
    <n v="3"/>
    <x v="8"/>
    <n v="9"/>
    <n v="40"/>
    <n v="39"/>
    <s v="سه شنبه"/>
    <x v="24"/>
    <n v="0"/>
    <n v="0"/>
    <n v="0"/>
    <n v="0"/>
    <n v="0"/>
    <n v="0"/>
    <n v="33"/>
    <n v="1.1000000000000001"/>
    <n v="2145"/>
    <n v="0"/>
    <n v="33"/>
    <s v="غیر فعال"/>
    <n v="0"/>
    <n v="1"/>
    <s v="غیر فعال"/>
    <n v="0"/>
    <n v="1"/>
    <s v="فعال"/>
    <n v="1"/>
    <n v="0"/>
    <s v="فعال"/>
    <n v="1"/>
    <n v="0"/>
  </r>
  <r>
    <x v="0"/>
    <x v="1"/>
    <x v="271"/>
    <n v="990926"/>
    <s v="1399/09/26"/>
    <s v="99/09/26"/>
    <x v="0"/>
    <x v="2"/>
    <n v="3"/>
    <x v="8"/>
    <n v="9"/>
    <n v="40"/>
    <n v="39"/>
    <s v="چهارشنبه"/>
    <x v="25"/>
    <n v="14"/>
    <n v="0.46666666666666667"/>
    <n v="0"/>
    <n v="0"/>
    <n v="14"/>
    <n v="0.46666666666666667"/>
    <n v="0"/>
    <n v="0"/>
    <n v="0"/>
    <n v="14"/>
    <n v="0"/>
    <s v="فعال"/>
    <n v="1"/>
    <n v="0"/>
    <s v="غیر فعال"/>
    <n v="0"/>
    <n v="1"/>
    <s v="غیر فعال"/>
    <n v="0"/>
    <n v="1"/>
    <s v="غیر فعال"/>
    <n v="0"/>
    <n v="1"/>
  </r>
  <r>
    <x v="0"/>
    <x v="1"/>
    <x v="272"/>
    <n v="990927"/>
    <s v="1399/09/27"/>
    <s v="99/09/27"/>
    <x v="0"/>
    <x v="2"/>
    <n v="3"/>
    <x v="8"/>
    <n v="9"/>
    <n v="40"/>
    <n v="39"/>
    <s v="پنجشنبه"/>
    <x v="26"/>
    <n v="13"/>
    <n v="0.43333333333333335"/>
    <n v="0"/>
    <n v="0"/>
    <n v="13"/>
    <n v="0.43333333333333335"/>
    <n v="0"/>
    <n v="0"/>
    <n v="0"/>
    <n v="13"/>
    <n v="0"/>
    <s v="فعال"/>
    <n v="1"/>
    <n v="0"/>
    <s v="غیر فعال"/>
    <n v="0"/>
    <n v="1"/>
    <s v="غیر فعال"/>
    <n v="0"/>
    <n v="1"/>
    <s v="غیر فعال"/>
    <n v="0"/>
    <n v="1"/>
  </r>
  <r>
    <x v="0"/>
    <x v="1"/>
    <x v="273"/>
    <n v="990928"/>
    <s v="1399/09/28"/>
    <s v="99/09/28"/>
    <x v="0"/>
    <x v="2"/>
    <n v="3"/>
    <x v="8"/>
    <n v="9"/>
    <n v="40"/>
    <n v="40"/>
    <s v="جمعه"/>
    <x v="27"/>
    <n v="0"/>
    <n v="0"/>
    <n v="14"/>
    <n v="0.46666666666666667"/>
    <n v="14"/>
    <n v="0.46666666666666667"/>
    <n v="0"/>
    <n v="0"/>
    <n v="0"/>
    <n v="14"/>
    <n v="14"/>
    <s v="غیر فعال"/>
    <n v="0"/>
    <n v="1"/>
    <s v="فعال"/>
    <n v="1"/>
    <n v="0"/>
    <s v="غیر فعال"/>
    <n v="0"/>
    <n v="1"/>
    <s v="فعال"/>
    <n v="1"/>
    <n v="0"/>
  </r>
  <r>
    <x v="0"/>
    <x v="1"/>
    <x v="274"/>
    <n v="990929"/>
    <s v="1399/09/29"/>
    <s v="99/09/29"/>
    <x v="0"/>
    <x v="2"/>
    <n v="3"/>
    <x v="8"/>
    <n v="9"/>
    <n v="41"/>
    <n v="40"/>
    <s v="شنبه"/>
    <x v="28"/>
    <n v="0"/>
    <n v="0"/>
    <n v="14"/>
    <n v="0.46666666666666667"/>
    <n v="14"/>
    <n v="0.46666666666666667"/>
    <n v="0"/>
    <n v="0"/>
    <n v="0"/>
    <n v="14"/>
    <n v="14"/>
    <s v="غیر فعال"/>
    <n v="0"/>
    <n v="1"/>
    <s v="فعال"/>
    <n v="1"/>
    <n v="0"/>
    <s v="غیر فعال"/>
    <n v="0"/>
    <n v="1"/>
    <s v="فعال"/>
    <n v="1"/>
    <n v="0"/>
  </r>
  <r>
    <x v="0"/>
    <x v="1"/>
    <x v="275"/>
    <n v="990930"/>
    <s v="1399/09/30"/>
    <s v="99/09/30"/>
    <x v="0"/>
    <x v="2"/>
    <n v="3"/>
    <x v="8"/>
    <n v="9"/>
    <n v="41"/>
    <n v="40"/>
    <s v="یک شنبه"/>
    <x v="29"/>
    <n v="0"/>
    <n v="0"/>
    <n v="0"/>
    <n v="0"/>
    <n v="0"/>
    <n v="0"/>
    <n v="0"/>
    <n v="0"/>
    <n v="0"/>
    <n v="0"/>
    <n v="0"/>
    <s v="غیر فعال"/>
    <n v="0"/>
    <n v="1"/>
    <s v="غیر فعال"/>
    <n v="0"/>
    <n v="1"/>
    <s v="غیر فعال"/>
    <n v="0"/>
    <n v="1"/>
    <s v="غیر فعال"/>
    <n v="0"/>
    <n v="1"/>
  </r>
  <r>
    <x v="0"/>
    <x v="1"/>
    <x v="276"/>
    <n v="991001"/>
    <s v="1399/10/01"/>
    <s v="99/10/01"/>
    <x v="0"/>
    <x v="3"/>
    <n v="4"/>
    <x v="9"/>
    <n v="10"/>
    <n v="41"/>
    <n v="40"/>
    <s v="دوشنبه"/>
    <x v="0"/>
    <n v="50"/>
    <n v="1.6666666666666667"/>
    <n v="24"/>
    <n v="0.8"/>
    <n v="74"/>
    <n v="2.4666666666666668"/>
    <n v="14"/>
    <n v="0.46666666666666667"/>
    <n v="910"/>
    <n v="74"/>
    <n v="38"/>
    <s v="فعال"/>
    <n v="1"/>
    <n v="0"/>
    <s v="فعال"/>
    <n v="1"/>
    <n v="0"/>
    <s v="فعال"/>
    <n v="1"/>
    <n v="0"/>
    <s v="فعال"/>
    <n v="1"/>
    <n v="0"/>
  </r>
  <r>
    <x v="0"/>
    <x v="1"/>
    <x v="277"/>
    <n v="991002"/>
    <s v="1399/10/02"/>
    <s v="99/10/02"/>
    <x v="0"/>
    <x v="3"/>
    <n v="4"/>
    <x v="9"/>
    <n v="10"/>
    <n v="41"/>
    <n v="40"/>
    <s v="سه شنبه"/>
    <x v="1"/>
    <n v="46"/>
    <n v="1.5333333333333334"/>
    <n v="8"/>
    <n v="0.26666666666666666"/>
    <n v="54"/>
    <n v="1.8"/>
    <n v="8"/>
    <n v="0.26666666666666666"/>
    <n v="520"/>
    <n v="54"/>
    <n v="16"/>
    <s v="فعال"/>
    <n v="1"/>
    <n v="0"/>
    <s v="فعال"/>
    <n v="1"/>
    <n v="0"/>
    <s v="فعال"/>
    <n v="1"/>
    <n v="0"/>
    <s v="فعال"/>
    <n v="1"/>
    <n v="0"/>
  </r>
  <r>
    <x v="0"/>
    <x v="1"/>
    <x v="278"/>
    <n v="991003"/>
    <s v="1399/10/03"/>
    <s v="99/10/03"/>
    <x v="0"/>
    <x v="3"/>
    <n v="4"/>
    <x v="9"/>
    <n v="10"/>
    <n v="41"/>
    <n v="40"/>
    <s v="چهارشنبه"/>
    <x v="2"/>
    <n v="0"/>
    <n v="0"/>
    <n v="84"/>
    <n v="2.8"/>
    <n v="84"/>
    <n v="2.8"/>
    <n v="14"/>
    <n v="0.46666666666666667"/>
    <n v="910"/>
    <n v="84"/>
    <n v="98"/>
    <s v="غیر فعال"/>
    <n v="0"/>
    <n v="1"/>
    <s v="فعال"/>
    <n v="1"/>
    <n v="0"/>
    <s v="فعال"/>
    <n v="1"/>
    <n v="0"/>
    <s v="فعال"/>
    <n v="1"/>
    <n v="0"/>
  </r>
  <r>
    <x v="0"/>
    <x v="1"/>
    <x v="279"/>
    <n v="991004"/>
    <s v="1399/10/04"/>
    <s v="99/10/04"/>
    <x v="0"/>
    <x v="3"/>
    <n v="4"/>
    <x v="9"/>
    <n v="10"/>
    <n v="41"/>
    <n v="40"/>
    <s v="پنجشنبه"/>
    <x v="3"/>
    <n v="59"/>
    <n v="1.9666666666666666"/>
    <n v="66"/>
    <n v="2.2000000000000002"/>
    <n v="125"/>
    <n v="4.166666666666667"/>
    <n v="23"/>
    <n v="0.76666666666666672"/>
    <n v="1495"/>
    <n v="125"/>
    <n v="89"/>
    <s v="فعال"/>
    <n v="1"/>
    <n v="0"/>
    <s v="فعال"/>
    <n v="1"/>
    <n v="0"/>
    <s v="فعال"/>
    <n v="1"/>
    <n v="0"/>
    <s v="فعال"/>
    <n v="1"/>
    <n v="0"/>
  </r>
  <r>
    <x v="0"/>
    <x v="1"/>
    <x v="280"/>
    <n v="991005"/>
    <s v="1399/10/05"/>
    <s v="99/10/05"/>
    <x v="0"/>
    <x v="3"/>
    <n v="4"/>
    <x v="9"/>
    <n v="10"/>
    <n v="41"/>
    <n v="41"/>
    <s v="جمعه"/>
    <x v="4"/>
    <n v="60"/>
    <n v="2"/>
    <n v="76"/>
    <n v="2.5333333333333332"/>
    <n v="136"/>
    <n v="4.5333333333333332"/>
    <n v="45"/>
    <n v="1.5"/>
    <n v="2925"/>
    <n v="136"/>
    <n v="121"/>
    <s v="فعال"/>
    <n v="1"/>
    <n v="0"/>
    <s v="فعال"/>
    <n v="1"/>
    <n v="0"/>
    <s v="فعال"/>
    <n v="1"/>
    <n v="0"/>
    <s v="فعال"/>
    <n v="1"/>
    <n v="0"/>
  </r>
  <r>
    <x v="0"/>
    <x v="1"/>
    <x v="281"/>
    <n v="991006"/>
    <s v="1399/10/06"/>
    <s v="99/10/06"/>
    <x v="0"/>
    <x v="3"/>
    <n v="4"/>
    <x v="9"/>
    <n v="10"/>
    <n v="42"/>
    <n v="41"/>
    <s v="شنبه"/>
    <x v="5"/>
    <n v="0"/>
    <n v="0"/>
    <n v="56"/>
    <n v="1.8666666666666667"/>
    <n v="56"/>
    <n v="1.8666666666666667"/>
    <n v="0"/>
    <n v="0"/>
    <n v="0"/>
    <n v="56"/>
    <n v="56"/>
    <s v="غیر فعال"/>
    <n v="0"/>
    <n v="1"/>
    <s v="فعال"/>
    <n v="1"/>
    <n v="0"/>
    <s v="غیر فعال"/>
    <n v="0"/>
    <n v="1"/>
    <s v="فعال"/>
    <n v="1"/>
    <n v="0"/>
  </r>
  <r>
    <x v="0"/>
    <x v="1"/>
    <x v="282"/>
    <n v="991007"/>
    <s v="1399/10/07"/>
    <s v="99/10/07"/>
    <x v="0"/>
    <x v="3"/>
    <n v="4"/>
    <x v="9"/>
    <n v="10"/>
    <n v="42"/>
    <n v="41"/>
    <s v="یک شنبه"/>
    <x v="6"/>
    <n v="0"/>
    <n v="0"/>
    <n v="0"/>
    <n v="0"/>
    <n v="0"/>
    <n v="0"/>
    <n v="0"/>
    <n v="0"/>
    <n v="0"/>
    <n v="0"/>
    <n v="0"/>
    <s v="غیر فعال"/>
    <n v="0"/>
    <n v="1"/>
    <s v="غیر فعال"/>
    <n v="0"/>
    <n v="1"/>
    <s v="غیر فعال"/>
    <n v="0"/>
    <n v="1"/>
    <s v="غیر فعال"/>
    <n v="0"/>
    <n v="1"/>
  </r>
  <r>
    <x v="0"/>
    <x v="1"/>
    <x v="283"/>
    <n v="991008"/>
    <s v="1399/10/08"/>
    <s v="99/10/08"/>
    <x v="0"/>
    <x v="3"/>
    <n v="4"/>
    <x v="9"/>
    <n v="10"/>
    <n v="42"/>
    <n v="41"/>
    <s v="دوشنبه"/>
    <x v="7"/>
    <n v="0"/>
    <n v="0"/>
    <n v="65"/>
    <n v="2.1666666666666665"/>
    <n v="65"/>
    <n v="2.1666666666666665"/>
    <n v="32"/>
    <n v="1.0666666666666667"/>
    <n v="2080"/>
    <n v="65"/>
    <n v="97"/>
    <s v="غیر فعال"/>
    <n v="0"/>
    <n v="1"/>
    <s v="فعال"/>
    <n v="1"/>
    <n v="0"/>
    <s v="فعال"/>
    <n v="1"/>
    <n v="0"/>
    <s v="فعال"/>
    <n v="1"/>
    <n v="0"/>
  </r>
  <r>
    <x v="0"/>
    <x v="1"/>
    <x v="284"/>
    <n v="991009"/>
    <s v="1399/10/09"/>
    <s v="99/10/09"/>
    <x v="0"/>
    <x v="3"/>
    <n v="4"/>
    <x v="9"/>
    <n v="10"/>
    <n v="42"/>
    <n v="41"/>
    <s v="سه شنبه"/>
    <x v="8"/>
    <n v="0"/>
    <n v="0"/>
    <n v="26"/>
    <n v="0.8666666666666667"/>
    <n v="26"/>
    <n v="0.8666666666666667"/>
    <n v="49"/>
    <n v="1.6333333333333333"/>
    <n v="3185"/>
    <n v="26"/>
    <n v="75"/>
    <s v="غیر فعال"/>
    <n v="0"/>
    <n v="1"/>
    <s v="فعال"/>
    <n v="1"/>
    <n v="0"/>
    <s v="فعال"/>
    <n v="1"/>
    <n v="0"/>
    <s v="فعال"/>
    <n v="1"/>
    <n v="0"/>
  </r>
  <r>
    <x v="0"/>
    <x v="1"/>
    <x v="285"/>
    <n v="991010"/>
    <s v="1399/10/10"/>
    <s v="99/10/10"/>
    <x v="0"/>
    <x v="3"/>
    <n v="4"/>
    <x v="9"/>
    <n v="10"/>
    <n v="42"/>
    <n v="41"/>
    <s v="چهارشنبه"/>
    <x v="9"/>
    <n v="20"/>
    <n v="0.66666666666666663"/>
    <n v="9"/>
    <n v="0.3"/>
    <n v="29"/>
    <n v="0.96666666666666667"/>
    <n v="19"/>
    <n v="0.6333333333333333"/>
    <n v="1235"/>
    <n v="29"/>
    <n v="28"/>
    <s v="فعال"/>
    <n v="1"/>
    <n v="0"/>
    <s v="فعال"/>
    <n v="1"/>
    <n v="0"/>
    <s v="فعال"/>
    <n v="1"/>
    <n v="0"/>
    <s v="فعال"/>
    <n v="1"/>
    <n v="0"/>
  </r>
  <r>
    <x v="0"/>
    <x v="1"/>
    <x v="286"/>
    <n v="991011"/>
    <s v="1399/10/11"/>
    <s v="99/10/11"/>
    <x v="0"/>
    <x v="3"/>
    <n v="4"/>
    <x v="9"/>
    <n v="10"/>
    <n v="42"/>
    <n v="41"/>
    <s v="پنجشنبه"/>
    <x v="10"/>
    <n v="0"/>
    <n v="0"/>
    <n v="27"/>
    <n v="0.9"/>
    <n v="27"/>
    <n v="0.9"/>
    <n v="0"/>
    <n v="0"/>
    <n v="0"/>
    <n v="27"/>
    <n v="27"/>
    <s v="غیر فعال"/>
    <n v="0"/>
    <n v="1"/>
    <s v="فعال"/>
    <n v="1"/>
    <n v="0"/>
    <s v="غیر فعال"/>
    <n v="0"/>
    <n v="1"/>
    <s v="فعال"/>
    <n v="1"/>
    <n v="0"/>
  </r>
  <r>
    <x v="0"/>
    <x v="1"/>
    <x v="287"/>
    <n v="991012"/>
    <s v="1399/10/12"/>
    <s v="99/10/12"/>
    <x v="0"/>
    <x v="3"/>
    <n v="4"/>
    <x v="9"/>
    <n v="10"/>
    <n v="42"/>
    <n v="42"/>
    <s v="جمعه"/>
    <x v="11"/>
    <n v="13"/>
    <n v="0.43333333333333335"/>
    <n v="46"/>
    <n v="1.5333333333333334"/>
    <n v="59"/>
    <n v="1.9666666666666666"/>
    <n v="12"/>
    <n v="0.4"/>
    <n v="780"/>
    <n v="59"/>
    <n v="58"/>
    <s v="فعال"/>
    <n v="1"/>
    <n v="0"/>
    <s v="فعال"/>
    <n v="1"/>
    <n v="0"/>
    <s v="فعال"/>
    <n v="1"/>
    <n v="0"/>
    <s v="فعال"/>
    <n v="1"/>
    <n v="0"/>
  </r>
  <r>
    <x v="0"/>
    <x v="1"/>
    <x v="288"/>
    <n v="991013"/>
    <s v="1399/10/13"/>
    <s v="99/10/13"/>
    <x v="0"/>
    <x v="3"/>
    <n v="4"/>
    <x v="9"/>
    <n v="10"/>
    <n v="43"/>
    <n v="42"/>
    <s v="شنبه"/>
    <x v="12"/>
    <n v="0"/>
    <n v="0"/>
    <n v="0"/>
    <n v="0"/>
    <n v="0"/>
    <n v="0"/>
    <n v="5"/>
    <n v="0.16666666666666666"/>
    <n v="325"/>
    <n v="0"/>
    <n v="5"/>
    <s v="غیر فعال"/>
    <n v="0"/>
    <n v="1"/>
    <s v="غیر فعال"/>
    <n v="0"/>
    <n v="1"/>
    <s v="فعال"/>
    <n v="1"/>
    <n v="0"/>
    <s v="فعال"/>
    <n v="1"/>
    <n v="0"/>
  </r>
  <r>
    <x v="0"/>
    <x v="1"/>
    <x v="289"/>
    <n v="991014"/>
    <s v="1399/10/14"/>
    <s v="99/10/14"/>
    <x v="0"/>
    <x v="3"/>
    <n v="4"/>
    <x v="9"/>
    <n v="10"/>
    <n v="43"/>
    <n v="42"/>
    <s v="یک شنبه"/>
    <x v="13"/>
    <n v="0"/>
    <n v="0"/>
    <n v="31"/>
    <n v="1.0333333333333334"/>
    <n v="31"/>
    <n v="1.0333333333333334"/>
    <n v="12"/>
    <n v="0.4"/>
    <n v="780"/>
    <n v="31"/>
    <n v="43"/>
    <s v="غیر فعال"/>
    <n v="0"/>
    <n v="1"/>
    <s v="فعال"/>
    <n v="1"/>
    <n v="0"/>
    <s v="فعال"/>
    <n v="1"/>
    <n v="0"/>
    <s v="فعال"/>
    <n v="1"/>
    <n v="0"/>
  </r>
  <r>
    <x v="0"/>
    <x v="1"/>
    <x v="290"/>
    <n v="991015"/>
    <s v="1399/10/15"/>
    <s v="99/10/15"/>
    <x v="0"/>
    <x v="3"/>
    <n v="4"/>
    <x v="9"/>
    <n v="10"/>
    <n v="43"/>
    <n v="42"/>
    <s v="دوشنبه"/>
    <x v="14"/>
    <n v="49"/>
    <n v="1.6333333333333333"/>
    <n v="33"/>
    <n v="1.1000000000000001"/>
    <n v="82"/>
    <n v="2.7333333333333334"/>
    <n v="16"/>
    <n v="0.53333333333333333"/>
    <n v="1040"/>
    <n v="82"/>
    <n v="49"/>
    <s v="فعال"/>
    <n v="1"/>
    <n v="0"/>
    <s v="فعال"/>
    <n v="1"/>
    <n v="0"/>
    <s v="فعال"/>
    <n v="1"/>
    <n v="0"/>
    <s v="فعال"/>
    <n v="1"/>
    <n v="0"/>
  </r>
  <r>
    <x v="0"/>
    <x v="1"/>
    <x v="291"/>
    <n v="991016"/>
    <s v="1399/10/16"/>
    <s v="99/10/16"/>
    <x v="0"/>
    <x v="3"/>
    <n v="4"/>
    <x v="9"/>
    <n v="10"/>
    <n v="43"/>
    <n v="42"/>
    <s v="سه شنبه"/>
    <x v="15"/>
    <n v="38"/>
    <n v="1.2666666666666666"/>
    <n v="14"/>
    <n v="0.46666666666666667"/>
    <n v="52"/>
    <n v="1.7333333333333334"/>
    <n v="14"/>
    <n v="0.46666666666666667"/>
    <n v="910"/>
    <n v="52"/>
    <n v="28"/>
    <s v="فعال"/>
    <n v="1"/>
    <n v="0"/>
    <s v="فعال"/>
    <n v="1"/>
    <n v="0"/>
    <s v="فعال"/>
    <n v="1"/>
    <n v="0"/>
    <s v="فعال"/>
    <n v="1"/>
    <n v="0"/>
  </r>
  <r>
    <x v="0"/>
    <x v="1"/>
    <x v="292"/>
    <n v="991017"/>
    <s v="1399/10/17"/>
    <s v="99/10/17"/>
    <x v="0"/>
    <x v="3"/>
    <n v="4"/>
    <x v="9"/>
    <n v="10"/>
    <n v="43"/>
    <n v="42"/>
    <s v="چهارشنبه"/>
    <x v="16"/>
    <n v="0"/>
    <n v="0"/>
    <n v="44"/>
    <n v="1.4666666666666666"/>
    <n v="44"/>
    <n v="1.4666666666666666"/>
    <n v="34"/>
    <n v="1.1333333333333333"/>
    <n v="2210"/>
    <n v="44"/>
    <n v="78"/>
    <s v="غیر فعال"/>
    <n v="0"/>
    <n v="1"/>
    <s v="فعال"/>
    <n v="1"/>
    <n v="0"/>
    <s v="فعال"/>
    <n v="1"/>
    <n v="0"/>
    <s v="فعال"/>
    <n v="1"/>
    <n v="0"/>
  </r>
  <r>
    <x v="0"/>
    <x v="1"/>
    <x v="293"/>
    <n v="991018"/>
    <s v="1399/10/18"/>
    <s v="99/10/18"/>
    <x v="0"/>
    <x v="3"/>
    <n v="4"/>
    <x v="9"/>
    <n v="10"/>
    <n v="43"/>
    <n v="42"/>
    <s v="پنجشنبه"/>
    <x v="17"/>
    <n v="0"/>
    <n v="0"/>
    <n v="7"/>
    <n v="0.23333333333333334"/>
    <n v="7"/>
    <n v="0.23333333333333334"/>
    <n v="15"/>
    <n v="0.5"/>
    <n v="975"/>
    <n v="7"/>
    <n v="22"/>
    <s v="غیر فعال"/>
    <n v="0"/>
    <n v="1"/>
    <s v="فعال"/>
    <n v="1"/>
    <n v="0"/>
    <s v="فعال"/>
    <n v="1"/>
    <n v="0"/>
    <s v="فعال"/>
    <n v="1"/>
    <n v="0"/>
  </r>
  <r>
    <x v="0"/>
    <x v="1"/>
    <x v="294"/>
    <n v="991019"/>
    <s v="1399/10/19"/>
    <s v="99/10/19"/>
    <x v="0"/>
    <x v="3"/>
    <n v="4"/>
    <x v="9"/>
    <n v="10"/>
    <n v="43"/>
    <n v="43"/>
    <s v="جمعه"/>
    <x v="18"/>
    <n v="0"/>
    <n v="0"/>
    <n v="2"/>
    <n v="6.6666666666666666E-2"/>
    <n v="2"/>
    <n v="6.6666666666666666E-2"/>
    <n v="0"/>
    <n v="0"/>
    <n v="0"/>
    <n v="2"/>
    <n v="2"/>
    <s v="غیر فعال"/>
    <n v="0"/>
    <n v="1"/>
    <s v="فعال"/>
    <n v="1"/>
    <n v="0"/>
    <s v="غیر فعال"/>
    <n v="0"/>
    <n v="1"/>
    <s v="فعال"/>
    <n v="1"/>
    <n v="0"/>
  </r>
  <r>
    <x v="0"/>
    <x v="1"/>
    <x v="295"/>
    <n v="991020"/>
    <s v="1399/10/20"/>
    <s v="99/10/20"/>
    <x v="0"/>
    <x v="3"/>
    <n v="4"/>
    <x v="9"/>
    <n v="10"/>
    <n v="44"/>
    <n v="43"/>
    <s v="شنبه"/>
    <x v="19"/>
    <n v="0"/>
    <n v="0"/>
    <n v="2"/>
    <n v="6.6666666666666666E-2"/>
    <n v="2"/>
    <n v="6.6666666666666666E-2"/>
    <n v="0"/>
    <n v="0"/>
    <n v="0"/>
    <n v="2"/>
    <n v="2"/>
    <s v="غیر فعال"/>
    <n v="0"/>
    <n v="1"/>
    <s v="فعال"/>
    <n v="1"/>
    <n v="0"/>
    <s v="غیر فعال"/>
    <n v="0"/>
    <n v="1"/>
    <s v="فعال"/>
    <n v="1"/>
    <n v="0"/>
  </r>
  <r>
    <x v="0"/>
    <x v="1"/>
    <x v="296"/>
    <n v="991021"/>
    <s v="1399/10/21"/>
    <s v="99/10/21"/>
    <x v="0"/>
    <x v="3"/>
    <n v="4"/>
    <x v="9"/>
    <n v="10"/>
    <n v="44"/>
    <n v="43"/>
    <s v="یک شنبه"/>
    <x v="20"/>
    <n v="0"/>
    <n v="0"/>
    <n v="2"/>
    <n v="6.6666666666666666E-2"/>
    <n v="2"/>
    <n v="6.6666666666666666E-2"/>
    <n v="0"/>
    <n v="0"/>
    <n v="0"/>
    <n v="2"/>
    <n v="2"/>
    <s v="غیر فعال"/>
    <n v="0"/>
    <n v="1"/>
    <s v="فعال"/>
    <n v="1"/>
    <n v="0"/>
    <s v="غیر فعال"/>
    <n v="0"/>
    <n v="1"/>
    <s v="فعال"/>
    <n v="1"/>
    <n v="0"/>
  </r>
  <r>
    <x v="0"/>
    <x v="1"/>
    <x v="297"/>
    <n v="991022"/>
    <s v="1399/10/22"/>
    <s v="99/10/22"/>
    <x v="0"/>
    <x v="3"/>
    <n v="4"/>
    <x v="9"/>
    <n v="10"/>
    <n v="44"/>
    <n v="43"/>
    <s v="دوشنبه"/>
    <x v="21"/>
    <n v="0"/>
    <n v="0"/>
    <n v="4"/>
    <n v="0.13333333333333333"/>
    <n v="4"/>
    <n v="0.13333333333333333"/>
    <n v="2"/>
    <n v="6.6666666666666666E-2"/>
    <n v="130"/>
    <n v="4"/>
    <n v="6"/>
    <s v="غیر فعال"/>
    <n v="0"/>
    <n v="1"/>
    <s v="فعال"/>
    <n v="1"/>
    <n v="0"/>
    <s v="فعال"/>
    <n v="1"/>
    <n v="0"/>
    <s v="فعال"/>
    <n v="1"/>
    <n v="0"/>
  </r>
  <r>
    <x v="0"/>
    <x v="1"/>
    <x v="298"/>
    <n v="991023"/>
    <s v="1399/10/23"/>
    <s v="99/10/23"/>
    <x v="0"/>
    <x v="3"/>
    <n v="4"/>
    <x v="9"/>
    <n v="10"/>
    <n v="44"/>
    <n v="43"/>
    <s v="سه شنبه"/>
    <x v="22"/>
    <n v="0"/>
    <n v="0"/>
    <n v="0"/>
    <n v="0"/>
    <n v="0"/>
    <n v="0"/>
    <n v="0"/>
    <n v="0"/>
    <n v="0"/>
    <n v="0"/>
    <n v="0"/>
    <s v="غیر فعال"/>
    <n v="0"/>
    <n v="1"/>
    <s v="غیر فعال"/>
    <n v="0"/>
    <n v="1"/>
    <s v="غیر فعال"/>
    <n v="0"/>
    <n v="1"/>
    <s v="غیر فعال"/>
    <n v="0"/>
    <n v="1"/>
  </r>
  <r>
    <x v="0"/>
    <x v="1"/>
    <x v="299"/>
    <n v="991024"/>
    <s v="1399/10/24"/>
    <s v="99/10/24"/>
    <x v="0"/>
    <x v="3"/>
    <n v="4"/>
    <x v="9"/>
    <n v="10"/>
    <n v="44"/>
    <n v="43"/>
    <s v="چهارشنبه"/>
    <x v="23"/>
    <n v="0"/>
    <n v="0"/>
    <n v="0"/>
    <n v="0"/>
    <n v="0"/>
    <n v="0"/>
    <n v="0"/>
    <n v="0"/>
    <n v="0"/>
    <n v="0"/>
    <n v="0"/>
    <s v="غیر فعال"/>
    <n v="0"/>
    <n v="1"/>
    <s v="غیر فعال"/>
    <n v="0"/>
    <n v="1"/>
    <s v="غیر فعال"/>
    <n v="0"/>
    <n v="1"/>
    <s v="غیر فعال"/>
    <n v="0"/>
    <n v="1"/>
  </r>
  <r>
    <x v="0"/>
    <x v="1"/>
    <x v="300"/>
    <n v="991025"/>
    <s v="1399/10/25"/>
    <s v="99/10/25"/>
    <x v="0"/>
    <x v="3"/>
    <n v="4"/>
    <x v="9"/>
    <n v="10"/>
    <n v="44"/>
    <n v="43"/>
    <s v="پنجشنبه"/>
    <x v="24"/>
    <n v="0"/>
    <n v="0"/>
    <n v="0"/>
    <n v="0"/>
    <n v="0"/>
    <n v="0"/>
    <n v="0"/>
    <n v="0"/>
    <n v="0"/>
    <n v="0"/>
    <n v="0"/>
    <s v="غیر فعال"/>
    <n v="0"/>
    <n v="1"/>
    <s v="غیر فعال"/>
    <n v="0"/>
    <n v="1"/>
    <s v="غیر فعال"/>
    <n v="0"/>
    <n v="1"/>
    <s v="غیر فعال"/>
    <n v="0"/>
    <n v="1"/>
  </r>
  <r>
    <x v="0"/>
    <x v="1"/>
    <x v="301"/>
    <n v="991026"/>
    <s v="1399/10/26"/>
    <s v="99/10/26"/>
    <x v="0"/>
    <x v="3"/>
    <n v="4"/>
    <x v="9"/>
    <n v="10"/>
    <n v="44"/>
    <n v="44"/>
    <s v="جمعه"/>
    <x v="25"/>
    <n v="0"/>
    <n v="0"/>
    <n v="0"/>
    <n v="0"/>
    <n v="0"/>
    <n v="0"/>
    <n v="0"/>
    <n v="0"/>
    <n v="0"/>
    <n v="0"/>
    <n v="0"/>
    <s v="غیر فعال"/>
    <n v="0"/>
    <n v="1"/>
    <s v="غیر فعال"/>
    <n v="0"/>
    <n v="1"/>
    <s v="غیر فعال"/>
    <n v="0"/>
    <n v="1"/>
    <s v="غیر فعال"/>
    <n v="0"/>
    <n v="1"/>
  </r>
  <r>
    <x v="0"/>
    <x v="1"/>
    <x v="302"/>
    <n v="991027"/>
    <s v="1399/10/27"/>
    <s v="99/10/27"/>
    <x v="0"/>
    <x v="3"/>
    <n v="4"/>
    <x v="9"/>
    <n v="10"/>
    <n v="45"/>
    <n v="44"/>
    <s v="شنبه"/>
    <x v="26"/>
    <n v="0"/>
    <n v="0"/>
    <n v="0"/>
    <n v="0"/>
    <n v="0"/>
    <n v="0"/>
    <n v="0"/>
    <n v="0"/>
    <n v="0"/>
    <n v="0"/>
    <n v="0"/>
    <s v="غیر فعال"/>
    <n v="0"/>
    <n v="1"/>
    <s v="غیر فعال"/>
    <n v="0"/>
    <n v="1"/>
    <s v="غیر فعال"/>
    <n v="0"/>
    <n v="1"/>
    <s v="غیر فعال"/>
    <n v="0"/>
    <n v="1"/>
  </r>
  <r>
    <x v="0"/>
    <x v="1"/>
    <x v="303"/>
    <n v="991028"/>
    <s v="1399/10/28"/>
    <s v="99/10/28"/>
    <x v="0"/>
    <x v="3"/>
    <n v="4"/>
    <x v="9"/>
    <n v="10"/>
    <n v="45"/>
    <n v="44"/>
    <s v="یک شنبه"/>
    <x v="27"/>
    <n v="0"/>
    <n v="0"/>
    <n v="0"/>
    <n v="0"/>
    <n v="0"/>
    <n v="0"/>
    <n v="0"/>
    <n v="0"/>
    <n v="0"/>
    <n v="0"/>
    <n v="0"/>
    <s v="غیر فعال"/>
    <n v="0"/>
    <n v="1"/>
    <s v="غیر فعال"/>
    <n v="0"/>
    <n v="1"/>
    <s v="غیر فعال"/>
    <n v="0"/>
    <n v="1"/>
    <s v="غیر فعال"/>
    <n v="0"/>
    <n v="1"/>
  </r>
  <r>
    <x v="0"/>
    <x v="1"/>
    <x v="304"/>
    <n v="991029"/>
    <s v="1399/10/29"/>
    <s v="99/10/29"/>
    <x v="0"/>
    <x v="3"/>
    <n v="4"/>
    <x v="9"/>
    <n v="10"/>
    <n v="45"/>
    <n v="44"/>
    <s v="دوشنبه"/>
    <x v="28"/>
    <n v="0"/>
    <n v="0"/>
    <n v="0"/>
    <n v="0"/>
    <n v="0"/>
    <n v="0"/>
    <n v="0"/>
    <n v="0"/>
    <n v="0"/>
    <n v="0"/>
    <n v="0"/>
    <s v="غیر فعال"/>
    <n v="0"/>
    <n v="1"/>
    <s v="غیر فعال"/>
    <n v="0"/>
    <n v="1"/>
    <s v="غیر فعال"/>
    <n v="0"/>
    <n v="1"/>
    <s v="غیر فعال"/>
    <n v="0"/>
    <n v="1"/>
  </r>
  <r>
    <x v="0"/>
    <x v="1"/>
    <x v="305"/>
    <n v="991030"/>
    <s v="1399/10/30"/>
    <s v="99/10/30"/>
    <x v="0"/>
    <x v="3"/>
    <n v="4"/>
    <x v="9"/>
    <n v="10"/>
    <n v="45"/>
    <n v="44"/>
    <s v="سه شنبه"/>
    <x v="29"/>
    <n v="0"/>
    <n v="0"/>
    <n v="0"/>
    <n v="0"/>
    <n v="0"/>
    <n v="0"/>
    <n v="0"/>
    <n v="0"/>
    <n v="0"/>
    <n v="0"/>
    <n v="0"/>
    <s v="غیر فعال"/>
    <n v="0"/>
    <n v="1"/>
    <s v="غیر فعال"/>
    <n v="0"/>
    <n v="1"/>
    <s v="غیر فعال"/>
    <n v="0"/>
    <n v="1"/>
    <s v="غیر فعال"/>
    <n v="0"/>
    <n v="1"/>
  </r>
  <r>
    <x v="0"/>
    <x v="1"/>
    <x v="306"/>
    <n v="991101"/>
    <s v="1399/11/01"/>
    <s v="99/11/01"/>
    <x v="0"/>
    <x v="3"/>
    <n v="4"/>
    <x v="10"/>
    <n v="11"/>
    <n v="45"/>
    <n v="44"/>
    <s v="چهارشنبه"/>
    <x v="0"/>
    <n v="0"/>
    <n v="0"/>
    <n v="0"/>
    <n v="0"/>
    <n v="0"/>
    <n v="0"/>
    <n v="0"/>
    <n v="0"/>
    <n v="0"/>
    <n v="0"/>
    <n v="0"/>
    <s v="غیر فعال"/>
    <n v="0"/>
    <n v="1"/>
    <s v="غیر فعال"/>
    <n v="0"/>
    <n v="1"/>
    <s v="غیر فعال"/>
    <n v="0"/>
    <n v="1"/>
    <s v="غیر فعال"/>
    <n v="0"/>
    <n v="1"/>
  </r>
  <r>
    <x v="0"/>
    <x v="1"/>
    <x v="307"/>
    <n v="991102"/>
    <s v="1399/11/02"/>
    <s v="99/11/02"/>
    <x v="0"/>
    <x v="3"/>
    <n v="4"/>
    <x v="10"/>
    <n v="11"/>
    <n v="45"/>
    <n v="44"/>
    <s v="پنجشنبه"/>
    <x v="1"/>
    <n v="0"/>
    <n v="0"/>
    <n v="0"/>
    <n v="0"/>
    <n v="0"/>
    <n v="0"/>
    <n v="0"/>
    <n v="0"/>
    <n v="0"/>
    <n v="0"/>
    <n v="0"/>
    <s v="غیر فعال"/>
    <n v="0"/>
    <n v="1"/>
    <s v="غیر فعال"/>
    <n v="0"/>
    <n v="1"/>
    <s v="غیر فعال"/>
    <n v="0"/>
    <n v="1"/>
    <s v="غیر فعال"/>
    <n v="0"/>
    <n v="1"/>
  </r>
  <r>
    <x v="0"/>
    <x v="1"/>
    <x v="308"/>
    <n v="991103"/>
    <s v="1399/11/03"/>
    <s v="99/11/03"/>
    <x v="0"/>
    <x v="3"/>
    <n v="4"/>
    <x v="10"/>
    <n v="11"/>
    <n v="45"/>
    <n v="45"/>
    <s v="جمعه"/>
    <x v="2"/>
    <n v="0"/>
    <n v="0"/>
    <n v="0"/>
    <n v="0"/>
    <n v="0"/>
    <n v="0"/>
    <n v="0"/>
    <n v="0"/>
    <n v="0"/>
    <n v="0"/>
    <n v="0"/>
    <s v="غیر فعال"/>
    <n v="0"/>
    <n v="1"/>
    <s v="غیر فعال"/>
    <n v="0"/>
    <n v="1"/>
    <s v="غیر فعال"/>
    <n v="0"/>
    <n v="1"/>
    <s v="غیر فعال"/>
    <n v="0"/>
    <n v="1"/>
  </r>
  <r>
    <x v="0"/>
    <x v="1"/>
    <x v="309"/>
    <n v="991104"/>
    <s v="1399/11/04"/>
    <s v="99/11/04"/>
    <x v="0"/>
    <x v="3"/>
    <n v="4"/>
    <x v="10"/>
    <n v="11"/>
    <n v="46"/>
    <n v="45"/>
    <s v="شنبه"/>
    <x v="3"/>
    <n v="0"/>
    <n v="0"/>
    <n v="0"/>
    <n v="0"/>
    <n v="0"/>
    <n v="0"/>
    <n v="0"/>
    <n v="0"/>
    <n v="0"/>
    <n v="0"/>
    <n v="0"/>
    <s v="غیر فعال"/>
    <n v="0"/>
    <n v="1"/>
    <s v="غیر فعال"/>
    <n v="0"/>
    <n v="1"/>
    <s v="غیر فعال"/>
    <n v="0"/>
    <n v="1"/>
    <s v="غیر فعال"/>
    <n v="0"/>
    <n v="1"/>
  </r>
  <r>
    <x v="0"/>
    <x v="1"/>
    <x v="310"/>
    <n v="991105"/>
    <s v="1399/11/05"/>
    <s v="99/11/05"/>
    <x v="0"/>
    <x v="3"/>
    <n v="4"/>
    <x v="10"/>
    <n v="11"/>
    <n v="46"/>
    <n v="45"/>
    <s v="یک شنبه"/>
    <x v="4"/>
    <n v="0"/>
    <n v="0"/>
    <n v="0"/>
    <n v="0"/>
    <n v="0"/>
    <n v="0"/>
    <n v="0"/>
    <n v="0"/>
    <n v="0"/>
    <n v="0"/>
    <n v="0"/>
    <s v="غیر فعال"/>
    <n v="0"/>
    <n v="1"/>
    <s v="غیر فعال"/>
    <n v="0"/>
    <n v="1"/>
    <s v="غیر فعال"/>
    <n v="0"/>
    <n v="1"/>
    <s v="غیر فعال"/>
    <n v="0"/>
    <n v="1"/>
  </r>
  <r>
    <x v="0"/>
    <x v="1"/>
    <x v="311"/>
    <n v="991106"/>
    <s v="1399/11/06"/>
    <s v="99/11/06"/>
    <x v="0"/>
    <x v="3"/>
    <n v="4"/>
    <x v="10"/>
    <n v="11"/>
    <n v="46"/>
    <n v="45"/>
    <s v="دوشنبه"/>
    <x v="5"/>
    <n v="0"/>
    <n v="0"/>
    <n v="0"/>
    <n v="0"/>
    <n v="0"/>
    <n v="0"/>
    <n v="0"/>
    <n v="0"/>
    <n v="0"/>
    <n v="0"/>
    <n v="0"/>
    <s v="غیر فعال"/>
    <n v="0"/>
    <n v="1"/>
    <s v="غیر فعال"/>
    <n v="0"/>
    <n v="1"/>
    <s v="غیر فعال"/>
    <n v="0"/>
    <n v="1"/>
    <s v="غیر فعال"/>
    <n v="0"/>
    <n v="1"/>
  </r>
  <r>
    <x v="0"/>
    <x v="1"/>
    <x v="312"/>
    <n v="991107"/>
    <s v="1399/11/07"/>
    <s v="99/11/07"/>
    <x v="0"/>
    <x v="3"/>
    <n v="4"/>
    <x v="10"/>
    <n v="11"/>
    <n v="46"/>
    <n v="45"/>
    <s v="سه شنبه"/>
    <x v="6"/>
    <n v="0"/>
    <n v="0"/>
    <n v="0"/>
    <n v="0"/>
    <n v="0"/>
    <n v="0"/>
    <n v="0"/>
    <n v="0"/>
    <n v="0"/>
    <n v="0"/>
    <n v="0"/>
    <s v="غیر فعال"/>
    <n v="0"/>
    <n v="1"/>
    <s v="غیر فعال"/>
    <n v="0"/>
    <n v="1"/>
    <s v="غیر فعال"/>
    <n v="0"/>
    <n v="1"/>
    <s v="غیر فعال"/>
    <n v="0"/>
    <n v="1"/>
  </r>
  <r>
    <x v="0"/>
    <x v="1"/>
    <x v="313"/>
    <n v="991108"/>
    <s v="1399/11/08"/>
    <s v="99/11/08"/>
    <x v="0"/>
    <x v="3"/>
    <n v="4"/>
    <x v="10"/>
    <n v="11"/>
    <n v="46"/>
    <n v="45"/>
    <s v="چهارشنبه"/>
    <x v="7"/>
    <n v="0"/>
    <n v="0"/>
    <n v="0"/>
    <n v="0"/>
    <n v="0"/>
    <n v="0"/>
    <n v="0"/>
    <n v="0"/>
    <n v="0"/>
    <n v="0"/>
    <n v="0"/>
    <s v="غیر فعال"/>
    <n v="0"/>
    <n v="1"/>
    <s v="غیر فعال"/>
    <n v="0"/>
    <n v="1"/>
    <s v="غیر فعال"/>
    <n v="0"/>
    <n v="1"/>
    <s v="غیر فعال"/>
    <n v="0"/>
    <n v="1"/>
  </r>
  <r>
    <x v="0"/>
    <x v="1"/>
    <x v="314"/>
    <n v="991109"/>
    <s v="1399/11/09"/>
    <s v="99/11/09"/>
    <x v="0"/>
    <x v="3"/>
    <n v="4"/>
    <x v="10"/>
    <n v="11"/>
    <n v="46"/>
    <n v="45"/>
    <s v="پنجشنبه"/>
    <x v="8"/>
    <n v="0"/>
    <n v="0"/>
    <n v="0"/>
    <n v="0"/>
    <n v="0"/>
    <n v="0"/>
    <n v="0"/>
    <n v="0"/>
    <n v="0"/>
    <n v="0"/>
    <n v="0"/>
    <s v="غیر فعال"/>
    <n v="0"/>
    <n v="1"/>
    <s v="غیر فعال"/>
    <n v="0"/>
    <n v="1"/>
    <s v="غیر فعال"/>
    <n v="0"/>
    <n v="1"/>
    <s v="غیر فعال"/>
    <n v="0"/>
    <n v="1"/>
  </r>
  <r>
    <x v="0"/>
    <x v="1"/>
    <x v="315"/>
    <n v="991110"/>
    <s v="1399/11/10"/>
    <s v="99/11/10"/>
    <x v="0"/>
    <x v="3"/>
    <n v="4"/>
    <x v="10"/>
    <n v="11"/>
    <n v="46"/>
    <n v="46"/>
    <s v="جمعه"/>
    <x v="9"/>
    <n v="0"/>
    <n v="0"/>
    <n v="0"/>
    <n v="0"/>
    <n v="0"/>
    <n v="0"/>
    <n v="0"/>
    <n v="0"/>
    <n v="0"/>
    <n v="0"/>
    <n v="0"/>
    <s v="غیر فعال"/>
    <n v="0"/>
    <n v="1"/>
    <s v="غیر فعال"/>
    <n v="0"/>
    <n v="1"/>
    <s v="غیر فعال"/>
    <n v="0"/>
    <n v="1"/>
    <s v="غیر فعال"/>
    <n v="0"/>
    <n v="1"/>
  </r>
  <r>
    <x v="0"/>
    <x v="1"/>
    <x v="316"/>
    <n v="991111"/>
    <s v="1399/11/11"/>
    <s v="99/11/11"/>
    <x v="0"/>
    <x v="3"/>
    <n v="4"/>
    <x v="10"/>
    <n v="11"/>
    <n v="47"/>
    <n v="46"/>
    <s v="شنبه"/>
    <x v="10"/>
    <n v="0"/>
    <n v="0"/>
    <n v="0"/>
    <n v="0"/>
    <n v="0"/>
    <n v="0"/>
    <n v="0"/>
    <n v="0"/>
    <n v="0"/>
    <n v="0"/>
    <n v="0"/>
    <s v="غیر فعال"/>
    <n v="0"/>
    <n v="1"/>
    <s v="غیر فعال"/>
    <n v="0"/>
    <n v="1"/>
    <s v="غیر فعال"/>
    <n v="0"/>
    <n v="1"/>
    <s v="غیر فعال"/>
    <n v="0"/>
    <n v="1"/>
  </r>
  <r>
    <x v="0"/>
    <x v="1"/>
    <x v="317"/>
    <n v="991112"/>
    <s v="1399/11/12"/>
    <s v="99/11/12"/>
    <x v="0"/>
    <x v="3"/>
    <n v="4"/>
    <x v="10"/>
    <n v="11"/>
    <n v="47"/>
    <n v="46"/>
    <s v="یک شنبه"/>
    <x v="11"/>
    <n v="0"/>
    <n v="0"/>
    <n v="0"/>
    <n v="0"/>
    <n v="0"/>
    <n v="0"/>
    <n v="0"/>
    <n v="0"/>
    <n v="0"/>
    <n v="0"/>
    <n v="0"/>
    <s v="غیر فعال"/>
    <n v="0"/>
    <n v="1"/>
    <s v="غیر فعال"/>
    <n v="0"/>
    <n v="1"/>
    <s v="غیر فعال"/>
    <n v="0"/>
    <n v="1"/>
    <s v="غیر فعال"/>
    <n v="0"/>
    <n v="1"/>
  </r>
  <r>
    <x v="0"/>
    <x v="1"/>
    <x v="318"/>
    <n v="991113"/>
    <s v="1399/11/13"/>
    <s v="99/11/13"/>
    <x v="0"/>
    <x v="3"/>
    <n v="4"/>
    <x v="10"/>
    <n v="11"/>
    <n v="47"/>
    <n v="46"/>
    <s v="دوشنبه"/>
    <x v="12"/>
    <n v="0"/>
    <n v="0"/>
    <n v="0"/>
    <n v="0"/>
    <n v="0"/>
    <n v="0"/>
    <n v="0"/>
    <n v="0"/>
    <n v="0"/>
    <n v="0"/>
    <n v="0"/>
    <s v="غیر فعال"/>
    <n v="0"/>
    <n v="1"/>
    <s v="غیر فعال"/>
    <n v="0"/>
    <n v="1"/>
    <s v="غیر فعال"/>
    <n v="0"/>
    <n v="1"/>
    <s v="غیر فعال"/>
    <n v="0"/>
    <n v="1"/>
  </r>
  <r>
    <x v="0"/>
    <x v="1"/>
    <x v="319"/>
    <n v="991114"/>
    <s v="1399/11/14"/>
    <s v="99/11/14"/>
    <x v="0"/>
    <x v="3"/>
    <n v="4"/>
    <x v="10"/>
    <n v="11"/>
    <n v="47"/>
    <n v="46"/>
    <s v="سه شنبه"/>
    <x v="13"/>
    <n v="0"/>
    <n v="0"/>
    <n v="0"/>
    <n v="0"/>
    <n v="0"/>
    <n v="0"/>
    <n v="0"/>
    <n v="0"/>
    <n v="0"/>
    <n v="0"/>
    <n v="0"/>
    <s v="غیر فعال"/>
    <n v="0"/>
    <n v="1"/>
    <s v="غیر فعال"/>
    <n v="0"/>
    <n v="1"/>
    <s v="غیر فعال"/>
    <n v="0"/>
    <n v="1"/>
    <s v="غیر فعال"/>
    <n v="0"/>
    <n v="1"/>
  </r>
  <r>
    <x v="0"/>
    <x v="1"/>
    <x v="320"/>
    <n v="991115"/>
    <s v="1399/11/15"/>
    <s v="99/11/15"/>
    <x v="0"/>
    <x v="3"/>
    <n v="4"/>
    <x v="10"/>
    <n v="11"/>
    <n v="47"/>
    <n v="46"/>
    <s v="چهارشنبه"/>
    <x v="14"/>
    <n v="0"/>
    <n v="0"/>
    <n v="0"/>
    <n v="0"/>
    <n v="0"/>
    <n v="0"/>
    <n v="0"/>
    <n v="0"/>
    <n v="0"/>
    <n v="0"/>
    <n v="0"/>
    <s v="غیر فعال"/>
    <n v="0"/>
    <n v="1"/>
    <s v="غیر فعال"/>
    <n v="0"/>
    <n v="1"/>
    <s v="غیر فعال"/>
    <n v="0"/>
    <n v="1"/>
    <s v="غیر فعال"/>
    <n v="0"/>
    <n v="1"/>
  </r>
  <r>
    <x v="0"/>
    <x v="1"/>
    <x v="321"/>
    <n v="991116"/>
    <s v="1399/11/16"/>
    <s v="99/11/16"/>
    <x v="0"/>
    <x v="3"/>
    <n v="4"/>
    <x v="10"/>
    <n v="11"/>
    <n v="47"/>
    <n v="46"/>
    <s v="پنجشنبه"/>
    <x v="15"/>
    <n v="0"/>
    <n v="0"/>
    <n v="0"/>
    <n v="0"/>
    <n v="0"/>
    <n v="0"/>
    <n v="0"/>
    <n v="0"/>
    <n v="0"/>
    <n v="0"/>
    <n v="0"/>
    <s v="غیر فعال"/>
    <n v="0"/>
    <n v="1"/>
    <s v="غیر فعال"/>
    <n v="0"/>
    <n v="1"/>
    <s v="غیر فعال"/>
    <n v="0"/>
    <n v="1"/>
    <s v="غیر فعال"/>
    <n v="0"/>
    <n v="1"/>
  </r>
  <r>
    <x v="0"/>
    <x v="1"/>
    <x v="322"/>
    <n v="991117"/>
    <s v="1399/11/17"/>
    <s v="99/11/17"/>
    <x v="0"/>
    <x v="3"/>
    <n v="4"/>
    <x v="10"/>
    <n v="11"/>
    <n v="47"/>
    <n v="47"/>
    <s v="جمعه"/>
    <x v="16"/>
    <n v="0"/>
    <n v="0"/>
    <n v="0"/>
    <n v="0"/>
    <n v="0"/>
    <n v="0"/>
    <n v="0"/>
    <n v="0"/>
    <n v="0"/>
    <n v="0"/>
    <n v="0"/>
    <s v="غیر فعال"/>
    <n v="0"/>
    <n v="1"/>
    <s v="غیر فعال"/>
    <n v="0"/>
    <n v="1"/>
    <s v="غیر فعال"/>
    <n v="0"/>
    <n v="1"/>
    <s v="غیر فعال"/>
    <n v="0"/>
    <n v="1"/>
  </r>
  <r>
    <x v="0"/>
    <x v="1"/>
    <x v="323"/>
    <n v="991118"/>
    <s v="1399/11/18"/>
    <s v="99/11/18"/>
    <x v="0"/>
    <x v="3"/>
    <n v="4"/>
    <x v="10"/>
    <n v="11"/>
    <n v="48"/>
    <n v="47"/>
    <s v="شنبه"/>
    <x v="17"/>
    <n v="0"/>
    <n v="0"/>
    <n v="0"/>
    <n v="0"/>
    <n v="0"/>
    <n v="0"/>
    <n v="0"/>
    <n v="0"/>
    <n v="0"/>
    <n v="0"/>
    <n v="0"/>
    <s v="غیر فعال"/>
    <n v="0"/>
    <n v="1"/>
    <s v="غیر فعال"/>
    <n v="0"/>
    <n v="1"/>
    <s v="غیر فعال"/>
    <n v="0"/>
    <n v="1"/>
    <s v="غیر فعال"/>
    <n v="0"/>
    <n v="1"/>
  </r>
  <r>
    <x v="0"/>
    <x v="1"/>
    <x v="324"/>
    <n v="991119"/>
    <s v="1399/11/19"/>
    <s v="99/11/19"/>
    <x v="0"/>
    <x v="3"/>
    <n v="4"/>
    <x v="10"/>
    <n v="11"/>
    <n v="48"/>
    <n v="47"/>
    <s v="یک شنبه"/>
    <x v="18"/>
    <n v="0"/>
    <n v="0"/>
    <n v="0"/>
    <n v="0"/>
    <n v="0"/>
    <n v="0"/>
    <n v="0"/>
    <n v="0"/>
    <n v="0"/>
    <n v="0"/>
    <n v="0"/>
    <s v="غیر فعال"/>
    <n v="0"/>
    <n v="1"/>
    <s v="غیر فعال"/>
    <n v="0"/>
    <n v="1"/>
    <s v="غیر فعال"/>
    <n v="0"/>
    <n v="1"/>
    <s v="غیر فعال"/>
    <n v="0"/>
    <n v="1"/>
  </r>
  <r>
    <x v="0"/>
    <x v="1"/>
    <x v="325"/>
    <n v="991120"/>
    <s v="1399/11/20"/>
    <s v="99/11/20"/>
    <x v="0"/>
    <x v="3"/>
    <n v="4"/>
    <x v="10"/>
    <n v="11"/>
    <n v="48"/>
    <n v="47"/>
    <s v="دوشنبه"/>
    <x v="19"/>
    <n v="0"/>
    <n v="0"/>
    <n v="0"/>
    <n v="0"/>
    <n v="0"/>
    <n v="0"/>
    <n v="0"/>
    <n v="0"/>
    <n v="0"/>
    <n v="0"/>
    <n v="0"/>
    <s v="غیر فعال"/>
    <n v="0"/>
    <n v="1"/>
    <s v="غیر فعال"/>
    <n v="0"/>
    <n v="1"/>
    <s v="غیر فعال"/>
    <n v="0"/>
    <n v="1"/>
    <s v="غیر فعال"/>
    <n v="0"/>
    <n v="1"/>
  </r>
  <r>
    <x v="0"/>
    <x v="1"/>
    <x v="326"/>
    <n v="991121"/>
    <s v="1399/11/21"/>
    <s v="99/11/21"/>
    <x v="0"/>
    <x v="3"/>
    <n v="4"/>
    <x v="10"/>
    <n v="11"/>
    <n v="48"/>
    <n v="47"/>
    <s v="سه شنبه"/>
    <x v="20"/>
    <n v="0"/>
    <n v="0"/>
    <n v="0"/>
    <n v="0"/>
    <n v="0"/>
    <n v="0"/>
    <n v="0"/>
    <n v="0"/>
    <n v="0"/>
    <n v="0"/>
    <n v="0"/>
    <s v="غیر فعال"/>
    <n v="0"/>
    <n v="1"/>
    <s v="غیر فعال"/>
    <n v="0"/>
    <n v="1"/>
    <s v="غیر فعال"/>
    <n v="0"/>
    <n v="1"/>
    <s v="غیر فعال"/>
    <n v="0"/>
    <n v="1"/>
  </r>
  <r>
    <x v="0"/>
    <x v="1"/>
    <x v="327"/>
    <n v="991122"/>
    <s v="1399/11/22"/>
    <s v="99/11/22"/>
    <x v="0"/>
    <x v="3"/>
    <n v="4"/>
    <x v="10"/>
    <n v="11"/>
    <n v="48"/>
    <n v="47"/>
    <s v="چهارشنبه"/>
    <x v="21"/>
    <n v="0"/>
    <n v="0"/>
    <n v="0"/>
    <n v="0"/>
    <n v="0"/>
    <n v="0"/>
    <n v="0"/>
    <n v="0"/>
    <n v="0"/>
    <n v="0"/>
    <n v="0"/>
    <s v="غیر فعال"/>
    <n v="0"/>
    <n v="1"/>
    <s v="غیر فعال"/>
    <n v="0"/>
    <n v="1"/>
    <s v="غیر فعال"/>
    <n v="0"/>
    <n v="1"/>
    <s v="غیر فعال"/>
    <n v="0"/>
    <n v="1"/>
  </r>
  <r>
    <x v="0"/>
    <x v="1"/>
    <x v="328"/>
    <n v="991123"/>
    <s v="1399/11/23"/>
    <s v="99/11/23"/>
    <x v="0"/>
    <x v="3"/>
    <n v="4"/>
    <x v="10"/>
    <n v="11"/>
    <n v="48"/>
    <n v="47"/>
    <s v="پنجشنبه"/>
    <x v="22"/>
    <n v="0"/>
    <n v="0"/>
    <n v="0"/>
    <n v="0"/>
    <n v="0"/>
    <n v="0"/>
    <n v="0"/>
    <n v="0"/>
    <n v="0"/>
    <n v="0"/>
    <n v="0"/>
    <s v="غیر فعال"/>
    <n v="0"/>
    <n v="1"/>
    <s v="غیر فعال"/>
    <n v="0"/>
    <n v="1"/>
    <s v="غیر فعال"/>
    <n v="0"/>
    <n v="1"/>
    <s v="غیر فعال"/>
    <n v="0"/>
    <n v="1"/>
  </r>
  <r>
    <x v="0"/>
    <x v="1"/>
    <x v="329"/>
    <n v="991124"/>
    <s v="1399/11/24"/>
    <s v="99/11/24"/>
    <x v="0"/>
    <x v="3"/>
    <n v="4"/>
    <x v="10"/>
    <n v="11"/>
    <n v="48"/>
    <n v="48"/>
    <s v="جمعه"/>
    <x v="23"/>
    <n v="0"/>
    <n v="0"/>
    <n v="0"/>
    <n v="0"/>
    <n v="0"/>
    <n v="0"/>
    <n v="0"/>
    <n v="0"/>
    <n v="0"/>
    <n v="0"/>
    <n v="0"/>
    <s v="غیر فعال"/>
    <n v="0"/>
    <n v="1"/>
    <s v="غیر فعال"/>
    <n v="0"/>
    <n v="1"/>
    <s v="غیر فعال"/>
    <n v="0"/>
    <n v="1"/>
    <s v="غیر فعال"/>
    <n v="0"/>
    <n v="1"/>
  </r>
  <r>
    <x v="0"/>
    <x v="1"/>
    <x v="330"/>
    <n v="991125"/>
    <s v="1399/11/25"/>
    <s v="99/11/25"/>
    <x v="0"/>
    <x v="3"/>
    <n v="4"/>
    <x v="10"/>
    <n v="11"/>
    <n v="49"/>
    <n v="48"/>
    <s v="شنبه"/>
    <x v="24"/>
    <n v="0"/>
    <n v="0"/>
    <n v="0"/>
    <n v="0"/>
    <n v="0"/>
    <n v="0"/>
    <n v="0"/>
    <n v="0"/>
    <n v="0"/>
    <n v="0"/>
    <n v="0"/>
    <s v="غیر فعال"/>
    <n v="0"/>
    <n v="1"/>
    <s v="غیر فعال"/>
    <n v="0"/>
    <n v="1"/>
    <s v="غیر فعال"/>
    <n v="0"/>
    <n v="1"/>
    <s v="غیر فعال"/>
    <n v="0"/>
    <n v="1"/>
  </r>
  <r>
    <x v="0"/>
    <x v="1"/>
    <x v="331"/>
    <n v="991126"/>
    <s v="1399/11/26"/>
    <s v="99/11/26"/>
    <x v="0"/>
    <x v="3"/>
    <n v="4"/>
    <x v="10"/>
    <n v="11"/>
    <n v="49"/>
    <n v="48"/>
    <s v="یک شنبه"/>
    <x v="25"/>
    <n v="0"/>
    <n v="0"/>
    <n v="0"/>
    <n v="0"/>
    <n v="0"/>
    <n v="0"/>
    <n v="0"/>
    <n v="0"/>
    <n v="0"/>
    <n v="0"/>
    <n v="0"/>
    <s v="غیر فعال"/>
    <n v="0"/>
    <n v="1"/>
    <s v="غیر فعال"/>
    <n v="0"/>
    <n v="1"/>
    <s v="غیر فعال"/>
    <n v="0"/>
    <n v="1"/>
    <s v="غیر فعال"/>
    <n v="0"/>
    <n v="1"/>
  </r>
  <r>
    <x v="0"/>
    <x v="1"/>
    <x v="332"/>
    <n v="991127"/>
    <s v="1399/11/27"/>
    <s v="99/11/27"/>
    <x v="0"/>
    <x v="3"/>
    <n v="4"/>
    <x v="10"/>
    <n v="11"/>
    <n v="49"/>
    <n v="48"/>
    <s v="دوشنبه"/>
    <x v="26"/>
    <n v="0"/>
    <n v="0"/>
    <n v="0"/>
    <n v="0"/>
    <n v="0"/>
    <n v="0"/>
    <n v="0"/>
    <n v="0"/>
    <n v="0"/>
    <n v="0"/>
    <n v="0"/>
    <s v="غیر فعال"/>
    <n v="0"/>
    <n v="1"/>
    <s v="غیر فعال"/>
    <n v="0"/>
    <n v="1"/>
    <s v="غیر فعال"/>
    <n v="0"/>
    <n v="1"/>
    <s v="غیر فعال"/>
    <n v="0"/>
    <n v="1"/>
  </r>
  <r>
    <x v="0"/>
    <x v="1"/>
    <x v="333"/>
    <n v="991128"/>
    <s v="1399/11/28"/>
    <s v="99/11/28"/>
    <x v="0"/>
    <x v="3"/>
    <n v="4"/>
    <x v="10"/>
    <n v="11"/>
    <n v="49"/>
    <n v="48"/>
    <s v="سه شنبه"/>
    <x v="27"/>
    <n v="0"/>
    <n v="0"/>
    <n v="0"/>
    <n v="0"/>
    <n v="0"/>
    <n v="0"/>
    <n v="0"/>
    <n v="0"/>
    <n v="0"/>
    <n v="0"/>
    <n v="0"/>
    <s v="غیر فعال"/>
    <n v="0"/>
    <n v="1"/>
    <s v="غیر فعال"/>
    <n v="0"/>
    <n v="1"/>
    <s v="غیر فعال"/>
    <n v="0"/>
    <n v="1"/>
    <s v="غیر فعال"/>
    <n v="0"/>
    <n v="1"/>
  </r>
  <r>
    <x v="0"/>
    <x v="1"/>
    <x v="334"/>
    <n v="991129"/>
    <s v="1399/11/29"/>
    <s v="99/11/29"/>
    <x v="0"/>
    <x v="3"/>
    <n v="4"/>
    <x v="10"/>
    <n v="11"/>
    <n v="49"/>
    <n v="48"/>
    <s v="چهارشنبه"/>
    <x v="28"/>
    <n v="0"/>
    <n v="0"/>
    <n v="0"/>
    <n v="0"/>
    <n v="0"/>
    <n v="0"/>
    <n v="0"/>
    <n v="0"/>
    <n v="0"/>
    <n v="0"/>
    <n v="0"/>
    <s v="غیر فعال"/>
    <n v="0"/>
    <n v="1"/>
    <s v="غیر فعال"/>
    <n v="0"/>
    <n v="1"/>
    <s v="غیر فعال"/>
    <n v="0"/>
    <n v="1"/>
    <s v="غیر فعال"/>
    <n v="0"/>
    <n v="1"/>
  </r>
  <r>
    <x v="0"/>
    <x v="1"/>
    <x v="335"/>
    <n v="991130"/>
    <s v="1399/11/30"/>
    <s v="99/11/30"/>
    <x v="0"/>
    <x v="3"/>
    <n v="4"/>
    <x v="10"/>
    <n v="11"/>
    <n v="49"/>
    <n v="48"/>
    <s v="پنجشنبه"/>
    <x v="29"/>
    <n v="0"/>
    <n v="0"/>
    <n v="0"/>
    <n v="0"/>
    <n v="0"/>
    <n v="0"/>
    <n v="0"/>
    <n v="0"/>
    <n v="0"/>
    <n v="0"/>
    <n v="0"/>
    <s v="غیر فعال"/>
    <n v="0"/>
    <n v="1"/>
    <s v="غیر فعال"/>
    <n v="0"/>
    <n v="1"/>
    <s v="غیر فعال"/>
    <n v="0"/>
    <n v="1"/>
    <s v="غیر فعال"/>
    <n v="0"/>
    <n v="1"/>
  </r>
  <r>
    <x v="0"/>
    <x v="1"/>
    <x v="336"/>
    <n v="991201"/>
    <s v="1399/12/01"/>
    <s v="99/12/01"/>
    <x v="0"/>
    <x v="3"/>
    <n v="4"/>
    <x v="11"/>
    <n v="12"/>
    <n v="49"/>
    <n v="49"/>
    <s v="جمعه"/>
    <x v="0"/>
    <n v="0"/>
    <n v="0"/>
    <n v="0"/>
    <n v="0"/>
    <n v="0"/>
    <n v="0"/>
    <n v="0"/>
    <n v="0"/>
    <n v="0"/>
    <n v="0"/>
    <n v="0"/>
    <s v="غیر فعال"/>
    <n v="0"/>
    <n v="1"/>
    <s v="غیر فعال"/>
    <n v="0"/>
    <n v="1"/>
    <s v="غیر فعال"/>
    <n v="0"/>
    <n v="1"/>
    <s v="غیر فعال"/>
    <n v="0"/>
    <n v="1"/>
  </r>
  <r>
    <x v="0"/>
    <x v="1"/>
    <x v="337"/>
    <n v="991202"/>
    <s v="1399/12/02"/>
    <s v="99/12/02"/>
    <x v="0"/>
    <x v="3"/>
    <n v="4"/>
    <x v="11"/>
    <n v="12"/>
    <n v="50"/>
    <n v="49"/>
    <s v="شنبه"/>
    <x v="1"/>
    <n v="0"/>
    <n v="0"/>
    <n v="0"/>
    <n v="0"/>
    <n v="0"/>
    <n v="0"/>
    <n v="0"/>
    <n v="0"/>
    <n v="0"/>
    <n v="0"/>
    <n v="0"/>
    <s v="غیر فعال"/>
    <n v="0"/>
    <n v="1"/>
    <s v="غیر فعال"/>
    <n v="0"/>
    <n v="1"/>
    <s v="غیر فعال"/>
    <n v="0"/>
    <n v="1"/>
    <s v="غیر فعال"/>
    <n v="0"/>
    <n v="1"/>
  </r>
  <r>
    <x v="0"/>
    <x v="1"/>
    <x v="338"/>
    <n v="991203"/>
    <s v="1399/12/03"/>
    <s v="99/12/03"/>
    <x v="0"/>
    <x v="3"/>
    <n v="4"/>
    <x v="11"/>
    <n v="12"/>
    <n v="50"/>
    <n v="49"/>
    <s v="یک شنبه"/>
    <x v="2"/>
    <n v="0"/>
    <n v="0"/>
    <n v="0"/>
    <n v="0"/>
    <n v="0"/>
    <n v="0"/>
    <n v="36"/>
    <n v="1.2"/>
    <n v="2340"/>
    <n v="0"/>
    <n v="36"/>
    <s v="غیر فعال"/>
    <n v="0"/>
    <n v="1"/>
    <s v="غیر فعال"/>
    <n v="0"/>
    <n v="1"/>
    <s v="فعال"/>
    <n v="1"/>
    <n v="0"/>
    <s v="فعال"/>
    <n v="1"/>
    <n v="0"/>
  </r>
  <r>
    <x v="0"/>
    <x v="1"/>
    <x v="339"/>
    <n v="991204"/>
    <s v="1399/12/04"/>
    <s v="99/12/04"/>
    <x v="0"/>
    <x v="3"/>
    <n v="4"/>
    <x v="11"/>
    <n v="12"/>
    <n v="50"/>
    <n v="49"/>
    <s v="دوشنبه"/>
    <x v="3"/>
    <n v="0"/>
    <n v="0"/>
    <n v="0"/>
    <n v="0"/>
    <n v="0"/>
    <n v="0"/>
    <n v="0"/>
    <n v="0"/>
    <n v="0"/>
    <n v="0"/>
    <n v="0"/>
    <s v="غیر فعال"/>
    <n v="0"/>
    <n v="1"/>
    <s v="غیر فعال"/>
    <n v="0"/>
    <n v="1"/>
    <s v="غیر فعال"/>
    <n v="0"/>
    <n v="1"/>
    <s v="غیر فعال"/>
    <n v="0"/>
    <n v="1"/>
  </r>
  <r>
    <x v="0"/>
    <x v="1"/>
    <x v="340"/>
    <n v="991205"/>
    <s v="1399/12/05"/>
    <s v="99/12/05"/>
    <x v="0"/>
    <x v="3"/>
    <n v="4"/>
    <x v="11"/>
    <n v="12"/>
    <n v="50"/>
    <n v="49"/>
    <s v="سه شنبه"/>
    <x v="4"/>
    <n v="0"/>
    <n v="0"/>
    <n v="0"/>
    <n v="0"/>
    <n v="0"/>
    <n v="0"/>
    <n v="0"/>
    <n v="0"/>
    <n v="0"/>
    <n v="0"/>
    <n v="0"/>
    <s v="غیر فعال"/>
    <n v="0"/>
    <n v="1"/>
    <s v="غیر فعال"/>
    <n v="0"/>
    <n v="1"/>
    <s v="غیر فعال"/>
    <n v="0"/>
    <n v="1"/>
    <s v="غیر فعال"/>
    <n v="0"/>
    <n v="1"/>
  </r>
  <r>
    <x v="0"/>
    <x v="1"/>
    <x v="341"/>
    <n v="991206"/>
    <s v="1399/12/06"/>
    <s v="99/12/06"/>
    <x v="0"/>
    <x v="3"/>
    <n v="4"/>
    <x v="11"/>
    <n v="12"/>
    <n v="50"/>
    <n v="49"/>
    <s v="چهارشنبه"/>
    <x v="5"/>
    <n v="0"/>
    <n v="0"/>
    <n v="0"/>
    <n v="0"/>
    <n v="0"/>
    <n v="0"/>
    <n v="0"/>
    <n v="0"/>
    <n v="0"/>
    <n v="0"/>
    <n v="0"/>
    <s v="غیر فعال"/>
    <n v="0"/>
    <n v="1"/>
    <s v="غیر فعال"/>
    <n v="0"/>
    <n v="1"/>
    <s v="غیر فعال"/>
    <n v="0"/>
    <n v="1"/>
    <s v="غیر فعال"/>
    <n v="0"/>
    <n v="1"/>
  </r>
  <r>
    <x v="0"/>
    <x v="1"/>
    <x v="342"/>
    <n v="991207"/>
    <s v="1399/12/07"/>
    <s v="99/12/07"/>
    <x v="0"/>
    <x v="3"/>
    <n v="4"/>
    <x v="11"/>
    <n v="12"/>
    <n v="50"/>
    <n v="49"/>
    <s v="پنجشنبه"/>
    <x v="6"/>
    <n v="15"/>
    <n v="0.5"/>
    <n v="35"/>
    <n v="1.1666666666666667"/>
    <n v="50"/>
    <n v="1.6666666666666667"/>
    <n v="16"/>
    <n v="0.53333333333333333"/>
    <n v="1040"/>
    <n v="50"/>
    <n v="51"/>
    <s v="فعال"/>
    <n v="1"/>
    <n v="0"/>
    <s v="فعال"/>
    <n v="1"/>
    <n v="0"/>
    <s v="فعال"/>
    <n v="1"/>
    <n v="0"/>
    <s v="فعال"/>
    <n v="1"/>
    <n v="0"/>
  </r>
  <r>
    <x v="0"/>
    <x v="1"/>
    <x v="343"/>
    <n v="991208"/>
    <s v="1399/12/08"/>
    <s v="99/12/08"/>
    <x v="0"/>
    <x v="3"/>
    <n v="4"/>
    <x v="11"/>
    <n v="12"/>
    <n v="50"/>
    <n v="50"/>
    <s v="جمعه"/>
    <x v="7"/>
    <n v="0"/>
    <n v="0"/>
    <n v="18"/>
    <n v="0.6"/>
    <n v="18"/>
    <n v="0.6"/>
    <n v="19"/>
    <n v="0.6333333333333333"/>
    <n v="1235"/>
    <n v="18"/>
    <n v="37"/>
    <s v="غیر فعال"/>
    <n v="0"/>
    <n v="1"/>
    <s v="فعال"/>
    <n v="1"/>
    <n v="0"/>
    <s v="فعال"/>
    <n v="1"/>
    <n v="0"/>
    <s v="فعال"/>
    <n v="1"/>
    <n v="0"/>
  </r>
  <r>
    <x v="0"/>
    <x v="1"/>
    <x v="344"/>
    <n v="991209"/>
    <s v="1399/12/09"/>
    <s v="99/12/09"/>
    <x v="0"/>
    <x v="3"/>
    <n v="4"/>
    <x v="11"/>
    <n v="12"/>
    <n v="51"/>
    <n v="50"/>
    <s v="شنبه"/>
    <x v="8"/>
    <n v="0"/>
    <n v="0"/>
    <n v="15"/>
    <n v="0.5"/>
    <n v="15"/>
    <n v="0.5"/>
    <n v="18"/>
    <n v="0.6"/>
    <n v="1170"/>
    <n v="15"/>
    <n v="33"/>
    <s v="غیر فعال"/>
    <n v="0"/>
    <n v="1"/>
    <s v="فعال"/>
    <n v="1"/>
    <n v="0"/>
    <s v="فعال"/>
    <n v="1"/>
    <n v="0"/>
    <s v="فعال"/>
    <n v="1"/>
    <n v="0"/>
  </r>
  <r>
    <x v="0"/>
    <x v="1"/>
    <x v="345"/>
    <n v="991210"/>
    <s v="1399/12/10"/>
    <s v="99/12/10"/>
    <x v="0"/>
    <x v="3"/>
    <n v="4"/>
    <x v="11"/>
    <n v="12"/>
    <n v="51"/>
    <n v="50"/>
    <s v="یک شنبه"/>
    <x v="9"/>
    <n v="0"/>
    <n v="0"/>
    <n v="27"/>
    <n v="0.9"/>
    <n v="27"/>
    <n v="0.9"/>
    <n v="25"/>
    <n v="0.83333333333333337"/>
    <n v="1625"/>
    <n v="27"/>
    <n v="52"/>
    <s v="غیر فعال"/>
    <n v="0"/>
    <n v="1"/>
    <s v="فعال"/>
    <n v="1"/>
    <n v="0"/>
    <s v="فعال"/>
    <n v="1"/>
    <n v="0"/>
    <s v="فعال"/>
    <n v="1"/>
    <n v="0"/>
  </r>
  <r>
    <x v="0"/>
    <x v="1"/>
    <x v="346"/>
    <n v="991211"/>
    <s v="1399/12/11"/>
    <s v="99/12/11"/>
    <x v="0"/>
    <x v="3"/>
    <n v="4"/>
    <x v="11"/>
    <n v="12"/>
    <n v="51"/>
    <n v="50"/>
    <s v="دوشنبه"/>
    <x v="10"/>
    <n v="0"/>
    <n v="0"/>
    <n v="3"/>
    <n v="0.1"/>
    <n v="3"/>
    <n v="0.1"/>
    <n v="17"/>
    <n v="0.56666666666666665"/>
    <n v="1105"/>
    <n v="3"/>
    <n v="20"/>
    <s v="غیر فعال"/>
    <n v="0"/>
    <n v="1"/>
    <s v="فعال"/>
    <n v="1"/>
    <n v="0"/>
    <s v="فعال"/>
    <n v="1"/>
    <n v="0"/>
    <s v="فعال"/>
    <n v="1"/>
    <n v="0"/>
  </r>
  <r>
    <x v="0"/>
    <x v="1"/>
    <x v="347"/>
    <n v="991212"/>
    <s v="1399/12/12"/>
    <s v="99/12/12"/>
    <x v="0"/>
    <x v="3"/>
    <n v="4"/>
    <x v="11"/>
    <n v="12"/>
    <n v="51"/>
    <n v="50"/>
    <s v="سه شنبه"/>
    <x v="11"/>
    <n v="0"/>
    <n v="0"/>
    <n v="0"/>
    <n v="0"/>
    <n v="0"/>
    <n v="0"/>
    <n v="0"/>
    <n v="0"/>
    <n v="0"/>
    <n v="0"/>
    <n v="0"/>
    <s v="غیر فعال"/>
    <n v="0"/>
    <n v="1"/>
    <s v="غیر فعال"/>
    <n v="0"/>
    <n v="1"/>
    <s v="غیر فعال"/>
    <n v="0"/>
    <n v="1"/>
    <s v="غیر فعال"/>
    <n v="0"/>
    <n v="1"/>
  </r>
  <r>
    <x v="0"/>
    <x v="1"/>
    <x v="348"/>
    <n v="991213"/>
    <s v="1399/12/13"/>
    <s v="99/12/13"/>
    <x v="0"/>
    <x v="3"/>
    <n v="4"/>
    <x v="11"/>
    <n v="12"/>
    <n v="51"/>
    <n v="50"/>
    <s v="چهارشنبه"/>
    <x v="12"/>
    <n v="0"/>
    <n v="0"/>
    <n v="0"/>
    <n v="0"/>
    <n v="0"/>
    <n v="0"/>
    <n v="3"/>
    <n v="0.1"/>
    <n v="195"/>
    <n v="0"/>
    <n v="3"/>
    <s v="غیر فعال"/>
    <n v="0"/>
    <n v="1"/>
    <s v="غیر فعال"/>
    <n v="0"/>
    <n v="1"/>
    <s v="فعال"/>
    <n v="1"/>
    <n v="0"/>
    <s v="فعال"/>
    <n v="1"/>
    <n v="0"/>
  </r>
  <r>
    <x v="0"/>
    <x v="1"/>
    <x v="349"/>
    <n v="991214"/>
    <s v="1399/12/14"/>
    <s v="99/12/14"/>
    <x v="0"/>
    <x v="3"/>
    <n v="4"/>
    <x v="11"/>
    <n v="12"/>
    <n v="51"/>
    <n v="50"/>
    <s v="پنجشنبه"/>
    <x v="13"/>
    <n v="2"/>
    <n v="6.6666666666666666E-2"/>
    <n v="0"/>
    <n v="0"/>
    <n v="2"/>
    <n v="6.6666666666666666E-2"/>
    <n v="0"/>
    <n v="0"/>
    <n v="0"/>
    <n v="2"/>
    <n v="0"/>
    <s v="فعال"/>
    <n v="1"/>
    <n v="0"/>
    <s v="غیر فعال"/>
    <n v="0"/>
    <n v="1"/>
    <s v="غیر فعال"/>
    <n v="0"/>
    <n v="1"/>
    <s v="غیر فعال"/>
    <n v="0"/>
    <n v="1"/>
  </r>
  <r>
    <x v="0"/>
    <x v="1"/>
    <x v="350"/>
    <n v="991215"/>
    <s v="1399/12/15"/>
    <s v="99/12/15"/>
    <x v="0"/>
    <x v="3"/>
    <n v="4"/>
    <x v="11"/>
    <n v="12"/>
    <n v="51"/>
    <n v="51"/>
    <s v="جمعه"/>
    <x v="14"/>
    <n v="2"/>
    <n v="6.6666666666666666E-2"/>
    <n v="0"/>
    <n v="0"/>
    <n v="2"/>
    <n v="6.6666666666666666E-2"/>
    <n v="0"/>
    <n v="0"/>
    <n v="0"/>
    <n v="2"/>
    <n v="0"/>
    <s v="فعال"/>
    <n v="1"/>
    <n v="0"/>
    <s v="غیر فعال"/>
    <n v="0"/>
    <n v="1"/>
    <s v="غیر فعال"/>
    <n v="0"/>
    <n v="1"/>
    <s v="غیر فعال"/>
    <n v="0"/>
    <n v="1"/>
  </r>
  <r>
    <x v="0"/>
    <x v="1"/>
    <x v="351"/>
    <n v="991216"/>
    <s v="1399/12/16"/>
    <s v="99/12/16"/>
    <x v="0"/>
    <x v="3"/>
    <n v="4"/>
    <x v="11"/>
    <n v="12"/>
    <n v="52"/>
    <n v="51"/>
    <s v="شنبه"/>
    <x v="15"/>
    <n v="0"/>
    <n v="0"/>
    <n v="0"/>
    <n v="0"/>
    <n v="0"/>
    <n v="0"/>
    <n v="0"/>
    <n v="0"/>
    <n v="0"/>
    <n v="0"/>
    <n v="0"/>
    <s v="غیر فعال"/>
    <n v="0"/>
    <n v="1"/>
    <s v="غیر فعال"/>
    <n v="0"/>
    <n v="1"/>
    <s v="غیر فعال"/>
    <n v="0"/>
    <n v="1"/>
    <s v="غیر فعال"/>
    <n v="0"/>
    <n v="1"/>
  </r>
  <r>
    <x v="0"/>
    <x v="1"/>
    <x v="352"/>
    <n v="991217"/>
    <s v="1399/12/17"/>
    <s v="99/12/17"/>
    <x v="0"/>
    <x v="3"/>
    <n v="4"/>
    <x v="11"/>
    <n v="12"/>
    <n v="52"/>
    <n v="51"/>
    <s v="یک شنبه"/>
    <x v="16"/>
    <n v="0"/>
    <n v="0"/>
    <n v="0"/>
    <n v="0"/>
    <n v="0"/>
    <n v="0"/>
    <n v="28"/>
    <n v="0.93333333333333335"/>
    <n v="1820"/>
    <n v="0"/>
    <n v="28"/>
    <s v="غیر فعال"/>
    <n v="0"/>
    <n v="1"/>
    <s v="غیر فعال"/>
    <n v="0"/>
    <n v="1"/>
    <s v="فعال"/>
    <n v="1"/>
    <n v="0"/>
    <s v="فعال"/>
    <n v="1"/>
    <n v="0"/>
  </r>
  <r>
    <x v="0"/>
    <x v="1"/>
    <x v="353"/>
    <n v="991218"/>
    <s v="1399/12/18"/>
    <s v="99/12/18"/>
    <x v="0"/>
    <x v="3"/>
    <n v="4"/>
    <x v="11"/>
    <n v="12"/>
    <n v="52"/>
    <n v="51"/>
    <s v="دوشنبه"/>
    <x v="17"/>
    <n v="0"/>
    <n v="0"/>
    <n v="0"/>
    <n v="0"/>
    <n v="0"/>
    <n v="0"/>
    <n v="25"/>
    <n v="0.83333333333333337"/>
    <n v="1625"/>
    <n v="0"/>
    <n v="25"/>
    <s v="غیر فعال"/>
    <n v="0"/>
    <n v="1"/>
    <s v="غیر فعال"/>
    <n v="0"/>
    <n v="1"/>
    <s v="فعال"/>
    <n v="1"/>
    <n v="0"/>
    <s v="فعال"/>
    <n v="1"/>
    <n v="0"/>
  </r>
  <r>
    <x v="0"/>
    <x v="1"/>
    <x v="354"/>
    <n v="991219"/>
    <s v="1399/12/19"/>
    <s v="99/12/19"/>
    <x v="0"/>
    <x v="3"/>
    <n v="4"/>
    <x v="11"/>
    <n v="12"/>
    <n v="52"/>
    <n v="51"/>
    <s v="سه شنبه"/>
    <x v="18"/>
    <n v="2"/>
    <n v="6.6666666666666666E-2"/>
    <n v="5"/>
    <n v="0.16666666666666666"/>
    <n v="7"/>
    <n v="0.23333333333333334"/>
    <n v="40"/>
    <n v="1.3333333333333333"/>
    <n v="2600"/>
    <n v="7"/>
    <n v="45"/>
    <s v="فعال"/>
    <n v="1"/>
    <n v="0"/>
    <s v="فعال"/>
    <n v="1"/>
    <n v="0"/>
    <s v="فعال"/>
    <n v="1"/>
    <n v="0"/>
    <s v="فعال"/>
    <n v="1"/>
    <n v="0"/>
  </r>
  <r>
    <x v="0"/>
    <x v="1"/>
    <x v="355"/>
    <n v="991220"/>
    <s v="1399/12/20"/>
    <s v="99/12/20"/>
    <x v="0"/>
    <x v="3"/>
    <n v="4"/>
    <x v="11"/>
    <n v="12"/>
    <n v="52"/>
    <n v="51"/>
    <s v="چهارشنبه"/>
    <x v="19"/>
    <n v="0"/>
    <n v="0"/>
    <n v="0"/>
    <n v="0"/>
    <n v="0"/>
    <n v="0"/>
    <n v="5"/>
    <n v="0.16666666666666666"/>
    <n v="325"/>
    <n v="0"/>
    <n v="5"/>
    <s v="غیر فعال"/>
    <n v="0"/>
    <n v="1"/>
    <s v="غیر فعال"/>
    <n v="0"/>
    <n v="1"/>
    <s v="فعال"/>
    <n v="1"/>
    <n v="0"/>
    <s v="فعال"/>
    <n v="1"/>
    <n v="0"/>
  </r>
  <r>
    <x v="0"/>
    <x v="1"/>
    <x v="356"/>
    <n v="991221"/>
    <s v="1399/12/21"/>
    <s v="99/12/21"/>
    <x v="0"/>
    <x v="3"/>
    <n v="4"/>
    <x v="11"/>
    <n v="12"/>
    <n v="52"/>
    <n v="51"/>
    <s v="پنجشنبه"/>
    <x v="20"/>
    <n v="0"/>
    <n v="0"/>
    <n v="0"/>
    <n v="0"/>
    <n v="0"/>
    <n v="0"/>
    <n v="0"/>
    <n v="0"/>
    <n v="0"/>
    <n v="0"/>
    <n v="0"/>
    <s v="غیر فعال"/>
    <n v="0"/>
    <n v="1"/>
    <s v="غیر فعال"/>
    <n v="0"/>
    <n v="1"/>
    <s v="غیر فعال"/>
    <n v="0"/>
    <n v="1"/>
    <s v="غیر فعال"/>
    <n v="0"/>
    <n v="1"/>
  </r>
  <r>
    <x v="0"/>
    <x v="1"/>
    <x v="357"/>
    <n v="991222"/>
    <s v="1399/12/22"/>
    <s v="99/12/22"/>
    <x v="0"/>
    <x v="3"/>
    <n v="4"/>
    <x v="11"/>
    <n v="12"/>
    <n v="52"/>
    <n v="52"/>
    <s v="جمعه"/>
    <x v="21"/>
    <n v="0"/>
    <n v="0"/>
    <n v="0"/>
    <n v="0"/>
    <n v="0"/>
    <n v="0"/>
    <n v="0"/>
    <n v="0"/>
    <n v="0"/>
    <n v="0"/>
    <n v="0"/>
    <s v="غیر فعال"/>
    <n v="0"/>
    <n v="1"/>
    <s v="غیر فعال"/>
    <n v="0"/>
    <n v="1"/>
    <s v="غیر فعال"/>
    <n v="0"/>
    <n v="1"/>
    <s v="غیر فعال"/>
    <n v="0"/>
    <n v="1"/>
  </r>
  <r>
    <x v="0"/>
    <x v="1"/>
    <x v="358"/>
    <n v="991223"/>
    <s v="1399/12/23"/>
    <s v="99/12/23"/>
    <x v="0"/>
    <x v="3"/>
    <n v="4"/>
    <x v="11"/>
    <n v="12"/>
    <n v="53"/>
    <n v="52"/>
    <s v="شنبه"/>
    <x v="22"/>
    <n v="0"/>
    <n v="0"/>
    <n v="0"/>
    <n v="0"/>
    <n v="0"/>
    <n v="0"/>
    <n v="0"/>
    <n v="0"/>
    <n v="0"/>
    <n v="0"/>
    <n v="0"/>
    <s v="غیر فعال"/>
    <n v="0"/>
    <n v="1"/>
    <s v="غیر فعال"/>
    <n v="0"/>
    <n v="1"/>
    <s v="غیر فعال"/>
    <n v="0"/>
    <n v="1"/>
    <s v="غیر فعال"/>
    <n v="0"/>
    <n v="1"/>
  </r>
  <r>
    <x v="0"/>
    <x v="1"/>
    <x v="359"/>
    <n v="991224"/>
    <s v="1399/12/24"/>
    <s v="99/12/24"/>
    <x v="0"/>
    <x v="3"/>
    <n v="4"/>
    <x v="11"/>
    <n v="12"/>
    <n v="53"/>
    <n v="52"/>
    <s v="یک شنبه"/>
    <x v="23"/>
    <n v="0"/>
    <n v="0"/>
    <n v="0"/>
    <n v="0"/>
    <n v="0"/>
    <n v="0"/>
    <n v="0"/>
    <n v="0"/>
    <n v="0"/>
    <n v="0"/>
    <n v="0"/>
    <s v="غیر فعال"/>
    <n v="0"/>
    <n v="1"/>
    <s v="غیر فعال"/>
    <n v="0"/>
    <n v="1"/>
    <s v="غیر فعال"/>
    <n v="0"/>
    <n v="1"/>
    <s v="غیر فعال"/>
    <n v="0"/>
    <n v="1"/>
  </r>
  <r>
    <x v="0"/>
    <x v="1"/>
    <x v="360"/>
    <n v="991225"/>
    <s v="1399/12/25"/>
    <s v="99/12/25"/>
    <x v="0"/>
    <x v="3"/>
    <n v="4"/>
    <x v="11"/>
    <n v="12"/>
    <n v="53"/>
    <n v="52"/>
    <s v="دوشنبه"/>
    <x v="24"/>
    <n v="0"/>
    <n v="0"/>
    <n v="0"/>
    <n v="0"/>
    <n v="0"/>
    <n v="0"/>
    <n v="0"/>
    <n v="0"/>
    <n v="0"/>
    <n v="0"/>
    <n v="0"/>
    <s v="غیر فعال"/>
    <n v="0"/>
    <n v="1"/>
    <s v="غیر فعال"/>
    <n v="0"/>
    <n v="1"/>
    <s v="غیر فعال"/>
    <n v="0"/>
    <n v="1"/>
    <s v="غیر فعال"/>
    <n v="0"/>
    <n v="1"/>
  </r>
  <r>
    <x v="0"/>
    <x v="1"/>
    <x v="361"/>
    <n v="991226"/>
    <s v="1399/12/26"/>
    <s v="99/12/26"/>
    <x v="0"/>
    <x v="3"/>
    <n v="4"/>
    <x v="11"/>
    <n v="12"/>
    <n v="53"/>
    <n v="52"/>
    <s v="سه شنبه"/>
    <x v="25"/>
    <n v="0"/>
    <n v="0"/>
    <n v="2"/>
    <n v="6.6666666666666666E-2"/>
    <n v="2"/>
    <n v="6.6666666666666666E-2"/>
    <n v="0"/>
    <n v="0"/>
    <n v="0"/>
    <n v="2"/>
    <n v="2"/>
    <s v="غیر فعال"/>
    <n v="0"/>
    <n v="1"/>
    <s v="فعال"/>
    <n v="1"/>
    <n v="0"/>
    <s v="غیر فعال"/>
    <n v="0"/>
    <n v="1"/>
    <s v="فعال"/>
    <n v="1"/>
    <n v="0"/>
  </r>
  <r>
    <x v="0"/>
    <x v="1"/>
    <x v="362"/>
    <n v="991227"/>
    <s v="1399/12/27"/>
    <s v="99/12/27"/>
    <x v="0"/>
    <x v="3"/>
    <n v="4"/>
    <x v="11"/>
    <n v="12"/>
    <n v="53"/>
    <n v="52"/>
    <s v="چهارشنبه"/>
    <x v="26"/>
    <n v="0"/>
    <n v="0"/>
    <n v="0"/>
    <n v="0"/>
    <n v="0"/>
    <n v="0"/>
    <n v="0"/>
    <n v="0"/>
    <n v="0"/>
    <n v="0"/>
    <n v="0"/>
    <s v="غیر فعال"/>
    <n v="0"/>
    <n v="1"/>
    <s v="غیر فعال"/>
    <n v="0"/>
    <n v="1"/>
    <s v="غیر فعال"/>
    <n v="0"/>
    <n v="1"/>
    <s v="غیر فعال"/>
    <n v="0"/>
    <n v="1"/>
  </r>
  <r>
    <x v="0"/>
    <x v="1"/>
    <x v="363"/>
    <n v="991228"/>
    <s v="1399/12/28"/>
    <s v="99/12/28"/>
    <x v="0"/>
    <x v="3"/>
    <n v="4"/>
    <x v="11"/>
    <n v="12"/>
    <n v="53"/>
    <n v="52"/>
    <s v="پنجشنبه"/>
    <x v="27"/>
    <n v="0"/>
    <n v="0"/>
    <n v="0"/>
    <n v="0"/>
    <n v="0"/>
    <n v="0"/>
    <n v="0"/>
    <n v="0"/>
    <n v="0"/>
    <n v="0"/>
    <n v="0"/>
    <s v="غیر فعال"/>
    <n v="0"/>
    <n v="1"/>
    <s v="غیر فعال"/>
    <n v="0"/>
    <n v="1"/>
    <s v="غیر فعال"/>
    <n v="0"/>
    <n v="1"/>
    <s v="غیر فعال"/>
    <n v="0"/>
    <n v="1"/>
  </r>
  <r>
    <x v="0"/>
    <x v="1"/>
    <x v="364"/>
    <n v="991229"/>
    <s v="1399/12/29"/>
    <s v="99/12/29"/>
    <x v="0"/>
    <x v="3"/>
    <n v="4"/>
    <x v="11"/>
    <n v="12"/>
    <n v="53"/>
    <n v="53"/>
    <s v="جمعه"/>
    <x v="28"/>
    <n v="0"/>
    <n v="0"/>
    <n v="0"/>
    <n v="0"/>
    <n v="0"/>
    <n v="0"/>
    <n v="1"/>
    <n v="3.3333333333333333E-2"/>
    <n v="65"/>
    <n v="0"/>
    <n v="1"/>
    <s v="غیر فعال"/>
    <n v="0"/>
    <n v="1"/>
    <s v="غیر فعال"/>
    <n v="0"/>
    <n v="1"/>
    <s v="فعال"/>
    <n v="1"/>
    <n v="0"/>
    <s v="فعال"/>
    <n v="1"/>
    <n v="0"/>
  </r>
  <r>
    <x v="0"/>
    <x v="1"/>
    <x v="365"/>
    <n v="991230"/>
    <s v="1399/12/30"/>
    <s v="99/12/30"/>
    <x v="0"/>
    <x v="3"/>
    <n v="4"/>
    <x v="11"/>
    <n v="12"/>
    <n v="54"/>
    <n v="53"/>
    <s v="شنبه"/>
    <x v="29"/>
    <n v="30"/>
    <n v="1"/>
    <n v="0"/>
    <n v="0"/>
    <n v="30"/>
    <n v="1"/>
    <n v="0"/>
    <n v="0"/>
    <n v="0"/>
    <n v="30"/>
    <n v="0"/>
    <s v="فعال"/>
    <n v="1"/>
    <n v="0"/>
    <s v="غیر فعال"/>
    <n v="0"/>
    <n v="1"/>
    <s v="غیر فعال"/>
    <n v="0"/>
    <n v="1"/>
    <s v="غیر فعال"/>
    <n v="0"/>
    <n v="1"/>
  </r>
  <r>
    <x v="0"/>
    <x v="2"/>
    <x v="0"/>
    <n v="990101"/>
    <s v="1399/01/01"/>
    <s v="99/01/01"/>
    <x v="0"/>
    <x v="0"/>
    <n v="1"/>
    <x v="0"/>
    <n v="1"/>
    <n v="1"/>
    <n v="1"/>
    <s v="جمعه"/>
    <x v="0"/>
    <n v="46"/>
    <n v="1.4838709677419355"/>
    <n v="94"/>
    <n v="3.032258064516129"/>
    <n v="140"/>
    <n v="4.5161290322580649"/>
    <n v="71"/>
    <n v="2.2903225806451615"/>
    <n v="4118"/>
    <n v="140"/>
    <n v="165"/>
    <s v="فعال"/>
    <n v="1"/>
    <n v="0"/>
    <s v="فعال"/>
    <n v="1"/>
    <n v="0"/>
    <s v="فعال"/>
    <n v="1"/>
    <n v="0"/>
    <s v="فعال"/>
    <n v="1"/>
    <n v="0"/>
  </r>
  <r>
    <x v="0"/>
    <x v="2"/>
    <x v="1"/>
    <n v="990102"/>
    <s v="1399/01/02"/>
    <s v="99/01/02"/>
    <x v="0"/>
    <x v="0"/>
    <n v="1"/>
    <x v="0"/>
    <n v="1"/>
    <n v="2"/>
    <n v="1"/>
    <s v="شنبه"/>
    <x v="1"/>
    <n v="13"/>
    <n v="0.41935483870967744"/>
    <n v="74"/>
    <n v="2.3870967741935485"/>
    <n v="87"/>
    <n v="2.806451612903226"/>
    <n v="71"/>
    <n v="2.2903225806451615"/>
    <n v="4118"/>
    <n v="87"/>
    <n v="145"/>
    <s v="فعال"/>
    <n v="1"/>
    <n v="0"/>
    <s v="فعال"/>
    <n v="1"/>
    <n v="0"/>
    <s v="فعال"/>
    <n v="1"/>
    <n v="0"/>
    <s v="فعال"/>
    <n v="1"/>
    <n v="0"/>
  </r>
  <r>
    <x v="0"/>
    <x v="2"/>
    <x v="2"/>
    <n v="990103"/>
    <s v="1399/01/03"/>
    <s v="99/01/03"/>
    <x v="0"/>
    <x v="0"/>
    <n v="1"/>
    <x v="0"/>
    <n v="1"/>
    <n v="2"/>
    <n v="1"/>
    <s v="یک شنبه"/>
    <x v="2"/>
    <n v="24"/>
    <n v="0.77419354838709675"/>
    <n v="62"/>
    <n v="2"/>
    <n v="86"/>
    <n v="2.774193548387097"/>
    <n v="44"/>
    <n v="1.4193548387096775"/>
    <n v="2552"/>
    <n v="86"/>
    <n v="106"/>
    <s v="فعال"/>
    <n v="1"/>
    <n v="0"/>
    <s v="فعال"/>
    <n v="1"/>
    <n v="0"/>
    <s v="فعال"/>
    <n v="1"/>
    <n v="0"/>
    <s v="فعال"/>
    <n v="1"/>
    <n v="0"/>
  </r>
  <r>
    <x v="0"/>
    <x v="2"/>
    <x v="3"/>
    <n v="990104"/>
    <s v="1399/01/04"/>
    <s v="99/01/04"/>
    <x v="0"/>
    <x v="0"/>
    <n v="1"/>
    <x v="0"/>
    <n v="1"/>
    <n v="2"/>
    <n v="1"/>
    <s v="دوشنبه"/>
    <x v="3"/>
    <n v="0"/>
    <n v="0"/>
    <n v="74"/>
    <n v="2.3870967741935485"/>
    <n v="74"/>
    <n v="2.3870967741935485"/>
    <n v="47"/>
    <n v="1.5161290322580645"/>
    <n v="2726"/>
    <n v="74"/>
    <n v="121"/>
    <s v="غیر فعال"/>
    <n v="0"/>
    <n v="1"/>
    <s v="فعال"/>
    <n v="1"/>
    <n v="0"/>
    <s v="فعال"/>
    <n v="1"/>
    <n v="0"/>
    <s v="فعال"/>
    <n v="1"/>
    <n v="0"/>
  </r>
  <r>
    <x v="0"/>
    <x v="2"/>
    <x v="4"/>
    <n v="990105"/>
    <s v="1399/01/05"/>
    <s v="99/01/05"/>
    <x v="0"/>
    <x v="0"/>
    <n v="1"/>
    <x v="0"/>
    <n v="1"/>
    <n v="2"/>
    <n v="1"/>
    <s v="سه شنبه"/>
    <x v="4"/>
    <n v="9"/>
    <n v="0.29032258064516131"/>
    <n v="39"/>
    <n v="1.2580645161290323"/>
    <n v="48"/>
    <n v="1.5483870967741935"/>
    <n v="54"/>
    <n v="1.7419354838709677"/>
    <n v="3132"/>
    <n v="48"/>
    <n v="93"/>
    <s v="فعال"/>
    <n v="1"/>
    <n v="0"/>
    <s v="فعال"/>
    <n v="1"/>
    <n v="0"/>
    <s v="فعال"/>
    <n v="1"/>
    <n v="0"/>
    <s v="فعال"/>
    <n v="1"/>
    <n v="0"/>
  </r>
  <r>
    <x v="0"/>
    <x v="2"/>
    <x v="5"/>
    <n v="990106"/>
    <s v="1399/01/06"/>
    <s v="99/01/06"/>
    <x v="0"/>
    <x v="0"/>
    <n v="1"/>
    <x v="0"/>
    <n v="1"/>
    <n v="2"/>
    <n v="1"/>
    <s v="چهارشنبه"/>
    <x v="5"/>
    <n v="0"/>
    <n v="0"/>
    <n v="38"/>
    <n v="1.2258064516129032"/>
    <n v="38"/>
    <n v="1.2258064516129032"/>
    <n v="13"/>
    <n v="0.41935483870967744"/>
    <n v="754"/>
    <n v="38"/>
    <n v="51"/>
    <s v="غیر فعال"/>
    <n v="0"/>
    <n v="1"/>
    <s v="فعال"/>
    <n v="1"/>
    <n v="0"/>
    <s v="فعال"/>
    <n v="1"/>
    <n v="0"/>
    <s v="فعال"/>
    <n v="1"/>
    <n v="0"/>
  </r>
  <r>
    <x v="0"/>
    <x v="2"/>
    <x v="6"/>
    <n v="990107"/>
    <s v="1399/01/07"/>
    <s v="99/01/07"/>
    <x v="0"/>
    <x v="0"/>
    <n v="1"/>
    <x v="0"/>
    <n v="1"/>
    <n v="2"/>
    <n v="1"/>
    <s v="پنجشنبه"/>
    <x v="6"/>
    <n v="0"/>
    <n v="0"/>
    <n v="1"/>
    <n v="3.2258064516129031E-2"/>
    <n v="1"/>
    <n v="3.2258064516129031E-2"/>
    <n v="37"/>
    <n v="1.1935483870967742"/>
    <n v="2146"/>
    <n v="1"/>
    <n v="38"/>
    <s v="غیر فعال"/>
    <n v="0"/>
    <n v="1"/>
    <s v="فعال"/>
    <n v="1"/>
    <n v="0"/>
    <s v="فعال"/>
    <n v="1"/>
    <n v="0"/>
    <s v="فعال"/>
    <n v="1"/>
    <n v="0"/>
  </r>
  <r>
    <x v="0"/>
    <x v="2"/>
    <x v="7"/>
    <n v="990108"/>
    <s v="1399/01/08"/>
    <s v="99/01/08"/>
    <x v="0"/>
    <x v="0"/>
    <n v="1"/>
    <x v="0"/>
    <n v="1"/>
    <n v="2"/>
    <n v="2"/>
    <s v="جمعه"/>
    <x v="7"/>
    <n v="0"/>
    <n v="0"/>
    <n v="46"/>
    <n v="1.4838709677419355"/>
    <n v="46"/>
    <n v="1.4838709677419355"/>
    <n v="25"/>
    <n v="0.80645161290322576"/>
    <n v="1450"/>
    <n v="46"/>
    <n v="71"/>
    <s v="غیر فعال"/>
    <n v="0"/>
    <n v="1"/>
    <s v="فعال"/>
    <n v="1"/>
    <n v="0"/>
    <s v="فعال"/>
    <n v="1"/>
    <n v="0"/>
    <s v="فعال"/>
    <n v="1"/>
    <n v="0"/>
  </r>
  <r>
    <x v="0"/>
    <x v="2"/>
    <x v="8"/>
    <n v="990109"/>
    <s v="1399/01/09"/>
    <s v="99/01/09"/>
    <x v="0"/>
    <x v="0"/>
    <n v="1"/>
    <x v="0"/>
    <n v="1"/>
    <n v="3"/>
    <n v="2"/>
    <s v="شنبه"/>
    <x v="8"/>
    <n v="11"/>
    <n v="0.35483870967741937"/>
    <n v="12"/>
    <n v="0.38709677419354838"/>
    <n v="23"/>
    <n v="0.74193548387096775"/>
    <n v="11"/>
    <n v="0.35483870967741937"/>
    <n v="638"/>
    <n v="23"/>
    <n v="23"/>
    <s v="فعال"/>
    <n v="1"/>
    <n v="0"/>
    <s v="فعال"/>
    <n v="1"/>
    <n v="0"/>
    <s v="فعال"/>
    <n v="1"/>
    <n v="0"/>
    <s v="فعال"/>
    <n v="1"/>
    <n v="0"/>
  </r>
  <r>
    <x v="0"/>
    <x v="2"/>
    <x v="9"/>
    <n v="990110"/>
    <s v="1399/01/10"/>
    <s v="99/01/10"/>
    <x v="0"/>
    <x v="0"/>
    <n v="1"/>
    <x v="0"/>
    <n v="1"/>
    <n v="3"/>
    <n v="2"/>
    <s v="یک شنبه"/>
    <x v="9"/>
    <n v="9"/>
    <n v="0.29032258064516131"/>
    <n v="40"/>
    <n v="1.2903225806451613"/>
    <n v="49"/>
    <n v="1.5806451612903225"/>
    <n v="0"/>
    <n v="0"/>
    <n v="0"/>
    <n v="49"/>
    <n v="40"/>
    <s v="فعال"/>
    <n v="1"/>
    <n v="0"/>
    <s v="فعال"/>
    <n v="1"/>
    <n v="0"/>
    <s v="غیر فعال"/>
    <n v="0"/>
    <n v="1"/>
    <s v="فعال"/>
    <n v="1"/>
    <n v="0"/>
  </r>
  <r>
    <x v="0"/>
    <x v="2"/>
    <x v="10"/>
    <n v="990111"/>
    <s v="1399/01/11"/>
    <s v="99/01/11"/>
    <x v="0"/>
    <x v="0"/>
    <n v="1"/>
    <x v="0"/>
    <n v="1"/>
    <n v="3"/>
    <n v="2"/>
    <s v="دوشنبه"/>
    <x v="10"/>
    <n v="4"/>
    <n v="0.12903225806451613"/>
    <n v="27"/>
    <n v="0.87096774193548387"/>
    <n v="31"/>
    <n v="1"/>
    <n v="23"/>
    <n v="0.74193548387096775"/>
    <n v="1334"/>
    <n v="31"/>
    <n v="50"/>
    <s v="فعال"/>
    <n v="1"/>
    <n v="0"/>
    <s v="فعال"/>
    <n v="1"/>
    <n v="0"/>
    <s v="فعال"/>
    <n v="1"/>
    <n v="0"/>
    <s v="فعال"/>
    <n v="1"/>
    <n v="0"/>
  </r>
  <r>
    <x v="0"/>
    <x v="2"/>
    <x v="11"/>
    <n v="990112"/>
    <s v="1399/01/12"/>
    <s v="99/01/12"/>
    <x v="0"/>
    <x v="0"/>
    <n v="1"/>
    <x v="0"/>
    <n v="1"/>
    <n v="3"/>
    <n v="2"/>
    <s v="سه شنبه"/>
    <x v="11"/>
    <n v="0"/>
    <n v="0"/>
    <n v="59"/>
    <n v="1.903225806451613"/>
    <n v="59"/>
    <n v="1.903225806451613"/>
    <n v="11"/>
    <n v="0.35483870967741937"/>
    <n v="638"/>
    <n v="59"/>
    <n v="70"/>
    <s v="غیر فعال"/>
    <n v="0"/>
    <n v="1"/>
    <s v="فعال"/>
    <n v="1"/>
    <n v="0"/>
    <s v="فعال"/>
    <n v="1"/>
    <n v="0"/>
    <s v="فعال"/>
    <n v="1"/>
    <n v="0"/>
  </r>
  <r>
    <x v="0"/>
    <x v="2"/>
    <x v="12"/>
    <n v="990113"/>
    <s v="1399/01/13"/>
    <s v="99/01/13"/>
    <x v="0"/>
    <x v="0"/>
    <n v="1"/>
    <x v="0"/>
    <n v="1"/>
    <n v="3"/>
    <n v="2"/>
    <s v="چهارشنبه"/>
    <x v="12"/>
    <n v="0"/>
    <n v="0"/>
    <n v="26"/>
    <n v="0.83870967741935487"/>
    <n v="26"/>
    <n v="0.83870967741935487"/>
    <n v="34"/>
    <n v="1.096774193548387"/>
    <n v="1972"/>
    <n v="26"/>
    <n v="60"/>
    <s v="غیر فعال"/>
    <n v="0"/>
    <n v="1"/>
    <s v="فعال"/>
    <n v="1"/>
    <n v="0"/>
    <s v="فعال"/>
    <n v="1"/>
    <n v="0"/>
    <s v="فعال"/>
    <n v="1"/>
    <n v="0"/>
  </r>
  <r>
    <x v="0"/>
    <x v="2"/>
    <x v="13"/>
    <n v="990114"/>
    <s v="1399/01/14"/>
    <s v="99/01/14"/>
    <x v="0"/>
    <x v="0"/>
    <n v="1"/>
    <x v="0"/>
    <n v="1"/>
    <n v="3"/>
    <n v="2"/>
    <s v="پنجشنبه"/>
    <x v="13"/>
    <n v="1"/>
    <n v="3.2258064516129031E-2"/>
    <n v="16"/>
    <n v="0.5161290322580645"/>
    <n v="17"/>
    <n v="0.54838709677419351"/>
    <n v="21"/>
    <n v="0.67741935483870963"/>
    <n v="1218"/>
    <n v="17"/>
    <n v="37"/>
    <s v="فعال"/>
    <n v="1"/>
    <n v="0"/>
    <s v="فعال"/>
    <n v="1"/>
    <n v="0"/>
    <s v="فعال"/>
    <n v="1"/>
    <n v="0"/>
    <s v="فعال"/>
    <n v="1"/>
    <n v="0"/>
  </r>
  <r>
    <x v="0"/>
    <x v="2"/>
    <x v="14"/>
    <n v="990115"/>
    <s v="1399/01/15"/>
    <s v="99/01/15"/>
    <x v="0"/>
    <x v="0"/>
    <n v="1"/>
    <x v="0"/>
    <n v="1"/>
    <n v="3"/>
    <n v="3"/>
    <s v="جمعه"/>
    <x v="14"/>
    <n v="6"/>
    <n v="0.19354838709677419"/>
    <n v="13"/>
    <n v="0.41935483870967744"/>
    <n v="19"/>
    <n v="0.61290322580645162"/>
    <n v="0"/>
    <n v="0"/>
    <n v="0"/>
    <n v="19"/>
    <n v="13"/>
    <s v="فعال"/>
    <n v="1"/>
    <n v="0"/>
    <s v="فعال"/>
    <n v="1"/>
    <n v="0"/>
    <s v="غیر فعال"/>
    <n v="0"/>
    <n v="1"/>
    <s v="فعال"/>
    <n v="1"/>
    <n v="0"/>
  </r>
  <r>
    <x v="0"/>
    <x v="2"/>
    <x v="15"/>
    <n v="990116"/>
    <s v="1399/01/16"/>
    <s v="99/01/16"/>
    <x v="0"/>
    <x v="0"/>
    <n v="1"/>
    <x v="0"/>
    <n v="1"/>
    <n v="4"/>
    <n v="3"/>
    <s v="شنبه"/>
    <x v="15"/>
    <n v="44"/>
    <n v="1.4193548387096775"/>
    <n v="61"/>
    <n v="1.967741935483871"/>
    <n v="105"/>
    <n v="3.3870967741935485"/>
    <n v="71"/>
    <n v="2.2903225806451615"/>
    <n v="4118"/>
    <n v="105"/>
    <n v="132"/>
    <s v="فعال"/>
    <n v="1"/>
    <n v="0"/>
    <s v="فعال"/>
    <n v="1"/>
    <n v="0"/>
    <s v="فعال"/>
    <n v="1"/>
    <n v="0"/>
    <s v="فعال"/>
    <n v="1"/>
    <n v="0"/>
  </r>
  <r>
    <x v="0"/>
    <x v="2"/>
    <x v="16"/>
    <n v="990117"/>
    <s v="1399/01/17"/>
    <s v="99/01/17"/>
    <x v="0"/>
    <x v="0"/>
    <n v="1"/>
    <x v="0"/>
    <n v="1"/>
    <n v="4"/>
    <n v="3"/>
    <s v="یک شنبه"/>
    <x v="16"/>
    <n v="0"/>
    <n v="0"/>
    <n v="71"/>
    <n v="2.2903225806451615"/>
    <n v="71"/>
    <n v="2.2903225806451615"/>
    <n v="78"/>
    <n v="2.5161290322580645"/>
    <n v="4524"/>
    <n v="71"/>
    <n v="149"/>
    <s v="غیر فعال"/>
    <n v="0"/>
    <n v="1"/>
    <s v="فعال"/>
    <n v="1"/>
    <n v="0"/>
    <s v="فعال"/>
    <n v="1"/>
    <n v="0"/>
    <s v="فعال"/>
    <n v="1"/>
    <n v="0"/>
  </r>
  <r>
    <x v="0"/>
    <x v="2"/>
    <x v="17"/>
    <n v="990118"/>
    <s v="1399/01/18"/>
    <s v="99/01/18"/>
    <x v="0"/>
    <x v="0"/>
    <n v="1"/>
    <x v="0"/>
    <n v="1"/>
    <n v="4"/>
    <n v="3"/>
    <s v="دوشنبه"/>
    <x v="17"/>
    <n v="1"/>
    <n v="3.2258064516129031E-2"/>
    <n v="32"/>
    <n v="1.032258064516129"/>
    <n v="33"/>
    <n v="1.064516129032258"/>
    <n v="59"/>
    <n v="1.903225806451613"/>
    <n v="3422"/>
    <n v="33"/>
    <n v="91"/>
    <s v="فعال"/>
    <n v="1"/>
    <n v="0"/>
    <s v="فعال"/>
    <n v="1"/>
    <n v="0"/>
    <s v="فعال"/>
    <n v="1"/>
    <n v="0"/>
    <s v="فعال"/>
    <n v="1"/>
    <n v="0"/>
  </r>
  <r>
    <x v="0"/>
    <x v="2"/>
    <x v="18"/>
    <n v="990119"/>
    <s v="1399/01/19"/>
    <s v="99/01/19"/>
    <x v="0"/>
    <x v="0"/>
    <n v="1"/>
    <x v="0"/>
    <n v="1"/>
    <n v="4"/>
    <n v="3"/>
    <s v="سه شنبه"/>
    <x v="18"/>
    <n v="63"/>
    <n v="2.032258064516129"/>
    <n v="48"/>
    <n v="1.5483870967741935"/>
    <n v="111"/>
    <n v="3.5806451612903225"/>
    <n v="29"/>
    <n v="0.93548387096774188"/>
    <n v="1682"/>
    <n v="111"/>
    <n v="77"/>
    <s v="فعال"/>
    <n v="1"/>
    <n v="0"/>
    <s v="فعال"/>
    <n v="1"/>
    <n v="0"/>
    <s v="فعال"/>
    <n v="1"/>
    <n v="0"/>
    <s v="فعال"/>
    <n v="1"/>
    <n v="0"/>
  </r>
  <r>
    <x v="0"/>
    <x v="2"/>
    <x v="19"/>
    <n v="990120"/>
    <s v="1399/01/20"/>
    <s v="99/01/20"/>
    <x v="0"/>
    <x v="0"/>
    <n v="1"/>
    <x v="0"/>
    <n v="1"/>
    <n v="4"/>
    <n v="3"/>
    <s v="چهارشنبه"/>
    <x v="19"/>
    <n v="0"/>
    <n v="0"/>
    <n v="73"/>
    <n v="2.3548387096774195"/>
    <n v="73"/>
    <n v="2.3548387096774195"/>
    <n v="102"/>
    <n v="3.2903225806451615"/>
    <n v="5916"/>
    <n v="73"/>
    <n v="175"/>
    <s v="غیر فعال"/>
    <n v="0"/>
    <n v="1"/>
    <s v="فعال"/>
    <n v="1"/>
    <n v="0"/>
    <s v="فعال"/>
    <n v="1"/>
    <n v="0"/>
    <s v="فعال"/>
    <n v="1"/>
    <n v="0"/>
  </r>
  <r>
    <x v="0"/>
    <x v="2"/>
    <x v="20"/>
    <n v="990121"/>
    <s v="1399/01/21"/>
    <s v="99/01/21"/>
    <x v="0"/>
    <x v="0"/>
    <n v="1"/>
    <x v="0"/>
    <n v="1"/>
    <n v="4"/>
    <n v="3"/>
    <s v="پنجشنبه"/>
    <x v="20"/>
    <n v="8"/>
    <n v="0.25806451612903225"/>
    <n v="90"/>
    <n v="2.903225806451613"/>
    <n v="98"/>
    <n v="3.161290322580645"/>
    <n v="58"/>
    <n v="1.8709677419354838"/>
    <n v="3364"/>
    <n v="98"/>
    <n v="148"/>
    <s v="فعال"/>
    <n v="1"/>
    <n v="0"/>
    <s v="فعال"/>
    <n v="1"/>
    <n v="0"/>
    <s v="فعال"/>
    <n v="1"/>
    <n v="0"/>
    <s v="فعال"/>
    <n v="1"/>
    <n v="0"/>
  </r>
  <r>
    <x v="0"/>
    <x v="2"/>
    <x v="21"/>
    <n v="990122"/>
    <s v="1399/01/22"/>
    <s v="99/01/22"/>
    <x v="0"/>
    <x v="0"/>
    <n v="1"/>
    <x v="0"/>
    <n v="1"/>
    <n v="4"/>
    <n v="4"/>
    <s v="جمعه"/>
    <x v="21"/>
    <n v="0"/>
    <n v="0"/>
    <n v="54"/>
    <n v="1.7419354838709677"/>
    <n v="54"/>
    <n v="1.7419354838709677"/>
    <n v="81"/>
    <n v="2.6129032258064515"/>
    <n v="4698"/>
    <n v="54"/>
    <n v="135"/>
    <s v="غیر فعال"/>
    <n v="0"/>
    <n v="1"/>
    <s v="فعال"/>
    <n v="1"/>
    <n v="0"/>
    <s v="فعال"/>
    <n v="1"/>
    <n v="0"/>
    <s v="فعال"/>
    <n v="1"/>
    <n v="0"/>
  </r>
  <r>
    <x v="0"/>
    <x v="2"/>
    <x v="22"/>
    <n v="990123"/>
    <s v="1399/01/23"/>
    <s v="99/01/23"/>
    <x v="0"/>
    <x v="0"/>
    <n v="1"/>
    <x v="0"/>
    <n v="1"/>
    <n v="5"/>
    <n v="4"/>
    <s v="شنبه"/>
    <x v="22"/>
    <n v="13"/>
    <n v="0.41935483870967744"/>
    <n v="4"/>
    <n v="0.12903225806451613"/>
    <n v="17"/>
    <n v="0.54838709677419351"/>
    <n v="33"/>
    <n v="1.064516129032258"/>
    <n v="1914"/>
    <n v="17"/>
    <n v="37"/>
    <s v="فعال"/>
    <n v="1"/>
    <n v="0"/>
    <s v="فعال"/>
    <n v="1"/>
    <n v="0"/>
    <s v="فعال"/>
    <n v="1"/>
    <n v="0"/>
    <s v="فعال"/>
    <n v="1"/>
    <n v="0"/>
  </r>
  <r>
    <x v="0"/>
    <x v="2"/>
    <x v="23"/>
    <n v="990124"/>
    <s v="1399/01/24"/>
    <s v="99/01/24"/>
    <x v="0"/>
    <x v="0"/>
    <n v="1"/>
    <x v="0"/>
    <n v="1"/>
    <n v="5"/>
    <n v="4"/>
    <s v="یک شنبه"/>
    <x v="23"/>
    <n v="31"/>
    <n v="1"/>
    <n v="48"/>
    <n v="1.5483870967741935"/>
    <n v="79"/>
    <n v="2.5483870967741935"/>
    <n v="21"/>
    <n v="0.67741935483870963"/>
    <n v="1218"/>
    <n v="79"/>
    <n v="69"/>
    <s v="فعال"/>
    <n v="1"/>
    <n v="0"/>
    <s v="فعال"/>
    <n v="1"/>
    <n v="0"/>
    <s v="فعال"/>
    <n v="1"/>
    <n v="0"/>
    <s v="فعال"/>
    <n v="1"/>
    <n v="0"/>
  </r>
  <r>
    <x v="0"/>
    <x v="2"/>
    <x v="24"/>
    <n v="990125"/>
    <s v="1399/01/25"/>
    <s v="99/01/25"/>
    <x v="0"/>
    <x v="0"/>
    <n v="1"/>
    <x v="0"/>
    <n v="1"/>
    <n v="5"/>
    <n v="4"/>
    <s v="دوشنبه"/>
    <x v="24"/>
    <n v="0"/>
    <n v="0"/>
    <n v="31"/>
    <n v="1"/>
    <n v="31"/>
    <n v="1"/>
    <n v="63"/>
    <n v="2.032258064516129"/>
    <n v="3654"/>
    <n v="31"/>
    <n v="94"/>
    <s v="غیر فعال"/>
    <n v="0"/>
    <n v="1"/>
    <s v="فعال"/>
    <n v="1"/>
    <n v="0"/>
    <s v="فعال"/>
    <n v="1"/>
    <n v="0"/>
    <s v="فعال"/>
    <n v="1"/>
    <n v="0"/>
  </r>
  <r>
    <x v="0"/>
    <x v="2"/>
    <x v="25"/>
    <n v="990126"/>
    <s v="1399/01/26"/>
    <s v="99/01/26"/>
    <x v="0"/>
    <x v="0"/>
    <n v="1"/>
    <x v="0"/>
    <n v="1"/>
    <n v="5"/>
    <n v="4"/>
    <s v="سه شنبه"/>
    <x v="25"/>
    <n v="47"/>
    <n v="1.5161290322580645"/>
    <n v="54"/>
    <n v="1.7419354838709677"/>
    <n v="101"/>
    <n v="3.2580645161290325"/>
    <n v="60"/>
    <n v="1.935483870967742"/>
    <n v="3480"/>
    <n v="101"/>
    <n v="114"/>
    <s v="فعال"/>
    <n v="1"/>
    <n v="0"/>
    <s v="فعال"/>
    <n v="1"/>
    <n v="0"/>
    <s v="فعال"/>
    <n v="1"/>
    <n v="0"/>
    <s v="فعال"/>
    <n v="1"/>
    <n v="0"/>
  </r>
  <r>
    <x v="0"/>
    <x v="2"/>
    <x v="26"/>
    <n v="990127"/>
    <s v="1399/01/27"/>
    <s v="99/01/27"/>
    <x v="0"/>
    <x v="0"/>
    <n v="1"/>
    <x v="0"/>
    <n v="1"/>
    <n v="5"/>
    <n v="4"/>
    <s v="چهارشنبه"/>
    <x v="26"/>
    <n v="19"/>
    <n v="0.61290322580645162"/>
    <n v="29"/>
    <n v="0.93548387096774188"/>
    <n v="48"/>
    <n v="1.5483870967741935"/>
    <n v="78"/>
    <n v="2.5161290322580645"/>
    <n v="4524"/>
    <n v="48"/>
    <n v="107"/>
    <s v="فعال"/>
    <n v="1"/>
    <n v="0"/>
    <s v="فعال"/>
    <n v="1"/>
    <n v="0"/>
    <s v="فعال"/>
    <n v="1"/>
    <n v="0"/>
    <s v="فعال"/>
    <n v="1"/>
    <n v="0"/>
  </r>
  <r>
    <x v="0"/>
    <x v="2"/>
    <x v="27"/>
    <n v="990128"/>
    <s v="1399/01/28"/>
    <s v="99/01/28"/>
    <x v="0"/>
    <x v="0"/>
    <n v="1"/>
    <x v="0"/>
    <n v="1"/>
    <n v="5"/>
    <n v="4"/>
    <s v="پنجشنبه"/>
    <x v="27"/>
    <n v="0"/>
    <n v="0"/>
    <n v="49"/>
    <n v="1.5806451612903225"/>
    <n v="49"/>
    <n v="1.5806451612903225"/>
    <n v="30"/>
    <n v="0.967741935483871"/>
    <n v="1740"/>
    <n v="49"/>
    <n v="79"/>
    <s v="غیر فعال"/>
    <n v="0"/>
    <n v="1"/>
    <s v="فعال"/>
    <n v="1"/>
    <n v="0"/>
    <s v="فعال"/>
    <n v="1"/>
    <n v="0"/>
    <s v="فعال"/>
    <n v="1"/>
    <n v="0"/>
  </r>
  <r>
    <x v="0"/>
    <x v="2"/>
    <x v="28"/>
    <n v="990129"/>
    <s v="1399/01/29"/>
    <s v="99/01/29"/>
    <x v="0"/>
    <x v="0"/>
    <n v="1"/>
    <x v="0"/>
    <n v="1"/>
    <n v="5"/>
    <n v="5"/>
    <s v="جمعه"/>
    <x v="28"/>
    <n v="53"/>
    <n v="1.7096774193548387"/>
    <n v="0"/>
    <n v="0"/>
    <n v="53"/>
    <n v="1.7096774193548387"/>
    <n v="49"/>
    <n v="1.5806451612903225"/>
    <n v="2842"/>
    <n v="53"/>
    <n v="49"/>
    <s v="فعال"/>
    <n v="1"/>
    <n v="0"/>
    <s v="غیر فعال"/>
    <n v="0"/>
    <n v="1"/>
    <s v="فعال"/>
    <n v="1"/>
    <n v="0"/>
    <s v="فعال"/>
    <n v="1"/>
    <n v="0"/>
  </r>
  <r>
    <x v="0"/>
    <x v="2"/>
    <x v="29"/>
    <n v="990130"/>
    <s v="1399/01/30"/>
    <s v="99/01/30"/>
    <x v="0"/>
    <x v="0"/>
    <n v="1"/>
    <x v="0"/>
    <n v="1"/>
    <n v="6"/>
    <n v="5"/>
    <s v="شنبه"/>
    <x v="29"/>
    <n v="18"/>
    <n v="0.58064516129032262"/>
    <n v="44"/>
    <n v="1.4193548387096775"/>
    <n v="62"/>
    <n v="2"/>
    <n v="43"/>
    <n v="1.3870967741935485"/>
    <n v="2494"/>
    <n v="62"/>
    <n v="87"/>
    <s v="فعال"/>
    <n v="1"/>
    <n v="0"/>
    <s v="فعال"/>
    <n v="1"/>
    <n v="0"/>
    <s v="فعال"/>
    <n v="1"/>
    <n v="0"/>
    <s v="فعال"/>
    <n v="1"/>
    <n v="0"/>
  </r>
  <r>
    <x v="0"/>
    <x v="2"/>
    <x v="30"/>
    <n v="990131"/>
    <s v="1399/01/31"/>
    <s v="99/01/31"/>
    <x v="0"/>
    <x v="0"/>
    <n v="1"/>
    <x v="0"/>
    <n v="1"/>
    <n v="6"/>
    <n v="5"/>
    <s v="یک شنبه"/>
    <x v="30"/>
    <n v="0"/>
    <n v="0"/>
    <n v="50"/>
    <n v="1.6129032258064515"/>
    <n v="50"/>
    <n v="1.6129032258064515"/>
    <n v="43"/>
    <n v="1.3870967741935485"/>
    <n v="2494"/>
    <n v="50"/>
    <n v="93"/>
    <s v="غیر فعال"/>
    <n v="0"/>
    <n v="1"/>
    <s v="فعال"/>
    <n v="1"/>
    <n v="0"/>
    <s v="فعال"/>
    <n v="1"/>
    <n v="0"/>
    <s v="فعال"/>
    <n v="1"/>
    <n v="0"/>
  </r>
  <r>
    <x v="0"/>
    <x v="2"/>
    <x v="31"/>
    <n v="990201"/>
    <s v="1399/02/01"/>
    <s v="99/02/01"/>
    <x v="0"/>
    <x v="0"/>
    <n v="1"/>
    <x v="1"/>
    <n v="2"/>
    <n v="6"/>
    <n v="5"/>
    <s v="دوشنبه"/>
    <x v="0"/>
    <n v="0"/>
    <n v="0"/>
    <n v="42"/>
    <n v="1.3548387096774193"/>
    <n v="42"/>
    <n v="1.3548387096774193"/>
    <n v="50"/>
    <n v="1.6129032258064515"/>
    <n v="2900"/>
    <n v="42"/>
    <n v="92"/>
    <s v="غیر فعال"/>
    <n v="0"/>
    <n v="1"/>
    <s v="فعال"/>
    <n v="1"/>
    <n v="0"/>
    <s v="فعال"/>
    <n v="1"/>
    <n v="0"/>
    <s v="فعال"/>
    <n v="1"/>
    <n v="0"/>
  </r>
  <r>
    <x v="0"/>
    <x v="2"/>
    <x v="32"/>
    <n v="990202"/>
    <s v="1399/02/02"/>
    <s v="99/02/02"/>
    <x v="0"/>
    <x v="0"/>
    <n v="1"/>
    <x v="1"/>
    <n v="2"/>
    <n v="6"/>
    <n v="5"/>
    <s v="سه شنبه"/>
    <x v="1"/>
    <n v="89"/>
    <n v="2.870967741935484"/>
    <n v="44"/>
    <n v="1.4193548387096775"/>
    <n v="133"/>
    <n v="4.290322580645161"/>
    <n v="35"/>
    <n v="1.1290322580645162"/>
    <n v="2030"/>
    <n v="133"/>
    <n v="79"/>
    <s v="فعال"/>
    <n v="1"/>
    <n v="0"/>
    <s v="فعال"/>
    <n v="1"/>
    <n v="0"/>
    <s v="فعال"/>
    <n v="1"/>
    <n v="0"/>
    <s v="فعال"/>
    <n v="1"/>
    <n v="0"/>
  </r>
  <r>
    <x v="0"/>
    <x v="2"/>
    <x v="33"/>
    <n v="990203"/>
    <s v="1399/02/03"/>
    <s v="99/02/03"/>
    <x v="0"/>
    <x v="0"/>
    <n v="1"/>
    <x v="1"/>
    <n v="2"/>
    <n v="6"/>
    <n v="5"/>
    <s v="چهارشنبه"/>
    <x v="2"/>
    <n v="11"/>
    <n v="0.35483870967741937"/>
    <n v="88"/>
    <n v="2.838709677419355"/>
    <n v="99"/>
    <n v="3.193548387096774"/>
    <n v="47"/>
    <n v="1.5161290322580645"/>
    <n v="2726"/>
    <n v="99"/>
    <n v="135"/>
    <s v="فعال"/>
    <n v="1"/>
    <n v="0"/>
    <s v="فعال"/>
    <n v="1"/>
    <n v="0"/>
    <s v="فعال"/>
    <n v="1"/>
    <n v="0"/>
    <s v="فعال"/>
    <n v="1"/>
    <n v="0"/>
  </r>
  <r>
    <x v="0"/>
    <x v="2"/>
    <x v="34"/>
    <n v="990204"/>
    <s v="1399/02/04"/>
    <s v="99/02/04"/>
    <x v="0"/>
    <x v="0"/>
    <n v="1"/>
    <x v="1"/>
    <n v="2"/>
    <n v="6"/>
    <n v="5"/>
    <s v="پنجشنبه"/>
    <x v="3"/>
    <n v="5"/>
    <n v="0.16129032258064516"/>
    <n v="83"/>
    <n v="2.6774193548387095"/>
    <n v="88"/>
    <n v="2.838709677419355"/>
    <n v="46"/>
    <n v="1.4838709677419355"/>
    <n v="2668"/>
    <n v="88"/>
    <n v="129"/>
    <s v="فعال"/>
    <n v="1"/>
    <n v="0"/>
    <s v="فعال"/>
    <n v="1"/>
    <n v="0"/>
    <s v="فعال"/>
    <n v="1"/>
    <n v="0"/>
    <s v="فعال"/>
    <n v="1"/>
    <n v="0"/>
  </r>
  <r>
    <x v="0"/>
    <x v="2"/>
    <x v="35"/>
    <n v="990205"/>
    <s v="1399/02/05"/>
    <s v="99/02/05"/>
    <x v="0"/>
    <x v="0"/>
    <n v="1"/>
    <x v="1"/>
    <n v="2"/>
    <n v="6"/>
    <n v="6"/>
    <s v="جمعه"/>
    <x v="4"/>
    <n v="0"/>
    <n v="0"/>
    <n v="77"/>
    <n v="2.4838709677419355"/>
    <n v="77"/>
    <n v="2.4838709677419355"/>
    <n v="40"/>
    <n v="1.2903225806451613"/>
    <n v="2320"/>
    <n v="77"/>
    <n v="117"/>
    <s v="غیر فعال"/>
    <n v="0"/>
    <n v="1"/>
    <s v="فعال"/>
    <n v="1"/>
    <n v="0"/>
    <s v="فعال"/>
    <n v="1"/>
    <n v="0"/>
    <s v="فعال"/>
    <n v="1"/>
    <n v="0"/>
  </r>
  <r>
    <x v="0"/>
    <x v="2"/>
    <x v="36"/>
    <n v="990206"/>
    <s v="1399/02/06"/>
    <s v="99/02/06"/>
    <x v="0"/>
    <x v="0"/>
    <n v="1"/>
    <x v="1"/>
    <n v="2"/>
    <n v="7"/>
    <n v="6"/>
    <s v="شنبه"/>
    <x v="5"/>
    <n v="49"/>
    <n v="1.5806451612903225"/>
    <n v="25"/>
    <n v="0.80645161290322576"/>
    <n v="74"/>
    <n v="2.3870967741935485"/>
    <n v="51"/>
    <n v="1.6451612903225807"/>
    <n v="2958"/>
    <n v="74"/>
    <n v="76"/>
    <s v="فعال"/>
    <n v="1"/>
    <n v="0"/>
    <s v="فعال"/>
    <n v="1"/>
    <n v="0"/>
    <s v="فعال"/>
    <n v="1"/>
    <n v="0"/>
    <s v="فعال"/>
    <n v="1"/>
    <n v="0"/>
  </r>
  <r>
    <x v="0"/>
    <x v="2"/>
    <x v="37"/>
    <n v="990207"/>
    <s v="1399/02/07"/>
    <s v="99/02/07"/>
    <x v="0"/>
    <x v="0"/>
    <n v="1"/>
    <x v="1"/>
    <n v="2"/>
    <n v="7"/>
    <n v="6"/>
    <s v="یک شنبه"/>
    <x v="6"/>
    <n v="46"/>
    <n v="1.4838709677419355"/>
    <n v="27"/>
    <n v="0.87096774193548387"/>
    <n v="73"/>
    <n v="2.3548387096774195"/>
    <n v="56"/>
    <n v="1.8064516129032258"/>
    <n v="3248"/>
    <n v="73"/>
    <n v="83"/>
    <s v="فعال"/>
    <n v="1"/>
    <n v="0"/>
    <s v="فعال"/>
    <n v="1"/>
    <n v="0"/>
    <s v="فعال"/>
    <n v="1"/>
    <n v="0"/>
    <s v="فعال"/>
    <n v="1"/>
    <n v="0"/>
  </r>
  <r>
    <x v="0"/>
    <x v="2"/>
    <x v="38"/>
    <n v="990208"/>
    <s v="1399/02/08"/>
    <s v="99/02/08"/>
    <x v="0"/>
    <x v="0"/>
    <n v="1"/>
    <x v="1"/>
    <n v="2"/>
    <n v="7"/>
    <n v="6"/>
    <s v="دوشنبه"/>
    <x v="7"/>
    <n v="40"/>
    <n v="1.2903225806451613"/>
    <n v="38"/>
    <n v="1.2258064516129032"/>
    <n v="78"/>
    <n v="2.5161290322580645"/>
    <n v="39"/>
    <n v="1.2580645161290323"/>
    <n v="2262"/>
    <n v="78"/>
    <n v="77"/>
    <s v="فعال"/>
    <n v="1"/>
    <n v="0"/>
    <s v="فعال"/>
    <n v="1"/>
    <n v="0"/>
    <s v="فعال"/>
    <n v="1"/>
    <n v="0"/>
    <s v="فعال"/>
    <n v="1"/>
    <n v="0"/>
  </r>
  <r>
    <x v="0"/>
    <x v="2"/>
    <x v="39"/>
    <n v="990209"/>
    <s v="1399/02/09"/>
    <s v="99/02/09"/>
    <x v="0"/>
    <x v="0"/>
    <n v="1"/>
    <x v="1"/>
    <n v="2"/>
    <n v="7"/>
    <n v="6"/>
    <s v="سه شنبه"/>
    <x v="8"/>
    <n v="6"/>
    <n v="0.19354838709677419"/>
    <n v="60"/>
    <n v="1.935483870967742"/>
    <n v="66"/>
    <n v="2.129032258064516"/>
    <n v="50"/>
    <n v="1.6129032258064515"/>
    <n v="2900"/>
    <n v="66"/>
    <n v="110"/>
    <s v="فعال"/>
    <n v="1"/>
    <n v="0"/>
    <s v="فعال"/>
    <n v="1"/>
    <n v="0"/>
    <s v="فعال"/>
    <n v="1"/>
    <n v="0"/>
    <s v="فعال"/>
    <n v="1"/>
    <n v="0"/>
  </r>
  <r>
    <x v="0"/>
    <x v="2"/>
    <x v="40"/>
    <n v="990210"/>
    <s v="1399/02/10"/>
    <s v="99/02/10"/>
    <x v="0"/>
    <x v="0"/>
    <n v="1"/>
    <x v="1"/>
    <n v="2"/>
    <n v="7"/>
    <n v="6"/>
    <s v="چهارشنبه"/>
    <x v="9"/>
    <n v="0"/>
    <n v="0"/>
    <n v="57"/>
    <n v="1.8387096774193548"/>
    <n v="57"/>
    <n v="1.8387096774193548"/>
    <n v="40"/>
    <n v="1.2903225806451613"/>
    <n v="2320"/>
    <n v="57"/>
    <n v="97"/>
    <s v="غیر فعال"/>
    <n v="0"/>
    <n v="1"/>
    <s v="فعال"/>
    <n v="1"/>
    <n v="0"/>
    <s v="فعال"/>
    <n v="1"/>
    <n v="0"/>
    <s v="فعال"/>
    <n v="1"/>
    <n v="0"/>
  </r>
  <r>
    <x v="0"/>
    <x v="2"/>
    <x v="41"/>
    <n v="990211"/>
    <s v="1399/02/11"/>
    <s v="99/02/11"/>
    <x v="0"/>
    <x v="0"/>
    <n v="1"/>
    <x v="1"/>
    <n v="2"/>
    <n v="7"/>
    <n v="6"/>
    <s v="پنجشنبه"/>
    <x v="10"/>
    <n v="0"/>
    <n v="0"/>
    <n v="19"/>
    <n v="0.61290322580645162"/>
    <n v="19"/>
    <n v="0.61290322580645162"/>
    <n v="71"/>
    <n v="2.2903225806451615"/>
    <n v="4118"/>
    <n v="19"/>
    <n v="90"/>
    <s v="غیر فعال"/>
    <n v="0"/>
    <n v="1"/>
    <s v="فعال"/>
    <n v="1"/>
    <n v="0"/>
    <s v="فعال"/>
    <n v="1"/>
    <n v="0"/>
    <s v="فعال"/>
    <n v="1"/>
    <n v="0"/>
  </r>
  <r>
    <x v="0"/>
    <x v="2"/>
    <x v="42"/>
    <n v="990212"/>
    <s v="1399/02/12"/>
    <s v="99/02/12"/>
    <x v="0"/>
    <x v="0"/>
    <n v="1"/>
    <x v="1"/>
    <n v="2"/>
    <n v="7"/>
    <n v="7"/>
    <s v="جمعه"/>
    <x v="11"/>
    <n v="31"/>
    <n v="1"/>
    <n v="17"/>
    <n v="0.54838709677419351"/>
    <n v="48"/>
    <n v="1.5483870967741935"/>
    <n v="31"/>
    <n v="1"/>
    <n v="1798"/>
    <n v="48"/>
    <n v="48"/>
    <s v="فعال"/>
    <n v="1"/>
    <n v="0"/>
    <s v="فعال"/>
    <n v="1"/>
    <n v="0"/>
    <s v="فعال"/>
    <n v="1"/>
    <n v="0"/>
    <s v="فعال"/>
    <n v="1"/>
    <n v="0"/>
  </r>
  <r>
    <x v="0"/>
    <x v="2"/>
    <x v="43"/>
    <n v="990213"/>
    <s v="1399/02/13"/>
    <s v="99/02/13"/>
    <x v="0"/>
    <x v="0"/>
    <n v="1"/>
    <x v="1"/>
    <n v="2"/>
    <n v="8"/>
    <n v="7"/>
    <s v="شنبه"/>
    <x v="12"/>
    <n v="0"/>
    <n v="0"/>
    <n v="1"/>
    <n v="3.2258064516129031E-2"/>
    <n v="1"/>
    <n v="3.2258064516129031E-2"/>
    <n v="48"/>
    <n v="1.5483870967741935"/>
    <n v="2784"/>
    <n v="1"/>
    <n v="49"/>
    <s v="غیر فعال"/>
    <n v="0"/>
    <n v="1"/>
    <s v="فعال"/>
    <n v="1"/>
    <n v="0"/>
    <s v="فعال"/>
    <n v="1"/>
    <n v="0"/>
    <s v="فعال"/>
    <n v="1"/>
    <n v="0"/>
  </r>
  <r>
    <x v="0"/>
    <x v="2"/>
    <x v="44"/>
    <n v="990214"/>
    <s v="1399/02/14"/>
    <s v="99/02/14"/>
    <x v="0"/>
    <x v="0"/>
    <n v="1"/>
    <x v="1"/>
    <n v="2"/>
    <n v="8"/>
    <n v="7"/>
    <s v="یک شنبه"/>
    <x v="13"/>
    <n v="28"/>
    <n v="0.90322580645161288"/>
    <n v="21"/>
    <n v="0.67741935483870963"/>
    <n v="49"/>
    <n v="1.5806451612903225"/>
    <n v="0"/>
    <n v="0"/>
    <n v="0"/>
    <n v="49"/>
    <n v="21"/>
    <s v="فعال"/>
    <n v="1"/>
    <n v="0"/>
    <s v="فعال"/>
    <n v="1"/>
    <n v="0"/>
    <s v="غیر فعال"/>
    <n v="0"/>
    <n v="1"/>
    <s v="فعال"/>
    <n v="1"/>
    <n v="0"/>
  </r>
  <r>
    <x v="0"/>
    <x v="2"/>
    <x v="45"/>
    <n v="990215"/>
    <s v="1399/02/15"/>
    <s v="99/02/15"/>
    <x v="0"/>
    <x v="0"/>
    <n v="1"/>
    <x v="1"/>
    <n v="2"/>
    <n v="8"/>
    <n v="7"/>
    <s v="دوشنبه"/>
    <x v="14"/>
    <n v="3"/>
    <n v="9.6774193548387094E-2"/>
    <n v="40"/>
    <n v="1.2903225806451613"/>
    <n v="43"/>
    <n v="1.3870967741935485"/>
    <n v="18"/>
    <n v="0.58064516129032262"/>
    <n v="1044"/>
    <n v="43"/>
    <n v="58"/>
    <s v="فعال"/>
    <n v="1"/>
    <n v="0"/>
    <s v="فعال"/>
    <n v="1"/>
    <n v="0"/>
    <s v="فعال"/>
    <n v="1"/>
    <n v="0"/>
    <s v="فعال"/>
    <n v="1"/>
    <n v="0"/>
  </r>
  <r>
    <x v="0"/>
    <x v="2"/>
    <x v="46"/>
    <n v="990216"/>
    <s v="1399/02/16"/>
    <s v="99/02/16"/>
    <x v="0"/>
    <x v="0"/>
    <n v="1"/>
    <x v="1"/>
    <n v="2"/>
    <n v="8"/>
    <n v="7"/>
    <s v="سه شنبه"/>
    <x v="15"/>
    <n v="86"/>
    <n v="2.774193548387097"/>
    <n v="82"/>
    <n v="2.6451612903225805"/>
    <n v="168"/>
    <n v="5.419354838709677"/>
    <n v="16"/>
    <n v="0.5161290322580645"/>
    <n v="928"/>
    <n v="168"/>
    <n v="98"/>
    <s v="فعال"/>
    <n v="1"/>
    <n v="0"/>
    <s v="فعال"/>
    <n v="1"/>
    <n v="0"/>
    <s v="فعال"/>
    <n v="1"/>
    <n v="0"/>
    <s v="فعال"/>
    <n v="1"/>
    <n v="0"/>
  </r>
  <r>
    <x v="0"/>
    <x v="2"/>
    <x v="47"/>
    <n v="990217"/>
    <s v="1399/02/17"/>
    <s v="99/02/17"/>
    <x v="0"/>
    <x v="0"/>
    <n v="1"/>
    <x v="1"/>
    <n v="2"/>
    <n v="8"/>
    <n v="7"/>
    <s v="چهارشنبه"/>
    <x v="16"/>
    <n v="63"/>
    <n v="2.032258064516129"/>
    <n v="91"/>
    <n v="2.935483870967742"/>
    <n v="154"/>
    <n v="4.967741935483871"/>
    <n v="102"/>
    <n v="3.2903225806451615"/>
    <n v="5916"/>
    <n v="154"/>
    <n v="193"/>
    <s v="فعال"/>
    <n v="1"/>
    <n v="0"/>
    <s v="فعال"/>
    <n v="1"/>
    <n v="0"/>
    <s v="فعال"/>
    <n v="1"/>
    <n v="0"/>
    <s v="فعال"/>
    <n v="1"/>
    <n v="0"/>
  </r>
  <r>
    <x v="0"/>
    <x v="2"/>
    <x v="48"/>
    <n v="990218"/>
    <s v="1399/02/18"/>
    <s v="99/02/18"/>
    <x v="0"/>
    <x v="0"/>
    <n v="1"/>
    <x v="1"/>
    <n v="2"/>
    <n v="8"/>
    <n v="7"/>
    <s v="پنجشنبه"/>
    <x v="17"/>
    <n v="19"/>
    <n v="0.61290322580645162"/>
    <n v="121"/>
    <n v="3.903225806451613"/>
    <n v="140"/>
    <n v="4.5161290322580649"/>
    <n v="58"/>
    <n v="1.8709677419354838"/>
    <n v="3364"/>
    <n v="140"/>
    <n v="179"/>
    <s v="فعال"/>
    <n v="1"/>
    <n v="0"/>
    <s v="فعال"/>
    <n v="1"/>
    <n v="0"/>
    <s v="فعال"/>
    <n v="1"/>
    <n v="0"/>
    <s v="فعال"/>
    <n v="1"/>
    <n v="0"/>
  </r>
  <r>
    <x v="0"/>
    <x v="2"/>
    <x v="49"/>
    <n v="990219"/>
    <s v="1399/02/19"/>
    <s v="99/02/19"/>
    <x v="0"/>
    <x v="0"/>
    <n v="1"/>
    <x v="1"/>
    <n v="2"/>
    <n v="8"/>
    <n v="8"/>
    <s v="جمعه"/>
    <x v="18"/>
    <n v="0"/>
    <n v="0"/>
    <n v="58"/>
    <n v="1.8709677419354838"/>
    <n v="58"/>
    <n v="1.8709677419354838"/>
    <n v="82"/>
    <n v="2.6451612903225805"/>
    <n v="4756"/>
    <n v="58"/>
    <n v="140"/>
    <s v="غیر فعال"/>
    <n v="0"/>
    <n v="1"/>
    <s v="فعال"/>
    <n v="1"/>
    <n v="0"/>
    <s v="فعال"/>
    <n v="1"/>
    <n v="0"/>
    <s v="فعال"/>
    <n v="1"/>
    <n v="0"/>
  </r>
  <r>
    <x v="0"/>
    <x v="2"/>
    <x v="50"/>
    <n v="990220"/>
    <s v="1399/02/20"/>
    <s v="99/02/20"/>
    <x v="0"/>
    <x v="0"/>
    <n v="1"/>
    <x v="1"/>
    <n v="2"/>
    <n v="9"/>
    <n v="8"/>
    <s v="شنبه"/>
    <x v="19"/>
    <n v="1"/>
    <n v="3.2258064516129031E-2"/>
    <n v="60"/>
    <n v="1.935483870967742"/>
    <n v="61"/>
    <n v="1.967741935483871"/>
    <n v="42"/>
    <n v="1.3548387096774193"/>
    <n v="2436"/>
    <n v="61"/>
    <n v="102"/>
    <s v="فعال"/>
    <n v="1"/>
    <n v="0"/>
    <s v="فعال"/>
    <n v="1"/>
    <n v="0"/>
    <s v="فعال"/>
    <n v="1"/>
    <n v="0"/>
    <s v="فعال"/>
    <n v="1"/>
    <n v="0"/>
  </r>
  <r>
    <x v="0"/>
    <x v="2"/>
    <x v="51"/>
    <n v="990221"/>
    <s v="1399/02/21"/>
    <s v="99/02/21"/>
    <x v="0"/>
    <x v="0"/>
    <n v="1"/>
    <x v="1"/>
    <n v="2"/>
    <n v="9"/>
    <n v="8"/>
    <s v="یک شنبه"/>
    <x v="20"/>
    <n v="25"/>
    <n v="0.80645161290322576"/>
    <n v="52"/>
    <n v="1.6774193548387097"/>
    <n v="77"/>
    <n v="2.4838709677419355"/>
    <n v="60"/>
    <n v="1.935483870967742"/>
    <n v="3480"/>
    <n v="77"/>
    <n v="112"/>
    <s v="فعال"/>
    <n v="1"/>
    <n v="0"/>
    <s v="فعال"/>
    <n v="1"/>
    <n v="0"/>
    <s v="فعال"/>
    <n v="1"/>
    <n v="0"/>
    <s v="فعال"/>
    <n v="1"/>
    <n v="0"/>
  </r>
  <r>
    <x v="0"/>
    <x v="2"/>
    <x v="52"/>
    <n v="990222"/>
    <s v="1399/02/22"/>
    <s v="99/02/22"/>
    <x v="0"/>
    <x v="0"/>
    <n v="1"/>
    <x v="1"/>
    <n v="2"/>
    <n v="9"/>
    <n v="8"/>
    <s v="دوشنبه"/>
    <x v="21"/>
    <n v="11"/>
    <n v="0.35483870967741937"/>
    <n v="49"/>
    <n v="1.5806451612903225"/>
    <n v="60"/>
    <n v="1.935483870967742"/>
    <n v="37"/>
    <n v="1.1935483870967742"/>
    <n v="2146"/>
    <n v="60"/>
    <n v="86"/>
    <s v="فعال"/>
    <n v="1"/>
    <n v="0"/>
    <s v="فعال"/>
    <n v="1"/>
    <n v="0"/>
    <s v="فعال"/>
    <n v="1"/>
    <n v="0"/>
    <s v="فعال"/>
    <n v="1"/>
    <n v="0"/>
  </r>
  <r>
    <x v="0"/>
    <x v="2"/>
    <x v="53"/>
    <n v="990223"/>
    <s v="1399/02/23"/>
    <s v="99/02/23"/>
    <x v="0"/>
    <x v="0"/>
    <n v="1"/>
    <x v="1"/>
    <n v="2"/>
    <n v="9"/>
    <n v="8"/>
    <s v="سه شنبه"/>
    <x v="22"/>
    <n v="11"/>
    <n v="0.35483870967741937"/>
    <n v="43"/>
    <n v="1.3870967741935485"/>
    <n v="54"/>
    <n v="1.7419354838709677"/>
    <n v="57"/>
    <n v="1.8387096774193548"/>
    <n v="3306"/>
    <n v="54"/>
    <n v="100"/>
    <s v="فعال"/>
    <n v="1"/>
    <n v="0"/>
    <s v="فعال"/>
    <n v="1"/>
    <n v="0"/>
    <s v="فعال"/>
    <n v="1"/>
    <n v="0"/>
    <s v="فعال"/>
    <n v="1"/>
    <n v="0"/>
  </r>
  <r>
    <x v="0"/>
    <x v="2"/>
    <x v="54"/>
    <n v="990224"/>
    <s v="1399/02/24"/>
    <s v="99/02/24"/>
    <x v="0"/>
    <x v="0"/>
    <n v="1"/>
    <x v="1"/>
    <n v="2"/>
    <n v="9"/>
    <n v="8"/>
    <s v="چهارشنبه"/>
    <x v="23"/>
    <n v="29"/>
    <n v="0.93548387096774188"/>
    <n v="33"/>
    <n v="1.064516129032258"/>
    <n v="62"/>
    <n v="2"/>
    <n v="22"/>
    <n v="0.70967741935483875"/>
    <n v="1276"/>
    <n v="62"/>
    <n v="55"/>
    <s v="فعال"/>
    <n v="1"/>
    <n v="0"/>
    <s v="فعال"/>
    <n v="1"/>
    <n v="0"/>
    <s v="فعال"/>
    <n v="1"/>
    <n v="0"/>
    <s v="فعال"/>
    <n v="1"/>
    <n v="0"/>
  </r>
  <r>
    <x v="0"/>
    <x v="2"/>
    <x v="55"/>
    <n v="990225"/>
    <s v="1399/02/25"/>
    <s v="99/02/25"/>
    <x v="0"/>
    <x v="0"/>
    <n v="1"/>
    <x v="1"/>
    <n v="2"/>
    <n v="9"/>
    <n v="8"/>
    <s v="پنجشنبه"/>
    <x v="24"/>
    <n v="6"/>
    <n v="0.19354838709677419"/>
    <n v="71"/>
    <n v="2.2903225806451615"/>
    <n v="77"/>
    <n v="2.4838709677419355"/>
    <n v="0"/>
    <n v="0"/>
    <n v="0"/>
    <n v="77"/>
    <n v="71"/>
    <s v="فعال"/>
    <n v="1"/>
    <n v="0"/>
    <s v="فعال"/>
    <n v="1"/>
    <n v="0"/>
    <s v="غیر فعال"/>
    <n v="0"/>
    <n v="1"/>
    <s v="فعال"/>
    <n v="1"/>
    <n v="0"/>
  </r>
  <r>
    <x v="0"/>
    <x v="2"/>
    <x v="56"/>
    <n v="990226"/>
    <s v="1399/02/26"/>
    <s v="99/02/26"/>
    <x v="0"/>
    <x v="0"/>
    <n v="1"/>
    <x v="1"/>
    <n v="2"/>
    <n v="9"/>
    <n v="9"/>
    <s v="جمعه"/>
    <x v="25"/>
    <n v="8"/>
    <n v="0.25806451612903225"/>
    <n v="45"/>
    <n v="1.4516129032258065"/>
    <n v="53"/>
    <n v="1.7096774193548387"/>
    <n v="77"/>
    <n v="2.4838709677419355"/>
    <n v="4466"/>
    <n v="53"/>
    <n v="122"/>
    <s v="فعال"/>
    <n v="1"/>
    <n v="0"/>
    <s v="فعال"/>
    <n v="1"/>
    <n v="0"/>
    <s v="فعال"/>
    <n v="1"/>
    <n v="0"/>
    <s v="فعال"/>
    <n v="1"/>
    <n v="0"/>
  </r>
  <r>
    <x v="0"/>
    <x v="2"/>
    <x v="57"/>
    <n v="990227"/>
    <s v="1399/02/27"/>
    <s v="99/02/27"/>
    <x v="0"/>
    <x v="0"/>
    <n v="1"/>
    <x v="1"/>
    <n v="2"/>
    <n v="10"/>
    <n v="9"/>
    <s v="شنبه"/>
    <x v="26"/>
    <n v="26"/>
    <n v="0.83870967741935487"/>
    <n v="15"/>
    <n v="0.4838709677419355"/>
    <n v="41"/>
    <n v="1.3225806451612903"/>
    <n v="39"/>
    <n v="1.2580645161290323"/>
    <n v="2262"/>
    <n v="41"/>
    <n v="54"/>
    <s v="فعال"/>
    <n v="1"/>
    <n v="0"/>
    <s v="فعال"/>
    <n v="1"/>
    <n v="0"/>
    <s v="فعال"/>
    <n v="1"/>
    <n v="0"/>
    <s v="فعال"/>
    <n v="1"/>
    <n v="0"/>
  </r>
  <r>
    <x v="0"/>
    <x v="2"/>
    <x v="58"/>
    <n v="990228"/>
    <s v="1399/02/28"/>
    <s v="99/02/28"/>
    <x v="0"/>
    <x v="0"/>
    <n v="1"/>
    <x v="1"/>
    <n v="2"/>
    <n v="10"/>
    <n v="9"/>
    <s v="یک شنبه"/>
    <x v="27"/>
    <n v="22"/>
    <n v="0.70967741935483875"/>
    <n v="43"/>
    <n v="1.3870967741935485"/>
    <n v="65"/>
    <n v="2.096774193548387"/>
    <n v="10"/>
    <n v="0.32258064516129031"/>
    <n v="580"/>
    <n v="65"/>
    <n v="53"/>
    <s v="فعال"/>
    <n v="1"/>
    <n v="0"/>
    <s v="فعال"/>
    <n v="1"/>
    <n v="0"/>
    <s v="فعال"/>
    <n v="1"/>
    <n v="0"/>
    <s v="فعال"/>
    <n v="1"/>
    <n v="0"/>
  </r>
  <r>
    <x v="0"/>
    <x v="2"/>
    <x v="59"/>
    <n v="990229"/>
    <s v="1399/02/29"/>
    <s v="99/02/29"/>
    <x v="0"/>
    <x v="0"/>
    <n v="1"/>
    <x v="1"/>
    <n v="2"/>
    <n v="10"/>
    <n v="9"/>
    <s v="دوشنبه"/>
    <x v="28"/>
    <n v="0"/>
    <n v="0"/>
    <n v="10"/>
    <n v="0.32258064516129031"/>
    <n v="10"/>
    <n v="0.32258064516129031"/>
    <n v="49"/>
    <n v="1.5806451612903225"/>
    <n v="2842"/>
    <n v="10"/>
    <n v="59"/>
    <s v="غیر فعال"/>
    <n v="0"/>
    <n v="1"/>
    <s v="فعال"/>
    <n v="1"/>
    <n v="0"/>
    <s v="فعال"/>
    <n v="1"/>
    <n v="0"/>
    <s v="فعال"/>
    <n v="1"/>
    <n v="0"/>
  </r>
  <r>
    <x v="0"/>
    <x v="2"/>
    <x v="60"/>
    <n v="990230"/>
    <s v="1399/02/30"/>
    <s v="99/02/30"/>
    <x v="0"/>
    <x v="0"/>
    <n v="1"/>
    <x v="1"/>
    <n v="2"/>
    <n v="10"/>
    <n v="9"/>
    <s v="سه شنبه"/>
    <x v="29"/>
    <n v="14"/>
    <n v="0.45161290322580644"/>
    <n v="55"/>
    <n v="1.7741935483870968"/>
    <n v="69"/>
    <n v="2.225806451612903"/>
    <n v="20"/>
    <n v="0.64516129032258063"/>
    <n v="1160"/>
    <n v="69"/>
    <n v="75"/>
    <s v="فعال"/>
    <n v="1"/>
    <n v="0"/>
    <s v="فعال"/>
    <n v="1"/>
    <n v="0"/>
    <s v="فعال"/>
    <n v="1"/>
    <n v="0"/>
    <s v="فعال"/>
    <n v="1"/>
    <n v="0"/>
  </r>
  <r>
    <x v="0"/>
    <x v="2"/>
    <x v="61"/>
    <n v="990231"/>
    <s v="1399/02/31"/>
    <s v="99/02/31"/>
    <x v="0"/>
    <x v="0"/>
    <n v="1"/>
    <x v="1"/>
    <n v="2"/>
    <n v="10"/>
    <n v="9"/>
    <s v="چهارشنبه"/>
    <x v="30"/>
    <n v="22"/>
    <n v="0.70967741935483875"/>
    <n v="31"/>
    <n v="1"/>
    <n v="53"/>
    <n v="1.7096774193548387"/>
    <n v="19"/>
    <n v="0.61290322580645162"/>
    <n v="1102"/>
    <n v="53"/>
    <n v="50"/>
    <s v="فعال"/>
    <n v="1"/>
    <n v="0"/>
    <s v="فعال"/>
    <n v="1"/>
    <n v="0"/>
    <s v="فعال"/>
    <n v="1"/>
    <n v="0"/>
    <s v="فعال"/>
    <n v="1"/>
    <n v="0"/>
  </r>
  <r>
    <x v="0"/>
    <x v="2"/>
    <x v="62"/>
    <n v="990301"/>
    <s v="1399/03/01"/>
    <s v="99/03/01"/>
    <x v="0"/>
    <x v="0"/>
    <n v="1"/>
    <x v="2"/>
    <n v="3"/>
    <n v="10"/>
    <n v="9"/>
    <s v="پنجشنبه"/>
    <x v="0"/>
    <n v="7"/>
    <n v="0.22580645161290322"/>
    <n v="76"/>
    <n v="2.4516129032258065"/>
    <n v="83"/>
    <n v="2.6774193548387095"/>
    <n v="49"/>
    <n v="1.5806451612903225"/>
    <n v="2842"/>
    <n v="83"/>
    <n v="125"/>
    <s v="فعال"/>
    <n v="1"/>
    <n v="0"/>
    <s v="فعال"/>
    <n v="1"/>
    <n v="0"/>
    <s v="فعال"/>
    <n v="1"/>
    <n v="0"/>
    <s v="فعال"/>
    <n v="1"/>
    <n v="0"/>
  </r>
  <r>
    <x v="0"/>
    <x v="2"/>
    <x v="63"/>
    <n v="990302"/>
    <s v="1399/03/02"/>
    <s v="99/03/02"/>
    <x v="0"/>
    <x v="0"/>
    <n v="1"/>
    <x v="2"/>
    <n v="3"/>
    <n v="10"/>
    <n v="10"/>
    <s v="جمعه"/>
    <x v="1"/>
    <n v="0"/>
    <n v="0"/>
    <n v="40"/>
    <n v="1.2903225806451613"/>
    <n v="40"/>
    <n v="1.2903225806451613"/>
    <n v="82"/>
    <n v="2.6451612903225805"/>
    <n v="4756"/>
    <n v="40"/>
    <n v="122"/>
    <s v="غیر فعال"/>
    <n v="0"/>
    <n v="1"/>
    <s v="فعال"/>
    <n v="1"/>
    <n v="0"/>
    <s v="فعال"/>
    <n v="1"/>
    <n v="0"/>
    <s v="فعال"/>
    <n v="1"/>
    <n v="0"/>
  </r>
  <r>
    <x v="0"/>
    <x v="2"/>
    <x v="64"/>
    <n v="990303"/>
    <s v="1399/03/03"/>
    <s v="99/03/03"/>
    <x v="0"/>
    <x v="0"/>
    <n v="1"/>
    <x v="2"/>
    <n v="3"/>
    <n v="11"/>
    <n v="10"/>
    <s v="شنبه"/>
    <x v="2"/>
    <n v="18"/>
    <n v="0.58064516129032262"/>
    <n v="71"/>
    <n v="2.2903225806451615"/>
    <n v="89"/>
    <n v="2.870967741935484"/>
    <n v="20"/>
    <n v="0.64516129032258063"/>
    <n v="1160"/>
    <n v="89"/>
    <n v="91"/>
    <s v="فعال"/>
    <n v="1"/>
    <n v="0"/>
    <s v="فعال"/>
    <n v="1"/>
    <n v="0"/>
    <s v="فعال"/>
    <n v="1"/>
    <n v="0"/>
    <s v="فعال"/>
    <n v="1"/>
    <n v="0"/>
  </r>
  <r>
    <x v="0"/>
    <x v="2"/>
    <x v="65"/>
    <n v="990304"/>
    <s v="1399/03/04"/>
    <s v="99/03/04"/>
    <x v="0"/>
    <x v="0"/>
    <n v="1"/>
    <x v="2"/>
    <n v="3"/>
    <n v="11"/>
    <n v="10"/>
    <s v="یک شنبه"/>
    <x v="3"/>
    <n v="0"/>
    <n v="0"/>
    <n v="23"/>
    <n v="0.74193548387096775"/>
    <n v="23"/>
    <n v="0.74193548387096775"/>
    <n v="99"/>
    <n v="3.193548387096774"/>
    <n v="5742"/>
    <n v="23"/>
    <n v="122"/>
    <s v="غیر فعال"/>
    <n v="0"/>
    <n v="1"/>
    <s v="فعال"/>
    <n v="1"/>
    <n v="0"/>
    <s v="فعال"/>
    <n v="1"/>
    <n v="0"/>
    <s v="فعال"/>
    <n v="1"/>
    <n v="0"/>
  </r>
  <r>
    <x v="0"/>
    <x v="2"/>
    <x v="66"/>
    <n v="990305"/>
    <s v="1399/03/05"/>
    <s v="99/03/05"/>
    <x v="0"/>
    <x v="0"/>
    <n v="1"/>
    <x v="2"/>
    <n v="3"/>
    <n v="11"/>
    <n v="10"/>
    <s v="دوشنبه"/>
    <x v="4"/>
    <n v="10"/>
    <n v="0.32258064516129031"/>
    <n v="43"/>
    <n v="1.3870967741935485"/>
    <n v="53"/>
    <n v="1.7096774193548387"/>
    <n v="38"/>
    <n v="1.2258064516129032"/>
    <n v="2204"/>
    <n v="53"/>
    <n v="81"/>
    <s v="فعال"/>
    <n v="1"/>
    <n v="0"/>
    <s v="فعال"/>
    <n v="1"/>
    <n v="0"/>
    <s v="فعال"/>
    <n v="1"/>
    <n v="0"/>
    <s v="فعال"/>
    <n v="1"/>
    <n v="0"/>
  </r>
  <r>
    <x v="0"/>
    <x v="2"/>
    <x v="67"/>
    <n v="990306"/>
    <s v="1399/03/06"/>
    <s v="99/03/06"/>
    <x v="0"/>
    <x v="0"/>
    <n v="1"/>
    <x v="2"/>
    <n v="3"/>
    <n v="11"/>
    <n v="10"/>
    <s v="سه شنبه"/>
    <x v="5"/>
    <n v="20"/>
    <n v="0.64516129032258063"/>
    <n v="94"/>
    <n v="3.032258064516129"/>
    <n v="114"/>
    <n v="3.6774193548387095"/>
    <n v="40"/>
    <n v="1.2903225806451613"/>
    <n v="2320"/>
    <n v="114"/>
    <n v="134"/>
    <s v="فعال"/>
    <n v="1"/>
    <n v="0"/>
    <s v="فعال"/>
    <n v="1"/>
    <n v="0"/>
    <s v="فعال"/>
    <n v="1"/>
    <n v="0"/>
    <s v="فعال"/>
    <n v="1"/>
    <n v="0"/>
  </r>
  <r>
    <x v="0"/>
    <x v="2"/>
    <x v="68"/>
    <n v="990307"/>
    <s v="1399/03/07"/>
    <s v="99/03/07"/>
    <x v="0"/>
    <x v="0"/>
    <n v="1"/>
    <x v="2"/>
    <n v="3"/>
    <n v="11"/>
    <n v="10"/>
    <s v="چهارشنبه"/>
    <x v="6"/>
    <n v="0"/>
    <n v="0"/>
    <n v="72"/>
    <n v="2.3225806451612905"/>
    <n v="72"/>
    <n v="2.3225806451612905"/>
    <n v="64"/>
    <n v="2.064516129032258"/>
    <n v="3712"/>
    <n v="72"/>
    <n v="136"/>
    <s v="غیر فعال"/>
    <n v="0"/>
    <n v="1"/>
    <s v="فعال"/>
    <n v="1"/>
    <n v="0"/>
    <s v="فعال"/>
    <n v="1"/>
    <n v="0"/>
    <s v="فعال"/>
    <n v="1"/>
    <n v="0"/>
  </r>
  <r>
    <x v="0"/>
    <x v="2"/>
    <x v="69"/>
    <n v="990308"/>
    <s v="1399/03/08"/>
    <s v="99/03/08"/>
    <x v="0"/>
    <x v="0"/>
    <n v="1"/>
    <x v="2"/>
    <n v="3"/>
    <n v="11"/>
    <n v="10"/>
    <s v="پنجشنبه"/>
    <x v="7"/>
    <n v="0"/>
    <n v="0"/>
    <n v="33"/>
    <n v="1.064516129032258"/>
    <n v="33"/>
    <n v="1.064516129032258"/>
    <n v="72"/>
    <n v="2.3225806451612905"/>
    <n v="4176"/>
    <n v="33"/>
    <n v="105"/>
    <s v="غیر فعال"/>
    <n v="0"/>
    <n v="1"/>
    <s v="فعال"/>
    <n v="1"/>
    <n v="0"/>
    <s v="فعال"/>
    <n v="1"/>
    <n v="0"/>
    <s v="فعال"/>
    <n v="1"/>
    <n v="0"/>
  </r>
  <r>
    <x v="0"/>
    <x v="2"/>
    <x v="70"/>
    <n v="990309"/>
    <s v="1399/03/09"/>
    <s v="99/03/09"/>
    <x v="0"/>
    <x v="0"/>
    <n v="1"/>
    <x v="2"/>
    <n v="3"/>
    <n v="11"/>
    <n v="11"/>
    <s v="جمعه"/>
    <x v="8"/>
    <n v="59"/>
    <n v="1.903225806451613"/>
    <n v="59"/>
    <n v="1.903225806451613"/>
    <n v="118"/>
    <n v="3.806451612903226"/>
    <n v="33"/>
    <n v="1.064516129032258"/>
    <n v="1914"/>
    <n v="118"/>
    <n v="92"/>
    <s v="فعال"/>
    <n v="1"/>
    <n v="0"/>
    <s v="فعال"/>
    <n v="1"/>
    <n v="0"/>
    <s v="فعال"/>
    <n v="1"/>
    <n v="0"/>
    <s v="فعال"/>
    <n v="1"/>
    <n v="0"/>
  </r>
  <r>
    <x v="0"/>
    <x v="2"/>
    <x v="71"/>
    <n v="990310"/>
    <s v="1399/03/10"/>
    <s v="99/03/10"/>
    <x v="0"/>
    <x v="0"/>
    <n v="1"/>
    <x v="2"/>
    <n v="3"/>
    <n v="12"/>
    <n v="11"/>
    <s v="شنبه"/>
    <x v="9"/>
    <n v="14"/>
    <n v="0.45161290322580644"/>
    <n v="93"/>
    <n v="3"/>
    <n v="107"/>
    <n v="3.4516129032258065"/>
    <n v="97"/>
    <n v="3.129032258064516"/>
    <n v="5626"/>
    <n v="107"/>
    <n v="190"/>
    <s v="فعال"/>
    <n v="1"/>
    <n v="0"/>
    <s v="فعال"/>
    <n v="1"/>
    <n v="0"/>
    <s v="فعال"/>
    <n v="1"/>
    <n v="0"/>
    <s v="فعال"/>
    <n v="1"/>
    <n v="0"/>
  </r>
  <r>
    <x v="0"/>
    <x v="2"/>
    <x v="72"/>
    <n v="990311"/>
    <s v="1399/03/11"/>
    <s v="99/03/11"/>
    <x v="0"/>
    <x v="0"/>
    <n v="1"/>
    <x v="2"/>
    <n v="3"/>
    <n v="12"/>
    <n v="11"/>
    <s v="یک شنبه"/>
    <x v="10"/>
    <n v="22"/>
    <n v="0.70967741935483875"/>
    <n v="73"/>
    <n v="2.3548387096774195"/>
    <n v="95"/>
    <n v="3.064516129032258"/>
    <n v="73"/>
    <n v="2.3548387096774195"/>
    <n v="4234"/>
    <n v="95"/>
    <n v="146"/>
    <s v="فعال"/>
    <n v="1"/>
    <n v="0"/>
    <s v="فعال"/>
    <n v="1"/>
    <n v="0"/>
    <s v="فعال"/>
    <n v="1"/>
    <n v="0"/>
    <s v="فعال"/>
    <n v="1"/>
    <n v="0"/>
  </r>
  <r>
    <x v="0"/>
    <x v="2"/>
    <x v="73"/>
    <n v="990312"/>
    <s v="1399/03/12"/>
    <s v="99/03/12"/>
    <x v="0"/>
    <x v="0"/>
    <n v="1"/>
    <x v="2"/>
    <n v="3"/>
    <n v="12"/>
    <n v="11"/>
    <s v="دوشنبه"/>
    <x v="11"/>
    <n v="0"/>
    <n v="0"/>
    <n v="51"/>
    <n v="1.6451612903225807"/>
    <n v="51"/>
    <n v="1.6451612903225807"/>
    <n v="60"/>
    <n v="1.935483870967742"/>
    <n v="3480"/>
    <n v="51"/>
    <n v="111"/>
    <s v="غیر فعال"/>
    <n v="0"/>
    <n v="1"/>
    <s v="فعال"/>
    <n v="1"/>
    <n v="0"/>
    <s v="فعال"/>
    <n v="1"/>
    <n v="0"/>
    <s v="فعال"/>
    <n v="1"/>
    <n v="0"/>
  </r>
  <r>
    <x v="0"/>
    <x v="2"/>
    <x v="74"/>
    <n v="990313"/>
    <s v="1399/03/13"/>
    <s v="99/03/13"/>
    <x v="0"/>
    <x v="0"/>
    <n v="1"/>
    <x v="2"/>
    <n v="3"/>
    <n v="12"/>
    <n v="11"/>
    <s v="سه شنبه"/>
    <x v="12"/>
    <n v="21"/>
    <n v="0.67741935483870963"/>
    <n v="105"/>
    <n v="3.3870967741935485"/>
    <n v="126"/>
    <n v="4.064516129032258"/>
    <n v="78"/>
    <n v="2.5161290322580645"/>
    <n v="4524"/>
    <n v="126"/>
    <n v="183"/>
    <s v="فعال"/>
    <n v="1"/>
    <n v="0"/>
    <s v="فعال"/>
    <n v="1"/>
    <n v="0"/>
    <s v="فعال"/>
    <n v="1"/>
    <n v="0"/>
    <s v="فعال"/>
    <n v="1"/>
    <n v="0"/>
  </r>
  <r>
    <x v="0"/>
    <x v="2"/>
    <x v="75"/>
    <n v="990314"/>
    <s v="1399/03/14"/>
    <s v="99/03/14"/>
    <x v="0"/>
    <x v="0"/>
    <n v="1"/>
    <x v="2"/>
    <n v="3"/>
    <n v="12"/>
    <n v="11"/>
    <s v="چهارشنبه"/>
    <x v="13"/>
    <n v="19"/>
    <n v="0.61290322580645162"/>
    <n v="46"/>
    <n v="1.4838709677419355"/>
    <n v="65"/>
    <n v="2.096774193548387"/>
    <n v="118"/>
    <n v="3.806451612903226"/>
    <n v="6844"/>
    <n v="65"/>
    <n v="164"/>
    <s v="فعال"/>
    <n v="1"/>
    <n v="0"/>
    <s v="فعال"/>
    <n v="1"/>
    <n v="0"/>
    <s v="فعال"/>
    <n v="1"/>
    <n v="0"/>
    <s v="فعال"/>
    <n v="1"/>
    <n v="0"/>
  </r>
  <r>
    <x v="0"/>
    <x v="2"/>
    <x v="76"/>
    <n v="990315"/>
    <s v="1399/03/15"/>
    <s v="99/03/15"/>
    <x v="0"/>
    <x v="0"/>
    <n v="1"/>
    <x v="2"/>
    <n v="3"/>
    <n v="12"/>
    <n v="11"/>
    <s v="پنجشنبه"/>
    <x v="14"/>
    <n v="0"/>
    <n v="0"/>
    <n v="48"/>
    <n v="1.5483870967741935"/>
    <n v="48"/>
    <n v="1.5483870967741935"/>
    <n v="90"/>
    <n v="2.903225806451613"/>
    <n v="5220"/>
    <n v="48"/>
    <n v="138"/>
    <s v="غیر فعال"/>
    <n v="0"/>
    <n v="1"/>
    <s v="فعال"/>
    <n v="1"/>
    <n v="0"/>
    <s v="فعال"/>
    <n v="1"/>
    <n v="0"/>
    <s v="فعال"/>
    <n v="1"/>
    <n v="0"/>
  </r>
  <r>
    <x v="0"/>
    <x v="2"/>
    <x v="77"/>
    <n v="990316"/>
    <s v="1399/03/16"/>
    <s v="99/03/16"/>
    <x v="0"/>
    <x v="0"/>
    <n v="1"/>
    <x v="2"/>
    <n v="3"/>
    <n v="12"/>
    <n v="12"/>
    <s v="جمعه"/>
    <x v="15"/>
    <n v="48"/>
    <n v="1.5483870967741935"/>
    <n v="110"/>
    <n v="3.5483870967741935"/>
    <n v="158"/>
    <n v="5.096774193548387"/>
    <n v="62"/>
    <n v="2"/>
    <n v="3596"/>
    <n v="158"/>
    <n v="172"/>
    <s v="فعال"/>
    <n v="1"/>
    <n v="0"/>
    <s v="فعال"/>
    <n v="1"/>
    <n v="0"/>
    <s v="فعال"/>
    <n v="1"/>
    <n v="0"/>
    <s v="فعال"/>
    <n v="1"/>
    <n v="0"/>
  </r>
  <r>
    <x v="0"/>
    <x v="2"/>
    <x v="78"/>
    <n v="990317"/>
    <s v="1399/03/17"/>
    <s v="99/03/17"/>
    <x v="0"/>
    <x v="0"/>
    <n v="1"/>
    <x v="2"/>
    <n v="3"/>
    <n v="13"/>
    <n v="12"/>
    <s v="شنبه"/>
    <x v="16"/>
    <n v="4"/>
    <n v="0.12903225806451613"/>
    <n v="87"/>
    <n v="2.806451612903226"/>
    <n v="91"/>
    <n v="2.935483870967742"/>
    <n v="78"/>
    <n v="2.5161290322580645"/>
    <n v="4524"/>
    <n v="91"/>
    <n v="165"/>
    <s v="فعال"/>
    <n v="1"/>
    <n v="0"/>
    <s v="فعال"/>
    <n v="1"/>
    <n v="0"/>
    <s v="فعال"/>
    <n v="1"/>
    <n v="0"/>
    <s v="فعال"/>
    <n v="1"/>
    <n v="0"/>
  </r>
  <r>
    <x v="0"/>
    <x v="2"/>
    <x v="79"/>
    <n v="990318"/>
    <s v="1399/03/18"/>
    <s v="99/03/18"/>
    <x v="0"/>
    <x v="0"/>
    <n v="1"/>
    <x v="2"/>
    <n v="3"/>
    <n v="13"/>
    <n v="12"/>
    <s v="یک شنبه"/>
    <x v="17"/>
    <n v="0"/>
    <n v="0"/>
    <n v="77"/>
    <n v="2.4838709677419355"/>
    <n v="77"/>
    <n v="2.4838709677419355"/>
    <n v="44"/>
    <n v="1.4193548387096775"/>
    <n v="2552"/>
    <n v="77"/>
    <n v="121"/>
    <s v="غیر فعال"/>
    <n v="0"/>
    <n v="1"/>
    <s v="فعال"/>
    <n v="1"/>
    <n v="0"/>
    <s v="فعال"/>
    <n v="1"/>
    <n v="0"/>
    <s v="فعال"/>
    <n v="1"/>
    <n v="0"/>
  </r>
  <r>
    <x v="0"/>
    <x v="2"/>
    <x v="80"/>
    <n v="990319"/>
    <s v="1399/03/19"/>
    <s v="99/03/19"/>
    <x v="0"/>
    <x v="0"/>
    <n v="1"/>
    <x v="2"/>
    <n v="3"/>
    <n v="13"/>
    <n v="12"/>
    <s v="دوشنبه"/>
    <x v="18"/>
    <n v="0"/>
    <n v="0"/>
    <n v="96"/>
    <n v="3.096774193548387"/>
    <n v="96"/>
    <n v="3.096774193548387"/>
    <n v="79"/>
    <n v="2.5483870967741935"/>
    <n v="4582"/>
    <n v="96"/>
    <n v="175"/>
    <s v="غیر فعال"/>
    <n v="0"/>
    <n v="1"/>
    <s v="فعال"/>
    <n v="1"/>
    <n v="0"/>
    <s v="فعال"/>
    <n v="1"/>
    <n v="0"/>
    <s v="فعال"/>
    <n v="1"/>
    <n v="0"/>
  </r>
  <r>
    <x v="0"/>
    <x v="2"/>
    <x v="81"/>
    <n v="990320"/>
    <s v="1399/03/20"/>
    <s v="99/03/20"/>
    <x v="0"/>
    <x v="0"/>
    <n v="1"/>
    <x v="2"/>
    <n v="3"/>
    <n v="13"/>
    <n v="12"/>
    <s v="سه شنبه"/>
    <x v="19"/>
    <n v="0"/>
    <n v="0"/>
    <n v="58"/>
    <n v="1.8709677419354838"/>
    <n v="58"/>
    <n v="1.8709677419354838"/>
    <n v="46"/>
    <n v="1.4838709677419355"/>
    <n v="2668"/>
    <n v="58"/>
    <n v="104"/>
    <s v="غیر فعال"/>
    <n v="0"/>
    <n v="1"/>
    <s v="فعال"/>
    <n v="1"/>
    <n v="0"/>
    <s v="فعال"/>
    <n v="1"/>
    <n v="0"/>
    <s v="فعال"/>
    <n v="1"/>
    <n v="0"/>
  </r>
  <r>
    <x v="0"/>
    <x v="2"/>
    <x v="82"/>
    <n v="990321"/>
    <s v="1399/03/21"/>
    <s v="99/03/21"/>
    <x v="0"/>
    <x v="0"/>
    <n v="1"/>
    <x v="2"/>
    <n v="3"/>
    <n v="13"/>
    <n v="12"/>
    <s v="چهارشنبه"/>
    <x v="20"/>
    <n v="43"/>
    <n v="1.3870967741935485"/>
    <n v="28"/>
    <n v="0.90322580645161288"/>
    <n v="71"/>
    <n v="2.2903225806451615"/>
    <n v="76"/>
    <n v="2.4516129032258065"/>
    <n v="4408"/>
    <n v="71"/>
    <n v="104"/>
    <s v="فعال"/>
    <n v="1"/>
    <n v="0"/>
    <s v="فعال"/>
    <n v="1"/>
    <n v="0"/>
    <s v="فعال"/>
    <n v="1"/>
    <n v="0"/>
    <s v="فعال"/>
    <n v="1"/>
    <n v="0"/>
  </r>
  <r>
    <x v="0"/>
    <x v="2"/>
    <x v="83"/>
    <n v="990322"/>
    <s v="1399/03/22"/>
    <s v="99/03/22"/>
    <x v="0"/>
    <x v="0"/>
    <n v="1"/>
    <x v="2"/>
    <n v="3"/>
    <n v="13"/>
    <n v="12"/>
    <s v="پنجشنبه"/>
    <x v="21"/>
    <n v="35"/>
    <n v="1.1290322580645162"/>
    <n v="96"/>
    <n v="3.096774193548387"/>
    <n v="131"/>
    <n v="4.225806451612903"/>
    <n v="42"/>
    <n v="1.3548387096774193"/>
    <n v="2436"/>
    <n v="131"/>
    <n v="138"/>
    <s v="فعال"/>
    <n v="1"/>
    <n v="0"/>
    <s v="فعال"/>
    <n v="1"/>
    <n v="0"/>
    <s v="فعال"/>
    <n v="1"/>
    <n v="0"/>
    <s v="فعال"/>
    <n v="1"/>
    <n v="0"/>
  </r>
  <r>
    <x v="0"/>
    <x v="2"/>
    <x v="84"/>
    <n v="990323"/>
    <s v="1399/03/23"/>
    <s v="99/03/23"/>
    <x v="0"/>
    <x v="0"/>
    <n v="1"/>
    <x v="2"/>
    <n v="3"/>
    <n v="13"/>
    <n v="13"/>
    <s v="جمعه"/>
    <x v="22"/>
    <n v="39"/>
    <n v="1.2580645161290323"/>
    <n v="38"/>
    <n v="1.2258064516129032"/>
    <n v="77"/>
    <n v="2.4838709677419355"/>
    <n v="64"/>
    <n v="2.064516129032258"/>
    <n v="3712"/>
    <n v="77"/>
    <n v="102"/>
    <s v="فعال"/>
    <n v="1"/>
    <n v="0"/>
    <s v="فعال"/>
    <n v="1"/>
    <n v="0"/>
    <s v="فعال"/>
    <n v="1"/>
    <n v="0"/>
    <s v="فعال"/>
    <n v="1"/>
    <n v="0"/>
  </r>
  <r>
    <x v="0"/>
    <x v="2"/>
    <x v="85"/>
    <n v="990324"/>
    <s v="1399/03/24"/>
    <s v="99/03/24"/>
    <x v="0"/>
    <x v="0"/>
    <n v="1"/>
    <x v="2"/>
    <n v="3"/>
    <n v="14"/>
    <n v="13"/>
    <s v="شنبه"/>
    <x v="23"/>
    <n v="103"/>
    <n v="3.3225806451612905"/>
    <n v="156"/>
    <n v="5.032258064516129"/>
    <n v="259"/>
    <n v="8.3548387096774199"/>
    <n v="23"/>
    <n v="0.74193548387096775"/>
    <n v="1334"/>
    <n v="259"/>
    <n v="179"/>
    <s v="فعال"/>
    <n v="1"/>
    <n v="0"/>
    <s v="فعال"/>
    <n v="1"/>
    <n v="0"/>
    <s v="فعال"/>
    <n v="1"/>
    <n v="0"/>
    <s v="فعال"/>
    <n v="1"/>
    <n v="0"/>
  </r>
  <r>
    <x v="0"/>
    <x v="2"/>
    <x v="86"/>
    <n v="990325"/>
    <s v="1399/03/25"/>
    <s v="99/03/25"/>
    <x v="0"/>
    <x v="0"/>
    <n v="1"/>
    <x v="2"/>
    <n v="3"/>
    <n v="14"/>
    <n v="13"/>
    <s v="یک شنبه"/>
    <x v="24"/>
    <n v="118"/>
    <n v="3.806451612903226"/>
    <n v="107"/>
    <n v="3.4516129032258065"/>
    <n v="225"/>
    <n v="7.258064516129032"/>
    <n v="132"/>
    <n v="4.258064516129032"/>
    <n v="7656"/>
    <n v="225"/>
    <n v="239"/>
    <s v="فعال"/>
    <n v="1"/>
    <n v="0"/>
    <s v="فعال"/>
    <n v="1"/>
    <n v="0"/>
    <s v="فعال"/>
    <n v="1"/>
    <n v="0"/>
    <s v="فعال"/>
    <n v="1"/>
    <n v="0"/>
  </r>
  <r>
    <x v="0"/>
    <x v="2"/>
    <x v="87"/>
    <n v="990326"/>
    <s v="1399/03/26"/>
    <s v="99/03/26"/>
    <x v="0"/>
    <x v="0"/>
    <n v="1"/>
    <x v="2"/>
    <n v="3"/>
    <n v="14"/>
    <n v="13"/>
    <s v="دوشنبه"/>
    <x v="25"/>
    <n v="112"/>
    <n v="3.6129032258064515"/>
    <n v="95"/>
    <n v="3.064516129032258"/>
    <n v="207"/>
    <n v="6.67741935483871"/>
    <n v="112"/>
    <n v="3.6129032258064515"/>
    <n v="6496"/>
    <n v="207"/>
    <n v="207"/>
    <s v="فعال"/>
    <n v="1"/>
    <n v="0"/>
    <s v="فعال"/>
    <n v="1"/>
    <n v="0"/>
    <s v="فعال"/>
    <n v="1"/>
    <n v="0"/>
    <s v="فعال"/>
    <n v="1"/>
    <n v="0"/>
  </r>
  <r>
    <x v="0"/>
    <x v="2"/>
    <x v="88"/>
    <n v="990327"/>
    <s v="1399/03/27"/>
    <s v="99/03/27"/>
    <x v="0"/>
    <x v="0"/>
    <n v="1"/>
    <x v="2"/>
    <n v="3"/>
    <n v="14"/>
    <n v="13"/>
    <s v="سه شنبه"/>
    <x v="26"/>
    <n v="70"/>
    <n v="2.2580645161290325"/>
    <n v="143"/>
    <n v="4.612903225806452"/>
    <n v="213"/>
    <n v="6.870967741935484"/>
    <n v="40"/>
    <n v="1.2903225806451613"/>
    <n v="2320"/>
    <n v="213"/>
    <n v="183"/>
    <s v="فعال"/>
    <n v="1"/>
    <n v="0"/>
    <s v="فعال"/>
    <n v="1"/>
    <n v="0"/>
    <s v="فعال"/>
    <n v="1"/>
    <n v="0"/>
    <s v="فعال"/>
    <n v="1"/>
    <n v="0"/>
  </r>
  <r>
    <x v="0"/>
    <x v="2"/>
    <x v="89"/>
    <n v="990328"/>
    <s v="1399/03/28"/>
    <s v="99/03/28"/>
    <x v="0"/>
    <x v="0"/>
    <n v="1"/>
    <x v="2"/>
    <n v="3"/>
    <n v="14"/>
    <n v="13"/>
    <s v="چهارشنبه"/>
    <x v="27"/>
    <n v="22"/>
    <n v="0.70967741935483875"/>
    <n v="124"/>
    <n v="4"/>
    <n v="146"/>
    <n v="4.709677419354839"/>
    <n v="99"/>
    <n v="3.193548387096774"/>
    <n v="5742"/>
    <n v="146"/>
    <n v="223"/>
    <s v="فعال"/>
    <n v="1"/>
    <n v="0"/>
    <s v="فعال"/>
    <n v="1"/>
    <n v="0"/>
    <s v="فعال"/>
    <n v="1"/>
    <n v="0"/>
    <s v="فعال"/>
    <n v="1"/>
    <n v="0"/>
  </r>
  <r>
    <x v="0"/>
    <x v="2"/>
    <x v="90"/>
    <n v="990329"/>
    <s v="1399/03/29"/>
    <s v="99/03/29"/>
    <x v="0"/>
    <x v="0"/>
    <n v="1"/>
    <x v="2"/>
    <n v="3"/>
    <n v="14"/>
    <n v="13"/>
    <s v="پنجشنبه"/>
    <x v="28"/>
    <n v="8"/>
    <n v="0.25806451612903225"/>
    <n v="115"/>
    <n v="3.7096774193548385"/>
    <n v="123"/>
    <n v="3.967741935483871"/>
    <n v="94"/>
    <n v="3.032258064516129"/>
    <n v="5452"/>
    <n v="123"/>
    <n v="209"/>
    <s v="فعال"/>
    <n v="1"/>
    <n v="0"/>
    <s v="فعال"/>
    <n v="1"/>
    <n v="0"/>
    <s v="فعال"/>
    <n v="1"/>
    <n v="0"/>
    <s v="فعال"/>
    <n v="1"/>
    <n v="0"/>
  </r>
  <r>
    <x v="0"/>
    <x v="2"/>
    <x v="91"/>
    <n v="990330"/>
    <s v="1399/03/30"/>
    <s v="99/03/30"/>
    <x v="0"/>
    <x v="0"/>
    <n v="1"/>
    <x v="2"/>
    <n v="3"/>
    <n v="14"/>
    <n v="14"/>
    <s v="جمعه"/>
    <x v="29"/>
    <n v="120"/>
    <n v="3.870967741935484"/>
    <n v="75"/>
    <n v="2.4193548387096775"/>
    <n v="195"/>
    <n v="6.290322580645161"/>
    <n v="91"/>
    <n v="2.935483870967742"/>
    <n v="5278"/>
    <n v="195"/>
    <n v="166"/>
    <s v="فعال"/>
    <n v="1"/>
    <n v="0"/>
    <s v="فعال"/>
    <n v="1"/>
    <n v="0"/>
    <s v="فعال"/>
    <n v="1"/>
    <n v="0"/>
    <s v="فعال"/>
    <n v="1"/>
    <n v="0"/>
  </r>
  <r>
    <x v="0"/>
    <x v="2"/>
    <x v="92"/>
    <n v="990331"/>
    <s v="1399/03/31"/>
    <s v="99/03/31"/>
    <x v="0"/>
    <x v="0"/>
    <n v="1"/>
    <x v="2"/>
    <n v="3"/>
    <n v="15"/>
    <n v="14"/>
    <s v="شنبه"/>
    <x v="30"/>
    <n v="68"/>
    <n v="2.193548387096774"/>
    <n v="43"/>
    <n v="1.3870967741935485"/>
    <n v="111"/>
    <n v="3.5806451612903225"/>
    <n v="88"/>
    <n v="2.838709677419355"/>
    <n v="5104"/>
    <n v="111"/>
    <n v="131"/>
    <s v="فعال"/>
    <n v="1"/>
    <n v="0"/>
    <s v="فعال"/>
    <n v="1"/>
    <n v="0"/>
    <s v="فعال"/>
    <n v="1"/>
    <n v="0"/>
    <s v="فعال"/>
    <n v="1"/>
    <n v="0"/>
  </r>
  <r>
    <x v="0"/>
    <x v="2"/>
    <x v="93"/>
    <n v="990401"/>
    <s v="1399/04/01"/>
    <s v="99/04/01"/>
    <x v="0"/>
    <x v="1"/>
    <n v="2"/>
    <x v="3"/>
    <n v="4"/>
    <n v="15"/>
    <n v="14"/>
    <s v="یک شنبه"/>
    <x v="0"/>
    <n v="111"/>
    <n v="3.5806451612903225"/>
    <n v="41"/>
    <n v="1.3225806451612903"/>
    <n v="152"/>
    <n v="4.903225806451613"/>
    <n v="69"/>
    <n v="2.225806451612903"/>
    <n v="4002"/>
    <n v="152"/>
    <n v="110"/>
    <s v="فعال"/>
    <n v="1"/>
    <n v="0"/>
    <s v="فعال"/>
    <n v="1"/>
    <n v="0"/>
    <s v="فعال"/>
    <n v="1"/>
    <n v="0"/>
    <s v="فعال"/>
    <n v="1"/>
    <n v="0"/>
  </r>
  <r>
    <x v="0"/>
    <x v="2"/>
    <x v="94"/>
    <n v="990402"/>
    <s v="1399/04/02"/>
    <s v="99/04/02"/>
    <x v="0"/>
    <x v="1"/>
    <n v="2"/>
    <x v="3"/>
    <n v="4"/>
    <n v="15"/>
    <n v="14"/>
    <s v="دوشنبه"/>
    <x v="1"/>
    <n v="52"/>
    <n v="1.6774193548387097"/>
    <n v="109"/>
    <n v="3.5161290322580645"/>
    <n v="161"/>
    <n v="5.193548387096774"/>
    <n v="64"/>
    <n v="2.064516129032258"/>
    <n v="3712"/>
    <n v="161"/>
    <n v="173"/>
    <s v="فعال"/>
    <n v="1"/>
    <n v="0"/>
    <s v="فعال"/>
    <n v="1"/>
    <n v="0"/>
    <s v="فعال"/>
    <n v="1"/>
    <n v="0"/>
    <s v="فعال"/>
    <n v="1"/>
    <n v="0"/>
  </r>
  <r>
    <x v="0"/>
    <x v="2"/>
    <x v="95"/>
    <n v="990403"/>
    <s v="1399/04/03"/>
    <s v="99/04/03"/>
    <x v="0"/>
    <x v="1"/>
    <n v="2"/>
    <x v="3"/>
    <n v="4"/>
    <n v="15"/>
    <n v="14"/>
    <s v="سه شنبه"/>
    <x v="2"/>
    <n v="10"/>
    <n v="0.32258064516129031"/>
    <n v="114"/>
    <n v="3.6774193548387095"/>
    <n v="124"/>
    <n v="4"/>
    <n v="106"/>
    <n v="3.4193548387096775"/>
    <n v="6148"/>
    <n v="124"/>
    <n v="220"/>
    <s v="فعال"/>
    <n v="1"/>
    <n v="0"/>
    <s v="فعال"/>
    <n v="1"/>
    <n v="0"/>
    <s v="فعال"/>
    <n v="1"/>
    <n v="0"/>
    <s v="فعال"/>
    <n v="1"/>
    <n v="0"/>
  </r>
  <r>
    <x v="0"/>
    <x v="2"/>
    <x v="96"/>
    <n v="990404"/>
    <s v="1399/04/04"/>
    <s v="99/04/04"/>
    <x v="0"/>
    <x v="1"/>
    <n v="2"/>
    <x v="3"/>
    <n v="4"/>
    <n v="15"/>
    <n v="14"/>
    <s v="چهارشنبه"/>
    <x v="3"/>
    <n v="36"/>
    <n v="1.1612903225806452"/>
    <n v="63"/>
    <n v="2.032258064516129"/>
    <n v="99"/>
    <n v="3.193548387096774"/>
    <n v="104"/>
    <n v="3.3548387096774195"/>
    <n v="6032"/>
    <n v="99"/>
    <n v="167"/>
    <s v="فعال"/>
    <n v="1"/>
    <n v="0"/>
    <s v="فعال"/>
    <n v="1"/>
    <n v="0"/>
    <s v="فعال"/>
    <n v="1"/>
    <n v="0"/>
    <s v="فعال"/>
    <n v="1"/>
    <n v="0"/>
  </r>
  <r>
    <x v="0"/>
    <x v="2"/>
    <x v="97"/>
    <n v="990405"/>
    <s v="1399/04/05"/>
    <s v="99/04/05"/>
    <x v="0"/>
    <x v="1"/>
    <n v="2"/>
    <x v="3"/>
    <n v="4"/>
    <n v="15"/>
    <n v="14"/>
    <s v="پنجشنبه"/>
    <x v="4"/>
    <n v="72"/>
    <n v="2.3225806451612905"/>
    <n v="55"/>
    <n v="1.7741935483870968"/>
    <n v="127"/>
    <n v="4.096774193548387"/>
    <n v="54"/>
    <n v="1.7419354838709677"/>
    <n v="3132"/>
    <n v="127"/>
    <n v="109"/>
    <s v="فعال"/>
    <n v="1"/>
    <n v="0"/>
    <s v="فعال"/>
    <n v="1"/>
    <n v="0"/>
    <s v="فعال"/>
    <n v="1"/>
    <n v="0"/>
    <s v="فعال"/>
    <n v="1"/>
    <n v="0"/>
  </r>
  <r>
    <x v="0"/>
    <x v="2"/>
    <x v="98"/>
    <n v="990406"/>
    <s v="1399/04/06"/>
    <s v="99/04/06"/>
    <x v="0"/>
    <x v="1"/>
    <n v="2"/>
    <x v="3"/>
    <n v="4"/>
    <n v="15"/>
    <n v="15"/>
    <s v="جمعه"/>
    <x v="5"/>
    <n v="0"/>
    <n v="0"/>
    <n v="100"/>
    <n v="3.225806451612903"/>
    <n v="100"/>
    <n v="3.225806451612903"/>
    <n v="92"/>
    <n v="2.967741935483871"/>
    <n v="5336"/>
    <n v="100"/>
    <n v="192"/>
    <s v="غیر فعال"/>
    <n v="0"/>
    <n v="1"/>
    <s v="فعال"/>
    <n v="1"/>
    <n v="0"/>
    <s v="فعال"/>
    <n v="1"/>
    <n v="0"/>
    <s v="فعال"/>
    <n v="1"/>
    <n v="0"/>
  </r>
  <r>
    <x v="0"/>
    <x v="2"/>
    <x v="99"/>
    <n v="990407"/>
    <s v="1399/04/07"/>
    <s v="99/04/07"/>
    <x v="0"/>
    <x v="1"/>
    <n v="2"/>
    <x v="3"/>
    <n v="4"/>
    <n v="16"/>
    <n v="15"/>
    <s v="شنبه"/>
    <x v="6"/>
    <n v="0"/>
    <n v="0"/>
    <n v="52"/>
    <n v="1.6774193548387097"/>
    <n v="52"/>
    <n v="1.6774193548387097"/>
    <n v="76"/>
    <n v="2.4516129032258065"/>
    <n v="4408"/>
    <n v="52"/>
    <n v="128"/>
    <s v="غیر فعال"/>
    <n v="0"/>
    <n v="1"/>
    <s v="فعال"/>
    <n v="1"/>
    <n v="0"/>
    <s v="فعال"/>
    <n v="1"/>
    <n v="0"/>
    <s v="فعال"/>
    <n v="1"/>
    <n v="0"/>
  </r>
  <r>
    <x v="0"/>
    <x v="2"/>
    <x v="100"/>
    <n v="990408"/>
    <s v="1399/04/08"/>
    <s v="99/04/08"/>
    <x v="0"/>
    <x v="1"/>
    <n v="2"/>
    <x v="3"/>
    <n v="4"/>
    <n v="16"/>
    <n v="15"/>
    <s v="یک شنبه"/>
    <x v="7"/>
    <n v="6"/>
    <n v="0.19354838709677419"/>
    <n v="102"/>
    <n v="3.2903225806451615"/>
    <n v="108"/>
    <n v="3.4838709677419355"/>
    <n v="54"/>
    <n v="1.7419354838709677"/>
    <n v="3132"/>
    <n v="108"/>
    <n v="156"/>
    <s v="فعال"/>
    <n v="1"/>
    <n v="0"/>
    <s v="فعال"/>
    <n v="1"/>
    <n v="0"/>
    <s v="فعال"/>
    <n v="1"/>
    <n v="0"/>
    <s v="فعال"/>
    <n v="1"/>
    <n v="0"/>
  </r>
  <r>
    <x v="0"/>
    <x v="2"/>
    <x v="101"/>
    <n v="990409"/>
    <s v="1399/04/09"/>
    <s v="99/04/09"/>
    <x v="0"/>
    <x v="1"/>
    <n v="2"/>
    <x v="3"/>
    <n v="4"/>
    <n v="16"/>
    <n v="15"/>
    <s v="دوشنبه"/>
    <x v="8"/>
    <n v="0"/>
    <n v="0"/>
    <n v="25"/>
    <n v="0.80645161290322576"/>
    <n v="25"/>
    <n v="0.80645161290322576"/>
    <n v="102"/>
    <n v="3.2903225806451615"/>
    <n v="5916"/>
    <n v="25"/>
    <n v="127"/>
    <s v="غیر فعال"/>
    <n v="0"/>
    <n v="1"/>
    <s v="فعال"/>
    <n v="1"/>
    <n v="0"/>
    <s v="فعال"/>
    <n v="1"/>
    <n v="0"/>
    <s v="فعال"/>
    <n v="1"/>
    <n v="0"/>
  </r>
  <r>
    <x v="0"/>
    <x v="2"/>
    <x v="102"/>
    <n v="990410"/>
    <s v="1399/04/10"/>
    <s v="99/04/10"/>
    <x v="0"/>
    <x v="1"/>
    <n v="2"/>
    <x v="3"/>
    <n v="4"/>
    <n v="16"/>
    <n v="15"/>
    <s v="سه شنبه"/>
    <x v="9"/>
    <n v="9"/>
    <n v="0.29032258064516131"/>
    <n v="58"/>
    <n v="1.8709677419354838"/>
    <n v="67"/>
    <n v="2.161290322580645"/>
    <n v="25"/>
    <n v="0.80645161290322576"/>
    <n v="1450"/>
    <n v="67"/>
    <n v="83"/>
    <s v="فعال"/>
    <n v="1"/>
    <n v="0"/>
    <s v="فعال"/>
    <n v="1"/>
    <n v="0"/>
    <s v="فعال"/>
    <n v="1"/>
    <n v="0"/>
    <s v="فعال"/>
    <n v="1"/>
    <n v="0"/>
  </r>
  <r>
    <x v="0"/>
    <x v="2"/>
    <x v="103"/>
    <n v="990411"/>
    <s v="1399/04/11"/>
    <s v="99/04/11"/>
    <x v="0"/>
    <x v="1"/>
    <n v="2"/>
    <x v="3"/>
    <n v="4"/>
    <n v="16"/>
    <n v="15"/>
    <s v="چهارشنبه"/>
    <x v="10"/>
    <n v="88"/>
    <n v="2.838709677419355"/>
    <n v="41"/>
    <n v="1.3225806451612903"/>
    <n v="129"/>
    <n v="4.161290322580645"/>
    <n v="54"/>
    <n v="1.7419354838709677"/>
    <n v="3132"/>
    <n v="129"/>
    <n v="95"/>
    <s v="فعال"/>
    <n v="1"/>
    <n v="0"/>
    <s v="فعال"/>
    <n v="1"/>
    <n v="0"/>
    <s v="فعال"/>
    <n v="1"/>
    <n v="0"/>
    <s v="فعال"/>
    <n v="1"/>
    <n v="0"/>
  </r>
  <r>
    <x v="0"/>
    <x v="2"/>
    <x v="104"/>
    <n v="990412"/>
    <s v="1399/04/12"/>
    <s v="99/04/12"/>
    <x v="0"/>
    <x v="1"/>
    <n v="2"/>
    <x v="3"/>
    <n v="4"/>
    <n v="16"/>
    <n v="15"/>
    <s v="پنجشنبه"/>
    <x v="11"/>
    <n v="1"/>
    <n v="3.2258064516129031E-2"/>
    <n v="47"/>
    <n v="1.5161290322580645"/>
    <n v="48"/>
    <n v="1.5483870967741935"/>
    <n v="70"/>
    <n v="2.2580645161290325"/>
    <n v="4060"/>
    <n v="48"/>
    <n v="117"/>
    <s v="فعال"/>
    <n v="1"/>
    <n v="0"/>
    <s v="فعال"/>
    <n v="1"/>
    <n v="0"/>
    <s v="فعال"/>
    <n v="1"/>
    <n v="0"/>
    <s v="فعال"/>
    <n v="1"/>
    <n v="0"/>
  </r>
  <r>
    <x v="0"/>
    <x v="2"/>
    <x v="105"/>
    <n v="990413"/>
    <s v="1399/04/13"/>
    <s v="99/04/13"/>
    <x v="0"/>
    <x v="1"/>
    <n v="2"/>
    <x v="3"/>
    <n v="4"/>
    <n v="16"/>
    <n v="16"/>
    <s v="جمعه"/>
    <x v="12"/>
    <n v="36"/>
    <n v="1.1612903225806452"/>
    <n v="56"/>
    <n v="1.8064516129032258"/>
    <n v="92"/>
    <n v="2.967741935483871"/>
    <n v="39"/>
    <n v="1.2580645161290323"/>
    <n v="2262"/>
    <n v="92"/>
    <n v="95"/>
    <s v="فعال"/>
    <n v="1"/>
    <n v="0"/>
    <s v="فعال"/>
    <n v="1"/>
    <n v="0"/>
    <s v="فعال"/>
    <n v="1"/>
    <n v="0"/>
    <s v="فعال"/>
    <n v="1"/>
    <n v="0"/>
  </r>
  <r>
    <x v="0"/>
    <x v="2"/>
    <x v="106"/>
    <n v="990414"/>
    <s v="1399/04/14"/>
    <s v="99/04/14"/>
    <x v="0"/>
    <x v="1"/>
    <n v="2"/>
    <x v="3"/>
    <n v="4"/>
    <n v="17"/>
    <n v="16"/>
    <s v="شنبه"/>
    <x v="13"/>
    <n v="26"/>
    <n v="0.83870967741935487"/>
    <n v="39"/>
    <n v="1.2580645161290323"/>
    <n v="65"/>
    <n v="2.096774193548387"/>
    <n v="66"/>
    <n v="2.129032258064516"/>
    <n v="3828"/>
    <n v="65"/>
    <n v="105"/>
    <s v="فعال"/>
    <n v="1"/>
    <n v="0"/>
    <s v="فعال"/>
    <n v="1"/>
    <n v="0"/>
    <s v="فعال"/>
    <n v="1"/>
    <n v="0"/>
    <s v="فعال"/>
    <n v="1"/>
    <n v="0"/>
  </r>
  <r>
    <x v="0"/>
    <x v="2"/>
    <x v="107"/>
    <n v="990415"/>
    <s v="1399/04/15"/>
    <s v="99/04/15"/>
    <x v="0"/>
    <x v="1"/>
    <n v="2"/>
    <x v="3"/>
    <n v="4"/>
    <n v="17"/>
    <n v="16"/>
    <s v="یک شنبه"/>
    <x v="14"/>
    <n v="13"/>
    <n v="0.41935483870967744"/>
    <n v="87"/>
    <n v="2.806451612903226"/>
    <n v="100"/>
    <n v="3.225806451612903"/>
    <n v="37"/>
    <n v="1.1935483870967742"/>
    <n v="2146"/>
    <n v="100"/>
    <n v="124"/>
    <s v="فعال"/>
    <n v="1"/>
    <n v="0"/>
    <s v="فعال"/>
    <n v="1"/>
    <n v="0"/>
    <s v="فعال"/>
    <n v="1"/>
    <n v="0"/>
    <s v="فعال"/>
    <n v="1"/>
    <n v="0"/>
  </r>
  <r>
    <x v="0"/>
    <x v="2"/>
    <x v="108"/>
    <n v="990416"/>
    <s v="1399/04/16"/>
    <s v="99/04/16"/>
    <x v="0"/>
    <x v="1"/>
    <n v="2"/>
    <x v="3"/>
    <n v="4"/>
    <n v="17"/>
    <n v="16"/>
    <s v="دوشنبه"/>
    <x v="15"/>
    <n v="5"/>
    <n v="0.16129032258064516"/>
    <n v="6"/>
    <n v="0.19354838709677419"/>
    <n v="11"/>
    <n v="0.35483870967741937"/>
    <n v="23"/>
    <n v="0.74193548387096775"/>
    <n v="1334"/>
    <n v="11"/>
    <n v="29"/>
    <s v="فعال"/>
    <n v="1"/>
    <n v="0"/>
    <s v="فعال"/>
    <n v="1"/>
    <n v="0"/>
    <s v="فعال"/>
    <n v="1"/>
    <n v="0"/>
    <s v="فعال"/>
    <n v="1"/>
    <n v="0"/>
  </r>
  <r>
    <x v="0"/>
    <x v="2"/>
    <x v="109"/>
    <n v="990417"/>
    <s v="1399/04/17"/>
    <s v="99/04/17"/>
    <x v="0"/>
    <x v="1"/>
    <n v="2"/>
    <x v="3"/>
    <n v="4"/>
    <n v="17"/>
    <n v="16"/>
    <s v="سه شنبه"/>
    <x v="16"/>
    <n v="0"/>
    <n v="0"/>
    <n v="60"/>
    <n v="1.935483870967742"/>
    <n v="60"/>
    <n v="1.935483870967742"/>
    <n v="59"/>
    <n v="1.903225806451613"/>
    <n v="3422"/>
    <n v="60"/>
    <n v="119"/>
    <s v="غیر فعال"/>
    <n v="0"/>
    <n v="1"/>
    <s v="فعال"/>
    <n v="1"/>
    <n v="0"/>
    <s v="فعال"/>
    <n v="1"/>
    <n v="0"/>
    <s v="فعال"/>
    <n v="1"/>
    <n v="0"/>
  </r>
  <r>
    <x v="0"/>
    <x v="2"/>
    <x v="110"/>
    <n v="990418"/>
    <s v="1399/04/18"/>
    <s v="99/04/18"/>
    <x v="0"/>
    <x v="1"/>
    <n v="2"/>
    <x v="3"/>
    <n v="4"/>
    <n v="17"/>
    <n v="16"/>
    <s v="چهارشنبه"/>
    <x v="17"/>
    <n v="13"/>
    <n v="0.41935483870967744"/>
    <n v="33"/>
    <n v="1.064516129032258"/>
    <n v="46"/>
    <n v="1.4838709677419355"/>
    <n v="40"/>
    <n v="1.2903225806451613"/>
    <n v="2320"/>
    <n v="46"/>
    <n v="73"/>
    <s v="فعال"/>
    <n v="1"/>
    <n v="0"/>
    <s v="فعال"/>
    <n v="1"/>
    <n v="0"/>
    <s v="فعال"/>
    <n v="1"/>
    <n v="0"/>
    <s v="فعال"/>
    <n v="1"/>
    <n v="0"/>
  </r>
  <r>
    <x v="0"/>
    <x v="2"/>
    <x v="111"/>
    <n v="990419"/>
    <s v="1399/04/19"/>
    <s v="99/04/19"/>
    <x v="0"/>
    <x v="1"/>
    <n v="2"/>
    <x v="3"/>
    <n v="4"/>
    <n v="17"/>
    <n v="16"/>
    <s v="پنجشنبه"/>
    <x v="18"/>
    <n v="12"/>
    <n v="0.38709677419354838"/>
    <n v="80"/>
    <n v="2.5806451612903225"/>
    <n v="92"/>
    <n v="2.967741935483871"/>
    <n v="48"/>
    <n v="1.5483870967741935"/>
    <n v="2784"/>
    <n v="92"/>
    <n v="128"/>
    <s v="فعال"/>
    <n v="1"/>
    <n v="0"/>
    <s v="فعال"/>
    <n v="1"/>
    <n v="0"/>
    <s v="فعال"/>
    <n v="1"/>
    <n v="0"/>
    <s v="فعال"/>
    <n v="1"/>
    <n v="0"/>
  </r>
  <r>
    <x v="0"/>
    <x v="2"/>
    <x v="112"/>
    <n v="990420"/>
    <s v="1399/04/20"/>
    <s v="99/04/20"/>
    <x v="0"/>
    <x v="1"/>
    <n v="2"/>
    <x v="3"/>
    <n v="4"/>
    <n v="17"/>
    <n v="17"/>
    <s v="جمعه"/>
    <x v="19"/>
    <n v="0"/>
    <n v="0"/>
    <n v="4"/>
    <n v="0.12903225806451613"/>
    <n v="4"/>
    <n v="0.12903225806451613"/>
    <n v="97"/>
    <n v="3.129032258064516"/>
    <n v="5626"/>
    <n v="4"/>
    <n v="101"/>
    <s v="غیر فعال"/>
    <n v="0"/>
    <n v="1"/>
    <s v="فعال"/>
    <n v="1"/>
    <n v="0"/>
    <s v="فعال"/>
    <n v="1"/>
    <n v="0"/>
    <s v="فعال"/>
    <n v="1"/>
    <n v="0"/>
  </r>
  <r>
    <x v="0"/>
    <x v="2"/>
    <x v="113"/>
    <n v="990421"/>
    <s v="1399/04/21"/>
    <s v="99/04/21"/>
    <x v="0"/>
    <x v="1"/>
    <n v="2"/>
    <x v="3"/>
    <n v="4"/>
    <n v="18"/>
    <n v="17"/>
    <s v="شنبه"/>
    <x v="20"/>
    <n v="48"/>
    <n v="1.5483870967741935"/>
    <n v="83"/>
    <n v="2.6774193548387095"/>
    <n v="131"/>
    <n v="4.225806451612903"/>
    <n v="0"/>
    <n v="0"/>
    <n v="0"/>
    <n v="131"/>
    <n v="83"/>
    <s v="فعال"/>
    <n v="1"/>
    <n v="0"/>
    <s v="فعال"/>
    <n v="1"/>
    <n v="0"/>
    <s v="غیر فعال"/>
    <n v="0"/>
    <n v="1"/>
    <s v="فعال"/>
    <n v="1"/>
    <n v="0"/>
  </r>
  <r>
    <x v="0"/>
    <x v="2"/>
    <x v="114"/>
    <n v="990422"/>
    <s v="1399/04/22"/>
    <s v="99/04/22"/>
    <x v="0"/>
    <x v="1"/>
    <n v="2"/>
    <x v="3"/>
    <n v="4"/>
    <n v="18"/>
    <n v="17"/>
    <s v="یک شنبه"/>
    <x v="21"/>
    <n v="5"/>
    <n v="0.16129032258064516"/>
    <n v="75"/>
    <n v="2.4193548387096775"/>
    <n v="80"/>
    <n v="2.5806451612903225"/>
    <n v="63"/>
    <n v="2.032258064516129"/>
    <n v="3654"/>
    <n v="80"/>
    <n v="138"/>
    <s v="فعال"/>
    <n v="1"/>
    <n v="0"/>
    <s v="فعال"/>
    <n v="1"/>
    <n v="0"/>
    <s v="فعال"/>
    <n v="1"/>
    <n v="0"/>
    <s v="فعال"/>
    <n v="1"/>
    <n v="0"/>
  </r>
  <r>
    <x v="0"/>
    <x v="2"/>
    <x v="115"/>
    <n v="990423"/>
    <s v="1399/04/23"/>
    <s v="99/04/23"/>
    <x v="0"/>
    <x v="1"/>
    <n v="2"/>
    <x v="3"/>
    <n v="4"/>
    <n v="18"/>
    <n v="17"/>
    <s v="دوشنبه"/>
    <x v="22"/>
    <n v="0"/>
    <n v="0"/>
    <n v="50"/>
    <n v="1.6129032258064515"/>
    <n v="50"/>
    <n v="1.6129032258064515"/>
    <n v="84"/>
    <n v="2.7096774193548385"/>
    <n v="4872"/>
    <n v="50"/>
    <n v="134"/>
    <s v="غیر فعال"/>
    <n v="0"/>
    <n v="1"/>
    <s v="فعال"/>
    <n v="1"/>
    <n v="0"/>
    <s v="فعال"/>
    <n v="1"/>
    <n v="0"/>
    <s v="فعال"/>
    <n v="1"/>
    <n v="0"/>
  </r>
  <r>
    <x v="0"/>
    <x v="2"/>
    <x v="116"/>
    <n v="990424"/>
    <s v="1399/04/24"/>
    <s v="99/04/24"/>
    <x v="0"/>
    <x v="1"/>
    <n v="2"/>
    <x v="3"/>
    <n v="4"/>
    <n v="18"/>
    <n v="17"/>
    <s v="سه شنبه"/>
    <x v="23"/>
    <n v="22"/>
    <n v="0.70967741935483875"/>
    <n v="33"/>
    <n v="1.064516129032258"/>
    <n v="55"/>
    <n v="1.7741935483870968"/>
    <n v="105"/>
    <n v="3.3870967741935485"/>
    <n v="6090"/>
    <n v="55"/>
    <n v="138"/>
    <s v="فعال"/>
    <n v="1"/>
    <n v="0"/>
    <s v="فعال"/>
    <n v="1"/>
    <n v="0"/>
    <s v="فعال"/>
    <n v="1"/>
    <n v="0"/>
    <s v="فعال"/>
    <n v="1"/>
    <n v="0"/>
  </r>
  <r>
    <x v="0"/>
    <x v="2"/>
    <x v="117"/>
    <n v="990425"/>
    <s v="1399/04/25"/>
    <s v="99/04/25"/>
    <x v="0"/>
    <x v="1"/>
    <n v="2"/>
    <x v="3"/>
    <n v="4"/>
    <n v="18"/>
    <n v="17"/>
    <s v="چهارشنبه"/>
    <x v="24"/>
    <n v="27"/>
    <n v="0.87096774193548387"/>
    <n v="37"/>
    <n v="1.1935483870967742"/>
    <n v="64"/>
    <n v="2.064516129032258"/>
    <n v="61"/>
    <n v="1.967741935483871"/>
    <n v="3538"/>
    <n v="64"/>
    <n v="98"/>
    <s v="فعال"/>
    <n v="1"/>
    <n v="0"/>
    <s v="فعال"/>
    <n v="1"/>
    <n v="0"/>
    <s v="فعال"/>
    <n v="1"/>
    <n v="0"/>
    <s v="فعال"/>
    <n v="1"/>
    <n v="0"/>
  </r>
  <r>
    <x v="0"/>
    <x v="2"/>
    <x v="118"/>
    <n v="990426"/>
    <s v="1399/04/26"/>
    <s v="99/04/26"/>
    <x v="0"/>
    <x v="1"/>
    <n v="2"/>
    <x v="3"/>
    <n v="4"/>
    <n v="18"/>
    <n v="17"/>
    <s v="پنجشنبه"/>
    <x v="25"/>
    <n v="90"/>
    <n v="2.903225806451613"/>
    <n v="81"/>
    <n v="2.6129032258064515"/>
    <n v="171"/>
    <n v="5.5161290322580649"/>
    <n v="32"/>
    <n v="1.032258064516129"/>
    <n v="1856"/>
    <n v="171"/>
    <n v="113"/>
    <s v="فعال"/>
    <n v="1"/>
    <n v="0"/>
    <s v="فعال"/>
    <n v="1"/>
    <n v="0"/>
    <s v="فعال"/>
    <n v="1"/>
    <n v="0"/>
    <s v="فعال"/>
    <n v="1"/>
    <n v="0"/>
  </r>
  <r>
    <x v="0"/>
    <x v="2"/>
    <x v="119"/>
    <n v="990427"/>
    <s v="1399/04/27"/>
    <s v="99/04/27"/>
    <x v="0"/>
    <x v="1"/>
    <n v="2"/>
    <x v="3"/>
    <n v="4"/>
    <n v="18"/>
    <n v="18"/>
    <s v="جمعه"/>
    <x v="26"/>
    <n v="65"/>
    <n v="2.096774193548387"/>
    <n v="94"/>
    <n v="3.032258064516129"/>
    <n v="159"/>
    <n v="5.129032258064516"/>
    <n v="83"/>
    <n v="2.6774193548387095"/>
    <n v="4814"/>
    <n v="159"/>
    <n v="177"/>
    <s v="فعال"/>
    <n v="1"/>
    <n v="0"/>
    <s v="فعال"/>
    <n v="1"/>
    <n v="0"/>
    <s v="فعال"/>
    <n v="1"/>
    <n v="0"/>
    <s v="فعال"/>
    <n v="1"/>
    <n v="0"/>
  </r>
  <r>
    <x v="0"/>
    <x v="2"/>
    <x v="120"/>
    <n v="990428"/>
    <s v="1399/04/28"/>
    <s v="99/04/28"/>
    <x v="0"/>
    <x v="1"/>
    <n v="2"/>
    <x v="3"/>
    <n v="4"/>
    <n v="19"/>
    <n v="18"/>
    <s v="شنبه"/>
    <x v="27"/>
    <n v="29"/>
    <n v="0.93548387096774188"/>
    <n v="94"/>
    <n v="3.032258064516129"/>
    <n v="123"/>
    <n v="3.967741935483871"/>
    <n v="83"/>
    <n v="2.6774193548387095"/>
    <n v="4814"/>
    <n v="123"/>
    <n v="177"/>
    <s v="فعال"/>
    <n v="1"/>
    <n v="0"/>
    <s v="فعال"/>
    <n v="1"/>
    <n v="0"/>
    <s v="فعال"/>
    <n v="1"/>
    <n v="0"/>
    <s v="فعال"/>
    <n v="1"/>
    <n v="0"/>
  </r>
  <r>
    <x v="0"/>
    <x v="2"/>
    <x v="121"/>
    <n v="990429"/>
    <s v="1399/04/29"/>
    <s v="99/04/29"/>
    <x v="0"/>
    <x v="1"/>
    <n v="2"/>
    <x v="3"/>
    <n v="4"/>
    <n v="19"/>
    <n v="18"/>
    <s v="یک شنبه"/>
    <x v="28"/>
    <n v="0"/>
    <n v="0"/>
    <n v="62"/>
    <n v="2"/>
    <n v="62"/>
    <n v="2"/>
    <n v="99"/>
    <n v="3.193548387096774"/>
    <n v="5742"/>
    <n v="62"/>
    <n v="161"/>
    <s v="غیر فعال"/>
    <n v="0"/>
    <n v="1"/>
    <s v="فعال"/>
    <n v="1"/>
    <n v="0"/>
    <s v="فعال"/>
    <n v="1"/>
    <n v="0"/>
    <s v="فعال"/>
    <n v="1"/>
    <n v="0"/>
  </r>
  <r>
    <x v="0"/>
    <x v="2"/>
    <x v="122"/>
    <n v="990430"/>
    <s v="1399/04/30"/>
    <s v="99/04/30"/>
    <x v="0"/>
    <x v="1"/>
    <n v="2"/>
    <x v="3"/>
    <n v="4"/>
    <n v="19"/>
    <n v="18"/>
    <s v="دوشنبه"/>
    <x v="29"/>
    <n v="37"/>
    <n v="1.1935483870967742"/>
    <n v="119"/>
    <n v="3.838709677419355"/>
    <n v="156"/>
    <n v="5.032258064516129"/>
    <n v="57"/>
    <n v="1.8387096774193548"/>
    <n v="3306"/>
    <n v="156"/>
    <n v="176"/>
    <s v="فعال"/>
    <n v="1"/>
    <n v="0"/>
    <s v="فعال"/>
    <n v="1"/>
    <n v="0"/>
    <s v="فعال"/>
    <n v="1"/>
    <n v="0"/>
    <s v="فعال"/>
    <n v="1"/>
    <n v="0"/>
  </r>
  <r>
    <x v="0"/>
    <x v="2"/>
    <x v="123"/>
    <n v="990431"/>
    <s v="1399/04/31"/>
    <s v="99/04/31"/>
    <x v="0"/>
    <x v="1"/>
    <n v="2"/>
    <x v="3"/>
    <n v="4"/>
    <n v="19"/>
    <n v="18"/>
    <s v="سه شنبه"/>
    <x v="30"/>
    <n v="47"/>
    <n v="1.5161290322580645"/>
    <n v="84"/>
    <n v="2.7096774193548385"/>
    <n v="131"/>
    <n v="4.225806451612903"/>
    <n v="55"/>
    <n v="1.7741935483870968"/>
    <n v="3190"/>
    <n v="131"/>
    <n v="139"/>
    <s v="فعال"/>
    <n v="1"/>
    <n v="0"/>
    <s v="فعال"/>
    <n v="1"/>
    <n v="0"/>
    <s v="فعال"/>
    <n v="1"/>
    <n v="0"/>
    <s v="فعال"/>
    <n v="1"/>
    <n v="0"/>
  </r>
  <r>
    <x v="0"/>
    <x v="2"/>
    <x v="124"/>
    <n v="990501"/>
    <s v="1399/05/01"/>
    <s v="99/05/01"/>
    <x v="0"/>
    <x v="1"/>
    <n v="2"/>
    <x v="4"/>
    <n v="5"/>
    <n v="19"/>
    <n v="18"/>
    <s v="چهارشنبه"/>
    <x v="0"/>
    <n v="0"/>
    <n v="0"/>
    <n v="93"/>
    <n v="3"/>
    <n v="93"/>
    <n v="3"/>
    <n v="43"/>
    <n v="1.3870967741935485"/>
    <n v="2494"/>
    <n v="93"/>
    <n v="136"/>
    <s v="غیر فعال"/>
    <n v="0"/>
    <n v="1"/>
    <s v="فعال"/>
    <n v="1"/>
    <n v="0"/>
    <s v="فعال"/>
    <n v="1"/>
    <n v="0"/>
    <s v="فعال"/>
    <n v="1"/>
    <n v="0"/>
  </r>
  <r>
    <x v="0"/>
    <x v="2"/>
    <x v="125"/>
    <n v="990502"/>
    <s v="1399/05/02"/>
    <s v="99/05/02"/>
    <x v="0"/>
    <x v="1"/>
    <n v="2"/>
    <x v="4"/>
    <n v="5"/>
    <n v="19"/>
    <n v="18"/>
    <s v="پنجشنبه"/>
    <x v="1"/>
    <n v="19"/>
    <n v="0.61290322580645162"/>
    <n v="107"/>
    <n v="3.4516129032258065"/>
    <n v="126"/>
    <n v="4.064516129032258"/>
    <n v="96"/>
    <n v="3.096774193548387"/>
    <n v="5568"/>
    <n v="126"/>
    <n v="203"/>
    <s v="فعال"/>
    <n v="1"/>
    <n v="0"/>
    <s v="فعال"/>
    <n v="1"/>
    <n v="0"/>
    <s v="فعال"/>
    <n v="1"/>
    <n v="0"/>
    <s v="فعال"/>
    <n v="1"/>
    <n v="0"/>
  </r>
  <r>
    <x v="0"/>
    <x v="2"/>
    <x v="126"/>
    <n v="990503"/>
    <s v="1399/05/03"/>
    <s v="99/05/03"/>
    <x v="0"/>
    <x v="1"/>
    <n v="2"/>
    <x v="4"/>
    <n v="5"/>
    <n v="19"/>
    <n v="19"/>
    <s v="جمعه"/>
    <x v="2"/>
    <n v="100"/>
    <n v="3.225806451612903"/>
    <n v="126"/>
    <n v="4.064516129032258"/>
    <n v="226"/>
    <n v="7.290322580645161"/>
    <n v="37"/>
    <n v="1.1935483870967742"/>
    <n v="2146"/>
    <n v="226"/>
    <n v="163"/>
    <s v="فعال"/>
    <n v="1"/>
    <n v="0"/>
    <s v="فعال"/>
    <n v="1"/>
    <n v="0"/>
    <s v="فعال"/>
    <n v="1"/>
    <n v="0"/>
    <s v="فعال"/>
    <n v="1"/>
    <n v="0"/>
  </r>
  <r>
    <x v="0"/>
    <x v="2"/>
    <x v="127"/>
    <n v="990504"/>
    <s v="1399/05/04"/>
    <s v="99/05/04"/>
    <x v="0"/>
    <x v="1"/>
    <n v="2"/>
    <x v="4"/>
    <n v="5"/>
    <n v="20"/>
    <n v="19"/>
    <s v="شنبه"/>
    <x v="3"/>
    <n v="41"/>
    <n v="1.3225806451612903"/>
    <n v="99"/>
    <n v="3.193548387096774"/>
    <n v="140"/>
    <n v="4.5161290322580649"/>
    <n v="59"/>
    <n v="1.903225806451613"/>
    <n v="3422"/>
    <n v="140"/>
    <n v="158"/>
    <s v="فعال"/>
    <n v="1"/>
    <n v="0"/>
    <s v="فعال"/>
    <n v="1"/>
    <n v="0"/>
    <s v="فعال"/>
    <n v="1"/>
    <n v="0"/>
    <s v="فعال"/>
    <n v="1"/>
    <n v="0"/>
  </r>
  <r>
    <x v="0"/>
    <x v="2"/>
    <x v="128"/>
    <n v="990505"/>
    <s v="1399/05/05"/>
    <s v="99/05/05"/>
    <x v="0"/>
    <x v="1"/>
    <n v="2"/>
    <x v="4"/>
    <n v="5"/>
    <n v="20"/>
    <n v="19"/>
    <s v="یک شنبه"/>
    <x v="4"/>
    <n v="40"/>
    <n v="1.2903225806451613"/>
    <n v="102"/>
    <n v="3.2903225806451615"/>
    <n v="142"/>
    <n v="4.580645161290323"/>
    <n v="49"/>
    <n v="1.5806451612903225"/>
    <n v="2842"/>
    <n v="142"/>
    <n v="151"/>
    <s v="فعال"/>
    <n v="1"/>
    <n v="0"/>
    <s v="فعال"/>
    <n v="1"/>
    <n v="0"/>
    <s v="فعال"/>
    <n v="1"/>
    <n v="0"/>
    <s v="فعال"/>
    <n v="1"/>
    <n v="0"/>
  </r>
  <r>
    <x v="0"/>
    <x v="2"/>
    <x v="129"/>
    <n v="990506"/>
    <s v="1399/05/06"/>
    <s v="99/05/06"/>
    <x v="0"/>
    <x v="1"/>
    <n v="2"/>
    <x v="4"/>
    <n v="5"/>
    <n v="20"/>
    <n v="19"/>
    <s v="دوشنبه"/>
    <x v="5"/>
    <n v="0"/>
    <n v="0"/>
    <n v="97"/>
    <n v="3.129032258064516"/>
    <n v="97"/>
    <n v="3.129032258064516"/>
    <n v="56"/>
    <n v="1.8064516129032258"/>
    <n v="3248"/>
    <n v="97"/>
    <n v="153"/>
    <s v="غیر فعال"/>
    <n v="0"/>
    <n v="1"/>
    <s v="فعال"/>
    <n v="1"/>
    <n v="0"/>
    <s v="فعال"/>
    <n v="1"/>
    <n v="0"/>
    <s v="فعال"/>
    <n v="1"/>
    <n v="0"/>
  </r>
  <r>
    <x v="0"/>
    <x v="2"/>
    <x v="130"/>
    <n v="990507"/>
    <s v="1399/05/07"/>
    <s v="99/05/07"/>
    <x v="0"/>
    <x v="1"/>
    <n v="2"/>
    <x v="4"/>
    <n v="5"/>
    <n v="20"/>
    <n v="19"/>
    <s v="سه شنبه"/>
    <x v="6"/>
    <n v="5"/>
    <n v="0.16129032258064516"/>
    <n v="35"/>
    <n v="1.1290322580645162"/>
    <n v="40"/>
    <n v="1.2903225806451613"/>
    <n v="50"/>
    <n v="1.6129032258064515"/>
    <n v="2900"/>
    <n v="40"/>
    <n v="85"/>
    <s v="فعال"/>
    <n v="1"/>
    <n v="0"/>
    <s v="فعال"/>
    <n v="1"/>
    <n v="0"/>
    <s v="فعال"/>
    <n v="1"/>
    <n v="0"/>
    <s v="فعال"/>
    <n v="1"/>
    <n v="0"/>
  </r>
  <r>
    <x v="0"/>
    <x v="2"/>
    <x v="131"/>
    <n v="990508"/>
    <s v="1399/05/08"/>
    <s v="99/05/08"/>
    <x v="0"/>
    <x v="1"/>
    <n v="2"/>
    <x v="4"/>
    <n v="5"/>
    <n v="20"/>
    <n v="19"/>
    <s v="چهارشنبه"/>
    <x v="7"/>
    <n v="0"/>
    <n v="0"/>
    <n v="28"/>
    <n v="0.90322580645161288"/>
    <n v="28"/>
    <n v="0.90322580645161288"/>
    <n v="49"/>
    <n v="1.5806451612903225"/>
    <n v="2842"/>
    <n v="28"/>
    <n v="77"/>
    <s v="غیر فعال"/>
    <n v="0"/>
    <n v="1"/>
    <s v="فعال"/>
    <n v="1"/>
    <n v="0"/>
    <s v="فعال"/>
    <n v="1"/>
    <n v="0"/>
    <s v="فعال"/>
    <n v="1"/>
    <n v="0"/>
  </r>
  <r>
    <x v="0"/>
    <x v="2"/>
    <x v="132"/>
    <n v="990509"/>
    <s v="1399/05/09"/>
    <s v="99/05/09"/>
    <x v="0"/>
    <x v="1"/>
    <n v="2"/>
    <x v="4"/>
    <n v="5"/>
    <n v="20"/>
    <n v="19"/>
    <s v="پنجشنبه"/>
    <x v="8"/>
    <n v="65"/>
    <n v="2.096774193548387"/>
    <n v="52"/>
    <n v="1.6774193548387097"/>
    <n v="117"/>
    <n v="3.774193548387097"/>
    <n v="0"/>
    <n v="0"/>
    <n v="0"/>
    <n v="117"/>
    <n v="52"/>
    <s v="فعال"/>
    <n v="1"/>
    <n v="0"/>
    <s v="فعال"/>
    <n v="1"/>
    <n v="0"/>
    <s v="غیر فعال"/>
    <n v="0"/>
    <n v="1"/>
    <s v="فعال"/>
    <n v="1"/>
    <n v="0"/>
  </r>
  <r>
    <x v="0"/>
    <x v="2"/>
    <x v="133"/>
    <n v="990510"/>
    <s v="1399/05/10"/>
    <s v="99/05/10"/>
    <x v="0"/>
    <x v="1"/>
    <n v="2"/>
    <x v="4"/>
    <n v="5"/>
    <n v="20"/>
    <n v="20"/>
    <s v="جمعه"/>
    <x v="9"/>
    <n v="19"/>
    <n v="0.61290322580645162"/>
    <n v="56"/>
    <n v="1.8064516129032258"/>
    <n v="75"/>
    <n v="2.4193548387096775"/>
    <n v="86"/>
    <n v="2.774193548387097"/>
    <n v="4988"/>
    <n v="75"/>
    <n v="142"/>
    <s v="فعال"/>
    <n v="1"/>
    <n v="0"/>
    <s v="فعال"/>
    <n v="1"/>
    <n v="0"/>
    <s v="فعال"/>
    <n v="1"/>
    <n v="0"/>
    <s v="فعال"/>
    <n v="1"/>
    <n v="0"/>
  </r>
  <r>
    <x v="0"/>
    <x v="2"/>
    <x v="134"/>
    <n v="990511"/>
    <s v="1399/05/11"/>
    <s v="99/05/11"/>
    <x v="0"/>
    <x v="1"/>
    <n v="2"/>
    <x v="4"/>
    <n v="5"/>
    <n v="21"/>
    <n v="20"/>
    <s v="شنبه"/>
    <x v="10"/>
    <n v="0"/>
    <n v="0"/>
    <n v="50"/>
    <n v="1.6129032258064515"/>
    <n v="50"/>
    <n v="1.6129032258064515"/>
    <n v="53"/>
    <n v="1.7096774193548387"/>
    <n v="3074"/>
    <n v="50"/>
    <n v="103"/>
    <s v="غیر فعال"/>
    <n v="0"/>
    <n v="1"/>
    <s v="فعال"/>
    <n v="1"/>
    <n v="0"/>
    <s v="فعال"/>
    <n v="1"/>
    <n v="0"/>
    <s v="فعال"/>
    <n v="1"/>
    <n v="0"/>
  </r>
  <r>
    <x v="0"/>
    <x v="2"/>
    <x v="135"/>
    <n v="990512"/>
    <s v="1399/05/12"/>
    <s v="99/05/12"/>
    <x v="0"/>
    <x v="1"/>
    <n v="2"/>
    <x v="4"/>
    <n v="5"/>
    <n v="21"/>
    <n v="20"/>
    <s v="یک شنبه"/>
    <x v="11"/>
    <n v="29"/>
    <n v="0.93548387096774188"/>
    <n v="64"/>
    <n v="2.064516129032258"/>
    <n v="93"/>
    <n v="3"/>
    <n v="38"/>
    <n v="1.2258064516129032"/>
    <n v="2204"/>
    <n v="93"/>
    <n v="102"/>
    <s v="فعال"/>
    <n v="1"/>
    <n v="0"/>
    <s v="فعال"/>
    <n v="1"/>
    <n v="0"/>
    <s v="فعال"/>
    <n v="1"/>
    <n v="0"/>
    <s v="فعال"/>
    <n v="1"/>
    <n v="0"/>
  </r>
  <r>
    <x v="0"/>
    <x v="2"/>
    <x v="136"/>
    <n v="990513"/>
    <s v="1399/05/13"/>
    <s v="99/05/13"/>
    <x v="0"/>
    <x v="1"/>
    <n v="2"/>
    <x v="4"/>
    <n v="5"/>
    <n v="21"/>
    <n v="20"/>
    <s v="دوشنبه"/>
    <x v="12"/>
    <n v="39"/>
    <n v="1.2580645161290323"/>
    <n v="63"/>
    <n v="2.032258064516129"/>
    <n v="102"/>
    <n v="3.2903225806451615"/>
    <n v="68"/>
    <n v="2.193548387096774"/>
    <n v="3944"/>
    <n v="102"/>
    <n v="131"/>
    <s v="فعال"/>
    <n v="1"/>
    <n v="0"/>
    <s v="فعال"/>
    <n v="1"/>
    <n v="0"/>
    <s v="فعال"/>
    <n v="1"/>
    <n v="0"/>
    <s v="فعال"/>
    <n v="1"/>
    <n v="0"/>
  </r>
  <r>
    <x v="0"/>
    <x v="2"/>
    <x v="137"/>
    <n v="990514"/>
    <s v="1399/05/14"/>
    <s v="99/05/14"/>
    <x v="0"/>
    <x v="1"/>
    <n v="2"/>
    <x v="4"/>
    <n v="5"/>
    <n v="21"/>
    <n v="20"/>
    <s v="سه شنبه"/>
    <x v="13"/>
    <n v="89"/>
    <n v="2.870967741935484"/>
    <n v="82"/>
    <n v="2.6451612903225805"/>
    <n v="171"/>
    <n v="5.5161290322580649"/>
    <n v="33"/>
    <n v="1.064516129032258"/>
    <n v="1914"/>
    <n v="171"/>
    <n v="115"/>
    <s v="فعال"/>
    <n v="1"/>
    <n v="0"/>
    <s v="فعال"/>
    <n v="1"/>
    <n v="0"/>
    <s v="فعال"/>
    <n v="1"/>
    <n v="0"/>
    <s v="فعال"/>
    <n v="1"/>
    <n v="0"/>
  </r>
  <r>
    <x v="0"/>
    <x v="2"/>
    <x v="138"/>
    <n v="990515"/>
    <s v="1399/05/15"/>
    <s v="99/05/15"/>
    <x v="0"/>
    <x v="1"/>
    <n v="2"/>
    <x v="4"/>
    <n v="5"/>
    <n v="21"/>
    <n v="20"/>
    <s v="چهارشنبه"/>
    <x v="14"/>
    <n v="55"/>
    <n v="1.7741935483870968"/>
    <n v="74"/>
    <n v="2.3870967741935485"/>
    <n v="129"/>
    <n v="4.161290322580645"/>
    <n v="68"/>
    <n v="2.193548387096774"/>
    <n v="3944"/>
    <n v="129"/>
    <n v="142"/>
    <s v="فعال"/>
    <n v="1"/>
    <n v="0"/>
    <s v="فعال"/>
    <n v="1"/>
    <n v="0"/>
    <s v="فعال"/>
    <n v="1"/>
    <n v="0"/>
    <s v="فعال"/>
    <n v="1"/>
    <n v="0"/>
  </r>
  <r>
    <x v="0"/>
    <x v="2"/>
    <x v="139"/>
    <n v="990516"/>
    <s v="1399/05/16"/>
    <s v="99/05/16"/>
    <x v="0"/>
    <x v="1"/>
    <n v="2"/>
    <x v="4"/>
    <n v="5"/>
    <n v="21"/>
    <n v="20"/>
    <s v="پنجشنبه"/>
    <x v="15"/>
    <n v="38"/>
    <n v="1.2258064516129032"/>
    <n v="0"/>
    <n v="0"/>
    <n v="38"/>
    <n v="1.2258064516129032"/>
    <n v="62"/>
    <n v="2"/>
    <n v="3596"/>
    <n v="38"/>
    <n v="62"/>
    <s v="فعال"/>
    <n v="1"/>
    <n v="0"/>
    <s v="غیر فعال"/>
    <n v="0"/>
    <n v="1"/>
    <s v="فعال"/>
    <n v="1"/>
    <n v="0"/>
    <s v="فعال"/>
    <n v="1"/>
    <n v="0"/>
  </r>
  <r>
    <x v="0"/>
    <x v="2"/>
    <x v="140"/>
    <n v="990517"/>
    <s v="1399/05/17"/>
    <s v="99/05/17"/>
    <x v="0"/>
    <x v="1"/>
    <n v="2"/>
    <x v="4"/>
    <n v="5"/>
    <n v="21"/>
    <n v="21"/>
    <s v="جمعه"/>
    <x v="16"/>
    <n v="24"/>
    <n v="0.77419354838709675"/>
    <n v="45"/>
    <n v="1.4516129032258065"/>
    <n v="69"/>
    <n v="2.225806451612903"/>
    <n v="53"/>
    <n v="1.7096774193548387"/>
    <n v="3074"/>
    <n v="69"/>
    <n v="98"/>
    <s v="فعال"/>
    <n v="1"/>
    <n v="0"/>
    <s v="فعال"/>
    <n v="1"/>
    <n v="0"/>
    <s v="فعال"/>
    <n v="1"/>
    <n v="0"/>
    <s v="فعال"/>
    <n v="1"/>
    <n v="0"/>
  </r>
  <r>
    <x v="0"/>
    <x v="2"/>
    <x v="141"/>
    <n v="990518"/>
    <s v="1399/05/18"/>
    <s v="99/05/18"/>
    <x v="0"/>
    <x v="1"/>
    <n v="2"/>
    <x v="4"/>
    <n v="5"/>
    <n v="22"/>
    <n v="21"/>
    <s v="شنبه"/>
    <x v="17"/>
    <n v="41"/>
    <n v="1.3225806451612903"/>
    <n v="53"/>
    <n v="1.7096774193548387"/>
    <n v="94"/>
    <n v="3.032258064516129"/>
    <n v="54"/>
    <n v="1.7419354838709677"/>
    <n v="3132"/>
    <n v="94"/>
    <n v="107"/>
    <s v="فعال"/>
    <n v="1"/>
    <n v="0"/>
    <s v="فعال"/>
    <n v="1"/>
    <n v="0"/>
    <s v="فعال"/>
    <n v="1"/>
    <n v="0"/>
    <s v="فعال"/>
    <n v="1"/>
    <n v="0"/>
  </r>
  <r>
    <x v="0"/>
    <x v="2"/>
    <x v="142"/>
    <n v="990519"/>
    <s v="1399/05/19"/>
    <s v="99/05/19"/>
    <x v="0"/>
    <x v="1"/>
    <n v="2"/>
    <x v="4"/>
    <n v="5"/>
    <n v="22"/>
    <n v="21"/>
    <s v="یک شنبه"/>
    <x v="18"/>
    <n v="18"/>
    <n v="0.58064516129032262"/>
    <n v="62"/>
    <n v="2"/>
    <n v="80"/>
    <n v="2.5806451612903225"/>
    <n v="32"/>
    <n v="1.032258064516129"/>
    <n v="1856"/>
    <n v="80"/>
    <n v="94"/>
    <s v="فعال"/>
    <n v="1"/>
    <n v="0"/>
    <s v="فعال"/>
    <n v="1"/>
    <n v="0"/>
    <s v="فعال"/>
    <n v="1"/>
    <n v="0"/>
    <s v="فعال"/>
    <n v="1"/>
    <n v="0"/>
  </r>
  <r>
    <x v="0"/>
    <x v="2"/>
    <x v="143"/>
    <n v="990520"/>
    <s v="1399/05/20"/>
    <s v="99/05/20"/>
    <x v="0"/>
    <x v="1"/>
    <n v="2"/>
    <x v="4"/>
    <n v="5"/>
    <n v="22"/>
    <n v="21"/>
    <s v="دوشنبه"/>
    <x v="19"/>
    <n v="0"/>
    <n v="0"/>
    <n v="2"/>
    <n v="6.4516129032258063E-2"/>
    <n v="2"/>
    <n v="6.4516129032258063E-2"/>
    <n v="70"/>
    <n v="2.2580645161290325"/>
    <n v="4060"/>
    <n v="2"/>
    <n v="72"/>
    <s v="غیر فعال"/>
    <n v="0"/>
    <n v="1"/>
    <s v="فعال"/>
    <n v="1"/>
    <n v="0"/>
    <s v="فعال"/>
    <n v="1"/>
    <n v="0"/>
    <s v="فعال"/>
    <n v="1"/>
    <n v="0"/>
  </r>
  <r>
    <x v="0"/>
    <x v="2"/>
    <x v="144"/>
    <n v="990521"/>
    <s v="1399/05/21"/>
    <s v="99/05/21"/>
    <x v="0"/>
    <x v="1"/>
    <n v="2"/>
    <x v="4"/>
    <n v="5"/>
    <n v="22"/>
    <n v="21"/>
    <s v="سه شنبه"/>
    <x v="20"/>
    <n v="17"/>
    <n v="0.54838709677419351"/>
    <n v="24"/>
    <n v="0.77419354838709675"/>
    <n v="41"/>
    <n v="1.3225806451612903"/>
    <n v="0"/>
    <n v="0"/>
    <n v="0"/>
    <n v="41"/>
    <n v="24"/>
    <s v="فعال"/>
    <n v="1"/>
    <n v="0"/>
    <s v="فعال"/>
    <n v="1"/>
    <n v="0"/>
    <s v="غیر فعال"/>
    <n v="0"/>
    <n v="1"/>
    <s v="فعال"/>
    <n v="1"/>
    <n v="0"/>
  </r>
  <r>
    <x v="0"/>
    <x v="2"/>
    <x v="145"/>
    <n v="990522"/>
    <s v="1399/05/22"/>
    <s v="99/05/22"/>
    <x v="0"/>
    <x v="1"/>
    <n v="2"/>
    <x v="4"/>
    <n v="5"/>
    <n v="22"/>
    <n v="21"/>
    <s v="چهارشنبه"/>
    <x v="21"/>
    <n v="10"/>
    <n v="0.32258064516129031"/>
    <n v="39"/>
    <n v="1.2580645161290323"/>
    <n v="49"/>
    <n v="1.5806451612903225"/>
    <n v="41"/>
    <n v="1.3225806451612903"/>
    <n v="2378"/>
    <n v="49"/>
    <n v="80"/>
    <s v="فعال"/>
    <n v="1"/>
    <n v="0"/>
    <s v="فعال"/>
    <n v="1"/>
    <n v="0"/>
    <s v="فعال"/>
    <n v="1"/>
    <n v="0"/>
    <s v="فعال"/>
    <n v="1"/>
    <n v="0"/>
  </r>
  <r>
    <x v="0"/>
    <x v="2"/>
    <x v="146"/>
    <n v="990523"/>
    <s v="1399/05/23"/>
    <s v="99/05/23"/>
    <x v="0"/>
    <x v="1"/>
    <n v="2"/>
    <x v="4"/>
    <n v="5"/>
    <n v="22"/>
    <n v="21"/>
    <s v="پنجشنبه"/>
    <x v="22"/>
    <n v="0"/>
    <n v="0"/>
    <n v="1"/>
    <n v="3.2258064516129031E-2"/>
    <n v="1"/>
    <n v="3.2258064516129031E-2"/>
    <n v="48"/>
    <n v="1.5483870967741935"/>
    <n v="2784"/>
    <n v="1"/>
    <n v="49"/>
    <s v="غیر فعال"/>
    <n v="0"/>
    <n v="1"/>
    <s v="فعال"/>
    <n v="1"/>
    <n v="0"/>
    <s v="فعال"/>
    <n v="1"/>
    <n v="0"/>
    <s v="فعال"/>
    <n v="1"/>
    <n v="0"/>
  </r>
  <r>
    <x v="0"/>
    <x v="2"/>
    <x v="147"/>
    <n v="990524"/>
    <s v="1399/05/24"/>
    <s v="99/05/24"/>
    <x v="0"/>
    <x v="1"/>
    <n v="2"/>
    <x v="4"/>
    <n v="5"/>
    <n v="22"/>
    <n v="22"/>
    <s v="جمعه"/>
    <x v="23"/>
    <n v="0"/>
    <n v="0"/>
    <n v="8"/>
    <n v="0.25806451612903225"/>
    <n v="8"/>
    <n v="0.25806451612903225"/>
    <n v="0"/>
    <n v="0"/>
    <n v="0"/>
    <n v="8"/>
    <n v="8"/>
    <s v="غیر فعال"/>
    <n v="0"/>
    <n v="1"/>
    <s v="فعال"/>
    <n v="1"/>
    <n v="0"/>
    <s v="غیر فعال"/>
    <n v="0"/>
    <n v="1"/>
    <s v="فعال"/>
    <n v="1"/>
    <n v="0"/>
  </r>
  <r>
    <x v="0"/>
    <x v="2"/>
    <x v="148"/>
    <n v="990525"/>
    <s v="1399/05/25"/>
    <s v="99/05/25"/>
    <x v="0"/>
    <x v="1"/>
    <n v="2"/>
    <x v="4"/>
    <n v="5"/>
    <n v="23"/>
    <n v="22"/>
    <s v="شنبه"/>
    <x v="24"/>
    <n v="0"/>
    <n v="0"/>
    <n v="39"/>
    <n v="1.2580645161290323"/>
    <n v="39"/>
    <n v="1.2580645161290323"/>
    <n v="0"/>
    <n v="0"/>
    <n v="0"/>
    <n v="39"/>
    <n v="39"/>
    <s v="غیر فعال"/>
    <n v="0"/>
    <n v="1"/>
    <s v="فعال"/>
    <n v="1"/>
    <n v="0"/>
    <s v="غیر فعال"/>
    <n v="0"/>
    <n v="1"/>
    <s v="فعال"/>
    <n v="1"/>
    <n v="0"/>
  </r>
  <r>
    <x v="0"/>
    <x v="2"/>
    <x v="149"/>
    <n v="990526"/>
    <s v="1399/05/26"/>
    <s v="99/05/26"/>
    <x v="0"/>
    <x v="1"/>
    <n v="2"/>
    <x v="4"/>
    <n v="5"/>
    <n v="23"/>
    <n v="22"/>
    <s v="یک شنبه"/>
    <x v="25"/>
    <n v="9"/>
    <n v="0.29032258064516131"/>
    <n v="73"/>
    <n v="2.3548387096774195"/>
    <n v="82"/>
    <n v="2.6451612903225805"/>
    <n v="37"/>
    <n v="1.1935483870967742"/>
    <n v="2146"/>
    <n v="82"/>
    <n v="110"/>
    <s v="فعال"/>
    <n v="1"/>
    <n v="0"/>
    <s v="فعال"/>
    <n v="1"/>
    <n v="0"/>
    <s v="فعال"/>
    <n v="1"/>
    <n v="0"/>
    <s v="فعال"/>
    <n v="1"/>
    <n v="0"/>
  </r>
  <r>
    <x v="0"/>
    <x v="2"/>
    <x v="150"/>
    <n v="990527"/>
    <s v="1399/05/27"/>
    <s v="99/05/27"/>
    <x v="0"/>
    <x v="1"/>
    <n v="2"/>
    <x v="4"/>
    <n v="5"/>
    <n v="23"/>
    <n v="22"/>
    <s v="دوشنبه"/>
    <x v="26"/>
    <n v="37"/>
    <n v="1.1935483870967742"/>
    <n v="141"/>
    <n v="4.5483870967741939"/>
    <n v="178"/>
    <n v="5.741935483870968"/>
    <n v="33"/>
    <n v="1.064516129032258"/>
    <n v="1914"/>
    <n v="178"/>
    <n v="174"/>
    <s v="فعال"/>
    <n v="1"/>
    <n v="0"/>
    <s v="فعال"/>
    <n v="1"/>
    <n v="0"/>
    <s v="فعال"/>
    <n v="1"/>
    <n v="0"/>
    <s v="فعال"/>
    <n v="1"/>
    <n v="0"/>
  </r>
  <r>
    <x v="0"/>
    <x v="2"/>
    <x v="151"/>
    <n v="990528"/>
    <s v="1399/05/28"/>
    <s v="99/05/28"/>
    <x v="0"/>
    <x v="1"/>
    <n v="2"/>
    <x v="4"/>
    <n v="5"/>
    <n v="23"/>
    <n v="22"/>
    <s v="سه شنبه"/>
    <x v="27"/>
    <n v="84"/>
    <n v="2.7096774193548385"/>
    <n v="113"/>
    <n v="3.6451612903225805"/>
    <n v="197"/>
    <n v="6.354838709677419"/>
    <n v="58"/>
    <n v="1.8709677419354838"/>
    <n v="3364"/>
    <n v="197"/>
    <n v="171"/>
    <s v="فعال"/>
    <n v="1"/>
    <n v="0"/>
    <s v="فعال"/>
    <n v="1"/>
    <n v="0"/>
    <s v="فعال"/>
    <n v="1"/>
    <n v="0"/>
    <s v="فعال"/>
    <n v="1"/>
    <n v="0"/>
  </r>
  <r>
    <x v="0"/>
    <x v="2"/>
    <x v="152"/>
    <n v="990529"/>
    <s v="1399/05/29"/>
    <s v="99/05/29"/>
    <x v="0"/>
    <x v="1"/>
    <n v="2"/>
    <x v="4"/>
    <n v="5"/>
    <n v="23"/>
    <n v="22"/>
    <s v="چهارشنبه"/>
    <x v="28"/>
    <n v="0"/>
    <n v="0"/>
    <n v="96"/>
    <n v="3.096774193548387"/>
    <n v="96"/>
    <n v="3.096774193548387"/>
    <n v="99"/>
    <n v="3.193548387096774"/>
    <n v="5742"/>
    <n v="96"/>
    <n v="195"/>
    <s v="غیر فعال"/>
    <n v="0"/>
    <n v="1"/>
    <s v="فعال"/>
    <n v="1"/>
    <n v="0"/>
    <s v="فعال"/>
    <n v="1"/>
    <n v="0"/>
    <s v="فعال"/>
    <n v="1"/>
    <n v="0"/>
  </r>
  <r>
    <x v="0"/>
    <x v="2"/>
    <x v="153"/>
    <n v="990530"/>
    <s v="1399/05/30"/>
    <s v="99/05/30"/>
    <x v="0"/>
    <x v="1"/>
    <n v="2"/>
    <x v="4"/>
    <n v="5"/>
    <n v="23"/>
    <n v="22"/>
    <s v="پنجشنبه"/>
    <x v="29"/>
    <n v="1"/>
    <n v="3.2258064516129031E-2"/>
    <n v="98"/>
    <n v="3.161290322580645"/>
    <n v="99"/>
    <n v="3.193548387096774"/>
    <n v="54"/>
    <n v="1.7419354838709677"/>
    <n v="3132"/>
    <n v="99"/>
    <n v="152"/>
    <s v="فعال"/>
    <n v="1"/>
    <n v="0"/>
    <s v="فعال"/>
    <n v="1"/>
    <n v="0"/>
    <s v="فعال"/>
    <n v="1"/>
    <n v="0"/>
    <s v="فعال"/>
    <n v="1"/>
    <n v="0"/>
  </r>
  <r>
    <x v="0"/>
    <x v="2"/>
    <x v="154"/>
    <n v="990531"/>
    <s v="1399/05/31"/>
    <s v="99/05/31"/>
    <x v="0"/>
    <x v="1"/>
    <n v="2"/>
    <x v="4"/>
    <n v="5"/>
    <n v="23"/>
    <n v="23"/>
    <s v="جمعه"/>
    <x v="30"/>
    <n v="38"/>
    <n v="1.2258064516129032"/>
    <n v="40"/>
    <n v="1.2903225806451613"/>
    <n v="78"/>
    <n v="2.5161290322580645"/>
    <n v="56"/>
    <n v="1.8064516129032258"/>
    <n v="3248"/>
    <n v="78"/>
    <n v="96"/>
    <s v="فعال"/>
    <n v="1"/>
    <n v="0"/>
    <s v="فعال"/>
    <n v="1"/>
    <n v="0"/>
    <s v="فعال"/>
    <n v="1"/>
    <n v="0"/>
    <s v="فعال"/>
    <n v="1"/>
    <n v="0"/>
  </r>
  <r>
    <x v="0"/>
    <x v="2"/>
    <x v="155"/>
    <n v="990601"/>
    <s v="1399/06/01"/>
    <s v="99/06/01"/>
    <x v="0"/>
    <x v="1"/>
    <n v="2"/>
    <x v="5"/>
    <n v="6"/>
    <n v="24"/>
    <n v="23"/>
    <s v="شنبه"/>
    <x v="0"/>
    <n v="32"/>
    <n v="1.032258064516129"/>
    <n v="58"/>
    <n v="1.8709677419354838"/>
    <n v="90"/>
    <n v="2.903225806451613"/>
    <n v="73"/>
    <n v="2.3548387096774195"/>
    <n v="4234"/>
    <n v="90"/>
    <n v="131"/>
    <s v="فعال"/>
    <n v="1"/>
    <n v="0"/>
    <s v="فعال"/>
    <n v="1"/>
    <n v="0"/>
    <s v="فعال"/>
    <n v="1"/>
    <n v="0"/>
    <s v="فعال"/>
    <n v="1"/>
    <n v="0"/>
  </r>
  <r>
    <x v="0"/>
    <x v="2"/>
    <x v="156"/>
    <n v="990602"/>
    <s v="1399/06/02"/>
    <s v="99/06/02"/>
    <x v="0"/>
    <x v="1"/>
    <n v="2"/>
    <x v="5"/>
    <n v="6"/>
    <n v="24"/>
    <n v="23"/>
    <s v="یک شنبه"/>
    <x v="1"/>
    <n v="0"/>
    <n v="0"/>
    <n v="44"/>
    <n v="1.4193548387096775"/>
    <n v="44"/>
    <n v="1.4193548387096775"/>
    <n v="53"/>
    <n v="1.7096774193548387"/>
    <n v="3074"/>
    <n v="44"/>
    <n v="97"/>
    <s v="غیر فعال"/>
    <n v="0"/>
    <n v="1"/>
    <s v="فعال"/>
    <n v="1"/>
    <n v="0"/>
    <s v="فعال"/>
    <n v="1"/>
    <n v="0"/>
    <s v="فعال"/>
    <n v="1"/>
    <n v="0"/>
  </r>
  <r>
    <x v="0"/>
    <x v="2"/>
    <x v="157"/>
    <n v="990603"/>
    <s v="1399/06/03"/>
    <s v="99/06/03"/>
    <x v="0"/>
    <x v="1"/>
    <n v="2"/>
    <x v="5"/>
    <n v="6"/>
    <n v="24"/>
    <n v="23"/>
    <s v="دوشنبه"/>
    <x v="2"/>
    <n v="12"/>
    <n v="0.38709677419354838"/>
    <n v="35"/>
    <n v="1.1290322580645162"/>
    <n v="47"/>
    <n v="1.5161290322580645"/>
    <n v="13"/>
    <n v="0.41935483870967744"/>
    <n v="754"/>
    <n v="47"/>
    <n v="48"/>
    <s v="فعال"/>
    <n v="1"/>
    <n v="0"/>
    <s v="فعال"/>
    <n v="1"/>
    <n v="0"/>
    <s v="فعال"/>
    <n v="1"/>
    <n v="0"/>
    <s v="فعال"/>
    <n v="1"/>
    <n v="0"/>
  </r>
  <r>
    <x v="0"/>
    <x v="2"/>
    <x v="158"/>
    <n v="990604"/>
    <s v="1399/06/04"/>
    <s v="99/06/04"/>
    <x v="0"/>
    <x v="1"/>
    <n v="2"/>
    <x v="5"/>
    <n v="6"/>
    <n v="24"/>
    <n v="23"/>
    <s v="سه شنبه"/>
    <x v="3"/>
    <n v="10"/>
    <n v="0.32258064516129031"/>
    <n v="86"/>
    <n v="2.774193548387097"/>
    <n v="96"/>
    <n v="3.096774193548387"/>
    <n v="35"/>
    <n v="1.1290322580645162"/>
    <n v="2030"/>
    <n v="96"/>
    <n v="121"/>
    <s v="فعال"/>
    <n v="1"/>
    <n v="0"/>
    <s v="فعال"/>
    <n v="1"/>
    <n v="0"/>
    <s v="فعال"/>
    <n v="1"/>
    <n v="0"/>
    <s v="فعال"/>
    <n v="1"/>
    <n v="0"/>
  </r>
  <r>
    <x v="0"/>
    <x v="2"/>
    <x v="159"/>
    <n v="990605"/>
    <s v="1399/06/05"/>
    <s v="99/06/05"/>
    <x v="0"/>
    <x v="1"/>
    <n v="2"/>
    <x v="5"/>
    <n v="6"/>
    <n v="24"/>
    <n v="23"/>
    <s v="چهارشنبه"/>
    <x v="4"/>
    <n v="46"/>
    <n v="1.4838709677419355"/>
    <n v="40"/>
    <n v="1.2903225806451613"/>
    <n v="86"/>
    <n v="2.774193548387097"/>
    <n v="96"/>
    <n v="3.096774193548387"/>
    <n v="5568"/>
    <n v="86"/>
    <n v="136"/>
    <s v="فعال"/>
    <n v="1"/>
    <n v="0"/>
    <s v="فعال"/>
    <n v="1"/>
    <n v="0"/>
    <s v="فعال"/>
    <n v="1"/>
    <n v="0"/>
    <s v="فعال"/>
    <n v="1"/>
    <n v="0"/>
  </r>
  <r>
    <x v="0"/>
    <x v="2"/>
    <x v="160"/>
    <n v="990606"/>
    <s v="1399/06/06"/>
    <s v="99/06/06"/>
    <x v="0"/>
    <x v="1"/>
    <n v="2"/>
    <x v="5"/>
    <n v="6"/>
    <n v="24"/>
    <n v="23"/>
    <s v="پنجشنبه"/>
    <x v="5"/>
    <n v="25"/>
    <n v="0.80645161290322576"/>
    <n v="40"/>
    <n v="1.2903225806451613"/>
    <n v="65"/>
    <n v="2.096774193548387"/>
    <n v="15"/>
    <n v="0.4838709677419355"/>
    <n v="870"/>
    <n v="65"/>
    <n v="55"/>
    <s v="فعال"/>
    <n v="1"/>
    <n v="0"/>
    <s v="فعال"/>
    <n v="1"/>
    <n v="0"/>
    <s v="فعال"/>
    <n v="1"/>
    <n v="0"/>
    <s v="فعال"/>
    <n v="1"/>
    <n v="0"/>
  </r>
  <r>
    <x v="0"/>
    <x v="2"/>
    <x v="161"/>
    <n v="990607"/>
    <s v="1399/06/07"/>
    <s v="99/06/07"/>
    <x v="0"/>
    <x v="1"/>
    <n v="2"/>
    <x v="5"/>
    <n v="6"/>
    <n v="24"/>
    <n v="24"/>
    <s v="جمعه"/>
    <x v="6"/>
    <n v="46"/>
    <n v="1.4838709677419355"/>
    <n v="61"/>
    <n v="1.967741935483871"/>
    <n v="107"/>
    <n v="3.4516129032258065"/>
    <n v="51"/>
    <n v="1.6451612903225807"/>
    <n v="2958"/>
    <n v="107"/>
    <n v="112"/>
    <s v="فعال"/>
    <n v="1"/>
    <n v="0"/>
    <s v="فعال"/>
    <n v="1"/>
    <n v="0"/>
    <s v="فعال"/>
    <n v="1"/>
    <n v="0"/>
    <s v="فعال"/>
    <n v="1"/>
    <n v="0"/>
  </r>
  <r>
    <x v="0"/>
    <x v="2"/>
    <x v="162"/>
    <n v="990608"/>
    <s v="1399/06/08"/>
    <s v="99/06/08"/>
    <x v="0"/>
    <x v="1"/>
    <n v="2"/>
    <x v="5"/>
    <n v="6"/>
    <n v="25"/>
    <n v="24"/>
    <s v="شنبه"/>
    <x v="7"/>
    <n v="0"/>
    <n v="0"/>
    <n v="26"/>
    <n v="0.83870967741935487"/>
    <n v="26"/>
    <n v="0.83870967741935487"/>
    <n v="94"/>
    <n v="3.032258064516129"/>
    <n v="5452"/>
    <n v="26"/>
    <n v="120"/>
    <s v="غیر فعال"/>
    <n v="0"/>
    <n v="1"/>
    <s v="فعال"/>
    <n v="1"/>
    <n v="0"/>
    <s v="فعال"/>
    <n v="1"/>
    <n v="0"/>
    <s v="فعال"/>
    <n v="1"/>
    <n v="0"/>
  </r>
  <r>
    <x v="0"/>
    <x v="2"/>
    <x v="163"/>
    <n v="990609"/>
    <s v="1399/06/09"/>
    <s v="99/06/09"/>
    <x v="0"/>
    <x v="1"/>
    <n v="2"/>
    <x v="5"/>
    <n v="6"/>
    <n v="25"/>
    <n v="24"/>
    <s v="یک شنبه"/>
    <x v="8"/>
    <n v="3"/>
    <n v="9.6774193548387094E-2"/>
    <n v="42"/>
    <n v="1.3548387096774193"/>
    <n v="45"/>
    <n v="1.4516129032258065"/>
    <n v="22"/>
    <n v="0.70967741935483875"/>
    <n v="1276"/>
    <n v="45"/>
    <n v="64"/>
    <s v="فعال"/>
    <n v="1"/>
    <n v="0"/>
    <s v="فعال"/>
    <n v="1"/>
    <n v="0"/>
    <s v="فعال"/>
    <n v="1"/>
    <n v="0"/>
    <s v="فعال"/>
    <n v="1"/>
    <n v="0"/>
  </r>
  <r>
    <x v="0"/>
    <x v="2"/>
    <x v="164"/>
    <n v="990610"/>
    <s v="1399/06/10"/>
    <s v="99/06/10"/>
    <x v="0"/>
    <x v="1"/>
    <n v="2"/>
    <x v="5"/>
    <n v="6"/>
    <n v="25"/>
    <n v="24"/>
    <s v="دوشنبه"/>
    <x v="9"/>
    <n v="32"/>
    <n v="1.032258064516129"/>
    <n v="23"/>
    <n v="0.74193548387096775"/>
    <n v="55"/>
    <n v="1.7741935483870968"/>
    <n v="65"/>
    <n v="2.096774193548387"/>
    <n v="3770"/>
    <n v="55"/>
    <n v="88"/>
    <s v="فعال"/>
    <n v="1"/>
    <n v="0"/>
    <s v="فعال"/>
    <n v="1"/>
    <n v="0"/>
    <s v="فعال"/>
    <n v="1"/>
    <n v="0"/>
    <s v="فعال"/>
    <n v="1"/>
    <n v="0"/>
  </r>
  <r>
    <x v="0"/>
    <x v="2"/>
    <x v="165"/>
    <n v="990611"/>
    <s v="1399/06/11"/>
    <s v="99/06/11"/>
    <x v="0"/>
    <x v="1"/>
    <n v="2"/>
    <x v="5"/>
    <n v="6"/>
    <n v="25"/>
    <n v="24"/>
    <s v="سه شنبه"/>
    <x v="10"/>
    <n v="24"/>
    <n v="0.77419354838709675"/>
    <n v="56"/>
    <n v="1.8064516129032258"/>
    <n v="80"/>
    <n v="2.5806451612903225"/>
    <n v="34"/>
    <n v="1.096774193548387"/>
    <n v="1972"/>
    <n v="80"/>
    <n v="90"/>
    <s v="فعال"/>
    <n v="1"/>
    <n v="0"/>
    <s v="فعال"/>
    <n v="1"/>
    <n v="0"/>
    <s v="فعال"/>
    <n v="1"/>
    <n v="0"/>
    <s v="فعال"/>
    <n v="1"/>
    <n v="0"/>
  </r>
  <r>
    <x v="0"/>
    <x v="2"/>
    <x v="166"/>
    <n v="990612"/>
    <s v="1399/06/12"/>
    <s v="99/06/12"/>
    <x v="0"/>
    <x v="1"/>
    <n v="2"/>
    <x v="5"/>
    <n v="6"/>
    <n v="25"/>
    <n v="24"/>
    <s v="چهارشنبه"/>
    <x v="11"/>
    <n v="11"/>
    <n v="0.35483870967741937"/>
    <n v="33"/>
    <n v="1.064516129032258"/>
    <n v="44"/>
    <n v="1.4193548387096775"/>
    <n v="64"/>
    <n v="2.064516129032258"/>
    <n v="3712"/>
    <n v="44"/>
    <n v="97"/>
    <s v="فعال"/>
    <n v="1"/>
    <n v="0"/>
    <s v="فعال"/>
    <n v="1"/>
    <n v="0"/>
    <s v="فعال"/>
    <n v="1"/>
    <n v="0"/>
    <s v="فعال"/>
    <n v="1"/>
    <n v="0"/>
  </r>
  <r>
    <x v="0"/>
    <x v="2"/>
    <x v="167"/>
    <n v="990613"/>
    <s v="1399/06/13"/>
    <s v="99/06/13"/>
    <x v="0"/>
    <x v="1"/>
    <n v="2"/>
    <x v="5"/>
    <n v="6"/>
    <n v="25"/>
    <n v="24"/>
    <s v="پنجشنبه"/>
    <x v="12"/>
    <n v="0"/>
    <n v="0"/>
    <n v="28"/>
    <n v="0.90322580645161288"/>
    <n v="28"/>
    <n v="0.90322580645161288"/>
    <n v="15"/>
    <n v="0.4838709677419355"/>
    <n v="870"/>
    <n v="28"/>
    <n v="43"/>
    <s v="غیر فعال"/>
    <n v="0"/>
    <n v="1"/>
    <s v="فعال"/>
    <n v="1"/>
    <n v="0"/>
    <s v="فعال"/>
    <n v="1"/>
    <n v="0"/>
    <s v="فعال"/>
    <n v="1"/>
    <n v="0"/>
  </r>
  <r>
    <x v="0"/>
    <x v="2"/>
    <x v="168"/>
    <n v="990614"/>
    <s v="1399/06/14"/>
    <s v="99/06/14"/>
    <x v="0"/>
    <x v="1"/>
    <n v="2"/>
    <x v="5"/>
    <n v="6"/>
    <n v="25"/>
    <n v="25"/>
    <s v="جمعه"/>
    <x v="13"/>
    <n v="0"/>
    <n v="0"/>
    <n v="0"/>
    <n v="0"/>
    <n v="0"/>
    <n v="0"/>
    <n v="17"/>
    <n v="0.54838709677419351"/>
    <n v="986"/>
    <n v="0"/>
    <n v="17"/>
    <s v="غیر فعال"/>
    <n v="0"/>
    <n v="1"/>
    <s v="غیر فعال"/>
    <n v="0"/>
    <n v="1"/>
    <s v="فعال"/>
    <n v="1"/>
    <n v="0"/>
    <s v="فعال"/>
    <n v="1"/>
    <n v="0"/>
  </r>
  <r>
    <x v="0"/>
    <x v="2"/>
    <x v="169"/>
    <n v="990615"/>
    <s v="1399/06/15"/>
    <s v="99/06/15"/>
    <x v="0"/>
    <x v="1"/>
    <n v="2"/>
    <x v="5"/>
    <n v="6"/>
    <n v="26"/>
    <n v="25"/>
    <s v="شنبه"/>
    <x v="14"/>
    <n v="0"/>
    <n v="0"/>
    <n v="47"/>
    <n v="1.5161290322580645"/>
    <n v="47"/>
    <n v="1.5161290322580645"/>
    <n v="20"/>
    <n v="0.64516129032258063"/>
    <n v="1160"/>
    <n v="47"/>
    <n v="67"/>
    <s v="غیر فعال"/>
    <n v="0"/>
    <n v="1"/>
    <s v="فعال"/>
    <n v="1"/>
    <n v="0"/>
    <s v="فعال"/>
    <n v="1"/>
    <n v="0"/>
    <s v="فعال"/>
    <n v="1"/>
    <n v="0"/>
  </r>
  <r>
    <x v="0"/>
    <x v="2"/>
    <x v="170"/>
    <n v="990616"/>
    <s v="1399/06/16"/>
    <s v="99/06/16"/>
    <x v="0"/>
    <x v="1"/>
    <n v="2"/>
    <x v="5"/>
    <n v="6"/>
    <n v="26"/>
    <n v="25"/>
    <s v="یک شنبه"/>
    <x v="15"/>
    <n v="64"/>
    <n v="2.064516129032258"/>
    <n v="58"/>
    <n v="1.8709677419354838"/>
    <n v="122"/>
    <n v="3.935483870967742"/>
    <n v="27"/>
    <n v="0.87096774193548387"/>
    <n v="1566"/>
    <n v="122"/>
    <n v="85"/>
    <s v="فعال"/>
    <n v="1"/>
    <n v="0"/>
    <s v="فعال"/>
    <n v="1"/>
    <n v="0"/>
    <s v="فعال"/>
    <n v="1"/>
    <n v="0"/>
    <s v="فعال"/>
    <n v="1"/>
    <n v="0"/>
  </r>
  <r>
    <x v="0"/>
    <x v="2"/>
    <x v="171"/>
    <n v="990617"/>
    <s v="1399/06/17"/>
    <s v="99/06/17"/>
    <x v="0"/>
    <x v="1"/>
    <n v="2"/>
    <x v="5"/>
    <n v="6"/>
    <n v="26"/>
    <n v="25"/>
    <s v="دوشنبه"/>
    <x v="16"/>
    <n v="77"/>
    <n v="2.4838709677419355"/>
    <n v="84"/>
    <n v="2.7096774193548385"/>
    <n v="161"/>
    <n v="5.193548387096774"/>
    <n v="58"/>
    <n v="1.8709677419354838"/>
    <n v="3364"/>
    <n v="161"/>
    <n v="142"/>
    <s v="فعال"/>
    <n v="1"/>
    <n v="0"/>
    <s v="فعال"/>
    <n v="1"/>
    <n v="0"/>
    <s v="فعال"/>
    <n v="1"/>
    <n v="0"/>
    <s v="فعال"/>
    <n v="1"/>
    <n v="0"/>
  </r>
  <r>
    <x v="0"/>
    <x v="2"/>
    <x v="172"/>
    <n v="990618"/>
    <s v="1399/06/18"/>
    <s v="99/06/18"/>
    <x v="0"/>
    <x v="1"/>
    <n v="2"/>
    <x v="5"/>
    <n v="6"/>
    <n v="26"/>
    <n v="25"/>
    <s v="سه شنبه"/>
    <x v="17"/>
    <n v="32"/>
    <n v="1.032258064516129"/>
    <n v="72"/>
    <n v="2.3225806451612905"/>
    <n v="104"/>
    <n v="3.3548387096774195"/>
    <n v="57"/>
    <n v="1.8387096774193548"/>
    <n v="3306"/>
    <n v="104"/>
    <n v="129"/>
    <s v="فعال"/>
    <n v="1"/>
    <n v="0"/>
    <s v="فعال"/>
    <n v="1"/>
    <n v="0"/>
    <s v="فعال"/>
    <n v="1"/>
    <n v="0"/>
    <s v="فعال"/>
    <n v="1"/>
    <n v="0"/>
  </r>
  <r>
    <x v="0"/>
    <x v="2"/>
    <x v="173"/>
    <n v="990619"/>
    <s v="1399/06/19"/>
    <s v="99/06/19"/>
    <x v="0"/>
    <x v="1"/>
    <n v="2"/>
    <x v="5"/>
    <n v="6"/>
    <n v="26"/>
    <n v="25"/>
    <s v="چهارشنبه"/>
    <x v="18"/>
    <n v="0"/>
    <n v="0"/>
    <n v="47"/>
    <n v="1.5161290322580645"/>
    <n v="47"/>
    <n v="1.5161290322580645"/>
    <n v="90"/>
    <n v="2.903225806451613"/>
    <n v="5220"/>
    <n v="47"/>
    <n v="137"/>
    <s v="غیر فعال"/>
    <n v="0"/>
    <n v="1"/>
    <s v="فعال"/>
    <n v="1"/>
    <n v="0"/>
    <s v="فعال"/>
    <n v="1"/>
    <n v="0"/>
    <s v="فعال"/>
    <n v="1"/>
    <n v="0"/>
  </r>
  <r>
    <x v="0"/>
    <x v="2"/>
    <x v="174"/>
    <n v="990620"/>
    <s v="1399/06/20"/>
    <s v="99/06/20"/>
    <x v="0"/>
    <x v="1"/>
    <n v="2"/>
    <x v="5"/>
    <n v="6"/>
    <n v="26"/>
    <n v="25"/>
    <s v="پنجشنبه"/>
    <x v="19"/>
    <n v="2"/>
    <n v="6.4516129032258063E-2"/>
    <n v="21"/>
    <n v="0.67741935483870963"/>
    <n v="23"/>
    <n v="0.74193548387096775"/>
    <n v="51"/>
    <n v="1.6451612903225807"/>
    <n v="2958"/>
    <n v="23"/>
    <n v="72"/>
    <s v="فعال"/>
    <n v="1"/>
    <n v="0"/>
    <s v="فعال"/>
    <n v="1"/>
    <n v="0"/>
    <s v="فعال"/>
    <n v="1"/>
    <n v="0"/>
    <s v="فعال"/>
    <n v="1"/>
    <n v="0"/>
  </r>
  <r>
    <x v="0"/>
    <x v="2"/>
    <x v="175"/>
    <n v="990621"/>
    <s v="1399/06/21"/>
    <s v="99/06/21"/>
    <x v="0"/>
    <x v="1"/>
    <n v="2"/>
    <x v="5"/>
    <n v="6"/>
    <n v="26"/>
    <n v="26"/>
    <s v="جمعه"/>
    <x v="20"/>
    <n v="5"/>
    <n v="0.16129032258064516"/>
    <n v="23"/>
    <n v="0.74193548387096775"/>
    <n v="28"/>
    <n v="0.90322580645161288"/>
    <n v="49"/>
    <n v="1.5806451612903225"/>
    <n v="2842"/>
    <n v="28"/>
    <n v="72"/>
    <s v="فعال"/>
    <n v="1"/>
    <n v="0"/>
    <s v="فعال"/>
    <n v="1"/>
    <n v="0"/>
    <s v="فعال"/>
    <n v="1"/>
    <n v="0"/>
    <s v="فعال"/>
    <n v="1"/>
    <n v="0"/>
  </r>
  <r>
    <x v="0"/>
    <x v="2"/>
    <x v="176"/>
    <n v="990622"/>
    <s v="1399/06/22"/>
    <s v="99/06/22"/>
    <x v="0"/>
    <x v="1"/>
    <n v="2"/>
    <x v="5"/>
    <n v="6"/>
    <n v="27"/>
    <n v="26"/>
    <s v="شنبه"/>
    <x v="21"/>
    <n v="25"/>
    <n v="0.80645161290322576"/>
    <n v="44"/>
    <n v="1.4193548387096775"/>
    <n v="69"/>
    <n v="2.225806451612903"/>
    <n v="10"/>
    <n v="0.32258064516129031"/>
    <n v="580"/>
    <n v="69"/>
    <n v="54"/>
    <s v="فعال"/>
    <n v="1"/>
    <n v="0"/>
    <s v="فعال"/>
    <n v="1"/>
    <n v="0"/>
    <s v="فعال"/>
    <n v="1"/>
    <n v="0"/>
    <s v="فعال"/>
    <n v="1"/>
    <n v="0"/>
  </r>
  <r>
    <x v="0"/>
    <x v="2"/>
    <x v="177"/>
    <n v="990623"/>
    <s v="1399/06/23"/>
    <s v="99/06/23"/>
    <x v="0"/>
    <x v="1"/>
    <n v="2"/>
    <x v="5"/>
    <n v="6"/>
    <n v="27"/>
    <n v="26"/>
    <s v="یک شنبه"/>
    <x v="22"/>
    <n v="1"/>
    <n v="3.2258064516129031E-2"/>
    <n v="27"/>
    <n v="0.87096774193548387"/>
    <n v="28"/>
    <n v="0.90322580645161288"/>
    <n v="51"/>
    <n v="1.6451612903225807"/>
    <n v="2958"/>
    <n v="28"/>
    <n v="78"/>
    <s v="فعال"/>
    <n v="1"/>
    <n v="0"/>
    <s v="فعال"/>
    <n v="1"/>
    <n v="0"/>
    <s v="فعال"/>
    <n v="1"/>
    <n v="0"/>
    <s v="فعال"/>
    <n v="1"/>
    <n v="0"/>
  </r>
  <r>
    <x v="0"/>
    <x v="2"/>
    <x v="178"/>
    <n v="990624"/>
    <s v="1399/06/24"/>
    <s v="99/06/24"/>
    <x v="0"/>
    <x v="1"/>
    <n v="2"/>
    <x v="5"/>
    <n v="6"/>
    <n v="27"/>
    <n v="26"/>
    <s v="دوشنبه"/>
    <x v="23"/>
    <n v="0"/>
    <n v="0"/>
    <n v="21"/>
    <n v="0.67741935483870963"/>
    <n v="21"/>
    <n v="0.67741935483870963"/>
    <n v="42"/>
    <n v="1.3548387096774193"/>
    <n v="2436"/>
    <n v="21"/>
    <n v="63"/>
    <s v="غیر فعال"/>
    <n v="0"/>
    <n v="1"/>
    <s v="فعال"/>
    <n v="1"/>
    <n v="0"/>
    <s v="فعال"/>
    <n v="1"/>
    <n v="0"/>
    <s v="فعال"/>
    <n v="1"/>
    <n v="0"/>
  </r>
  <r>
    <x v="0"/>
    <x v="2"/>
    <x v="179"/>
    <n v="990625"/>
    <s v="1399/06/25"/>
    <s v="99/06/25"/>
    <x v="0"/>
    <x v="1"/>
    <n v="2"/>
    <x v="5"/>
    <n v="6"/>
    <n v="27"/>
    <n v="26"/>
    <s v="سه شنبه"/>
    <x v="24"/>
    <n v="0"/>
    <n v="0"/>
    <n v="26"/>
    <n v="0.83870967741935487"/>
    <n v="26"/>
    <n v="0.83870967741935487"/>
    <n v="26"/>
    <n v="0.83870967741935487"/>
    <n v="1508"/>
    <n v="26"/>
    <n v="52"/>
    <s v="غیر فعال"/>
    <n v="0"/>
    <n v="1"/>
    <s v="فعال"/>
    <n v="1"/>
    <n v="0"/>
    <s v="فعال"/>
    <n v="1"/>
    <n v="0"/>
    <s v="فعال"/>
    <n v="1"/>
    <n v="0"/>
  </r>
  <r>
    <x v="0"/>
    <x v="2"/>
    <x v="180"/>
    <n v="990626"/>
    <s v="1399/06/26"/>
    <s v="99/06/26"/>
    <x v="0"/>
    <x v="1"/>
    <n v="2"/>
    <x v="5"/>
    <n v="6"/>
    <n v="27"/>
    <n v="26"/>
    <s v="چهارشنبه"/>
    <x v="25"/>
    <n v="23"/>
    <n v="0.74193548387096775"/>
    <n v="27"/>
    <n v="0.87096774193548387"/>
    <n v="50"/>
    <n v="1.6129032258064515"/>
    <n v="32"/>
    <n v="1.032258064516129"/>
    <n v="1856"/>
    <n v="50"/>
    <n v="59"/>
    <s v="فعال"/>
    <n v="1"/>
    <n v="0"/>
    <s v="فعال"/>
    <n v="1"/>
    <n v="0"/>
    <s v="فعال"/>
    <n v="1"/>
    <n v="0"/>
    <s v="فعال"/>
    <n v="1"/>
    <n v="0"/>
  </r>
  <r>
    <x v="0"/>
    <x v="2"/>
    <x v="181"/>
    <n v="990627"/>
    <s v="1399/06/27"/>
    <s v="99/06/27"/>
    <x v="0"/>
    <x v="1"/>
    <n v="2"/>
    <x v="5"/>
    <n v="6"/>
    <n v="27"/>
    <n v="26"/>
    <s v="پنجشنبه"/>
    <x v="26"/>
    <n v="79"/>
    <n v="2.5483870967741935"/>
    <n v="80"/>
    <n v="2.5806451612903225"/>
    <n v="159"/>
    <n v="5.129032258064516"/>
    <n v="81"/>
    <n v="2.6129032258064515"/>
    <n v="4698"/>
    <n v="159"/>
    <n v="161"/>
    <s v="فعال"/>
    <n v="1"/>
    <n v="0"/>
    <s v="فعال"/>
    <n v="1"/>
    <n v="0"/>
    <s v="فعال"/>
    <n v="1"/>
    <n v="0"/>
    <s v="فعال"/>
    <n v="1"/>
    <n v="0"/>
  </r>
  <r>
    <x v="0"/>
    <x v="2"/>
    <x v="182"/>
    <n v="990628"/>
    <s v="1399/06/28"/>
    <s v="99/06/28"/>
    <x v="0"/>
    <x v="1"/>
    <n v="2"/>
    <x v="5"/>
    <n v="6"/>
    <n v="27"/>
    <n v="27"/>
    <s v="جمعه"/>
    <x v="27"/>
    <n v="34"/>
    <n v="1.096774193548387"/>
    <n v="70"/>
    <n v="2.2580645161290325"/>
    <n v="104"/>
    <n v="3.3548387096774195"/>
    <n v="83"/>
    <n v="2.6774193548387095"/>
    <n v="4814"/>
    <n v="104"/>
    <n v="153"/>
    <s v="فعال"/>
    <n v="1"/>
    <n v="0"/>
    <s v="فعال"/>
    <n v="1"/>
    <n v="0"/>
    <s v="فعال"/>
    <n v="1"/>
    <n v="0"/>
    <s v="فعال"/>
    <n v="1"/>
    <n v="0"/>
  </r>
  <r>
    <x v="0"/>
    <x v="2"/>
    <x v="183"/>
    <n v="990629"/>
    <s v="1399/06/29"/>
    <s v="99/06/29"/>
    <x v="0"/>
    <x v="1"/>
    <n v="2"/>
    <x v="5"/>
    <n v="6"/>
    <n v="28"/>
    <n v="27"/>
    <s v="شنبه"/>
    <x v="28"/>
    <n v="46"/>
    <n v="1.4838709677419355"/>
    <n v="58"/>
    <n v="1.8709677419354838"/>
    <n v="104"/>
    <n v="3.3548387096774195"/>
    <n v="63"/>
    <n v="2.032258064516129"/>
    <n v="3654"/>
    <n v="104"/>
    <n v="121"/>
    <s v="فعال"/>
    <n v="1"/>
    <n v="0"/>
    <s v="فعال"/>
    <n v="1"/>
    <n v="0"/>
    <s v="فعال"/>
    <n v="1"/>
    <n v="0"/>
    <s v="فعال"/>
    <n v="1"/>
    <n v="0"/>
  </r>
  <r>
    <x v="0"/>
    <x v="2"/>
    <x v="184"/>
    <n v="990630"/>
    <s v="1399/06/30"/>
    <s v="99/06/30"/>
    <x v="0"/>
    <x v="1"/>
    <n v="2"/>
    <x v="5"/>
    <n v="6"/>
    <n v="28"/>
    <n v="27"/>
    <s v="یک شنبه"/>
    <x v="29"/>
    <n v="36"/>
    <n v="1.1612903225806452"/>
    <n v="45"/>
    <n v="1.4516129032258065"/>
    <n v="81"/>
    <n v="2.6129032258064515"/>
    <n v="58"/>
    <n v="1.8709677419354838"/>
    <n v="3364"/>
    <n v="81"/>
    <n v="103"/>
    <s v="فعال"/>
    <n v="1"/>
    <n v="0"/>
    <s v="فعال"/>
    <n v="1"/>
    <n v="0"/>
    <s v="فعال"/>
    <n v="1"/>
    <n v="0"/>
    <s v="فعال"/>
    <n v="1"/>
    <n v="0"/>
  </r>
  <r>
    <x v="0"/>
    <x v="2"/>
    <x v="185"/>
    <n v="990631"/>
    <s v="1399/06/31"/>
    <s v="99/06/31"/>
    <x v="0"/>
    <x v="1"/>
    <n v="2"/>
    <x v="5"/>
    <n v="6"/>
    <n v="28"/>
    <n v="27"/>
    <s v="دوشنبه"/>
    <x v="30"/>
    <n v="45"/>
    <n v="1.4516129032258065"/>
    <n v="76"/>
    <n v="2.4516129032258065"/>
    <n v="121"/>
    <n v="3.903225806451613"/>
    <n v="72"/>
    <n v="2.3225806451612905"/>
    <n v="4176"/>
    <n v="121"/>
    <n v="148"/>
    <s v="فعال"/>
    <n v="1"/>
    <n v="0"/>
    <s v="فعال"/>
    <n v="1"/>
    <n v="0"/>
    <s v="فعال"/>
    <n v="1"/>
    <n v="0"/>
    <s v="فعال"/>
    <n v="1"/>
    <n v="0"/>
  </r>
  <r>
    <x v="0"/>
    <x v="2"/>
    <x v="186"/>
    <n v="990701"/>
    <s v="1399/07/01"/>
    <s v="99/07/01"/>
    <x v="0"/>
    <x v="2"/>
    <n v="3"/>
    <x v="6"/>
    <n v="7"/>
    <n v="28"/>
    <n v="27"/>
    <s v="سه شنبه"/>
    <x v="0"/>
    <n v="7"/>
    <n v="0.23333333333333334"/>
    <n v="78"/>
    <n v="2.6"/>
    <n v="85"/>
    <n v="2.8333333333333335"/>
    <n v="75"/>
    <n v="2.5"/>
    <n v="4350"/>
    <n v="85"/>
    <n v="153"/>
    <s v="فعال"/>
    <n v="1"/>
    <n v="0"/>
    <s v="فعال"/>
    <n v="1"/>
    <n v="0"/>
    <s v="فعال"/>
    <n v="1"/>
    <n v="0"/>
    <s v="فعال"/>
    <n v="1"/>
    <n v="0"/>
  </r>
  <r>
    <x v="0"/>
    <x v="2"/>
    <x v="187"/>
    <n v="990702"/>
    <s v="1399/07/02"/>
    <s v="99/07/02"/>
    <x v="0"/>
    <x v="2"/>
    <n v="3"/>
    <x v="6"/>
    <n v="7"/>
    <n v="28"/>
    <n v="27"/>
    <s v="چهارشنبه"/>
    <x v="1"/>
    <n v="44"/>
    <n v="1.4666666666666666"/>
    <n v="57"/>
    <n v="1.9"/>
    <n v="101"/>
    <n v="3.3666666666666667"/>
    <n v="37"/>
    <n v="1.2333333333333334"/>
    <n v="2146"/>
    <n v="101"/>
    <n v="94"/>
    <s v="فعال"/>
    <n v="1"/>
    <n v="0"/>
    <s v="فعال"/>
    <n v="1"/>
    <n v="0"/>
    <s v="فعال"/>
    <n v="1"/>
    <n v="0"/>
    <s v="فعال"/>
    <n v="1"/>
    <n v="0"/>
  </r>
  <r>
    <x v="0"/>
    <x v="2"/>
    <x v="188"/>
    <n v="990703"/>
    <s v="1399/07/03"/>
    <s v="99/07/03"/>
    <x v="0"/>
    <x v="2"/>
    <n v="3"/>
    <x v="6"/>
    <n v="7"/>
    <n v="28"/>
    <n v="27"/>
    <s v="پنجشنبه"/>
    <x v="2"/>
    <n v="29"/>
    <n v="0.96666666666666667"/>
    <n v="66"/>
    <n v="2.2000000000000002"/>
    <n v="95"/>
    <n v="3.1666666666666665"/>
    <n v="57"/>
    <n v="1.9"/>
    <n v="3306"/>
    <n v="95"/>
    <n v="123"/>
    <s v="فعال"/>
    <n v="1"/>
    <n v="0"/>
    <s v="فعال"/>
    <n v="1"/>
    <n v="0"/>
    <s v="فعال"/>
    <n v="1"/>
    <n v="0"/>
    <s v="فعال"/>
    <n v="1"/>
    <n v="0"/>
  </r>
  <r>
    <x v="0"/>
    <x v="2"/>
    <x v="189"/>
    <n v="990704"/>
    <s v="1399/07/04"/>
    <s v="99/07/04"/>
    <x v="0"/>
    <x v="2"/>
    <n v="3"/>
    <x v="6"/>
    <n v="7"/>
    <n v="28"/>
    <n v="28"/>
    <s v="جمعه"/>
    <x v="3"/>
    <n v="73"/>
    <n v="2.4333333333333331"/>
    <n v="68"/>
    <n v="2.2666666666666666"/>
    <n v="141"/>
    <n v="4.7"/>
    <n v="48"/>
    <n v="1.6"/>
    <n v="2784"/>
    <n v="141"/>
    <n v="116"/>
    <s v="فعال"/>
    <n v="1"/>
    <n v="0"/>
    <s v="فعال"/>
    <n v="1"/>
    <n v="0"/>
    <s v="فعال"/>
    <n v="1"/>
    <n v="0"/>
    <s v="فعال"/>
    <n v="1"/>
    <n v="0"/>
  </r>
  <r>
    <x v="0"/>
    <x v="2"/>
    <x v="190"/>
    <n v="990705"/>
    <s v="1399/07/05"/>
    <s v="99/07/05"/>
    <x v="0"/>
    <x v="2"/>
    <n v="3"/>
    <x v="6"/>
    <n v="7"/>
    <n v="29"/>
    <n v="28"/>
    <s v="شنبه"/>
    <x v="4"/>
    <n v="53"/>
    <n v="1.7666666666666666"/>
    <n v="32"/>
    <n v="1.0666666666666667"/>
    <n v="85"/>
    <n v="2.8333333333333335"/>
    <n v="65"/>
    <n v="2.1666666666666665"/>
    <n v="3770"/>
    <n v="85"/>
    <n v="97"/>
    <s v="فعال"/>
    <n v="1"/>
    <n v="0"/>
    <s v="فعال"/>
    <n v="1"/>
    <n v="0"/>
    <s v="فعال"/>
    <n v="1"/>
    <n v="0"/>
    <s v="فعال"/>
    <n v="1"/>
    <n v="0"/>
  </r>
  <r>
    <x v="0"/>
    <x v="2"/>
    <x v="191"/>
    <n v="990706"/>
    <s v="1399/07/06"/>
    <s v="99/07/06"/>
    <x v="0"/>
    <x v="2"/>
    <n v="3"/>
    <x v="6"/>
    <n v="7"/>
    <n v="29"/>
    <n v="28"/>
    <s v="یک شنبه"/>
    <x v="5"/>
    <n v="113"/>
    <n v="3.7666666666666666"/>
    <n v="90"/>
    <n v="3"/>
    <n v="203"/>
    <n v="6.7666666666666666"/>
    <n v="101"/>
    <n v="3.3666666666666667"/>
    <n v="5858"/>
    <n v="203"/>
    <n v="191"/>
    <s v="فعال"/>
    <n v="1"/>
    <n v="0"/>
    <s v="فعال"/>
    <n v="1"/>
    <n v="0"/>
    <s v="فعال"/>
    <n v="1"/>
    <n v="0"/>
    <s v="فعال"/>
    <n v="1"/>
    <n v="0"/>
  </r>
  <r>
    <x v="0"/>
    <x v="2"/>
    <x v="192"/>
    <n v="990707"/>
    <s v="1399/07/07"/>
    <s v="99/07/07"/>
    <x v="0"/>
    <x v="2"/>
    <n v="3"/>
    <x v="6"/>
    <n v="7"/>
    <n v="29"/>
    <n v="28"/>
    <s v="دوشنبه"/>
    <x v="6"/>
    <n v="92"/>
    <n v="3.0666666666666669"/>
    <n v="86"/>
    <n v="2.8666666666666667"/>
    <n v="178"/>
    <n v="5.9333333333333336"/>
    <n v="94"/>
    <n v="3.1333333333333333"/>
    <n v="5452"/>
    <n v="178"/>
    <n v="180"/>
    <s v="فعال"/>
    <n v="1"/>
    <n v="0"/>
    <s v="فعال"/>
    <n v="1"/>
    <n v="0"/>
    <s v="فعال"/>
    <n v="1"/>
    <n v="0"/>
    <s v="فعال"/>
    <n v="1"/>
    <n v="0"/>
  </r>
  <r>
    <x v="0"/>
    <x v="2"/>
    <x v="193"/>
    <n v="990708"/>
    <s v="1399/07/08"/>
    <s v="99/07/08"/>
    <x v="0"/>
    <x v="2"/>
    <n v="3"/>
    <x v="6"/>
    <n v="7"/>
    <n v="29"/>
    <n v="28"/>
    <s v="سه شنبه"/>
    <x v="7"/>
    <n v="74"/>
    <n v="2.4666666666666668"/>
    <n v="91"/>
    <n v="3.0333333333333332"/>
    <n v="165"/>
    <n v="5.5"/>
    <n v="77"/>
    <n v="2.5666666666666669"/>
    <n v="4466"/>
    <n v="165"/>
    <n v="168"/>
    <s v="فعال"/>
    <n v="1"/>
    <n v="0"/>
    <s v="فعال"/>
    <n v="1"/>
    <n v="0"/>
    <s v="فعال"/>
    <n v="1"/>
    <n v="0"/>
    <s v="فعال"/>
    <n v="1"/>
    <n v="0"/>
  </r>
  <r>
    <x v="0"/>
    <x v="2"/>
    <x v="194"/>
    <n v="990709"/>
    <s v="1399/07/09"/>
    <s v="99/07/09"/>
    <x v="0"/>
    <x v="2"/>
    <n v="3"/>
    <x v="6"/>
    <n v="7"/>
    <n v="29"/>
    <n v="28"/>
    <s v="چهارشنبه"/>
    <x v="8"/>
    <n v="31"/>
    <n v="1.0333333333333334"/>
    <n v="72"/>
    <n v="2.4"/>
    <n v="103"/>
    <n v="3.4333333333333331"/>
    <n v="98"/>
    <n v="3.2666666666666666"/>
    <n v="5684"/>
    <n v="103"/>
    <n v="170"/>
    <s v="فعال"/>
    <n v="1"/>
    <n v="0"/>
    <s v="فعال"/>
    <n v="1"/>
    <n v="0"/>
    <s v="فعال"/>
    <n v="1"/>
    <n v="0"/>
    <s v="فعال"/>
    <n v="1"/>
    <n v="0"/>
  </r>
  <r>
    <x v="0"/>
    <x v="2"/>
    <x v="195"/>
    <n v="990710"/>
    <s v="1399/07/10"/>
    <s v="99/07/10"/>
    <x v="0"/>
    <x v="2"/>
    <n v="3"/>
    <x v="6"/>
    <n v="7"/>
    <n v="29"/>
    <n v="28"/>
    <s v="پنجشنبه"/>
    <x v="9"/>
    <n v="82"/>
    <n v="2.7333333333333334"/>
    <n v="51"/>
    <n v="1.7"/>
    <n v="133"/>
    <n v="4.4333333333333336"/>
    <n v="29"/>
    <n v="0.96666666666666667"/>
    <n v="1682"/>
    <n v="133"/>
    <n v="80"/>
    <s v="فعال"/>
    <n v="1"/>
    <n v="0"/>
    <s v="فعال"/>
    <n v="1"/>
    <n v="0"/>
    <s v="فعال"/>
    <n v="1"/>
    <n v="0"/>
    <s v="فعال"/>
    <n v="1"/>
    <n v="0"/>
  </r>
  <r>
    <x v="0"/>
    <x v="2"/>
    <x v="196"/>
    <n v="990711"/>
    <s v="1399/07/11"/>
    <s v="99/07/11"/>
    <x v="0"/>
    <x v="2"/>
    <n v="3"/>
    <x v="6"/>
    <n v="7"/>
    <n v="29"/>
    <n v="29"/>
    <s v="جمعه"/>
    <x v="10"/>
    <n v="97"/>
    <n v="3.2333333333333334"/>
    <n v="47"/>
    <n v="1.5666666666666667"/>
    <n v="144"/>
    <n v="4.8"/>
    <n v="76"/>
    <n v="2.5333333333333332"/>
    <n v="4408"/>
    <n v="144"/>
    <n v="123"/>
    <s v="فعال"/>
    <n v="1"/>
    <n v="0"/>
    <s v="فعال"/>
    <n v="1"/>
    <n v="0"/>
    <s v="فعال"/>
    <n v="1"/>
    <n v="0"/>
    <s v="فعال"/>
    <n v="1"/>
    <n v="0"/>
  </r>
  <r>
    <x v="0"/>
    <x v="2"/>
    <x v="197"/>
    <n v="990712"/>
    <s v="1399/07/12"/>
    <s v="99/07/12"/>
    <x v="0"/>
    <x v="2"/>
    <n v="3"/>
    <x v="6"/>
    <n v="7"/>
    <n v="30"/>
    <n v="29"/>
    <s v="شنبه"/>
    <x v="11"/>
    <n v="115"/>
    <n v="3.8333333333333335"/>
    <n v="47"/>
    <n v="1.5666666666666667"/>
    <n v="162"/>
    <n v="5.4"/>
    <n v="114"/>
    <n v="3.8"/>
    <n v="6612"/>
    <n v="162"/>
    <n v="161"/>
    <s v="فعال"/>
    <n v="1"/>
    <n v="0"/>
    <s v="فعال"/>
    <n v="1"/>
    <n v="0"/>
    <s v="فعال"/>
    <n v="1"/>
    <n v="0"/>
    <s v="فعال"/>
    <n v="1"/>
    <n v="0"/>
  </r>
  <r>
    <x v="0"/>
    <x v="2"/>
    <x v="198"/>
    <n v="990713"/>
    <s v="1399/07/13"/>
    <s v="99/07/13"/>
    <x v="0"/>
    <x v="2"/>
    <n v="3"/>
    <x v="6"/>
    <n v="7"/>
    <n v="30"/>
    <n v="29"/>
    <s v="یک شنبه"/>
    <x v="12"/>
    <n v="107"/>
    <n v="3.5666666666666669"/>
    <n v="99"/>
    <n v="3.3"/>
    <n v="206"/>
    <n v="6.8666666666666663"/>
    <n v="87"/>
    <n v="2.9"/>
    <n v="5046"/>
    <n v="206"/>
    <n v="186"/>
    <s v="فعال"/>
    <n v="1"/>
    <n v="0"/>
    <s v="فعال"/>
    <n v="1"/>
    <n v="0"/>
    <s v="فعال"/>
    <n v="1"/>
    <n v="0"/>
    <s v="فعال"/>
    <n v="1"/>
    <n v="0"/>
  </r>
  <r>
    <x v="0"/>
    <x v="2"/>
    <x v="199"/>
    <n v="990714"/>
    <s v="1399/07/14"/>
    <s v="99/07/14"/>
    <x v="0"/>
    <x v="2"/>
    <n v="3"/>
    <x v="6"/>
    <n v="7"/>
    <n v="30"/>
    <n v="29"/>
    <s v="دوشنبه"/>
    <x v="13"/>
    <n v="26"/>
    <n v="0.8666666666666667"/>
    <n v="77"/>
    <n v="2.5666666666666669"/>
    <n v="103"/>
    <n v="3.4333333333333331"/>
    <n v="108"/>
    <n v="3.6"/>
    <n v="6264"/>
    <n v="103"/>
    <n v="185"/>
    <s v="فعال"/>
    <n v="1"/>
    <n v="0"/>
    <s v="فعال"/>
    <n v="1"/>
    <n v="0"/>
    <s v="فعال"/>
    <n v="1"/>
    <n v="0"/>
    <s v="فعال"/>
    <n v="1"/>
    <n v="0"/>
  </r>
  <r>
    <x v="0"/>
    <x v="2"/>
    <x v="200"/>
    <n v="990715"/>
    <s v="1399/07/15"/>
    <s v="99/07/15"/>
    <x v="0"/>
    <x v="2"/>
    <n v="3"/>
    <x v="6"/>
    <n v="7"/>
    <n v="30"/>
    <n v="29"/>
    <s v="سه شنبه"/>
    <x v="14"/>
    <n v="43"/>
    <n v="1.4333333333333333"/>
    <n v="16"/>
    <n v="0.53333333333333333"/>
    <n v="59"/>
    <n v="1.9666666666666666"/>
    <n v="63"/>
    <n v="2.1"/>
    <n v="3654"/>
    <n v="59"/>
    <n v="79"/>
    <s v="فعال"/>
    <n v="1"/>
    <n v="0"/>
    <s v="فعال"/>
    <n v="1"/>
    <n v="0"/>
    <s v="فعال"/>
    <n v="1"/>
    <n v="0"/>
    <s v="فعال"/>
    <n v="1"/>
    <n v="0"/>
  </r>
  <r>
    <x v="0"/>
    <x v="2"/>
    <x v="201"/>
    <n v="990716"/>
    <s v="1399/07/16"/>
    <s v="99/07/16"/>
    <x v="0"/>
    <x v="2"/>
    <n v="3"/>
    <x v="6"/>
    <n v="7"/>
    <n v="30"/>
    <n v="29"/>
    <s v="چهارشنبه"/>
    <x v="15"/>
    <n v="24"/>
    <n v="0.8"/>
    <n v="39"/>
    <n v="1.3"/>
    <n v="63"/>
    <n v="2.1"/>
    <n v="54"/>
    <n v="1.8"/>
    <n v="3132"/>
    <n v="63"/>
    <n v="93"/>
    <s v="فعال"/>
    <n v="1"/>
    <n v="0"/>
    <s v="فعال"/>
    <n v="1"/>
    <n v="0"/>
    <s v="فعال"/>
    <n v="1"/>
    <n v="0"/>
    <s v="فعال"/>
    <n v="1"/>
    <n v="0"/>
  </r>
  <r>
    <x v="0"/>
    <x v="2"/>
    <x v="202"/>
    <n v="990717"/>
    <s v="1399/07/17"/>
    <s v="99/07/17"/>
    <x v="0"/>
    <x v="2"/>
    <n v="3"/>
    <x v="6"/>
    <n v="7"/>
    <n v="30"/>
    <n v="29"/>
    <s v="پنجشنبه"/>
    <x v="16"/>
    <n v="1"/>
    <n v="3.3333333333333333E-2"/>
    <n v="30"/>
    <n v="1"/>
    <n v="31"/>
    <n v="1.0333333333333334"/>
    <n v="79"/>
    <n v="2.6333333333333333"/>
    <n v="4582"/>
    <n v="31"/>
    <n v="109"/>
    <s v="فعال"/>
    <n v="1"/>
    <n v="0"/>
    <s v="فعال"/>
    <n v="1"/>
    <n v="0"/>
    <s v="فعال"/>
    <n v="1"/>
    <n v="0"/>
    <s v="فعال"/>
    <n v="1"/>
    <n v="0"/>
  </r>
  <r>
    <x v="0"/>
    <x v="2"/>
    <x v="203"/>
    <n v="990718"/>
    <s v="1399/07/18"/>
    <s v="99/07/18"/>
    <x v="0"/>
    <x v="2"/>
    <n v="3"/>
    <x v="6"/>
    <n v="7"/>
    <n v="30"/>
    <n v="30"/>
    <s v="جمعه"/>
    <x v="17"/>
    <n v="14"/>
    <n v="0.46666666666666667"/>
    <n v="22"/>
    <n v="0.73333333333333328"/>
    <n v="36"/>
    <n v="1.2"/>
    <n v="43"/>
    <n v="1.4333333333333333"/>
    <n v="2494"/>
    <n v="36"/>
    <n v="65"/>
    <s v="فعال"/>
    <n v="1"/>
    <n v="0"/>
    <s v="فعال"/>
    <n v="1"/>
    <n v="0"/>
    <s v="فعال"/>
    <n v="1"/>
    <n v="0"/>
    <s v="فعال"/>
    <n v="1"/>
    <n v="0"/>
  </r>
  <r>
    <x v="0"/>
    <x v="2"/>
    <x v="204"/>
    <n v="990719"/>
    <s v="1399/07/19"/>
    <s v="99/07/19"/>
    <x v="0"/>
    <x v="2"/>
    <n v="3"/>
    <x v="6"/>
    <n v="7"/>
    <n v="31"/>
    <n v="30"/>
    <s v="شنبه"/>
    <x v="18"/>
    <n v="53"/>
    <n v="1.7666666666666666"/>
    <n v="77"/>
    <n v="2.5666666666666669"/>
    <n v="130"/>
    <n v="4.333333333333333"/>
    <n v="59"/>
    <n v="1.9666666666666666"/>
    <n v="3422"/>
    <n v="130"/>
    <n v="136"/>
    <s v="فعال"/>
    <n v="1"/>
    <n v="0"/>
    <s v="فعال"/>
    <n v="1"/>
    <n v="0"/>
    <s v="فعال"/>
    <n v="1"/>
    <n v="0"/>
    <s v="فعال"/>
    <n v="1"/>
    <n v="0"/>
  </r>
  <r>
    <x v="0"/>
    <x v="2"/>
    <x v="205"/>
    <n v="990720"/>
    <s v="1399/07/20"/>
    <s v="99/07/20"/>
    <x v="0"/>
    <x v="2"/>
    <n v="3"/>
    <x v="6"/>
    <n v="7"/>
    <n v="31"/>
    <n v="30"/>
    <s v="یک شنبه"/>
    <x v="19"/>
    <n v="1"/>
    <n v="3.3333333333333333E-2"/>
    <n v="63"/>
    <n v="2.1"/>
    <n v="64"/>
    <n v="2.1333333333333333"/>
    <n v="71"/>
    <n v="2.3666666666666667"/>
    <n v="4118"/>
    <n v="64"/>
    <n v="134"/>
    <s v="فعال"/>
    <n v="1"/>
    <n v="0"/>
    <s v="فعال"/>
    <n v="1"/>
    <n v="0"/>
    <s v="فعال"/>
    <n v="1"/>
    <n v="0"/>
    <s v="فعال"/>
    <n v="1"/>
    <n v="0"/>
  </r>
  <r>
    <x v="0"/>
    <x v="2"/>
    <x v="206"/>
    <n v="990721"/>
    <s v="1399/07/21"/>
    <s v="99/07/21"/>
    <x v="0"/>
    <x v="2"/>
    <n v="3"/>
    <x v="6"/>
    <n v="7"/>
    <n v="31"/>
    <n v="30"/>
    <s v="دوشنبه"/>
    <x v="20"/>
    <n v="33"/>
    <n v="1.1000000000000001"/>
    <n v="53"/>
    <n v="1.7666666666666666"/>
    <n v="86"/>
    <n v="2.8666666666666667"/>
    <n v="119"/>
    <n v="3.9666666666666668"/>
    <n v="6902"/>
    <n v="86"/>
    <n v="172"/>
    <s v="فعال"/>
    <n v="1"/>
    <n v="0"/>
    <s v="فعال"/>
    <n v="1"/>
    <n v="0"/>
    <s v="فعال"/>
    <n v="1"/>
    <n v="0"/>
    <s v="فعال"/>
    <n v="1"/>
    <n v="0"/>
  </r>
  <r>
    <x v="0"/>
    <x v="2"/>
    <x v="207"/>
    <n v="990722"/>
    <s v="1399/07/22"/>
    <s v="99/07/22"/>
    <x v="0"/>
    <x v="2"/>
    <n v="3"/>
    <x v="6"/>
    <n v="7"/>
    <n v="31"/>
    <n v="30"/>
    <s v="سه شنبه"/>
    <x v="21"/>
    <n v="18"/>
    <n v="0.6"/>
    <n v="52"/>
    <n v="1.7333333333333334"/>
    <n v="70"/>
    <n v="2.3333333333333335"/>
    <n v="86"/>
    <n v="2.8666666666666667"/>
    <n v="4988"/>
    <n v="70"/>
    <n v="138"/>
    <s v="فعال"/>
    <n v="1"/>
    <n v="0"/>
    <s v="فعال"/>
    <n v="1"/>
    <n v="0"/>
    <s v="فعال"/>
    <n v="1"/>
    <n v="0"/>
    <s v="فعال"/>
    <n v="1"/>
    <n v="0"/>
  </r>
  <r>
    <x v="0"/>
    <x v="2"/>
    <x v="208"/>
    <n v="990723"/>
    <s v="1399/07/23"/>
    <s v="99/07/23"/>
    <x v="0"/>
    <x v="2"/>
    <n v="3"/>
    <x v="6"/>
    <n v="7"/>
    <n v="31"/>
    <n v="30"/>
    <s v="چهارشنبه"/>
    <x v="22"/>
    <n v="33"/>
    <n v="1.1000000000000001"/>
    <n v="61"/>
    <n v="2.0333333333333332"/>
    <n v="94"/>
    <n v="3.1333333333333333"/>
    <n v="24"/>
    <n v="0.8"/>
    <n v="1392"/>
    <n v="94"/>
    <n v="85"/>
    <s v="فعال"/>
    <n v="1"/>
    <n v="0"/>
    <s v="فعال"/>
    <n v="1"/>
    <n v="0"/>
    <s v="فعال"/>
    <n v="1"/>
    <n v="0"/>
    <s v="فعال"/>
    <n v="1"/>
    <n v="0"/>
  </r>
  <r>
    <x v="0"/>
    <x v="2"/>
    <x v="209"/>
    <n v="990724"/>
    <s v="1399/07/24"/>
    <s v="99/07/24"/>
    <x v="0"/>
    <x v="2"/>
    <n v="3"/>
    <x v="6"/>
    <n v="7"/>
    <n v="31"/>
    <n v="30"/>
    <s v="پنجشنبه"/>
    <x v="23"/>
    <n v="54"/>
    <n v="1.8"/>
    <n v="84"/>
    <n v="2.8"/>
    <n v="138"/>
    <n v="4.5999999999999996"/>
    <n v="92"/>
    <n v="3.0666666666666669"/>
    <n v="5336"/>
    <n v="138"/>
    <n v="176"/>
    <s v="فعال"/>
    <n v="1"/>
    <n v="0"/>
    <s v="فعال"/>
    <n v="1"/>
    <n v="0"/>
    <s v="فعال"/>
    <n v="1"/>
    <n v="0"/>
    <s v="فعال"/>
    <n v="1"/>
    <n v="0"/>
  </r>
  <r>
    <x v="0"/>
    <x v="2"/>
    <x v="210"/>
    <n v="990725"/>
    <s v="1399/07/25"/>
    <s v="99/07/25"/>
    <x v="0"/>
    <x v="2"/>
    <n v="3"/>
    <x v="6"/>
    <n v="7"/>
    <n v="31"/>
    <n v="31"/>
    <s v="جمعه"/>
    <x v="24"/>
    <n v="85"/>
    <n v="2.8333333333333335"/>
    <n v="95"/>
    <n v="3.1666666666666665"/>
    <n v="180"/>
    <n v="6"/>
    <n v="97"/>
    <n v="3.2333333333333334"/>
    <n v="5626"/>
    <n v="180"/>
    <n v="192"/>
    <s v="فعال"/>
    <n v="1"/>
    <n v="0"/>
    <s v="فعال"/>
    <n v="1"/>
    <n v="0"/>
    <s v="فعال"/>
    <n v="1"/>
    <n v="0"/>
    <s v="فعال"/>
    <n v="1"/>
    <n v="0"/>
  </r>
  <r>
    <x v="0"/>
    <x v="2"/>
    <x v="211"/>
    <n v="990726"/>
    <s v="1399/07/26"/>
    <s v="99/07/26"/>
    <x v="0"/>
    <x v="2"/>
    <n v="3"/>
    <x v="6"/>
    <n v="7"/>
    <n v="32"/>
    <n v="31"/>
    <s v="شنبه"/>
    <x v="25"/>
    <n v="137"/>
    <n v="4.5666666666666664"/>
    <n v="65"/>
    <n v="2.1666666666666665"/>
    <n v="202"/>
    <n v="6.7333333333333334"/>
    <n v="99"/>
    <n v="3.3"/>
    <n v="5742"/>
    <n v="202"/>
    <n v="164"/>
    <s v="فعال"/>
    <n v="1"/>
    <n v="0"/>
    <s v="فعال"/>
    <n v="1"/>
    <n v="0"/>
    <s v="فعال"/>
    <n v="1"/>
    <n v="0"/>
    <s v="فعال"/>
    <n v="1"/>
    <n v="0"/>
  </r>
  <r>
    <x v="0"/>
    <x v="2"/>
    <x v="212"/>
    <n v="990727"/>
    <s v="1399/07/27"/>
    <s v="99/07/27"/>
    <x v="0"/>
    <x v="2"/>
    <n v="3"/>
    <x v="6"/>
    <n v="7"/>
    <n v="32"/>
    <n v="31"/>
    <s v="یک شنبه"/>
    <x v="26"/>
    <n v="75"/>
    <n v="2.5"/>
    <n v="75"/>
    <n v="2.5"/>
    <n v="150"/>
    <n v="5"/>
    <n v="93"/>
    <n v="3.1"/>
    <n v="5394"/>
    <n v="150"/>
    <n v="168"/>
    <s v="فعال"/>
    <n v="1"/>
    <n v="0"/>
    <s v="فعال"/>
    <n v="1"/>
    <n v="0"/>
    <s v="فعال"/>
    <n v="1"/>
    <n v="0"/>
    <s v="فعال"/>
    <n v="1"/>
    <n v="0"/>
  </r>
  <r>
    <x v="0"/>
    <x v="2"/>
    <x v="213"/>
    <n v="990728"/>
    <s v="1399/07/28"/>
    <s v="99/07/28"/>
    <x v="0"/>
    <x v="2"/>
    <n v="3"/>
    <x v="6"/>
    <n v="7"/>
    <n v="32"/>
    <n v="31"/>
    <s v="دوشنبه"/>
    <x v="27"/>
    <n v="0"/>
    <n v="0"/>
    <n v="56"/>
    <n v="1.8666666666666667"/>
    <n v="56"/>
    <n v="1.8666666666666667"/>
    <n v="63"/>
    <n v="2.1"/>
    <n v="3654"/>
    <n v="56"/>
    <n v="119"/>
    <s v="غیر فعال"/>
    <n v="0"/>
    <n v="1"/>
    <s v="فعال"/>
    <n v="1"/>
    <n v="0"/>
    <s v="فعال"/>
    <n v="1"/>
    <n v="0"/>
    <s v="فعال"/>
    <n v="1"/>
    <n v="0"/>
  </r>
  <r>
    <x v="0"/>
    <x v="2"/>
    <x v="214"/>
    <n v="990729"/>
    <s v="1399/07/29"/>
    <s v="99/07/29"/>
    <x v="0"/>
    <x v="2"/>
    <n v="3"/>
    <x v="6"/>
    <n v="7"/>
    <n v="32"/>
    <n v="31"/>
    <s v="سه شنبه"/>
    <x v="28"/>
    <n v="38"/>
    <n v="1.2666666666666666"/>
    <n v="54"/>
    <n v="1.8"/>
    <n v="92"/>
    <n v="3.0666666666666669"/>
    <n v="62"/>
    <n v="2.0666666666666669"/>
    <n v="3596"/>
    <n v="92"/>
    <n v="116"/>
    <s v="فعال"/>
    <n v="1"/>
    <n v="0"/>
    <s v="فعال"/>
    <n v="1"/>
    <n v="0"/>
    <s v="فعال"/>
    <n v="1"/>
    <n v="0"/>
    <s v="فعال"/>
    <n v="1"/>
    <n v="0"/>
  </r>
  <r>
    <x v="0"/>
    <x v="2"/>
    <x v="215"/>
    <n v="990730"/>
    <s v="1399/07/30"/>
    <s v="99/07/30"/>
    <x v="0"/>
    <x v="2"/>
    <n v="3"/>
    <x v="6"/>
    <n v="7"/>
    <n v="32"/>
    <n v="31"/>
    <s v="چهارشنبه"/>
    <x v="29"/>
    <n v="54"/>
    <n v="1.8"/>
    <n v="66"/>
    <n v="2.2000000000000002"/>
    <n v="120"/>
    <n v="4"/>
    <n v="76"/>
    <n v="2.5333333333333332"/>
    <n v="4408"/>
    <n v="120"/>
    <n v="142"/>
    <s v="فعال"/>
    <n v="1"/>
    <n v="0"/>
    <s v="فعال"/>
    <n v="1"/>
    <n v="0"/>
    <s v="فعال"/>
    <n v="1"/>
    <n v="0"/>
    <s v="فعال"/>
    <n v="1"/>
    <n v="0"/>
  </r>
  <r>
    <x v="0"/>
    <x v="2"/>
    <x v="216"/>
    <n v="990801"/>
    <s v="1399/08/01"/>
    <s v="99/08/01"/>
    <x v="0"/>
    <x v="2"/>
    <n v="3"/>
    <x v="7"/>
    <n v="8"/>
    <n v="32"/>
    <n v="31"/>
    <s v="پنجشنبه"/>
    <x v="0"/>
    <n v="6"/>
    <n v="0.2"/>
    <n v="58"/>
    <n v="1.9333333333333333"/>
    <n v="64"/>
    <n v="2.1333333333333333"/>
    <n v="114"/>
    <n v="3.8"/>
    <n v="6612"/>
    <n v="64"/>
    <n v="172"/>
    <s v="فعال"/>
    <n v="1"/>
    <n v="0"/>
    <s v="فعال"/>
    <n v="1"/>
    <n v="0"/>
    <s v="فعال"/>
    <n v="1"/>
    <n v="0"/>
    <s v="فعال"/>
    <n v="1"/>
    <n v="0"/>
  </r>
  <r>
    <x v="0"/>
    <x v="2"/>
    <x v="217"/>
    <n v="990802"/>
    <s v="1399/08/02"/>
    <s v="99/08/02"/>
    <x v="0"/>
    <x v="2"/>
    <n v="3"/>
    <x v="7"/>
    <n v="8"/>
    <n v="32"/>
    <n v="32"/>
    <s v="جمعه"/>
    <x v="1"/>
    <n v="16"/>
    <n v="0.53333333333333333"/>
    <n v="53"/>
    <n v="1.7666666666666666"/>
    <n v="69"/>
    <n v="2.2999999999999998"/>
    <n v="72"/>
    <n v="2.4"/>
    <n v="4176"/>
    <n v="69"/>
    <n v="125"/>
    <s v="فعال"/>
    <n v="1"/>
    <n v="0"/>
    <s v="فعال"/>
    <n v="1"/>
    <n v="0"/>
    <s v="فعال"/>
    <n v="1"/>
    <n v="0"/>
    <s v="فعال"/>
    <n v="1"/>
    <n v="0"/>
  </r>
  <r>
    <x v="0"/>
    <x v="2"/>
    <x v="218"/>
    <n v="990803"/>
    <s v="1399/08/03"/>
    <s v="99/08/03"/>
    <x v="0"/>
    <x v="2"/>
    <n v="3"/>
    <x v="7"/>
    <n v="8"/>
    <n v="33"/>
    <n v="32"/>
    <s v="شنبه"/>
    <x v="2"/>
    <n v="0"/>
    <n v="0"/>
    <n v="48"/>
    <n v="1.6"/>
    <n v="48"/>
    <n v="1.6"/>
    <n v="63"/>
    <n v="2.1"/>
    <n v="3654"/>
    <n v="48"/>
    <n v="111"/>
    <s v="غیر فعال"/>
    <n v="0"/>
    <n v="1"/>
    <s v="فعال"/>
    <n v="1"/>
    <n v="0"/>
    <s v="فعال"/>
    <n v="1"/>
    <n v="0"/>
    <s v="فعال"/>
    <n v="1"/>
    <n v="0"/>
  </r>
  <r>
    <x v="0"/>
    <x v="2"/>
    <x v="219"/>
    <n v="990804"/>
    <s v="1399/08/04"/>
    <s v="99/08/04"/>
    <x v="0"/>
    <x v="2"/>
    <n v="3"/>
    <x v="7"/>
    <n v="8"/>
    <n v="33"/>
    <n v="32"/>
    <s v="یک شنبه"/>
    <x v="3"/>
    <n v="68"/>
    <n v="2.2666666666666666"/>
    <n v="55"/>
    <n v="1.8333333333333333"/>
    <n v="123"/>
    <n v="4.0999999999999996"/>
    <n v="91"/>
    <n v="3.0333333333333332"/>
    <n v="5278"/>
    <n v="123"/>
    <n v="146"/>
    <s v="فعال"/>
    <n v="1"/>
    <n v="0"/>
    <s v="فعال"/>
    <n v="1"/>
    <n v="0"/>
    <s v="فعال"/>
    <n v="1"/>
    <n v="0"/>
    <s v="فعال"/>
    <n v="1"/>
    <n v="0"/>
  </r>
  <r>
    <x v="0"/>
    <x v="2"/>
    <x v="220"/>
    <n v="990805"/>
    <s v="1399/08/05"/>
    <s v="99/08/05"/>
    <x v="0"/>
    <x v="2"/>
    <n v="3"/>
    <x v="7"/>
    <n v="8"/>
    <n v="33"/>
    <n v="32"/>
    <s v="دوشنبه"/>
    <x v="4"/>
    <n v="119"/>
    <n v="3.9666666666666668"/>
    <n v="62"/>
    <n v="2.0666666666666669"/>
    <n v="181"/>
    <n v="6.0333333333333332"/>
    <n v="74"/>
    <n v="2.4666666666666668"/>
    <n v="4292"/>
    <n v="181"/>
    <n v="136"/>
    <s v="فعال"/>
    <n v="1"/>
    <n v="0"/>
    <s v="فعال"/>
    <n v="1"/>
    <n v="0"/>
    <s v="فعال"/>
    <n v="1"/>
    <n v="0"/>
    <s v="فعال"/>
    <n v="1"/>
    <n v="0"/>
  </r>
  <r>
    <x v="0"/>
    <x v="2"/>
    <x v="221"/>
    <n v="990806"/>
    <s v="1399/08/06"/>
    <s v="99/08/06"/>
    <x v="0"/>
    <x v="2"/>
    <n v="3"/>
    <x v="7"/>
    <n v="8"/>
    <n v="33"/>
    <n v="32"/>
    <s v="سه شنبه"/>
    <x v="5"/>
    <n v="29"/>
    <n v="0.96666666666666667"/>
    <n v="91"/>
    <n v="3.0333333333333332"/>
    <n v="120"/>
    <n v="4"/>
    <n v="64"/>
    <n v="2.1333333333333333"/>
    <n v="3712"/>
    <n v="120"/>
    <n v="155"/>
    <s v="فعال"/>
    <n v="1"/>
    <n v="0"/>
    <s v="فعال"/>
    <n v="1"/>
    <n v="0"/>
    <s v="فعال"/>
    <n v="1"/>
    <n v="0"/>
    <s v="فعال"/>
    <n v="1"/>
    <n v="0"/>
  </r>
  <r>
    <x v="0"/>
    <x v="2"/>
    <x v="222"/>
    <n v="990807"/>
    <s v="1399/08/07"/>
    <s v="99/08/07"/>
    <x v="0"/>
    <x v="2"/>
    <n v="3"/>
    <x v="7"/>
    <n v="8"/>
    <n v="33"/>
    <n v="32"/>
    <s v="چهارشنبه"/>
    <x v="6"/>
    <n v="21"/>
    <n v="0.7"/>
    <n v="49"/>
    <n v="1.6333333333333333"/>
    <n v="70"/>
    <n v="2.3333333333333335"/>
    <n v="97"/>
    <n v="3.2333333333333334"/>
    <n v="5626"/>
    <n v="70"/>
    <n v="146"/>
    <s v="فعال"/>
    <n v="1"/>
    <n v="0"/>
    <s v="فعال"/>
    <n v="1"/>
    <n v="0"/>
    <s v="فعال"/>
    <n v="1"/>
    <n v="0"/>
    <s v="فعال"/>
    <n v="1"/>
    <n v="0"/>
  </r>
  <r>
    <x v="0"/>
    <x v="2"/>
    <x v="223"/>
    <n v="990808"/>
    <s v="1399/08/08"/>
    <s v="99/08/08"/>
    <x v="0"/>
    <x v="2"/>
    <n v="3"/>
    <x v="7"/>
    <n v="8"/>
    <n v="33"/>
    <n v="32"/>
    <s v="پنجشنبه"/>
    <x v="7"/>
    <n v="7"/>
    <n v="0.23333333333333334"/>
    <n v="19"/>
    <n v="0.6333333333333333"/>
    <n v="26"/>
    <n v="0.8666666666666667"/>
    <n v="49"/>
    <n v="1.6333333333333333"/>
    <n v="2842"/>
    <n v="26"/>
    <n v="68"/>
    <s v="فعال"/>
    <n v="1"/>
    <n v="0"/>
    <s v="فعال"/>
    <n v="1"/>
    <n v="0"/>
    <s v="فعال"/>
    <n v="1"/>
    <n v="0"/>
    <s v="فعال"/>
    <n v="1"/>
    <n v="0"/>
  </r>
  <r>
    <x v="0"/>
    <x v="2"/>
    <x v="224"/>
    <n v="990809"/>
    <s v="1399/08/09"/>
    <s v="99/08/09"/>
    <x v="0"/>
    <x v="2"/>
    <n v="3"/>
    <x v="7"/>
    <n v="8"/>
    <n v="33"/>
    <n v="33"/>
    <s v="جمعه"/>
    <x v="8"/>
    <n v="38"/>
    <n v="1.2666666666666666"/>
    <n v="57"/>
    <n v="1.9"/>
    <n v="95"/>
    <n v="3.1666666666666665"/>
    <n v="25"/>
    <n v="0.83333333333333337"/>
    <n v="1450"/>
    <n v="95"/>
    <n v="82"/>
    <s v="فعال"/>
    <n v="1"/>
    <n v="0"/>
    <s v="فعال"/>
    <n v="1"/>
    <n v="0"/>
    <s v="فعال"/>
    <n v="1"/>
    <n v="0"/>
    <s v="فعال"/>
    <n v="1"/>
    <n v="0"/>
  </r>
  <r>
    <x v="0"/>
    <x v="2"/>
    <x v="225"/>
    <n v="990810"/>
    <s v="1399/08/10"/>
    <s v="99/08/10"/>
    <x v="0"/>
    <x v="2"/>
    <n v="3"/>
    <x v="7"/>
    <n v="8"/>
    <n v="34"/>
    <n v="33"/>
    <s v="شنبه"/>
    <x v="9"/>
    <n v="22"/>
    <n v="0.73333333333333328"/>
    <n v="71"/>
    <n v="2.3666666666666667"/>
    <n v="93"/>
    <n v="3.1"/>
    <n v="83"/>
    <n v="2.7666666666666666"/>
    <n v="4814"/>
    <n v="93"/>
    <n v="154"/>
    <s v="فعال"/>
    <n v="1"/>
    <n v="0"/>
    <s v="فعال"/>
    <n v="1"/>
    <n v="0"/>
    <s v="فعال"/>
    <n v="1"/>
    <n v="0"/>
    <s v="فعال"/>
    <n v="1"/>
    <n v="0"/>
  </r>
  <r>
    <x v="0"/>
    <x v="2"/>
    <x v="226"/>
    <n v="990811"/>
    <s v="1399/08/11"/>
    <s v="99/08/11"/>
    <x v="0"/>
    <x v="2"/>
    <n v="3"/>
    <x v="7"/>
    <n v="8"/>
    <n v="34"/>
    <n v="33"/>
    <s v="یک شنبه"/>
    <x v="10"/>
    <n v="32"/>
    <n v="1.0666666666666667"/>
    <n v="88"/>
    <n v="2.9333333333333331"/>
    <n v="120"/>
    <n v="4"/>
    <n v="82"/>
    <n v="2.7333333333333334"/>
    <n v="4756"/>
    <n v="120"/>
    <n v="170"/>
    <s v="فعال"/>
    <n v="1"/>
    <n v="0"/>
    <s v="فعال"/>
    <n v="1"/>
    <n v="0"/>
    <s v="فعال"/>
    <n v="1"/>
    <n v="0"/>
    <s v="فعال"/>
    <n v="1"/>
    <n v="0"/>
  </r>
  <r>
    <x v="0"/>
    <x v="2"/>
    <x v="227"/>
    <n v="990812"/>
    <s v="1399/08/12"/>
    <s v="99/08/12"/>
    <x v="0"/>
    <x v="2"/>
    <n v="3"/>
    <x v="7"/>
    <n v="8"/>
    <n v="34"/>
    <n v="33"/>
    <s v="دوشنبه"/>
    <x v="11"/>
    <n v="7"/>
    <n v="0.23333333333333334"/>
    <n v="44"/>
    <n v="1.4666666666666666"/>
    <n v="51"/>
    <n v="1.7"/>
    <n v="91"/>
    <n v="3.0333333333333332"/>
    <n v="5278"/>
    <n v="51"/>
    <n v="135"/>
    <s v="فعال"/>
    <n v="1"/>
    <n v="0"/>
    <s v="فعال"/>
    <n v="1"/>
    <n v="0"/>
    <s v="فعال"/>
    <n v="1"/>
    <n v="0"/>
    <s v="فعال"/>
    <n v="1"/>
    <n v="0"/>
  </r>
  <r>
    <x v="0"/>
    <x v="2"/>
    <x v="228"/>
    <n v="990813"/>
    <s v="1399/08/13"/>
    <s v="99/08/13"/>
    <x v="0"/>
    <x v="2"/>
    <n v="3"/>
    <x v="7"/>
    <n v="8"/>
    <n v="34"/>
    <n v="33"/>
    <s v="سه شنبه"/>
    <x v="12"/>
    <n v="50"/>
    <n v="1.6666666666666667"/>
    <n v="10"/>
    <n v="0.33333333333333331"/>
    <n v="60"/>
    <n v="2"/>
    <n v="18"/>
    <n v="0.6"/>
    <n v="1044"/>
    <n v="60"/>
    <n v="28"/>
    <s v="فعال"/>
    <n v="1"/>
    <n v="0"/>
    <s v="فعال"/>
    <n v="1"/>
    <n v="0"/>
    <s v="فعال"/>
    <n v="1"/>
    <n v="0"/>
    <s v="فعال"/>
    <n v="1"/>
    <n v="0"/>
  </r>
  <r>
    <x v="0"/>
    <x v="2"/>
    <x v="229"/>
    <n v="990814"/>
    <s v="1399/08/14"/>
    <s v="99/08/14"/>
    <x v="0"/>
    <x v="2"/>
    <n v="3"/>
    <x v="7"/>
    <n v="8"/>
    <n v="34"/>
    <n v="33"/>
    <s v="چهارشنبه"/>
    <x v="13"/>
    <n v="10"/>
    <n v="0.33333333333333331"/>
    <n v="68"/>
    <n v="2.2666666666666666"/>
    <n v="78"/>
    <n v="2.6"/>
    <n v="54"/>
    <n v="1.8"/>
    <n v="3132"/>
    <n v="78"/>
    <n v="122"/>
    <s v="فعال"/>
    <n v="1"/>
    <n v="0"/>
    <s v="فعال"/>
    <n v="1"/>
    <n v="0"/>
    <s v="فعال"/>
    <n v="1"/>
    <n v="0"/>
    <s v="فعال"/>
    <n v="1"/>
    <n v="0"/>
  </r>
  <r>
    <x v="0"/>
    <x v="2"/>
    <x v="230"/>
    <n v="990815"/>
    <s v="1399/08/15"/>
    <s v="99/08/15"/>
    <x v="0"/>
    <x v="2"/>
    <n v="3"/>
    <x v="7"/>
    <n v="8"/>
    <n v="34"/>
    <n v="33"/>
    <s v="پنجشنبه"/>
    <x v="14"/>
    <n v="28"/>
    <n v="0.93333333333333335"/>
    <n v="49"/>
    <n v="1.6333333333333333"/>
    <n v="77"/>
    <n v="2.5666666666666669"/>
    <n v="84"/>
    <n v="2.8"/>
    <n v="4872"/>
    <n v="77"/>
    <n v="133"/>
    <s v="فعال"/>
    <n v="1"/>
    <n v="0"/>
    <s v="فعال"/>
    <n v="1"/>
    <n v="0"/>
    <s v="فعال"/>
    <n v="1"/>
    <n v="0"/>
    <s v="فعال"/>
    <n v="1"/>
    <n v="0"/>
  </r>
  <r>
    <x v="0"/>
    <x v="2"/>
    <x v="231"/>
    <n v="990816"/>
    <s v="1399/08/16"/>
    <s v="99/08/16"/>
    <x v="0"/>
    <x v="2"/>
    <n v="3"/>
    <x v="7"/>
    <n v="8"/>
    <n v="34"/>
    <n v="34"/>
    <s v="جمعه"/>
    <x v="15"/>
    <n v="8"/>
    <n v="0.26666666666666666"/>
    <n v="25"/>
    <n v="0.83333333333333337"/>
    <n v="33"/>
    <n v="1.1000000000000001"/>
    <n v="49"/>
    <n v="1.6333333333333333"/>
    <n v="2842"/>
    <n v="33"/>
    <n v="74"/>
    <s v="فعال"/>
    <n v="1"/>
    <n v="0"/>
    <s v="فعال"/>
    <n v="1"/>
    <n v="0"/>
    <s v="فعال"/>
    <n v="1"/>
    <n v="0"/>
    <s v="فعال"/>
    <n v="1"/>
    <n v="0"/>
  </r>
  <r>
    <x v="0"/>
    <x v="2"/>
    <x v="232"/>
    <n v="990817"/>
    <s v="1399/08/17"/>
    <s v="99/08/17"/>
    <x v="0"/>
    <x v="2"/>
    <n v="3"/>
    <x v="7"/>
    <n v="8"/>
    <n v="35"/>
    <n v="34"/>
    <s v="شنبه"/>
    <x v="16"/>
    <n v="5"/>
    <n v="0.16666666666666666"/>
    <n v="71"/>
    <n v="2.3666666666666667"/>
    <n v="76"/>
    <n v="2.5333333333333332"/>
    <n v="56"/>
    <n v="1.8666666666666667"/>
    <n v="3248"/>
    <n v="76"/>
    <n v="127"/>
    <s v="فعال"/>
    <n v="1"/>
    <n v="0"/>
    <s v="فعال"/>
    <n v="1"/>
    <n v="0"/>
    <s v="فعال"/>
    <n v="1"/>
    <n v="0"/>
    <s v="فعال"/>
    <n v="1"/>
    <n v="0"/>
  </r>
  <r>
    <x v="0"/>
    <x v="2"/>
    <x v="233"/>
    <n v="990818"/>
    <s v="1399/08/18"/>
    <s v="99/08/18"/>
    <x v="0"/>
    <x v="2"/>
    <n v="3"/>
    <x v="7"/>
    <n v="8"/>
    <n v="35"/>
    <n v="34"/>
    <s v="یک شنبه"/>
    <x v="17"/>
    <n v="0"/>
    <n v="0"/>
    <n v="53"/>
    <n v="1.7666666666666666"/>
    <n v="53"/>
    <n v="1.7666666666666666"/>
    <n v="38"/>
    <n v="1.2666666666666666"/>
    <n v="2204"/>
    <n v="53"/>
    <n v="91"/>
    <s v="غیر فعال"/>
    <n v="0"/>
    <n v="1"/>
    <s v="فعال"/>
    <n v="1"/>
    <n v="0"/>
    <s v="فعال"/>
    <n v="1"/>
    <n v="0"/>
    <s v="فعال"/>
    <n v="1"/>
    <n v="0"/>
  </r>
  <r>
    <x v="0"/>
    <x v="2"/>
    <x v="234"/>
    <n v="990819"/>
    <s v="1399/08/19"/>
    <s v="99/08/19"/>
    <x v="0"/>
    <x v="2"/>
    <n v="3"/>
    <x v="7"/>
    <n v="8"/>
    <n v="35"/>
    <n v="34"/>
    <s v="دوشنبه"/>
    <x v="18"/>
    <n v="31"/>
    <n v="1.0333333333333334"/>
    <n v="60"/>
    <n v="2"/>
    <n v="91"/>
    <n v="3.0333333333333332"/>
    <n v="77"/>
    <n v="2.5666666666666669"/>
    <n v="4466"/>
    <n v="91"/>
    <n v="137"/>
    <s v="فعال"/>
    <n v="1"/>
    <n v="0"/>
    <s v="فعال"/>
    <n v="1"/>
    <n v="0"/>
    <s v="فعال"/>
    <n v="1"/>
    <n v="0"/>
    <s v="فعال"/>
    <n v="1"/>
    <n v="0"/>
  </r>
  <r>
    <x v="0"/>
    <x v="2"/>
    <x v="235"/>
    <n v="990820"/>
    <s v="1399/08/20"/>
    <s v="99/08/20"/>
    <x v="0"/>
    <x v="2"/>
    <n v="3"/>
    <x v="7"/>
    <n v="8"/>
    <n v="35"/>
    <n v="34"/>
    <s v="سه شنبه"/>
    <x v="19"/>
    <n v="1"/>
    <n v="3.3333333333333333E-2"/>
    <n v="58"/>
    <n v="1.9333333333333333"/>
    <n v="59"/>
    <n v="1.9666666666666666"/>
    <n v="87"/>
    <n v="2.9"/>
    <n v="5046"/>
    <n v="59"/>
    <n v="145"/>
    <s v="فعال"/>
    <n v="1"/>
    <n v="0"/>
    <s v="فعال"/>
    <n v="1"/>
    <n v="0"/>
    <s v="فعال"/>
    <n v="1"/>
    <n v="0"/>
    <s v="فعال"/>
    <n v="1"/>
    <n v="0"/>
  </r>
  <r>
    <x v="0"/>
    <x v="2"/>
    <x v="236"/>
    <n v="990821"/>
    <s v="1399/08/21"/>
    <s v="99/08/21"/>
    <x v="0"/>
    <x v="2"/>
    <n v="3"/>
    <x v="7"/>
    <n v="8"/>
    <n v="35"/>
    <n v="34"/>
    <s v="چهارشنبه"/>
    <x v="20"/>
    <n v="108"/>
    <n v="3.6"/>
    <n v="78"/>
    <n v="2.6"/>
    <n v="186"/>
    <n v="6.2"/>
    <n v="67"/>
    <n v="2.2333333333333334"/>
    <n v="3886"/>
    <n v="186"/>
    <n v="145"/>
    <s v="فعال"/>
    <n v="1"/>
    <n v="0"/>
    <s v="فعال"/>
    <n v="1"/>
    <n v="0"/>
    <s v="فعال"/>
    <n v="1"/>
    <n v="0"/>
    <s v="فعال"/>
    <n v="1"/>
    <n v="0"/>
  </r>
  <r>
    <x v="0"/>
    <x v="2"/>
    <x v="237"/>
    <n v="990822"/>
    <s v="1399/08/22"/>
    <s v="99/08/22"/>
    <x v="0"/>
    <x v="2"/>
    <n v="3"/>
    <x v="7"/>
    <n v="8"/>
    <n v="35"/>
    <n v="34"/>
    <s v="پنجشنبه"/>
    <x v="21"/>
    <n v="59"/>
    <n v="1.9666666666666666"/>
    <n v="55"/>
    <n v="1.8333333333333333"/>
    <n v="114"/>
    <n v="3.8"/>
    <n v="97"/>
    <n v="3.2333333333333334"/>
    <n v="5626"/>
    <n v="114"/>
    <n v="152"/>
    <s v="فعال"/>
    <n v="1"/>
    <n v="0"/>
    <s v="فعال"/>
    <n v="1"/>
    <n v="0"/>
    <s v="فعال"/>
    <n v="1"/>
    <n v="0"/>
    <s v="فعال"/>
    <n v="1"/>
    <n v="0"/>
  </r>
  <r>
    <x v="0"/>
    <x v="2"/>
    <x v="238"/>
    <n v="990823"/>
    <s v="1399/08/23"/>
    <s v="99/08/23"/>
    <x v="0"/>
    <x v="2"/>
    <n v="3"/>
    <x v="7"/>
    <n v="8"/>
    <n v="35"/>
    <n v="35"/>
    <s v="جمعه"/>
    <x v="22"/>
    <n v="45"/>
    <n v="1.5"/>
    <n v="41"/>
    <n v="1.3666666666666667"/>
    <n v="86"/>
    <n v="2.8666666666666667"/>
    <n v="102"/>
    <n v="3.4"/>
    <n v="5916"/>
    <n v="86"/>
    <n v="143"/>
    <s v="فعال"/>
    <n v="1"/>
    <n v="0"/>
    <s v="فعال"/>
    <n v="1"/>
    <n v="0"/>
    <s v="فعال"/>
    <n v="1"/>
    <n v="0"/>
    <s v="فعال"/>
    <n v="1"/>
    <n v="0"/>
  </r>
  <r>
    <x v="0"/>
    <x v="2"/>
    <x v="239"/>
    <n v="990824"/>
    <s v="1399/08/24"/>
    <s v="99/08/24"/>
    <x v="0"/>
    <x v="2"/>
    <n v="3"/>
    <x v="7"/>
    <n v="8"/>
    <n v="36"/>
    <n v="35"/>
    <s v="شنبه"/>
    <x v="23"/>
    <n v="32"/>
    <n v="1.0666666666666667"/>
    <n v="3"/>
    <n v="0.1"/>
    <n v="35"/>
    <n v="1.1666666666666667"/>
    <n v="66"/>
    <n v="2.2000000000000002"/>
    <n v="3828"/>
    <n v="35"/>
    <n v="69"/>
    <s v="فعال"/>
    <n v="1"/>
    <n v="0"/>
    <s v="فعال"/>
    <n v="1"/>
    <n v="0"/>
    <s v="فعال"/>
    <n v="1"/>
    <n v="0"/>
    <s v="فعال"/>
    <n v="1"/>
    <n v="0"/>
  </r>
  <r>
    <x v="0"/>
    <x v="2"/>
    <x v="240"/>
    <n v="990825"/>
    <s v="1399/08/25"/>
    <s v="99/08/25"/>
    <x v="0"/>
    <x v="2"/>
    <n v="3"/>
    <x v="7"/>
    <n v="8"/>
    <n v="36"/>
    <n v="35"/>
    <s v="یک شنبه"/>
    <x v="24"/>
    <n v="19"/>
    <n v="0.6333333333333333"/>
    <n v="21"/>
    <n v="0.7"/>
    <n v="40"/>
    <n v="1.3333333333333333"/>
    <n v="30"/>
    <n v="1"/>
    <n v="1740"/>
    <n v="40"/>
    <n v="51"/>
    <s v="فعال"/>
    <n v="1"/>
    <n v="0"/>
    <s v="فعال"/>
    <n v="1"/>
    <n v="0"/>
    <s v="فعال"/>
    <n v="1"/>
    <n v="0"/>
    <s v="فعال"/>
    <n v="1"/>
    <n v="0"/>
  </r>
  <r>
    <x v="0"/>
    <x v="2"/>
    <x v="241"/>
    <n v="990826"/>
    <s v="1399/08/26"/>
    <s v="99/08/26"/>
    <x v="0"/>
    <x v="2"/>
    <n v="3"/>
    <x v="7"/>
    <n v="8"/>
    <n v="36"/>
    <n v="35"/>
    <s v="دوشنبه"/>
    <x v="25"/>
    <n v="31"/>
    <n v="1.0333333333333334"/>
    <n v="65"/>
    <n v="2.1666666666666665"/>
    <n v="96"/>
    <n v="3.2"/>
    <n v="37"/>
    <n v="1.2333333333333334"/>
    <n v="2146"/>
    <n v="96"/>
    <n v="102"/>
    <s v="فعال"/>
    <n v="1"/>
    <n v="0"/>
    <s v="فعال"/>
    <n v="1"/>
    <n v="0"/>
    <s v="فعال"/>
    <n v="1"/>
    <n v="0"/>
    <s v="فعال"/>
    <n v="1"/>
    <n v="0"/>
  </r>
  <r>
    <x v="0"/>
    <x v="2"/>
    <x v="242"/>
    <n v="990827"/>
    <s v="1399/08/27"/>
    <s v="99/08/27"/>
    <x v="0"/>
    <x v="2"/>
    <n v="3"/>
    <x v="7"/>
    <n v="8"/>
    <n v="36"/>
    <n v="35"/>
    <s v="سه شنبه"/>
    <x v="26"/>
    <n v="1"/>
    <n v="3.3333333333333333E-2"/>
    <n v="15"/>
    <n v="0.5"/>
    <n v="16"/>
    <n v="0.53333333333333333"/>
    <n v="68"/>
    <n v="2.2666666666666666"/>
    <n v="3944"/>
    <n v="16"/>
    <n v="83"/>
    <s v="فعال"/>
    <n v="1"/>
    <n v="0"/>
    <s v="فعال"/>
    <n v="1"/>
    <n v="0"/>
    <s v="فعال"/>
    <n v="1"/>
    <n v="0"/>
    <s v="فعال"/>
    <n v="1"/>
    <n v="0"/>
  </r>
  <r>
    <x v="0"/>
    <x v="2"/>
    <x v="243"/>
    <n v="990828"/>
    <s v="1399/08/28"/>
    <s v="99/08/28"/>
    <x v="0"/>
    <x v="2"/>
    <n v="3"/>
    <x v="7"/>
    <n v="8"/>
    <n v="36"/>
    <n v="35"/>
    <s v="چهارشنبه"/>
    <x v="27"/>
    <n v="55"/>
    <n v="1.8333333333333333"/>
    <n v="35"/>
    <n v="1.1666666666666667"/>
    <n v="90"/>
    <n v="3"/>
    <n v="3"/>
    <n v="0.1"/>
    <n v="174"/>
    <n v="90"/>
    <n v="38"/>
    <s v="فعال"/>
    <n v="1"/>
    <n v="0"/>
    <s v="فعال"/>
    <n v="1"/>
    <n v="0"/>
    <s v="فعال"/>
    <n v="1"/>
    <n v="0"/>
    <s v="فعال"/>
    <n v="1"/>
    <n v="0"/>
  </r>
  <r>
    <x v="0"/>
    <x v="2"/>
    <x v="244"/>
    <n v="990829"/>
    <s v="1399/08/29"/>
    <s v="99/08/29"/>
    <x v="0"/>
    <x v="2"/>
    <n v="3"/>
    <x v="7"/>
    <n v="8"/>
    <n v="36"/>
    <n v="35"/>
    <s v="پنجشنبه"/>
    <x v="28"/>
    <n v="39"/>
    <n v="1.3"/>
    <n v="79"/>
    <n v="2.6333333333333333"/>
    <n v="118"/>
    <n v="3.9333333333333331"/>
    <n v="84"/>
    <n v="2.8"/>
    <n v="4872"/>
    <n v="118"/>
    <n v="163"/>
    <s v="فعال"/>
    <n v="1"/>
    <n v="0"/>
    <s v="فعال"/>
    <n v="1"/>
    <n v="0"/>
    <s v="فعال"/>
    <n v="1"/>
    <n v="0"/>
    <s v="فعال"/>
    <n v="1"/>
    <n v="0"/>
  </r>
  <r>
    <x v="0"/>
    <x v="2"/>
    <x v="245"/>
    <n v="990830"/>
    <s v="1399/08/30"/>
    <s v="99/08/30"/>
    <x v="0"/>
    <x v="2"/>
    <n v="3"/>
    <x v="7"/>
    <n v="8"/>
    <n v="36"/>
    <n v="36"/>
    <s v="جمعه"/>
    <x v="29"/>
    <n v="12"/>
    <n v="0.4"/>
    <n v="48"/>
    <n v="1.6"/>
    <n v="60"/>
    <n v="2"/>
    <n v="99"/>
    <n v="3.3"/>
    <n v="5742"/>
    <n v="60"/>
    <n v="147"/>
    <s v="فعال"/>
    <n v="1"/>
    <n v="0"/>
    <s v="فعال"/>
    <n v="1"/>
    <n v="0"/>
    <s v="فعال"/>
    <n v="1"/>
    <n v="0"/>
    <s v="فعال"/>
    <n v="1"/>
    <n v="0"/>
  </r>
  <r>
    <x v="0"/>
    <x v="2"/>
    <x v="246"/>
    <n v="990901"/>
    <s v="1399/09/01"/>
    <s v="99/09/01"/>
    <x v="0"/>
    <x v="2"/>
    <n v="3"/>
    <x v="8"/>
    <n v="9"/>
    <n v="37"/>
    <n v="36"/>
    <s v="شنبه"/>
    <x v="0"/>
    <n v="43"/>
    <n v="1.4333333333333333"/>
    <n v="68"/>
    <n v="2.2666666666666666"/>
    <n v="111"/>
    <n v="3.7"/>
    <n v="45"/>
    <n v="1.5"/>
    <n v="2610"/>
    <n v="111"/>
    <n v="113"/>
    <s v="فعال"/>
    <n v="1"/>
    <n v="0"/>
    <s v="فعال"/>
    <n v="1"/>
    <n v="0"/>
    <s v="فعال"/>
    <n v="1"/>
    <n v="0"/>
    <s v="فعال"/>
    <n v="1"/>
    <n v="0"/>
  </r>
  <r>
    <x v="0"/>
    <x v="2"/>
    <x v="247"/>
    <n v="990902"/>
    <s v="1399/09/02"/>
    <s v="99/09/02"/>
    <x v="0"/>
    <x v="2"/>
    <n v="3"/>
    <x v="8"/>
    <n v="9"/>
    <n v="37"/>
    <n v="36"/>
    <s v="یک شنبه"/>
    <x v="1"/>
    <n v="167"/>
    <n v="5.5666666666666664"/>
    <n v="71"/>
    <n v="2.3666666666666667"/>
    <n v="238"/>
    <n v="7.9333333333333336"/>
    <n v="88"/>
    <n v="2.9333333333333331"/>
    <n v="5104"/>
    <n v="238"/>
    <n v="159"/>
    <s v="فعال"/>
    <n v="1"/>
    <n v="0"/>
    <s v="فعال"/>
    <n v="1"/>
    <n v="0"/>
    <s v="فعال"/>
    <n v="1"/>
    <n v="0"/>
    <s v="فعال"/>
    <n v="1"/>
    <n v="0"/>
  </r>
  <r>
    <x v="0"/>
    <x v="2"/>
    <x v="248"/>
    <n v="990903"/>
    <s v="1399/09/03"/>
    <s v="99/09/03"/>
    <x v="0"/>
    <x v="2"/>
    <n v="3"/>
    <x v="8"/>
    <n v="9"/>
    <n v="37"/>
    <n v="36"/>
    <s v="دوشنبه"/>
    <x v="2"/>
    <n v="101"/>
    <n v="3.3666666666666667"/>
    <n v="139"/>
    <n v="4.6333333333333337"/>
    <n v="240"/>
    <n v="8"/>
    <n v="112"/>
    <n v="3.7333333333333334"/>
    <n v="6496"/>
    <n v="240"/>
    <n v="251"/>
    <s v="فعال"/>
    <n v="1"/>
    <n v="0"/>
    <s v="فعال"/>
    <n v="1"/>
    <n v="0"/>
    <s v="فعال"/>
    <n v="1"/>
    <n v="0"/>
    <s v="فعال"/>
    <n v="1"/>
    <n v="0"/>
  </r>
  <r>
    <x v="0"/>
    <x v="2"/>
    <x v="249"/>
    <n v="990904"/>
    <s v="1399/09/04"/>
    <s v="99/09/04"/>
    <x v="0"/>
    <x v="2"/>
    <n v="3"/>
    <x v="8"/>
    <n v="9"/>
    <n v="37"/>
    <n v="36"/>
    <s v="سه شنبه"/>
    <x v="3"/>
    <n v="27"/>
    <n v="0.9"/>
    <n v="114"/>
    <n v="3.8"/>
    <n v="141"/>
    <n v="4.7"/>
    <n v="140"/>
    <n v="4.666666666666667"/>
    <n v="8120"/>
    <n v="141"/>
    <n v="254"/>
    <s v="فعال"/>
    <n v="1"/>
    <n v="0"/>
    <s v="فعال"/>
    <n v="1"/>
    <n v="0"/>
    <s v="فعال"/>
    <n v="1"/>
    <n v="0"/>
    <s v="فعال"/>
    <n v="1"/>
    <n v="0"/>
  </r>
  <r>
    <x v="0"/>
    <x v="2"/>
    <x v="250"/>
    <n v="990905"/>
    <s v="1399/09/05"/>
    <s v="99/09/05"/>
    <x v="0"/>
    <x v="2"/>
    <n v="3"/>
    <x v="8"/>
    <n v="9"/>
    <n v="37"/>
    <n v="36"/>
    <s v="چهارشنبه"/>
    <x v="4"/>
    <n v="67"/>
    <n v="2.2333333333333334"/>
    <n v="119"/>
    <n v="3.9666666666666668"/>
    <n v="186"/>
    <n v="6.2"/>
    <n v="91"/>
    <n v="3.0333333333333332"/>
    <n v="5278"/>
    <n v="186"/>
    <n v="210"/>
    <s v="فعال"/>
    <n v="1"/>
    <n v="0"/>
    <s v="فعال"/>
    <n v="1"/>
    <n v="0"/>
    <s v="فعال"/>
    <n v="1"/>
    <n v="0"/>
    <s v="فعال"/>
    <n v="1"/>
    <n v="0"/>
  </r>
  <r>
    <x v="0"/>
    <x v="2"/>
    <x v="251"/>
    <n v="990906"/>
    <s v="1399/09/06"/>
    <s v="99/09/06"/>
    <x v="0"/>
    <x v="2"/>
    <n v="3"/>
    <x v="8"/>
    <n v="9"/>
    <n v="37"/>
    <n v="36"/>
    <s v="پنجشنبه"/>
    <x v="5"/>
    <n v="64"/>
    <n v="2.1333333333333333"/>
    <n v="89"/>
    <n v="2.9666666666666668"/>
    <n v="153"/>
    <n v="5.0999999999999996"/>
    <n v="68"/>
    <n v="2.2666666666666666"/>
    <n v="3944"/>
    <n v="153"/>
    <n v="157"/>
    <s v="فعال"/>
    <n v="1"/>
    <n v="0"/>
    <s v="فعال"/>
    <n v="1"/>
    <n v="0"/>
    <s v="فعال"/>
    <n v="1"/>
    <n v="0"/>
    <s v="فعال"/>
    <n v="1"/>
    <n v="0"/>
  </r>
  <r>
    <x v="0"/>
    <x v="2"/>
    <x v="252"/>
    <n v="990907"/>
    <s v="1399/09/07"/>
    <s v="99/09/07"/>
    <x v="0"/>
    <x v="2"/>
    <n v="3"/>
    <x v="8"/>
    <n v="9"/>
    <n v="37"/>
    <n v="37"/>
    <s v="جمعه"/>
    <x v="6"/>
    <n v="84"/>
    <n v="2.8"/>
    <n v="144"/>
    <n v="4.8"/>
    <n v="228"/>
    <n v="7.6"/>
    <n v="101"/>
    <n v="3.3666666666666667"/>
    <n v="5858"/>
    <n v="228"/>
    <n v="245"/>
    <s v="فعال"/>
    <n v="1"/>
    <n v="0"/>
    <s v="فعال"/>
    <n v="1"/>
    <n v="0"/>
    <s v="فعال"/>
    <n v="1"/>
    <n v="0"/>
    <s v="فعال"/>
    <n v="1"/>
    <n v="0"/>
  </r>
  <r>
    <x v="0"/>
    <x v="2"/>
    <x v="253"/>
    <n v="990908"/>
    <s v="1399/09/08"/>
    <s v="99/09/08"/>
    <x v="0"/>
    <x v="2"/>
    <n v="3"/>
    <x v="8"/>
    <n v="9"/>
    <n v="38"/>
    <n v="37"/>
    <s v="شنبه"/>
    <x v="7"/>
    <n v="27"/>
    <n v="0.9"/>
    <n v="95"/>
    <n v="3.1666666666666665"/>
    <n v="122"/>
    <n v="4.0666666666666664"/>
    <n v="107"/>
    <n v="3.5666666666666669"/>
    <n v="6206"/>
    <n v="122"/>
    <n v="202"/>
    <s v="فعال"/>
    <n v="1"/>
    <n v="0"/>
    <s v="فعال"/>
    <n v="1"/>
    <n v="0"/>
    <s v="فعال"/>
    <n v="1"/>
    <n v="0"/>
    <s v="فعال"/>
    <n v="1"/>
    <n v="0"/>
  </r>
  <r>
    <x v="0"/>
    <x v="2"/>
    <x v="254"/>
    <n v="990909"/>
    <s v="1399/09/09"/>
    <s v="99/09/09"/>
    <x v="0"/>
    <x v="2"/>
    <n v="3"/>
    <x v="8"/>
    <n v="9"/>
    <n v="38"/>
    <n v="37"/>
    <s v="یک شنبه"/>
    <x v="8"/>
    <n v="20"/>
    <n v="0.66666666666666663"/>
    <n v="75"/>
    <n v="2.5"/>
    <n v="95"/>
    <n v="3.1666666666666665"/>
    <n v="90"/>
    <n v="3"/>
    <n v="5220"/>
    <n v="95"/>
    <n v="165"/>
    <s v="فعال"/>
    <n v="1"/>
    <n v="0"/>
    <s v="فعال"/>
    <n v="1"/>
    <n v="0"/>
    <s v="فعال"/>
    <n v="1"/>
    <n v="0"/>
    <s v="فعال"/>
    <n v="1"/>
    <n v="0"/>
  </r>
  <r>
    <x v="0"/>
    <x v="2"/>
    <x v="255"/>
    <n v="990910"/>
    <s v="1399/09/10"/>
    <s v="99/09/10"/>
    <x v="0"/>
    <x v="2"/>
    <n v="3"/>
    <x v="8"/>
    <n v="9"/>
    <n v="38"/>
    <n v="37"/>
    <s v="دوشنبه"/>
    <x v="9"/>
    <n v="31"/>
    <n v="1.0333333333333334"/>
    <n v="98"/>
    <n v="3.2666666666666666"/>
    <n v="129"/>
    <n v="4.3"/>
    <n v="81"/>
    <n v="2.7"/>
    <n v="4698"/>
    <n v="129"/>
    <n v="179"/>
    <s v="فعال"/>
    <n v="1"/>
    <n v="0"/>
    <s v="فعال"/>
    <n v="1"/>
    <n v="0"/>
    <s v="فعال"/>
    <n v="1"/>
    <n v="0"/>
    <s v="فعال"/>
    <n v="1"/>
    <n v="0"/>
  </r>
  <r>
    <x v="0"/>
    <x v="2"/>
    <x v="256"/>
    <n v="990911"/>
    <s v="1399/09/11"/>
    <s v="99/09/11"/>
    <x v="0"/>
    <x v="2"/>
    <n v="3"/>
    <x v="8"/>
    <n v="9"/>
    <n v="38"/>
    <n v="37"/>
    <s v="سه شنبه"/>
    <x v="10"/>
    <n v="21"/>
    <n v="0.7"/>
    <n v="58"/>
    <n v="1.9333333333333333"/>
    <n v="79"/>
    <n v="2.6333333333333333"/>
    <n v="75"/>
    <n v="2.5"/>
    <n v="4350"/>
    <n v="79"/>
    <n v="133"/>
    <s v="فعال"/>
    <n v="1"/>
    <n v="0"/>
    <s v="فعال"/>
    <n v="1"/>
    <n v="0"/>
    <s v="فعال"/>
    <n v="1"/>
    <n v="0"/>
    <s v="فعال"/>
    <n v="1"/>
    <n v="0"/>
  </r>
  <r>
    <x v="0"/>
    <x v="2"/>
    <x v="257"/>
    <n v="990912"/>
    <s v="1399/09/12"/>
    <s v="99/09/12"/>
    <x v="0"/>
    <x v="2"/>
    <n v="3"/>
    <x v="8"/>
    <n v="9"/>
    <n v="38"/>
    <n v="37"/>
    <s v="چهارشنبه"/>
    <x v="11"/>
    <n v="25"/>
    <n v="0.83333333333333337"/>
    <n v="10"/>
    <n v="0.33333333333333331"/>
    <n v="35"/>
    <n v="1.1666666666666667"/>
    <n v="67"/>
    <n v="2.2333333333333334"/>
    <n v="3886"/>
    <n v="35"/>
    <n v="77"/>
    <s v="فعال"/>
    <n v="1"/>
    <n v="0"/>
    <s v="فعال"/>
    <n v="1"/>
    <n v="0"/>
    <s v="فعال"/>
    <n v="1"/>
    <n v="0"/>
    <s v="فعال"/>
    <n v="1"/>
    <n v="0"/>
  </r>
  <r>
    <x v="0"/>
    <x v="2"/>
    <x v="258"/>
    <n v="990913"/>
    <s v="1399/09/13"/>
    <s v="99/09/13"/>
    <x v="0"/>
    <x v="2"/>
    <n v="3"/>
    <x v="8"/>
    <n v="9"/>
    <n v="38"/>
    <n v="37"/>
    <s v="پنجشنبه"/>
    <x v="12"/>
    <n v="0"/>
    <n v="0"/>
    <n v="53"/>
    <n v="1.7666666666666666"/>
    <n v="53"/>
    <n v="1.7666666666666666"/>
    <n v="40"/>
    <n v="1.3333333333333333"/>
    <n v="2320"/>
    <n v="53"/>
    <n v="93"/>
    <s v="غیر فعال"/>
    <n v="0"/>
    <n v="1"/>
    <s v="فعال"/>
    <n v="1"/>
    <n v="0"/>
    <s v="فعال"/>
    <n v="1"/>
    <n v="0"/>
    <s v="فعال"/>
    <n v="1"/>
    <n v="0"/>
  </r>
  <r>
    <x v="0"/>
    <x v="2"/>
    <x v="259"/>
    <n v="990914"/>
    <s v="1399/09/14"/>
    <s v="99/09/14"/>
    <x v="0"/>
    <x v="2"/>
    <n v="3"/>
    <x v="8"/>
    <n v="9"/>
    <n v="38"/>
    <n v="38"/>
    <s v="جمعه"/>
    <x v="13"/>
    <n v="6"/>
    <n v="0.2"/>
    <n v="54"/>
    <n v="1.8"/>
    <n v="60"/>
    <n v="2"/>
    <n v="88"/>
    <n v="2.9333333333333331"/>
    <n v="5104"/>
    <n v="60"/>
    <n v="142"/>
    <s v="فعال"/>
    <n v="1"/>
    <n v="0"/>
    <s v="فعال"/>
    <n v="1"/>
    <n v="0"/>
    <s v="فعال"/>
    <n v="1"/>
    <n v="0"/>
    <s v="فعال"/>
    <n v="1"/>
    <n v="0"/>
  </r>
  <r>
    <x v="0"/>
    <x v="2"/>
    <x v="260"/>
    <n v="990915"/>
    <s v="1399/09/15"/>
    <s v="99/09/15"/>
    <x v="0"/>
    <x v="2"/>
    <n v="3"/>
    <x v="8"/>
    <n v="9"/>
    <n v="39"/>
    <n v="38"/>
    <s v="شنبه"/>
    <x v="14"/>
    <n v="15"/>
    <n v="0.5"/>
    <n v="49"/>
    <n v="1.6333333333333333"/>
    <n v="64"/>
    <n v="2.1333333333333333"/>
    <n v="62"/>
    <n v="2.0666666666666669"/>
    <n v="3596"/>
    <n v="64"/>
    <n v="111"/>
    <s v="فعال"/>
    <n v="1"/>
    <n v="0"/>
    <s v="فعال"/>
    <n v="1"/>
    <n v="0"/>
    <s v="فعال"/>
    <n v="1"/>
    <n v="0"/>
    <s v="فعال"/>
    <n v="1"/>
    <n v="0"/>
  </r>
  <r>
    <x v="0"/>
    <x v="2"/>
    <x v="261"/>
    <n v="990916"/>
    <s v="1399/09/16"/>
    <s v="99/09/16"/>
    <x v="0"/>
    <x v="2"/>
    <n v="3"/>
    <x v="8"/>
    <n v="9"/>
    <n v="39"/>
    <n v="38"/>
    <s v="یک شنبه"/>
    <x v="15"/>
    <n v="0"/>
    <n v="0"/>
    <n v="35"/>
    <n v="1.1666666666666667"/>
    <n v="35"/>
    <n v="1.1666666666666667"/>
    <n v="77"/>
    <n v="2.5666666666666669"/>
    <n v="4466"/>
    <n v="35"/>
    <n v="112"/>
    <s v="غیر فعال"/>
    <n v="0"/>
    <n v="1"/>
    <s v="فعال"/>
    <n v="1"/>
    <n v="0"/>
    <s v="فعال"/>
    <n v="1"/>
    <n v="0"/>
    <s v="فعال"/>
    <n v="1"/>
    <n v="0"/>
  </r>
  <r>
    <x v="0"/>
    <x v="2"/>
    <x v="262"/>
    <n v="990917"/>
    <s v="1399/09/17"/>
    <s v="99/09/17"/>
    <x v="0"/>
    <x v="2"/>
    <n v="3"/>
    <x v="8"/>
    <n v="9"/>
    <n v="39"/>
    <n v="38"/>
    <s v="دوشنبه"/>
    <x v="16"/>
    <n v="68"/>
    <n v="2.2666666666666666"/>
    <n v="52"/>
    <n v="1.7333333333333334"/>
    <n v="120"/>
    <n v="4"/>
    <n v="32"/>
    <n v="1.0666666666666667"/>
    <n v="1856"/>
    <n v="120"/>
    <n v="84"/>
    <s v="فعال"/>
    <n v="1"/>
    <n v="0"/>
    <s v="فعال"/>
    <n v="1"/>
    <n v="0"/>
    <s v="فعال"/>
    <n v="1"/>
    <n v="0"/>
    <s v="فعال"/>
    <n v="1"/>
    <n v="0"/>
  </r>
  <r>
    <x v="0"/>
    <x v="2"/>
    <x v="263"/>
    <n v="990918"/>
    <s v="1399/09/18"/>
    <s v="99/09/18"/>
    <x v="0"/>
    <x v="2"/>
    <n v="3"/>
    <x v="8"/>
    <n v="9"/>
    <n v="39"/>
    <n v="38"/>
    <s v="سه شنبه"/>
    <x v="17"/>
    <n v="18"/>
    <n v="0.6"/>
    <n v="75"/>
    <n v="2.5"/>
    <n v="93"/>
    <n v="3.1"/>
    <n v="75"/>
    <n v="2.5"/>
    <n v="4350"/>
    <n v="93"/>
    <n v="150"/>
    <s v="فعال"/>
    <n v="1"/>
    <n v="0"/>
    <s v="فعال"/>
    <n v="1"/>
    <n v="0"/>
    <s v="فعال"/>
    <n v="1"/>
    <n v="0"/>
    <s v="فعال"/>
    <n v="1"/>
    <n v="0"/>
  </r>
  <r>
    <x v="0"/>
    <x v="2"/>
    <x v="264"/>
    <n v="990919"/>
    <s v="1399/09/19"/>
    <s v="99/09/19"/>
    <x v="0"/>
    <x v="2"/>
    <n v="3"/>
    <x v="8"/>
    <n v="9"/>
    <n v="39"/>
    <n v="38"/>
    <s v="چهارشنبه"/>
    <x v="18"/>
    <n v="67"/>
    <n v="2.2333333333333334"/>
    <n v="97"/>
    <n v="3.2333333333333334"/>
    <n v="164"/>
    <n v="5.4666666666666668"/>
    <n v="40"/>
    <n v="1.3333333333333333"/>
    <n v="2320"/>
    <n v="164"/>
    <n v="137"/>
    <s v="فعال"/>
    <n v="1"/>
    <n v="0"/>
    <s v="فعال"/>
    <n v="1"/>
    <n v="0"/>
    <s v="فعال"/>
    <n v="1"/>
    <n v="0"/>
    <s v="فعال"/>
    <n v="1"/>
    <n v="0"/>
  </r>
  <r>
    <x v="0"/>
    <x v="2"/>
    <x v="265"/>
    <n v="990920"/>
    <s v="1399/09/20"/>
    <s v="99/09/20"/>
    <x v="0"/>
    <x v="2"/>
    <n v="3"/>
    <x v="8"/>
    <n v="9"/>
    <n v="39"/>
    <n v="38"/>
    <s v="پنجشنبه"/>
    <x v="19"/>
    <n v="28"/>
    <n v="0.93333333333333335"/>
    <n v="31"/>
    <n v="1.0333333333333334"/>
    <n v="59"/>
    <n v="1.9666666666666666"/>
    <n v="82"/>
    <n v="2.7333333333333334"/>
    <n v="4756"/>
    <n v="59"/>
    <n v="113"/>
    <s v="فعال"/>
    <n v="1"/>
    <n v="0"/>
    <s v="فعال"/>
    <n v="1"/>
    <n v="0"/>
    <s v="فعال"/>
    <n v="1"/>
    <n v="0"/>
    <s v="فعال"/>
    <n v="1"/>
    <n v="0"/>
  </r>
  <r>
    <x v="0"/>
    <x v="2"/>
    <x v="266"/>
    <n v="990921"/>
    <s v="1399/09/21"/>
    <s v="99/09/21"/>
    <x v="0"/>
    <x v="2"/>
    <n v="3"/>
    <x v="8"/>
    <n v="9"/>
    <n v="39"/>
    <n v="39"/>
    <s v="جمعه"/>
    <x v="20"/>
    <n v="94"/>
    <n v="3.1333333333333333"/>
    <n v="74"/>
    <n v="2.4666666666666668"/>
    <n v="168"/>
    <n v="5.6"/>
    <n v="34"/>
    <n v="1.1333333333333333"/>
    <n v="1972"/>
    <n v="168"/>
    <n v="108"/>
    <s v="فعال"/>
    <n v="1"/>
    <n v="0"/>
    <s v="فعال"/>
    <n v="1"/>
    <n v="0"/>
    <s v="فعال"/>
    <n v="1"/>
    <n v="0"/>
    <s v="فعال"/>
    <n v="1"/>
    <n v="0"/>
  </r>
  <r>
    <x v="0"/>
    <x v="2"/>
    <x v="267"/>
    <n v="990922"/>
    <s v="1399/09/22"/>
    <s v="99/09/22"/>
    <x v="0"/>
    <x v="2"/>
    <n v="3"/>
    <x v="8"/>
    <n v="9"/>
    <n v="40"/>
    <n v="39"/>
    <s v="شنبه"/>
    <x v="21"/>
    <n v="158"/>
    <n v="5.2666666666666666"/>
    <n v="118"/>
    <n v="3.9333333333333331"/>
    <n v="276"/>
    <n v="9.1999999999999993"/>
    <n v="91"/>
    <n v="3.0333333333333332"/>
    <n v="5278"/>
    <n v="276"/>
    <n v="209"/>
    <s v="فعال"/>
    <n v="1"/>
    <n v="0"/>
    <s v="فعال"/>
    <n v="1"/>
    <n v="0"/>
    <s v="فعال"/>
    <n v="1"/>
    <n v="0"/>
    <s v="فعال"/>
    <n v="1"/>
    <n v="0"/>
  </r>
  <r>
    <x v="0"/>
    <x v="2"/>
    <x v="268"/>
    <n v="990923"/>
    <s v="1399/09/23"/>
    <s v="99/09/23"/>
    <x v="0"/>
    <x v="2"/>
    <n v="3"/>
    <x v="8"/>
    <n v="9"/>
    <n v="40"/>
    <n v="39"/>
    <s v="یک شنبه"/>
    <x v="22"/>
    <n v="220"/>
    <n v="7.333333333333333"/>
    <n v="124"/>
    <n v="4.1333333333333337"/>
    <n v="344"/>
    <n v="11.466666666666667"/>
    <n v="74"/>
    <n v="2.4666666666666668"/>
    <n v="4292"/>
    <n v="344"/>
    <n v="198"/>
    <s v="فعال"/>
    <n v="1"/>
    <n v="0"/>
    <s v="فعال"/>
    <n v="1"/>
    <n v="0"/>
    <s v="فعال"/>
    <n v="1"/>
    <n v="0"/>
    <s v="فعال"/>
    <n v="1"/>
    <n v="0"/>
  </r>
  <r>
    <x v="0"/>
    <x v="2"/>
    <x v="269"/>
    <n v="990924"/>
    <s v="1399/09/24"/>
    <s v="99/09/24"/>
    <x v="0"/>
    <x v="2"/>
    <n v="3"/>
    <x v="8"/>
    <n v="9"/>
    <n v="40"/>
    <n v="39"/>
    <s v="دوشنبه"/>
    <x v="23"/>
    <n v="151"/>
    <n v="5.0333333333333332"/>
    <n v="158"/>
    <n v="5.2666666666666666"/>
    <n v="309"/>
    <n v="10.3"/>
    <n v="116"/>
    <n v="3.8666666666666667"/>
    <n v="6728"/>
    <n v="309"/>
    <n v="274"/>
    <s v="فعال"/>
    <n v="1"/>
    <n v="0"/>
    <s v="فعال"/>
    <n v="1"/>
    <n v="0"/>
    <s v="فعال"/>
    <n v="1"/>
    <n v="0"/>
    <s v="فعال"/>
    <n v="1"/>
    <n v="0"/>
  </r>
  <r>
    <x v="0"/>
    <x v="2"/>
    <x v="270"/>
    <n v="990925"/>
    <s v="1399/09/25"/>
    <s v="99/09/25"/>
    <x v="0"/>
    <x v="2"/>
    <n v="3"/>
    <x v="8"/>
    <n v="9"/>
    <n v="40"/>
    <n v="39"/>
    <s v="سه شنبه"/>
    <x v="24"/>
    <n v="54"/>
    <n v="1.8"/>
    <n v="104"/>
    <n v="3.4666666666666668"/>
    <n v="158"/>
    <n v="5.2666666666666666"/>
    <n v="145"/>
    <n v="4.833333333333333"/>
    <n v="8410"/>
    <n v="158"/>
    <n v="249"/>
    <s v="فعال"/>
    <n v="1"/>
    <n v="0"/>
    <s v="فعال"/>
    <n v="1"/>
    <n v="0"/>
    <s v="فعال"/>
    <n v="1"/>
    <n v="0"/>
    <s v="فعال"/>
    <n v="1"/>
    <n v="0"/>
  </r>
  <r>
    <x v="0"/>
    <x v="2"/>
    <x v="271"/>
    <n v="990926"/>
    <s v="1399/09/26"/>
    <s v="99/09/26"/>
    <x v="0"/>
    <x v="2"/>
    <n v="3"/>
    <x v="8"/>
    <n v="9"/>
    <n v="40"/>
    <n v="39"/>
    <s v="چهارشنبه"/>
    <x v="25"/>
    <n v="60"/>
    <n v="2"/>
    <n v="88"/>
    <n v="2.9333333333333331"/>
    <n v="148"/>
    <n v="4.9333333333333336"/>
    <n v="92"/>
    <n v="3.0666666666666669"/>
    <n v="5336"/>
    <n v="148"/>
    <n v="180"/>
    <s v="فعال"/>
    <n v="1"/>
    <n v="0"/>
    <s v="فعال"/>
    <n v="1"/>
    <n v="0"/>
    <s v="فعال"/>
    <n v="1"/>
    <n v="0"/>
    <s v="فعال"/>
    <n v="1"/>
    <n v="0"/>
  </r>
  <r>
    <x v="0"/>
    <x v="2"/>
    <x v="272"/>
    <n v="990927"/>
    <s v="1399/09/27"/>
    <s v="99/09/27"/>
    <x v="0"/>
    <x v="2"/>
    <n v="3"/>
    <x v="8"/>
    <n v="9"/>
    <n v="40"/>
    <n v="39"/>
    <s v="پنجشنبه"/>
    <x v="26"/>
    <n v="80"/>
    <n v="2.6666666666666665"/>
    <n v="58"/>
    <n v="1.9333333333333333"/>
    <n v="138"/>
    <n v="4.5999999999999996"/>
    <n v="94"/>
    <n v="3.1333333333333333"/>
    <n v="5452"/>
    <n v="138"/>
    <n v="152"/>
    <s v="فعال"/>
    <n v="1"/>
    <n v="0"/>
    <s v="فعال"/>
    <n v="1"/>
    <n v="0"/>
    <s v="فعال"/>
    <n v="1"/>
    <n v="0"/>
    <s v="فعال"/>
    <n v="1"/>
    <n v="0"/>
  </r>
  <r>
    <x v="0"/>
    <x v="2"/>
    <x v="273"/>
    <n v="990928"/>
    <s v="1399/09/28"/>
    <s v="99/09/28"/>
    <x v="0"/>
    <x v="2"/>
    <n v="3"/>
    <x v="8"/>
    <n v="9"/>
    <n v="40"/>
    <n v="40"/>
    <s v="جمعه"/>
    <x v="27"/>
    <n v="60"/>
    <n v="2"/>
    <n v="83"/>
    <n v="2.7666666666666666"/>
    <n v="143"/>
    <n v="4.7666666666666666"/>
    <n v="36"/>
    <n v="1.2"/>
    <n v="2088"/>
    <n v="143"/>
    <n v="119"/>
    <s v="فعال"/>
    <n v="1"/>
    <n v="0"/>
    <s v="فعال"/>
    <n v="1"/>
    <n v="0"/>
    <s v="فعال"/>
    <n v="1"/>
    <n v="0"/>
    <s v="فعال"/>
    <n v="1"/>
    <n v="0"/>
  </r>
  <r>
    <x v="0"/>
    <x v="2"/>
    <x v="274"/>
    <n v="990929"/>
    <s v="1399/09/29"/>
    <s v="99/09/29"/>
    <x v="0"/>
    <x v="2"/>
    <n v="3"/>
    <x v="8"/>
    <n v="9"/>
    <n v="41"/>
    <n v="40"/>
    <s v="شنبه"/>
    <x v="28"/>
    <n v="90"/>
    <n v="3"/>
    <n v="57"/>
    <n v="1.9"/>
    <n v="147"/>
    <n v="4.9000000000000004"/>
    <n v="67"/>
    <n v="2.2333333333333334"/>
    <n v="3886"/>
    <n v="147"/>
    <n v="124"/>
    <s v="فعال"/>
    <n v="1"/>
    <n v="0"/>
    <s v="فعال"/>
    <n v="1"/>
    <n v="0"/>
    <s v="فعال"/>
    <n v="1"/>
    <n v="0"/>
    <s v="فعال"/>
    <n v="1"/>
    <n v="0"/>
  </r>
  <r>
    <x v="0"/>
    <x v="2"/>
    <x v="275"/>
    <n v="990930"/>
    <s v="1399/09/30"/>
    <s v="99/09/30"/>
    <x v="0"/>
    <x v="2"/>
    <n v="3"/>
    <x v="8"/>
    <n v="9"/>
    <n v="41"/>
    <n v="40"/>
    <s v="یک شنبه"/>
    <x v="29"/>
    <n v="114"/>
    <n v="3.8"/>
    <n v="83"/>
    <n v="2.7666666666666666"/>
    <n v="197"/>
    <n v="6.5666666666666664"/>
    <n v="74"/>
    <n v="2.4666666666666668"/>
    <n v="4292"/>
    <n v="197"/>
    <n v="157"/>
    <s v="فعال"/>
    <n v="1"/>
    <n v="0"/>
    <s v="فعال"/>
    <n v="1"/>
    <n v="0"/>
    <s v="فعال"/>
    <n v="1"/>
    <n v="0"/>
    <s v="فعال"/>
    <n v="1"/>
    <n v="0"/>
  </r>
  <r>
    <x v="0"/>
    <x v="2"/>
    <x v="276"/>
    <n v="991001"/>
    <s v="1399/10/01"/>
    <s v="99/10/01"/>
    <x v="0"/>
    <x v="3"/>
    <n v="4"/>
    <x v="9"/>
    <n v="10"/>
    <n v="41"/>
    <n v="40"/>
    <s v="دوشنبه"/>
    <x v="0"/>
    <n v="61"/>
    <n v="2.0333333333333332"/>
    <n v="76"/>
    <n v="2.5333333333333332"/>
    <n v="137"/>
    <n v="4.5666666666666664"/>
    <n v="83"/>
    <n v="2.7666666666666666"/>
    <n v="4814"/>
    <n v="137"/>
    <n v="159"/>
    <s v="فعال"/>
    <n v="1"/>
    <n v="0"/>
    <s v="فعال"/>
    <n v="1"/>
    <n v="0"/>
    <s v="فعال"/>
    <n v="1"/>
    <n v="0"/>
    <s v="فعال"/>
    <n v="1"/>
    <n v="0"/>
  </r>
  <r>
    <x v="0"/>
    <x v="2"/>
    <x v="277"/>
    <n v="991002"/>
    <s v="1399/10/02"/>
    <s v="99/10/02"/>
    <x v="0"/>
    <x v="3"/>
    <n v="4"/>
    <x v="9"/>
    <n v="10"/>
    <n v="41"/>
    <n v="40"/>
    <s v="سه شنبه"/>
    <x v="1"/>
    <n v="37"/>
    <n v="1.2333333333333334"/>
    <n v="123"/>
    <n v="4.0999999999999996"/>
    <n v="160"/>
    <n v="5.333333333333333"/>
    <n v="96"/>
    <n v="3.2"/>
    <n v="5568"/>
    <n v="160"/>
    <n v="219"/>
    <s v="فعال"/>
    <n v="1"/>
    <n v="0"/>
    <s v="فعال"/>
    <n v="1"/>
    <n v="0"/>
    <s v="فعال"/>
    <n v="1"/>
    <n v="0"/>
    <s v="فعال"/>
    <n v="1"/>
    <n v="0"/>
  </r>
  <r>
    <x v="0"/>
    <x v="2"/>
    <x v="278"/>
    <n v="991003"/>
    <s v="1399/10/03"/>
    <s v="99/10/03"/>
    <x v="0"/>
    <x v="3"/>
    <n v="4"/>
    <x v="9"/>
    <n v="10"/>
    <n v="41"/>
    <n v="40"/>
    <s v="چهارشنبه"/>
    <x v="2"/>
    <n v="100"/>
    <n v="3.3333333333333335"/>
    <n v="72"/>
    <n v="2.4"/>
    <n v="172"/>
    <n v="5.7333333333333334"/>
    <n v="115"/>
    <n v="3.8333333333333335"/>
    <n v="6670"/>
    <n v="172"/>
    <n v="187"/>
    <s v="فعال"/>
    <n v="1"/>
    <n v="0"/>
    <s v="فعال"/>
    <n v="1"/>
    <n v="0"/>
    <s v="فعال"/>
    <n v="1"/>
    <n v="0"/>
    <s v="فعال"/>
    <n v="1"/>
    <n v="0"/>
  </r>
  <r>
    <x v="0"/>
    <x v="2"/>
    <x v="279"/>
    <n v="991004"/>
    <s v="1399/10/04"/>
    <s v="99/10/04"/>
    <x v="0"/>
    <x v="3"/>
    <n v="4"/>
    <x v="9"/>
    <n v="10"/>
    <n v="41"/>
    <n v="40"/>
    <s v="پنجشنبه"/>
    <x v="3"/>
    <n v="50"/>
    <n v="1.6666666666666667"/>
    <n v="97"/>
    <n v="3.2333333333333334"/>
    <n v="147"/>
    <n v="4.9000000000000004"/>
    <n v="81"/>
    <n v="2.7"/>
    <n v="4698"/>
    <n v="147"/>
    <n v="178"/>
    <s v="فعال"/>
    <n v="1"/>
    <n v="0"/>
    <s v="فعال"/>
    <n v="1"/>
    <n v="0"/>
    <s v="فعال"/>
    <n v="1"/>
    <n v="0"/>
    <s v="فعال"/>
    <n v="1"/>
    <n v="0"/>
  </r>
  <r>
    <x v="0"/>
    <x v="2"/>
    <x v="280"/>
    <n v="991005"/>
    <s v="1399/10/05"/>
    <s v="99/10/05"/>
    <x v="0"/>
    <x v="3"/>
    <n v="4"/>
    <x v="9"/>
    <n v="10"/>
    <n v="41"/>
    <n v="41"/>
    <s v="جمعه"/>
    <x v="4"/>
    <n v="44"/>
    <n v="1.4666666666666666"/>
    <n v="151"/>
    <n v="5.0333333333333332"/>
    <n v="195"/>
    <n v="6.5"/>
    <n v="43"/>
    <n v="1.4333333333333333"/>
    <n v="2494"/>
    <n v="195"/>
    <n v="194"/>
    <s v="فعال"/>
    <n v="1"/>
    <n v="0"/>
    <s v="فعال"/>
    <n v="1"/>
    <n v="0"/>
    <s v="فعال"/>
    <n v="1"/>
    <n v="0"/>
    <s v="فعال"/>
    <n v="1"/>
    <n v="0"/>
  </r>
  <r>
    <x v="0"/>
    <x v="2"/>
    <x v="281"/>
    <n v="991006"/>
    <s v="1399/10/06"/>
    <s v="99/10/06"/>
    <x v="0"/>
    <x v="3"/>
    <n v="4"/>
    <x v="9"/>
    <n v="10"/>
    <n v="42"/>
    <n v="41"/>
    <s v="شنبه"/>
    <x v="5"/>
    <n v="101"/>
    <n v="3.3666666666666667"/>
    <n v="78"/>
    <n v="2.6"/>
    <n v="179"/>
    <n v="5.9666666666666668"/>
    <n v="105"/>
    <n v="3.5"/>
    <n v="6090"/>
    <n v="179"/>
    <n v="183"/>
    <s v="فعال"/>
    <n v="1"/>
    <n v="0"/>
    <s v="فعال"/>
    <n v="1"/>
    <n v="0"/>
    <s v="فعال"/>
    <n v="1"/>
    <n v="0"/>
    <s v="فعال"/>
    <n v="1"/>
    <n v="0"/>
  </r>
  <r>
    <x v="0"/>
    <x v="2"/>
    <x v="282"/>
    <n v="991007"/>
    <s v="1399/10/07"/>
    <s v="99/10/07"/>
    <x v="0"/>
    <x v="3"/>
    <n v="4"/>
    <x v="9"/>
    <n v="10"/>
    <n v="42"/>
    <n v="41"/>
    <s v="یک شنبه"/>
    <x v="6"/>
    <n v="69"/>
    <n v="2.2999999999999998"/>
    <n v="116"/>
    <n v="3.8666666666666667"/>
    <n v="185"/>
    <n v="6.166666666666667"/>
    <n v="86"/>
    <n v="2.8666666666666667"/>
    <n v="4988"/>
    <n v="185"/>
    <n v="202"/>
    <s v="فعال"/>
    <n v="1"/>
    <n v="0"/>
    <s v="فعال"/>
    <n v="1"/>
    <n v="0"/>
    <s v="فعال"/>
    <n v="1"/>
    <n v="0"/>
    <s v="فعال"/>
    <n v="1"/>
    <n v="0"/>
  </r>
  <r>
    <x v="0"/>
    <x v="2"/>
    <x v="283"/>
    <n v="991008"/>
    <s v="1399/10/08"/>
    <s v="99/10/08"/>
    <x v="0"/>
    <x v="3"/>
    <n v="4"/>
    <x v="9"/>
    <n v="10"/>
    <n v="42"/>
    <n v="41"/>
    <s v="دوشنبه"/>
    <x v="7"/>
    <n v="96"/>
    <n v="3.2"/>
    <n v="85"/>
    <n v="2.8333333333333335"/>
    <n v="181"/>
    <n v="6.0333333333333332"/>
    <n v="108"/>
    <n v="3.6"/>
    <n v="6264"/>
    <n v="181"/>
    <n v="193"/>
    <s v="فعال"/>
    <n v="1"/>
    <n v="0"/>
    <s v="فعال"/>
    <n v="1"/>
    <n v="0"/>
    <s v="فعال"/>
    <n v="1"/>
    <n v="0"/>
    <s v="فعال"/>
    <n v="1"/>
    <n v="0"/>
  </r>
  <r>
    <x v="0"/>
    <x v="2"/>
    <x v="284"/>
    <n v="991009"/>
    <s v="1399/10/09"/>
    <s v="99/10/09"/>
    <x v="0"/>
    <x v="3"/>
    <n v="4"/>
    <x v="9"/>
    <n v="10"/>
    <n v="42"/>
    <n v="41"/>
    <s v="سه شنبه"/>
    <x v="8"/>
    <n v="46"/>
    <n v="1.5333333333333334"/>
    <n v="84"/>
    <n v="2.8"/>
    <n v="130"/>
    <n v="4.333333333333333"/>
    <n v="72"/>
    <n v="2.4"/>
    <n v="4176"/>
    <n v="130"/>
    <n v="156"/>
    <s v="فعال"/>
    <n v="1"/>
    <n v="0"/>
    <s v="فعال"/>
    <n v="1"/>
    <n v="0"/>
    <s v="فعال"/>
    <n v="1"/>
    <n v="0"/>
    <s v="فعال"/>
    <n v="1"/>
    <n v="0"/>
  </r>
  <r>
    <x v="0"/>
    <x v="2"/>
    <x v="285"/>
    <n v="991010"/>
    <s v="1399/10/10"/>
    <s v="99/10/10"/>
    <x v="0"/>
    <x v="3"/>
    <n v="4"/>
    <x v="9"/>
    <n v="10"/>
    <n v="42"/>
    <n v="41"/>
    <s v="چهارشنبه"/>
    <x v="9"/>
    <n v="38"/>
    <n v="1.2666666666666666"/>
    <n v="97"/>
    <n v="3.2333333333333334"/>
    <n v="135"/>
    <n v="4.5"/>
    <n v="82"/>
    <n v="2.7333333333333334"/>
    <n v="4756"/>
    <n v="135"/>
    <n v="179"/>
    <s v="فعال"/>
    <n v="1"/>
    <n v="0"/>
    <s v="فعال"/>
    <n v="1"/>
    <n v="0"/>
    <s v="فعال"/>
    <n v="1"/>
    <n v="0"/>
    <s v="فعال"/>
    <n v="1"/>
    <n v="0"/>
  </r>
  <r>
    <x v="0"/>
    <x v="2"/>
    <x v="286"/>
    <n v="991011"/>
    <s v="1399/10/11"/>
    <s v="99/10/11"/>
    <x v="0"/>
    <x v="3"/>
    <n v="4"/>
    <x v="9"/>
    <n v="10"/>
    <n v="42"/>
    <n v="41"/>
    <s v="پنجشنبه"/>
    <x v="10"/>
    <n v="16"/>
    <n v="0.53333333333333333"/>
    <n v="74"/>
    <n v="2.4666666666666668"/>
    <n v="90"/>
    <n v="3"/>
    <n v="54"/>
    <n v="1.8"/>
    <n v="3132"/>
    <n v="90"/>
    <n v="128"/>
    <s v="فعال"/>
    <n v="1"/>
    <n v="0"/>
    <s v="فعال"/>
    <n v="1"/>
    <n v="0"/>
    <s v="فعال"/>
    <n v="1"/>
    <n v="0"/>
    <s v="فعال"/>
    <n v="1"/>
    <n v="0"/>
  </r>
  <r>
    <x v="0"/>
    <x v="2"/>
    <x v="287"/>
    <n v="991012"/>
    <s v="1399/10/12"/>
    <s v="99/10/12"/>
    <x v="0"/>
    <x v="3"/>
    <n v="4"/>
    <x v="9"/>
    <n v="10"/>
    <n v="42"/>
    <n v="42"/>
    <s v="جمعه"/>
    <x v="11"/>
    <n v="84"/>
    <n v="2.8"/>
    <n v="86"/>
    <n v="2.8666666666666667"/>
    <n v="170"/>
    <n v="5.666666666666667"/>
    <n v="70"/>
    <n v="2.3333333333333335"/>
    <n v="4060"/>
    <n v="170"/>
    <n v="156"/>
    <s v="فعال"/>
    <n v="1"/>
    <n v="0"/>
    <s v="فعال"/>
    <n v="1"/>
    <n v="0"/>
    <s v="فعال"/>
    <n v="1"/>
    <n v="0"/>
    <s v="فعال"/>
    <n v="1"/>
    <n v="0"/>
  </r>
  <r>
    <x v="0"/>
    <x v="2"/>
    <x v="288"/>
    <n v="991013"/>
    <s v="1399/10/13"/>
    <s v="99/10/13"/>
    <x v="0"/>
    <x v="3"/>
    <n v="4"/>
    <x v="9"/>
    <n v="10"/>
    <n v="43"/>
    <n v="42"/>
    <s v="شنبه"/>
    <x v="12"/>
    <n v="97"/>
    <n v="3.2333333333333334"/>
    <n v="72"/>
    <n v="2.4"/>
    <n v="169"/>
    <n v="5.6333333333333337"/>
    <n v="88"/>
    <n v="2.9333333333333331"/>
    <n v="5104"/>
    <n v="169"/>
    <n v="160"/>
    <s v="فعال"/>
    <n v="1"/>
    <n v="0"/>
    <s v="فعال"/>
    <n v="1"/>
    <n v="0"/>
    <s v="فعال"/>
    <n v="1"/>
    <n v="0"/>
    <s v="فعال"/>
    <n v="1"/>
    <n v="0"/>
  </r>
  <r>
    <x v="0"/>
    <x v="2"/>
    <x v="289"/>
    <n v="991014"/>
    <s v="1399/10/14"/>
    <s v="99/10/14"/>
    <x v="0"/>
    <x v="3"/>
    <n v="4"/>
    <x v="9"/>
    <n v="10"/>
    <n v="43"/>
    <n v="42"/>
    <s v="یک شنبه"/>
    <x v="13"/>
    <n v="98"/>
    <n v="3.2666666666666666"/>
    <n v="110"/>
    <n v="3.6666666666666665"/>
    <n v="208"/>
    <n v="6.9333333333333336"/>
    <n v="72"/>
    <n v="2.4"/>
    <n v="4176"/>
    <n v="208"/>
    <n v="182"/>
    <s v="فعال"/>
    <n v="1"/>
    <n v="0"/>
    <s v="فعال"/>
    <n v="1"/>
    <n v="0"/>
    <s v="فعال"/>
    <n v="1"/>
    <n v="0"/>
    <s v="فعال"/>
    <n v="1"/>
    <n v="0"/>
  </r>
  <r>
    <x v="0"/>
    <x v="2"/>
    <x v="290"/>
    <n v="991015"/>
    <s v="1399/10/15"/>
    <s v="99/10/15"/>
    <x v="0"/>
    <x v="3"/>
    <n v="4"/>
    <x v="9"/>
    <n v="10"/>
    <n v="43"/>
    <n v="42"/>
    <s v="دوشنبه"/>
    <x v="14"/>
    <n v="219"/>
    <n v="7.3"/>
    <n v="66"/>
    <n v="2.2000000000000002"/>
    <n v="285"/>
    <n v="9.5"/>
    <n v="73"/>
    <n v="2.4333333333333331"/>
    <n v="4234"/>
    <n v="285"/>
    <n v="139"/>
    <s v="فعال"/>
    <n v="1"/>
    <n v="0"/>
    <s v="فعال"/>
    <n v="1"/>
    <n v="0"/>
    <s v="فعال"/>
    <n v="1"/>
    <n v="0"/>
    <s v="فعال"/>
    <n v="1"/>
    <n v="0"/>
  </r>
  <r>
    <x v="0"/>
    <x v="2"/>
    <x v="291"/>
    <n v="991016"/>
    <s v="1399/10/16"/>
    <s v="99/10/16"/>
    <x v="0"/>
    <x v="3"/>
    <n v="4"/>
    <x v="9"/>
    <n v="10"/>
    <n v="43"/>
    <n v="42"/>
    <s v="سه شنبه"/>
    <x v="15"/>
    <n v="227"/>
    <n v="7.5666666666666664"/>
    <n v="131"/>
    <n v="4.3666666666666663"/>
    <n v="358"/>
    <n v="11.933333333333334"/>
    <n v="78"/>
    <n v="2.6"/>
    <n v="4524"/>
    <n v="358"/>
    <n v="209"/>
    <s v="فعال"/>
    <n v="1"/>
    <n v="0"/>
    <s v="فعال"/>
    <n v="1"/>
    <n v="0"/>
    <s v="فعال"/>
    <n v="1"/>
    <n v="0"/>
    <s v="فعال"/>
    <n v="1"/>
    <n v="0"/>
  </r>
  <r>
    <x v="0"/>
    <x v="2"/>
    <x v="292"/>
    <n v="991017"/>
    <s v="1399/10/17"/>
    <s v="99/10/17"/>
    <x v="0"/>
    <x v="3"/>
    <n v="4"/>
    <x v="9"/>
    <n v="10"/>
    <n v="43"/>
    <n v="42"/>
    <s v="چهارشنبه"/>
    <x v="16"/>
    <n v="226"/>
    <n v="7.5333333333333332"/>
    <n v="159"/>
    <n v="5.3"/>
    <n v="385"/>
    <n v="12.833333333333334"/>
    <n v="80"/>
    <n v="2.6666666666666665"/>
    <n v="4640"/>
    <n v="385"/>
    <n v="239"/>
    <s v="فعال"/>
    <n v="1"/>
    <n v="0"/>
    <s v="فعال"/>
    <n v="1"/>
    <n v="0"/>
    <s v="فعال"/>
    <n v="1"/>
    <n v="0"/>
    <s v="فعال"/>
    <n v="1"/>
    <n v="0"/>
  </r>
  <r>
    <x v="0"/>
    <x v="2"/>
    <x v="293"/>
    <n v="991018"/>
    <s v="1399/10/18"/>
    <s v="99/10/18"/>
    <x v="0"/>
    <x v="3"/>
    <n v="4"/>
    <x v="9"/>
    <n v="10"/>
    <n v="43"/>
    <n v="42"/>
    <s v="پنجشنبه"/>
    <x v="17"/>
    <n v="217"/>
    <n v="7.2333333333333334"/>
    <n v="157"/>
    <n v="5.2333333333333334"/>
    <n v="374"/>
    <n v="12.466666666666667"/>
    <n v="107"/>
    <n v="3.5666666666666669"/>
    <n v="6206"/>
    <n v="374"/>
    <n v="264"/>
    <s v="فعال"/>
    <n v="1"/>
    <n v="0"/>
    <s v="فعال"/>
    <n v="1"/>
    <n v="0"/>
    <s v="فعال"/>
    <n v="1"/>
    <n v="0"/>
    <s v="فعال"/>
    <n v="1"/>
    <n v="0"/>
  </r>
  <r>
    <x v="0"/>
    <x v="2"/>
    <x v="294"/>
    <n v="991019"/>
    <s v="1399/10/19"/>
    <s v="99/10/19"/>
    <x v="0"/>
    <x v="3"/>
    <n v="4"/>
    <x v="9"/>
    <n v="10"/>
    <n v="43"/>
    <n v="43"/>
    <s v="جمعه"/>
    <x v="18"/>
    <n v="234"/>
    <n v="7.8"/>
    <n v="133"/>
    <n v="4.4333333333333336"/>
    <n v="367"/>
    <n v="12.233333333333333"/>
    <n v="87"/>
    <n v="2.9"/>
    <n v="5046"/>
    <n v="367"/>
    <n v="220"/>
    <s v="فعال"/>
    <n v="1"/>
    <n v="0"/>
    <s v="فعال"/>
    <n v="1"/>
    <n v="0"/>
    <s v="فعال"/>
    <n v="1"/>
    <n v="0"/>
    <s v="فعال"/>
    <n v="1"/>
    <n v="0"/>
  </r>
  <r>
    <x v="0"/>
    <x v="2"/>
    <x v="295"/>
    <n v="991020"/>
    <s v="1399/10/20"/>
    <s v="99/10/20"/>
    <x v="0"/>
    <x v="3"/>
    <n v="4"/>
    <x v="9"/>
    <n v="10"/>
    <n v="44"/>
    <n v="43"/>
    <s v="شنبه"/>
    <x v="19"/>
    <n v="255"/>
    <n v="8.5"/>
    <n v="134"/>
    <n v="4.4666666666666668"/>
    <n v="389"/>
    <n v="12.966666666666667"/>
    <n v="85"/>
    <n v="2.8333333333333335"/>
    <n v="4930"/>
    <n v="389"/>
    <n v="219"/>
    <s v="فعال"/>
    <n v="1"/>
    <n v="0"/>
    <s v="فعال"/>
    <n v="1"/>
    <n v="0"/>
    <s v="فعال"/>
    <n v="1"/>
    <n v="0"/>
    <s v="فعال"/>
    <n v="1"/>
    <n v="0"/>
  </r>
  <r>
    <x v="0"/>
    <x v="2"/>
    <x v="296"/>
    <n v="991021"/>
    <s v="1399/10/21"/>
    <s v="99/10/21"/>
    <x v="0"/>
    <x v="3"/>
    <n v="4"/>
    <x v="9"/>
    <n v="10"/>
    <n v="44"/>
    <n v="43"/>
    <s v="یک شنبه"/>
    <x v="20"/>
    <n v="209"/>
    <n v="6.9666666666666668"/>
    <n v="193"/>
    <n v="6.4333333333333336"/>
    <n v="402"/>
    <n v="13.4"/>
    <n v="37"/>
    <n v="1.2333333333333334"/>
    <n v="2146"/>
    <n v="402"/>
    <n v="230"/>
    <s v="فعال"/>
    <n v="1"/>
    <n v="0"/>
    <s v="فعال"/>
    <n v="1"/>
    <n v="0"/>
    <s v="فعال"/>
    <n v="1"/>
    <n v="0"/>
    <s v="فعال"/>
    <n v="1"/>
    <n v="0"/>
  </r>
  <r>
    <x v="0"/>
    <x v="2"/>
    <x v="297"/>
    <n v="991022"/>
    <s v="1399/10/22"/>
    <s v="99/10/22"/>
    <x v="0"/>
    <x v="3"/>
    <n v="4"/>
    <x v="9"/>
    <n v="10"/>
    <n v="44"/>
    <n v="43"/>
    <s v="دوشنبه"/>
    <x v="21"/>
    <n v="138"/>
    <n v="4.5999999999999996"/>
    <n v="150"/>
    <n v="5"/>
    <n v="288"/>
    <n v="9.6"/>
    <n v="80"/>
    <n v="2.6666666666666665"/>
    <n v="4640"/>
    <n v="288"/>
    <n v="230"/>
    <s v="فعال"/>
    <n v="1"/>
    <n v="0"/>
    <s v="فعال"/>
    <n v="1"/>
    <n v="0"/>
    <s v="فعال"/>
    <n v="1"/>
    <n v="0"/>
    <s v="فعال"/>
    <n v="1"/>
    <n v="0"/>
  </r>
  <r>
    <x v="0"/>
    <x v="2"/>
    <x v="298"/>
    <n v="991023"/>
    <s v="1399/10/23"/>
    <s v="99/10/23"/>
    <x v="0"/>
    <x v="3"/>
    <n v="4"/>
    <x v="9"/>
    <n v="10"/>
    <n v="44"/>
    <n v="43"/>
    <s v="سه شنبه"/>
    <x v="22"/>
    <n v="210"/>
    <n v="7"/>
    <n v="121"/>
    <n v="4.0333333333333332"/>
    <n v="331"/>
    <n v="11.033333333333333"/>
    <n v="72"/>
    <n v="2.4"/>
    <n v="4176"/>
    <n v="331"/>
    <n v="193"/>
    <s v="فعال"/>
    <n v="1"/>
    <n v="0"/>
    <s v="فعال"/>
    <n v="1"/>
    <n v="0"/>
    <s v="فعال"/>
    <n v="1"/>
    <n v="0"/>
    <s v="فعال"/>
    <n v="1"/>
    <n v="0"/>
  </r>
  <r>
    <x v="0"/>
    <x v="2"/>
    <x v="299"/>
    <n v="991024"/>
    <s v="1399/10/24"/>
    <s v="99/10/24"/>
    <x v="0"/>
    <x v="3"/>
    <n v="4"/>
    <x v="9"/>
    <n v="10"/>
    <n v="44"/>
    <n v="43"/>
    <s v="چهارشنبه"/>
    <x v="23"/>
    <n v="192"/>
    <n v="6.4"/>
    <n v="132"/>
    <n v="4.4000000000000004"/>
    <n v="324"/>
    <n v="10.8"/>
    <n v="95"/>
    <n v="3.1666666666666665"/>
    <n v="5510"/>
    <n v="324"/>
    <n v="227"/>
    <s v="فعال"/>
    <n v="1"/>
    <n v="0"/>
    <s v="فعال"/>
    <n v="1"/>
    <n v="0"/>
    <s v="فعال"/>
    <n v="1"/>
    <n v="0"/>
    <s v="فعال"/>
    <n v="1"/>
    <n v="0"/>
  </r>
  <r>
    <x v="0"/>
    <x v="2"/>
    <x v="300"/>
    <n v="991025"/>
    <s v="1399/10/25"/>
    <s v="99/10/25"/>
    <x v="0"/>
    <x v="3"/>
    <n v="4"/>
    <x v="9"/>
    <n v="10"/>
    <n v="44"/>
    <n v="43"/>
    <s v="پنجشنبه"/>
    <x v="24"/>
    <n v="195"/>
    <n v="6.5"/>
    <n v="71"/>
    <n v="2.3666666666666667"/>
    <n v="266"/>
    <n v="8.8666666666666671"/>
    <n v="73"/>
    <n v="2.4333333333333331"/>
    <n v="4234"/>
    <n v="266"/>
    <n v="144"/>
    <s v="فعال"/>
    <n v="1"/>
    <n v="0"/>
    <s v="فعال"/>
    <n v="1"/>
    <n v="0"/>
    <s v="فعال"/>
    <n v="1"/>
    <n v="0"/>
    <s v="فعال"/>
    <n v="1"/>
    <n v="0"/>
  </r>
  <r>
    <x v="0"/>
    <x v="2"/>
    <x v="301"/>
    <n v="991026"/>
    <s v="1399/10/26"/>
    <s v="99/10/26"/>
    <x v="0"/>
    <x v="3"/>
    <n v="4"/>
    <x v="9"/>
    <n v="10"/>
    <n v="44"/>
    <n v="44"/>
    <s v="جمعه"/>
    <x v="25"/>
    <n v="121"/>
    <n v="4.0333333333333332"/>
    <n v="124"/>
    <n v="4.1333333333333337"/>
    <n v="245"/>
    <n v="8.1666666666666661"/>
    <n v="70"/>
    <n v="2.3333333333333335"/>
    <n v="4060"/>
    <n v="245"/>
    <n v="194"/>
    <s v="فعال"/>
    <n v="1"/>
    <n v="0"/>
    <s v="فعال"/>
    <n v="1"/>
    <n v="0"/>
    <s v="فعال"/>
    <n v="1"/>
    <n v="0"/>
    <s v="فعال"/>
    <n v="1"/>
    <n v="0"/>
  </r>
  <r>
    <x v="0"/>
    <x v="2"/>
    <x v="302"/>
    <n v="991027"/>
    <s v="1399/10/27"/>
    <s v="99/10/27"/>
    <x v="0"/>
    <x v="3"/>
    <n v="4"/>
    <x v="9"/>
    <n v="10"/>
    <n v="45"/>
    <n v="44"/>
    <s v="شنبه"/>
    <x v="26"/>
    <n v="99"/>
    <n v="3.3"/>
    <n v="87"/>
    <n v="2.9"/>
    <n v="186"/>
    <n v="6.2"/>
    <n v="91"/>
    <n v="3.0333333333333332"/>
    <n v="5278"/>
    <n v="186"/>
    <n v="178"/>
    <s v="فعال"/>
    <n v="1"/>
    <n v="0"/>
    <s v="فعال"/>
    <n v="1"/>
    <n v="0"/>
    <s v="فعال"/>
    <n v="1"/>
    <n v="0"/>
    <s v="فعال"/>
    <n v="1"/>
    <n v="0"/>
  </r>
  <r>
    <x v="0"/>
    <x v="2"/>
    <x v="303"/>
    <n v="991028"/>
    <s v="1399/10/28"/>
    <s v="99/10/28"/>
    <x v="0"/>
    <x v="3"/>
    <n v="4"/>
    <x v="9"/>
    <n v="10"/>
    <n v="45"/>
    <n v="44"/>
    <s v="یک شنبه"/>
    <x v="27"/>
    <n v="137"/>
    <n v="4.5666666666666664"/>
    <n v="83"/>
    <n v="2.7666666666666666"/>
    <n v="220"/>
    <n v="7.333333333333333"/>
    <n v="94"/>
    <n v="3.1333333333333333"/>
    <n v="5452"/>
    <n v="220"/>
    <n v="177"/>
    <s v="فعال"/>
    <n v="1"/>
    <n v="0"/>
    <s v="فعال"/>
    <n v="1"/>
    <n v="0"/>
    <s v="فعال"/>
    <n v="1"/>
    <n v="0"/>
    <s v="فعال"/>
    <n v="1"/>
    <n v="0"/>
  </r>
  <r>
    <x v="0"/>
    <x v="2"/>
    <x v="304"/>
    <n v="991029"/>
    <s v="1399/10/29"/>
    <s v="99/10/29"/>
    <x v="0"/>
    <x v="3"/>
    <n v="4"/>
    <x v="9"/>
    <n v="10"/>
    <n v="45"/>
    <n v="44"/>
    <s v="دوشنبه"/>
    <x v="28"/>
    <n v="91"/>
    <n v="3.0333333333333332"/>
    <n v="115"/>
    <n v="3.8333333333333335"/>
    <n v="206"/>
    <n v="6.8666666666666663"/>
    <n v="89"/>
    <n v="2.9666666666666668"/>
    <n v="5162"/>
    <n v="206"/>
    <n v="204"/>
    <s v="فعال"/>
    <n v="1"/>
    <n v="0"/>
    <s v="فعال"/>
    <n v="1"/>
    <n v="0"/>
    <s v="فعال"/>
    <n v="1"/>
    <n v="0"/>
    <s v="فعال"/>
    <n v="1"/>
    <n v="0"/>
  </r>
  <r>
    <x v="0"/>
    <x v="2"/>
    <x v="305"/>
    <n v="991030"/>
    <s v="1399/10/30"/>
    <s v="99/10/30"/>
    <x v="0"/>
    <x v="3"/>
    <n v="4"/>
    <x v="9"/>
    <n v="10"/>
    <n v="45"/>
    <n v="44"/>
    <s v="سه شنبه"/>
    <x v="29"/>
    <n v="59"/>
    <n v="1.9666666666666666"/>
    <n v="108"/>
    <n v="3.6"/>
    <n v="167"/>
    <n v="5.5666666666666664"/>
    <n v="68"/>
    <n v="2.2666666666666666"/>
    <n v="3944"/>
    <n v="167"/>
    <n v="176"/>
    <s v="فعال"/>
    <n v="1"/>
    <n v="0"/>
    <s v="فعال"/>
    <n v="1"/>
    <n v="0"/>
    <s v="فعال"/>
    <n v="1"/>
    <n v="0"/>
    <s v="فعال"/>
    <n v="1"/>
    <n v="0"/>
  </r>
  <r>
    <x v="0"/>
    <x v="2"/>
    <x v="306"/>
    <n v="991101"/>
    <s v="1399/11/01"/>
    <s v="99/11/01"/>
    <x v="0"/>
    <x v="3"/>
    <n v="4"/>
    <x v="10"/>
    <n v="11"/>
    <n v="45"/>
    <n v="44"/>
    <s v="چهارشنبه"/>
    <x v="0"/>
    <n v="110"/>
    <n v="3.6666666666666665"/>
    <n v="30"/>
    <n v="1"/>
    <n v="140"/>
    <n v="4.666666666666667"/>
    <n v="79"/>
    <n v="2.6333333333333333"/>
    <n v="4582"/>
    <n v="140"/>
    <n v="109"/>
    <s v="فعال"/>
    <n v="1"/>
    <n v="0"/>
    <s v="فعال"/>
    <n v="1"/>
    <n v="0"/>
    <s v="فعال"/>
    <n v="1"/>
    <n v="0"/>
    <s v="فعال"/>
    <n v="1"/>
    <n v="0"/>
  </r>
  <r>
    <x v="0"/>
    <x v="2"/>
    <x v="307"/>
    <n v="991102"/>
    <s v="1399/11/02"/>
    <s v="99/11/02"/>
    <x v="0"/>
    <x v="3"/>
    <n v="4"/>
    <x v="10"/>
    <n v="11"/>
    <n v="45"/>
    <n v="44"/>
    <s v="پنجشنبه"/>
    <x v="1"/>
    <n v="180"/>
    <n v="6"/>
    <n v="101"/>
    <n v="3.3666666666666667"/>
    <n v="281"/>
    <n v="9.3666666666666671"/>
    <n v="26"/>
    <n v="0.8666666666666667"/>
    <n v="1508"/>
    <n v="281"/>
    <n v="127"/>
    <s v="فعال"/>
    <n v="1"/>
    <n v="0"/>
    <s v="فعال"/>
    <n v="1"/>
    <n v="0"/>
    <s v="فعال"/>
    <n v="1"/>
    <n v="0"/>
    <s v="فعال"/>
    <n v="1"/>
    <n v="0"/>
  </r>
  <r>
    <x v="0"/>
    <x v="2"/>
    <x v="308"/>
    <n v="991103"/>
    <s v="1399/11/03"/>
    <s v="99/11/03"/>
    <x v="0"/>
    <x v="3"/>
    <n v="4"/>
    <x v="10"/>
    <n v="11"/>
    <n v="45"/>
    <n v="45"/>
    <s v="جمعه"/>
    <x v="2"/>
    <n v="191"/>
    <n v="6.3666666666666663"/>
    <n v="97"/>
    <n v="3.2333333333333334"/>
    <n v="288"/>
    <n v="9.6"/>
    <n v="45"/>
    <n v="1.5"/>
    <n v="2610"/>
    <n v="288"/>
    <n v="142"/>
    <s v="فعال"/>
    <n v="1"/>
    <n v="0"/>
    <s v="فعال"/>
    <n v="1"/>
    <n v="0"/>
    <s v="فعال"/>
    <n v="1"/>
    <n v="0"/>
    <s v="فعال"/>
    <n v="1"/>
    <n v="0"/>
  </r>
  <r>
    <x v="0"/>
    <x v="2"/>
    <x v="309"/>
    <n v="991104"/>
    <s v="1399/11/04"/>
    <s v="99/11/04"/>
    <x v="0"/>
    <x v="3"/>
    <n v="4"/>
    <x v="10"/>
    <n v="11"/>
    <n v="46"/>
    <n v="45"/>
    <s v="شنبه"/>
    <x v="3"/>
    <n v="185"/>
    <n v="6.166666666666667"/>
    <n v="98"/>
    <n v="3.2666666666666666"/>
    <n v="283"/>
    <n v="9.4333333333333336"/>
    <n v="41"/>
    <n v="1.3666666666666667"/>
    <n v="2378"/>
    <n v="283"/>
    <n v="139"/>
    <s v="فعال"/>
    <n v="1"/>
    <n v="0"/>
    <s v="فعال"/>
    <n v="1"/>
    <n v="0"/>
    <s v="فعال"/>
    <n v="1"/>
    <n v="0"/>
    <s v="فعال"/>
    <n v="1"/>
    <n v="0"/>
  </r>
  <r>
    <x v="0"/>
    <x v="2"/>
    <x v="310"/>
    <n v="991105"/>
    <s v="1399/11/05"/>
    <s v="99/11/05"/>
    <x v="0"/>
    <x v="3"/>
    <n v="4"/>
    <x v="10"/>
    <n v="11"/>
    <n v="46"/>
    <n v="45"/>
    <s v="یک شنبه"/>
    <x v="4"/>
    <n v="161"/>
    <n v="5.3666666666666663"/>
    <n v="112"/>
    <n v="3.7333333333333334"/>
    <n v="273"/>
    <n v="9.1"/>
    <n v="59"/>
    <n v="1.9666666666666666"/>
    <n v="3422"/>
    <n v="273"/>
    <n v="171"/>
    <s v="فعال"/>
    <n v="1"/>
    <n v="0"/>
    <s v="فعال"/>
    <n v="1"/>
    <n v="0"/>
    <s v="فعال"/>
    <n v="1"/>
    <n v="0"/>
    <s v="فعال"/>
    <n v="1"/>
    <n v="0"/>
  </r>
  <r>
    <x v="0"/>
    <x v="2"/>
    <x v="311"/>
    <n v="991106"/>
    <s v="1399/11/06"/>
    <s v="99/11/06"/>
    <x v="0"/>
    <x v="3"/>
    <n v="4"/>
    <x v="10"/>
    <n v="11"/>
    <n v="46"/>
    <n v="45"/>
    <s v="دوشنبه"/>
    <x v="5"/>
    <n v="166"/>
    <n v="5.5333333333333332"/>
    <n v="173"/>
    <n v="5.7666666666666666"/>
    <n v="339"/>
    <n v="11.3"/>
    <n v="38"/>
    <n v="1.2666666666666666"/>
    <n v="2204"/>
    <n v="339"/>
    <n v="211"/>
    <s v="فعال"/>
    <n v="1"/>
    <n v="0"/>
    <s v="فعال"/>
    <n v="1"/>
    <n v="0"/>
    <s v="فعال"/>
    <n v="1"/>
    <n v="0"/>
    <s v="فعال"/>
    <n v="1"/>
    <n v="0"/>
  </r>
  <r>
    <x v="0"/>
    <x v="2"/>
    <x v="312"/>
    <n v="991107"/>
    <s v="1399/11/07"/>
    <s v="99/11/07"/>
    <x v="0"/>
    <x v="3"/>
    <n v="4"/>
    <x v="10"/>
    <n v="11"/>
    <n v="46"/>
    <n v="45"/>
    <s v="سه شنبه"/>
    <x v="6"/>
    <n v="172"/>
    <n v="5.7333333333333334"/>
    <n v="173"/>
    <n v="5.7666666666666666"/>
    <n v="345"/>
    <n v="11.5"/>
    <n v="67"/>
    <n v="2.2333333333333334"/>
    <n v="3886"/>
    <n v="345"/>
    <n v="240"/>
    <s v="فعال"/>
    <n v="1"/>
    <n v="0"/>
    <s v="فعال"/>
    <n v="1"/>
    <n v="0"/>
    <s v="فعال"/>
    <n v="1"/>
    <n v="0"/>
    <s v="فعال"/>
    <n v="1"/>
    <n v="0"/>
  </r>
  <r>
    <x v="0"/>
    <x v="2"/>
    <x v="313"/>
    <n v="991108"/>
    <s v="1399/11/08"/>
    <s v="99/11/08"/>
    <x v="0"/>
    <x v="3"/>
    <n v="4"/>
    <x v="10"/>
    <n v="11"/>
    <n v="46"/>
    <n v="45"/>
    <s v="چهارشنبه"/>
    <x v="7"/>
    <n v="201"/>
    <n v="6.7"/>
    <n v="131"/>
    <n v="4.3666666666666663"/>
    <n v="332"/>
    <n v="11.066666666666666"/>
    <n v="53"/>
    <n v="1.7666666666666666"/>
    <n v="3074"/>
    <n v="332"/>
    <n v="184"/>
    <s v="فعال"/>
    <n v="1"/>
    <n v="0"/>
    <s v="فعال"/>
    <n v="1"/>
    <n v="0"/>
    <s v="فعال"/>
    <n v="1"/>
    <n v="0"/>
    <s v="فعال"/>
    <n v="1"/>
    <n v="0"/>
  </r>
  <r>
    <x v="0"/>
    <x v="2"/>
    <x v="314"/>
    <n v="991109"/>
    <s v="1399/11/09"/>
    <s v="99/11/09"/>
    <x v="0"/>
    <x v="3"/>
    <n v="4"/>
    <x v="10"/>
    <n v="11"/>
    <n v="46"/>
    <n v="45"/>
    <s v="پنجشنبه"/>
    <x v="8"/>
    <n v="188"/>
    <n v="6.2666666666666666"/>
    <n v="138"/>
    <n v="4.5999999999999996"/>
    <n v="326"/>
    <n v="10.866666666666667"/>
    <n v="48"/>
    <n v="1.6"/>
    <n v="2784"/>
    <n v="326"/>
    <n v="186"/>
    <s v="فعال"/>
    <n v="1"/>
    <n v="0"/>
    <s v="فعال"/>
    <n v="1"/>
    <n v="0"/>
    <s v="فعال"/>
    <n v="1"/>
    <n v="0"/>
    <s v="فعال"/>
    <n v="1"/>
    <n v="0"/>
  </r>
  <r>
    <x v="0"/>
    <x v="2"/>
    <x v="315"/>
    <n v="991110"/>
    <s v="1399/11/10"/>
    <s v="99/11/10"/>
    <x v="0"/>
    <x v="3"/>
    <n v="4"/>
    <x v="10"/>
    <n v="11"/>
    <n v="46"/>
    <n v="46"/>
    <s v="جمعه"/>
    <x v="9"/>
    <n v="213"/>
    <n v="7.1"/>
    <n v="5"/>
    <n v="0.16666666666666666"/>
    <n v="218"/>
    <n v="7.2666666666666666"/>
    <n v="75"/>
    <n v="2.5"/>
    <n v="4350"/>
    <n v="218"/>
    <n v="80"/>
    <s v="فعال"/>
    <n v="1"/>
    <n v="0"/>
    <s v="فعال"/>
    <n v="1"/>
    <n v="0"/>
    <s v="فعال"/>
    <n v="1"/>
    <n v="0"/>
    <s v="فعال"/>
    <n v="1"/>
    <n v="0"/>
  </r>
  <r>
    <x v="0"/>
    <x v="2"/>
    <x v="316"/>
    <n v="991111"/>
    <s v="1399/11/11"/>
    <s v="99/11/11"/>
    <x v="0"/>
    <x v="3"/>
    <n v="4"/>
    <x v="10"/>
    <n v="11"/>
    <n v="47"/>
    <n v="46"/>
    <s v="شنبه"/>
    <x v="10"/>
    <n v="145"/>
    <n v="4.833333333333333"/>
    <n v="149"/>
    <n v="4.9666666666666668"/>
    <n v="294"/>
    <n v="9.8000000000000007"/>
    <n v="92"/>
    <n v="3.0666666666666669"/>
    <n v="5336"/>
    <n v="294"/>
    <n v="241"/>
    <s v="فعال"/>
    <n v="1"/>
    <n v="0"/>
    <s v="فعال"/>
    <n v="1"/>
    <n v="0"/>
    <s v="فعال"/>
    <n v="1"/>
    <n v="0"/>
    <s v="فعال"/>
    <n v="1"/>
    <n v="0"/>
  </r>
  <r>
    <x v="0"/>
    <x v="2"/>
    <x v="317"/>
    <n v="991112"/>
    <s v="1399/11/12"/>
    <s v="99/11/12"/>
    <x v="0"/>
    <x v="3"/>
    <n v="4"/>
    <x v="10"/>
    <n v="11"/>
    <n v="47"/>
    <n v="46"/>
    <s v="یک شنبه"/>
    <x v="11"/>
    <n v="46"/>
    <n v="1.5333333333333334"/>
    <n v="151"/>
    <n v="5.0333333333333332"/>
    <n v="197"/>
    <n v="6.5666666666666664"/>
    <n v="95"/>
    <n v="3.1666666666666665"/>
    <n v="5510"/>
    <n v="197"/>
    <n v="246"/>
    <s v="فعال"/>
    <n v="1"/>
    <n v="0"/>
    <s v="فعال"/>
    <n v="1"/>
    <n v="0"/>
    <s v="فعال"/>
    <n v="1"/>
    <n v="0"/>
    <s v="فعال"/>
    <n v="1"/>
    <n v="0"/>
  </r>
  <r>
    <x v="0"/>
    <x v="2"/>
    <x v="318"/>
    <n v="991113"/>
    <s v="1399/11/13"/>
    <s v="99/11/13"/>
    <x v="0"/>
    <x v="3"/>
    <n v="4"/>
    <x v="10"/>
    <n v="11"/>
    <n v="47"/>
    <n v="46"/>
    <s v="دوشنبه"/>
    <x v="12"/>
    <n v="43"/>
    <n v="1.4333333333333333"/>
    <n v="134"/>
    <n v="4.4666666666666668"/>
    <n v="177"/>
    <n v="5.9"/>
    <n v="81"/>
    <n v="2.7"/>
    <n v="4698"/>
    <n v="177"/>
    <n v="215"/>
    <s v="فعال"/>
    <n v="1"/>
    <n v="0"/>
    <s v="فعال"/>
    <n v="1"/>
    <n v="0"/>
    <s v="فعال"/>
    <n v="1"/>
    <n v="0"/>
    <s v="فعال"/>
    <n v="1"/>
    <n v="0"/>
  </r>
  <r>
    <x v="0"/>
    <x v="2"/>
    <x v="319"/>
    <n v="991114"/>
    <s v="1399/11/14"/>
    <s v="99/11/14"/>
    <x v="0"/>
    <x v="3"/>
    <n v="4"/>
    <x v="10"/>
    <n v="11"/>
    <n v="47"/>
    <n v="46"/>
    <s v="سه شنبه"/>
    <x v="13"/>
    <n v="13"/>
    <n v="0.43333333333333335"/>
    <n v="164"/>
    <n v="5.4666666666666668"/>
    <n v="177"/>
    <n v="5.9"/>
    <n v="64"/>
    <n v="2.1333333333333333"/>
    <n v="3712"/>
    <n v="177"/>
    <n v="228"/>
    <s v="فعال"/>
    <n v="1"/>
    <n v="0"/>
    <s v="فعال"/>
    <n v="1"/>
    <n v="0"/>
    <s v="فعال"/>
    <n v="1"/>
    <n v="0"/>
    <s v="فعال"/>
    <n v="1"/>
    <n v="0"/>
  </r>
  <r>
    <x v="0"/>
    <x v="2"/>
    <x v="320"/>
    <n v="991115"/>
    <s v="1399/11/15"/>
    <s v="99/11/15"/>
    <x v="0"/>
    <x v="3"/>
    <n v="4"/>
    <x v="10"/>
    <n v="11"/>
    <n v="47"/>
    <n v="46"/>
    <s v="چهارشنبه"/>
    <x v="14"/>
    <n v="0"/>
    <n v="0"/>
    <n v="53"/>
    <n v="1.7666666666666666"/>
    <n v="53"/>
    <n v="1.7666666666666666"/>
    <n v="105"/>
    <n v="3.5"/>
    <n v="6090"/>
    <n v="53"/>
    <n v="158"/>
    <s v="غیر فعال"/>
    <n v="0"/>
    <n v="1"/>
    <s v="فعال"/>
    <n v="1"/>
    <n v="0"/>
    <s v="فعال"/>
    <n v="1"/>
    <n v="0"/>
    <s v="فعال"/>
    <n v="1"/>
    <n v="0"/>
  </r>
  <r>
    <x v="0"/>
    <x v="2"/>
    <x v="321"/>
    <n v="991116"/>
    <s v="1399/11/16"/>
    <s v="99/11/16"/>
    <x v="0"/>
    <x v="3"/>
    <n v="4"/>
    <x v="10"/>
    <n v="11"/>
    <n v="47"/>
    <n v="46"/>
    <s v="پنجشنبه"/>
    <x v="15"/>
    <n v="3"/>
    <n v="0.1"/>
    <n v="68"/>
    <n v="2.2666666666666666"/>
    <n v="71"/>
    <n v="2.3666666666666667"/>
    <n v="76"/>
    <n v="2.5333333333333332"/>
    <n v="4408"/>
    <n v="71"/>
    <n v="144"/>
    <s v="فعال"/>
    <n v="1"/>
    <n v="0"/>
    <s v="فعال"/>
    <n v="1"/>
    <n v="0"/>
    <s v="فعال"/>
    <n v="1"/>
    <n v="0"/>
    <s v="فعال"/>
    <n v="1"/>
    <n v="0"/>
  </r>
  <r>
    <x v="0"/>
    <x v="2"/>
    <x v="322"/>
    <n v="991117"/>
    <s v="1399/11/17"/>
    <s v="99/11/17"/>
    <x v="0"/>
    <x v="3"/>
    <n v="4"/>
    <x v="10"/>
    <n v="11"/>
    <n v="47"/>
    <n v="47"/>
    <s v="جمعه"/>
    <x v="16"/>
    <n v="45"/>
    <n v="1.5"/>
    <n v="53"/>
    <n v="1.7666666666666666"/>
    <n v="98"/>
    <n v="3.2666666666666666"/>
    <n v="59"/>
    <n v="1.9666666666666666"/>
    <n v="3422"/>
    <n v="98"/>
    <n v="112"/>
    <s v="فعال"/>
    <n v="1"/>
    <n v="0"/>
    <s v="فعال"/>
    <n v="1"/>
    <n v="0"/>
    <s v="فعال"/>
    <n v="1"/>
    <n v="0"/>
    <s v="فعال"/>
    <n v="1"/>
    <n v="0"/>
  </r>
  <r>
    <x v="0"/>
    <x v="2"/>
    <x v="323"/>
    <n v="991118"/>
    <s v="1399/11/18"/>
    <s v="99/11/18"/>
    <x v="0"/>
    <x v="3"/>
    <n v="4"/>
    <x v="10"/>
    <n v="11"/>
    <n v="48"/>
    <n v="47"/>
    <s v="شنبه"/>
    <x v="17"/>
    <n v="6"/>
    <n v="0.2"/>
    <n v="48"/>
    <n v="1.6"/>
    <n v="54"/>
    <n v="1.8"/>
    <n v="72"/>
    <n v="2.4"/>
    <n v="4176"/>
    <n v="54"/>
    <n v="120"/>
    <s v="فعال"/>
    <n v="1"/>
    <n v="0"/>
    <s v="فعال"/>
    <n v="1"/>
    <n v="0"/>
    <s v="فعال"/>
    <n v="1"/>
    <n v="0"/>
    <s v="فعال"/>
    <n v="1"/>
    <n v="0"/>
  </r>
  <r>
    <x v="0"/>
    <x v="2"/>
    <x v="324"/>
    <n v="991119"/>
    <s v="1399/11/19"/>
    <s v="99/11/19"/>
    <x v="0"/>
    <x v="3"/>
    <n v="4"/>
    <x v="10"/>
    <n v="11"/>
    <n v="48"/>
    <n v="47"/>
    <s v="یک شنبه"/>
    <x v="18"/>
    <n v="46"/>
    <n v="1.5333333333333334"/>
    <n v="61"/>
    <n v="2.0333333333333332"/>
    <n v="107"/>
    <n v="3.5666666666666669"/>
    <n v="33"/>
    <n v="1.1000000000000001"/>
    <n v="1914"/>
    <n v="107"/>
    <n v="94"/>
    <s v="فعال"/>
    <n v="1"/>
    <n v="0"/>
    <s v="فعال"/>
    <n v="1"/>
    <n v="0"/>
    <s v="فعال"/>
    <n v="1"/>
    <n v="0"/>
    <s v="فعال"/>
    <n v="1"/>
    <n v="0"/>
  </r>
  <r>
    <x v="0"/>
    <x v="2"/>
    <x v="325"/>
    <n v="991120"/>
    <s v="1399/11/20"/>
    <s v="99/11/20"/>
    <x v="0"/>
    <x v="3"/>
    <n v="4"/>
    <x v="10"/>
    <n v="11"/>
    <n v="48"/>
    <n v="47"/>
    <s v="دوشنبه"/>
    <x v="19"/>
    <n v="0"/>
    <n v="0"/>
    <n v="90"/>
    <n v="3"/>
    <n v="90"/>
    <n v="3"/>
    <n v="47"/>
    <n v="1.5666666666666667"/>
    <n v="2726"/>
    <n v="90"/>
    <n v="137"/>
    <s v="غیر فعال"/>
    <n v="0"/>
    <n v="1"/>
    <s v="فعال"/>
    <n v="1"/>
    <n v="0"/>
    <s v="فعال"/>
    <n v="1"/>
    <n v="0"/>
    <s v="فعال"/>
    <n v="1"/>
    <n v="0"/>
  </r>
  <r>
    <x v="0"/>
    <x v="2"/>
    <x v="326"/>
    <n v="991121"/>
    <s v="1399/11/21"/>
    <s v="99/11/21"/>
    <x v="0"/>
    <x v="3"/>
    <n v="4"/>
    <x v="10"/>
    <n v="11"/>
    <n v="48"/>
    <n v="47"/>
    <s v="سه شنبه"/>
    <x v="20"/>
    <n v="3"/>
    <n v="0.1"/>
    <n v="97"/>
    <n v="3.2333333333333334"/>
    <n v="100"/>
    <n v="3.3333333333333335"/>
    <n v="73"/>
    <n v="2.4333333333333331"/>
    <n v="4234"/>
    <n v="100"/>
    <n v="170"/>
    <s v="فعال"/>
    <n v="1"/>
    <n v="0"/>
    <s v="فعال"/>
    <n v="1"/>
    <n v="0"/>
    <s v="فعال"/>
    <n v="1"/>
    <n v="0"/>
    <s v="فعال"/>
    <n v="1"/>
    <n v="0"/>
  </r>
  <r>
    <x v="0"/>
    <x v="2"/>
    <x v="327"/>
    <n v="991122"/>
    <s v="1399/11/22"/>
    <s v="99/11/22"/>
    <x v="0"/>
    <x v="3"/>
    <n v="4"/>
    <x v="10"/>
    <n v="11"/>
    <n v="48"/>
    <n v="47"/>
    <s v="چهارشنبه"/>
    <x v="21"/>
    <n v="17"/>
    <n v="0.56666666666666665"/>
    <n v="58"/>
    <n v="1.9333333333333333"/>
    <n v="75"/>
    <n v="2.5"/>
    <n v="95"/>
    <n v="3.1666666666666665"/>
    <n v="5510"/>
    <n v="75"/>
    <n v="153"/>
    <s v="فعال"/>
    <n v="1"/>
    <n v="0"/>
    <s v="فعال"/>
    <n v="1"/>
    <n v="0"/>
    <s v="فعال"/>
    <n v="1"/>
    <n v="0"/>
    <s v="فعال"/>
    <n v="1"/>
    <n v="0"/>
  </r>
  <r>
    <x v="0"/>
    <x v="2"/>
    <x v="328"/>
    <n v="991123"/>
    <s v="1399/11/23"/>
    <s v="99/11/23"/>
    <x v="0"/>
    <x v="3"/>
    <n v="4"/>
    <x v="10"/>
    <n v="11"/>
    <n v="48"/>
    <n v="47"/>
    <s v="پنجشنبه"/>
    <x v="22"/>
    <n v="7"/>
    <n v="0.23333333333333334"/>
    <n v="17"/>
    <n v="0.56666666666666665"/>
    <n v="24"/>
    <n v="0.8"/>
    <n v="24"/>
    <n v="0.8"/>
    <n v="1392"/>
    <n v="24"/>
    <n v="41"/>
    <s v="فعال"/>
    <n v="1"/>
    <n v="0"/>
    <s v="فعال"/>
    <n v="1"/>
    <n v="0"/>
    <s v="فعال"/>
    <n v="1"/>
    <n v="0"/>
    <s v="فعال"/>
    <n v="1"/>
    <n v="0"/>
  </r>
  <r>
    <x v="0"/>
    <x v="2"/>
    <x v="329"/>
    <n v="991124"/>
    <s v="1399/11/24"/>
    <s v="99/11/24"/>
    <x v="0"/>
    <x v="3"/>
    <n v="4"/>
    <x v="10"/>
    <n v="11"/>
    <n v="48"/>
    <n v="48"/>
    <s v="جمعه"/>
    <x v="23"/>
    <n v="30"/>
    <n v="1"/>
    <n v="70"/>
    <n v="2.3333333333333335"/>
    <n v="100"/>
    <n v="3.3333333333333335"/>
    <n v="39"/>
    <n v="1.3"/>
    <n v="2262"/>
    <n v="100"/>
    <n v="109"/>
    <s v="فعال"/>
    <n v="1"/>
    <n v="0"/>
    <s v="فعال"/>
    <n v="1"/>
    <n v="0"/>
    <s v="فعال"/>
    <n v="1"/>
    <n v="0"/>
    <s v="فعال"/>
    <n v="1"/>
    <n v="0"/>
  </r>
  <r>
    <x v="0"/>
    <x v="2"/>
    <x v="330"/>
    <n v="991125"/>
    <s v="1399/11/25"/>
    <s v="99/11/25"/>
    <x v="0"/>
    <x v="3"/>
    <n v="4"/>
    <x v="10"/>
    <n v="11"/>
    <n v="49"/>
    <n v="48"/>
    <s v="شنبه"/>
    <x v="24"/>
    <n v="44"/>
    <n v="1.4666666666666666"/>
    <n v="32"/>
    <n v="1.0666666666666667"/>
    <n v="76"/>
    <n v="2.5333333333333332"/>
    <n v="128"/>
    <n v="4.2666666666666666"/>
    <n v="7424"/>
    <n v="76"/>
    <n v="160"/>
    <s v="فعال"/>
    <n v="1"/>
    <n v="0"/>
    <s v="فعال"/>
    <n v="1"/>
    <n v="0"/>
    <s v="فعال"/>
    <n v="1"/>
    <n v="0"/>
    <s v="فعال"/>
    <n v="1"/>
    <n v="0"/>
  </r>
  <r>
    <x v="0"/>
    <x v="2"/>
    <x v="331"/>
    <n v="991126"/>
    <s v="1399/11/26"/>
    <s v="99/11/26"/>
    <x v="0"/>
    <x v="3"/>
    <n v="4"/>
    <x v="10"/>
    <n v="11"/>
    <n v="49"/>
    <n v="48"/>
    <s v="یک شنبه"/>
    <x v="25"/>
    <n v="22"/>
    <n v="0.73333333333333328"/>
    <n v="108"/>
    <n v="3.6"/>
    <n v="130"/>
    <n v="4.333333333333333"/>
    <n v="34"/>
    <n v="1.1333333333333333"/>
    <n v="1972"/>
    <n v="130"/>
    <n v="142"/>
    <s v="فعال"/>
    <n v="1"/>
    <n v="0"/>
    <s v="فعال"/>
    <n v="1"/>
    <n v="0"/>
    <s v="فعال"/>
    <n v="1"/>
    <n v="0"/>
    <s v="فعال"/>
    <n v="1"/>
    <n v="0"/>
  </r>
  <r>
    <x v="0"/>
    <x v="2"/>
    <x v="332"/>
    <n v="991127"/>
    <s v="1399/11/27"/>
    <s v="99/11/27"/>
    <x v="0"/>
    <x v="3"/>
    <n v="4"/>
    <x v="10"/>
    <n v="11"/>
    <n v="49"/>
    <n v="48"/>
    <s v="دوشنبه"/>
    <x v="26"/>
    <n v="33"/>
    <n v="1.1000000000000001"/>
    <n v="74"/>
    <n v="2.4666666666666668"/>
    <n v="107"/>
    <n v="3.5666666666666669"/>
    <n v="85"/>
    <n v="2.8333333333333335"/>
    <n v="4930"/>
    <n v="107"/>
    <n v="159"/>
    <s v="فعال"/>
    <n v="1"/>
    <n v="0"/>
    <s v="فعال"/>
    <n v="1"/>
    <n v="0"/>
    <s v="فعال"/>
    <n v="1"/>
    <n v="0"/>
    <s v="فعال"/>
    <n v="1"/>
    <n v="0"/>
  </r>
  <r>
    <x v="0"/>
    <x v="2"/>
    <x v="333"/>
    <n v="991128"/>
    <s v="1399/11/28"/>
    <s v="99/11/28"/>
    <x v="0"/>
    <x v="3"/>
    <n v="4"/>
    <x v="10"/>
    <n v="11"/>
    <n v="49"/>
    <n v="48"/>
    <s v="سه شنبه"/>
    <x v="27"/>
    <n v="16"/>
    <n v="0.53333333333333333"/>
    <n v="96"/>
    <n v="3.2"/>
    <n v="112"/>
    <n v="3.7333333333333334"/>
    <n v="54"/>
    <n v="1.8"/>
    <n v="3132"/>
    <n v="112"/>
    <n v="150"/>
    <s v="فعال"/>
    <n v="1"/>
    <n v="0"/>
    <s v="فعال"/>
    <n v="1"/>
    <n v="0"/>
    <s v="فعال"/>
    <n v="1"/>
    <n v="0"/>
    <s v="فعال"/>
    <n v="1"/>
    <n v="0"/>
  </r>
  <r>
    <x v="0"/>
    <x v="2"/>
    <x v="334"/>
    <n v="991129"/>
    <s v="1399/11/29"/>
    <s v="99/11/29"/>
    <x v="0"/>
    <x v="3"/>
    <n v="4"/>
    <x v="10"/>
    <n v="11"/>
    <n v="49"/>
    <n v="48"/>
    <s v="چهارشنبه"/>
    <x v="28"/>
    <n v="34"/>
    <n v="1.1333333333333333"/>
    <n v="58"/>
    <n v="1.9333333333333333"/>
    <n v="92"/>
    <n v="3.0666666666666669"/>
    <n v="55"/>
    <n v="1.8333333333333333"/>
    <n v="3190"/>
    <n v="92"/>
    <n v="113"/>
    <s v="فعال"/>
    <n v="1"/>
    <n v="0"/>
    <s v="فعال"/>
    <n v="1"/>
    <n v="0"/>
    <s v="فعال"/>
    <n v="1"/>
    <n v="0"/>
    <s v="فعال"/>
    <n v="1"/>
    <n v="0"/>
  </r>
  <r>
    <x v="0"/>
    <x v="2"/>
    <x v="335"/>
    <n v="991130"/>
    <s v="1399/11/30"/>
    <s v="99/11/30"/>
    <x v="0"/>
    <x v="3"/>
    <n v="4"/>
    <x v="10"/>
    <n v="11"/>
    <n v="49"/>
    <n v="48"/>
    <s v="پنجشنبه"/>
    <x v="29"/>
    <n v="11"/>
    <n v="0.36666666666666664"/>
    <n v="97"/>
    <n v="3.2333333333333334"/>
    <n v="108"/>
    <n v="3.6"/>
    <n v="60"/>
    <n v="2"/>
    <n v="3480"/>
    <n v="108"/>
    <n v="157"/>
    <s v="فعال"/>
    <n v="1"/>
    <n v="0"/>
    <s v="فعال"/>
    <n v="1"/>
    <n v="0"/>
    <s v="فعال"/>
    <n v="1"/>
    <n v="0"/>
    <s v="فعال"/>
    <n v="1"/>
    <n v="0"/>
  </r>
  <r>
    <x v="0"/>
    <x v="2"/>
    <x v="336"/>
    <n v="991201"/>
    <s v="1399/12/01"/>
    <s v="99/12/01"/>
    <x v="0"/>
    <x v="3"/>
    <n v="4"/>
    <x v="11"/>
    <n v="12"/>
    <n v="49"/>
    <n v="49"/>
    <s v="جمعه"/>
    <x v="0"/>
    <n v="19"/>
    <n v="0.6333333333333333"/>
    <n v="91"/>
    <n v="3.0333333333333332"/>
    <n v="110"/>
    <n v="3.6666666666666665"/>
    <n v="49"/>
    <n v="1.6333333333333333"/>
    <n v="2842"/>
    <n v="110"/>
    <n v="140"/>
    <s v="فعال"/>
    <n v="1"/>
    <n v="0"/>
    <s v="فعال"/>
    <n v="1"/>
    <n v="0"/>
    <s v="فعال"/>
    <n v="1"/>
    <n v="0"/>
    <s v="فعال"/>
    <n v="1"/>
    <n v="0"/>
  </r>
  <r>
    <x v="0"/>
    <x v="2"/>
    <x v="337"/>
    <n v="991202"/>
    <s v="1399/12/02"/>
    <s v="99/12/02"/>
    <x v="0"/>
    <x v="3"/>
    <n v="4"/>
    <x v="11"/>
    <n v="12"/>
    <n v="50"/>
    <n v="49"/>
    <s v="شنبه"/>
    <x v="1"/>
    <n v="57"/>
    <n v="1.9"/>
    <n v="53"/>
    <n v="1.7666666666666666"/>
    <n v="110"/>
    <n v="3.6666666666666665"/>
    <n v="58"/>
    <n v="1.9333333333333333"/>
    <n v="3364"/>
    <n v="110"/>
    <n v="111"/>
    <s v="فعال"/>
    <n v="1"/>
    <n v="0"/>
    <s v="فعال"/>
    <n v="1"/>
    <n v="0"/>
    <s v="فعال"/>
    <n v="1"/>
    <n v="0"/>
    <s v="فعال"/>
    <n v="1"/>
    <n v="0"/>
  </r>
  <r>
    <x v="0"/>
    <x v="2"/>
    <x v="338"/>
    <n v="991203"/>
    <s v="1399/12/03"/>
    <s v="99/12/03"/>
    <x v="0"/>
    <x v="3"/>
    <n v="4"/>
    <x v="11"/>
    <n v="12"/>
    <n v="50"/>
    <n v="49"/>
    <s v="یک شنبه"/>
    <x v="2"/>
    <n v="36"/>
    <n v="1.2"/>
    <n v="78"/>
    <n v="2.6"/>
    <n v="114"/>
    <n v="3.8"/>
    <n v="49"/>
    <n v="1.6333333333333333"/>
    <n v="2842"/>
    <n v="114"/>
    <n v="127"/>
    <s v="فعال"/>
    <n v="1"/>
    <n v="0"/>
    <s v="فعال"/>
    <n v="1"/>
    <n v="0"/>
    <s v="فعال"/>
    <n v="1"/>
    <n v="0"/>
    <s v="فعال"/>
    <n v="1"/>
    <n v="0"/>
  </r>
  <r>
    <x v="0"/>
    <x v="2"/>
    <x v="339"/>
    <n v="991204"/>
    <s v="1399/12/04"/>
    <s v="99/12/04"/>
    <x v="0"/>
    <x v="3"/>
    <n v="4"/>
    <x v="11"/>
    <n v="12"/>
    <n v="50"/>
    <n v="49"/>
    <s v="دوشنبه"/>
    <x v="3"/>
    <n v="64"/>
    <n v="2.1333333333333333"/>
    <n v="75"/>
    <n v="2.5"/>
    <n v="139"/>
    <n v="4.6333333333333337"/>
    <n v="68"/>
    <n v="2.2666666666666666"/>
    <n v="3944"/>
    <n v="139"/>
    <n v="143"/>
    <s v="فعال"/>
    <n v="1"/>
    <n v="0"/>
    <s v="فعال"/>
    <n v="1"/>
    <n v="0"/>
    <s v="فعال"/>
    <n v="1"/>
    <n v="0"/>
    <s v="فعال"/>
    <n v="1"/>
    <n v="0"/>
  </r>
  <r>
    <x v="0"/>
    <x v="2"/>
    <x v="340"/>
    <n v="991205"/>
    <s v="1399/12/05"/>
    <s v="99/12/05"/>
    <x v="0"/>
    <x v="3"/>
    <n v="4"/>
    <x v="11"/>
    <n v="12"/>
    <n v="50"/>
    <n v="49"/>
    <s v="سه شنبه"/>
    <x v="4"/>
    <n v="15"/>
    <n v="0.5"/>
    <n v="94"/>
    <n v="3.1333333333333333"/>
    <n v="109"/>
    <n v="3.6333333333333333"/>
    <n v="67"/>
    <n v="2.2333333333333334"/>
    <n v="3886"/>
    <n v="109"/>
    <n v="161"/>
    <s v="فعال"/>
    <n v="1"/>
    <n v="0"/>
    <s v="فعال"/>
    <n v="1"/>
    <n v="0"/>
    <s v="فعال"/>
    <n v="1"/>
    <n v="0"/>
    <s v="فعال"/>
    <n v="1"/>
    <n v="0"/>
  </r>
  <r>
    <x v="0"/>
    <x v="2"/>
    <x v="341"/>
    <n v="991206"/>
    <s v="1399/12/06"/>
    <s v="99/12/06"/>
    <x v="0"/>
    <x v="3"/>
    <n v="4"/>
    <x v="11"/>
    <n v="12"/>
    <n v="50"/>
    <n v="49"/>
    <s v="چهارشنبه"/>
    <x v="5"/>
    <n v="5"/>
    <n v="0.16666666666666666"/>
    <n v="48"/>
    <n v="1.6"/>
    <n v="53"/>
    <n v="1.7666666666666666"/>
    <n v="82"/>
    <n v="2.7333333333333334"/>
    <n v="4756"/>
    <n v="53"/>
    <n v="130"/>
    <s v="فعال"/>
    <n v="1"/>
    <n v="0"/>
    <s v="فعال"/>
    <n v="1"/>
    <n v="0"/>
    <s v="فعال"/>
    <n v="1"/>
    <n v="0"/>
    <s v="فعال"/>
    <n v="1"/>
    <n v="0"/>
  </r>
  <r>
    <x v="0"/>
    <x v="2"/>
    <x v="342"/>
    <n v="991207"/>
    <s v="1399/12/07"/>
    <s v="99/12/07"/>
    <x v="0"/>
    <x v="3"/>
    <n v="4"/>
    <x v="11"/>
    <n v="12"/>
    <n v="50"/>
    <n v="49"/>
    <s v="پنجشنبه"/>
    <x v="6"/>
    <n v="18"/>
    <n v="0.6"/>
    <n v="82"/>
    <n v="2.7333333333333334"/>
    <n v="100"/>
    <n v="3.3333333333333335"/>
    <n v="45"/>
    <n v="1.5"/>
    <n v="2610"/>
    <n v="100"/>
    <n v="127"/>
    <s v="فعال"/>
    <n v="1"/>
    <n v="0"/>
    <s v="فعال"/>
    <n v="1"/>
    <n v="0"/>
    <s v="فعال"/>
    <n v="1"/>
    <n v="0"/>
    <s v="فعال"/>
    <n v="1"/>
    <n v="0"/>
  </r>
  <r>
    <x v="0"/>
    <x v="2"/>
    <x v="343"/>
    <n v="991208"/>
    <s v="1399/12/08"/>
    <s v="99/12/08"/>
    <x v="0"/>
    <x v="3"/>
    <n v="4"/>
    <x v="11"/>
    <n v="12"/>
    <n v="50"/>
    <n v="50"/>
    <s v="جمعه"/>
    <x v="7"/>
    <n v="3"/>
    <n v="0.1"/>
    <n v="104"/>
    <n v="3.4666666666666668"/>
    <n v="107"/>
    <n v="3.5666666666666669"/>
    <n v="39"/>
    <n v="1.3"/>
    <n v="2262"/>
    <n v="107"/>
    <n v="143"/>
    <s v="فعال"/>
    <n v="1"/>
    <n v="0"/>
    <s v="فعال"/>
    <n v="1"/>
    <n v="0"/>
    <s v="فعال"/>
    <n v="1"/>
    <n v="0"/>
    <s v="فعال"/>
    <n v="1"/>
    <n v="0"/>
  </r>
  <r>
    <x v="0"/>
    <x v="2"/>
    <x v="344"/>
    <n v="991209"/>
    <s v="1399/12/09"/>
    <s v="99/12/09"/>
    <x v="0"/>
    <x v="3"/>
    <n v="4"/>
    <x v="11"/>
    <n v="12"/>
    <n v="51"/>
    <n v="50"/>
    <s v="شنبه"/>
    <x v="8"/>
    <n v="7"/>
    <n v="0.23333333333333334"/>
    <n v="63"/>
    <n v="2.1"/>
    <n v="70"/>
    <n v="2.3333333333333335"/>
    <n v="56"/>
    <n v="1.8666666666666667"/>
    <n v="3248"/>
    <n v="70"/>
    <n v="119"/>
    <s v="فعال"/>
    <n v="1"/>
    <n v="0"/>
    <s v="فعال"/>
    <n v="1"/>
    <n v="0"/>
    <s v="فعال"/>
    <n v="1"/>
    <n v="0"/>
    <s v="فعال"/>
    <n v="1"/>
    <n v="0"/>
  </r>
  <r>
    <x v="0"/>
    <x v="2"/>
    <x v="345"/>
    <n v="991210"/>
    <s v="1399/12/10"/>
    <s v="99/12/10"/>
    <x v="0"/>
    <x v="3"/>
    <n v="4"/>
    <x v="11"/>
    <n v="12"/>
    <n v="51"/>
    <n v="50"/>
    <s v="یک شنبه"/>
    <x v="9"/>
    <n v="85"/>
    <n v="2.8333333333333335"/>
    <n v="46"/>
    <n v="1.5333333333333334"/>
    <n v="131"/>
    <n v="4.3666666666666663"/>
    <n v="35"/>
    <n v="1.1666666666666667"/>
    <n v="2030"/>
    <n v="131"/>
    <n v="81"/>
    <s v="فعال"/>
    <n v="1"/>
    <n v="0"/>
    <s v="فعال"/>
    <n v="1"/>
    <n v="0"/>
    <s v="فعال"/>
    <n v="1"/>
    <n v="0"/>
    <s v="فعال"/>
    <n v="1"/>
    <n v="0"/>
  </r>
  <r>
    <x v="0"/>
    <x v="2"/>
    <x v="346"/>
    <n v="991211"/>
    <s v="1399/12/11"/>
    <s v="99/12/11"/>
    <x v="0"/>
    <x v="3"/>
    <n v="4"/>
    <x v="11"/>
    <n v="12"/>
    <n v="51"/>
    <n v="50"/>
    <s v="دوشنبه"/>
    <x v="10"/>
    <n v="27"/>
    <n v="0.9"/>
    <n v="54"/>
    <n v="1.8"/>
    <n v="81"/>
    <n v="2.7"/>
    <n v="59"/>
    <n v="1.9666666666666666"/>
    <n v="3422"/>
    <n v="81"/>
    <n v="113"/>
    <s v="فعال"/>
    <n v="1"/>
    <n v="0"/>
    <s v="فعال"/>
    <n v="1"/>
    <n v="0"/>
    <s v="فعال"/>
    <n v="1"/>
    <n v="0"/>
    <s v="فعال"/>
    <n v="1"/>
    <n v="0"/>
  </r>
  <r>
    <x v="0"/>
    <x v="2"/>
    <x v="347"/>
    <n v="991212"/>
    <s v="1399/12/12"/>
    <s v="99/12/12"/>
    <x v="0"/>
    <x v="3"/>
    <n v="4"/>
    <x v="11"/>
    <n v="12"/>
    <n v="51"/>
    <n v="50"/>
    <s v="سه شنبه"/>
    <x v="11"/>
    <n v="52"/>
    <n v="1.7333333333333334"/>
    <n v="44"/>
    <n v="1.4666666666666666"/>
    <n v="96"/>
    <n v="3.2"/>
    <n v="45"/>
    <n v="1.5"/>
    <n v="2610"/>
    <n v="96"/>
    <n v="89"/>
    <s v="فعال"/>
    <n v="1"/>
    <n v="0"/>
    <s v="فعال"/>
    <n v="1"/>
    <n v="0"/>
    <s v="فعال"/>
    <n v="1"/>
    <n v="0"/>
    <s v="فعال"/>
    <n v="1"/>
    <n v="0"/>
  </r>
  <r>
    <x v="0"/>
    <x v="2"/>
    <x v="348"/>
    <n v="991213"/>
    <s v="1399/12/13"/>
    <s v="99/12/13"/>
    <x v="0"/>
    <x v="3"/>
    <n v="4"/>
    <x v="11"/>
    <n v="12"/>
    <n v="51"/>
    <n v="50"/>
    <s v="چهارشنبه"/>
    <x v="12"/>
    <n v="70"/>
    <n v="2.3333333333333335"/>
    <n v="61"/>
    <n v="2.0333333333333332"/>
    <n v="131"/>
    <n v="4.3666666666666663"/>
    <n v="22"/>
    <n v="0.73333333333333328"/>
    <n v="1276"/>
    <n v="131"/>
    <n v="83"/>
    <s v="فعال"/>
    <n v="1"/>
    <n v="0"/>
    <s v="فعال"/>
    <n v="1"/>
    <n v="0"/>
    <s v="فعال"/>
    <n v="1"/>
    <n v="0"/>
    <s v="فعال"/>
    <n v="1"/>
    <n v="0"/>
  </r>
  <r>
    <x v="0"/>
    <x v="2"/>
    <x v="349"/>
    <n v="991214"/>
    <s v="1399/12/14"/>
    <s v="99/12/14"/>
    <x v="0"/>
    <x v="3"/>
    <n v="4"/>
    <x v="11"/>
    <n v="12"/>
    <n v="51"/>
    <n v="50"/>
    <s v="پنجشنبه"/>
    <x v="13"/>
    <n v="2"/>
    <n v="6.6666666666666666E-2"/>
    <n v="41"/>
    <n v="1.3666666666666667"/>
    <n v="43"/>
    <n v="1.4333333333333333"/>
    <n v="48"/>
    <n v="1.6"/>
    <n v="2784"/>
    <n v="43"/>
    <n v="89"/>
    <s v="فعال"/>
    <n v="1"/>
    <n v="0"/>
    <s v="فعال"/>
    <n v="1"/>
    <n v="0"/>
    <s v="فعال"/>
    <n v="1"/>
    <n v="0"/>
    <s v="فعال"/>
    <n v="1"/>
    <n v="0"/>
  </r>
  <r>
    <x v="0"/>
    <x v="2"/>
    <x v="350"/>
    <n v="991215"/>
    <s v="1399/12/15"/>
    <s v="99/12/15"/>
    <x v="0"/>
    <x v="3"/>
    <n v="4"/>
    <x v="11"/>
    <n v="12"/>
    <n v="51"/>
    <n v="51"/>
    <s v="جمعه"/>
    <x v="14"/>
    <n v="34"/>
    <n v="1.1333333333333333"/>
    <n v="71"/>
    <n v="2.3666666666666667"/>
    <n v="105"/>
    <n v="3.5"/>
    <n v="41"/>
    <n v="1.3666666666666667"/>
    <n v="2378"/>
    <n v="105"/>
    <n v="112"/>
    <s v="فعال"/>
    <n v="1"/>
    <n v="0"/>
    <s v="فعال"/>
    <n v="1"/>
    <n v="0"/>
    <s v="فعال"/>
    <n v="1"/>
    <n v="0"/>
    <s v="فعال"/>
    <n v="1"/>
    <n v="0"/>
  </r>
  <r>
    <x v="0"/>
    <x v="2"/>
    <x v="351"/>
    <n v="991216"/>
    <s v="1399/12/16"/>
    <s v="99/12/16"/>
    <x v="0"/>
    <x v="3"/>
    <n v="4"/>
    <x v="11"/>
    <n v="12"/>
    <n v="52"/>
    <n v="51"/>
    <s v="شنبه"/>
    <x v="15"/>
    <n v="0"/>
    <n v="0"/>
    <n v="53"/>
    <n v="1.7666666666666666"/>
    <n v="53"/>
    <n v="1.7666666666666666"/>
    <n v="65"/>
    <n v="2.1666666666666665"/>
    <n v="3770"/>
    <n v="53"/>
    <n v="118"/>
    <s v="غیر فعال"/>
    <n v="0"/>
    <n v="1"/>
    <s v="فعال"/>
    <n v="1"/>
    <n v="0"/>
    <s v="فعال"/>
    <n v="1"/>
    <n v="0"/>
    <s v="فعال"/>
    <n v="1"/>
    <n v="0"/>
  </r>
  <r>
    <x v="0"/>
    <x v="2"/>
    <x v="352"/>
    <n v="991217"/>
    <s v="1399/12/17"/>
    <s v="99/12/17"/>
    <x v="0"/>
    <x v="3"/>
    <n v="4"/>
    <x v="11"/>
    <n v="12"/>
    <n v="52"/>
    <n v="51"/>
    <s v="یک شنبه"/>
    <x v="16"/>
    <n v="17"/>
    <n v="0.56666666666666665"/>
    <n v="41"/>
    <n v="1.3666666666666667"/>
    <n v="58"/>
    <n v="1.9333333333333333"/>
    <n v="19"/>
    <n v="0.6333333333333333"/>
    <n v="1102"/>
    <n v="58"/>
    <n v="60"/>
    <s v="فعال"/>
    <n v="1"/>
    <n v="0"/>
    <s v="فعال"/>
    <n v="1"/>
    <n v="0"/>
    <s v="فعال"/>
    <n v="1"/>
    <n v="0"/>
    <s v="فعال"/>
    <n v="1"/>
    <n v="0"/>
  </r>
  <r>
    <x v="0"/>
    <x v="2"/>
    <x v="353"/>
    <n v="991218"/>
    <s v="1399/12/18"/>
    <s v="99/12/18"/>
    <x v="0"/>
    <x v="3"/>
    <n v="4"/>
    <x v="11"/>
    <n v="12"/>
    <n v="52"/>
    <n v="51"/>
    <s v="دوشنبه"/>
    <x v="17"/>
    <n v="40"/>
    <n v="1.3333333333333333"/>
    <n v="36"/>
    <n v="1.2"/>
    <n v="76"/>
    <n v="2.5333333333333332"/>
    <n v="35"/>
    <n v="1.1666666666666667"/>
    <n v="2030"/>
    <n v="76"/>
    <n v="71"/>
    <s v="فعال"/>
    <n v="1"/>
    <n v="0"/>
    <s v="فعال"/>
    <n v="1"/>
    <n v="0"/>
    <s v="فعال"/>
    <n v="1"/>
    <n v="0"/>
    <s v="فعال"/>
    <n v="1"/>
    <n v="0"/>
  </r>
  <r>
    <x v="0"/>
    <x v="2"/>
    <x v="354"/>
    <n v="991219"/>
    <s v="1399/12/19"/>
    <s v="99/12/19"/>
    <x v="0"/>
    <x v="3"/>
    <n v="4"/>
    <x v="11"/>
    <n v="12"/>
    <n v="52"/>
    <n v="51"/>
    <s v="سه شنبه"/>
    <x v="18"/>
    <n v="0"/>
    <n v="0"/>
    <n v="39"/>
    <n v="1.3"/>
    <n v="39"/>
    <n v="1.3"/>
    <n v="40"/>
    <n v="1.3333333333333333"/>
    <n v="2320"/>
    <n v="39"/>
    <n v="79"/>
    <s v="غیر فعال"/>
    <n v="0"/>
    <n v="1"/>
    <s v="فعال"/>
    <n v="1"/>
    <n v="0"/>
    <s v="فعال"/>
    <n v="1"/>
    <n v="0"/>
    <s v="فعال"/>
    <n v="1"/>
    <n v="0"/>
  </r>
  <r>
    <x v="0"/>
    <x v="2"/>
    <x v="355"/>
    <n v="991220"/>
    <s v="1399/12/20"/>
    <s v="99/12/20"/>
    <x v="0"/>
    <x v="3"/>
    <n v="4"/>
    <x v="11"/>
    <n v="12"/>
    <n v="52"/>
    <n v="51"/>
    <s v="چهارشنبه"/>
    <x v="19"/>
    <n v="53"/>
    <n v="1.7666666666666666"/>
    <n v="72"/>
    <n v="2.4"/>
    <n v="125"/>
    <n v="4.166666666666667"/>
    <n v="33"/>
    <n v="1.1000000000000001"/>
    <n v="1914"/>
    <n v="125"/>
    <n v="105"/>
    <s v="فعال"/>
    <n v="1"/>
    <n v="0"/>
    <s v="فعال"/>
    <n v="1"/>
    <n v="0"/>
    <s v="فعال"/>
    <n v="1"/>
    <n v="0"/>
    <s v="فعال"/>
    <n v="1"/>
    <n v="0"/>
  </r>
  <r>
    <x v="0"/>
    <x v="2"/>
    <x v="356"/>
    <n v="991221"/>
    <s v="1399/12/21"/>
    <s v="99/12/21"/>
    <x v="0"/>
    <x v="3"/>
    <n v="4"/>
    <x v="11"/>
    <n v="12"/>
    <n v="52"/>
    <n v="51"/>
    <s v="پنجشنبه"/>
    <x v="20"/>
    <n v="29"/>
    <n v="0.96666666666666667"/>
    <n v="64"/>
    <n v="2.1333333333333333"/>
    <n v="93"/>
    <n v="3.1"/>
    <n v="69"/>
    <n v="2.2999999999999998"/>
    <n v="4002"/>
    <n v="93"/>
    <n v="133"/>
    <s v="فعال"/>
    <n v="1"/>
    <n v="0"/>
    <s v="فعال"/>
    <n v="1"/>
    <n v="0"/>
    <s v="فعال"/>
    <n v="1"/>
    <n v="0"/>
    <s v="فعال"/>
    <n v="1"/>
    <n v="0"/>
  </r>
  <r>
    <x v="0"/>
    <x v="2"/>
    <x v="357"/>
    <n v="991222"/>
    <s v="1399/12/22"/>
    <s v="99/12/22"/>
    <x v="0"/>
    <x v="3"/>
    <n v="4"/>
    <x v="11"/>
    <n v="12"/>
    <n v="52"/>
    <n v="52"/>
    <s v="جمعه"/>
    <x v="21"/>
    <n v="32"/>
    <n v="1.0666666666666667"/>
    <n v="65"/>
    <n v="2.1666666666666665"/>
    <n v="97"/>
    <n v="3.2333333333333334"/>
    <n v="65"/>
    <n v="2.1666666666666665"/>
    <n v="3770"/>
    <n v="97"/>
    <n v="130"/>
    <s v="فعال"/>
    <n v="1"/>
    <n v="0"/>
    <s v="فعال"/>
    <n v="1"/>
    <n v="0"/>
    <s v="فعال"/>
    <n v="1"/>
    <n v="0"/>
    <s v="فعال"/>
    <n v="1"/>
    <n v="0"/>
  </r>
  <r>
    <x v="0"/>
    <x v="2"/>
    <x v="358"/>
    <n v="991223"/>
    <s v="1399/12/23"/>
    <s v="99/12/23"/>
    <x v="0"/>
    <x v="3"/>
    <n v="4"/>
    <x v="11"/>
    <n v="12"/>
    <n v="53"/>
    <n v="52"/>
    <s v="شنبه"/>
    <x v="22"/>
    <n v="1"/>
    <n v="3.3333333333333333E-2"/>
    <n v="29"/>
    <n v="0.96666666666666667"/>
    <n v="30"/>
    <n v="1"/>
    <n v="35"/>
    <n v="1.1666666666666667"/>
    <n v="2030"/>
    <n v="30"/>
    <n v="64"/>
    <s v="فعال"/>
    <n v="1"/>
    <n v="0"/>
    <s v="فعال"/>
    <n v="1"/>
    <n v="0"/>
    <s v="فعال"/>
    <n v="1"/>
    <n v="0"/>
    <s v="فعال"/>
    <n v="1"/>
    <n v="0"/>
  </r>
  <r>
    <x v="0"/>
    <x v="2"/>
    <x v="359"/>
    <n v="991224"/>
    <s v="1399/12/24"/>
    <s v="99/12/24"/>
    <x v="0"/>
    <x v="3"/>
    <n v="4"/>
    <x v="11"/>
    <n v="12"/>
    <n v="53"/>
    <n v="52"/>
    <s v="یک شنبه"/>
    <x v="23"/>
    <n v="21"/>
    <n v="0.7"/>
    <n v="49"/>
    <n v="1.6333333333333333"/>
    <n v="70"/>
    <n v="2.3333333333333335"/>
    <n v="35"/>
    <n v="1.1666666666666667"/>
    <n v="2030"/>
    <n v="70"/>
    <n v="84"/>
    <s v="فعال"/>
    <n v="1"/>
    <n v="0"/>
    <s v="فعال"/>
    <n v="1"/>
    <n v="0"/>
    <s v="فعال"/>
    <n v="1"/>
    <n v="0"/>
    <s v="فعال"/>
    <n v="1"/>
    <n v="0"/>
  </r>
  <r>
    <x v="0"/>
    <x v="2"/>
    <x v="360"/>
    <n v="991225"/>
    <s v="1399/12/25"/>
    <s v="99/12/25"/>
    <x v="0"/>
    <x v="3"/>
    <n v="4"/>
    <x v="11"/>
    <n v="12"/>
    <n v="53"/>
    <n v="52"/>
    <s v="دوشنبه"/>
    <x v="24"/>
    <n v="67"/>
    <n v="2.2333333333333334"/>
    <n v="15"/>
    <n v="0.5"/>
    <n v="82"/>
    <n v="2.7333333333333334"/>
    <n v="36"/>
    <n v="1.2"/>
    <n v="2088"/>
    <n v="82"/>
    <n v="51"/>
    <s v="فعال"/>
    <n v="1"/>
    <n v="0"/>
    <s v="فعال"/>
    <n v="1"/>
    <n v="0"/>
    <s v="فعال"/>
    <n v="1"/>
    <n v="0"/>
    <s v="فعال"/>
    <n v="1"/>
    <n v="0"/>
  </r>
  <r>
    <x v="0"/>
    <x v="2"/>
    <x v="361"/>
    <n v="991226"/>
    <s v="1399/12/26"/>
    <s v="99/12/26"/>
    <x v="0"/>
    <x v="3"/>
    <n v="4"/>
    <x v="11"/>
    <n v="12"/>
    <n v="53"/>
    <n v="52"/>
    <s v="سه شنبه"/>
    <x v="25"/>
    <n v="20"/>
    <n v="0.66666666666666663"/>
    <n v="71"/>
    <n v="2.3666666666666667"/>
    <n v="91"/>
    <n v="3.0333333333333332"/>
    <n v="34"/>
    <n v="1.1333333333333333"/>
    <n v="1972"/>
    <n v="91"/>
    <n v="105"/>
    <s v="فعال"/>
    <n v="1"/>
    <n v="0"/>
    <s v="فعال"/>
    <n v="1"/>
    <n v="0"/>
    <s v="فعال"/>
    <n v="1"/>
    <n v="0"/>
    <s v="فعال"/>
    <n v="1"/>
    <n v="0"/>
  </r>
  <r>
    <x v="0"/>
    <x v="2"/>
    <x v="362"/>
    <n v="991227"/>
    <s v="1399/12/27"/>
    <s v="99/12/27"/>
    <x v="0"/>
    <x v="3"/>
    <n v="4"/>
    <x v="11"/>
    <n v="12"/>
    <n v="53"/>
    <n v="52"/>
    <s v="چهارشنبه"/>
    <x v="26"/>
    <n v="4"/>
    <n v="0.13333333333333333"/>
    <n v="72"/>
    <n v="2.4"/>
    <n v="76"/>
    <n v="2.5333333333333332"/>
    <n v="50"/>
    <n v="1.6666666666666667"/>
    <n v="2900"/>
    <n v="76"/>
    <n v="122"/>
    <s v="فعال"/>
    <n v="1"/>
    <n v="0"/>
    <s v="فعال"/>
    <n v="1"/>
    <n v="0"/>
    <s v="فعال"/>
    <n v="1"/>
    <n v="0"/>
    <s v="فعال"/>
    <n v="1"/>
    <n v="0"/>
  </r>
  <r>
    <x v="0"/>
    <x v="2"/>
    <x v="363"/>
    <n v="991228"/>
    <s v="1399/12/28"/>
    <s v="99/12/28"/>
    <x v="0"/>
    <x v="3"/>
    <n v="4"/>
    <x v="11"/>
    <n v="12"/>
    <n v="53"/>
    <n v="52"/>
    <s v="پنجشنبه"/>
    <x v="27"/>
    <n v="12"/>
    <n v="0.4"/>
    <n v="58"/>
    <n v="1.9333333333333333"/>
    <n v="70"/>
    <n v="2.3333333333333335"/>
    <n v="36"/>
    <n v="1.2"/>
    <n v="2088"/>
    <n v="70"/>
    <n v="94"/>
    <s v="فعال"/>
    <n v="1"/>
    <n v="0"/>
    <s v="فعال"/>
    <n v="1"/>
    <n v="0"/>
    <s v="فعال"/>
    <n v="1"/>
    <n v="0"/>
    <s v="فعال"/>
    <n v="1"/>
    <n v="0"/>
  </r>
  <r>
    <x v="0"/>
    <x v="2"/>
    <x v="364"/>
    <n v="991229"/>
    <s v="1399/12/29"/>
    <s v="99/12/29"/>
    <x v="0"/>
    <x v="3"/>
    <n v="4"/>
    <x v="11"/>
    <n v="12"/>
    <n v="53"/>
    <n v="53"/>
    <s v="جمعه"/>
    <x v="28"/>
    <n v="0"/>
    <n v="0"/>
    <n v="52"/>
    <n v="1.7333333333333334"/>
    <n v="52"/>
    <n v="1.7333333333333334"/>
    <n v="33"/>
    <n v="1.1000000000000001"/>
    <n v="1914"/>
    <n v="52"/>
    <n v="85"/>
    <s v="غیر فعال"/>
    <n v="0"/>
    <n v="1"/>
    <s v="فعال"/>
    <n v="1"/>
    <n v="0"/>
    <s v="فعال"/>
    <n v="1"/>
    <n v="0"/>
    <s v="فعال"/>
    <n v="1"/>
    <n v="0"/>
  </r>
  <r>
    <x v="0"/>
    <x v="2"/>
    <x v="365"/>
    <n v="991230"/>
    <s v="1399/12/30"/>
    <s v="99/12/30"/>
    <x v="0"/>
    <x v="3"/>
    <n v="4"/>
    <x v="11"/>
    <n v="12"/>
    <n v="54"/>
    <n v="53"/>
    <s v="شنبه"/>
    <x v="29"/>
    <n v="1"/>
    <n v="3.3333333333333333E-2"/>
    <n v="60"/>
    <n v="2"/>
    <n v="61"/>
    <n v="2.0333333333333332"/>
    <n v="55"/>
    <n v="1.8333333333333333"/>
    <n v="3190"/>
    <n v="61"/>
    <n v="115"/>
    <s v="فعال"/>
    <n v="1"/>
    <n v="0"/>
    <s v="فعال"/>
    <n v="1"/>
    <n v="0"/>
    <s v="فعال"/>
    <n v="1"/>
    <n v="0"/>
    <s v="فعال"/>
    <n v="1"/>
    <n v="0"/>
  </r>
  <r>
    <x v="0"/>
    <x v="3"/>
    <x v="0"/>
    <n v="990101"/>
    <s v="1399/01/01"/>
    <s v="99/01/01"/>
    <x v="0"/>
    <x v="0"/>
    <n v="1"/>
    <x v="0"/>
    <n v="1"/>
    <n v="1"/>
    <n v="1"/>
    <s v="جمعه"/>
    <x v="0"/>
    <n v="50"/>
    <n v="1.6129032258064515"/>
    <n v="5"/>
    <n v="0.16129032258064516"/>
    <n v="55"/>
    <n v="1.7741935483870968"/>
    <n v="0"/>
    <n v="0"/>
    <n v="0"/>
    <n v="55"/>
    <n v="5"/>
    <s v="فعال"/>
    <n v="1"/>
    <n v="0"/>
    <s v="فعال"/>
    <n v="1"/>
    <n v="0"/>
    <s v="غیر فعال"/>
    <n v="0"/>
    <n v="1"/>
    <s v="فعال"/>
    <n v="1"/>
    <n v="0"/>
  </r>
  <r>
    <x v="0"/>
    <x v="3"/>
    <x v="1"/>
    <n v="990102"/>
    <s v="1399/01/02"/>
    <s v="99/01/02"/>
    <x v="0"/>
    <x v="0"/>
    <n v="1"/>
    <x v="0"/>
    <n v="1"/>
    <n v="2"/>
    <n v="1"/>
    <s v="شنبه"/>
    <x v="1"/>
    <n v="18"/>
    <n v="0.58064516129032262"/>
    <n v="30"/>
    <n v="0.967741935483871"/>
    <n v="48"/>
    <n v="1.5483870967741935"/>
    <n v="5"/>
    <n v="0.16129032258064516"/>
    <n v="290"/>
    <n v="48"/>
    <n v="35"/>
    <s v="فعال"/>
    <n v="1"/>
    <n v="0"/>
    <s v="فعال"/>
    <n v="1"/>
    <n v="0"/>
    <s v="فعال"/>
    <n v="1"/>
    <n v="0"/>
    <s v="فعال"/>
    <n v="1"/>
    <n v="0"/>
  </r>
  <r>
    <x v="0"/>
    <x v="3"/>
    <x v="2"/>
    <n v="990103"/>
    <s v="1399/01/03"/>
    <s v="99/01/03"/>
    <x v="0"/>
    <x v="0"/>
    <n v="1"/>
    <x v="0"/>
    <n v="1"/>
    <n v="2"/>
    <n v="1"/>
    <s v="یک شنبه"/>
    <x v="2"/>
    <n v="0"/>
    <n v="0"/>
    <n v="0"/>
    <n v="0"/>
    <n v="0"/>
    <n v="0"/>
    <n v="40"/>
    <n v="1.2903225806451613"/>
    <n v="2320"/>
    <n v="0"/>
    <n v="40"/>
    <s v="غیر فعال"/>
    <n v="0"/>
    <n v="1"/>
    <s v="غیر فعال"/>
    <n v="0"/>
    <n v="1"/>
    <s v="فعال"/>
    <n v="1"/>
    <n v="0"/>
    <s v="فعال"/>
    <n v="1"/>
    <n v="0"/>
  </r>
  <r>
    <x v="0"/>
    <x v="3"/>
    <x v="3"/>
    <n v="990104"/>
    <s v="1399/01/04"/>
    <s v="99/01/04"/>
    <x v="0"/>
    <x v="0"/>
    <n v="1"/>
    <x v="0"/>
    <n v="1"/>
    <n v="2"/>
    <n v="1"/>
    <s v="دوشنبه"/>
    <x v="3"/>
    <n v="0"/>
    <n v="0"/>
    <n v="0"/>
    <n v="0"/>
    <n v="0"/>
    <n v="0"/>
    <n v="0"/>
    <n v="0"/>
    <n v="0"/>
    <n v="0"/>
    <n v="0"/>
    <s v="غیر فعال"/>
    <n v="0"/>
    <n v="1"/>
    <s v="غیر فعال"/>
    <n v="0"/>
    <n v="1"/>
    <s v="غیر فعال"/>
    <n v="0"/>
    <n v="1"/>
    <s v="غیر فعال"/>
    <n v="0"/>
    <n v="1"/>
  </r>
  <r>
    <x v="0"/>
    <x v="3"/>
    <x v="4"/>
    <n v="990105"/>
    <s v="1399/01/05"/>
    <s v="99/01/05"/>
    <x v="0"/>
    <x v="0"/>
    <n v="1"/>
    <x v="0"/>
    <n v="1"/>
    <n v="2"/>
    <n v="1"/>
    <s v="سه شنبه"/>
    <x v="4"/>
    <n v="0"/>
    <n v="0"/>
    <n v="0"/>
    <n v="0"/>
    <n v="0"/>
    <n v="0"/>
    <n v="0"/>
    <n v="0"/>
    <n v="0"/>
    <n v="0"/>
    <n v="0"/>
    <s v="غیر فعال"/>
    <n v="0"/>
    <n v="1"/>
    <s v="غیر فعال"/>
    <n v="0"/>
    <n v="1"/>
    <s v="غیر فعال"/>
    <n v="0"/>
    <n v="1"/>
    <s v="غیر فعال"/>
    <n v="0"/>
    <n v="1"/>
  </r>
  <r>
    <x v="0"/>
    <x v="3"/>
    <x v="5"/>
    <n v="990106"/>
    <s v="1399/01/06"/>
    <s v="99/01/06"/>
    <x v="0"/>
    <x v="0"/>
    <n v="1"/>
    <x v="0"/>
    <n v="1"/>
    <n v="2"/>
    <n v="1"/>
    <s v="چهارشنبه"/>
    <x v="5"/>
    <n v="0"/>
    <n v="0"/>
    <n v="0"/>
    <n v="0"/>
    <n v="0"/>
    <n v="0"/>
    <n v="0"/>
    <n v="0"/>
    <n v="0"/>
    <n v="0"/>
    <n v="0"/>
    <s v="غیر فعال"/>
    <n v="0"/>
    <n v="1"/>
    <s v="غیر فعال"/>
    <n v="0"/>
    <n v="1"/>
    <s v="غیر فعال"/>
    <n v="0"/>
    <n v="1"/>
    <s v="غیر فعال"/>
    <n v="0"/>
    <n v="1"/>
  </r>
  <r>
    <x v="0"/>
    <x v="3"/>
    <x v="6"/>
    <n v="990107"/>
    <s v="1399/01/07"/>
    <s v="99/01/07"/>
    <x v="0"/>
    <x v="0"/>
    <n v="1"/>
    <x v="0"/>
    <n v="1"/>
    <n v="2"/>
    <n v="1"/>
    <s v="پنجشنبه"/>
    <x v="6"/>
    <n v="0"/>
    <n v="0"/>
    <n v="0"/>
    <n v="0"/>
    <n v="0"/>
    <n v="0"/>
    <n v="0"/>
    <n v="0"/>
    <n v="0"/>
    <n v="0"/>
    <n v="0"/>
    <s v="غیر فعال"/>
    <n v="0"/>
    <n v="1"/>
    <s v="غیر فعال"/>
    <n v="0"/>
    <n v="1"/>
    <s v="غیر فعال"/>
    <n v="0"/>
    <n v="1"/>
    <s v="غیر فعال"/>
    <n v="0"/>
    <n v="1"/>
  </r>
  <r>
    <x v="0"/>
    <x v="3"/>
    <x v="7"/>
    <n v="990108"/>
    <s v="1399/01/08"/>
    <s v="99/01/08"/>
    <x v="0"/>
    <x v="0"/>
    <n v="1"/>
    <x v="0"/>
    <n v="1"/>
    <n v="2"/>
    <n v="2"/>
    <s v="جمعه"/>
    <x v="7"/>
    <n v="0"/>
    <n v="0"/>
    <n v="0"/>
    <n v="0"/>
    <n v="0"/>
    <n v="0"/>
    <n v="0"/>
    <n v="0"/>
    <n v="0"/>
    <n v="0"/>
    <n v="0"/>
    <s v="غیر فعال"/>
    <n v="0"/>
    <n v="1"/>
    <s v="غیر فعال"/>
    <n v="0"/>
    <n v="1"/>
    <s v="غیر فعال"/>
    <n v="0"/>
    <n v="1"/>
    <s v="غیر فعال"/>
    <n v="0"/>
    <n v="1"/>
  </r>
  <r>
    <x v="0"/>
    <x v="3"/>
    <x v="8"/>
    <n v="990109"/>
    <s v="1399/01/09"/>
    <s v="99/01/09"/>
    <x v="0"/>
    <x v="0"/>
    <n v="1"/>
    <x v="0"/>
    <n v="1"/>
    <n v="3"/>
    <n v="2"/>
    <s v="شنبه"/>
    <x v="8"/>
    <n v="60"/>
    <n v="1.935483870967742"/>
    <n v="0"/>
    <n v="0"/>
    <n v="60"/>
    <n v="1.935483870967742"/>
    <n v="0"/>
    <n v="0"/>
    <n v="0"/>
    <n v="60"/>
    <n v="0"/>
    <s v="فعال"/>
    <n v="1"/>
    <n v="0"/>
    <s v="غیر فعال"/>
    <n v="0"/>
    <n v="1"/>
    <s v="غیر فعال"/>
    <n v="0"/>
    <n v="1"/>
    <s v="غیر فعال"/>
    <n v="0"/>
    <n v="1"/>
  </r>
  <r>
    <x v="0"/>
    <x v="3"/>
    <x v="9"/>
    <n v="990110"/>
    <s v="1399/01/10"/>
    <s v="99/01/10"/>
    <x v="0"/>
    <x v="0"/>
    <n v="1"/>
    <x v="0"/>
    <n v="1"/>
    <n v="3"/>
    <n v="2"/>
    <s v="یک شنبه"/>
    <x v="9"/>
    <n v="38"/>
    <n v="1.2258064516129032"/>
    <n v="7"/>
    <n v="0.22580645161290322"/>
    <n v="45"/>
    <n v="1.4516129032258065"/>
    <n v="54"/>
    <n v="1.7419354838709677"/>
    <n v="3132"/>
    <n v="45"/>
    <n v="61"/>
    <s v="فعال"/>
    <n v="1"/>
    <n v="0"/>
    <s v="فعال"/>
    <n v="1"/>
    <n v="0"/>
    <s v="فعال"/>
    <n v="1"/>
    <n v="0"/>
    <s v="فعال"/>
    <n v="1"/>
    <n v="0"/>
  </r>
  <r>
    <x v="0"/>
    <x v="3"/>
    <x v="10"/>
    <n v="990111"/>
    <s v="1399/01/11"/>
    <s v="99/01/11"/>
    <x v="0"/>
    <x v="0"/>
    <n v="1"/>
    <x v="0"/>
    <n v="1"/>
    <n v="3"/>
    <n v="2"/>
    <s v="دوشنبه"/>
    <x v="10"/>
    <n v="23"/>
    <n v="0.74193548387096775"/>
    <n v="6"/>
    <n v="0.19354838709677419"/>
    <n v="29"/>
    <n v="0.93548387096774188"/>
    <n v="20"/>
    <n v="0.64516129032258063"/>
    <n v="1160"/>
    <n v="29"/>
    <n v="26"/>
    <s v="فعال"/>
    <n v="1"/>
    <n v="0"/>
    <s v="فعال"/>
    <n v="1"/>
    <n v="0"/>
    <s v="فعال"/>
    <n v="1"/>
    <n v="0"/>
    <s v="فعال"/>
    <n v="1"/>
    <n v="0"/>
  </r>
  <r>
    <x v="0"/>
    <x v="3"/>
    <x v="11"/>
    <n v="990112"/>
    <s v="1399/01/12"/>
    <s v="99/01/12"/>
    <x v="0"/>
    <x v="0"/>
    <n v="1"/>
    <x v="0"/>
    <n v="1"/>
    <n v="3"/>
    <n v="2"/>
    <s v="سه شنبه"/>
    <x v="11"/>
    <n v="42"/>
    <n v="1.3548387096774193"/>
    <n v="32"/>
    <n v="1.032258064516129"/>
    <n v="74"/>
    <n v="2.3870967741935485"/>
    <n v="63"/>
    <n v="2.032258064516129"/>
    <n v="3654"/>
    <n v="74"/>
    <n v="95"/>
    <s v="فعال"/>
    <n v="1"/>
    <n v="0"/>
    <s v="فعال"/>
    <n v="1"/>
    <n v="0"/>
    <s v="فعال"/>
    <n v="1"/>
    <n v="0"/>
    <s v="فعال"/>
    <n v="1"/>
    <n v="0"/>
  </r>
  <r>
    <x v="0"/>
    <x v="3"/>
    <x v="12"/>
    <n v="990113"/>
    <s v="1399/01/13"/>
    <s v="99/01/13"/>
    <x v="0"/>
    <x v="0"/>
    <n v="1"/>
    <x v="0"/>
    <n v="1"/>
    <n v="3"/>
    <n v="2"/>
    <s v="چهارشنبه"/>
    <x v="12"/>
    <n v="4"/>
    <n v="0.12903225806451613"/>
    <n v="13"/>
    <n v="0.41935483870967744"/>
    <n v="17"/>
    <n v="0.54838709677419351"/>
    <n v="45"/>
    <n v="1.4516129032258065"/>
    <n v="2610"/>
    <n v="17"/>
    <n v="58"/>
    <s v="فعال"/>
    <n v="1"/>
    <n v="0"/>
    <s v="فعال"/>
    <n v="1"/>
    <n v="0"/>
    <s v="فعال"/>
    <n v="1"/>
    <n v="0"/>
    <s v="فعال"/>
    <n v="1"/>
    <n v="0"/>
  </r>
  <r>
    <x v="0"/>
    <x v="3"/>
    <x v="13"/>
    <n v="990114"/>
    <s v="1399/01/14"/>
    <s v="99/01/14"/>
    <x v="0"/>
    <x v="0"/>
    <n v="1"/>
    <x v="0"/>
    <n v="1"/>
    <n v="3"/>
    <n v="2"/>
    <s v="پنجشنبه"/>
    <x v="13"/>
    <n v="0"/>
    <n v="0"/>
    <n v="0"/>
    <n v="0"/>
    <n v="0"/>
    <n v="0"/>
    <n v="12"/>
    <n v="0.38709677419354838"/>
    <n v="696"/>
    <n v="0"/>
    <n v="12"/>
    <s v="غیر فعال"/>
    <n v="0"/>
    <n v="1"/>
    <s v="غیر فعال"/>
    <n v="0"/>
    <n v="1"/>
    <s v="فعال"/>
    <n v="1"/>
    <n v="0"/>
    <s v="فعال"/>
    <n v="1"/>
    <n v="0"/>
  </r>
  <r>
    <x v="0"/>
    <x v="3"/>
    <x v="14"/>
    <n v="990115"/>
    <s v="1399/01/15"/>
    <s v="99/01/15"/>
    <x v="0"/>
    <x v="0"/>
    <n v="1"/>
    <x v="0"/>
    <n v="1"/>
    <n v="3"/>
    <n v="3"/>
    <s v="جمعه"/>
    <x v="14"/>
    <n v="25"/>
    <n v="0.80645161290322576"/>
    <n v="20"/>
    <n v="0.64516129032258063"/>
    <n v="45"/>
    <n v="1.4516129032258065"/>
    <n v="38"/>
    <n v="1.2258064516129032"/>
    <n v="2204"/>
    <n v="45"/>
    <n v="58"/>
    <s v="فعال"/>
    <n v="1"/>
    <n v="0"/>
    <s v="فعال"/>
    <n v="1"/>
    <n v="0"/>
    <s v="فعال"/>
    <n v="1"/>
    <n v="0"/>
    <s v="فعال"/>
    <n v="1"/>
    <n v="0"/>
  </r>
  <r>
    <x v="0"/>
    <x v="3"/>
    <x v="15"/>
    <n v="990116"/>
    <s v="1399/01/16"/>
    <s v="99/01/16"/>
    <x v="0"/>
    <x v="0"/>
    <n v="1"/>
    <x v="0"/>
    <n v="1"/>
    <n v="4"/>
    <n v="3"/>
    <s v="شنبه"/>
    <x v="15"/>
    <n v="0"/>
    <n v="0"/>
    <n v="33"/>
    <n v="1.064516129032258"/>
    <n v="33"/>
    <n v="1.064516129032258"/>
    <n v="40"/>
    <n v="1.2903225806451613"/>
    <n v="2320"/>
    <n v="33"/>
    <n v="73"/>
    <s v="غیر فعال"/>
    <n v="0"/>
    <n v="1"/>
    <s v="فعال"/>
    <n v="1"/>
    <n v="0"/>
    <s v="فعال"/>
    <n v="1"/>
    <n v="0"/>
    <s v="فعال"/>
    <n v="1"/>
    <n v="0"/>
  </r>
  <r>
    <x v="0"/>
    <x v="3"/>
    <x v="16"/>
    <n v="990117"/>
    <s v="1399/01/17"/>
    <s v="99/01/17"/>
    <x v="0"/>
    <x v="0"/>
    <n v="1"/>
    <x v="0"/>
    <n v="1"/>
    <n v="4"/>
    <n v="3"/>
    <s v="یک شنبه"/>
    <x v="16"/>
    <n v="0"/>
    <n v="0"/>
    <n v="0"/>
    <n v="0"/>
    <n v="0"/>
    <n v="0"/>
    <n v="2"/>
    <n v="6.4516129032258063E-2"/>
    <n v="116"/>
    <n v="0"/>
    <n v="2"/>
    <s v="غیر فعال"/>
    <n v="0"/>
    <n v="1"/>
    <s v="غیر فعال"/>
    <n v="0"/>
    <n v="1"/>
    <s v="فعال"/>
    <n v="1"/>
    <n v="0"/>
    <s v="فعال"/>
    <n v="1"/>
    <n v="0"/>
  </r>
  <r>
    <x v="0"/>
    <x v="3"/>
    <x v="17"/>
    <n v="990118"/>
    <s v="1399/01/18"/>
    <s v="99/01/18"/>
    <x v="0"/>
    <x v="0"/>
    <n v="1"/>
    <x v="0"/>
    <n v="1"/>
    <n v="4"/>
    <n v="3"/>
    <s v="دوشنبه"/>
    <x v="17"/>
    <n v="6"/>
    <n v="0.19354838709677419"/>
    <n v="3"/>
    <n v="9.6774193548387094E-2"/>
    <n v="9"/>
    <n v="0.29032258064516131"/>
    <n v="20"/>
    <n v="0.64516129032258063"/>
    <n v="1160"/>
    <n v="9"/>
    <n v="23"/>
    <s v="فعال"/>
    <n v="1"/>
    <n v="0"/>
    <s v="فعال"/>
    <n v="1"/>
    <n v="0"/>
    <s v="فعال"/>
    <n v="1"/>
    <n v="0"/>
    <s v="فعال"/>
    <n v="1"/>
    <n v="0"/>
  </r>
  <r>
    <x v="0"/>
    <x v="3"/>
    <x v="18"/>
    <n v="990119"/>
    <s v="1399/01/19"/>
    <s v="99/01/19"/>
    <x v="0"/>
    <x v="0"/>
    <n v="1"/>
    <x v="0"/>
    <n v="1"/>
    <n v="4"/>
    <n v="3"/>
    <s v="سه شنبه"/>
    <x v="18"/>
    <n v="20"/>
    <n v="0.64516129032258063"/>
    <n v="0"/>
    <n v="0"/>
    <n v="20"/>
    <n v="0.64516129032258063"/>
    <n v="26"/>
    <n v="0.83870967741935487"/>
    <n v="1508"/>
    <n v="20"/>
    <n v="26"/>
    <s v="فعال"/>
    <n v="1"/>
    <n v="0"/>
    <s v="غیر فعال"/>
    <n v="0"/>
    <n v="1"/>
    <s v="فعال"/>
    <n v="1"/>
    <n v="0"/>
    <s v="فعال"/>
    <n v="1"/>
    <n v="0"/>
  </r>
  <r>
    <x v="0"/>
    <x v="3"/>
    <x v="19"/>
    <n v="990120"/>
    <s v="1399/01/20"/>
    <s v="99/01/20"/>
    <x v="0"/>
    <x v="0"/>
    <n v="1"/>
    <x v="0"/>
    <n v="1"/>
    <n v="4"/>
    <n v="3"/>
    <s v="چهارشنبه"/>
    <x v="19"/>
    <n v="6"/>
    <n v="0.19354838709677419"/>
    <n v="8"/>
    <n v="0.25806451612903225"/>
    <n v="14"/>
    <n v="0.45161290322580644"/>
    <n v="20"/>
    <n v="0.64516129032258063"/>
    <n v="1160"/>
    <n v="14"/>
    <n v="28"/>
    <s v="فعال"/>
    <n v="1"/>
    <n v="0"/>
    <s v="فعال"/>
    <n v="1"/>
    <n v="0"/>
    <s v="فعال"/>
    <n v="1"/>
    <n v="0"/>
    <s v="فعال"/>
    <n v="1"/>
    <n v="0"/>
  </r>
  <r>
    <x v="0"/>
    <x v="3"/>
    <x v="20"/>
    <n v="990121"/>
    <s v="1399/01/21"/>
    <s v="99/01/21"/>
    <x v="0"/>
    <x v="0"/>
    <n v="1"/>
    <x v="0"/>
    <n v="1"/>
    <n v="4"/>
    <n v="3"/>
    <s v="پنجشنبه"/>
    <x v="20"/>
    <n v="21"/>
    <n v="0.67741935483870963"/>
    <n v="0"/>
    <n v="0"/>
    <n v="21"/>
    <n v="0.67741935483870963"/>
    <n v="1"/>
    <n v="3.2258064516129031E-2"/>
    <n v="58"/>
    <n v="21"/>
    <n v="1"/>
    <s v="فعال"/>
    <n v="1"/>
    <n v="0"/>
    <s v="غیر فعال"/>
    <n v="0"/>
    <n v="1"/>
    <s v="فعال"/>
    <n v="1"/>
    <n v="0"/>
    <s v="فعال"/>
    <n v="1"/>
    <n v="0"/>
  </r>
  <r>
    <x v="0"/>
    <x v="3"/>
    <x v="21"/>
    <n v="990122"/>
    <s v="1399/01/22"/>
    <s v="99/01/22"/>
    <x v="0"/>
    <x v="0"/>
    <n v="1"/>
    <x v="0"/>
    <n v="1"/>
    <n v="4"/>
    <n v="4"/>
    <s v="جمعه"/>
    <x v="21"/>
    <n v="18"/>
    <n v="0.58064516129032262"/>
    <n v="21"/>
    <n v="0.67741935483870963"/>
    <n v="39"/>
    <n v="1.2580645161290323"/>
    <n v="0"/>
    <n v="0"/>
    <n v="0"/>
    <n v="39"/>
    <n v="21"/>
    <s v="فعال"/>
    <n v="1"/>
    <n v="0"/>
    <s v="فعال"/>
    <n v="1"/>
    <n v="0"/>
    <s v="غیر فعال"/>
    <n v="0"/>
    <n v="1"/>
    <s v="فعال"/>
    <n v="1"/>
    <n v="0"/>
  </r>
  <r>
    <x v="0"/>
    <x v="3"/>
    <x v="22"/>
    <n v="990123"/>
    <s v="1399/01/23"/>
    <s v="99/01/23"/>
    <x v="0"/>
    <x v="0"/>
    <n v="1"/>
    <x v="0"/>
    <n v="1"/>
    <n v="5"/>
    <n v="4"/>
    <s v="شنبه"/>
    <x v="22"/>
    <n v="27"/>
    <n v="0.87096774193548387"/>
    <n v="13"/>
    <n v="0.41935483870967744"/>
    <n v="40"/>
    <n v="1.2903225806451613"/>
    <n v="0"/>
    <n v="0"/>
    <n v="0"/>
    <n v="40"/>
    <n v="13"/>
    <s v="فعال"/>
    <n v="1"/>
    <n v="0"/>
    <s v="فعال"/>
    <n v="1"/>
    <n v="0"/>
    <s v="غیر فعال"/>
    <n v="0"/>
    <n v="1"/>
    <s v="فعال"/>
    <n v="1"/>
    <n v="0"/>
  </r>
  <r>
    <x v="0"/>
    <x v="3"/>
    <x v="23"/>
    <n v="990124"/>
    <s v="1399/01/24"/>
    <s v="99/01/24"/>
    <x v="0"/>
    <x v="0"/>
    <n v="1"/>
    <x v="0"/>
    <n v="1"/>
    <n v="5"/>
    <n v="4"/>
    <s v="یک شنبه"/>
    <x v="23"/>
    <n v="9"/>
    <n v="0.29032258064516131"/>
    <n v="0"/>
    <n v="0"/>
    <n v="9"/>
    <n v="0.29032258064516131"/>
    <n v="61"/>
    <n v="1.967741935483871"/>
    <n v="3538"/>
    <n v="9"/>
    <n v="61"/>
    <s v="فعال"/>
    <n v="1"/>
    <n v="0"/>
    <s v="غیر فعال"/>
    <n v="0"/>
    <n v="1"/>
    <s v="فعال"/>
    <n v="1"/>
    <n v="0"/>
    <s v="فعال"/>
    <n v="1"/>
    <n v="0"/>
  </r>
  <r>
    <x v="0"/>
    <x v="3"/>
    <x v="24"/>
    <n v="990125"/>
    <s v="1399/01/25"/>
    <s v="99/01/25"/>
    <x v="0"/>
    <x v="0"/>
    <n v="1"/>
    <x v="0"/>
    <n v="1"/>
    <n v="5"/>
    <n v="4"/>
    <s v="دوشنبه"/>
    <x v="24"/>
    <n v="24"/>
    <n v="0.77419354838709675"/>
    <n v="0"/>
    <n v="0"/>
    <n v="24"/>
    <n v="0.77419354838709675"/>
    <n v="14"/>
    <n v="0.45161290322580644"/>
    <n v="812"/>
    <n v="24"/>
    <n v="14"/>
    <s v="فعال"/>
    <n v="1"/>
    <n v="0"/>
    <s v="غیر فعال"/>
    <n v="0"/>
    <n v="1"/>
    <s v="فعال"/>
    <n v="1"/>
    <n v="0"/>
    <s v="فعال"/>
    <n v="1"/>
    <n v="0"/>
  </r>
  <r>
    <x v="0"/>
    <x v="3"/>
    <x v="25"/>
    <n v="990126"/>
    <s v="1399/01/26"/>
    <s v="99/01/26"/>
    <x v="0"/>
    <x v="0"/>
    <n v="1"/>
    <x v="0"/>
    <n v="1"/>
    <n v="5"/>
    <n v="4"/>
    <s v="سه شنبه"/>
    <x v="25"/>
    <n v="0"/>
    <n v="0"/>
    <n v="2"/>
    <n v="6.4516129032258063E-2"/>
    <n v="2"/>
    <n v="6.4516129032258063E-2"/>
    <n v="20"/>
    <n v="0.64516129032258063"/>
    <n v="1160"/>
    <n v="2"/>
    <n v="22"/>
    <s v="غیر فعال"/>
    <n v="0"/>
    <n v="1"/>
    <s v="فعال"/>
    <n v="1"/>
    <n v="0"/>
    <s v="فعال"/>
    <n v="1"/>
    <n v="0"/>
    <s v="فعال"/>
    <n v="1"/>
    <n v="0"/>
  </r>
  <r>
    <x v="0"/>
    <x v="3"/>
    <x v="26"/>
    <n v="990127"/>
    <s v="1399/01/27"/>
    <s v="99/01/27"/>
    <x v="0"/>
    <x v="0"/>
    <n v="1"/>
    <x v="0"/>
    <n v="1"/>
    <n v="5"/>
    <n v="4"/>
    <s v="چهارشنبه"/>
    <x v="26"/>
    <n v="24"/>
    <n v="0.77419354838709675"/>
    <n v="32"/>
    <n v="1.032258064516129"/>
    <n v="56"/>
    <n v="1.8064516129032258"/>
    <n v="2"/>
    <n v="6.4516129032258063E-2"/>
    <n v="116"/>
    <n v="56"/>
    <n v="34"/>
    <s v="فعال"/>
    <n v="1"/>
    <n v="0"/>
    <s v="فعال"/>
    <n v="1"/>
    <n v="0"/>
    <s v="فعال"/>
    <n v="1"/>
    <n v="0"/>
    <s v="فعال"/>
    <n v="1"/>
    <n v="0"/>
  </r>
  <r>
    <x v="0"/>
    <x v="3"/>
    <x v="27"/>
    <n v="990128"/>
    <s v="1399/01/28"/>
    <s v="99/01/28"/>
    <x v="0"/>
    <x v="0"/>
    <n v="1"/>
    <x v="0"/>
    <n v="1"/>
    <n v="5"/>
    <n v="4"/>
    <s v="پنجشنبه"/>
    <x v="27"/>
    <n v="26"/>
    <n v="0.83870967741935487"/>
    <n v="23"/>
    <n v="0.74193548387096775"/>
    <n v="49"/>
    <n v="1.5806451612903225"/>
    <n v="39"/>
    <n v="1.2580645161290323"/>
    <n v="2262"/>
    <n v="49"/>
    <n v="62"/>
    <s v="فعال"/>
    <n v="1"/>
    <n v="0"/>
    <s v="فعال"/>
    <n v="1"/>
    <n v="0"/>
    <s v="فعال"/>
    <n v="1"/>
    <n v="0"/>
    <s v="فعال"/>
    <n v="1"/>
    <n v="0"/>
  </r>
  <r>
    <x v="0"/>
    <x v="3"/>
    <x v="28"/>
    <n v="990129"/>
    <s v="1399/01/29"/>
    <s v="99/01/29"/>
    <x v="0"/>
    <x v="0"/>
    <n v="1"/>
    <x v="0"/>
    <n v="1"/>
    <n v="5"/>
    <n v="5"/>
    <s v="جمعه"/>
    <x v="28"/>
    <n v="0"/>
    <n v="0"/>
    <n v="0"/>
    <n v="0"/>
    <n v="0"/>
    <n v="0"/>
    <n v="47"/>
    <n v="1.5161290322580645"/>
    <n v="2726"/>
    <n v="0"/>
    <n v="47"/>
    <s v="غیر فعال"/>
    <n v="0"/>
    <n v="1"/>
    <s v="غیر فعال"/>
    <n v="0"/>
    <n v="1"/>
    <s v="فعال"/>
    <n v="1"/>
    <n v="0"/>
    <s v="فعال"/>
    <n v="1"/>
    <n v="0"/>
  </r>
  <r>
    <x v="0"/>
    <x v="3"/>
    <x v="29"/>
    <n v="990130"/>
    <s v="1399/01/30"/>
    <s v="99/01/30"/>
    <x v="0"/>
    <x v="0"/>
    <n v="1"/>
    <x v="0"/>
    <n v="1"/>
    <n v="6"/>
    <n v="5"/>
    <s v="شنبه"/>
    <x v="29"/>
    <n v="0"/>
    <n v="0"/>
    <n v="45"/>
    <n v="1.4516129032258065"/>
    <n v="45"/>
    <n v="1.4516129032258065"/>
    <n v="0"/>
    <n v="0"/>
    <n v="0"/>
    <n v="45"/>
    <n v="45"/>
    <s v="غیر فعال"/>
    <n v="0"/>
    <n v="1"/>
    <s v="فعال"/>
    <n v="1"/>
    <n v="0"/>
    <s v="غیر فعال"/>
    <n v="0"/>
    <n v="1"/>
    <s v="فعال"/>
    <n v="1"/>
    <n v="0"/>
  </r>
  <r>
    <x v="0"/>
    <x v="3"/>
    <x v="30"/>
    <n v="990131"/>
    <s v="1399/01/31"/>
    <s v="99/01/31"/>
    <x v="0"/>
    <x v="0"/>
    <n v="1"/>
    <x v="0"/>
    <n v="1"/>
    <n v="6"/>
    <n v="5"/>
    <s v="یک شنبه"/>
    <x v="30"/>
    <n v="43"/>
    <n v="1.3870967741935485"/>
    <n v="49"/>
    <n v="1.5806451612903225"/>
    <n v="92"/>
    <n v="2.967741935483871"/>
    <n v="0"/>
    <n v="0"/>
    <n v="0"/>
    <n v="92"/>
    <n v="49"/>
    <s v="فعال"/>
    <n v="1"/>
    <n v="0"/>
    <s v="فعال"/>
    <n v="1"/>
    <n v="0"/>
    <s v="غیر فعال"/>
    <n v="0"/>
    <n v="1"/>
    <s v="فعال"/>
    <n v="1"/>
    <n v="0"/>
  </r>
  <r>
    <x v="0"/>
    <x v="3"/>
    <x v="31"/>
    <n v="990201"/>
    <s v="1399/02/01"/>
    <s v="99/02/01"/>
    <x v="0"/>
    <x v="0"/>
    <n v="1"/>
    <x v="1"/>
    <n v="2"/>
    <n v="6"/>
    <n v="5"/>
    <s v="دوشنبه"/>
    <x v="0"/>
    <n v="27"/>
    <n v="0.87096774193548387"/>
    <n v="10"/>
    <n v="0.32258064516129031"/>
    <n v="37"/>
    <n v="1.1935483870967742"/>
    <n v="53"/>
    <n v="1.7096774193548387"/>
    <n v="3074"/>
    <n v="37"/>
    <n v="63"/>
    <s v="فعال"/>
    <n v="1"/>
    <n v="0"/>
    <s v="فعال"/>
    <n v="1"/>
    <n v="0"/>
    <s v="فعال"/>
    <n v="1"/>
    <n v="0"/>
    <s v="فعال"/>
    <n v="1"/>
    <n v="0"/>
  </r>
  <r>
    <x v="0"/>
    <x v="3"/>
    <x v="32"/>
    <n v="990202"/>
    <s v="1399/02/02"/>
    <s v="99/02/02"/>
    <x v="0"/>
    <x v="0"/>
    <n v="1"/>
    <x v="1"/>
    <n v="2"/>
    <n v="6"/>
    <n v="5"/>
    <s v="سه شنبه"/>
    <x v="1"/>
    <n v="23"/>
    <n v="0.74193548387096775"/>
    <n v="0"/>
    <n v="0"/>
    <n v="23"/>
    <n v="0.74193548387096775"/>
    <n v="27"/>
    <n v="0.87096774193548387"/>
    <n v="1566"/>
    <n v="23"/>
    <n v="27"/>
    <s v="فعال"/>
    <n v="1"/>
    <n v="0"/>
    <s v="غیر فعال"/>
    <n v="0"/>
    <n v="1"/>
    <s v="فعال"/>
    <n v="1"/>
    <n v="0"/>
    <s v="فعال"/>
    <n v="1"/>
    <n v="0"/>
  </r>
  <r>
    <x v="0"/>
    <x v="3"/>
    <x v="33"/>
    <n v="990203"/>
    <s v="1399/02/03"/>
    <s v="99/02/03"/>
    <x v="0"/>
    <x v="0"/>
    <n v="1"/>
    <x v="1"/>
    <n v="2"/>
    <n v="6"/>
    <n v="5"/>
    <s v="چهارشنبه"/>
    <x v="2"/>
    <n v="37"/>
    <n v="1.1935483870967742"/>
    <n v="6"/>
    <n v="0.19354838709677419"/>
    <n v="43"/>
    <n v="1.3870967741935485"/>
    <n v="23"/>
    <n v="0.74193548387096775"/>
    <n v="1334"/>
    <n v="43"/>
    <n v="29"/>
    <s v="فعال"/>
    <n v="1"/>
    <n v="0"/>
    <s v="فعال"/>
    <n v="1"/>
    <n v="0"/>
    <s v="فعال"/>
    <n v="1"/>
    <n v="0"/>
    <s v="فعال"/>
    <n v="1"/>
    <n v="0"/>
  </r>
  <r>
    <x v="0"/>
    <x v="3"/>
    <x v="34"/>
    <n v="990204"/>
    <s v="1399/02/04"/>
    <s v="99/02/04"/>
    <x v="0"/>
    <x v="0"/>
    <n v="1"/>
    <x v="1"/>
    <n v="2"/>
    <n v="6"/>
    <n v="5"/>
    <s v="پنجشنبه"/>
    <x v="3"/>
    <n v="23"/>
    <n v="0.74193548387096775"/>
    <n v="40"/>
    <n v="1.2903225806451613"/>
    <n v="63"/>
    <n v="2.032258064516129"/>
    <n v="0"/>
    <n v="0"/>
    <n v="0"/>
    <n v="63"/>
    <n v="40"/>
    <s v="فعال"/>
    <n v="1"/>
    <n v="0"/>
    <s v="فعال"/>
    <n v="1"/>
    <n v="0"/>
    <s v="غیر فعال"/>
    <n v="0"/>
    <n v="1"/>
    <s v="فعال"/>
    <n v="1"/>
    <n v="0"/>
  </r>
  <r>
    <x v="0"/>
    <x v="3"/>
    <x v="35"/>
    <n v="990205"/>
    <s v="1399/02/05"/>
    <s v="99/02/05"/>
    <x v="0"/>
    <x v="0"/>
    <n v="1"/>
    <x v="1"/>
    <n v="2"/>
    <n v="6"/>
    <n v="6"/>
    <s v="جمعه"/>
    <x v="4"/>
    <n v="23"/>
    <n v="0.74193548387096775"/>
    <n v="21"/>
    <n v="0.67741935483870963"/>
    <n v="44"/>
    <n v="1.4193548387096775"/>
    <n v="14"/>
    <n v="0.45161290322580644"/>
    <n v="812"/>
    <n v="44"/>
    <n v="35"/>
    <s v="فعال"/>
    <n v="1"/>
    <n v="0"/>
    <s v="فعال"/>
    <n v="1"/>
    <n v="0"/>
    <s v="فعال"/>
    <n v="1"/>
    <n v="0"/>
    <s v="فعال"/>
    <n v="1"/>
    <n v="0"/>
  </r>
  <r>
    <x v="0"/>
    <x v="3"/>
    <x v="36"/>
    <n v="990206"/>
    <s v="1399/02/06"/>
    <s v="99/02/06"/>
    <x v="0"/>
    <x v="0"/>
    <n v="1"/>
    <x v="1"/>
    <n v="2"/>
    <n v="7"/>
    <n v="6"/>
    <s v="شنبه"/>
    <x v="5"/>
    <n v="0"/>
    <n v="0"/>
    <n v="42"/>
    <n v="1.3548387096774193"/>
    <n v="42"/>
    <n v="1.3548387096774193"/>
    <n v="62"/>
    <n v="2"/>
    <n v="3596"/>
    <n v="42"/>
    <n v="104"/>
    <s v="غیر فعال"/>
    <n v="0"/>
    <n v="1"/>
    <s v="فعال"/>
    <n v="1"/>
    <n v="0"/>
    <s v="فعال"/>
    <n v="1"/>
    <n v="0"/>
    <s v="فعال"/>
    <n v="1"/>
    <n v="0"/>
  </r>
  <r>
    <x v="0"/>
    <x v="3"/>
    <x v="37"/>
    <n v="990207"/>
    <s v="1399/02/07"/>
    <s v="99/02/07"/>
    <x v="0"/>
    <x v="0"/>
    <n v="1"/>
    <x v="1"/>
    <n v="2"/>
    <n v="7"/>
    <n v="6"/>
    <s v="یک شنبه"/>
    <x v="6"/>
    <n v="14"/>
    <n v="0.45161290322580644"/>
    <n v="11"/>
    <n v="0.35483870967741937"/>
    <n v="25"/>
    <n v="0.80645161290322576"/>
    <n v="49"/>
    <n v="1.5806451612903225"/>
    <n v="2842"/>
    <n v="25"/>
    <n v="60"/>
    <s v="فعال"/>
    <n v="1"/>
    <n v="0"/>
    <s v="فعال"/>
    <n v="1"/>
    <n v="0"/>
    <s v="فعال"/>
    <n v="1"/>
    <n v="0"/>
    <s v="فعال"/>
    <n v="1"/>
    <n v="0"/>
  </r>
  <r>
    <x v="0"/>
    <x v="3"/>
    <x v="38"/>
    <n v="990208"/>
    <s v="1399/02/08"/>
    <s v="99/02/08"/>
    <x v="0"/>
    <x v="0"/>
    <n v="1"/>
    <x v="1"/>
    <n v="2"/>
    <n v="7"/>
    <n v="6"/>
    <s v="دوشنبه"/>
    <x v="7"/>
    <n v="26"/>
    <n v="0.83870967741935487"/>
    <n v="25"/>
    <n v="0.80645161290322576"/>
    <n v="51"/>
    <n v="1.6451612903225807"/>
    <n v="0"/>
    <n v="0"/>
    <n v="0"/>
    <n v="51"/>
    <n v="25"/>
    <s v="فعال"/>
    <n v="1"/>
    <n v="0"/>
    <s v="فعال"/>
    <n v="1"/>
    <n v="0"/>
    <s v="غیر فعال"/>
    <n v="0"/>
    <n v="1"/>
    <s v="فعال"/>
    <n v="1"/>
    <n v="0"/>
  </r>
  <r>
    <x v="0"/>
    <x v="3"/>
    <x v="39"/>
    <n v="990209"/>
    <s v="1399/02/09"/>
    <s v="99/02/09"/>
    <x v="0"/>
    <x v="0"/>
    <n v="1"/>
    <x v="1"/>
    <n v="2"/>
    <n v="7"/>
    <n v="6"/>
    <s v="سه شنبه"/>
    <x v="8"/>
    <n v="20"/>
    <n v="0.64516129032258063"/>
    <n v="40"/>
    <n v="1.2903225806451613"/>
    <n v="60"/>
    <n v="1.935483870967742"/>
    <n v="20"/>
    <n v="0.64516129032258063"/>
    <n v="1160"/>
    <n v="60"/>
    <n v="60"/>
    <s v="فعال"/>
    <n v="1"/>
    <n v="0"/>
    <s v="فعال"/>
    <n v="1"/>
    <n v="0"/>
    <s v="فعال"/>
    <n v="1"/>
    <n v="0"/>
    <s v="فعال"/>
    <n v="1"/>
    <n v="0"/>
  </r>
  <r>
    <x v="0"/>
    <x v="3"/>
    <x v="40"/>
    <n v="990210"/>
    <s v="1399/02/10"/>
    <s v="99/02/10"/>
    <x v="0"/>
    <x v="0"/>
    <n v="1"/>
    <x v="1"/>
    <n v="2"/>
    <n v="7"/>
    <n v="6"/>
    <s v="چهارشنبه"/>
    <x v="9"/>
    <n v="0"/>
    <n v="0"/>
    <n v="36"/>
    <n v="1.1612903225806452"/>
    <n v="36"/>
    <n v="1.1612903225806452"/>
    <n v="25"/>
    <n v="0.80645161290322576"/>
    <n v="1450"/>
    <n v="36"/>
    <n v="61"/>
    <s v="غیر فعال"/>
    <n v="0"/>
    <n v="1"/>
    <s v="فعال"/>
    <n v="1"/>
    <n v="0"/>
    <s v="فعال"/>
    <n v="1"/>
    <n v="0"/>
    <s v="فعال"/>
    <n v="1"/>
    <n v="0"/>
  </r>
  <r>
    <x v="0"/>
    <x v="3"/>
    <x v="41"/>
    <n v="990211"/>
    <s v="1399/02/11"/>
    <s v="99/02/11"/>
    <x v="0"/>
    <x v="0"/>
    <n v="1"/>
    <x v="1"/>
    <n v="2"/>
    <n v="7"/>
    <n v="6"/>
    <s v="پنجشنبه"/>
    <x v="10"/>
    <n v="20"/>
    <n v="0.64516129032258063"/>
    <n v="11"/>
    <n v="0.35483870967741937"/>
    <n v="31"/>
    <n v="1"/>
    <n v="48"/>
    <n v="1.5483870967741935"/>
    <n v="2784"/>
    <n v="31"/>
    <n v="59"/>
    <s v="فعال"/>
    <n v="1"/>
    <n v="0"/>
    <s v="فعال"/>
    <n v="1"/>
    <n v="0"/>
    <s v="فعال"/>
    <n v="1"/>
    <n v="0"/>
    <s v="فعال"/>
    <n v="1"/>
    <n v="0"/>
  </r>
  <r>
    <x v="0"/>
    <x v="3"/>
    <x v="42"/>
    <n v="990212"/>
    <s v="1399/02/12"/>
    <s v="99/02/12"/>
    <x v="0"/>
    <x v="0"/>
    <n v="1"/>
    <x v="1"/>
    <n v="2"/>
    <n v="7"/>
    <n v="7"/>
    <s v="جمعه"/>
    <x v="11"/>
    <n v="23"/>
    <n v="0.74193548387096775"/>
    <n v="0"/>
    <n v="0"/>
    <n v="23"/>
    <n v="0.74193548387096775"/>
    <n v="34"/>
    <n v="1.096774193548387"/>
    <n v="1972"/>
    <n v="23"/>
    <n v="34"/>
    <s v="فعال"/>
    <n v="1"/>
    <n v="0"/>
    <s v="غیر فعال"/>
    <n v="0"/>
    <n v="1"/>
    <s v="فعال"/>
    <n v="1"/>
    <n v="0"/>
    <s v="فعال"/>
    <n v="1"/>
    <n v="0"/>
  </r>
  <r>
    <x v="0"/>
    <x v="3"/>
    <x v="43"/>
    <n v="990213"/>
    <s v="1399/02/13"/>
    <s v="99/02/13"/>
    <x v="0"/>
    <x v="0"/>
    <n v="1"/>
    <x v="1"/>
    <n v="2"/>
    <n v="8"/>
    <n v="7"/>
    <s v="شنبه"/>
    <x v="12"/>
    <n v="23"/>
    <n v="0.74193548387096775"/>
    <n v="8"/>
    <n v="0.25806451612903225"/>
    <n v="31"/>
    <n v="1"/>
    <n v="28"/>
    <n v="0.90322580645161288"/>
    <n v="1624"/>
    <n v="31"/>
    <n v="36"/>
    <s v="فعال"/>
    <n v="1"/>
    <n v="0"/>
    <s v="فعال"/>
    <n v="1"/>
    <n v="0"/>
    <s v="فعال"/>
    <n v="1"/>
    <n v="0"/>
    <s v="فعال"/>
    <n v="1"/>
    <n v="0"/>
  </r>
  <r>
    <x v="0"/>
    <x v="3"/>
    <x v="44"/>
    <n v="990214"/>
    <s v="1399/02/14"/>
    <s v="99/02/14"/>
    <x v="0"/>
    <x v="0"/>
    <n v="1"/>
    <x v="1"/>
    <n v="2"/>
    <n v="8"/>
    <n v="7"/>
    <s v="یک شنبه"/>
    <x v="13"/>
    <n v="0"/>
    <n v="0"/>
    <n v="59"/>
    <n v="1.903225806451613"/>
    <n v="59"/>
    <n v="1.903225806451613"/>
    <n v="0"/>
    <n v="0"/>
    <n v="0"/>
    <n v="59"/>
    <n v="59"/>
    <s v="غیر فعال"/>
    <n v="0"/>
    <n v="1"/>
    <s v="فعال"/>
    <n v="1"/>
    <n v="0"/>
    <s v="غیر فعال"/>
    <n v="0"/>
    <n v="1"/>
    <s v="فعال"/>
    <n v="1"/>
    <n v="0"/>
  </r>
  <r>
    <x v="0"/>
    <x v="3"/>
    <x v="45"/>
    <n v="990215"/>
    <s v="1399/02/15"/>
    <s v="99/02/15"/>
    <x v="0"/>
    <x v="0"/>
    <n v="1"/>
    <x v="1"/>
    <n v="2"/>
    <n v="8"/>
    <n v="7"/>
    <s v="دوشنبه"/>
    <x v="14"/>
    <n v="25"/>
    <n v="0.80645161290322576"/>
    <n v="6"/>
    <n v="0.19354838709677419"/>
    <n v="31"/>
    <n v="1"/>
    <n v="61"/>
    <n v="1.967741935483871"/>
    <n v="3538"/>
    <n v="31"/>
    <n v="67"/>
    <s v="فعال"/>
    <n v="1"/>
    <n v="0"/>
    <s v="فعال"/>
    <n v="1"/>
    <n v="0"/>
    <s v="فعال"/>
    <n v="1"/>
    <n v="0"/>
    <s v="فعال"/>
    <n v="1"/>
    <n v="0"/>
  </r>
  <r>
    <x v="0"/>
    <x v="3"/>
    <x v="46"/>
    <n v="990216"/>
    <s v="1399/02/16"/>
    <s v="99/02/16"/>
    <x v="0"/>
    <x v="0"/>
    <n v="1"/>
    <x v="1"/>
    <n v="2"/>
    <n v="8"/>
    <n v="7"/>
    <s v="سه شنبه"/>
    <x v="15"/>
    <n v="30"/>
    <n v="0.967741935483871"/>
    <n v="8"/>
    <n v="0.25806451612903225"/>
    <n v="38"/>
    <n v="1.2258064516129032"/>
    <n v="1"/>
    <n v="3.2258064516129031E-2"/>
    <n v="58"/>
    <n v="38"/>
    <n v="9"/>
    <s v="فعال"/>
    <n v="1"/>
    <n v="0"/>
    <s v="فعال"/>
    <n v="1"/>
    <n v="0"/>
    <s v="فعال"/>
    <n v="1"/>
    <n v="0"/>
    <s v="فعال"/>
    <n v="1"/>
    <n v="0"/>
  </r>
  <r>
    <x v="0"/>
    <x v="3"/>
    <x v="47"/>
    <n v="990217"/>
    <s v="1399/02/17"/>
    <s v="99/02/17"/>
    <x v="0"/>
    <x v="0"/>
    <n v="1"/>
    <x v="1"/>
    <n v="2"/>
    <n v="8"/>
    <n v="7"/>
    <s v="چهارشنبه"/>
    <x v="16"/>
    <n v="4"/>
    <n v="0.12903225806451613"/>
    <n v="35"/>
    <n v="1.1290322580645162"/>
    <n v="39"/>
    <n v="1.2580645161290323"/>
    <n v="14"/>
    <n v="0.45161290322580644"/>
    <n v="812"/>
    <n v="39"/>
    <n v="49"/>
    <s v="فعال"/>
    <n v="1"/>
    <n v="0"/>
    <s v="فعال"/>
    <n v="1"/>
    <n v="0"/>
    <s v="فعال"/>
    <n v="1"/>
    <n v="0"/>
    <s v="فعال"/>
    <n v="1"/>
    <n v="0"/>
  </r>
  <r>
    <x v="0"/>
    <x v="3"/>
    <x v="48"/>
    <n v="990218"/>
    <s v="1399/02/18"/>
    <s v="99/02/18"/>
    <x v="0"/>
    <x v="0"/>
    <n v="1"/>
    <x v="1"/>
    <n v="2"/>
    <n v="8"/>
    <n v="7"/>
    <s v="پنجشنبه"/>
    <x v="17"/>
    <n v="57"/>
    <n v="1.8387096774193548"/>
    <n v="6"/>
    <n v="0.19354838709677419"/>
    <n v="63"/>
    <n v="2.032258064516129"/>
    <n v="41"/>
    <n v="1.3225806451612903"/>
    <n v="2378"/>
    <n v="63"/>
    <n v="47"/>
    <s v="فعال"/>
    <n v="1"/>
    <n v="0"/>
    <s v="فعال"/>
    <n v="1"/>
    <n v="0"/>
    <s v="فعال"/>
    <n v="1"/>
    <n v="0"/>
    <s v="فعال"/>
    <n v="1"/>
    <n v="0"/>
  </r>
  <r>
    <x v="0"/>
    <x v="3"/>
    <x v="49"/>
    <n v="990219"/>
    <s v="1399/02/19"/>
    <s v="99/02/19"/>
    <x v="0"/>
    <x v="0"/>
    <n v="1"/>
    <x v="1"/>
    <n v="2"/>
    <n v="8"/>
    <n v="8"/>
    <s v="جمعه"/>
    <x v="18"/>
    <n v="20"/>
    <n v="0.64516129032258063"/>
    <n v="30"/>
    <n v="0.967741935483871"/>
    <n v="50"/>
    <n v="1.6129032258064515"/>
    <n v="2"/>
    <n v="6.4516129032258063E-2"/>
    <n v="116"/>
    <n v="50"/>
    <n v="32"/>
    <s v="فعال"/>
    <n v="1"/>
    <n v="0"/>
    <s v="فعال"/>
    <n v="1"/>
    <n v="0"/>
    <s v="فعال"/>
    <n v="1"/>
    <n v="0"/>
    <s v="فعال"/>
    <n v="1"/>
    <n v="0"/>
  </r>
  <r>
    <x v="0"/>
    <x v="3"/>
    <x v="50"/>
    <n v="990220"/>
    <s v="1399/02/20"/>
    <s v="99/02/20"/>
    <x v="0"/>
    <x v="0"/>
    <n v="1"/>
    <x v="1"/>
    <n v="2"/>
    <n v="9"/>
    <n v="8"/>
    <s v="شنبه"/>
    <x v="19"/>
    <n v="20"/>
    <n v="0.64516129032258063"/>
    <n v="29"/>
    <n v="0.93548387096774188"/>
    <n v="49"/>
    <n v="1.5806451612903225"/>
    <n v="39"/>
    <n v="1.2580645161290323"/>
    <n v="2262"/>
    <n v="49"/>
    <n v="68"/>
    <s v="فعال"/>
    <n v="1"/>
    <n v="0"/>
    <s v="فعال"/>
    <n v="1"/>
    <n v="0"/>
    <s v="فعال"/>
    <n v="1"/>
    <n v="0"/>
    <s v="فعال"/>
    <n v="1"/>
    <n v="0"/>
  </r>
  <r>
    <x v="0"/>
    <x v="3"/>
    <x v="51"/>
    <n v="990221"/>
    <s v="1399/02/21"/>
    <s v="99/02/21"/>
    <x v="0"/>
    <x v="0"/>
    <n v="1"/>
    <x v="1"/>
    <n v="2"/>
    <n v="9"/>
    <n v="8"/>
    <s v="یک شنبه"/>
    <x v="20"/>
    <n v="22"/>
    <n v="0.70967741935483875"/>
    <n v="41"/>
    <n v="1.3225806451612903"/>
    <n v="63"/>
    <n v="2.032258064516129"/>
    <n v="18"/>
    <n v="0.58064516129032262"/>
    <n v="1044"/>
    <n v="63"/>
    <n v="59"/>
    <s v="فعال"/>
    <n v="1"/>
    <n v="0"/>
    <s v="فعال"/>
    <n v="1"/>
    <n v="0"/>
    <s v="فعال"/>
    <n v="1"/>
    <n v="0"/>
    <s v="فعال"/>
    <n v="1"/>
    <n v="0"/>
  </r>
  <r>
    <x v="0"/>
    <x v="3"/>
    <x v="52"/>
    <n v="990222"/>
    <s v="1399/02/22"/>
    <s v="99/02/22"/>
    <x v="0"/>
    <x v="0"/>
    <n v="1"/>
    <x v="1"/>
    <n v="2"/>
    <n v="9"/>
    <n v="8"/>
    <s v="دوشنبه"/>
    <x v="21"/>
    <n v="15"/>
    <n v="0.4838709677419355"/>
    <n v="13"/>
    <n v="0.41935483870967744"/>
    <n v="28"/>
    <n v="0.90322580645161288"/>
    <n v="27"/>
    <n v="0.87096774193548387"/>
    <n v="1566"/>
    <n v="28"/>
    <n v="40"/>
    <s v="فعال"/>
    <n v="1"/>
    <n v="0"/>
    <s v="فعال"/>
    <n v="1"/>
    <n v="0"/>
    <s v="فعال"/>
    <n v="1"/>
    <n v="0"/>
    <s v="فعال"/>
    <n v="1"/>
    <n v="0"/>
  </r>
  <r>
    <x v="0"/>
    <x v="3"/>
    <x v="53"/>
    <n v="990223"/>
    <s v="1399/02/23"/>
    <s v="99/02/23"/>
    <x v="0"/>
    <x v="0"/>
    <n v="1"/>
    <x v="1"/>
    <n v="2"/>
    <n v="9"/>
    <n v="8"/>
    <s v="سه شنبه"/>
    <x v="22"/>
    <n v="23"/>
    <n v="0.74193548387096775"/>
    <n v="16"/>
    <n v="0.5161290322580645"/>
    <n v="39"/>
    <n v="1.2580645161290323"/>
    <n v="29"/>
    <n v="0.93548387096774188"/>
    <n v="1682"/>
    <n v="39"/>
    <n v="45"/>
    <s v="فعال"/>
    <n v="1"/>
    <n v="0"/>
    <s v="فعال"/>
    <n v="1"/>
    <n v="0"/>
    <s v="فعال"/>
    <n v="1"/>
    <n v="0"/>
    <s v="فعال"/>
    <n v="1"/>
    <n v="0"/>
  </r>
  <r>
    <x v="0"/>
    <x v="3"/>
    <x v="54"/>
    <n v="990224"/>
    <s v="1399/02/24"/>
    <s v="99/02/24"/>
    <x v="0"/>
    <x v="0"/>
    <n v="1"/>
    <x v="1"/>
    <n v="2"/>
    <n v="9"/>
    <n v="8"/>
    <s v="چهارشنبه"/>
    <x v="23"/>
    <n v="44"/>
    <n v="1.4193548387096775"/>
    <n v="41"/>
    <n v="1.3225806451612903"/>
    <n v="85"/>
    <n v="2.7419354838709675"/>
    <n v="4"/>
    <n v="0.12903225806451613"/>
    <n v="232"/>
    <n v="85"/>
    <n v="45"/>
    <s v="فعال"/>
    <n v="1"/>
    <n v="0"/>
    <s v="فعال"/>
    <n v="1"/>
    <n v="0"/>
    <s v="فعال"/>
    <n v="1"/>
    <n v="0"/>
    <s v="فعال"/>
    <n v="1"/>
    <n v="0"/>
  </r>
  <r>
    <x v="0"/>
    <x v="3"/>
    <x v="55"/>
    <n v="990225"/>
    <s v="1399/02/25"/>
    <s v="99/02/25"/>
    <x v="0"/>
    <x v="0"/>
    <n v="1"/>
    <x v="1"/>
    <n v="2"/>
    <n v="9"/>
    <n v="8"/>
    <s v="پنجشنبه"/>
    <x v="24"/>
    <n v="0"/>
    <n v="0"/>
    <n v="36"/>
    <n v="1.1612903225806452"/>
    <n v="36"/>
    <n v="1.1612903225806452"/>
    <n v="21"/>
    <n v="0.67741935483870963"/>
    <n v="1218"/>
    <n v="36"/>
    <n v="57"/>
    <s v="غیر فعال"/>
    <n v="0"/>
    <n v="1"/>
    <s v="فعال"/>
    <n v="1"/>
    <n v="0"/>
    <s v="فعال"/>
    <n v="1"/>
    <n v="0"/>
    <s v="فعال"/>
    <n v="1"/>
    <n v="0"/>
  </r>
  <r>
    <x v="0"/>
    <x v="3"/>
    <x v="56"/>
    <n v="990226"/>
    <s v="1399/02/26"/>
    <s v="99/02/26"/>
    <x v="0"/>
    <x v="0"/>
    <n v="1"/>
    <x v="1"/>
    <n v="2"/>
    <n v="9"/>
    <n v="9"/>
    <s v="جمعه"/>
    <x v="25"/>
    <n v="22"/>
    <n v="0.70967741935483875"/>
    <n v="8"/>
    <n v="0.25806451612903225"/>
    <n v="30"/>
    <n v="0.967741935483871"/>
    <n v="50"/>
    <n v="1.6129032258064515"/>
    <n v="2900"/>
    <n v="30"/>
    <n v="58"/>
    <s v="فعال"/>
    <n v="1"/>
    <n v="0"/>
    <s v="فعال"/>
    <n v="1"/>
    <n v="0"/>
    <s v="فعال"/>
    <n v="1"/>
    <n v="0"/>
    <s v="فعال"/>
    <n v="1"/>
    <n v="0"/>
  </r>
  <r>
    <x v="0"/>
    <x v="3"/>
    <x v="57"/>
    <n v="990227"/>
    <s v="1399/02/27"/>
    <s v="99/02/27"/>
    <x v="0"/>
    <x v="0"/>
    <n v="1"/>
    <x v="1"/>
    <n v="2"/>
    <n v="10"/>
    <n v="9"/>
    <s v="شنبه"/>
    <x v="26"/>
    <n v="33"/>
    <n v="1.064516129032258"/>
    <n v="3"/>
    <n v="9.6774193548387094E-2"/>
    <n v="36"/>
    <n v="1.1612903225806452"/>
    <n v="23"/>
    <n v="0.74193548387096775"/>
    <n v="1334"/>
    <n v="36"/>
    <n v="26"/>
    <s v="فعال"/>
    <n v="1"/>
    <n v="0"/>
    <s v="فعال"/>
    <n v="1"/>
    <n v="0"/>
    <s v="فعال"/>
    <n v="1"/>
    <n v="0"/>
    <s v="فعال"/>
    <n v="1"/>
    <n v="0"/>
  </r>
  <r>
    <x v="0"/>
    <x v="3"/>
    <x v="58"/>
    <n v="990228"/>
    <s v="1399/02/28"/>
    <s v="99/02/28"/>
    <x v="0"/>
    <x v="0"/>
    <n v="1"/>
    <x v="1"/>
    <n v="2"/>
    <n v="10"/>
    <n v="9"/>
    <s v="یک شنبه"/>
    <x v="27"/>
    <n v="27"/>
    <n v="0.87096774193548387"/>
    <n v="15"/>
    <n v="0.4838709677419355"/>
    <n v="42"/>
    <n v="1.3548387096774193"/>
    <n v="33"/>
    <n v="1.064516129032258"/>
    <n v="1914"/>
    <n v="42"/>
    <n v="48"/>
    <s v="فعال"/>
    <n v="1"/>
    <n v="0"/>
    <s v="فعال"/>
    <n v="1"/>
    <n v="0"/>
    <s v="فعال"/>
    <n v="1"/>
    <n v="0"/>
    <s v="فعال"/>
    <n v="1"/>
    <n v="0"/>
  </r>
  <r>
    <x v="0"/>
    <x v="3"/>
    <x v="59"/>
    <n v="990229"/>
    <s v="1399/02/29"/>
    <s v="99/02/29"/>
    <x v="0"/>
    <x v="0"/>
    <n v="1"/>
    <x v="1"/>
    <n v="2"/>
    <n v="10"/>
    <n v="9"/>
    <s v="دوشنبه"/>
    <x v="28"/>
    <n v="23"/>
    <n v="0.74193548387096775"/>
    <n v="8"/>
    <n v="0.25806451612903225"/>
    <n v="31"/>
    <n v="1"/>
    <n v="31"/>
    <n v="1"/>
    <n v="1798"/>
    <n v="31"/>
    <n v="39"/>
    <s v="فعال"/>
    <n v="1"/>
    <n v="0"/>
    <s v="فعال"/>
    <n v="1"/>
    <n v="0"/>
    <s v="فعال"/>
    <n v="1"/>
    <n v="0"/>
    <s v="فعال"/>
    <n v="1"/>
    <n v="0"/>
  </r>
  <r>
    <x v="0"/>
    <x v="3"/>
    <x v="60"/>
    <n v="990230"/>
    <s v="1399/02/30"/>
    <s v="99/02/30"/>
    <x v="0"/>
    <x v="0"/>
    <n v="1"/>
    <x v="1"/>
    <n v="2"/>
    <n v="10"/>
    <n v="9"/>
    <s v="سه شنبه"/>
    <x v="29"/>
    <n v="26"/>
    <n v="0.83870967741935487"/>
    <n v="18"/>
    <n v="0.58064516129032262"/>
    <n v="44"/>
    <n v="1.4193548387096775"/>
    <n v="21"/>
    <n v="0.67741935483870963"/>
    <n v="1218"/>
    <n v="44"/>
    <n v="39"/>
    <s v="فعال"/>
    <n v="1"/>
    <n v="0"/>
    <s v="فعال"/>
    <n v="1"/>
    <n v="0"/>
    <s v="فعال"/>
    <n v="1"/>
    <n v="0"/>
    <s v="فعال"/>
    <n v="1"/>
    <n v="0"/>
  </r>
  <r>
    <x v="0"/>
    <x v="3"/>
    <x v="61"/>
    <n v="990231"/>
    <s v="1399/02/31"/>
    <s v="99/02/31"/>
    <x v="0"/>
    <x v="0"/>
    <n v="1"/>
    <x v="1"/>
    <n v="2"/>
    <n v="10"/>
    <n v="9"/>
    <s v="چهارشنبه"/>
    <x v="30"/>
    <n v="0"/>
    <n v="0"/>
    <n v="5"/>
    <n v="0.16129032258064516"/>
    <n v="5"/>
    <n v="0.16129032258064516"/>
    <n v="41"/>
    <n v="1.3225806451612903"/>
    <n v="2378"/>
    <n v="5"/>
    <n v="46"/>
    <s v="غیر فعال"/>
    <n v="0"/>
    <n v="1"/>
    <s v="فعال"/>
    <n v="1"/>
    <n v="0"/>
    <s v="فعال"/>
    <n v="1"/>
    <n v="0"/>
    <s v="فعال"/>
    <n v="1"/>
    <n v="0"/>
  </r>
  <r>
    <x v="0"/>
    <x v="3"/>
    <x v="62"/>
    <n v="990301"/>
    <s v="1399/03/01"/>
    <s v="99/03/01"/>
    <x v="0"/>
    <x v="0"/>
    <n v="1"/>
    <x v="2"/>
    <n v="3"/>
    <n v="10"/>
    <n v="9"/>
    <s v="پنجشنبه"/>
    <x v="0"/>
    <n v="0"/>
    <n v="0"/>
    <n v="0"/>
    <n v="0"/>
    <n v="0"/>
    <n v="0"/>
    <n v="22"/>
    <n v="0.70967741935483875"/>
    <n v="1276"/>
    <n v="0"/>
    <n v="22"/>
    <s v="غیر فعال"/>
    <n v="0"/>
    <n v="1"/>
    <s v="غیر فعال"/>
    <n v="0"/>
    <n v="1"/>
    <s v="فعال"/>
    <n v="1"/>
    <n v="0"/>
    <s v="فعال"/>
    <n v="1"/>
    <n v="0"/>
  </r>
  <r>
    <x v="0"/>
    <x v="3"/>
    <x v="63"/>
    <n v="990302"/>
    <s v="1399/03/02"/>
    <s v="99/03/02"/>
    <x v="0"/>
    <x v="0"/>
    <n v="1"/>
    <x v="2"/>
    <n v="3"/>
    <n v="10"/>
    <n v="10"/>
    <s v="جمعه"/>
    <x v="1"/>
    <n v="22"/>
    <n v="0.70967741935483875"/>
    <n v="0"/>
    <n v="0"/>
    <n v="22"/>
    <n v="0.70967741935483875"/>
    <n v="13"/>
    <n v="0.41935483870967744"/>
    <n v="754"/>
    <n v="22"/>
    <n v="13"/>
    <s v="فعال"/>
    <n v="1"/>
    <n v="0"/>
    <s v="غیر فعال"/>
    <n v="0"/>
    <n v="1"/>
    <s v="فعال"/>
    <n v="1"/>
    <n v="0"/>
    <s v="فعال"/>
    <n v="1"/>
    <n v="0"/>
  </r>
  <r>
    <x v="0"/>
    <x v="3"/>
    <x v="64"/>
    <n v="990303"/>
    <s v="1399/03/03"/>
    <s v="99/03/03"/>
    <x v="0"/>
    <x v="0"/>
    <n v="1"/>
    <x v="2"/>
    <n v="3"/>
    <n v="11"/>
    <n v="10"/>
    <s v="شنبه"/>
    <x v="2"/>
    <n v="0"/>
    <n v="0"/>
    <n v="7"/>
    <n v="0.22580645161290322"/>
    <n v="7"/>
    <n v="0.22580645161290322"/>
    <n v="20"/>
    <n v="0.64516129032258063"/>
    <n v="1160"/>
    <n v="7"/>
    <n v="27"/>
    <s v="غیر فعال"/>
    <n v="0"/>
    <n v="1"/>
    <s v="فعال"/>
    <n v="1"/>
    <n v="0"/>
    <s v="فعال"/>
    <n v="1"/>
    <n v="0"/>
    <s v="فعال"/>
    <n v="1"/>
    <n v="0"/>
  </r>
  <r>
    <x v="0"/>
    <x v="3"/>
    <x v="65"/>
    <n v="990304"/>
    <s v="1399/03/04"/>
    <s v="99/03/04"/>
    <x v="0"/>
    <x v="0"/>
    <n v="1"/>
    <x v="2"/>
    <n v="3"/>
    <n v="11"/>
    <n v="10"/>
    <s v="یک شنبه"/>
    <x v="3"/>
    <n v="0"/>
    <n v="0"/>
    <n v="8"/>
    <n v="0.25806451612903225"/>
    <n v="8"/>
    <n v="0.25806451612903225"/>
    <n v="28"/>
    <n v="0.90322580645161288"/>
    <n v="1624"/>
    <n v="8"/>
    <n v="36"/>
    <s v="غیر فعال"/>
    <n v="0"/>
    <n v="1"/>
    <s v="فعال"/>
    <n v="1"/>
    <n v="0"/>
    <s v="فعال"/>
    <n v="1"/>
    <n v="0"/>
    <s v="فعال"/>
    <n v="1"/>
    <n v="0"/>
  </r>
  <r>
    <x v="0"/>
    <x v="3"/>
    <x v="66"/>
    <n v="990305"/>
    <s v="1399/03/05"/>
    <s v="99/03/05"/>
    <x v="0"/>
    <x v="0"/>
    <n v="1"/>
    <x v="2"/>
    <n v="3"/>
    <n v="11"/>
    <n v="10"/>
    <s v="دوشنبه"/>
    <x v="4"/>
    <n v="11"/>
    <n v="0.35483870967741937"/>
    <n v="0"/>
    <n v="0"/>
    <n v="11"/>
    <n v="0.35483870967741937"/>
    <n v="40"/>
    <n v="1.2903225806451613"/>
    <n v="2320"/>
    <n v="11"/>
    <n v="40"/>
    <s v="فعال"/>
    <n v="1"/>
    <n v="0"/>
    <s v="غیر فعال"/>
    <n v="0"/>
    <n v="1"/>
    <s v="فعال"/>
    <n v="1"/>
    <n v="0"/>
    <s v="فعال"/>
    <n v="1"/>
    <n v="0"/>
  </r>
  <r>
    <x v="0"/>
    <x v="3"/>
    <x v="67"/>
    <n v="990306"/>
    <s v="1399/03/06"/>
    <s v="99/03/06"/>
    <x v="0"/>
    <x v="0"/>
    <n v="1"/>
    <x v="2"/>
    <n v="3"/>
    <n v="11"/>
    <n v="10"/>
    <s v="سه شنبه"/>
    <x v="5"/>
    <n v="38"/>
    <n v="1.2258064516129032"/>
    <n v="2"/>
    <n v="6.4516129032258063E-2"/>
    <n v="40"/>
    <n v="1.2903225806451613"/>
    <n v="21"/>
    <n v="0.67741935483870963"/>
    <n v="1218"/>
    <n v="40"/>
    <n v="23"/>
    <s v="فعال"/>
    <n v="1"/>
    <n v="0"/>
    <s v="فعال"/>
    <n v="1"/>
    <n v="0"/>
    <s v="فعال"/>
    <n v="1"/>
    <n v="0"/>
    <s v="فعال"/>
    <n v="1"/>
    <n v="0"/>
  </r>
  <r>
    <x v="0"/>
    <x v="3"/>
    <x v="68"/>
    <n v="990307"/>
    <s v="1399/03/07"/>
    <s v="99/03/07"/>
    <x v="0"/>
    <x v="0"/>
    <n v="1"/>
    <x v="2"/>
    <n v="3"/>
    <n v="11"/>
    <n v="10"/>
    <s v="چهارشنبه"/>
    <x v="6"/>
    <n v="0"/>
    <n v="0"/>
    <n v="38"/>
    <n v="1.2258064516129032"/>
    <n v="38"/>
    <n v="1.2258064516129032"/>
    <n v="0"/>
    <n v="0"/>
    <n v="0"/>
    <n v="38"/>
    <n v="38"/>
    <s v="غیر فعال"/>
    <n v="0"/>
    <n v="1"/>
    <s v="فعال"/>
    <n v="1"/>
    <n v="0"/>
    <s v="غیر فعال"/>
    <n v="0"/>
    <n v="1"/>
    <s v="فعال"/>
    <n v="1"/>
    <n v="0"/>
  </r>
  <r>
    <x v="0"/>
    <x v="3"/>
    <x v="69"/>
    <n v="990308"/>
    <s v="1399/03/08"/>
    <s v="99/03/08"/>
    <x v="0"/>
    <x v="0"/>
    <n v="1"/>
    <x v="2"/>
    <n v="3"/>
    <n v="11"/>
    <n v="10"/>
    <s v="پنجشنبه"/>
    <x v="7"/>
    <n v="27"/>
    <n v="0.87096774193548387"/>
    <n v="0"/>
    <n v="0"/>
    <n v="27"/>
    <n v="0.87096774193548387"/>
    <n v="38"/>
    <n v="1.2258064516129032"/>
    <n v="2204"/>
    <n v="27"/>
    <n v="38"/>
    <s v="فعال"/>
    <n v="1"/>
    <n v="0"/>
    <s v="غیر فعال"/>
    <n v="0"/>
    <n v="1"/>
    <s v="فعال"/>
    <n v="1"/>
    <n v="0"/>
    <s v="فعال"/>
    <n v="1"/>
    <n v="0"/>
  </r>
  <r>
    <x v="0"/>
    <x v="3"/>
    <x v="70"/>
    <n v="990309"/>
    <s v="1399/03/09"/>
    <s v="99/03/09"/>
    <x v="0"/>
    <x v="0"/>
    <n v="1"/>
    <x v="2"/>
    <n v="3"/>
    <n v="11"/>
    <n v="11"/>
    <s v="جمعه"/>
    <x v="8"/>
    <n v="0"/>
    <n v="0"/>
    <n v="15"/>
    <n v="0.4838709677419355"/>
    <n v="15"/>
    <n v="0.4838709677419355"/>
    <n v="12"/>
    <n v="0.38709677419354838"/>
    <n v="696"/>
    <n v="15"/>
    <n v="27"/>
    <s v="غیر فعال"/>
    <n v="0"/>
    <n v="1"/>
    <s v="فعال"/>
    <n v="1"/>
    <n v="0"/>
    <s v="فعال"/>
    <n v="1"/>
    <n v="0"/>
    <s v="فعال"/>
    <n v="1"/>
    <n v="0"/>
  </r>
  <r>
    <x v="0"/>
    <x v="3"/>
    <x v="71"/>
    <n v="990310"/>
    <s v="1399/03/10"/>
    <s v="99/03/10"/>
    <x v="0"/>
    <x v="0"/>
    <n v="1"/>
    <x v="2"/>
    <n v="3"/>
    <n v="12"/>
    <n v="11"/>
    <s v="شنبه"/>
    <x v="9"/>
    <n v="22"/>
    <n v="0.70967741935483875"/>
    <n v="4"/>
    <n v="0.12903225806451613"/>
    <n v="26"/>
    <n v="0.83870967741935487"/>
    <n v="15"/>
    <n v="0.4838709677419355"/>
    <n v="870"/>
    <n v="26"/>
    <n v="19"/>
    <s v="فعال"/>
    <n v="1"/>
    <n v="0"/>
    <s v="فعال"/>
    <n v="1"/>
    <n v="0"/>
    <s v="فعال"/>
    <n v="1"/>
    <n v="0"/>
    <s v="فعال"/>
    <n v="1"/>
    <n v="0"/>
  </r>
  <r>
    <x v="0"/>
    <x v="3"/>
    <x v="72"/>
    <n v="990311"/>
    <s v="1399/03/11"/>
    <s v="99/03/11"/>
    <x v="0"/>
    <x v="0"/>
    <n v="1"/>
    <x v="2"/>
    <n v="3"/>
    <n v="12"/>
    <n v="11"/>
    <s v="یک شنبه"/>
    <x v="10"/>
    <n v="13"/>
    <n v="0.41935483870967744"/>
    <n v="3"/>
    <n v="9.6774193548387094E-2"/>
    <n v="16"/>
    <n v="0.5161290322580645"/>
    <n v="26"/>
    <n v="0.83870967741935487"/>
    <n v="1508"/>
    <n v="16"/>
    <n v="29"/>
    <s v="فعال"/>
    <n v="1"/>
    <n v="0"/>
    <s v="فعال"/>
    <n v="1"/>
    <n v="0"/>
    <s v="فعال"/>
    <n v="1"/>
    <n v="0"/>
    <s v="فعال"/>
    <n v="1"/>
    <n v="0"/>
  </r>
  <r>
    <x v="0"/>
    <x v="3"/>
    <x v="73"/>
    <n v="990312"/>
    <s v="1399/03/12"/>
    <s v="99/03/12"/>
    <x v="0"/>
    <x v="0"/>
    <n v="1"/>
    <x v="2"/>
    <n v="3"/>
    <n v="12"/>
    <n v="11"/>
    <s v="دوشنبه"/>
    <x v="11"/>
    <n v="5"/>
    <n v="0.16129032258064516"/>
    <n v="14"/>
    <n v="0.45161290322580644"/>
    <n v="19"/>
    <n v="0.61290322580645162"/>
    <n v="0"/>
    <n v="0"/>
    <n v="0"/>
    <n v="19"/>
    <n v="14"/>
    <s v="فعال"/>
    <n v="1"/>
    <n v="0"/>
    <s v="فعال"/>
    <n v="1"/>
    <n v="0"/>
    <s v="غیر فعال"/>
    <n v="0"/>
    <n v="1"/>
    <s v="فعال"/>
    <n v="1"/>
    <n v="0"/>
  </r>
  <r>
    <x v="0"/>
    <x v="3"/>
    <x v="74"/>
    <n v="990313"/>
    <s v="1399/03/13"/>
    <s v="99/03/13"/>
    <x v="0"/>
    <x v="0"/>
    <n v="1"/>
    <x v="2"/>
    <n v="3"/>
    <n v="12"/>
    <n v="11"/>
    <s v="سه شنبه"/>
    <x v="12"/>
    <n v="0"/>
    <n v="0"/>
    <n v="5"/>
    <n v="0.16129032258064516"/>
    <n v="5"/>
    <n v="0.16129032258064516"/>
    <n v="26"/>
    <n v="0.83870967741935487"/>
    <n v="1508"/>
    <n v="5"/>
    <n v="31"/>
    <s v="غیر فعال"/>
    <n v="0"/>
    <n v="1"/>
    <s v="فعال"/>
    <n v="1"/>
    <n v="0"/>
    <s v="فعال"/>
    <n v="1"/>
    <n v="0"/>
    <s v="فعال"/>
    <n v="1"/>
    <n v="0"/>
  </r>
  <r>
    <x v="0"/>
    <x v="3"/>
    <x v="75"/>
    <n v="990314"/>
    <s v="1399/03/14"/>
    <s v="99/03/14"/>
    <x v="0"/>
    <x v="0"/>
    <n v="1"/>
    <x v="2"/>
    <n v="3"/>
    <n v="12"/>
    <n v="11"/>
    <s v="چهارشنبه"/>
    <x v="13"/>
    <n v="3"/>
    <n v="9.6774193548387094E-2"/>
    <n v="45"/>
    <n v="1.4516129032258065"/>
    <n v="48"/>
    <n v="1.5483870967741935"/>
    <n v="0"/>
    <n v="0"/>
    <n v="0"/>
    <n v="48"/>
    <n v="45"/>
    <s v="فعال"/>
    <n v="1"/>
    <n v="0"/>
    <s v="فعال"/>
    <n v="1"/>
    <n v="0"/>
    <s v="غیر فعال"/>
    <n v="0"/>
    <n v="1"/>
    <s v="فعال"/>
    <n v="1"/>
    <n v="0"/>
  </r>
  <r>
    <x v="0"/>
    <x v="3"/>
    <x v="76"/>
    <n v="990315"/>
    <s v="1399/03/15"/>
    <s v="99/03/15"/>
    <x v="0"/>
    <x v="0"/>
    <n v="1"/>
    <x v="2"/>
    <n v="3"/>
    <n v="12"/>
    <n v="11"/>
    <s v="پنجشنبه"/>
    <x v="14"/>
    <n v="0"/>
    <n v="0"/>
    <n v="11"/>
    <n v="0.35483870967741937"/>
    <n v="11"/>
    <n v="0.35483870967741937"/>
    <n v="25"/>
    <n v="0.80645161290322576"/>
    <n v="1450"/>
    <n v="11"/>
    <n v="36"/>
    <s v="غیر فعال"/>
    <n v="0"/>
    <n v="1"/>
    <s v="فعال"/>
    <n v="1"/>
    <n v="0"/>
    <s v="فعال"/>
    <n v="1"/>
    <n v="0"/>
    <s v="فعال"/>
    <n v="1"/>
    <n v="0"/>
  </r>
  <r>
    <x v="0"/>
    <x v="3"/>
    <x v="77"/>
    <n v="990316"/>
    <s v="1399/03/16"/>
    <s v="99/03/16"/>
    <x v="0"/>
    <x v="0"/>
    <n v="1"/>
    <x v="2"/>
    <n v="3"/>
    <n v="12"/>
    <n v="12"/>
    <s v="جمعه"/>
    <x v="15"/>
    <n v="26"/>
    <n v="0.83870967741935487"/>
    <n v="24"/>
    <n v="0.77419354838709675"/>
    <n v="50"/>
    <n v="1.6129032258064515"/>
    <n v="23"/>
    <n v="0.74193548387096775"/>
    <n v="1334"/>
    <n v="50"/>
    <n v="47"/>
    <s v="فعال"/>
    <n v="1"/>
    <n v="0"/>
    <s v="فعال"/>
    <n v="1"/>
    <n v="0"/>
    <s v="فعال"/>
    <n v="1"/>
    <n v="0"/>
    <s v="فعال"/>
    <n v="1"/>
    <n v="0"/>
  </r>
  <r>
    <x v="0"/>
    <x v="3"/>
    <x v="78"/>
    <n v="990317"/>
    <s v="1399/03/17"/>
    <s v="99/03/17"/>
    <x v="0"/>
    <x v="0"/>
    <n v="1"/>
    <x v="2"/>
    <n v="3"/>
    <n v="13"/>
    <n v="12"/>
    <s v="شنبه"/>
    <x v="16"/>
    <n v="16"/>
    <n v="0.5161290322580645"/>
    <n v="27"/>
    <n v="0.87096774193548387"/>
    <n v="43"/>
    <n v="1.3870967741935485"/>
    <n v="22"/>
    <n v="0.70967741935483875"/>
    <n v="1276"/>
    <n v="43"/>
    <n v="49"/>
    <s v="فعال"/>
    <n v="1"/>
    <n v="0"/>
    <s v="فعال"/>
    <n v="1"/>
    <n v="0"/>
    <s v="فعال"/>
    <n v="1"/>
    <n v="0"/>
    <s v="فعال"/>
    <n v="1"/>
    <n v="0"/>
  </r>
  <r>
    <x v="0"/>
    <x v="3"/>
    <x v="79"/>
    <n v="990318"/>
    <s v="1399/03/18"/>
    <s v="99/03/18"/>
    <x v="0"/>
    <x v="0"/>
    <n v="1"/>
    <x v="2"/>
    <n v="3"/>
    <n v="13"/>
    <n v="12"/>
    <s v="یک شنبه"/>
    <x v="17"/>
    <n v="22"/>
    <n v="0.70967741935483875"/>
    <n v="16"/>
    <n v="0.5161290322580645"/>
    <n v="38"/>
    <n v="1.2258064516129032"/>
    <n v="24"/>
    <n v="0.77419354838709675"/>
    <n v="1392"/>
    <n v="38"/>
    <n v="40"/>
    <s v="فعال"/>
    <n v="1"/>
    <n v="0"/>
    <s v="فعال"/>
    <n v="1"/>
    <n v="0"/>
    <s v="فعال"/>
    <n v="1"/>
    <n v="0"/>
    <s v="فعال"/>
    <n v="1"/>
    <n v="0"/>
  </r>
  <r>
    <x v="0"/>
    <x v="3"/>
    <x v="80"/>
    <n v="990319"/>
    <s v="1399/03/19"/>
    <s v="99/03/19"/>
    <x v="0"/>
    <x v="0"/>
    <n v="1"/>
    <x v="2"/>
    <n v="3"/>
    <n v="13"/>
    <n v="12"/>
    <s v="دوشنبه"/>
    <x v="18"/>
    <n v="0"/>
    <n v="0"/>
    <n v="22"/>
    <n v="0.70967741935483875"/>
    <n v="22"/>
    <n v="0.70967741935483875"/>
    <n v="16"/>
    <n v="0.5161290322580645"/>
    <n v="928"/>
    <n v="22"/>
    <n v="38"/>
    <s v="غیر فعال"/>
    <n v="0"/>
    <n v="1"/>
    <s v="فعال"/>
    <n v="1"/>
    <n v="0"/>
    <s v="فعال"/>
    <n v="1"/>
    <n v="0"/>
    <s v="فعال"/>
    <n v="1"/>
    <n v="0"/>
  </r>
  <r>
    <x v="0"/>
    <x v="3"/>
    <x v="81"/>
    <n v="990320"/>
    <s v="1399/03/20"/>
    <s v="99/03/20"/>
    <x v="0"/>
    <x v="0"/>
    <n v="1"/>
    <x v="2"/>
    <n v="3"/>
    <n v="13"/>
    <n v="12"/>
    <s v="سه شنبه"/>
    <x v="19"/>
    <n v="16"/>
    <n v="0.5161290322580645"/>
    <n v="26"/>
    <n v="0.83870967741935487"/>
    <n v="42"/>
    <n v="1.3548387096774193"/>
    <n v="20"/>
    <n v="0.64516129032258063"/>
    <n v="1160"/>
    <n v="42"/>
    <n v="46"/>
    <s v="فعال"/>
    <n v="1"/>
    <n v="0"/>
    <s v="فعال"/>
    <n v="1"/>
    <n v="0"/>
    <s v="فعال"/>
    <n v="1"/>
    <n v="0"/>
    <s v="فعال"/>
    <n v="1"/>
    <n v="0"/>
  </r>
  <r>
    <x v="0"/>
    <x v="3"/>
    <x v="82"/>
    <n v="990321"/>
    <s v="1399/03/21"/>
    <s v="99/03/21"/>
    <x v="0"/>
    <x v="0"/>
    <n v="1"/>
    <x v="2"/>
    <n v="3"/>
    <n v="13"/>
    <n v="12"/>
    <s v="چهارشنبه"/>
    <x v="20"/>
    <n v="36"/>
    <n v="1.1612903225806452"/>
    <n v="25"/>
    <n v="0.80645161290322576"/>
    <n v="61"/>
    <n v="1.967741935483871"/>
    <n v="17"/>
    <n v="0.54838709677419351"/>
    <n v="986"/>
    <n v="61"/>
    <n v="42"/>
    <s v="فعال"/>
    <n v="1"/>
    <n v="0"/>
    <s v="فعال"/>
    <n v="1"/>
    <n v="0"/>
    <s v="فعال"/>
    <n v="1"/>
    <n v="0"/>
    <s v="فعال"/>
    <n v="1"/>
    <n v="0"/>
  </r>
  <r>
    <x v="0"/>
    <x v="3"/>
    <x v="83"/>
    <n v="990322"/>
    <s v="1399/03/22"/>
    <s v="99/03/22"/>
    <x v="0"/>
    <x v="0"/>
    <n v="1"/>
    <x v="2"/>
    <n v="3"/>
    <n v="13"/>
    <n v="12"/>
    <s v="پنجشنبه"/>
    <x v="21"/>
    <n v="18"/>
    <n v="0.58064516129032262"/>
    <n v="1"/>
    <n v="3.2258064516129031E-2"/>
    <n v="19"/>
    <n v="0.61290322580645162"/>
    <n v="44"/>
    <n v="1.4193548387096775"/>
    <n v="2552"/>
    <n v="19"/>
    <n v="45"/>
    <s v="فعال"/>
    <n v="1"/>
    <n v="0"/>
    <s v="فعال"/>
    <n v="1"/>
    <n v="0"/>
    <s v="فعال"/>
    <n v="1"/>
    <n v="0"/>
    <s v="فعال"/>
    <n v="1"/>
    <n v="0"/>
  </r>
  <r>
    <x v="0"/>
    <x v="3"/>
    <x v="84"/>
    <n v="990323"/>
    <s v="1399/03/23"/>
    <s v="99/03/23"/>
    <x v="0"/>
    <x v="0"/>
    <n v="1"/>
    <x v="2"/>
    <n v="3"/>
    <n v="13"/>
    <n v="13"/>
    <s v="جمعه"/>
    <x v="22"/>
    <n v="28"/>
    <n v="0.90322580645161288"/>
    <n v="18"/>
    <n v="0.58064516129032262"/>
    <n v="46"/>
    <n v="1.4838709677419355"/>
    <n v="0"/>
    <n v="0"/>
    <n v="0"/>
    <n v="46"/>
    <n v="18"/>
    <s v="فعال"/>
    <n v="1"/>
    <n v="0"/>
    <s v="فعال"/>
    <n v="1"/>
    <n v="0"/>
    <s v="غیر فعال"/>
    <n v="0"/>
    <n v="1"/>
    <s v="فعال"/>
    <n v="1"/>
    <n v="0"/>
  </r>
  <r>
    <x v="0"/>
    <x v="3"/>
    <x v="85"/>
    <n v="990324"/>
    <s v="1399/03/24"/>
    <s v="99/03/24"/>
    <x v="0"/>
    <x v="0"/>
    <n v="1"/>
    <x v="2"/>
    <n v="3"/>
    <n v="14"/>
    <n v="13"/>
    <s v="شنبه"/>
    <x v="23"/>
    <n v="1"/>
    <n v="3.2258064516129031E-2"/>
    <n v="28"/>
    <n v="0.90322580645161288"/>
    <n v="29"/>
    <n v="0.93548387096774188"/>
    <n v="46"/>
    <n v="1.4838709677419355"/>
    <n v="2668"/>
    <n v="29"/>
    <n v="74"/>
    <s v="فعال"/>
    <n v="1"/>
    <n v="0"/>
    <s v="فعال"/>
    <n v="1"/>
    <n v="0"/>
    <s v="فعال"/>
    <n v="1"/>
    <n v="0"/>
    <s v="فعال"/>
    <n v="1"/>
    <n v="0"/>
  </r>
  <r>
    <x v="0"/>
    <x v="3"/>
    <x v="86"/>
    <n v="990325"/>
    <s v="1399/03/25"/>
    <s v="99/03/25"/>
    <x v="0"/>
    <x v="0"/>
    <n v="1"/>
    <x v="2"/>
    <n v="3"/>
    <n v="14"/>
    <n v="13"/>
    <s v="یک شنبه"/>
    <x v="24"/>
    <n v="28"/>
    <n v="0.90322580645161288"/>
    <n v="0"/>
    <n v="0"/>
    <n v="28"/>
    <n v="0.90322580645161288"/>
    <n v="42"/>
    <n v="1.3548387096774193"/>
    <n v="2436"/>
    <n v="28"/>
    <n v="42"/>
    <s v="فعال"/>
    <n v="1"/>
    <n v="0"/>
    <s v="غیر فعال"/>
    <n v="0"/>
    <n v="1"/>
    <s v="فعال"/>
    <n v="1"/>
    <n v="0"/>
    <s v="فعال"/>
    <n v="1"/>
    <n v="0"/>
  </r>
  <r>
    <x v="0"/>
    <x v="3"/>
    <x v="87"/>
    <n v="990326"/>
    <s v="1399/03/26"/>
    <s v="99/03/26"/>
    <x v="0"/>
    <x v="0"/>
    <n v="1"/>
    <x v="2"/>
    <n v="3"/>
    <n v="14"/>
    <n v="13"/>
    <s v="دوشنبه"/>
    <x v="25"/>
    <n v="12"/>
    <n v="0.38709677419354838"/>
    <n v="27"/>
    <n v="0.87096774193548387"/>
    <n v="39"/>
    <n v="1.2580645161290323"/>
    <n v="21"/>
    <n v="0.67741935483870963"/>
    <n v="1218"/>
    <n v="39"/>
    <n v="48"/>
    <s v="فعال"/>
    <n v="1"/>
    <n v="0"/>
    <s v="فعال"/>
    <n v="1"/>
    <n v="0"/>
    <s v="فعال"/>
    <n v="1"/>
    <n v="0"/>
    <s v="فعال"/>
    <n v="1"/>
    <n v="0"/>
  </r>
  <r>
    <x v="0"/>
    <x v="3"/>
    <x v="88"/>
    <n v="990327"/>
    <s v="1399/03/27"/>
    <s v="99/03/27"/>
    <x v="0"/>
    <x v="0"/>
    <n v="1"/>
    <x v="2"/>
    <n v="3"/>
    <n v="14"/>
    <n v="13"/>
    <s v="سه شنبه"/>
    <x v="26"/>
    <n v="22"/>
    <n v="0.70967741935483875"/>
    <n v="22"/>
    <n v="0.70967741935483875"/>
    <n v="44"/>
    <n v="1.4193548387096775"/>
    <n v="39"/>
    <n v="1.2580645161290323"/>
    <n v="2262"/>
    <n v="44"/>
    <n v="61"/>
    <s v="فعال"/>
    <n v="1"/>
    <n v="0"/>
    <s v="فعال"/>
    <n v="1"/>
    <n v="0"/>
    <s v="فعال"/>
    <n v="1"/>
    <n v="0"/>
    <s v="فعال"/>
    <n v="1"/>
    <n v="0"/>
  </r>
  <r>
    <x v="0"/>
    <x v="3"/>
    <x v="89"/>
    <n v="990328"/>
    <s v="1399/03/28"/>
    <s v="99/03/28"/>
    <x v="0"/>
    <x v="0"/>
    <n v="1"/>
    <x v="2"/>
    <n v="3"/>
    <n v="14"/>
    <n v="13"/>
    <s v="چهارشنبه"/>
    <x v="27"/>
    <n v="24"/>
    <n v="0.77419354838709675"/>
    <n v="27"/>
    <n v="0.87096774193548387"/>
    <n v="51"/>
    <n v="1.6451612903225807"/>
    <n v="25"/>
    <n v="0.80645161290322576"/>
    <n v="1450"/>
    <n v="51"/>
    <n v="52"/>
    <s v="فعال"/>
    <n v="1"/>
    <n v="0"/>
    <s v="فعال"/>
    <n v="1"/>
    <n v="0"/>
    <s v="فعال"/>
    <n v="1"/>
    <n v="0"/>
    <s v="فعال"/>
    <n v="1"/>
    <n v="0"/>
  </r>
  <r>
    <x v="0"/>
    <x v="3"/>
    <x v="90"/>
    <n v="990329"/>
    <s v="1399/03/29"/>
    <s v="99/03/29"/>
    <x v="0"/>
    <x v="0"/>
    <n v="1"/>
    <x v="2"/>
    <n v="3"/>
    <n v="14"/>
    <n v="13"/>
    <s v="پنجشنبه"/>
    <x v="28"/>
    <n v="25"/>
    <n v="0.80645161290322576"/>
    <n v="5"/>
    <n v="0.16129032258064516"/>
    <n v="30"/>
    <n v="0.967741935483871"/>
    <n v="31"/>
    <n v="1"/>
    <n v="1798"/>
    <n v="30"/>
    <n v="36"/>
    <s v="فعال"/>
    <n v="1"/>
    <n v="0"/>
    <s v="فعال"/>
    <n v="1"/>
    <n v="0"/>
    <s v="فعال"/>
    <n v="1"/>
    <n v="0"/>
    <s v="فعال"/>
    <n v="1"/>
    <n v="0"/>
  </r>
  <r>
    <x v="0"/>
    <x v="3"/>
    <x v="91"/>
    <n v="990330"/>
    <s v="1399/03/30"/>
    <s v="99/03/30"/>
    <x v="0"/>
    <x v="0"/>
    <n v="1"/>
    <x v="2"/>
    <n v="3"/>
    <n v="14"/>
    <n v="14"/>
    <s v="جمعه"/>
    <x v="29"/>
    <n v="40"/>
    <n v="1.2903225806451613"/>
    <n v="7"/>
    <n v="0.22580645161290322"/>
    <n v="47"/>
    <n v="1.5161290322580645"/>
    <n v="23"/>
    <n v="0.74193548387096775"/>
    <n v="1334"/>
    <n v="47"/>
    <n v="30"/>
    <s v="فعال"/>
    <n v="1"/>
    <n v="0"/>
    <s v="فعال"/>
    <n v="1"/>
    <n v="0"/>
    <s v="فعال"/>
    <n v="1"/>
    <n v="0"/>
    <s v="فعال"/>
    <n v="1"/>
    <n v="0"/>
  </r>
  <r>
    <x v="0"/>
    <x v="3"/>
    <x v="92"/>
    <n v="990331"/>
    <s v="1399/03/31"/>
    <s v="99/03/31"/>
    <x v="0"/>
    <x v="0"/>
    <n v="1"/>
    <x v="2"/>
    <n v="3"/>
    <n v="15"/>
    <n v="14"/>
    <s v="شنبه"/>
    <x v="30"/>
    <n v="25"/>
    <n v="0.80645161290322576"/>
    <n v="0"/>
    <n v="0"/>
    <n v="25"/>
    <n v="0.80645161290322576"/>
    <n v="25"/>
    <n v="0.80645161290322576"/>
    <n v="1450"/>
    <n v="25"/>
    <n v="25"/>
    <s v="فعال"/>
    <n v="1"/>
    <n v="0"/>
    <s v="غیر فعال"/>
    <n v="0"/>
    <n v="1"/>
    <s v="فعال"/>
    <n v="1"/>
    <n v="0"/>
    <s v="فعال"/>
    <n v="1"/>
    <n v="0"/>
  </r>
  <r>
    <x v="0"/>
    <x v="3"/>
    <x v="93"/>
    <n v="990401"/>
    <s v="1399/04/01"/>
    <s v="99/04/01"/>
    <x v="0"/>
    <x v="1"/>
    <n v="2"/>
    <x v="3"/>
    <n v="4"/>
    <n v="15"/>
    <n v="14"/>
    <s v="یک شنبه"/>
    <x v="0"/>
    <n v="23"/>
    <n v="0.74193548387096775"/>
    <n v="15"/>
    <n v="0.4838709677419355"/>
    <n v="38"/>
    <n v="1.2258064516129032"/>
    <n v="38"/>
    <n v="1.2258064516129032"/>
    <n v="2204"/>
    <n v="38"/>
    <n v="53"/>
    <s v="فعال"/>
    <n v="1"/>
    <n v="0"/>
    <s v="فعال"/>
    <n v="1"/>
    <n v="0"/>
    <s v="فعال"/>
    <n v="1"/>
    <n v="0"/>
    <s v="فعال"/>
    <n v="1"/>
    <n v="0"/>
  </r>
  <r>
    <x v="0"/>
    <x v="3"/>
    <x v="94"/>
    <n v="990402"/>
    <s v="1399/04/02"/>
    <s v="99/04/02"/>
    <x v="0"/>
    <x v="1"/>
    <n v="2"/>
    <x v="3"/>
    <n v="4"/>
    <n v="15"/>
    <n v="14"/>
    <s v="دوشنبه"/>
    <x v="1"/>
    <n v="31"/>
    <n v="1"/>
    <n v="0"/>
    <n v="0"/>
    <n v="31"/>
    <n v="1"/>
    <n v="36"/>
    <n v="1.1612903225806452"/>
    <n v="2088"/>
    <n v="31"/>
    <n v="36"/>
    <s v="فعال"/>
    <n v="1"/>
    <n v="0"/>
    <s v="غیر فعال"/>
    <n v="0"/>
    <n v="1"/>
    <s v="فعال"/>
    <n v="1"/>
    <n v="0"/>
    <s v="فعال"/>
    <n v="1"/>
    <n v="0"/>
  </r>
  <r>
    <x v="0"/>
    <x v="3"/>
    <x v="95"/>
    <n v="990403"/>
    <s v="1399/04/03"/>
    <s v="99/04/03"/>
    <x v="0"/>
    <x v="1"/>
    <n v="2"/>
    <x v="3"/>
    <n v="4"/>
    <n v="15"/>
    <n v="14"/>
    <s v="سه شنبه"/>
    <x v="2"/>
    <n v="21"/>
    <n v="0.67741935483870963"/>
    <n v="35"/>
    <n v="1.1290322580645162"/>
    <n v="56"/>
    <n v="1.8064516129032258"/>
    <n v="11"/>
    <n v="0.35483870967741937"/>
    <n v="638"/>
    <n v="56"/>
    <n v="46"/>
    <s v="فعال"/>
    <n v="1"/>
    <n v="0"/>
    <s v="فعال"/>
    <n v="1"/>
    <n v="0"/>
    <s v="فعال"/>
    <n v="1"/>
    <n v="0"/>
    <s v="فعال"/>
    <n v="1"/>
    <n v="0"/>
  </r>
  <r>
    <x v="0"/>
    <x v="3"/>
    <x v="96"/>
    <n v="990404"/>
    <s v="1399/04/04"/>
    <s v="99/04/04"/>
    <x v="0"/>
    <x v="1"/>
    <n v="2"/>
    <x v="3"/>
    <n v="4"/>
    <n v="15"/>
    <n v="14"/>
    <s v="چهارشنبه"/>
    <x v="3"/>
    <n v="22"/>
    <n v="0.70967741935483875"/>
    <n v="28"/>
    <n v="0.90322580645161288"/>
    <n v="50"/>
    <n v="1.6129032258064515"/>
    <n v="57"/>
    <n v="1.8387096774193548"/>
    <n v="3306"/>
    <n v="50"/>
    <n v="85"/>
    <s v="فعال"/>
    <n v="1"/>
    <n v="0"/>
    <s v="فعال"/>
    <n v="1"/>
    <n v="0"/>
    <s v="فعال"/>
    <n v="1"/>
    <n v="0"/>
    <s v="فعال"/>
    <n v="1"/>
    <n v="0"/>
  </r>
  <r>
    <x v="0"/>
    <x v="3"/>
    <x v="97"/>
    <n v="990405"/>
    <s v="1399/04/05"/>
    <s v="99/04/05"/>
    <x v="0"/>
    <x v="1"/>
    <n v="2"/>
    <x v="3"/>
    <n v="4"/>
    <n v="15"/>
    <n v="14"/>
    <s v="پنجشنبه"/>
    <x v="4"/>
    <n v="18"/>
    <n v="0.58064516129032262"/>
    <n v="2"/>
    <n v="6.4516129032258063E-2"/>
    <n v="20"/>
    <n v="0.64516129032258063"/>
    <n v="36"/>
    <n v="1.1612903225806452"/>
    <n v="2088"/>
    <n v="20"/>
    <n v="38"/>
    <s v="فعال"/>
    <n v="1"/>
    <n v="0"/>
    <s v="فعال"/>
    <n v="1"/>
    <n v="0"/>
    <s v="فعال"/>
    <n v="1"/>
    <n v="0"/>
    <s v="فعال"/>
    <n v="1"/>
    <n v="0"/>
  </r>
  <r>
    <x v="0"/>
    <x v="3"/>
    <x v="98"/>
    <n v="990406"/>
    <s v="1399/04/06"/>
    <s v="99/04/06"/>
    <x v="0"/>
    <x v="1"/>
    <n v="2"/>
    <x v="3"/>
    <n v="4"/>
    <n v="15"/>
    <n v="15"/>
    <s v="جمعه"/>
    <x v="5"/>
    <n v="21"/>
    <n v="0.67741935483870963"/>
    <n v="0"/>
    <n v="0"/>
    <n v="21"/>
    <n v="0.67741935483870963"/>
    <n v="20"/>
    <n v="0.64516129032258063"/>
    <n v="1160"/>
    <n v="21"/>
    <n v="20"/>
    <s v="فعال"/>
    <n v="1"/>
    <n v="0"/>
    <s v="غیر فعال"/>
    <n v="0"/>
    <n v="1"/>
    <s v="فعال"/>
    <n v="1"/>
    <n v="0"/>
    <s v="فعال"/>
    <n v="1"/>
    <n v="0"/>
  </r>
  <r>
    <x v="0"/>
    <x v="3"/>
    <x v="99"/>
    <n v="990407"/>
    <s v="1399/04/07"/>
    <s v="99/04/07"/>
    <x v="0"/>
    <x v="1"/>
    <n v="2"/>
    <x v="3"/>
    <n v="4"/>
    <n v="16"/>
    <n v="15"/>
    <s v="شنبه"/>
    <x v="6"/>
    <n v="0"/>
    <n v="0"/>
    <n v="42"/>
    <n v="1.3548387096774193"/>
    <n v="42"/>
    <n v="1.3548387096774193"/>
    <n v="0"/>
    <n v="0"/>
    <n v="0"/>
    <n v="42"/>
    <n v="42"/>
    <s v="غیر فعال"/>
    <n v="0"/>
    <n v="1"/>
    <s v="فعال"/>
    <n v="1"/>
    <n v="0"/>
    <s v="غیر فعال"/>
    <n v="0"/>
    <n v="1"/>
    <s v="فعال"/>
    <n v="1"/>
    <n v="0"/>
  </r>
  <r>
    <x v="0"/>
    <x v="3"/>
    <x v="100"/>
    <n v="990408"/>
    <s v="1399/04/08"/>
    <s v="99/04/08"/>
    <x v="0"/>
    <x v="1"/>
    <n v="2"/>
    <x v="3"/>
    <n v="4"/>
    <n v="16"/>
    <n v="15"/>
    <s v="یک شنبه"/>
    <x v="7"/>
    <n v="0"/>
    <n v="0"/>
    <n v="40"/>
    <n v="1.2903225806451613"/>
    <n v="40"/>
    <n v="1.2903225806451613"/>
    <n v="21"/>
    <n v="0.67741935483870963"/>
    <n v="1218"/>
    <n v="40"/>
    <n v="61"/>
    <s v="غیر فعال"/>
    <n v="0"/>
    <n v="1"/>
    <s v="فعال"/>
    <n v="1"/>
    <n v="0"/>
    <s v="فعال"/>
    <n v="1"/>
    <n v="0"/>
    <s v="فعال"/>
    <n v="1"/>
    <n v="0"/>
  </r>
  <r>
    <x v="0"/>
    <x v="3"/>
    <x v="101"/>
    <n v="990409"/>
    <s v="1399/04/09"/>
    <s v="99/04/09"/>
    <x v="0"/>
    <x v="1"/>
    <n v="2"/>
    <x v="3"/>
    <n v="4"/>
    <n v="16"/>
    <n v="15"/>
    <s v="دوشنبه"/>
    <x v="8"/>
    <n v="0"/>
    <n v="0"/>
    <n v="23"/>
    <n v="0.74193548387096775"/>
    <n v="23"/>
    <n v="0.74193548387096775"/>
    <n v="32"/>
    <n v="1.032258064516129"/>
    <n v="1856"/>
    <n v="23"/>
    <n v="55"/>
    <s v="غیر فعال"/>
    <n v="0"/>
    <n v="1"/>
    <s v="فعال"/>
    <n v="1"/>
    <n v="0"/>
    <s v="فعال"/>
    <n v="1"/>
    <n v="0"/>
    <s v="فعال"/>
    <n v="1"/>
    <n v="0"/>
  </r>
  <r>
    <x v="0"/>
    <x v="3"/>
    <x v="102"/>
    <n v="990410"/>
    <s v="1399/04/10"/>
    <s v="99/04/10"/>
    <x v="0"/>
    <x v="1"/>
    <n v="2"/>
    <x v="3"/>
    <n v="4"/>
    <n v="16"/>
    <n v="15"/>
    <s v="سه شنبه"/>
    <x v="9"/>
    <n v="24"/>
    <n v="0.77419354838709675"/>
    <n v="0"/>
    <n v="0"/>
    <n v="24"/>
    <n v="0.77419354838709675"/>
    <n v="11"/>
    <n v="0.35483870967741937"/>
    <n v="638"/>
    <n v="24"/>
    <n v="11"/>
    <s v="فعال"/>
    <n v="1"/>
    <n v="0"/>
    <s v="غیر فعال"/>
    <n v="0"/>
    <n v="1"/>
    <s v="فعال"/>
    <n v="1"/>
    <n v="0"/>
    <s v="فعال"/>
    <n v="1"/>
    <n v="0"/>
  </r>
  <r>
    <x v="0"/>
    <x v="3"/>
    <x v="103"/>
    <n v="990411"/>
    <s v="1399/04/11"/>
    <s v="99/04/11"/>
    <x v="0"/>
    <x v="1"/>
    <n v="2"/>
    <x v="3"/>
    <n v="4"/>
    <n v="16"/>
    <n v="15"/>
    <s v="چهارشنبه"/>
    <x v="10"/>
    <n v="7"/>
    <n v="0.22580645161290322"/>
    <n v="4"/>
    <n v="0.12903225806451613"/>
    <n v="11"/>
    <n v="0.35483870967741937"/>
    <n v="20"/>
    <n v="0.64516129032258063"/>
    <n v="1160"/>
    <n v="11"/>
    <n v="24"/>
    <s v="فعال"/>
    <n v="1"/>
    <n v="0"/>
    <s v="فعال"/>
    <n v="1"/>
    <n v="0"/>
    <s v="فعال"/>
    <n v="1"/>
    <n v="0"/>
    <s v="فعال"/>
    <n v="1"/>
    <n v="0"/>
  </r>
  <r>
    <x v="0"/>
    <x v="3"/>
    <x v="104"/>
    <n v="990412"/>
    <s v="1399/04/12"/>
    <s v="99/04/12"/>
    <x v="0"/>
    <x v="1"/>
    <n v="2"/>
    <x v="3"/>
    <n v="4"/>
    <n v="16"/>
    <n v="15"/>
    <s v="پنجشنبه"/>
    <x v="11"/>
    <n v="32"/>
    <n v="1.032258064516129"/>
    <n v="18"/>
    <n v="0.58064516129032262"/>
    <n v="50"/>
    <n v="1.6129032258064515"/>
    <n v="20"/>
    <n v="0.64516129032258063"/>
    <n v="1160"/>
    <n v="50"/>
    <n v="38"/>
    <s v="فعال"/>
    <n v="1"/>
    <n v="0"/>
    <s v="فعال"/>
    <n v="1"/>
    <n v="0"/>
    <s v="فعال"/>
    <n v="1"/>
    <n v="0"/>
    <s v="فعال"/>
    <n v="1"/>
    <n v="0"/>
  </r>
  <r>
    <x v="0"/>
    <x v="3"/>
    <x v="105"/>
    <n v="990413"/>
    <s v="1399/04/13"/>
    <s v="99/04/13"/>
    <x v="0"/>
    <x v="1"/>
    <n v="2"/>
    <x v="3"/>
    <n v="4"/>
    <n v="16"/>
    <n v="16"/>
    <s v="جمعه"/>
    <x v="12"/>
    <n v="13"/>
    <n v="0.41935483870967744"/>
    <n v="2"/>
    <n v="6.4516129032258063E-2"/>
    <n v="15"/>
    <n v="0.4838709677419355"/>
    <n v="55"/>
    <n v="1.7741935483870968"/>
    <n v="3190"/>
    <n v="15"/>
    <n v="57"/>
    <s v="فعال"/>
    <n v="1"/>
    <n v="0"/>
    <s v="فعال"/>
    <n v="1"/>
    <n v="0"/>
    <s v="فعال"/>
    <n v="1"/>
    <n v="0"/>
    <s v="فعال"/>
    <n v="1"/>
    <n v="0"/>
  </r>
  <r>
    <x v="0"/>
    <x v="3"/>
    <x v="106"/>
    <n v="990414"/>
    <s v="1399/04/14"/>
    <s v="99/04/14"/>
    <x v="0"/>
    <x v="1"/>
    <n v="2"/>
    <x v="3"/>
    <n v="4"/>
    <n v="17"/>
    <n v="16"/>
    <s v="شنبه"/>
    <x v="13"/>
    <n v="28"/>
    <n v="0.90322580645161288"/>
    <n v="0"/>
    <n v="0"/>
    <n v="28"/>
    <n v="0.90322580645161288"/>
    <n v="13"/>
    <n v="0.41935483870967744"/>
    <n v="754"/>
    <n v="28"/>
    <n v="13"/>
    <s v="فعال"/>
    <n v="1"/>
    <n v="0"/>
    <s v="غیر فعال"/>
    <n v="0"/>
    <n v="1"/>
    <s v="فعال"/>
    <n v="1"/>
    <n v="0"/>
    <s v="فعال"/>
    <n v="1"/>
    <n v="0"/>
  </r>
  <r>
    <x v="0"/>
    <x v="3"/>
    <x v="107"/>
    <n v="990415"/>
    <s v="1399/04/15"/>
    <s v="99/04/15"/>
    <x v="0"/>
    <x v="1"/>
    <n v="2"/>
    <x v="3"/>
    <n v="4"/>
    <n v="17"/>
    <n v="16"/>
    <s v="یک شنبه"/>
    <x v="14"/>
    <n v="22"/>
    <n v="0.70967741935483875"/>
    <n v="28"/>
    <n v="0.90322580645161288"/>
    <n v="50"/>
    <n v="1.6129032258064515"/>
    <n v="0"/>
    <n v="0"/>
    <n v="0"/>
    <n v="50"/>
    <n v="28"/>
    <s v="فعال"/>
    <n v="1"/>
    <n v="0"/>
    <s v="فعال"/>
    <n v="1"/>
    <n v="0"/>
    <s v="غیر فعال"/>
    <n v="0"/>
    <n v="1"/>
    <s v="فعال"/>
    <n v="1"/>
    <n v="0"/>
  </r>
  <r>
    <x v="0"/>
    <x v="3"/>
    <x v="108"/>
    <n v="990416"/>
    <s v="1399/04/16"/>
    <s v="99/04/16"/>
    <x v="0"/>
    <x v="1"/>
    <n v="2"/>
    <x v="3"/>
    <n v="4"/>
    <n v="17"/>
    <n v="16"/>
    <s v="دوشنبه"/>
    <x v="15"/>
    <n v="7"/>
    <n v="0.22580645161290322"/>
    <n v="37"/>
    <n v="1.1935483870967742"/>
    <n v="44"/>
    <n v="1.4193548387096775"/>
    <n v="31"/>
    <n v="1"/>
    <n v="1798"/>
    <n v="44"/>
    <n v="68"/>
    <s v="فعال"/>
    <n v="1"/>
    <n v="0"/>
    <s v="فعال"/>
    <n v="1"/>
    <n v="0"/>
    <s v="فعال"/>
    <n v="1"/>
    <n v="0"/>
    <s v="فعال"/>
    <n v="1"/>
    <n v="0"/>
  </r>
  <r>
    <x v="0"/>
    <x v="3"/>
    <x v="109"/>
    <n v="990417"/>
    <s v="1399/04/17"/>
    <s v="99/04/17"/>
    <x v="0"/>
    <x v="1"/>
    <n v="2"/>
    <x v="3"/>
    <n v="4"/>
    <n v="17"/>
    <n v="16"/>
    <s v="سه شنبه"/>
    <x v="16"/>
    <n v="25"/>
    <n v="0.80645161290322576"/>
    <n v="11"/>
    <n v="0.35483870967741937"/>
    <n v="36"/>
    <n v="1.1612903225806452"/>
    <n v="44"/>
    <n v="1.4193548387096775"/>
    <n v="2552"/>
    <n v="36"/>
    <n v="55"/>
    <s v="فعال"/>
    <n v="1"/>
    <n v="0"/>
    <s v="فعال"/>
    <n v="1"/>
    <n v="0"/>
    <s v="فعال"/>
    <n v="1"/>
    <n v="0"/>
    <s v="فعال"/>
    <n v="1"/>
    <n v="0"/>
  </r>
  <r>
    <x v="0"/>
    <x v="3"/>
    <x v="110"/>
    <n v="990418"/>
    <s v="1399/04/18"/>
    <s v="99/04/18"/>
    <x v="0"/>
    <x v="1"/>
    <n v="2"/>
    <x v="3"/>
    <n v="4"/>
    <n v="17"/>
    <n v="16"/>
    <s v="چهارشنبه"/>
    <x v="17"/>
    <n v="0"/>
    <n v="0"/>
    <n v="26"/>
    <n v="0.83870967741935487"/>
    <n v="26"/>
    <n v="0.83870967741935487"/>
    <n v="10"/>
    <n v="0.32258064516129031"/>
    <n v="580"/>
    <n v="26"/>
    <n v="36"/>
    <s v="غیر فعال"/>
    <n v="0"/>
    <n v="1"/>
    <s v="فعال"/>
    <n v="1"/>
    <n v="0"/>
    <s v="فعال"/>
    <n v="1"/>
    <n v="0"/>
    <s v="فعال"/>
    <n v="1"/>
    <n v="0"/>
  </r>
  <r>
    <x v="0"/>
    <x v="3"/>
    <x v="111"/>
    <n v="990419"/>
    <s v="1399/04/19"/>
    <s v="99/04/19"/>
    <x v="0"/>
    <x v="1"/>
    <n v="2"/>
    <x v="3"/>
    <n v="4"/>
    <n v="17"/>
    <n v="16"/>
    <s v="پنجشنبه"/>
    <x v="18"/>
    <n v="39"/>
    <n v="1.2580645161290323"/>
    <n v="40"/>
    <n v="1.2903225806451613"/>
    <n v="79"/>
    <n v="2.5483870967741935"/>
    <n v="25"/>
    <n v="0.80645161290322576"/>
    <n v="1450"/>
    <n v="79"/>
    <n v="65"/>
    <s v="فعال"/>
    <n v="1"/>
    <n v="0"/>
    <s v="فعال"/>
    <n v="1"/>
    <n v="0"/>
    <s v="فعال"/>
    <n v="1"/>
    <n v="0"/>
    <s v="فعال"/>
    <n v="1"/>
    <n v="0"/>
  </r>
  <r>
    <x v="0"/>
    <x v="3"/>
    <x v="112"/>
    <n v="990420"/>
    <s v="1399/04/20"/>
    <s v="99/04/20"/>
    <x v="0"/>
    <x v="1"/>
    <n v="2"/>
    <x v="3"/>
    <n v="4"/>
    <n v="17"/>
    <n v="17"/>
    <s v="جمعه"/>
    <x v="19"/>
    <n v="0"/>
    <n v="0"/>
    <n v="0"/>
    <n v="0"/>
    <n v="0"/>
    <n v="0"/>
    <n v="71"/>
    <n v="2.2903225806451615"/>
    <n v="4118"/>
    <n v="0"/>
    <n v="71"/>
    <s v="غیر فعال"/>
    <n v="0"/>
    <n v="1"/>
    <s v="غیر فعال"/>
    <n v="0"/>
    <n v="1"/>
    <s v="فعال"/>
    <n v="1"/>
    <n v="0"/>
    <s v="فعال"/>
    <n v="1"/>
    <n v="0"/>
  </r>
  <r>
    <x v="0"/>
    <x v="3"/>
    <x v="113"/>
    <n v="990421"/>
    <s v="1399/04/21"/>
    <s v="99/04/21"/>
    <x v="0"/>
    <x v="1"/>
    <n v="2"/>
    <x v="3"/>
    <n v="4"/>
    <n v="18"/>
    <n v="17"/>
    <s v="شنبه"/>
    <x v="20"/>
    <n v="20"/>
    <n v="0.64516129032258063"/>
    <n v="26"/>
    <n v="0.83870967741935487"/>
    <n v="46"/>
    <n v="1.4838709677419355"/>
    <n v="0"/>
    <n v="0"/>
    <n v="0"/>
    <n v="46"/>
    <n v="26"/>
    <s v="فعال"/>
    <n v="1"/>
    <n v="0"/>
    <s v="فعال"/>
    <n v="1"/>
    <n v="0"/>
    <s v="غیر فعال"/>
    <n v="0"/>
    <n v="1"/>
    <s v="فعال"/>
    <n v="1"/>
    <n v="0"/>
  </r>
  <r>
    <x v="0"/>
    <x v="3"/>
    <x v="114"/>
    <n v="990422"/>
    <s v="1399/04/22"/>
    <s v="99/04/22"/>
    <x v="0"/>
    <x v="1"/>
    <n v="2"/>
    <x v="3"/>
    <n v="4"/>
    <n v="18"/>
    <n v="17"/>
    <s v="یک شنبه"/>
    <x v="21"/>
    <n v="11"/>
    <n v="0.35483870967741937"/>
    <n v="73"/>
    <n v="2.3548387096774195"/>
    <n v="84"/>
    <n v="2.7096774193548385"/>
    <n v="0"/>
    <n v="0"/>
    <n v="0"/>
    <n v="84"/>
    <n v="73"/>
    <s v="فعال"/>
    <n v="1"/>
    <n v="0"/>
    <s v="فعال"/>
    <n v="1"/>
    <n v="0"/>
    <s v="غیر فعال"/>
    <n v="0"/>
    <n v="1"/>
    <s v="فعال"/>
    <n v="1"/>
    <n v="0"/>
  </r>
  <r>
    <x v="0"/>
    <x v="3"/>
    <x v="115"/>
    <n v="990423"/>
    <s v="1399/04/23"/>
    <s v="99/04/23"/>
    <x v="0"/>
    <x v="1"/>
    <n v="2"/>
    <x v="3"/>
    <n v="4"/>
    <n v="18"/>
    <n v="17"/>
    <s v="دوشنبه"/>
    <x v="22"/>
    <n v="0"/>
    <n v="0"/>
    <n v="25"/>
    <n v="0.80645161290322576"/>
    <n v="25"/>
    <n v="0.80645161290322576"/>
    <n v="52"/>
    <n v="1.6774193548387097"/>
    <n v="3016"/>
    <n v="25"/>
    <n v="77"/>
    <s v="غیر فعال"/>
    <n v="0"/>
    <n v="1"/>
    <s v="فعال"/>
    <n v="1"/>
    <n v="0"/>
    <s v="فعال"/>
    <n v="1"/>
    <n v="0"/>
    <s v="فعال"/>
    <n v="1"/>
    <n v="0"/>
  </r>
  <r>
    <x v="0"/>
    <x v="3"/>
    <x v="116"/>
    <n v="990424"/>
    <s v="1399/04/24"/>
    <s v="99/04/24"/>
    <x v="0"/>
    <x v="1"/>
    <n v="2"/>
    <x v="3"/>
    <n v="4"/>
    <n v="18"/>
    <n v="17"/>
    <s v="سه شنبه"/>
    <x v="23"/>
    <n v="24"/>
    <n v="0.77419354838709675"/>
    <n v="35"/>
    <n v="1.1290322580645162"/>
    <n v="59"/>
    <n v="1.903225806451613"/>
    <n v="9"/>
    <n v="0.29032258064516131"/>
    <n v="522"/>
    <n v="59"/>
    <n v="44"/>
    <s v="فعال"/>
    <n v="1"/>
    <n v="0"/>
    <s v="فعال"/>
    <n v="1"/>
    <n v="0"/>
    <s v="فعال"/>
    <n v="1"/>
    <n v="0"/>
    <s v="فعال"/>
    <n v="1"/>
    <n v="0"/>
  </r>
  <r>
    <x v="0"/>
    <x v="3"/>
    <x v="117"/>
    <n v="990425"/>
    <s v="1399/04/25"/>
    <s v="99/04/25"/>
    <x v="0"/>
    <x v="1"/>
    <n v="2"/>
    <x v="3"/>
    <n v="4"/>
    <n v="18"/>
    <n v="17"/>
    <s v="چهارشنبه"/>
    <x v="24"/>
    <n v="11"/>
    <n v="0.35483870967741937"/>
    <n v="48"/>
    <n v="1.5483870967741935"/>
    <n v="59"/>
    <n v="1.903225806451613"/>
    <n v="18"/>
    <n v="0.58064516129032262"/>
    <n v="1044"/>
    <n v="59"/>
    <n v="66"/>
    <s v="فعال"/>
    <n v="1"/>
    <n v="0"/>
    <s v="فعال"/>
    <n v="1"/>
    <n v="0"/>
    <s v="فعال"/>
    <n v="1"/>
    <n v="0"/>
    <s v="فعال"/>
    <n v="1"/>
    <n v="0"/>
  </r>
  <r>
    <x v="0"/>
    <x v="3"/>
    <x v="118"/>
    <n v="990426"/>
    <s v="1399/04/26"/>
    <s v="99/04/26"/>
    <x v="0"/>
    <x v="1"/>
    <n v="2"/>
    <x v="3"/>
    <n v="4"/>
    <n v="18"/>
    <n v="17"/>
    <s v="پنجشنبه"/>
    <x v="25"/>
    <n v="25"/>
    <n v="0.80645161290322576"/>
    <n v="11"/>
    <n v="0.35483870967741937"/>
    <n v="36"/>
    <n v="1.1612903225806452"/>
    <n v="48"/>
    <n v="1.5483870967741935"/>
    <n v="2784"/>
    <n v="36"/>
    <n v="59"/>
    <s v="فعال"/>
    <n v="1"/>
    <n v="0"/>
    <s v="فعال"/>
    <n v="1"/>
    <n v="0"/>
    <s v="فعال"/>
    <n v="1"/>
    <n v="0"/>
    <s v="فعال"/>
    <n v="1"/>
    <n v="0"/>
  </r>
  <r>
    <x v="0"/>
    <x v="3"/>
    <x v="119"/>
    <n v="990427"/>
    <s v="1399/04/27"/>
    <s v="99/04/27"/>
    <x v="0"/>
    <x v="1"/>
    <n v="2"/>
    <x v="3"/>
    <n v="4"/>
    <n v="18"/>
    <n v="18"/>
    <s v="جمعه"/>
    <x v="26"/>
    <n v="37"/>
    <n v="1.1935483870967742"/>
    <n v="36"/>
    <n v="1.1612903225806452"/>
    <n v="73"/>
    <n v="2.3548387096774195"/>
    <n v="0"/>
    <n v="0"/>
    <n v="0"/>
    <n v="73"/>
    <n v="36"/>
    <s v="فعال"/>
    <n v="1"/>
    <n v="0"/>
    <s v="فعال"/>
    <n v="1"/>
    <n v="0"/>
    <s v="غیر فعال"/>
    <n v="0"/>
    <n v="1"/>
    <s v="فعال"/>
    <n v="1"/>
    <n v="0"/>
  </r>
  <r>
    <x v="0"/>
    <x v="3"/>
    <x v="120"/>
    <n v="990428"/>
    <s v="1399/04/28"/>
    <s v="99/04/28"/>
    <x v="0"/>
    <x v="1"/>
    <n v="2"/>
    <x v="3"/>
    <n v="4"/>
    <n v="19"/>
    <n v="18"/>
    <s v="شنبه"/>
    <x v="27"/>
    <n v="55"/>
    <n v="1.7741935483870968"/>
    <n v="15"/>
    <n v="0.4838709677419355"/>
    <n v="70"/>
    <n v="2.2580645161290325"/>
    <n v="32"/>
    <n v="1.032258064516129"/>
    <n v="1856"/>
    <n v="70"/>
    <n v="47"/>
    <s v="فعال"/>
    <n v="1"/>
    <n v="0"/>
    <s v="فعال"/>
    <n v="1"/>
    <n v="0"/>
    <s v="فعال"/>
    <n v="1"/>
    <n v="0"/>
    <s v="فعال"/>
    <n v="1"/>
    <n v="0"/>
  </r>
  <r>
    <x v="0"/>
    <x v="3"/>
    <x v="121"/>
    <n v="990429"/>
    <s v="1399/04/29"/>
    <s v="99/04/29"/>
    <x v="0"/>
    <x v="1"/>
    <n v="2"/>
    <x v="3"/>
    <n v="4"/>
    <n v="19"/>
    <n v="18"/>
    <s v="یک شنبه"/>
    <x v="28"/>
    <n v="0"/>
    <n v="0"/>
    <n v="47"/>
    <n v="1.5161290322580645"/>
    <n v="47"/>
    <n v="1.5161290322580645"/>
    <n v="25"/>
    <n v="0.80645161290322576"/>
    <n v="1450"/>
    <n v="47"/>
    <n v="72"/>
    <s v="غیر فعال"/>
    <n v="0"/>
    <n v="1"/>
    <s v="فعال"/>
    <n v="1"/>
    <n v="0"/>
    <s v="فعال"/>
    <n v="1"/>
    <n v="0"/>
    <s v="فعال"/>
    <n v="1"/>
    <n v="0"/>
  </r>
  <r>
    <x v="0"/>
    <x v="3"/>
    <x v="122"/>
    <n v="990430"/>
    <s v="1399/04/30"/>
    <s v="99/04/30"/>
    <x v="0"/>
    <x v="1"/>
    <n v="2"/>
    <x v="3"/>
    <n v="4"/>
    <n v="19"/>
    <n v="18"/>
    <s v="دوشنبه"/>
    <x v="29"/>
    <n v="0"/>
    <n v="0"/>
    <n v="25"/>
    <n v="0.80645161290322576"/>
    <n v="25"/>
    <n v="0.80645161290322576"/>
    <n v="47"/>
    <n v="1.5161290322580645"/>
    <n v="2726"/>
    <n v="25"/>
    <n v="72"/>
    <s v="غیر فعال"/>
    <n v="0"/>
    <n v="1"/>
    <s v="فعال"/>
    <n v="1"/>
    <n v="0"/>
    <s v="فعال"/>
    <n v="1"/>
    <n v="0"/>
    <s v="فعال"/>
    <n v="1"/>
    <n v="0"/>
  </r>
  <r>
    <x v="0"/>
    <x v="3"/>
    <x v="123"/>
    <n v="990431"/>
    <s v="1399/04/31"/>
    <s v="99/04/31"/>
    <x v="0"/>
    <x v="1"/>
    <n v="2"/>
    <x v="3"/>
    <n v="4"/>
    <n v="19"/>
    <n v="18"/>
    <s v="سه شنبه"/>
    <x v="30"/>
    <n v="40"/>
    <n v="1.2903225806451613"/>
    <n v="33"/>
    <n v="1.064516129032258"/>
    <n v="73"/>
    <n v="2.3548387096774195"/>
    <n v="31"/>
    <n v="1"/>
    <n v="1798"/>
    <n v="73"/>
    <n v="64"/>
    <s v="فعال"/>
    <n v="1"/>
    <n v="0"/>
    <s v="فعال"/>
    <n v="1"/>
    <n v="0"/>
    <s v="فعال"/>
    <n v="1"/>
    <n v="0"/>
    <s v="فعال"/>
    <n v="1"/>
    <n v="0"/>
  </r>
  <r>
    <x v="0"/>
    <x v="3"/>
    <x v="124"/>
    <n v="990501"/>
    <s v="1399/05/01"/>
    <s v="99/05/01"/>
    <x v="0"/>
    <x v="1"/>
    <n v="2"/>
    <x v="4"/>
    <n v="5"/>
    <n v="19"/>
    <n v="18"/>
    <s v="چهارشنبه"/>
    <x v="0"/>
    <n v="26"/>
    <n v="0.83870967741935487"/>
    <n v="40"/>
    <n v="1.2903225806451613"/>
    <n v="66"/>
    <n v="2.129032258064516"/>
    <n v="25"/>
    <n v="0.80645161290322576"/>
    <n v="1450"/>
    <n v="66"/>
    <n v="65"/>
    <s v="فعال"/>
    <n v="1"/>
    <n v="0"/>
    <s v="فعال"/>
    <n v="1"/>
    <n v="0"/>
    <s v="فعال"/>
    <n v="1"/>
    <n v="0"/>
    <s v="فعال"/>
    <n v="1"/>
    <n v="0"/>
  </r>
  <r>
    <x v="0"/>
    <x v="3"/>
    <x v="125"/>
    <n v="990502"/>
    <s v="1399/05/02"/>
    <s v="99/05/02"/>
    <x v="0"/>
    <x v="1"/>
    <n v="2"/>
    <x v="4"/>
    <n v="5"/>
    <n v="19"/>
    <n v="18"/>
    <s v="پنجشنبه"/>
    <x v="1"/>
    <n v="23"/>
    <n v="0.74193548387096775"/>
    <n v="46"/>
    <n v="1.4838709677419355"/>
    <n v="69"/>
    <n v="2.225806451612903"/>
    <n v="31"/>
    <n v="1"/>
    <n v="1798"/>
    <n v="69"/>
    <n v="77"/>
    <s v="فعال"/>
    <n v="1"/>
    <n v="0"/>
    <s v="فعال"/>
    <n v="1"/>
    <n v="0"/>
    <s v="فعال"/>
    <n v="1"/>
    <n v="0"/>
    <s v="فعال"/>
    <n v="1"/>
    <n v="0"/>
  </r>
  <r>
    <x v="0"/>
    <x v="3"/>
    <x v="126"/>
    <n v="990503"/>
    <s v="1399/05/03"/>
    <s v="99/05/03"/>
    <x v="0"/>
    <x v="1"/>
    <n v="2"/>
    <x v="4"/>
    <n v="5"/>
    <n v="19"/>
    <n v="19"/>
    <s v="جمعه"/>
    <x v="2"/>
    <n v="0"/>
    <n v="0"/>
    <n v="46"/>
    <n v="1.4838709677419355"/>
    <n v="46"/>
    <n v="1.4838709677419355"/>
    <n v="51"/>
    <n v="1.6451612903225807"/>
    <n v="2958"/>
    <n v="46"/>
    <n v="97"/>
    <s v="غیر فعال"/>
    <n v="0"/>
    <n v="1"/>
    <s v="فعال"/>
    <n v="1"/>
    <n v="0"/>
    <s v="فعال"/>
    <n v="1"/>
    <n v="0"/>
    <s v="فعال"/>
    <n v="1"/>
    <n v="0"/>
  </r>
  <r>
    <x v="0"/>
    <x v="3"/>
    <x v="127"/>
    <n v="990504"/>
    <s v="1399/05/04"/>
    <s v="99/05/04"/>
    <x v="0"/>
    <x v="1"/>
    <n v="2"/>
    <x v="4"/>
    <n v="5"/>
    <n v="20"/>
    <n v="19"/>
    <s v="شنبه"/>
    <x v="3"/>
    <n v="30"/>
    <n v="0.967741935483871"/>
    <n v="42"/>
    <n v="1.3548387096774193"/>
    <n v="72"/>
    <n v="2.3225806451612905"/>
    <n v="17"/>
    <n v="0.54838709677419351"/>
    <n v="986"/>
    <n v="72"/>
    <n v="59"/>
    <s v="فعال"/>
    <n v="1"/>
    <n v="0"/>
    <s v="فعال"/>
    <n v="1"/>
    <n v="0"/>
    <s v="فعال"/>
    <n v="1"/>
    <n v="0"/>
    <s v="فعال"/>
    <n v="1"/>
    <n v="0"/>
  </r>
  <r>
    <x v="0"/>
    <x v="3"/>
    <x v="128"/>
    <n v="990505"/>
    <s v="1399/05/05"/>
    <s v="99/05/05"/>
    <x v="0"/>
    <x v="1"/>
    <n v="2"/>
    <x v="4"/>
    <n v="5"/>
    <n v="20"/>
    <n v="19"/>
    <s v="یک شنبه"/>
    <x v="4"/>
    <n v="0"/>
    <n v="0"/>
    <n v="9"/>
    <n v="0.29032258064516131"/>
    <n v="9"/>
    <n v="0.29032258064516131"/>
    <n v="62"/>
    <n v="2"/>
    <n v="3596"/>
    <n v="9"/>
    <n v="71"/>
    <s v="غیر فعال"/>
    <n v="0"/>
    <n v="1"/>
    <s v="فعال"/>
    <n v="1"/>
    <n v="0"/>
    <s v="فعال"/>
    <n v="1"/>
    <n v="0"/>
    <s v="فعال"/>
    <n v="1"/>
    <n v="0"/>
  </r>
  <r>
    <x v="0"/>
    <x v="3"/>
    <x v="129"/>
    <n v="990506"/>
    <s v="1399/05/06"/>
    <s v="99/05/06"/>
    <x v="0"/>
    <x v="1"/>
    <n v="2"/>
    <x v="4"/>
    <n v="5"/>
    <n v="20"/>
    <n v="19"/>
    <s v="دوشنبه"/>
    <x v="5"/>
    <n v="21"/>
    <n v="0.67741935483870963"/>
    <n v="0"/>
    <n v="0"/>
    <n v="21"/>
    <n v="0.67741935483870963"/>
    <n v="0"/>
    <n v="0"/>
    <n v="0"/>
    <n v="21"/>
    <n v="0"/>
    <s v="فعال"/>
    <n v="1"/>
    <n v="0"/>
    <s v="غیر فعال"/>
    <n v="0"/>
    <n v="1"/>
    <s v="غیر فعال"/>
    <n v="0"/>
    <n v="1"/>
    <s v="غیر فعال"/>
    <n v="0"/>
    <n v="1"/>
  </r>
  <r>
    <x v="0"/>
    <x v="3"/>
    <x v="130"/>
    <n v="990507"/>
    <s v="1399/05/07"/>
    <s v="99/05/07"/>
    <x v="0"/>
    <x v="1"/>
    <n v="2"/>
    <x v="4"/>
    <n v="5"/>
    <n v="20"/>
    <n v="19"/>
    <s v="سه شنبه"/>
    <x v="6"/>
    <n v="5"/>
    <n v="0.16129032258064516"/>
    <n v="30"/>
    <n v="0.967741935483871"/>
    <n v="35"/>
    <n v="1.1290322580645162"/>
    <n v="8"/>
    <n v="0.25806451612903225"/>
    <n v="464"/>
    <n v="35"/>
    <n v="38"/>
    <s v="فعال"/>
    <n v="1"/>
    <n v="0"/>
    <s v="فعال"/>
    <n v="1"/>
    <n v="0"/>
    <s v="فعال"/>
    <n v="1"/>
    <n v="0"/>
    <s v="فعال"/>
    <n v="1"/>
    <n v="0"/>
  </r>
  <r>
    <x v="0"/>
    <x v="3"/>
    <x v="131"/>
    <n v="990508"/>
    <s v="1399/05/08"/>
    <s v="99/05/08"/>
    <x v="0"/>
    <x v="1"/>
    <n v="2"/>
    <x v="4"/>
    <n v="5"/>
    <n v="20"/>
    <n v="19"/>
    <s v="چهارشنبه"/>
    <x v="7"/>
    <n v="0"/>
    <n v="0"/>
    <n v="21"/>
    <n v="0.67741935483870963"/>
    <n v="21"/>
    <n v="0.67741935483870963"/>
    <n v="68"/>
    <n v="2.193548387096774"/>
    <n v="3944"/>
    <n v="21"/>
    <n v="89"/>
    <s v="غیر فعال"/>
    <n v="0"/>
    <n v="1"/>
    <s v="فعال"/>
    <n v="1"/>
    <n v="0"/>
    <s v="فعال"/>
    <n v="1"/>
    <n v="0"/>
    <s v="فعال"/>
    <n v="1"/>
    <n v="0"/>
  </r>
  <r>
    <x v="0"/>
    <x v="3"/>
    <x v="132"/>
    <n v="990509"/>
    <s v="1399/05/09"/>
    <s v="99/05/09"/>
    <x v="0"/>
    <x v="1"/>
    <n v="2"/>
    <x v="4"/>
    <n v="5"/>
    <n v="20"/>
    <n v="19"/>
    <s v="پنجشنبه"/>
    <x v="8"/>
    <n v="0"/>
    <n v="0"/>
    <n v="44"/>
    <n v="1.4193548387096775"/>
    <n v="44"/>
    <n v="1.4193548387096775"/>
    <n v="2"/>
    <n v="6.4516129032258063E-2"/>
    <n v="116"/>
    <n v="44"/>
    <n v="46"/>
    <s v="غیر فعال"/>
    <n v="0"/>
    <n v="1"/>
    <s v="فعال"/>
    <n v="1"/>
    <n v="0"/>
    <s v="فعال"/>
    <n v="1"/>
    <n v="0"/>
    <s v="فعال"/>
    <n v="1"/>
    <n v="0"/>
  </r>
  <r>
    <x v="0"/>
    <x v="3"/>
    <x v="133"/>
    <n v="990510"/>
    <s v="1399/05/10"/>
    <s v="99/05/10"/>
    <x v="0"/>
    <x v="1"/>
    <n v="2"/>
    <x v="4"/>
    <n v="5"/>
    <n v="20"/>
    <n v="20"/>
    <s v="جمعه"/>
    <x v="9"/>
    <n v="19"/>
    <n v="0.61290322580645162"/>
    <n v="33"/>
    <n v="1.064516129032258"/>
    <n v="52"/>
    <n v="1.6774193548387097"/>
    <n v="39"/>
    <n v="1.2580645161290323"/>
    <n v="2262"/>
    <n v="52"/>
    <n v="72"/>
    <s v="فعال"/>
    <n v="1"/>
    <n v="0"/>
    <s v="فعال"/>
    <n v="1"/>
    <n v="0"/>
    <s v="فعال"/>
    <n v="1"/>
    <n v="0"/>
    <s v="فعال"/>
    <n v="1"/>
    <n v="0"/>
  </r>
  <r>
    <x v="0"/>
    <x v="3"/>
    <x v="134"/>
    <n v="990511"/>
    <s v="1399/05/11"/>
    <s v="99/05/11"/>
    <x v="0"/>
    <x v="1"/>
    <n v="2"/>
    <x v="4"/>
    <n v="5"/>
    <n v="21"/>
    <n v="20"/>
    <s v="شنبه"/>
    <x v="10"/>
    <n v="0"/>
    <n v="0"/>
    <n v="15"/>
    <n v="0.4838709677419355"/>
    <n v="15"/>
    <n v="0.4838709677419355"/>
    <n v="17"/>
    <n v="0.54838709677419351"/>
    <n v="986"/>
    <n v="15"/>
    <n v="32"/>
    <s v="غیر فعال"/>
    <n v="0"/>
    <n v="1"/>
    <s v="فعال"/>
    <n v="1"/>
    <n v="0"/>
    <s v="فعال"/>
    <n v="1"/>
    <n v="0"/>
    <s v="فعال"/>
    <n v="1"/>
    <n v="0"/>
  </r>
  <r>
    <x v="0"/>
    <x v="3"/>
    <x v="135"/>
    <n v="990512"/>
    <s v="1399/05/12"/>
    <s v="99/05/12"/>
    <x v="0"/>
    <x v="1"/>
    <n v="2"/>
    <x v="4"/>
    <n v="5"/>
    <n v="21"/>
    <n v="20"/>
    <s v="یک شنبه"/>
    <x v="11"/>
    <n v="50"/>
    <n v="1.6129032258064515"/>
    <n v="21"/>
    <n v="0.67741935483870963"/>
    <n v="71"/>
    <n v="2.2903225806451615"/>
    <n v="28"/>
    <n v="0.90322580645161288"/>
    <n v="1624"/>
    <n v="71"/>
    <n v="49"/>
    <s v="فعال"/>
    <n v="1"/>
    <n v="0"/>
    <s v="فعال"/>
    <n v="1"/>
    <n v="0"/>
    <s v="فعال"/>
    <n v="1"/>
    <n v="0"/>
    <s v="فعال"/>
    <n v="1"/>
    <n v="0"/>
  </r>
  <r>
    <x v="0"/>
    <x v="3"/>
    <x v="136"/>
    <n v="990513"/>
    <s v="1399/05/13"/>
    <s v="99/05/13"/>
    <x v="0"/>
    <x v="1"/>
    <n v="2"/>
    <x v="4"/>
    <n v="5"/>
    <n v="21"/>
    <n v="20"/>
    <s v="دوشنبه"/>
    <x v="12"/>
    <n v="56"/>
    <n v="1.8064516129032258"/>
    <n v="3"/>
    <n v="9.6774193548387094E-2"/>
    <n v="59"/>
    <n v="1.903225806451613"/>
    <n v="20"/>
    <n v="0.64516129032258063"/>
    <n v="1160"/>
    <n v="59"/>
    <n v="23"/>
    <s v="فعال"/>
    <n v="1"/>
    <n v="0"/>
    <s v="فعال"/>
    <n v="1"/>
    <n v="0"/>
    <s v="فعال"/>
    <n v="1"/>
    <n v="0"/>
    <s v="فعال"/>
    <n v="1"/>
    <n v="0"/>
  </r>
  <r>
    <x v="0"/>
    <x v="3"/>
    <x v="137"/>
    <n v="990514"/>
    <s v="1399/05/14"/>
    <s v="99/05/14"/>
    <x v="0"/>
    <x v="1"/>
    <n v="2"/>
    <x v="4"/>
    <n v="5"/>
    <n v="21"/>
    <n v="20"/>
    <s v="سه شنبه"/>
    <x v="13"/>
    <n v="0"/>
    <n v="0"/>
    <n v="19"/>
    <n v="0.61290322580645162"/>
    <n v="19"/>
    <n v="0.61290322580645162"/>
    <n v="21"/>
    <n v="0.67741935483870963"/>
    <n v="1218"/>
    <n v="19"/>
    <n v="40"/>
    <s v="غیر فعال"/>
    <n v="0"/>
    <n v="1"/>
    <s v="فعال"/>
    <n v="1"/>
    <n v="0"/>
    <s v="فعال"/>
    <n v="1"/>
    <n v="0"/>
    <s v="فعال"/>
    <n v="1"/>
    <n v="0"/>
  </r>
  <r>
    <x v="0"/>
    <x v="3"/>
    <x v="138"/>
    <n v="990515"/>
    <s v="1399/05/15"/>
    <s v="99/05/15"/>
    <x v="0"/>
    <x v="1"/>
    <n v="2"/>
    <x v="4"/>
    <n v="5"/>
    <n v="21"/>
    <n v="20"/>
    <s v="چهارشنبه"/>
    <x v="14"/>
    <n v="45"/>
    <n v="1.4516129032258065"/>
    <n v="5"/>
    <n v="0.16129032258064516"/>
    <n v="50"/>
    <n v="1.6129032258064515"/>
    <n v="61"/>
    <n v="1.967741935483871"/>
    <n v="3538"/>
    <n v="50"/>
    <n v="66"/>
    <s v="فعال"/>
    <n v="1"/>
    <n v="0"/>
    <s v="فعال"/>
    <n v="1"/>
    <n v="0"/>
    <s v="فعال"/>
    <n v="1"/>
    <n v="0"/>
    <s v="فعال"/>
    <n v="1"/>
    <n v="0"/>
  </r>
  <r>
    <x v="0"/>
    <x v="3"/>
    <x v="139"/>
    <n v="990516"/>
    <s v="1399/05/16"/>
    <s v="99/05/16"/>
    <x v="0"/>
    <x v="1"/>
    <n v="2"/>
    <x v="4"/>
    <n v="5"/>
    <n v="21"/>
    <n v="20"/>
    <s v="پنجشنبه"/>
    <x v="15"/>
    <n v="0"/>
    <n v="0"/>
    <n v="43"/>
    <n v="1.3870967741935485"/>
    <n v="43"/>
    <n v="1.3870967741935485"/>
    <n v="3"/>
    <n v="9.6774193548387094E-2"/>
    <n v="174"/>
    <n v="43"/>
    <n v="46"/>
    <s v="غیر فعال"/>
    <n v="0"/>
    <n v="1"/>
    <s v="فعال"/>
    <n v="1"/>
    <n v="0"/>
    <s v="فعال"/>
    <n v="1"/>
    <n v="0"/>
    <s v="فعال"/>
    <n v="1"/>
    <n v="0"/>
  </r>
  <r>
    <x v="0"/>
    <x v="3"/>
    <x v="140"/>
    <n v="990517"/>
    <s v="1399/05/17"/>
    <s v="99/05/17"/>
    <x v="0"/>
    <x v="1"/>
    <n v="2"/>
    <x v="4"/>
    <n v="5"/>
    <n v="21"/>
    <n v="21"/>
    <s v="جمعه"/>
    <x v="16"/>
    <n v="43"/>
    <n v="1.3870967741935485"/>
    <n v="15"/>
    <n v="0.4838709677419355"/>
    <n v="58"/>
    <n v="1.8709677419354838"/>
    <n v="32"/>
    <n v="1.032258064516129"/>
    <n v="1856"/>
    <n v="58"/>
    <n v="47"/>
    <s v="فعال"/>
    <n v="1"/>
    <n v="0"/>
    <s v="فعال"/>
    <n v="1"/>
    <n v="0"/>
    <s v="فعال"/>
    <n v="1"/>
    <n v="0"/>
    <s v="فعال"/>
    <n v="1"/>
    <n v="0"/>
  </r>
  <r>
    <x v="0"/>
    <x v="3"/>
    <x v="141"/>
    <n v="990518"/>
    <s v="1399/05/18"/>
    <s v="99/05/18"/>
    <x v="0"/>
    <x v="1"/>
    <n v="2"/>
    <x v="4"/>
    <n v="5"/>
    <n v="22"/>
    <n v="21"/>
    <s v="شنبه"/>
    <x v="17"/>
    <n v="22"/>
    <n v="0.70967741935483875"/>
    <n v="20"/>
    <n v="0.64516129032258063"/>
    <n v="42"/>
    <n v="1.3548387096774193"/>
    <n v="14"/>
    <n v="0.45161290322580644"/>
    <n v="812"/>
    <n v="42"/>
    <n v="34"/>
    <s v="فعال"/>
    <n v="1"/>
    <n v="0"/>
    <s v="فعال"/>
    <n v="1"/>
    <n v="0"/>
    <s v="فعال"/>
    <n v="1"/>
    <n v="0"/>
    <s v="فعال"/>
    <n v="1"/>
    <n v="0"/>
  </r>
  <r>
    <x v="0"/>
    <x v="3"/>
    <x v="142"/>
    <n v="990519"/>
    <s v="1399/05/19"/>
    <s v="99/05/19"/>
    <x v="0"/>
    <x v="1"/>
    <n v="2"/>
    <x v="4"/>
    <n v="5"/>
    <n v="22"/>
    <n v="21"/>
    <s v="یک شنبه"/>
    <x v="18"/>
    <n v="7"/>
    <n v="0.22580645161290322"/>
    <n v="25"/>
    <n v="0.80645161290322576"/>
    <n v="32"/>
    <n v="1.032258064516129"/>
    <n v="28"/>
    <n v="0.90322580645161288"/>
    <n v="1624"/>
    <n v="32"/>
    <n v="53"/>
    <s v="فعال"/>
    <n v="1"/>
    <n v="0"/>
    <s v="فعال"/>
    <n v="1"/>
    <n v="0"/>
    <s v="فعال"/>
    <n v="1"/>
    <n v="0"/>
    <s v="فعال"/>
    <n v="1"/>
    <n v="0"/>
  </r>
  <r>
    <x v="0"/>
    <x v="3"/>
    <x v="143"/>
    <n v="990520"/>
    <s v="1399/05/20"/>
    <s v="99/05/20"/>
    <x v="0"/>
    <x v="1"/>
    <n v="2"/>
    <x v="4"/>
    <n v="5"/>
    <n v="22"/>
    <n v="21"/>
    <s v="دوشنبه"/>
    <x v="19"/>
    <n v="0"/>
    <n v="0"/>
    <n v="57"/>
    <n v="1.8387096774193548"/>
    <n v="57"/>
    <n v="1.8387096774193548"/>
    <n v="0"/>
    <n v="0"/>
    <n v="0"/>
    <n v="57"/>
    <n v="57"/>
    <s v="غیر فعال"/>
    <n v="0"/>
    <n v="1"/>
    <s v="فعال"/>
    <n v="1"/>
    <n v="0"/>
    <s v="غیر فعال"/>
    <n v="0"/>
    <n v="1"/>
    <s v="فعال"/>
    <n v="1"/>
    <n v="0"/>
  </r>
  <r>
    <x v="0"/>
    <x v="3"/>
    <x v="144"/>
    <n v="990521"/>
    <s v="1399/05/21"/>
    <s v="99/05/21"/>
    <x v="0"/>
    <x v="1"/>
    <n v="2"/>
    <x v="4"/>
    <n v="5"/>
    <n v="22"/>
    <n v="21"/>
    <s v="سه شنبه"/>
    <x v="20"/>
    <n v="18"/>
    <n v="0.58064516129032262"/>
    <n v="9"/>
    <n v="0.29032258064516131"/>
    <n v="27"/>
    <n v="0.87096774193548387"/>
    <n v="57"/>
    <n v="1.8387096774193548"/>
    <n v="3306"/>
    <n v="27"/>
    <n v="66"/>
    <s v="فعال"/>
    <n v="1"/>
    <n v="0"/>
    <s v="فعال"/>
    <n v="1"/>
    <n v="0"/>
    <s v="فعال"/>
    <n v="1"/>
    <n v="0"/>
    <s v="فعال"/>
    <n v="1"/>
    <n v="0"/>
  </r>
  <r>
    <x v="0"/>
    <x v="3"/>
    <x v="145"/>
    <n v="990522"/>
    <s v="1399/05/22"/>
    <s v="99/05/22"/>
    <x v="0"/>
    <x v="1"/>
    <n v="2"/>
    <x v="4"/>
    <n v="5"/>
    <n v="22"/>
    <n v="21"/>
    <s v="چهارشنبه"/>
    <x v="21"/>
    <n v="27"/>
    <n v="0.87096774193548387"/>
    <n v="37"/>
    <n v="1.1935483870967742"/>
    <n v="64"/>
    <n v="2.064516129032258"/>
    <n v="0"/>
    <n v="0"/>
    <n v="0"/>
    <n v="64"/>
    <n v="37"/>
    <s v="فعال"/>
    <n v="1"/>
    <n v="0"/>
    <s v="فعال"/>
    <n v="1"/>
    <n v="0"/>
    <s v="غیر فعال"/>
    <n v="0"/>
    <n v="1"/>
    <s v="فعال"/>
    <n v="1"/>
    <n v="0"/>
  </r>
  <r>
    <x v="0"/>
    <x v="3"/>
    <x v="146"/>
    <n v="990523"/>
    <s v="1399/05/23"/>
    <s v="99/05/23"/>
    <x v="0"/>
    <x v="1"/>
    <n v="2"/>
    <x v="4"/>
    <n v="5"/>
    <n v="22"/>
    <n v="21"/>
    <s v="پنجشنبه"/>
    <x v="22"/>
    <n v="0"/>
    <n v="0"/>
    <n v="34"/>
    <n v="1.096774193548387"/>
    <n v="34"/>
    <n v="1.096774193548387"/>
    <n v="37"/>
    <n v="1.1935483870967742"/>
    <n v="2146"/>
    <n v="34"/>
    <n v="71"/>
    <s v="غیر فعال"/>
    <n v="0"/>
    <n v="1"/>
    <s v="فعال"/>
    <n v="1"/>
    <n v="0"/>
    <s v="فعال"/>
    <n v="1"/>
    <n v="0"/>
    <s v="فعال"/>
    <n v="1"/>
    <n v="0"/>
  </r>
  <r>
    <x v="0"/>
    <x v="3"/>
    <x v="147"/>
    <n v="990524"/>
    <s v="1399/05/24"/>
    <s v="99/05/24"/>
    <x v="0"/>
    <x v="1"/>
    <n v="2"/>
    <x v="4"/>
    <n v="5"/>
    <n v="22"/>
    <n v="22"/>
    <s v="جمعه"/>
    <x v="23"/>
    <n v="24"/>
    <n v="0.77419354838709675"/>
    <n v="4"/>
    <n v="0.12903225806451613"/>
    <n v="28"/>
    <n v="0.90322580645161288"/>
    <n v="33"/>
    <n v="1.064516129032258"/>
    <n v="1914"/>
    <n v="28"/>
    <n v="37"/>
    <s v="فعال"/>
    <n v="1"/>
    <n v="0"/>
    <s v="فعال"/>
    <n v="1"/>
    <n v="0"/>
    <s v="فعال"/>
    <n v="1"/>
    <n v="0"/>
    <s v="فعال"/>
    <n v="1"/>
    <n v="0"/>
  </r>
  <r>
    <x v="0"/>
    <x v="3"/>
    <x v="148"/>
    <n v="990525"/>
    <s v="1399/05/25"/>
    <s v="99/05/25"/>
    <x v="0"/>
    <x v="1"/>
    <n v="2"/>
    <x v="4"/>
    <n v="5"/>
    <n v="23"/>
    <n v="22"/>
    <s v="شنبه"/>
    <x v="24"/>
    <n v="29"/>
    <n v="0.93548387096774188"/>
    <n v="19"/>
    <n v="0.61290322580645162"/>
    <n v="48"/>
    <n v="1.5483870967741935"/>
    <n v="40"/>
    <n v="1.2903225806451613"/>
    <n v="2320"/>
    <n v="48"/>
    <n v="59"/>
    <s v="فعال"/>
    <n v="1"/>
    <n v="0"/>
    <s v="فعال"/>
    <n v="1"/>
    <n v="0"/>
    <s v="فعال"/>
    <n v="1"/>
    <n v="0"/>
    <s v="فعال"/>
    <n v="1"/>
    <n v="0"/>
  </r>
  <r>
    <x v="0"/>
    <x v="3"/>
    <x v="149"/>
    <n v="990526"/>
    <s v="1399/05/26"/>
    <s v="99/05/26"/>
    <x v="0"/>
    <x v="1"/>
    <n v="2"/>
    <x v="4"/>
    <n v="5"/>
    <n v="23"/>
    <n v="22"/>
    <s v="یک شنبه"/>
    <x v="25"/>
    <n v="24"/>
    <n v="0.77419354838709675"/>
    <n v="6"/>
    <n v="0.19354838709677419"/>
    <n v="30"/>
    <n v="0.967741935483871"/>
    <n v="39"/>
    <n v="1.2580645161290323"/>
    <n v="2262"/>
    <n v="30"/>
    <n v="45"/>
    <s v="فعال"/>
    <n v="1"/>
    <n v="0"/>
    <s v="فعال"/>
    <n v="1"/>
    <n v="0"/>
    <s v="فعال"/>
    <n v="1"/>
    <n v="0"/>
    <s v="فعال"/>
    <n v="1"/>
    <n v="0"/>
  </r>
  <r>
    <x v="0"/>
    <x v="3"/>
    <x v="150"/>
    <n v="990527"/>
    <s v="1399/05/27"/>
    <s v="99/05/27"/>
    <x v="0"/>
    <x v="1"/>
    <n v="2"/>
    <x v="4"/>
    <n v="5"/>
    <n v="23"/>
    <n v="22"/>
    <s v="دوشنبه"/>
    <x v="26"/>
    <n v="25"/>
    <n v="0.80645161290322576"/>
    <n v="30"/>
    <n v="0.967741935483871"/>
    <n v="55"/>
    <n v="1.7741935483870968"/>
    <n v="0"/>
    <n v="0"/>
    <n v="0"/>
    <n v="55"/>
    <n v="30"/>
    <s v="فعال"/>
    <n v="1"/>
    <n v="0"/>
    <s v="فعال"/>
    <n v="1"/>
    <n v="0"/>
    <s v="غیر فعال"/>
    <n v="0"/>
    <n v="1"/>
    <s v="فعال"/>
    <n v="1"/>
    <n v="0"/>
  </r>
  <r>
    <x v="0"/>
    <x v="3"/>
    <x v="151"/>
    <n v="990528"/>
    <s v="1399/05/28"/>
    <s v="99/05/28"/>
    <x v="0"/>
    <x v="1"/>
    <n v="2"/>
    <x v="4"/>
    <n v="5"/>
    <n v="23"/>
    <n v="22"/>
    <s v="سه شنبه"/>
    <x v="27"/>
    <n v="0"/>
    <n v="0"/>
    <n v="38"/>
    <n v="1.2258064516129032"/>
    <n v="38"/>
    <n v="1.2258064516129032"/>
    <n v="30"/>
    <n v="0.967741935483871"/>
    <n v="1740"/>
    <n v="38"/>
    <n v="68"/>
    <s v="غیر فعال"/>
    <n v="0"/>
    <n v="1"/>
    <s v="فعال"/>
    <n v="1"/>
    <n v="0"/>
    <s v="فعال"/>
    <n v="1"/>
    <n v="0"/>
    <s v="فعال"/>
    <n v="1"/>
    <n v="0"/>
  </r>
  <r>
    <x v="0"/>
    <x v="3"/>
    <x v="152"/>
    <n v="990529"/>
    <s v="1399/05/29"/>
    <s v="99/05/29"/>
    <x v="0"/>
    <x v="1"/>
    <n v="2"/>
    <x v="4"/>
    <n v="5"/>
    <n v="23"/>
    <n v="22"/>
    <s v="چهارشنبه"/>
    <x v="28"/>
    <n v="0"/>
    <n v="0"/>
    <n v="0"/>
    <n v="0"/>
    <n v="0"/>
    <n v="0"/>
    <n v="38"/>
    <n v="1.2258064516129032"/>
    <n v="2204"/>
    <n v="0"/>
    <n v="38"/>
    <s v="غیر فعال"/>
    <n v="0"/>
    <n v="1"/>
    <s v="غیر فعال"/>
    <n v="0"/>
    <n v="1"/>
    <s v="فعال"/>
    <n v="1"/>
    <n v="0"/>
    <s v="فعال"/>
    <n v="1"/>
    <n v="0"/>
  </r>
  <r>
    <x v="0"/>
    <x v="3"/>
    <x v="153"/>
    <n v="990530"/>
    <s v="1399/05/30"/>
    <s v="99/05/30"/>
    <x v="0"/>
    <x v="1"/>
    <n v="2"/>
    <x v="4"/>
    <n v="5"/>
    <n v="23"/>
    <n v="22"/>
    <s v="پنجشنبه"/>
    <x v="29"/>
    <n v="25"/>
    <n v="0.80645161290322576"/>
    <n v="0"/>
    <n v="0"/>
    <n v="25"/>
    <n v="0.80645161290322576"/>
    <n v="0"/>
    <n v="0"/>
    <n v="0"/>
    <n v="25"/>
    <n v="0"/>
    <s v="فعال"/>
    <n v="1"/>
    <n v="0"/>
    <s v="غیر فعال"/>
    <n v="0"/>
    <n v="1"/>
    <s v="غیر فعال"/>
    <n v="0"/>
    <n v="1"/>
    <s v="غیر فعال"/>
    <n v="0"/>
    <n v="1"/>
  </r>
  <r>
    <x v="0"/>
    <x v="3"/>
    <x v="154"/>
    <n v="990531"/>
    <s v="1399/05/31"/>
    <s v="99/05/31"/>
    <x v="0"/>
    <x v="1"/>
    <n v="2"/>
    <x v="4"/>
    <n v="5"/>
    <n v="23"/>
    <n v="23"/>
    <s v="جمعه"/>
    <x v="30"/>
    <n v="20"/>
    <n v="0.64516129032258063"/>
    <n v="18"/>
    <n v="0.58064516129032262"/>
    <n v="38"/>
    <n v="1.2258064516129032"/>
    <n v="29"/>
    <n v="0.93548387096774188"/>
    <n v="1682"/>
    <n v="38"/>
    <n v="47"/>
    <s v="فعال"/>
    <n v="1"/>
    <n v="0"/>
    <s v="فعال"/>
    <n v="1"/>
    <n v="0"/>
    <s v="فعال"/>
    <n v="1"/>
    <n v="0"/>
    <s v="فعال"/>
    <n v="1"/>
    <n v="0"/>
  </r>
  <r>
    <x v="0"/>
    <x v="3"/>
    <x v="155"/>
    <n v="990601"/>
    <s v="1399/06/01"/>
    <s v="99/06/01"/>
    <x v="0"/>
    <x v="1"/>
    <n v="2"/>
    <x v="5"/>
    <n v="6"/>
    <n v="24"/>
    <n v="23"/>
    <s v="شنبه"/>
    <x v="0"/>
    <n v="38"/>
    <n v="1.2258064516129032"/>
    <n v="0"/>
    <n v="0"/>
    <n v="38"/>
    <n v="1.2258064516129032"/>
    <n v="19"/>
    <n v="0.61290322580645162"/>
    <n v="1102"/>
    <n v="38"/>
    <n v="19"/>
    <s v="فعال"/>
    <n v="1"/>
    <n v="0"/>
    <s v="غیر فعال"/>
    <n v="0"/>
    <n v="1"/>
    <s v="فعال"/>
    <n v="1"/>
    <n v="0"/>
    <s v="فعال"/>
    <n v="1"/>
    <n v="0"/>
  </r>
  <r>
    <x v="0"/>
    <x v="3"/>
    <x v="156"/>
    <n v="990602"/>
    <s v="1399/06/02"/>
    <s v="99/06/02"/>
    <x v="0"/>
    <x v="1"/>
    <n v="2"/>
    <x v="5"/>
    <n v="6"/>
    <n v="24"/>
    <n v="23"/>
    <s v="یک شنبه"/>
    <x v="1"/>
    <n v="20"/>
    <n v="0.64516129032258063"/>
    <n v="18"/>
    <n v="0.58064516129032262"/>
    <n v="38"/>
    <n v="1.2258064516129032"/>
    <n v="0"/>
    <n v="0"/>
    <n v="0"/>
    <n v="38"/>
    <n v="18"/>
    <s v="فعال"/>
    <n v="1"/>
    <n v="0"/>
    <s v="فعال"/>
    <n v="1"/>
    <n v="0"/>
    <s v="غیر فعال"/>
    <n v="0"/>
    <n v="1"/>
    <s v="فعال"/>
    <n v="1"/>
    <n v="0"/>
  </r>
  <r>
    <x v="0"/>
    <x v="3"/>
    <x v="157"/>
    <n v="990603"/>
    <s v="1399/06/03"/>
    <s v="99/06/03"/>
    <x v="0"/>
    <x v="1"/>
    <n v="2"/>
    <x v="5"/>
    <n v="6"/>
    <n v="24"/>
    <n v="23"/>
    <s v="دوشنبه"/>
    <x v="2"/>
    <n v="24"/>
    <n v="0.77419354838709675"/>
    <n v="0"/>
    <n v="0"/>
    <n v="24"/>
    <n v="0.77419354838709675"/>
    <n v="38"/>
    <n v="1.2258064516129032"/>
    <n v="2204"/>
    <n v="24"/>
    <n v="38"/>
    <s v="فعال"/>
    <n v="1"/>
    <n v="0"/>
    <s v="غیر فعال"/>
    <n v="0"/>
    <n v="1"/>
    <s v="فعال"/>
    <n v="1"/>
    <n v="0"/>
    <s v="فعال"/>
    <n v="1"/>
    <n v="0"/>
  </r>
  <r>
    <x v="0"/>
    <x v="3"/>
    <x v="158"/>
    <n v="990604"/>
    <s v="1399/06/04"/>
    <s v="99/06/04"/>
    <x v="0"/>
    <x v="1"/>
    <n v="2"/>
    <x v="5"/>
    <n v="6"/>
    <n v="24"/>
    <n v="23"/>
    <s v="سه شنبه"/>
    <x v="3"/>
    <n v="49"/>
    <n v="1.5806451612903225"/>
    <n v="4"/>
    <n v="0.12903225806451613"/>
    <n v="53"/>
    <n v="1.7096774193548387"/>
    <n v="0"/>
    <n v="0"/>
    <n v="0"/>
    <n v="53"/>
    <n v="4"/>
    <s v="فعال"/>
    <n v="1"/>
    <n v="0"/>
    <s v="فعال"/>
    <n v="1"/>
    <n v="0"/>
    <s v="غیر فعال"/>
    <n v="0"/>
    <n v="1"/>
    <s v="فعال"/>
    <n v="1"/>
    <n v="0"/>
  </r>
  <r>
    <x v="0"/>
    <x v="3"/>
    <x v="159"/>
    <n v="990605"/>
    <s v="1399/06/05"/>
    <s v="99/06/05"/>
    <x v="0"/>
    <x v="1"/>
    <n v="2"/>
    <x v="5"/>
    <n v="6"/>
    <n v="24"/>
    <n v="23"/>
    <s v="چهارشنبه"/>
    <x v="4"/>
    <n v="34"/>
    <n v="1.096774193548387"/>
    <n v="25"/>
    <n v="0.80645161290322576"/>
    <n v="59"/>
    <n v="1.903225806451613"/>
    <n v="9"/>
    <n v="0.29032258064516131"/>
    <n v="522"/>
    <n v="59"/>
    <n v="34"/>
    <s v="فعال"/>
    <n v="1"/>
    <n v="0"/>
    <s v="فعال"/>
    <n v="1"/>
    <n v="0"/>
    <s v="فعال"/>
    <n v="1"/>
    <n v="0"/>
    <s v="فعال"/>
    <n v="1"/>
    <n v="0"/>
  </r>
  <r>
    <x v="0"/>
    <x v="3"/>
    <x v="160"/>
    <n v="990606"/>
    <s v="1399/06/06"/>
    <s v="99/06/06"/>
    <x v="0"/>
    <x v="1"/>
    <n v="2"/>
    <x v="5"/>
    <n v="6"/>
    <n v="24"/>
    <n v="23"/>
    <s v="پنجشنبه"/>
    <x v="5"/>
    <n v="20"/>
    <n v="0.64516129032258063"/>
    <n v="0"/>
    <n v="0"/>
    <n v="20"/>
    <n v="0.64516129032258063"/>
    <n v="38"/>
    <n v="1.2258064516129032"/>
    <n v="2204"/>
    <n v="20"/>
    <n v="38"/>
    <s v="فعال"/>
    <n v="1"/>
    <n v="0"/>
    <s v="غیر فعال"/>
    <n v="0"/>
    <n v="1"/>
    <s v="فعال"/>
    <n v="1"/>
    <n v="0"/>
    <s v="فعال"/>
    <n v="1"/>
    <n v="0"/>
  </r>
  <r>
    <x v="0"/>
    <x v="3"/>
    <x v="161"/>
    <n v="990607"/>
    <s v="1399/06/07"/>
    <s v="99/06/07"/>
    <x v="0"/>
    <x v="1"/>
    <n v="2"/>
    <x v="5"/>
    <n v="6"/>
    <n v="24"/>
    <n v="24"/>
    <s v="جمعه"/>
    <x v="6"/>
    <n v="26"/>
    <n v="0.83870967741935487"/>
    <n v="20"/>
    <n v="0.64516129032258063"/>
    <n v="46"/>
    <n v="1.4838709677419355"/>
    <n v="0"/>
    <n v="0"/>
    <n v="0"/>
    <n v="46"/>
    <n v="20"/>
    <s v="فعال"/>
    <n v="1"/>
    <n v="0"/>
    <s v="فعال"/>
    <n v="1"/>
    <n v="0"/>
    <s v="غیر فعال"/>
    <n v="0"/>
    <n v="1"/>
    <s v="فعال"/>
    <n v="1"/>
    <n v="0"/>
  </r>
  <r>
    <x v="0"/>
    <x v="3"/>
    <x v="162"/>
    <n v="990608"/>
    <s v="1399/06/08"/>
    <s v="99/06/08"/>
    <x v="0"/>
    <x v="1"/>
    <n v="2"/>
    <x v="5"/>
    <n v="6"/>
    <n v="25"/>
    <n v="24"/>
    <s v="شنبه"/>
    <x v="7"/>
    <n v="0"/>
    <n v="0"/>
    <n v="20"/>
    <n v="0.64516129032258063"/>
    <n v="20"/>
    <n v="0.64516129032258063"/>
    <n v="51"/>
    <n v="1.6451612903225807"/>
    <n v="2958"/>
    <n v="20"/>
    <n v="71"/>
    <s v="غیر فعال"/>
    <n v="0"/>
    <n v="1"/>
    <s v="فعال"/>
    <n v="1"/>
    <n v="0"/>
    <s v="فعال"/>
    <n v="1"/>
    <n v="0"/>
    <s v="فعال"/>
    <n v="1"/>
    <n v="0"/>
  </r>
  <r>
    <x v="0"/>
    <x v="3"/>
    <x v="163"/>
    <n v="990609"/>
    <s v="1399/06/09"/>
    <s v="99/06/09"/>
    <x v="0"/>
    <x v="1"/>
    <n v="2"/>
    <x v="5"/>
    <n v="6"/>
    <n v="25"/>
    <n v="24"/>
    <s v="یک شنبه"/>
    <x v="8"/>
    <n v="0"/>
    <n v="0"/>
    <n v="5"/>
    <n v="0.16129032258064516"/>
    <n v="5"/>
    <n v="0.16129032258064516"/>
    <n v="10"/>
    <n v="0.32258064516129031"/>
    <n v="580"/>
    <n v="5"/>
    <n v="15"/>
    <s v="غیر فعال"/>
    <n v="0"/>
    <n v="1"/>
    <s v="فعال"/>
    <n v="1"/>
    <n v="0"/>
    <s v="فعال"/>
    <n v="1"/>
    <n v="0"/>
    <s v="فعال"/>
    <n v="1"/>
    <n v="0"/>
  </r>
  <r>
    <x v="0"/>
    <x v="3"/>
    <x v="164"/>
    <n v="990610"/>
    <s v="1399/06/10"/>
    <s v="99/06/10"/>
    <x v="0"/>
    <x v="1"/>
    <n v="2"/>
    <x v="5"/>
    <n v="6"/>
    <n v="25"/>
    <n v="24"/>
    <s v="دوشنبه"/>
    <x v="9"/>
    <n v="40"/>
    <n v="1.2903225806451613"/>
    <n v="24"/>
    <n v="0.77419354838709675"/>
    <n v="64"/>
    <n v="2.064516129032258"/>
    <n v="0"/>
    <n v="0"/>
    <n v="0"/>
    <n v="64"/>
    <n v="24"/>
    <s v="فعال"/>
    <n v="1"/>
    <n v="0"/>
    <s v="فعال"/>
    <n v="1"/>
    <n v="0"/>
    <s v="غیر فعال"/>
    <n v="0"/>
    <n v="1"/>
    <s v="فعال"/>
    <n v="1"/>
    <n v="0"/>
  </r>
  <r>
    <x v="0"/>
    <x v="3"/>
    <x v="165"/>
    <n v="990611"/>
    <s v="1399/06/11"/>
    <s v="99/06/11"/>
    <x v="0"/>
    <x v="1"/>
    <n v="2"/>
    <x v="5"/>
    <n v="6"/>
    <n v="25"/>
    <n v="24"/>
    <s v="سه شنبه"/>
    <x v="10"/>
    <n v="0"/>
    <n v="0"/>
    <n v="25"/>
    <n v="0.80645161290322576"/>
    <n v="25"/>
    <n v="0.80645161290322576"/>
    <n v="35"/>
    <n v="1.1290322580645162"/>
    <n v="2030"/>
    <n v="25"/>
    <n v="60"/>
    <s v="غیر فعال"/>
    <n v="0"/>
    <n v="1"/>
    <s v="فعال"/>
    <n v="1"/>
    <n v="0"/>
    <s v="فعال"/>
    <n v="1"/>
    <n v="0"/>
    <s v="فعال"/>
    <n v="1"/>
    <n v="0"/>
  </r>
  <r>
    <x v="0"/>
    <x v="3"/>
    <x v="166"/>
    <n v="990612"/>
    <s v="1399/06/12"/>
    <s v="99/06/12"/>
    <x v="0"/>
    <x v="1"/>
    <n v="2"/>
    <x v="5"/>
    <n v="6"/>
    <n v="25"/>
    <n v="24"/>
    <s v="چهارشنبه"/>
    <x v="11"/>
    <n v="0"/>
    <n v="0"/>
    <n v="0"/>
    <n v="0"/>
    <n v="0"/>
    <n v="0"/>
    <n v="28"/>
    <n v="0.90322580645161288"/>
    <n v="1624"/>
    <n v="0"/>
    <n v="28"/>
    <s v="غیر فعال"/>
    <n v="0"/>
    <n v="1"/>
    <s v="غیر فعال"/>
    <n v="0"/>
    <n v="1"/>
    <s v="فعال"/>
    <n v="1"/>
    <n v="0"/>
    <s v="فعال"/>
    <n v="1"/>
    <n v="0"/>
  </r>
  <r>
    <x v="0"/>
    <x v="3"/>
    <x v="167"/>
    <n v="990613"/>
    <s v="1399/06/13"/>
    <s v="99/06/13"/>
    <x v="0"/>
    <x v="1"/>
    <n v="2"/>
    <x v="5"/>
    <n v="6"/>
    <n v="25"/>
    <n v="24"/>
    <s v="پنجشنبه"/>
    <x v="12"/>
    <n v="37"/>
    <n v="1.1935483870967742"/>
    <n v="5"/>
    <n v="0.16129032258064516"/>
    <n v="42"/>
    <n v="1.3548387096774193"/>
    <n v="20"/>
    <n v="0.64516129032258063"/>
    <n v="1160"/>
    <n v="42"/>
    <n v="25"/>
    <s v="فعال"/>
    <n v="1"/>
    <n v="0"/>
    <s v="فعال"/>
    <n v="1"/>
    <n v="0"/>
    <s v="فعال"/>
    <n v="1"/>
    <n v="0"/>
    <s v="فعال"/>
    <n v="1"/>
    <n v="0"/>
  </r>
  <r>
    <x v="0"/>
    <x v="3"/>
    <x v="168"/>
    <n v="990614"/>
    <s v="1399/06/14"/>
    <s v="99/06/14"/>
    <x v="0"/>
    <x v="1"/>
    <n v="2"/>
    <x v="5"/>
    <n v="6"/>
    <n v="25"/>
    <n v="25"/>
    <s v="جمعه"/>
    <x v="13"/>
    <n v="21"/>
    <n v="0.67741935483870963"/>
    <n v="7"/>
    <n v="0.22580645161290322"/>
    <n v="28"/>
    <n v="0.90322580645161288"/>
    <n v="42"/>
    <n v="1.3548387096774193"/>
    <n v="2436"/>
    <n v="28"/>
    <n v="49"/>
    <s v="فعال"/>
    <n v="1"/>
    <n v="0"/>
    <s v="فعال"/>
    <n v="1"/>
    <n v="0"/>
    <s v="فعال"/>
    <n v="1"/>
    <n v="0"/>
    <s v="فعال"/>
    <n v="1"/>
    <n v="0"/>
  </r>
  <r>
    <x v="0"/>
    <x v="3"/>
    <x v="169"/>
    <n v="990615"/>
    <s v="1399/06/15"/>
    <s v="99/06/15"/>
    <x v="0"/>
    <x v="1"/>
    <n v="2"/>
    <x v="5"/>
    <n v="6"/>
    <n v="26"/>
    <n v="25"/>
    <s v="شنبه"/>
    <x v="14"/>
    <n v="1"/>
    <n v="3.2258064516129031E-2"/>
    <n v="0"/>
    <n v="0"/>
    <n v="1"/>
    <n v="3.2258064516129031E-2"/>
    <n v="0"/>
    <n v="0"/>
    <n v="0"/>
    <n v="1"/>
    <n v="0"/>
    <s v="فعال"/>
    <n v="1"/>
    <n v="0"/>
    <s v="غیر فعال"/>
    <n v="0"/>
    <n v="1"/>
    <s v="غیر فعال"/>
    <n v="0"/>
    <n v="1"/>
    <s v="غیر فعال"/>
    <n v="0"/>
    <n v="1"/>
  </r>
  <r>
    <x v="0"/>
    <x v="3"/>
    <x v="170"/>
    <n v="990616"/>
    <s v="1399/06/16"/>
    <s v="99/06/16"/>
    <x v="0"/>
    <x v="1"/>
    <n v="2"/>
    <x v="5"/>
    <n v="6"/>
    <n v="26"/>
    <n v="25"/>
    <s v="یک شنبه"/>
    <x v="15"/>
    <n v="1"/>
    <n v="3.2258064516129031E-2"/>
    <n v="8"/>
    <n v="0.25806451612903225"/>
    <n v="9"/>
    <n v="0.29032258064516131"/>
    <n v="34"/>
    <n v="1.096774193548387"/>
    <n v="1972"/>
    <n v="9"/>
    <n v="42"/>
    <s v="فعال"/>
    <n v="1"/>
    <n v="0"/>
    <s v="فعال"/>
    <n v="1"/>
    <n v="0"/>
    <s v="فعال"/>
    <n v="1"/>
    <n v="0"/>
    <s v="فعال"/>
    <n v="1"/>
    <n v="0"/>
  </r>
  <r>
    <x v="0"/>
    <x v="3"/>
    <x v="171"/>
    <n v="990617"/>
    <s v="1399/06/17"/>
    <s v="99/06/17"/>
    <x v="0"/>
    <x v="1"/>
    <n v="2"/>
    <x v="5"/>
    <n v="6"/>
    <n v="26"/>
    <n v="25"/>
    <s v="دوشنبه"/>
    <x v="16"/>
    <n v="26"/>
    <n v="0.83870967741935487"/>
    <n v="0"/>
    <n v="0"/>
    <n v="26"/>
    <n v="0.83870967741935487"/>
    <n v="12"/>
    <n v="0.38709677419354838"/>
    <n v="696"/>
    <n v="26"/>
    <n v="12"/>
    <s v="فعال"/>
    <n v="1"/>
    <n v="0"/>
    <s v="غیر فعال"/>
    <n v="0"/>
    <n v="1"/>
    <s v="فعال"/>
    <n v="1"/>
    <n v="0"/>
    <s v="فعال"/>
    <n v="1"/>
    <n v="0"/>
  </r>
  <r>
    <x v="0"/>
    <x v="3"/>
    <x v="172"/>
    <n v="990618"/>
    <s v="1399/06/18"/>
    <s v="99/06/18"/>
    <x v="0"/>
    <x v="1"/>
    <n v="2"/>
    <x v="5"/>
    <n v="6"/>
    <n v="26"/>
    <n v="25"/>
    <s v="سه شنبه"/>
    <x v="17"/>
    <n v="6"/>
    <n v="0.19354838709677419"/>
    <n v="20"/>
    <n v="0.64516129032258063"/>
    <n v="26"/>
    <n v="0.83870967741935487"/>
    <n v="10"/>
    <n v="0.32258064516129031"/>
    <n v="580"/>
    <n v="26"/>
    <n v="30"/>
    <s v="فعال"/>
    <n v="1"/>
    <n v="0"/>
    <s v="فعال"/>
    <n v="1"/>
    <n v="0"/>
    <s v="فعال"/>
    <n v="1"/>
    <n v="0"/>
    <s v="فعال"/>
    <n v="1"/>
    <n v="0"/>
  </r>
  <r>
    <x v="0"/>
    <x v="3"/>
    <x v="173"/>
    <n v="990619"/>
    <s v="1399/06/19"/>
    <s v="99/06/19"/>
    <x v="0"/>
    <x v="1"/>
    <n v="2"/>
    <x v="5"/>
    <n v="6"/>
    <n v="26"/>
    <n v="25"/>
    <s v="چهارشنبه"/>
    <x v="18"/>
    <n v="0"/>
    <n v="0"/>
    <n v="13"/>
    <n v="0.41935483870967744"/>
    <n v="13"/>
    <n v="0.41935483870967744"/>
    <n v="41"/>
    <n v="1.3225806451612903"/>
    <n v="2378"/>
    <n v="13"/>
    <n v="54"/>
    <s v="غیر فعال"/>
    <n v="0"/>
    <n v="1"/>
    <s v="فعال"/>
    <n v="1"/>
    <n v="0"/>
    <s v="فعال"/>
    <n v="1"/>
    <n v="0"/>
    <s v="فعال"/>
    <n v="1"/>
    <n v="0"/>
  </r>
  <r>
    <x v="0"/>
    <x v="3"/>
    <x v="174"/>
    <n v="990620"/>
    <s v="1399/06/20"/>
    <s v="99/06/20"/>
    <x v="0"/>
    <x v="1"/>
    <n v="2"/>
    <x v="5"/>
    <n v="6"/>
    <n v="26"/>
    <n v="25"/>
    <s v="پنجشنبه"/>
    <x v="19"/>
    <n v="25"/>
    <n v="0.80645161290322576"/>
    <n v="32"/>
    <n v="1.032258064516129"/>
    <n v="57"/>
    <n v="1.8387096774193548"/>
    <n v="0"/>
    <n v="0"/>
    <n v="0"/>
    <n v="57"/>
    <n v="32"/>
    <s v="فعال"/>
    <n v="1"/>
    <n v="0"/>
    <s v="فعال"/>
    <n v="1"/>
    <n v="0"/>
    <s v="غیر فعال"/>
    <n v="0"/>
    <n v="1"/>
    <s v="فعال"/>
    <n v="1"/>
    <n v="0"/>
  </r>
  <r>
    <x v="0"/>
    <x v="3"/>
    <x v="175"/>
    <n v="990621"/>
    <s v="1399/06/21"/>
    <s v="99/06/21"/>
    <x v="0"/>
    <x v="1"/>
    <n v="2"/>
    <x v="5"/>
    <n v="6"/>
    <n v="26"/>
    <n v="26"/>
    <s v="جمعه"/>
    <x v="20"/>
    <n v="18"/>
    <n v="0.58064516129032262"/>
    <n v="4"/>
    <n v="0.12903225806451613"/>
    <n v="22"/>
    <n v="0.70967741935483875"/>
    <n v="53"/>
    <n v="1.7096774193548387"/>
    <n v="3074"/>
    <n v="22"/>
    <n v="57"/>
    <s v="فعال"/>
    <n v="1"/>
    <n v="0"/>
    <s v="فعال"/>
    <n v="1"/>
    <n v="0"/>
    <s v="فعال"/>
    <n v="1"/>
    <n v="0"/>
    <s v="فعال"/>
    <n v="1"/>
    <n v="0"/>
  </r>
  <r>
    <x v="0"/>
    <x v="3"/>
    <x v="176"/>
    <n v="990622"/>
    <s v="1399/06/22"/>
    <s v="99/06/22"/>
    <x v="0"/>
    <x v="1"/>
    <n v="2"/>
    <x v="5"/>
    <n v="6"/>
    <n v="27"/>
    <n v="26"/>
    <s v="شنبه"/>
    <x v="21"/>
    <n v="0"/>
    <n v="0"/>
    <n v="22"/>
    <n v="0.70967741935483875"/>
    <n v="22"/>
    <n v="0.70967741935483875"/>
    <n v="0"/>
    <n v="0"/>
    <n v="0"/>
    <n v="22"/>
    <n v="22"/>
    <s v="غیر فعال"/>
    <n v="0"/>
    <n v="1"/>
    <s v="فعال"/>
    <n v="1"/>
    <n v="0"/>
    <s v="غیر فعال"/>
    <n v="0"/>
    <n v="1"/>
    <s v="فعال"/>
    <n v="1"/>
    <n v="0"/>
  </r>
  <r>
    <x v="0"/>
    <x v="3"/>
    <x v="177"/>
    <n v="990623"/>
    <s v="1399/06/23"/>
    <s v="99/06/23"/>
    <x v="0"/>
    <x v="1"/>
    <n v="2"/>
    <x v="5"/>
    <n v="6"/>
    <n v="27"/>
    <n v="26"/>
    <s v="یک شنبه"/>
    <x v="22"/>
    <n v="23"/>
    <n v="0.74193548387096775"/>
    <n v="19"/>
    <n v="0.61290322580645162"/>
    <n v="42"/>
    <n v="1.3548387096774193"/>
    <n v="11"/>
    <n v="0.35483870967741937"/>
    <n v="638"/>
    <n v="42"/>
    <n v="30"/>
    <s v="فعال"/>
    <n v="1"/>
    <n v="0"/>
    <s v="فعال"/>
    <n v="1"/>
    <n v="0"/>
    <s v="فعال"/>
    <n v="1"/>
    <n v="0"/>
    <s v="فعال"/>
    <n v="1"/>
    <n v="0"/>
  </r>
  <r>
    <x v="0"/>
    <x v="3"/>
    <x v="178"/>
    <n v="990624"/>
    <s v="1399/06/24"/>
    <s v="99/06/24"/>
    <x v="0"/>
    <x v="1"/>
    <n v="2"/>
    <x v="5"/>
    <n v="6"/>
    <n v="27"/>
    <n v="26"/>
    <s v="دوشنبه"/>
    <x v="23"/>
    <n v="22"/>
    <n v="0.70967741935483875"/>
    <n v="28"/>
    <n v="0.90322580645161288"/>
    <n v="50"/>
    <n v="1.6129032258064515"/>
    <n v="15"/>
    <n v="0.4838709677419355"/>
    <n v="870"/>
    <n v="50"/>
    <n v="43"/>
    <s v="فعال"/>
    <n v="1"/>
    <n v="0"/>
    <s v="فعال"/>
    <n v="1"/>
    <n v="0"/>
    <s v="فعال"/>
    <n v="1"/>
    <n v="0"/>
    <s v="فعال"/>
    <n v="1"/>
    <n v="0"/>
  </r>
  <r>
    <x v="0"/>
    <x v="3"/>
    <x v="179"/>
    <n v="990625"/>
    <s v="1399/06/25"/>
    <s v="99/06/25"/>
    <x v="0"/>
    <x v="1"/>
    <n v="2"/>
    <x v="5"/>
    <n v="6"/>
    <n v="27"/>
    <n v="26"/>
    <s v="سه شنبه"/>
    <x v="24"/>
    <n v="17"/>
    <n v="0.54838709677419351"/>
    <n v="20"/>
    <n v="0.64516129032258063"/>
    <n v="37"/>
    <n v="1.1935483870967742"/>
    <n v="20"/>
    <n v="0.64516129032258063"/>
    <n v="1160"/>
    <n v="37"/>
    <n v="40"/>
    <s v="فعال"/>
    <n v="1"/>
    <n v="0"/>
    <s v="فعال"/>
    <n v="1"/>
    <n v="0"/>
    <s v="فعال"/>
    <n v="1"/>
    <n v="0"/>
    <s v="فعال"/>
    <n v="1"/>
    <n v="0"/>
  </r>
  <r>
    <x v="0"/>
    <x v="3"/>
    <x v="180"/>
    <n v="990626"/>
    <s v="1399/06/26"/>
    <s v="99/06/26"/>
    <x v="0"/>
    <x v="1"/>
    <n v="2"/>
    <x v="5"/>
    <n v="6"/>
    <n v="27"/>
    <n v="26"/>
    <s v="چهارشنبه"/>
    <x v="25"/>
    <n v="0"/>
    <n v="0"/>
    <n v="0"/>
    <n v="0"/>
    <n v="0"/>
    <n v="0"/>
    <n v="37"/>
    <n v="1.1935483870967742"/>
    <n v="2146"/>
    <n v="0"/>
    <n v="37"/>
    <s v="غیر فعال"/>
    <n v="0"/>
    <n v="1"/>
    <s v="غیر فعال"/>
    <n v="0"/>
    <n v="1"/>
    <s v="فعال"/>
    <n v="1"/>
    <n v="0"/>
    <s v="فعال"/>
    <n v="1"/>
    <n v="0"/>
  </r>
  <r>
    <x v="0"/>
    <x v="3"/>
    <x v="181"/>
    <n v="990627"/>
    <s v="1399/06/27"/>
    <s v="99/06/27"/>
    <x v="0"/>
    <x v="1"/>
    <n v="2"/>
    <x v="5"/>
    <n v="6"/>
    <n v="27"/>
    <n v="26"/>
    <s v="پنجشنبه"/>
    <x v="26"/>
    <n v="5"/>
    <n v="0.16129032258064516"/>
    <n v="20"/>
    <n v="0.64516129032258063"/>
    <n v="25"/>
    <n v="0.80645161290322576"/>
    <n v="0"/>
    <n v="0"/>
    <n v="0"/>
    <n v="25"/>
    <n v="20"/>
    <s v="فعال"/>
    <n v="1"/>
    <n v="0"/>
    <s v="فعال"/>
    <n v="1"/>
    <n v="0"/>
    <s v="غیر فعال"/>
    <n v="0"/>
    <n v="1"/>
    <s v="فعال"/>
    <n v="1"/>
    <n v="0"/>
  </r>
  <r>
    <x v="0"/>
    <x v="3"/>
    <x v="182"/>
    <n v="990628"/>
    <s v="1399/06/28"/>
    <s v="99/06/28"/>
    <x v="0"/>
    <x v="1"/>
    <n v="2"/>
    <x v="5"/>
    <n v="6"/>
    <n v="27"/>
    <n v="27"/>
    <s v="جمعه"/>
    <x v="27"/>
    <n v="31"/>
    <n v="1"/>
    <n v="13"/>
    <n v="0.41935483870967744"/>
    <n v="44"/>
    <n v="1.4193548387096775"/>
    <n v="48"/>
    <n v="1.5483870967741935"/>
    <n v="2784"/>
    <n v="44"/>
    <n v="61"/>
    <s v="فعال"/>
    <n v="1"/>
    <n v="0"/>
    <s v="فعال"/>
    <n v="1"/>
    <n v="0"/>
    <s v="فعال"/>
    <n v="1"/>
    <n v="0"/>
    <s v="فعال"/>
    <n v="1"/>
    <n v="0"/>
  </r>
  <r>
    <x v="0"/>
    <x v="3"/>
    <x v="183"/>
    <n v="990629"/>
    <s v="1399/06/29"/>
    <s v="99/06/29"/>
    <x v="0"/>
    <x v="1"/>
    <n v="2"/>
    <x v="5"/>
    <n v="6"/>
    <n v="28"/>
    <n v="27"/>
    <s v="شنبه"/>
    <x v="28"/>
    <n v="30"/>
    <n v="0.967741935483871"/>
    <n v="21"/>
    <n v="0.67741935483870963"/>
    <n v="51"/>
    <n v="1.6451612903225807"/>
    <n v="6"/>
    <n v="0.19354838709677419"/>
    <n v="348"/>
    <n v="51"/>
    <n v="27"/>
    <s v="فعال"/>
    <n v="1"/>
    <n v="0"/>
    <s v="فعال"/>
    <n v="1"/>
    <n v="0"/>
    <s v="فعال"/>
    <n v="1"/>
    <n v="0"/>
    <s v="فعال"/>
    <n v="1"/>
    <n v="0"/>
  </r>
  <r>
    <x v="0"/>
    <x v="3"/>
    <x v="184"/>
    <n v="990630"/>
    <s v="1399/06/30"/>
    <s v="99/06/30"/>
    <x v="0"/>
    <x v="1"/>
    <n v="2"/>
    <x v="5"/>
    <n v="6"/>
    <n v="28"/>
    <n v="27"/>
    <s v="یک شنبه"/>
    <x v="29"/>
    <n v="18"/>
    <n v="0.58064516129032262"/>
    <n v="5"/>
    <n v="0.16129032258064516"/>
    <n v="23"/>
    <n v="0.74193548387096775"/>
    <n v="41"/>
    <n v="1.3225806451612903"/>
    <n v="2378"/>
    <n v="23"/>
    <n v="46"/>
    <s v="فعال"/>
    <n v="1"/>
    <n v="0"/>
    <s v="فعال"/>
    <n v="1"/>
    <n v="0"/>
    <s v="فعال"/>
    <n v="1"/>
    <n v="0"/>
    <s v="فعال"/>
    <n v="1"/>
    <n v="0"/>
  </r>
  <r>
    <x v="0"/>
    <x v="3"/>
    <x v="185"/>
    <n v="990631"/>
    <s v="1399/06/31"/>
    <s v="99/06/31"/>
    <x v="0"/>
    <x v="1"/>
    <n v="2"/>
    <x v="5"/>
    <n v="6"/>
    <n v="28"/>
    <n v="27"/>
    <s v="دوشنبه"/>
    <x v="30"/>
    <n v="30"/>
    <n v="0.967741935483871"/>
    <n v="18"/>
    <n v="0.58064516129032262"/>
    <n v="48"/>
    <n v="1.5483870967741935"/>
    <n v="0"/>
    <n v="0"/>
    <n v="0"/>
    <n v="48"/>
    <n v="18"/>
    <s v="فعال"/>
    <n v="1"/>
    <n v="0"/>
    <s v="فعال"/>
    <n v="1"/>
    <n v="0"/>
    <s v="غیر فعال"/>
    <n v="0"/>
    <n v="1"/>
    <s v="فعال"/>
    <n v="1"/>
    <n v="0"/>
  </r>
  <r>
    <x v="0"/>
    <x v="3"/>
    <x v="186"/>
    <n v="990701"/>
    <s v="1399/07/01"/>
    <s v="99/07/01"/>
    <x v="0"/>
    <x v="2"/>
    <n v="3"/>
    <x v="6"/>
    <n v="7"/>
    <n v="28"/>
    <n v="27"/>
    <s v="سه شنبه"/>
    <x v="0"/>
    <n v="25"/>
    <n v="0.83333333333333337"/>
    <n v="5"/>
    <n v="0.16666666666666666"/>
    <n v="30"/>
    <n v="1"/>
    <n v="18"/>
    <n v="0.6"/>
    <n v="1044"/>
    <n v="30"/>
    <n v="23"/>
    <s v="فعال"/>
    <n v="1"/>
    <n v="0"/>
    <s v="فعال"/>
    <n v="1"/>
    <n v="0"/>
    <s v="فعال"/>
    <n v="1"/>
    <n v="0"/>
    <s v="فعال"/>
    <n v="1"/>
    <n v="0"/>
  </r>
  <r>
    <x v="0"/>
    <x v="3"/>
    <x v="187"/>
    <n v="990702"/>
    <s v="1399/07/02"/>
    <s v="99/07/02"/>
    <x v="0"/>
    <x v="2"/>
    <n v="3"/>
    <x v="6"/>
    <n v="7"/>
    <n v="28"/>
    <n v="27"/>
    <s v="چهارشنبه"/>
    <x v="1"/>
    <n v="29"/>
    <n v="0.96666666666666667"/>
    <n v="35"/>
    <n v="1.1666666666666667"/>
    <n v="64"/>
    <n v="2.1333333333333333"/>
    <n v="0"/>
    <n v="0"/>
    <n v="0"/>
    <n v="64"/>
    <n v="35"/>
    <s v="فعال"/>
    <n v="1"/>
    <n v="0"/>
    <s v="فعال"/>
    <n v="1"/>
    <n v="0"/>
    <s v="غیر فعال"/>
    <n v="0"/>
    <n v="1"/>
    <s v="فعال"/>
    <n v="1"/>
    <n v="0"/>
  </r>
  <r>
    <x v="0"/>
    <x v="3"/>
    <x v="188"/>
    <n v="990703"/>
    <s v="1399/07/03"/>
    <s v="99/07/03"/>
    <x v="0"/>
    <x v="2"/>
    <n v="3"/>
    <x v="6"/>
    <n v="7"/>
    <n v="28"/>
    <n v="27"/>
    <s v="پنجشنبه"/>
    <x v="2"/>
    <n v="25"/>
    <n v="0.83333333333333337"/>
    <n v="0"/>
    <n v="0"/>
    <n v="25"/>
    <n v="0.83333333333333337"/>
    <n v="35"/>
    <n v="1.1666666666666667"/>
    <n v="2030"/>
    <n v="25"/>
    <n v="35"/>
    <s v="فعال"/>
    <n v="1"/>
    <n v="0"/>
    <s v="غیر فعال"/>
    <n v="0"/>
    <n v="1"/>
    <s v="فعال"/>
    <n v="1"/>
    <n v="0"/>
    <s v="فعال"/>
    <n v="1"/>
    <n v="0"/>
  </r>
  <r>
    <x v="0"/>
    <x v="3"/>
    <x v="189"/>
    <n v="990704"/>
    <s v="1399/07/04"/>
    <s v="99/07/04"/>
    <x v="0"/>
    <x v="2"/>
    <n v="3"/>
    <x v="6"/>
    <n v="7"/>
    <n v="28"/>
    <n v="28"/>
    <s v="جمعه"/>
    <x v="3"/>
    <n v="0"/>
    <n v="0"/>
    <n v="26"/>
    <n v="0.8666666666666667"/>
    <n v="26"/>
    <n v="0.8666666666666667"/>
    <n v="17"/>
    <n v="0.56666666666666665"/>
    <n v="986"/>
    <n v="26"/>
    <n v="43"/>
    <s v="غیر فعال"/>
    <n v="0"/>
    <n v="1"/>
    <s v="فعال"/>
    <n v="1"/>
    <n v="0"/>
    <s v="فعال"/>
    <n v="1"/>
    <n v="0"/>
    <s v="فعال"/>
    <n v="1"/>
    <n v="0"/>
  </r>
  <r>
    <x v="0"/>
    <x v="3"/>
    <x v="190"/>
    <n v="990705"/>
    <s v="1399/07/05"/>
    <s v="99/07/05"/>
    <x v="0"/>
    <x v="2"/>
    <n v="3"/>
    <x v="6"/>
    <n v="7"/>
    <n v="29"/>
    <n v="28"/>
    <s v="شنبه"/>
    <x v="4"/>
    <n v="52"/>
    <n v="1.7333333333333334"/>
    <n v="16"/>
    <n v="0.53333333333333333"/>
    <n v="68"/>
    <n v="2.2666666666666666"/>
    <n v="12"/>
    <n v="0.4"/>
    <n v="696"/>
    <n v="68"/>
    <n v="28"/>
    <s v="فعال"/>
    <n v="1"/>
    <n v="0"/>
    <s v="فعال"/>
    <n v="1"/>
    <n v="0"/>
    <s v="فعال"/>
    <n v="1"/>
    <n v="0"/>
    <s v="فعال"/>
    <n v="1"/>
    <n v="0"/>
  </r>
  <r>
    <x v="0"/>
    <x v="3"/>
    <x v="191"/>
    <n v="990706"/>
    <s v="1399/07/06"/>
    <s v="99/07/06"/>
    <x v="0"/>
    <x v="2"/>
    <n v="3"/>
    <x v="6"/>
    <n v="7"/>
    <n v="29"/>
    <n v="28"/>
    <s v="یک شنبه"/>
    <x v="5"/>
    <n v="32"/>
    <n v="1.0666666666666667"/>
    <n v="25"/>
    <n v="0.83333333333333337"/>
    <n v="57"/>
    <n v="1.9"/>
    <n v="13"/>
    <n v="0.43333333333333335"/>
    <n v="754"/>
    <n v="57"/>
    <n v="38"/>
    <s v="فعال"/>
    <n v="1"/>
    <n v="0"/>
    <s v="فعال"/>
    <n v="1"/>
    <n v="0"/>
    <s v="فعال"/>
    <n v="1"/>
    <n v="0"/>
    <s v="فعال"/>
    <n v="1"/>
    <n v="0"/>
  </r>
  <r>
    <x v="0"/>
    <x v="3"/>
    <x v="192"/>
    <n v="990707"/>
    <s v="1399/07/07"/>
    <s v="99/07/07"/>
    <x v="0"/>
    <x v="2"/>
    <n v="3"/>
    <x v="6"/>
    <n v="7"/>
    <n v="29"/>
    <n v="28"/>
    <s v="دوشنبه"/>
    <x v="6"/>
    <n v="39"/>
    <n v="1.3"/>
    <n v="18"/>
    <n v="0.6"/>
    <n v="57"/>
    <n v="1.9"/>
    <n v="13"/>
    <n v="0.43333333333333335"/>
    <n v="754"/>
    <n v="57"/>
    <n v="31"/>
    <s v="فعال"/>
    <n v="1"/>
    <n v="0"/>
    <s v="فعال"/>
    <n v="1"/>
    <n v="0"/>
    <s v="فعال"/>
    <n v="1"/>
    <n v="0"/>
    <s v="فعال"/>
    <n v="1"/>
    <n v="0"/>
  </r>
  <r>
    <x v="0"/>
    <x v="3"/>
    <x v="193"/>
    <n v="990708"/>
    <s v="1399/07/08"/>
    <s v="99/07/08"/>
    <x v="0"/>
    <x v="2"/>
    <n v="3"/>
    <x v="6"/>
    <n v="7"/>
    <n v="29"/>
    <n v="28"/>
    <s v="سه شنبه"/>
    <x v="7"/>
    <n v="18"/>
    <n v="0.6"/>
    <n v="0"/>
    <n v="0"/>
    <n v="18"/>
    <n v="0.6"/>
    <n v="51"/>
    <n v="1.7"/>
    <n v="2958"/>
    <n v="18"/>
    <n v="51"/>
    <s v="فعال"/>
    <n v="1"/>
    <n v="0"/>
    <s v="غیر فعال"/>
    <n v="0"/>
    <n v="1"/>
    <s v="فعال"/>
    <n v="1"/>
    <n v="0"/>
    <s v="فعال"/>
    <n v="1"/>
    <n v="0"/>
  </r>
  <r>
    <x v="0"/>
    <x v="3"/>
    <x v="194"/>
    <n v="990709"/>
    <s v="1399/07/09"/>
    <s v="99/07/09"/>
    <x v="0"/>
    <x v="2"/>
    <n v="3"/>
    <x v="6"/>
    <n v="7"/>
    <n v="29"/>
    <n v="28"/>
    <s v="چهارشنبه"/>
    <x v="8"/>
    <n v="46"/>
    <n v="1.5333333333333334"/>
    <n v="0"/>
    <n v="0"/>
    <n v="46"/>
    <n v="1.5333333333333334"/>
    <n v="18"/>
    <n v="0.6"/>
    <n v="1044"/>
    <n v="46"/>
    <n v="18"/>
    <s v="فعال"/>
    <n v="1"/>
    <n v="0"/>
    <s v="غیر فعال"/>
    <n v="0"/>
    <n v="1"/>
    <s v="فعال"/>
    <n v="1"/>
    <n v="0"/>
    <s v="فعال"/>
    <n v="1"/>
    <n v="0"/>
  </r>
  <r>
    <x v="0"/>
    <x v="3"/>
    <x v="195"/>
    <n v="990710"/>
    <s v="1399/07/10"/>
    <s v="99/07/10"/>
    <x v="0"/>
    <x v="2"/>
    <n v="3"/>
    <x v="6"/>
    <n v="7"/>
    <n v="29"/>
    <n v="28"/>
    <s v="پنجشنبه"/>
    <x v="9"/>
    <n v="23"/>
    <n v="0.76666666666666672"/>
    <n v="19"/>
    <n v="0.6333333333333333"/>
    <n v="42"/>
    <n v="1.4"/>
    <n v="21"/>
    <n v="0.7"/>
    <n v="1218"/>
    <n v="42"/>
    <n v="40"/>
    <s v="فعال"/>
    <n v="1"/>
    <n v="0"/>
    <s v="فعال"/>
    <n v="1"/>
    <n v="0"/>
    <s v="فعال"/>
    <n v="1"/>
    <n v="0"/>
    <s v="فعال"/>
    <n v="1"/>
    <n v="0"/>
  </r>
  <r>
    <x v="0"/>
    <x v="3"/>
    <x v="196"/>
    <n v="990711"/>
    <s v="1399/07/11"/>
    <s v="99/07/11"/>
    <x v="0"/>
    <x v="2"/>
    <n v="3"/>
    <x v="6"/>
    <n v="7"/>
    <n v="29"/>
    <n v="29"/>
    <s v="جمعه"/>
    <x v="10"/>
    <n v="0"/>
    <n v="0"/>
    <n v="25"/>
    <n v="0.83333333333333337"/>
    <n v="25"/>
    <n v="0.83333333333333337"/>
    <n v="36"/>
    <n v="1.2"/>
    <n v="2088"/>
    <n v="25"/>
    <n v="61"/>
    <s v="غیر فعال"/>
    <n v="0"/>
    <n v="1"/>
    <s v="فعال"/>
    <n v="1"/>
    <n v="0"/>
    <s v="فعال"/>
    <n v="1"/>
    <n v="0"/>
    <s v="فعال"/>
    <n v="1"/>
    <n v="0"/>
  </r>
  <r>
    <x v="0"/>
    <x v="3"/>
    <x v="197"/>
    <n v="990712"/>
    <s v="1399/07/12"/>
    <s v="99/07/12"/>
    <x v="0"/>
    <x v="2"/>
    <n v="3"/>
    <x v="6"/>
    <n v="7"/>
    <n v="30"/>
    <n v="29"/>
    <s v="شنبه"/>
    <x v="11"/>
    <n v="25"/>
    <n v="0.83333333333333337"/>
    <n v="25"/>
    <n v="0.83333333333333337"/>
    <n v="50"/>
    <n v="1.6666666666666667"/>
    <n v="3"/>
    <n v="0.1"/>
    <n v="174"/>
    <n v="50"/>
    <n v="28"/>
    <s v="فعال"/>
    <n v="1"/>
    <n v="0"/>
    <s v="فعال"/>
    <n v="1"/>
    <n v="0"/>
    <s v="فعال"/>
    <n v="1"/>
    <n v="0"/>
    <s v="فعال"/>
    <n v="1"/>
    <n v="0"/>
  </r>
  <r>
    <x v="0"/>
    <x v="3"/>
    <x v="198"/>
    <n v="990713"/>
    <s v="1399/07/13"/>
    <s v="99/07/13"/>
    <x v="0"/>
    <x v="2"/>
    <n v="3"/>
    <x v="6"/>
    <n v="7"/>
    <n v="30"/>
    <n v="29"/>
    <s v="یک شنبه"/>
    <x v="12"/>
    <n v="26"/>
    <n v="0.8666666666666667"/>
    <n v="37"/>
    <n v="1.2333333333333334"/>
    <n v="63"/>
    <n v="2.1"/>
    <n v="38"/>
    <n v="1.2666666666666666"/>
    <n v="2204"/>
    <n v="63"/>
    <n v="75"/>
    <s v="فعال"/>
    <n v="1"/>
    <n v="0"/>
    <s v="فعال"/>
    <n v="1"/>
    <n v="0"/>
    <s v="فعال"/>
    <n v="1"/>
    <n v="0"/>
    <s v="فعال"/>
    <n v="1"/>
    <n v="0"/>
  </r>
  <r>
    <x v="0"/>
    <x v="3"/>
    <x v="199"/>
    <n v="990714"/>
    <s v="1399/07/14"/>
    <s v="99/07/14"/>
    <x v="0"/>
    <x v="2"/>
    <n v="3"/>
    <x v="6"/>
    <n v="7"/>
    <n v="30"/>
    <n v="29"/>
    <s v="دوشنبه"/>
    <x v="13"/>
    <n v="20"/>
    <n v="0.66666666666666663"/>
    <n v="0"/>
    <n v="0"/>
    <n v="20"/>
    <n v="0.66666666666666663"/>
    <n v="43"/>
    <n v="1.4333333333333333"/>
    <n v="2494"/>
    <n v="20"/>
    <n v="43"/>
    <s v="فعال"/>
    <n v="1"/>
    <n v="0"/>
    <s v="غیر فعال"/>
    <n v="0"/>
    <n v="1"/>
    <s v="فعال"/>
    <n v="1"/>
    <n v="0"/>
    <s v="فعال"/>
    <n v="1"/>
    <n v="0"/>
  </r>
  <r>
    <x v="0"/>
    <x v="3"/>
    <x v="200"/>
    <n v="990715"/>
    <s v="1399/07/15"/>
    <s v="99/07/15"/>
    <x v="0"/>
    <x v="2"/>
    <n v="3"/>
    <x v="6"/>
    <n v="7"/>
    <n v="30"/>
    <n v="29"/>
    <s v="سه شنبه"/>
    <x v="14"/>
    <n v="25"/>
    <n v="0.83333333333333337"/>
    <n v="0"/>
    <n v="0"/>
    <n v="25"/>
    <n v="0.83333333333333337"/>
    <n v="20"/>
    <n v="0.66666666666666663"/>
    <n v="1160"/>
    <n v="25"/>
    <n v="20"/>
    <s v="فعال"/>
    <n v="1"/>
    <n v="0"/>
    <s v="غیر فعال"/>
    <n v="0"/>
    <n v="1"/>
    <s v="فعال"/>
    <n v="1"/>
    <n v="0"/>
    <s v="فعال"/>
    <n v="1"/>
    <n v="0"/>
  </r>
  <r>
    <x v="0"/>
    <x v="3"/>
    <x v="201"/>
    <n v="990716"/>
    <s v="1399/07/16"/>
    <s v="99/07/16"/>
    <x v="0"/>
    <x v="2"/>
    <n v="3"/>
    <x v="6"/>
    <n v="7"/>
    <n v="30"/>
    <n v="29"/>
    <s v="چهارشنبه"/>
    <x v="15"/>
    <n v="0"/>
    <n v="0"/>
    <n v="21"/>
    <n v="0.7"/>
    <n v="21"/>
    <n v="0.7"/>
    <n v="24"/>
    <n v="0.8"/>
    <n v="1392"/>
    <n v="21"/>
    <n v="45"/>
    <s v="غیر فعال"/>
    <n v="0"/>
    <n v="1"/>
    <s v="فعال"/>
    <n v="1"/>
    <n v="0"/>
    <s v="فعال"/>
    <n v="1"/>
    <n v="0"/>
    <s v="فعال"/>
    <n v="1"/>
    <n v="0"/>
  </r>
  <r>
    <x v="0"/>
    <x v="3"/>
    <x v="202"/>
    <n v="990717"/>
    <s v="1399/07/17"/>
    <s v="99/07/17"/>
    <x v="0"/>
    <x v="2"/>
    <n v="3"/>
    <x v="6"/>
    <n v="7"/>
    <n v="30"/>
    <n v="29"/>
    <s v="پنجشنبه"/>
    <x v="16"/>
    <n v="24"/>
    <n v="0.8"/>
    <n v="7"/>
    <n v="0.23333333333333334"/>
    <n v="31"/>
    <n v="1.0333333333333334"/>
    <n v="20"/>
    <n v="0.66666666666666663"/>
    <n v="1160"/>
    <n v="31"/>
    <n v="27"/>
    <s v="فعال"/>
    <n v="1"/>
    <n v="0"/>
    <s v="فعال"/>
    <n v="1"/>
    <n v="0"/>
    <s v="فعال"/>
    <n v="1"/>
    <n v="0"/>
    <s v="فعال"/>
    <n v="1"/>
    <n v="0"/>
  </r>
  <r>
    <x v="0"/>
    <x v="3"/>
    <x v="203"/>
    <n v="990718"/>
    <s v="1399/07/18"/>
    <s v="99/07/18"/>
    <x v="0"/>
    <x v="2"/>
    <n v="3"/>
    <x v="6"/>
    <n v="7"/>
    <n v="30"/>
    <n v="30"/>
    <s v="جمعه"/>
    <x v="17"/>
    <n v="9"/>
    <n v="0.3"/>
    <n v="11"/>
    <n v="0.36666666666666664"/>
    <n v="20"/>
    <n v="0.66666666666666663"/>
    <n v="40"/>
    <n v="1.3333333333333333"/>
    <n v="2320"/>
    <n v="20"/>
    <n v="51"/>
    <s v="فعال"/>
    <n v="1"/>
    <n v="0"/>
    <s v="فعال"/>
    <n v="1"/>
    <n v="0"/>
    <s v="فعال"/>
    <n v="1"/>
    <n v="0"/>
    <s v="فعال"/>
    <n v="1"/>
    <n v="0"/>
  </r>
  <r>
    <x v="0"/>
    <x v="3"/>
    <x v="204"/>
    <n v="990719"/>
    <s v="1399/07/19"/>
    <s v="99/07/19"/>
    <x v="0"/>
    <x v="2"/>
    <n v="3"/>
    <x v="6"/>
    <n v="7"/>
    <n v="31"/>
    <n v="30"/>
    <s v="شنبه"/>
    <x v="18"/>
    <n v="5"/>
    <n v="0.16666666666666666"/>
    <n v="12"/>
    <n v="0.4"/>
    <n v="17"/>
    <n v="0.56666666666666665"/>
    <n v="11"/>
    <n v="0.36666666666666664"/>
    <n v="638"/>
    <n v="17"/>
    <n v="23"/>
    <s v="فعال"/>
    <n v="1"/>
    <n v="0"/>
    <s v="فعال"/>
    <n v="1"/>
    <n v="0"/>
    <s v="فعال"/>
    <n v="1"/>
    <n v="0"/>
    <s v="فعال"/>
    <n v="1"/>
    <n v="0"/>
  </r>
  <r>
    <x v="0"/>
    <x v="3"/>
    <x v="205"/>
    <n v="990720"/>
    <s v="1399/07/20"/>
    <s v="99/07/20"/>
    <x v="0"/>
    <x v="2"/>
    <n v="3"/>
    <x v="6"/>
    <n v="7"/>
    <n v="31"/>
    <n v="30"/>
    <s v="یک شنبه"/>
    <x v="19"/>
    <n v="8"/>
    <n v="0.26666666666666666"/>
    <n v="0"/>
    <n v="0"/>
    <n v="8"/>
    <n v="0.26666666666666666"/>
    <n v="37"/>
    <n v="1.2333333333333334"/>
    <n v="2146"/>
    <n v="8"/>
    <n v="37"/>
    <s v="فعال"/>
    <n v="1"/>
    <n v="0"/>
    <s v="غیر فعال"/>
    <n v="0"/>
    <n v="1"/>
    <s v="فعال"/>
    <n v="1"/>
    <n v="0"/>
    <s v="فعال"/>
    <n v="1"/>
    <n v="0"/>
  </r>
  <r>
    <x v="0"/>
    <x v="3"/>
    <x v="206"/>
    <n v="990721"/>
    <s v="1399/07/21"/>
    <s v="99/07/21"/>
    <x v="0"/>
    <x v="2"/>
    <n v="3"/>
    <x v="6"/>
    <n v="7"/>
    <n v="31"/>
    <n v="30"/>
    <s v="دوشنبه"/>
    <x v="20"/>
    <n v="0"/>
    <n v="0"/>
    <n v="0"/>
    <n v="0"/>
    <n v="0"/>
    <n v="0"/>
    <n v="13"/>
    <n v="0.43333333333333335"/>
    <n v="754"/>
    <n v="0"/>
    <n v="13"/>
    <s v="غیر فعال"/>
    <n v="0"/>
    <n v="1"/>
    <s v="غیر فعال"/>
    <n v="0"/>
    <n v="1"/>
    <s v="فعال"/>
    <n v="1"/>
    <n v="0"/>
    <s v="فعال"/>
    <n v="1"/>
    <n v="0"/>
  </r>
  <r>
    <x v="0"/>
    <x v="3"/>
    <x v="207"/>
    <n v="990722"/>
    <s v="1399/07/22"/>
    <s v="99/07/22"/>
    <x v="0"/>
    <x v="2"/>
    <n v="3"/>
    <x v="6"/>
    <n v="7"/>
    <n v="31"/>
    <n v="30"/>
    <s v="سه شنبه"/>
    <x v="21"/>
    <n v="0"/>
    <n v="0"/>
    <n v="0"/>
    <n v="0"/>
    <n v="0"/>
    <n v="0"/>
    <n v="0"/>
    <n v="0"/>
    <n v="0"/>
    <n v="0"/>
    <n v="0"/>
    <s v="غیر فعال"/>
    <n v="0"/>
    <n v="1"/>
    <s v="غیر فعال"/>
    <n v="0"/>
    <n v="1"/>
    <s v="غیر فعال"/>
    <n v="0"/>
    <n v="1"/>
    <s v="غیر فعال"/>
    <n v="0"/>
    <n v="1"/>
  </r>
  <r>
    <x v="0"/>
    <x v="3"/>
    <x v="208"/>
    <n v="990723"/>
    <s v="1399/07/23"/>
    <s v="99/07/23"/>
    <x v="0"/>
    <x v="2"/>
    <n v="3"/>
    <x v="6"/>
    <n v="7"/>
    <n v="31"/>
    <n v="30"/>
    <s v="چهارشنبه"/>
    <x v="22"/>
    <n v="0"/>
    <n v="0"/>
    <n v="0"/>
    <n v="0"/>
    <n v="0"/>
    <n v="0"/>
    <n v="0"/>
    <n v="0"/>
    <n v="0"/>
    <n v="0"/>
    <n v="0"/>
    <s v="غیر فعال"/>
    <n v="0"/>
    <n v="1"/>
    <s v="غیر فعال"/>
    <n v="0"/>
    <n v="1"/>
    <s v="غیر فعال"/>
    <n v="0"/>
    <n v="1"/>
    <s v="غیر فعال"/>
    <n v="0"/>
    <n v="1"/>
  </r>
  <r>
    <x v="0"/>
    <x v="3"/>
    <x v="209"/>
    <n v="990724"/>
    <s v="1399/07/24"/>
    <s v="99/07/24"/>
    <x v="0"/>
    <x v="2"/>
    <n v="3"/>
    <x v="6"/>
    <n v="7"/>
    <n v="31"/>
    <n v="30"/>
    <s v="پنجشنبه"/>
    <x v="23"/>
    <n v="0"/>
    <n v="0"/>
    <n v="0"/>
    <n v="0"/>
    <n v="0"/>
    <n v="0"/>
    <n v="0"/>
    <n v="0"/>
    <n v="0"/>
    <n v="0"/>
    <n v="0"/>
    <s v="غیر فعال"/>
    <n v="0"/>
    <n v="1"/>
    <s v="غیر فعال"/>
    <n v="0"/>
    <n v="1"/>
    <s v="غیر فعال"/>
    <n v="0"/>
    <n v="1"/>
    <s v="غیر فعال"/>
    <n v="0"/>
    <n v="1"/>
  </r>
  <r>
    <x v="0"/>
    <x v="3"/>
    <x v="210"/>
    <n v="990725"/>
    <s v="1399/07/25"/>
    <s v="99/07/25"/>
    <x v="0"/>
    <x v="2"/>
    <n v="3"/>
    <x v="6"/>
    <n v="7"/>
    <n v="31"/>
    <n v="31"/>
    <s v="جمعه"/>
    <x v="24"/>
    <n v="12"/>
    <n v="0.4"/>
    <n v="0"/>
    <n v="0"/>
    <n v="12"/>
    <n v="0.4"/>
    <n v="0"/>
    <n v="0"/>
    <n v="0"/>
    <n v="12"/>
    <n v="0"/>
    <s v="فعال"/>
    <n v="1"/>
    <n v="0"/>
    <s v="غیر فعال"/>
    <n v="0"/>
    <n v="1"/>
    <s v="غیر فعال"/>
    <n v="0"/>
    <n v="1"/>
    <s v="غیر فعال"/>
    <n v="0"/>
    <n v="1"/>
  </r>
  <r>
    <x v="0"/>
    <x v="3"/>
    <x v="211"/>
    <n v="990726"/>
    <s v="1399/07/26"/>
    <s v="99/07/26"/>
    <x v="0"/>
    <x v="2"/>
    <n v="3"/>
    <x v="6"/>
    <n v="7"/>
    <n v="32"/>
    <n v="31"/>
    <s v="شنبه"/>
    <x v="25"/>
    <n v="21"/>
    <n v="0.7"/>
    <n v="0"/>
    <n v="0"/>
    <n v="21"/>
    <n v="0.7"/>
    <n v="12"/>
    <n v="0.4"/>
    <n v="696"/>
    <n v="21"/>
    <n v="12"/>
    <s v="فعال"/>
    <n v="1"/>
    <n v="0"/>
    <s v="غیر فعال"/>
    <n v="0"/>
    <n v="1"/>
    <s v="فعال"/>
    <n v="1"/>
    <n v="0"/>
    <s v="فعال"/>
    <n v="1"/>
    <n v="0"/>
  </r>
  <r>
    <x v="0"/>
    <x v="3"/>
    <x v="212"/>
    <n v="990727"/>
    <s v="1399/07/27"/>
    <s v="99/07/27"/>
    <x v="0"/>
    <x v="2"/>
    <n v="3"/>
    <x v="6"/>
    <n v="7"/>
    <n v="32"/>
    <n v="31"/>
    <s v="یک شنبه"/>
    <x v="26"/>
    <n v="10"/>
    <n v="0.33333333333333331"/>
    <n v="21"/>
    <n v="0.7"/>
    <n v="31"/>
    <n v="1.0333333333333334"/>
    <n v="14"/>
    <n v="0.46666666666666667"/>
    <n v="812"/>
    <n v="31"/>
    <n v="35"/>
    <s v="فعال"/>
    <n v="1"/>
    <n v="0"/>
    <s v="فعال"/>
    <n v="1"/>
    <n v="0"/>
    <s v="فعال"/>
    <n v="1"/>
    <n v="0"/>
    <s v="فعال"/>
    <n v="1"/>
    <n v="0"/>
  </r>
  <r>
    <x v="0"/>
    <x v="3"/>
    <x v="213"/>
    <n v="990728"/>
    <s v="1399/07/28"/>
    <s v="99/07/28"/>
    <x v="0"/>
    <x v="2"/>
    <n v="3"/>
    <x v="6"/>
    <n v="7"/>
    <n v="32"/>
    <n v="31"/>
    <s v="دوشنبه"/>
    <x v="27"/>
    <n v="0"/>
    <n v="0"/>
    <n v="26"/>
    <n v="0.8666666666666667"/>
    <n v="26"/>
    <n v="0.8666666666666667"/>
    <n v="7"/>
    <n v="0.23333333333333334"/>
    <n v="406"/>
    <n v="26"/>
    <n v="33"/>
    <s v="غیر فعال"/>
    <n v="0"/>
    <n v="1"/>
    <s v="فعال"/>
    <n v="1"/>
    <n v="0"/>
    <s v="فعال"/>
    <n v="1"/>
    <n v="0"/>
    <s v="فعال"/>
    <n v="1"/>
    <n v="0"/>
  </r>
  <r>
    <x v="0"/>
    <x v="3"/>
    <x v="214"/>
    <n v="990729"/>
    <s v="1399/07/29"/>
    <s v="99/07/29"/>
    <x v="0"/>
    <x v="2"/>
    <n v="3"/>
    <x v="6"/>
    <n v="7"/>
    <n v="32"/>
    <n v="31"/>
    <s v="سه شنبه"/>
    <x v="28"/>
    <n v="20"/>
    <n v="0.66666666666666663"/>
    <n v="10"/>
    <n v="0.33333333333333331"/>
    <n v="30"/>
    <n v="1"/>
    <n v="0"/>
    <n v="0"/>
    <n v="0"/>
    <n v="30"/>
    <n v="10"/>
    <s v="فعال"/>
    <n v="1"/>
    <n v="0"/>
    <s v="فعال"/>
    <n v="1"/>
    <n v="0"/>
    <s v="غیر فعال"/>
    <n v="0"/>
    <n v="1"/>
    <s v="فعال"/>
    <n v="1"/>
    <n v="0"/>
  </r>
  <r>
    <x v="0"/>
    <x v="3"/>
    <x v="215"/>
    <n v="990730"/>
    <s v="1399/07/30"/>
    <s v="99/07/30"/>
    <x v="0"/>
    <x v="2"/>
    <n v="3"/>
    <x v="6"/>
    <n v="7"/>
    <n v="32"/>
    <n v="31"/>
    <s v="چهارشنبه"/>
    <x v="29"/>
    <n v="0"/>
    <n v="0"/>
    <n v="20"/>
    <n v="0.66666666666666663"/>
    <n v="20"/>
    <n v="0.66666666666666663"/>
    <n v="30"/>
    <n v="1"/>
    <n v="1740"/>
    <n v="20"/>
    <n v="50"/>
    <s v="غیر فعال"/>
    <n v="0"/>
    <n v="1"/>
    <s v="فعال"/>
    <n v="1"/>
    <n v="0"/>
    <s v="فعال"/>
    <n v="1"/>
    <n v="0"/>
    <s v="فعال"/>
    <n v="1"/>
    <n v="0"/>
  </r>
  <r>
    <x v="0"/>
    <x v="3"/>
    <x v="216"/>
    <n v="990801"/>
    <s v="1399/08/01"/>
    <s v="99/08/01"/>
    <x v="0"/>
    <x v="2"/>
    <n v="3"/>
    <x v="7"/>
    <n v="8"/>
    <n v="32"/>
    <n v="31"/>
    <s v="پنجشنبه"/>
    <x v="0"/>
    <n v="0"/>
    <n v="0"/>
    <n v="21"/>
    <n v="0.7"/>
    <n v="21"/>
    <n v="0.7"/>
    <n v="0"/>
    <n v="0"/>
    <n v="0"/>
    <n v="21"/>
    <n v="21"/>
    <s v="غیر فعال"/>
    <n v="0"/>
    <n v="1"/>
    <s v="فعال"/>
    <n v="1"/>
    <n v="0"/>
    <s v="غیر فعال"/>
    <n v="0"/>
    <n v="1"/>
    <s v="فعال"/>
    <n v="1"/>
    <n v="0"/>
  </r>
  <r>
    <x v="0"/>
    <x v="3"/>
    <x v="217"/>
    <n v="990802"/>
    <s v="1399/08/02"/>
    <s v="99/08/02"/>
    <x v="0"/>
    <x v="2"/>
    <n v="3"/>
    <x v="7"/>
    <n v="8"/>
    <n v="32"/>
    <n v="32"/>
    <s v="جمعه"/>
    <x v="1"/>
    <n v="12"/>
    <n v="0.4"/>
    <n v="4"/>
    <n v="0.13333333333333333"/>
    <n v="16"/>
    <n v="0.53333333333333333"/>
    <n v="21"/>
    <n v="0.7"/>
    <n v="1218"/>
    <n v="16"/>
    <n v="25"/>
    <s v="فعال"/>
    <n v="1"/>
    <n v="0"/>
    <s v="فعال"/>
    <n v="1"/>
    <n v="0"/>
    <s v="فعال"/>
    <n v="1"/>
    <n v="0"/>
    <s v="فعال"/>
    <n v="1"/>
    <n v="0"/>
  </r>
  <r>
    <x v="0"/>
    <x v="3"/>
    <x v="218"/>
    <n v="990803"/>
    <s v="1399/08/03"/>
    <s v="99/08/03"/>
    <x v="0"/>
    <x v="2"/>
    <n v="3"/>
    <x v="7"/>
    <n v="8"/>
    <n v="33"/>
    <n v="32"/>
    <s v="شنبه"/>
    <x v="2"/>
    <n v="20"/>
    <n v="0.66666666666666663"/>
    <n v="1"/>
    <n v="3.3333333333333333E-2"/>
    <n v="21"/>
    <n v="0.7"/>
    <n v="11"/>
    <n v="0.36666666666666664"/>
    <n v="638"/>
    <n v="21"/>
    <n v="12"/>
    <s v="فعال"/>
    <n v="1"/>
    <n v="0"/>
    <s v="فعال"/>
    <n v="1"/>
    <n v="0"/>
    <s v="فعال"/>
    <n v="1"/>
    <n v="0"/>
    <s v="فعال"/>
    <n v="1"/>
    <n v="0"/>
  </r>
  <r>
    <x v="0"/>
    <x v="3"/>
    <x v="219"/>
    <n v="990804"/>
    <s v="1399/08/04"/>
    <s v="99/08/04"/>
    <x v="0"/>
    <x v="2"/>
    <n v="3"/>
    <x v="7"/>
    <n v="8"/>
    <n v="33"/>
    <n v="32"/>
    <s v="یک شنبه"/>
    <x v="3"/>
    <n v="24"/>
    <n v="0.8"/>
    <n v="10"/>
    <n v="0.33333333333333331"/>
    <n v="34"/>
    <n v="1.1333333333333333"/>
    <n v="20"/>
    <n v="0.66666666666666663"/>
    <n v="1160"/>
    <n v="34"/>
    <n v="30"/>
    <s v="فعال"/>
    <n v="1"/>
    <n v="0"/>
    <s v="فعال"/>
    <n v="1"/>
    <n v="0"/>
    <s v="فعال"/>
    <n v="1"/>
    <n v="0"/>
    <s v="فعال"/>
    <n v="1"/>
    <n v="0"/>
  </r>
  <r>
    <x v="0"/>
    <x v="3"/>
    <x v="220"/>
    <n v="990805"/>
    <s v="1399/08/05"/>
    <s v="99/08/05"/>
    <x v="0"/>
    <x v="2"/>
    <n v="3"/>
    <x v="7"/>
    <n v="8"/>
    <n v="33"/>
    <n v="32"/>
    <s v="دوشنبه"/>
    <x v="4"/>
    <n v="11"/>
    <n v="0.36666666666666664"/>
    <n v="21"/>
    <n v="0.7"/>
    <n v="32"/>
    <n v="1.0666666666666667"/>
    <n v="0"/>
    <n v="0"/>
    <n v="0"/>
    <n v="32"/>
    <n v="21"/>
    <s v="فعال"/>
    <n v="1"/>
    <n v="0"/>
    <s v="فعال"/>
    <n v="1"/>
    <n v="0"/>
    <s v="غیر فعال"/>
    <n v="0"/>
    <n v="1"/>
    <s v="فعال"/>
    <n v="1"/>
    <n v="0"/>
  </r>
  <r>
    <x v="0"/>
    <x v="3"/>
    <x v="221"/>
    <n v="990806"/>
    <s v="1399/08/06"/>
    <s v="99/08/06"/>
    <x v="0"/>
    <x v="2"/>
    <n v="3"/>
    <x v="7"/>
    <n v="8"/>
    <n v="33"/>
    <n v="32"/>
    <s v="سه شنبه"/>
    <x v="5"/>
    <n v="23"/>
    <n v="0.76666666666666672"/>
    <n v="1"/>
    <n v="3.3333333333333333E-2"/>
    <n v="24"/>
    <n v="0.8"/>
    <n v="20"/>
    <n v="0.66666666666666663"/>
    <n v="1160"/>
    <n v="24"/>
    <n v="21"/>
    <s v="فعال"/>
    <n v="1"/>
    <n v="0"/>
    <s v="فعال"/>
    <n v="1"/>
    <n v="0"/>
    <s v="فعال"/>
    <n v="1"/>
    <n v="0"/>
    <s v="فعال"/>
    <n v="1"/>
    <n v="0"/>
  </r>
  <r>
    <x v="0"/>
    <x v="3"/>
    <x v="222"/>
    <n v="990807"/>
    <s v="1399/08/07"/>
    <s v="99/08/07"/>
    <x v="0"/>
    <x v="2"/>
    <n v="3"/>
    <x v="7"/>
    <n v="8"/>
    <n v="33"/>
    <n v="32"/>
    <s v="چهارشنبه"/>
    <x v="6"/>
    <n v="19"/>
    <n v="0.6333333333333333"/>
    <n v="2"/>
    <n v="6.6666666666666666E-2"/>
    <n v="21"/>
    <n v="0.7"/>
    <n v="12"/>
    <n v="0.4"/>
    <n v="696"/>
    <n v="21"/>
    <n v="14"/>
    <s v="فعال"/>
    <n v="1"/>
    <n v="0"/>
    <s v="فعال"/>
    <n v="1"/>
    <n v="0"/>
    <s v="فعال"/>
    <n v="1"/>
    <n v="0"/>
    <s v="فعال"/>
    <n v="1"/>
    <n v="0"/>
  </r>
  <r>
    <x v="0"/>
    <x v="3"/>
    <x v="223"/>
    <n v="990808"/>
    <s v="1399/08/08"/>
    <s v="99/08/08"/>
    <x v="0"/>
    <x v="2"/>
    <n v="3"/>
    <x v="7"/>
    <n v="8"/>
    <n v="33"/>
    <n v="32"/>
    <s v="پنجشنبه"/>
    <x v="7"/>
    <n v="1"/>
    <n v="3.3333333333333333E-2"/>
    <n v="10"/>
    <n v="0.33333333333333331"/>
    <n v="11"/>
    <n v="0.36666666666666664"/>
    <n v="30"/>
    <n v="1"/>
    <n v="1740"/>
    <n v="11"/>
    <n v="40"/>
    <s v="فعال"/>
    <n v="1"/>
    <n v="0"/>
    <s v="فعال"/>
    <n v="1"/>
    <n v="0"/>
    <s v="فعال"/>
    <n v="1"/>
    <n v="0"/>
    <s v="فعال"/>
    <n v="1"/>
    <n v="0"/>
  </r>
  <r>
    <x v="0"/>
    <x v="3"/>
    <x v="224"/>
    <n v="990809"/>
    <s v="1399/08/09"/>
    <s v="99/08/09"/>
    <x v="0"/>
    <x v="2"/>
    <n v="3"/>
    <x v="7"/>
    <n v="8"/>
    <n v="33"/>
    <n v="33"/>
    <s v="جمعه"/>
    <x v="8"/>
    <n v="25"/>
    <n v="0.83333333333333337"/>
    <n v="1"/>
    <n v="3.3333333333333333E-2"/>
    <n v="26"/>
    <n v="0.8666666666666667"/>
    <n v="0"/>
    <n v="0"/>
    <n v="0"/>
    <n v="26"/>
    <n v="1"/>
    <s v="فعال"/>
    <n v="1"/>
    <n v="0"/>
    <s v="فعال"/>
    <n v="1"/>
    <n v="0"/>
    <s v="غیر فعال"/>
    <n v="0"/>
    <n v="1"/>
    <s v="فعال"/>
    <n v="1"/>
    <n v="0"/>
  </r>
  <r>
    <x v="0"/>
    <x v="3"/>
    <x v="225"/>
    <n v="990810"/>
    <s v="1399/08/10"/>
    <s v="99/08/10"/>
    <x v="0"/>
    <x v="2"/>
    <n v="3"/>
    <x v="7"/>
    <n v="8"/>
    <n v="34"/>
    <n v="33"/>
    <s v="شنبه"/>
    <x v="9"/>
    <n v="25"/>
    <n v="0.83333333333333337"/>
    <n v="20"/>
    <n v="0.66666666666666663"/>
    <n v="45"/>
    <n v="1.5"/>
    <n v="0"/>
    <n v="0"/>
    <n v="0"/>
    <n v="45"/>
    <n v="20"/>
    <s v="فعال"/>
    <n v="1"/>
    <n v="0"/>
    <s v="فعال"/>
    <n v="1"/>
    <n v="0"/>
    <s v="غیر فعال"/>
    <n v="0"/>
    <n v="1"/>
    <s v="فعال"/>
    <n v="1"/>
    <n v="0"/>
  </r>
  <r>
    <x v="0"/>
    <x v="3"/>
    <x v="226"/>
    <n v="990811"/>
    <s v="1399/08/11"/>
    <s v="99/08/11"/>
    <x v="0"/>
    <x v="2"/>
    <n v="3"/>
    <x v="7"/>
    <n v="8"/>
    <n v="34"/>
    <n v="33"/>
    <s v="یک شنبه"/>
    <x v="10"/>
    <n v="24"/>
    <n v="0.8"/>
    <n v="21"/>
    <n v="0.7"/>
    <n v="45"/>
    <n v="1.5"/>
    <n v="39"/>
    <n v="1.3"/>
    <n v="2262"/>
    <n v="45"/>
    <n v="60"/>
    <s v="فعال"/>
    <n v="1"/>
    <n v="0"/>
    <s v="فعال"/>
    <n v="1"/>
    <n v="0"/>
    <s v="فعال"/>
    <n v="1"/>
    <n v="0"/>
    <s v="فعال"/>
    <n v="1"/>
    <n v="0"/>
  </r>
  <r>
    <x v="0"/>
    <x v="3"/>
    <x v="227"/>
    <n v="990812"/>
    <s v="1399/08/12"/>
    <s v="99/08/12"/>
    <x v="0"/>
    <x v="2"/>
    <n v="3"/>
    <x v="7"/>
    <n v="8"/>
    <n v="34"/>
    <n v="33"/>
    <s v="دوشنبه"/>
    <x v="11"/>
    <n v="0"/>
    <n v="0"/>
    <n v="6"/>
    <n v="0.2"/>
    <n v="6"/>
    <n v="0.2"/>
    <n v="20"/>
    <n v="0.66666666666666663"/>
    <n v="1160"/>
    <n v="6"/>
    <n v="26"/>
    <s v="غیر فعال"/>
    <n v="0"/>
    <n v="1"/>
    <s v="فعال"/>
    <n v="1"/>
    <n v="0"/>
    <s v="فعال"/>
    <n v="1"/>
    <n v="0"/>
    <s v="فعال"/>
    <n v="1"/>
    <n v="0"/>
  </r>
  <r>
    <x v="0"/>
    <x v="3"/>
    <x v="228"/>
    <n v="990813"/>
    <s v="1399/08/13"/>
    <s v="99/08/13"/>
    <x v="0"/>
    <x v="2"/>
    <n v="3"/>
    <x v="7"/>
    <n v="8"/>
    <n v="34"/>
    <n v="33"/>
    <s v="سه شنبه"/>
    <x v="12"/>
    <n v="0"/>
    <n v="0"/>
    <n v="4"/>
    <n v="0.13333333333333333"/>
    <n v="4"/>
    <n v="0.13333333333333333"/>
    <n v="21"/>
    <n v="0.7"/>
    <n v="1218"/>
    <n v="4"/>
    <n v="25"/>
    <s v="غیر فعال"/>
    <n v="0"/>
    <n v="1"/>
    <s v="فعال"/>
    <n v="1"/>
    <n v="0"/>
    <s v="فعال"/>
    <n v="1"/>
    <n v="0"/>
    <s v="فعال"/>
    <n v="1"/>
    <n v="0"/>
  </r>
  <r>
    <x v="0"/>
    <x v="3"/>
    <x v="229"/>
    <n v="990814"/>
    <s v="1399/08/14"/>
    <s v="99/08/14"/>
    <x v="0"/>
    <x v="2"/>
    <n v="3"/>
    <x v="7"/>
    <n v="8"/>
    <n v="34"/>
    <n v="33"/>
    <s v="چهارشنبه"/>
    <x v="13"/>
    <n v="8"/>
    <n v="0.26666666666666666"/>
    <n v="11"/>
    <n v="0.36666666666666664"/>
    <n v="19"/>
    <n v="0.6333333333333333"/>
    <n v="18"/>
    <n v="0.6"/>
    <n v="1044"/>
    <n v="19"/>
    <n v="29"/>
    <s v="فعال"/>
    <n v="1"/>
    <n v="0"/>
    <s v="فعال"/>
    <n v="1"/>
    <n v="0"/>
    <s v="فعال"/>
    <n v="1"/>
    <n v="0"/>
    <s v="فعال"/>
    <n v="1"/>
    <n v="0"/>
  </r>
  <r>
    <x v="0"/>
    <x v="3"/>
    <x v="230"/>
    <n v="990815"/>
    <s v="1399/08/15"/>
    <s v="99/08/15"/>
    <x v="0"/>
    <x v="2"/>
    <n v="3"/>
    <x v="7"/>
    <n v="8"/>
    <n v="34"/>
    <n v="33"/>
    <s v="پنجشنبه"/>
    <x v="14"/>
    <n v="0"/>
    <n v="0"/>
    <n v="20"/>
    <n v="0.66666666666666663"/>
    <n v="20"/>
    <n v="0.66666666666666663"/>
    <n v="24"/>
    <n v="0.8"/>
    <n v="1392"/>
    <n v="20"/>
    <n v="44"/>
    <s v="غیر فعال"/>
    <n v="0"/>
    <n v="1"/>
    <s v="فعال"/>
    <n v="1"/>
    <n v="0"/>
    <s v="فعال"/>
    <n v="1"/>
    <n v="0"/>
    <s v="فعال"/>
    <n v="1"/>
    <n v="0"/>
  </r>
  <r>
    <x v="0"/>
    <x v="3"/>
    <x v="231"/>
    <n v="990816"/>
    <s v="1399/08/16"/>
    <s v="99/08/16"/>
    <x v="0"/>
    <x v="2"/>
    <n v="3"/>
    <x v="7"/>
    <n v="8"/>
    <n v="34"/>
    <n v="34"/>
    <s v="جمعه"/>
    <x v="15"/>
    <n v="20"/>
    <n v="0.66666666666666663"/>
    <n v="1"/>
    <n v="3.3333333333333333E-2"/>
    <n v="21"/>
    <n v="0.7"/>
    <n v="19"/>
    <n v="0.6333333333333333"/>
    <n v="1102"/>
    <n v="21"/>
    <n v="20"/>
    <s v="فعال"/>
    <n v="1"/>
    <n v="0"/>
    <s v="فعال"/>
    <n v="1"/>
    <n v="0"/>
    <s v="فعال"/>
    <n v="1"/>
    <n v="0"/>
    <s v="فعال"/>
    <n v="1"/>
    <n v="0"/>
  </r>
  <r>
    <x v="0"/>
    <x v="3"/>
    <x v="232"/>
    <n v="990817"/>
    <s v="1399/08/17"/>
    <s v="99/08/17"/>
    <x v="0"/>
    <x v="2"/>
    <n v="3"/>
    <x v="7"/>
    <n v="8"/>
    <n v="35"/>
    <n v="34"/>
    <s v="شنبه"/>
    <x v="16"/>
    <n v="24"/>
    <n v="0.8"/>
    <n v="0"/>
    <n v="0"/>
    <n v="24"/>
    <n v="0.8"/>
    <n v="2"/>
    <n v="6.6666666666666666E-2"/>
    <n v="116"/>
    <n v="24"/>
    <n v="2"/>
    <s v="فعال"/>
    <n v="1"/>
    <n v="0"/>
    <s v="غیر فعال"/>
    <n v="0"/>
    <n v="1"/>
    <s v="فعال"/>
    <n v="1"/>
    <n v="0"/>
    <s v="فعال"/>
    <n v="1"/>
    <n v="0"/>
  </r>
  <r>
    <x v="0"/>
    <x v="3"/>
    <x v="233"/>
    <n v="990818"/>
    <s v="1399/08/18"/>
    <s v="99/08/18"/>
    <x v="0"/>
    <x v="2"/>
    <n v="3"/>
    <x v="7"/>
    <n v="8"/>
    <n v="35"/>
    <n v="34"/>
    <s v="یک شنبه"/>
    <x v="17"/>
    <n v="0"/>
    <n v="0"/>
    <n v="4"/>
    <n v="0.13333333333333333"/>
    <n v="4"/>
    <n v="0.13333333333333333"/>
    <n v="24"/>
    <n v="0.8"/>
    <n v="1392"/>
    <n v="4"/>
    <n v="28"/>
    <s v="غیر فعال"/>
    <n v="0"/>
    <n v="1"/>
    <s v="فعال"/>
    <n v="1"/>
    <n v="0"/>
    <s v="فعال"/>
    <n v="1"/>
    <n v="0"/>
    <s v="فعال"/>
    <n v="1"/>
    <n v="0"/>
  </r>
  <r>
    <x v="0"/>
    <x v="3"/>
    <x v="234"/>
    <n v="990819"/>
    <s v="1399/08/19"/>
    <s v="99/08/19"/>
    <x v="0"/>
    <x v="2"/>
    <n v="3"/>
    <x v="7"/>
    <n v="8"/>
    <n v="35"/>
    <n v="34"/>
    <s v="دوشنبه"/>
    <x v="18"/>
    <n v="0"/>
    <n v="0"/>
    <n v="0"/>
    <n v="0"/>
    <n v="0"/>
    <n v="0"/>
    <n v="38"/>
    <n v="1.2666666666666666"/>
    <n v="2204"/>
    <n v="0"/>
    <n v="38"/>
    <s v="غیر فعال"/>
    <n v="0"/>
    <n v="1"/>
    <s v="غیر فعال"/>
    <n v="0"/>
    <n v="1"/>
    <s v="فعال"/>
    <n v="1"/>
    <n v="0"/>
    <s v="فعال"/>
    <n v="1"/>
    <n v="0"/>
  </r>
  <r>
    <x v="0"/>
    <x v="3"/>
    <x v="235"/>
    <n v="990820"/>
    <s v="1399/08/20"/>
    <s v="99/08/20"/>
    <x v="0"/>
    <x v="2"/>
    <n v="3"/>
    <x v="7"/>
    <n v="8"/>
    <n v="35"/>
    <n v="34"/>
    <s v="سه شنبه"/>
    <x v="19"/>
    <n v="20"/>
    <n v="0.66666666666666663"/>
    <n v="21"/>
    <n v="0.7"/>
    <n v="41"/>
    <n v="1.3666666666666667"/>
    <n v="20"/>
    <n v="0.66666666666666663"/>
    <n v="1160"/>
    <n v="41"/>
    <n v="41"/>
    <s v="فعال"/>
    <n v="1"/>
    <n v="0"/>
    <s v="فعال"/>
    <n v="1"/>
    <n v="0"/>
    <s v="فعال"/>
    <n v="1"/>
    <n v="0"/>
    <s v="فعال"/>
    <n v="1"/>
    <n v="0"/>
  </r>
  <r>
    <x v="0"/>
    <x v="3"/>
    <x v="236"/>
    <n v="990821"/>
    <s v="1399/08/21"/>
    <s v="99/08/21"/>
    <x v="0"/>
    <x v="2"/>
    <n v="3"/>
    <x v="7"/>
    <n v="8"/>
    <n v="35"/>
    <n v="34"/>
    <s v="چهارشنبه"/>
    <x v="20"/>
    <n v="0"/>
    <n v="0"/>
    <n v="1"/>
    <n v="3.3333333333333333E-2"/>
    <n v="1"/>
    <n v="3.3333333333333333E-2"/>
    <n v="20"/>
    <n v="0.66666666666666663"/>
    <n v="1160"/>
    <n v="1"/>
    <n v="21"/>
    <s v="غیر فعال"/>
    <n v="0"/>
    <n v="1"/>
    <s v="فعال"/>
    <n v="1"/>
    <n v="0"/>
    <s v="فعال"/>
    <n v="1"/>
    <n v="0"/>
    <s v="فعال"/>
    <n v="1"/>
    <n v="0"/>
  </r>
  <r>
    <x v="0"/>
    <x v="3"/>
    <x v="237"/>
    <n v="990822"/>
    <s v="1399/08/22"/>
    <s v="99/08/22"/>
    <x v="0"/>
    <x v="2"/>
    <n v="3"/>
    <x v="7"/>
    <n v="8"/>
    <n v="35"/>
    <n v="34"/>
    <s v="پنجشنبه"/>
    <x v="21"/>
    <n v="12"/>
    <n v="0.4"/>
    <n v="8"/>
    <n v="0.26666666666666666"/>
    <n v="20"/>
    <n v="0.66666666666666663"/>
    <n v="1"/>
    <n v="3.3333333333333333E-2"/>
    <n v="58"/>
    <n v="20"/>
    <n v="9"/>
    <s v="فعال"/>
    <n v="1"/>
    <n v="0"/>
    <s v="فعال"/>
    <n v="1"/>
    <n v="0"/>
    <s v="فعال"/>
    <n v="1"/>
    <n v="0"/>
    <s v="فعال"/>
    <n v="1"/>
    <n v="0"/>
  </r>
  <r>
    <x v="0"/>
    <x v="3"/>
    <x v="238"/>
    <n v="990823"/>
    <s v="1399/08/23"/>
    <s v="99/08/23"/>
    <x v="0"/>
    <x v="2"/>
    <n v="3"/>
    <x v="7"/>
    <n v="8"/>
    <n v="35"/>
    <n v="35"/>
    <s v="جمعه"/>
    <x v="22"/>
    <n v="19"/>
    <n v="0.6333333333333333"/>
    <n v="11"/>
    <n v="0.36666666666666664"/>
    <n v="30"/>
    <n v="1"/>
    <n v="19"/>
    <n v="0.6333333333333333"/>
    <n v="1102"/>
    <n v="30"/>
    <n v="30"/>
    <s v="فعال"/>
    <n v="1"/>
    <n v="0"/>
    <s v="فعال"/>
    <n v="1"/>
    <n v="0"/>
    <s v="فعال"/>
    <n v="1"/>
    <n v="0"/>
    <s v="فعال"/>
    <n v="1"/>
    <n v="0"/>
  </r>
  <r>
    <x v="0"/>
    <x v="3"/>
    <x v="239"/>
    <n v="990824"/>
    <s v="1399/08/24"/>
    <s v="99/08/24"/>
    <x v="0"/>
    <x v="2"/>
    <n v="3"/>
    <x v="7"/>
    <n v="8"/>
    <n v="36"/>
    <n v="35"/>
    <s v="شنبه"/>
    <x v="23"/>
    <n v="0"/>
    <n v="0"/>
    <n v="26"/>
    <n v="0.8666666666666667"/>
    <n v="26"/>
    <n v="0.8666666666666667"/>
    <n v="0"/>
    <n v="0"/>
    <n v="0"/>
    <n v="26"/>
    <n v="26"/>
    <s v="غیر فعال"/>
    <n v="0"/>
    <n v="1"/>
    <s v="فعال"/>
    <n v="1"/>
    <n v="0"/>
    <s v="غیر فعال"/>
    <n v="0"/>
    <n v="1"/>
    <s v="فعال"/>
    <n v="1"/>
    <n v="0"/>
  </r>
  <r>
    <x v="0"/>
    <x v="3"/>
    <x v="240"/>
    <n v="990825"/>
    <s v="1399/08/25"/>
    <s v="99/08/25"/>
    <x v="0"/>
    <x v="2"/>
    <n v="3"/>
    <x v="7"/>
    <n v="8"/>
    <n v="36"/>
    <n v="35"/>
    <s v="یک شنبه"/>
    <x v="24"/>
    <n v="26"/>
    <n v="0.8666666666666667"/>
    <n v="5"/>
    <n v="0.16666666666666666"/>
    <n v="31"/>
    <n v="1.0333333333333334"/>
    <n v="21"/>
    <n v="0.7"/>
    <n v="1218"/>
    <n v="31"/>
    <n v="26"/>
    <s v="فعال"/>
    <n v="1"/>
    <n v="0"/>
    <s v="فعال"/>
    <n v="1"/>
    <n v="0"/>
    <s v="فعال"/>
    <n v="1"/>
    <n v="0"/>
    <s v="فعال"/>
    <n v="1"/>
    <n v="0"/>
  </r>
  <r>
    <x v="0"/>
    <x v="3"/>
    <x v="241"/>
    <n v="990826"/>
    <s v="1399/08/26"/>
    <s v="99/08/26"/>
    <x v="0"/>
    <x v="2"/>
    <n v="3"/>
    <x v="7"/>
    <n v="8"/>
    <n v="36"/>
    <n v="35"/>
    <s v="دوشنبه"/>
    <x v="25"/>
    <n v="0"/>
    <n v="0"/>
    <n v="31"/>
    <n v="1.0333333333333334"/>
    <n v="31"/>
    <n v="1.0333333333333334"/>
    <n v="0"/>
    <n v="0"/>
    <n v="0"/>
    <n v="31"/>
    <n v="31"/>
    <s v="غیر فعال"/>
    <n v="0"/>
    <n v="1"/>
    <s v="فعال"/>
    <n v="1"/>
    <n v="0"/>
    <s v="غیر فعال"/>
    <n v="0"/>
    <n v="1"/>
    <s v="فعال"/>
    <n v="1"/>
    <n v="0"/>
  </r>
  <r>
    <x v="0"/>
    <x v="3"/>
    <x v="242"/>
    <n v="990827"/>
    <s v="1399/08/27"/>
    <s v="99/08/27"/>
    <x v="0"/>
    <x v="2"/>
    <n v="3"/>
    <x v="7"/>
    <n v="8"/>
    <n v="36"/>
    <n v="35"/>
    <s v="سه شنبه"/>
    <x v="26"/>
    <n v="25"/>
    <n v="0.83333333333333337"/>
    <n v="0"/>
    <n v="0"/>
    <n v="25"/>
    <n v="0.83333333333333337"/>
    <n v="31"/>
    <n v="1.0333333333333334"/>
    <n v="1798"/>
    <n v="25"/>
    <n v="31"/>
    <s v="فعال"/>
    <n v="1"/>
    <n v="0"/>
    <s v="غیر فعال"/>
    <n v="0"/>
    <n v="1"/>
    <s v="فعال"/>
    <n v="1"/>
    <n v="0"/>
    <s v="فعال"/>
    <n v="1"/>
    <n v="0"/>
  </r>
  <r>
    <x v="0"/>
    <x v="3"/>
    <x v="243"/>
    <n v="990828"/>
    <s v="1399/08/28"/>
    <s v="99/08/28"/>
    <x v="0"/>
    <x v="2"/>
    <n v="3"/>
    <x v="7"/>
    <n v="8"/>
    <n v="36"/>
    <n v="35"/>
    <s v="چهارشنبه"/>
    <x v="27"/>
    <n v="35"/>
    <n v="1.1666666666666667"/>
    <n v="0"/>
    <n v="0"/>
    <n v="35"/>
    <n v="1.1666666666666667"/>
    <n v="25"/>
    <n v="0.83333333333333337"/>
    <n v="1450"/>
    <n v="35"/>
    <n v="25"/>
    <s v="فعال"/>
    <n v="1"/>
    <n v="0"/>
    <s v="غیر فعال"/>
    <n v="0"/>
    <n v="1"/>
    <s v="فعال"/>
    <n v="1"/>
    <n v="0"/>
    <s v="فعال"/>
    <n v="1"/>
    <n v="0"/>
  </r>
  <r>
    <x v="0"/>
    <x v="3"/>
    <x v="244"/>
    <n v="990829"/>
    <s v="1399/08/29"/>
    <s v="99/08/29"/>
    <x v="0"/>
    <x v="2"/>
    <n v="3"/>
    <x v="7"/>
    <n v="8"/>
    <n v="36"/>
    <n v="35"/>
    <s v="پنجشنبه"/>
    <x v="28"/>
    <n v="0"/>
    <n v="0"/>
    <n v="20"/>
    <n v="0.66666666666666663"/>
    <n v="20"/>
    <n v="0.66666666666666663"/>
    <n v="29"/>
    <n v="0.96666666666666667"/>
    <n v="1682"/>
    <n v="20"/>
    <n v="49"/>
    <s v="غیر فعال"/>
    <n v="0"/>
    <n v="1"/>
    <s v="فعال"/>
    <n v="1"/>
    <n v="0"/>
    <s v="فعال"/>
    <n v="1"/>
    <n v="0"/>
    <s v="فعال"/>
    <n v="1"/>
    <n v="0"/>
  </r>
  <r>
    <x v="0"/>
    <x v="3"/>
    <x v="245"/>
    <n v="990830"/>
    <s v="1399/08/30"/>
    <s v="99/08/30"/>
    <x v="0"/>
    <x v="2"/>
    <n v="3"/>
    <x v="7"/>
    <n v="8"/>
    <n v="36"/>
    <n v="36"/>
    <s v="جمعه"/>
    <x v="29"/>
    <n v="3"/>
    <n v="0.1"/>
    <n v="6"/>
    <n v="0.2"/>
    <n v="9"/>
    <n v="0.3"/>
    <n v="31"/>
    <n v="1.0333333333333334"/>
    <n v="1798"/>
    <n v="9"/>
    <n v="37"/>
    <s v="فعال"/>
    <n v="1"/>
    <n v="0"/>
    <s v="فعال"/>
    <n v="1"/>
    <n v="0"/>
    <s v="فعال"/>
    <n v="1"/>
    <n v="0"/>
    <s v="فعال"/>
    <n v="1"/>
    <n v="0"/>
  </r>
  <r>
    <x v="0"/>
    <x v="3"/>
    <x v="246"/>
    <n v="990901"/>
    <s v="1399/09/01"/>
    <s v="99/09/01"/>
    <x v="0"/>
    <x v="2"/>
    <n v="3"/>
    <x v="8"/>
    <n v="9"/>
    <n v="37"/>
    <n v="36"/>
    <s v="شنبه"/>
    <x v="0"/>
    <n v="18"/>
    <n v="0.6"/>
    <n v="0"/>
    <n v="0"/>
    <n v="18"/>
    <n v="0.6"/>
    <n v="25"/>
    <n v="0.83333333333333337"/>
    <n v="1450"/>
    <n v="18"/>
    <n v="25"/>
    <s v="فعال"/>
    <n v="1"/>
    <n v="0"/>
    <s v="غیر فعال"/>
    <n v="0"/>
    <n v="1"/>
    <s v="فعال"/>
    <n v="1"/>
    <n v="0"/>
    <s v="فعال"/>
    <n v="1"/>
    <n v="0"/>
  </r>
  <r>
    <x v="0"/>
    <x v="3"/>
    <x v="247"/>
    <n v="990902"/>
    <s v="1399/09/02"/>
    <s v="99/09/02"/>
    <x v="0"/>
    <x v="2"/>
    <n v="3"/>
    <x v="8"/>
    <n v="9"/>
    <n v="37"/>
    <n v="36"/>
    <s v="یک شنبه"/>
    <x v="1"/>
    <n v="0"/>
    <n v="0"/>
    <n v="15"/>
    <n v="0.5"/>
    <n v="15"/>
    <n v="0.5"/>
    <n v="18"/>
    <n v="0.6"/>
    <n v="1044"/>
    <n v="15"/>
    <n v="33"/>
    <s v="غیر فعال"/>
    <n v="0"/>
    <n v="1"/>
    <s v="فعال"/>
    <n v="1"/>
    <n v="0"/>
    <s v="فعال"/>
    <n v="1"/>
    <n v="0"/>
    <s v="فعال"/>
    <n v="1"/>
    <n v="0"/>
  </r>
  <r>
    <x v="0"/>
    <x v="3"/>
    <x v="248"/>
    <n v="990903"/>
    <s v="1399/09/03"/>
    <s v="99/09/03"/>
    <x v="0"/>
    <x v="2"/>
    <n v="3"/>
    <x v="8"/>
    <n v="9"/>
    <n v="37"/>
    <n v="36"/>
    <s v="دوشنبه"/>
    <x v="2"/>
    <n v="26"/>
    <n v="0.8666666666666667"/>
    <n v="0"/>
    <n v="0"/>
    <n v="26"/>
    <n v="0.8666666666666667"/>
    <n v="0"/>
    <n v="0"/>
    <n v="0"/>
    <n v="26"/>
    <n v="0"/>
    <s v="فعال"/>
    <n v="1"/>
    <n v="0"/>
    <s v="غیر فعال"/>
    <n v="0"/>
    <n v="1"/>
    <s v="غیر فعال"/>
    <n v="0"/>
    <n v="1"/>
    <s v="غیر فعال"/>
    <n v="0"/>
    <n v="1"/>
  </r>
  <r>
    <x v="0"/>
    <x v="3"/>
    <x v="249"/>
    <n v="990904"/>
    <s v="1399/09/04"/>
    <s v="99/09/04"/>
    <x v="0"/>
    <x v="2"/>
    <n v="3"/>
    <x v="8"/>
    <n v="9"/>
    <n v="37"/>
    <n v="36"/>
    <s v="سه شنبه"/>
    <x v="3"/>
    <n v="41"/>
    <n v="1.3666666666666667"/>
    <n v="21"/>
    <n v="0.7"/>
    <n v="62"/>
    <n v="2.0666666666666669"/>
    <n v="0"/>
    <n v="0"/>
    <n v="0"/>
    <n v="62"/>
    <n v="21"/>
    <s v="فعال"/>
    <n v="1"/>
    <n v="0"/>
    <s v="فعال"/>
    <n v="1"/>
    <n v="0"/>
    <s v="غیر فعال"/>
    <n v="0"/>
    <n v="1"/>
    <s v="فعال"/>
    <n v="1"/>
    <n v="0"/>
  </r>
  <r>
    <x v="0"/>
    <x v="3"/>
    <x v="250"/>
    <n v="990905"/>
    <s v="1399/09/05"/>
    <s v="99/09/05"/>
    <x v="0"/>
    <x v="2"/>
    <n v="3"/>
    <x v="8"/>
    <n v="9"/>
    <n v="37"/>
    <n v="36"/>
    <s v="چهارشنبه"/>
    <x v="4"/>
    <n v="26"/>
    <n v="0.8666666666666667"/>
    <n v="0"/>
    <n v="0"/>
    <n v="26"/>
    <n v="0.8666666666666667"/>
    <n v="36"/>
    <n v="1.2"/>
    <n v="2088"/>
    <n v="26"/>
    <n v="36"/>
    <s v="فعال"/>
    <n v="1"/>
    <n v="0"/>
    <s v="غیر فعال"/>
    <n v="0"/>
    <n v="1"/>
    <s v="فعال"/>
    <n v="1"/>
    <n v="0"/>
    <s v="فعال"/>
    <n v="1"/>
    <n v="0"/>
  </r>
  <r>
    <x v="0"/>
    <x v="3"/>
    <x v="251"/>
    <n v="990906"/>
    <s v="1399/09/06"/>
    <s v="99/09/06"/>
    <x v="0"/>
    <x v="2"/>
    <n v="3"/>
    <x v="8"/>
    <n v="9"/>
    <n v="37"/>
    <n v="36"/>
    <s v="پنجشنبه"/>
    <x v="5"/>
    <n v="25"/>
    <n v="0.83333333333333337"/>
    <n v="26"/>
    <n v="0.8666666666666667"/>
    <n v="51"/>
    <n v="1.7"/>
    <n v="0"/>
    <n v="0"/>
    <n v="0"/>
    <n v="51"/>
    <n v="26"/>
    <s v="فعال"/>
    <n v="1"/>
    <n v="0"/>
    <s v="فعال"/>
    <n v="1"/>
    <n v="0"/>
    <s v="غیر فعال"/>
    <n v="0"/>
    <n v="1"/>
    <s v="فعال"/>
    <n v="1"/>
    <n v="0"/>
  </r>
  <r>
    <x v="0"/>
    <x v="3"/>
    <x v="252"/>
    <n v="990907"/>
    <s v="1399/09/07"/>
    <s v="99/09/07"/>
    <x v="0"/>
    <x v="2"/>
    <n v="3"/>
    <x v="8"/>
    <n v="9"/>
    <n v="37"/>
    <n v="37"/>
    <s v="جمعه"/>
    <x v="6"/>
    <n v="0"/>
    <n v="0"/>
    <n v="24"/>
    <n v="0.8"/>
    <n v="24"/>
    <n v="0.8"/>
    <n v="20"/>
    <n v="0.66666666666666663"/>
    <n v="1160"/>
    <n v="24"/>
    <n v="44"/>
    <s v="غیر فعال"/>
    <n v="0"/>
    <n v="1"/>
    <s v="فعال"/>
    <n v="1"/>
    <n v="0"/>
    <s v="فعال"/>
    <n v="1"/>
    <n v="0"/>
    <s v="فعال"/>
    <n v="1"/>
    <n v="0"/>
  </r>
  <r>
    <x v="0"/>
    <x v="3"/>
    <x v="253"/>
    <n v="990908"/>
    <s v="1399/09/08"/>
    <s v="99/09/08"/>
    <x v="0"/>
    <x v="2"/>
    <n v="3"/>
    <x v="8"/>
    <n v="9"/>
    <n v="38"/>
    <n v="37"/>
    <s v="شنبه"/>
    <x v="7"/>
    <n v="26"/>
    <n v="0.8666666666666667"/>
    <n v="8"/>
    <n v="0.26666666666666666"/>
    <n v="34"/>
    <n v="1.1333333333333333"/>
    <n v="30"/>
    <n v="1"/>
    <n v="1740"/>
    <n v="34"/>
    <n v="38"/>
    <s v="فعال"/>
    <n v="1"/>
    <n v="0"/>
    <s v="فعال"/>
    <n v="1"/>
    <n v="0"/>
    <s v="فعال"/>
    <n v="1"/>
    <n v="0"/>
    <s v="فعال"/>
    <n v="1"/>
    <n v="0"/>
  </r>
  <r>
    <x v="0"/>
    <x v="3"/>
    <x v="254"/>
    <n v="990909"/>
    <s v="1399/09/09"/>
    <s v="99/09/09"/>
    <x v="0"/>
    <x v="2"/>
    <n v="3"/>
    <x v="8"/>
    <n v="9"/>
    <n v="38"/>
    <n v="37"/>
    <s v="یک شنبه"/>
    <x v="8"/>
    <n v="8"/>
    <n v="0.26666666666666666"/>
    <n v="27"/>
    <n v="0.9"/>
    <n v="35"/>
    <n v="1.1666666666666667"/>
    <n v="27"/>
    <n v="0.9"/>
    <n v="1566"/>
    <n v="35"/>
    <n v="54"/>
    <s v="فعال"/>
    <n v="1"/>
    <n v="0"/>
    <s v="فعال"/>
    <n v="1"/>
    <n v="0"/>
    <s v="فعال"/>
    <n v="1"/>
    <n v="0"/>
    <s v="فعال"/>
    <n v="1"/>
    <n v="0"/>
  </r>
  <r>
    <x v="0"/>
    <x v="3"/>
    <x v="255"/>
    <n v="990910"/>
    <s v="1399/09/10"/>
    <s v="99/09/10"/>
    <x v="0"/>
    <x v="2"/>
    <n v="3"/>
    <x v="8"/>
    <n v="9"/>
    <n v="38"/>
    <n v="37"/>
    <s v="دوشنبه"/>
    <x v="9"/>
    <n v="0"/>
    <n v="0"/>
    <n v="0"/>
    <n v="0"/>
    <n v="0"/>
    <n v="0"/>
    <n v="27"/>
    <n v="0.9"/>
    <n v="1566"/>
    <n v="0"/>
    <n v="27"/>
    <s v="غیر فعال"/>
    <n v="0"/>
    <n v="1"/>
    <s v="غیر فعال"/>
    <n v="0"/>
    <n v="1"/>
    <s v="فعال"/>
    <n v="1"/>
    <n v="0"/>
    <s v="فعال"/>
    <n v="1"/>
    <n v="0"/>
  </r>
  <r>
    <x v="0"/>
    <x v="3"/>
    <x v="256"/>
    <n v="990911"/>
    <s v="1399/09/11"/>
    <s v="99/09/11"/>
    <x v="0"/>
    <x v="2"/>
    <n v="3"/>
    <x v="8"/>
    <n v="9"/>
    <n v="38"/>
    <n v="37"/>
    <s v="سه شنبه"/>
    <x v="10"/>
    <n v="26"/>
    <n v="0.8666666666666667"/>
    <n v="0"/>
    <n v="0"/>
    <n v="26"/>
    <n v="0.8666666666666667"/>
    <n v="8"/>
    <n v="0.26666666666666666"/>
    <n v="464"/>
    <n v="26"/>
    <n v="8"/>
    <s v="فعال"/>
    <n v="1"/>
    <n v="0"/>
    <s v="غیر فعال"/>
    <n v="0"/>
    <n v="1"/>
    <s v="فعال"/>
    <n v="1"/>
    <n v="0"/>
    <s v="فعال"/>
    <n v="1"/>
    <n v="0"/>
  </r>
  <r>
    <x v="0"/>
    <x v="3"/>
    <x v="257"/>
    <n v="990912"/>
    <s v="1399/09/12"/>
    <s v="99/09/12"/>
    <x v="0"/>
    <x v="2"/>
    <n v="3"/>
    <x v="8"/>
    <n v="9"/>
    <n v="38"/>
    <n v="37"/>
    <s v="چهارشنبه"/>
    <x v="11"/>
    <n v="26"/>
    <n v="0.8666666666666667"/>
    <n v="9"/>
    <n v="0.3"/>
    <n v="35"/>
    <n v="1.1666666666666667"/>
    <n v="17"/>
    <n v="0.56666666666666665"/>
    <n v="986"/>
    <n v="35"/>
    <n v="26"/>
    <s v="فعال"/>
    <n v="1"/>
    <n v="0"/>
    <s v="فعال"/>
    <n v="1"/>
    <n v="0"/>
    <s v="فعال"/>
    <n v="1"/>
    <n v="0"/>
    <s v="فعال"/>
    <n v="1"/>
    <n v="0"/>
  </r>
  <r>
    <x v="0"/>
    <x v="3"/>
    <x v="258"/>
    <n v="990913"/>
    <s v="1399/09/13"/>
    <s v="99/09/13"/>
    <x v="0"/>
    <x v="2"/>
    <n v="3"/>
    <x v="8"/>
    <n v="9"/>
    <n v="38"/>
    <n v="37"/>
    <s v="پنجشنبه"/>
    <x v="12"/>
    <n v="26"/>
    <n v="0.8666666666666667"/>
    <n v="32"/>
    <n v="1.0666666666666667"/>
    <n v="58"/>
    <n v="1.9333333333333333"/>
    <n v="9"/>
    <n v="0.3"/>
    <n v="522"/>
    <n v="58"/>
    <n v="41"/>
    <s v="فعال"/>
    <n v="1"/>
    <n v="0"/>
    <s v="فعال"/>
    <n v="1"/>
    <n v="0"/>
    <s v="فعال"/>
    <n v="1"/>
    <n v="0"/>
    <s v="فعال"/>
    <n v="1"/>
    <n v="0"/>
  </r>
  <r>
    <x v="0"/>
    <x v="3"/>
    <x v="259"/>
    <n v="990914"/>
    <s v="1399/09/14"/>
    <s v="99/09/14"/>
    <x v="0"/>
    <x v="2"/>
    <n v="3"/>
    <x v="8"/>
    <n v="9"/>
    <n v="38"/>
    <n v="38"/>
    <s v="جمعه"/>
    <x v="13"/>
    <n v="0"/>
    <n v="0"/>
    <n v="32"/>
    <n v="1.0666666666666667"/>
    <n v="32"/>
    <n v="1.0666666666666667"/>
    <n v="41"/>
    <n v="1.3666666666666667"/>
    <n v="2378"/>
    <n v="32"/>
    <n v="73"/>
    <s v="غیر فعال"/>
    <n v="0"/>
    <n v="1"/>
    <s v="فعال"/>
    <n v="1"/>
    <n v="0"/>
    <s v="فعال"/>
    <n v="1"/>
    <n v="0"/>
    <s v="فعال"/>
    <n v="1"/>
    <n v="0"/>
  </r>
  <r>
    <x v="0"/>
    <x v="3"/>
    <x v="260"/>
    <n v="990915"/>
    <s v="1399/09/15"/>
    <s v="99/09/15"/>
    <x v="0"/>
    <x v="2"/>
    <n v="3"/>
    <x v="8"/>
    <n v="9"/>
    <n v="39"/>
    <n v="38"/>
    <s v="شنبه"/>
    <x v="14"/>
    <n v="28"/>
    <n v="0.93333333333333335"/>
    <n v="3"/>
    <n v="0.1"/>
    <n v="31"/>
    <n v="1.0333333333333334"/>
    <n v="8"/>
    <n v="0.26666666666666666"/>
    <n v="464"/>
    <n v="31"/>
    <n v="11"/>
    <s v="فعال"/>
    <n v="1"/>
    <n v="0"/>
    <s v="فعال"/>
    <n v="1"/>
    <n v="0"/>
    <s v="فعال"/>
    <n v="1"/>
    <n v="0"/>
    <s v="فعال"/>
    <n v="1"/>
    <n v="0"/>
  </r>
  <r>
    <x v="0"/>
    <x v="3"/>
    <x v="261"/>
    <n v="990916"/>
    <s v="1399/09/16"/>
    <s v="99/09/16"/>
    <x v="0"/>
    <x v="2"/>
    <n v="3"/>
    <x v="8"/>
    <n v="9"/>
    <n v="39"/>
    <n v="38"/>
    <s v="یک شنبه"/>
    <x v="15"/>
    <n v="5"/>
    <n v="0.16666666666666666"/>
    <n v="25"/>
    <n v="0.83333333333333337"/>
    <n v="30"/>
    <n v="1"/>
    <n v="31"/>
    <n v="1.0333333333333334"/>
    <n v="1798"/>
    <n v="30"/>
    <n v="56"/>
    <s v="فعال"/>
    <n v="1"/>
    <n v="0"/>
    <s v="فعال"/>
    <n v="1"/>
    <n v="0"/>
    <s v="فعال"/>
    <n v="1"/>
    <n v="0"/>
    <s v="فعال"/>
    <n v="1"/>
    <n v="0"/>
  </r>
  <r>
    <x v="0"/>
    <x v="3"/>
    <x v="262"/>
    <n v="990917"/>
    <s v="1399/09/17"/>
    <s v="99/09/17"/>
    <x v="0"/>
    <x v="2"/>
    <n v="3"/>
    <x v="8"/>
    <n v="9"/>
    <n v="39"/>
    <n v="38"/>
    <s v="دوشنبه"/>
    <x v="16"/>
    <n v="0"/>
    <n v="0"/>
    <n v="4"/>
    <n v="0.13333333333333333"/>
    <n v="4"/>
    <n v="0.13333333333333333"/>
    <n v="25"/>
    <n v="0.83333333333333337"/>
    <n v="1450"/>
    <n v="4"/>
    <n v="29"/>
    <s v="غیر فعال"/>
    <n v="0"/>
    <n v="1"/>
    <s v="فعال"/>
    <n v="1"/>
    <n v="0"/>
    <s v="فعال"/>
    <n v="1"/>
    <n v="0"/>
    <s v="فعال"/>
    <n v="1"/>
    <n v="0"/>
  </r>
  <r>
    <x v="0"/>
    <x v="3"/>
    <x v="263"/>
    <n v="990918"/>
    <s v="1399/09/18"/>
    <s v="99/09/18"/>
    <x v="0"/>
    <x v="2"/>
    <n v="3"/>
    <x v="8"/>
    <n v="9"/>
    <n v="39"/>
    <n v="38"/>
    <s v="سه شنبه"/>
    <x v="17"/>
    <n v="24"/>
    <n v="0.8"/>
    <n v="30"/>
    <n v="1"/>
    <n v="54"/>
    <n v="1.8"/>
    <n v="0"/>
    <n v="0"/>
    <n v="0"/>
    <n v="54"/>
    <n v="30"/>
    <s v="فعال"/>
    <n v="1"/>
    <n v="0"/>
    <s v="فعال"/>
    <n v="1"/>
    <n v="0"/>
    <s v="غیر فعال"/>
    <n v="0"/>
    <n v="1"/>
    <s v="فعال"/>
    <n v="1"/>
    <n v="0"/>
  </r>
  <r>
    <x v="0"/>
    <x v="3"/>
    <x v="264"/>
    <n v="990919"/>
    <s v="1399/09/19"/>
    <s v="99/09/19"/>
    <x v="0"/>
    <x v="2"/>
    <n v="3"/>
    <x v="8"/>
    <n v="9"/>
    <n v="39"/>
    <n v="38"/>
    <s v="چهارشنبه"/>
    <x v="18"/>
    <n v="5"/>
    <n v="0.16666666666666666"/>
    <n v="45"/>
    <n v="1.5"/>
    <n v="50"/>
    <n v="1.6666666666666667"/>
    <n v="18"/>
    <n v="0.6"/>
    <n v="1044"/>
    <n v="50"/>
    <n v="63"/>
    <s v="فعال"/>
    <n v="1"/>
    <n v="0"/>
    <s v="فعال"/>
    <n v="1"/>
    <n v="0"/>
    <s v="فعال"/>
    <n v="1"/>
    <n v="0"/>
    <s v="فعال"/>
    <n v="1"/>
    <n v="0"/>
  </r>
  <r>
    <x v="0"/>
    <x v="3"/>
    <x v="265"/>
    <n v="990920"/>
    <s v="1399/09/20"/>
    <s v="99/09/20"/>
    <x v="0"/>
    <x v="2"/>
    <n v="3"/>
    <x v="8"/>
    <n v="9"/>
    <n v="39"/>
    <n v="38"/>
    <s v="پنجشنبه"/>
    <x v="19"/>
    <n v="32"/>
    <n v="1.0666666666666667"/>
    <n v="9"/>
    <n v="0.3"/>
    <n v="41"/>
    <n v="1.3666666666666667"/>
    <n v="0"/>
    <n v="0"/>
    <n v="0"/>
    <n v="41"/>
    <n v="9"/>
    <s v="فعال"/>
    <n v="1"/>
    <n v="0"/>
    <s v="فعال"/>
    <n v="1"/>
    <n v="0"/>
    <s v="غیر فعال"/>
    <n v="0"/>
    <n v="1"/>
    <s v="فعال"/>
    <n v="1"/>
    <n v="0"/>
  </r>
  <r>
    <x v="0"/>
    <x v="3"/>
    <x v="266"/>
    <n v="990921"/>
    <s v="1399/09/21"/>
    <s v="99/09/21"/>
    <x v="0"/>
    <x v="2"/>
    <n v="3"/>
    <x v="8"/>
    <n v="9"/>
    <n v="39"/>
    <n v="39"/>
    <s v="جمعه"/>
    <x v="20"/>
    <n v="5"/>
    <n v="0.16666666666666666"/>
    <n v="34"/>
    <n v="1.1333333333333333"/>
    <n v="39"/>
    <n v="1.3"/>
    <n v="23"/>
    <n v="0.76666666666666672"/>
    <n v="1334"/>
    <n v="39"/>
    <n v="57"/>
    <s v="فعال"/>
    <n v="1"/>
    <n v="0"/>
    <s v="فعال"/>
    <n v="1"/>
    <n v="0"/>
    <s v="فعال"/>
    <n v="1"/>
    <n v="0"/>
    <s v="فعال"/>
    <n v="1"/>
    <n v="0"/>
  </r>
  <r>
    <x v="0"/>
    <x v="3"/>
    <x v="267"/>
    <n v="990922"/>
    <s v="1399/09/22"/>
    <s v="99/09/22"/>
    <x v="0"/>
    <x v="2"/>
    <n v="3"/>
    <x v="8"/>
    <n v="9"/>
    <n v="40"/>
    <n v="39"/>
    <s v="شنبه"/>
    <x v="21"/>
    <n v="14"/>
    <n v="0.46666666666666667"/>
    <n v="5"/>
    <n v="0.16666666666666666"/>
    <n v="19"/>
    <n v="0.6333333333333333"/>
    <n v="11"/>
    <n v="0.36666666666666664"/>
    <n v="638"/>
    <n v="19"/>
    <n v="16"/>
    <s v="فعال"/>
    <n v="1"/>
    <n v="0"/>
    <s v="فعال"/>
    <n v="1"/>
    <n v="0"/>
    <s v="فعال"/>
    <n v="1"/>
    <n v="0"/>
    <s v="فعال"/>
    <n v="1"/>
    <n v="0"/>
  </r>
  <r>
    <x v="0"/>
    <x v="3"/>
    <x v="268"/>
    <n v="990923"/>
    <s v="1399/09/23"/>
    <s v="99/09/23"/>
    <x v="0"/>
    <x v="2"/>
    <n v="3"/>
    <x v="8"/>
    <n v="9"/>
    <n v="40"/>
    <n v="39"/>
    <s v="یک شنبه"/>
    <x v="22"/>
    <n v="6"/>
    <n v="0.2"/>
    <n v="7"/>
    <n v="0.23333333333333334"/>
    <n v="13"/>
    <n v="0.43333333333333335"/>
    <n v="34"/>
    <n v="1.1333333333333333"/>
    <n v="1972"/>
    <n v="13"/>
    <n v="41"/>
    <s v="فعال"/>
    <n v="1"/>
    <n v="0"/>
    <s v="فعال"/>
    <n v="1"/>
    <n v="0"/>
    <s v="فعال"/>
    <n v="1"/>
    <n v="0"/>
    <s v="فعال"/>
    <n v="1"/>
    <n v="0"/>
  </r>
  <r>
    <x v="0"/>
    <x v="3"/>
    <x v="269"/>
    <n v="990924"/>
    <s v="1399/09/24"/>
    <s v="99/09/24"/>
    <x v="0"/>
    <x v="2"/>
    <n v="3"/>
    <x v="8"/>
    <n v="9"/>
    <n v="40"/>
    <n v="39"/>
    <s v="دوشنبه"/>
    <x v="23"/>
    <n v="18"/>
    <n v="0.6"/>
    <n v="5"/>
    <n v="0.16666666666666666"/>
    <n v="23"/>
    <n v="0.76666666666666672"/>
    <n v="10"/>
    <n v="0.33333333333333331"/>
    <n v="580"/>
    <n v="23"/>
    <n v="15"/>
    <s v="فعال"/>
    <n v="1"/>
    <n v="0"/>
    <s v="فعال"/>
    <n v="1"/>
    <n v="0"/>
    <s v="فعال"/>
    <n v="1"/>
    <n v="0"/>
    <s v="فعال"/>
    <n v="1"/>
    <n v="0"/>
  </r>
  <r>
    <x v="0"/>
    <x v="3"/>
    <x v="270"/>
    <n v="990925"/>
    <s v="1399/09/25"/>
    <s v="99/09/25"/>
    <x v="0"/>
    <x v="2"/>
    <n v="3"/>
    <x v="8"/>
    <n v="9"/>
    <n v="40"/>
    <n v="39"/>
    <s v="سه شنبه"/>
    <x v="24"/>
    <n v="6"/>
    <n v="0.2"/>
    <n v="12"/>
    <n v="0.4"/>
    <n v="18"/>
    <n v="0.6"/>
    <n v="0"/>
    <n v="0"/>
    <n v="0"/>
    <n v="18"/>
    <n v="12"/>
    <s v="فعال"/>
    <n v="1"/>
    <n v="0"/>
    <s v="فعال"/>
    <n v="1"/>
    <n v="0"/>
    <s v="غیر فعال"/>
    <n v="0"/>
    <n v="1"/>
    <s v="فعال"/>
    <n v="1"/>
    <n v="0"/>
  </r>
  <r>
    <x v="0"/>
    <x v="3"/>
    <x v="271"/>
    <n v="990926"/>
    <s v="1399/09/26"/>
    <s v="99/09/26"/>
    <x v="0"/>
    <x v="2"/>
    <n v="3"/>
    <x v="8"/>
    <n v="9"/>
    <n v="40"/>
    <n v="39"/>
    <s v="چهارشنبه"/>
    <x v="25"/>
    <n v="18"/>
    <n v="0.6"/>
    <n v="9"/>
    <n v="0.3"/>
    <n v="27"/>
    <n v="0.9"/>
    <n v="29"/>
    <n v="0.96666666666666667"/>
    <n v="1682"/>
    <n v="27"/>
    <n v="38"/>
    <s v="فعال"/>
    <n v="1"/>
    <n v="0"/>
    <s v="فعال"/>
    <n v="1"/>
    <n v="0"/>
    <s v="فعال"/>
    <n v="1"/>
    <n v="0"/>
    <s v="فعال"/>
    <n v="1"/>
    <n v="0"/>
  </r>
  <r>
    <x v="0"/>
    <x v="3"/>
    <x v="272"/>
    <n v="990927"/>
    <s v="1399/09/27"/>
    <s v="99/09/27"/>
    <x v="0"/>
    <x v="2"/>
    <n v="3"/>
    <x v="8"/>
    <n v="9"/>
    <n v="40"/>
    <n v="39"/>
    <s v="پنجشنبه"/>
    <x v="26"/>
    <n v="37"/>
    <n v="1.2333333333333334"/>
    <n v="9"/>
    <n v="0.3"/>
    <n v="46"/>
    <n v="1.5333333333333334"/>
    <n v="15"/>
    <n v="0.5"/>
    <n v="870"/>
    <n v="46"/>
    <n v="24"/>
    <s v="فعال"/>
    <n v="1"/>
    <n v="0"/>
    <s v="فعال"/>
    <n v="1"/>
    <n v="0"/>
    <s v="فعال"/>
    <n v="1"/>
    <n v="0"/>
    <s v="فعال"/>
    <n v="1"/>
    <n v="0"/>
  </r>
  <r>
    <x v="0"/>
    <x v="3"/>
    <x v="273"/>
    <n v="990928"/>
    <s v="1399/09/28"/>
    <s v="99/09/28"/>
    <x v="0"/>
    <x v="2"/>
    <n v="3"/>
    <x v="8"/>
    <n v="9"/>
    <n v="40"/>
    <n v="40"/>
    <s v="جمعه"/>
    <x v="27"/>
    <n v="17"/>
    <n v="0.56666666666666665"/>
    <n v="0"/>
    <n v="0"/>
    <n v="17"/>
    <n v="0.56666666666666665"/>
    <n v="20"/>
    <n v="0.66666666666666663"/>
    <n v="1160"/>
    <n v="17"/>
    <n v="20"/>
    <s v="فعال"/>
    <n v="1"/>
    <n v="0"/>
    <s v="غیر فعال"/>
    <n v="0"/>
    <n v="1"/>
    <s v="فعال"/>
    <n v="1"/>
    <n v="0"/>
    <s v="فعال"/>
    <n v="1"/>
    <n v="0"/>
  </r>
  <r>
    <x v="0"/>
    <x v="3"/>
    <x v="274"/>
    <n v="990929"/>
    <s v="1399/09/29"/>
    <s v="99/09/29"/>
    <x v="0"/>
    <x v="2"/>
    <n v="3"/>
    <x v="8"/>
    <n v="9"/>
    <n v="41"/>
    <n v="40"/>
    <s v="شنبه"/>
    <x v="28"/>
    <n v="37"/>
    <n v="1.2333333333333334"/>
    <n v="13"/>
    <n v="0.43333333333333335"/>
    <n v="50"/>
    <n v="1.6666666666666667"/>
    <n v="17"/>
    <n v="0.56666666666666665"/>
    <n v="986"/>
    <n v="50"/>
    <n v="30"/>
    <s v="فعال"/>
    <n v="1"/>
    <n v="0"/>
    <s v="فعال"/>
    <n v="1"/>
    <n v="0"/>
    <s v="فعال"/>
    <n v="1"/>
    <n v="0"/>
    <s v="فعال"/>
    <n v="1"/>
    <n v="0"/>
  </r>
  <r>
    <x v="0"/>
    <x v="3"/>
    <x v="275"/>
    <n v="990930"/>
    <s v="1399/09/30"/>
    <s v="99/09/30"/>
    <x v="0"/>
    <x v="2"/>
    <n v="3"/>
    <x v="8"/>
    <n v="9"/>
    <n v="41"/>
    <n v="40"/>
    <s v="یک شنبه"/>
    <x v="29"/>
    <n v="36"/>
    <n v="1.2"/>
    <n v="0"/>
    <n v="0"/>
    <n v="36"/>
    <n v="1.2"/>
    <n v="0"/>
    <n v="0"/>
    <n v="0"/>
    <n v="36"/>
    <n v="0"/>
    <s v="فعال"/>
    <n v="1"/>
    <n v="0"/>
    <s v="غیر فعال"/>
    <n v="0"/>
    <n v="1"/>
    <s v="غیر فعال"/>
    <n v="0"/>
    <n v="1"/>
    <s v="غیر فعال"/>
    <n v="0"/>
    <n v="1"/>
  </r>
  <r>
    <x v="0"/>
    <x v="3"/>
    <x v="276"/>
    <n v="991001"/>
    <s v="1399/10/01"/>
    <s v="99/10/01"/>
    <x v="0"/>
    <x v="3"/>
    <n v="4"/>
    <x v="9"/>
    <n v="10"/>
    <n v="41"/>
    <n v="40"/>
    <s v="دوشنبه"/>
    <x v="0"/>
    <n v="0"/>
    <n v="0"/>
    <n v="25"/>
    <n v="0.83333333333333337"/>
    <n v="25"/>
    <n v="0.83333333333333337"/>
    <n v="27"/>
    <n v="0.9"/>
    <n v="1566"/>
    <n v="25"/>
    <n v="52"/>
    <s v="غیر فعال"/>
    <n v="0"/>
    <n v="1"/>
    <s v="فعال"/>
    <n v="1"/>
    <n v="0"/>
    <s v="فعال"/>
    <n v="1"/>
    <n v="0"/>
    <s v="فعال"/>
    <n v="1"/>
    <n v="0"/>
  </r>
  <r>
    <x v="0"/>
    <x v="3"/>
    <x v="277"/>
    <n v="991002"/>
    <s v="1399/10/02"/>
    <s v="99/10/02"/>
    <x v="0"/>
    <x v="3"/>
    <n v="4"/>
    <x v="9"/>
    <n v="10"/>
    <n v="41"/>
    <n v="40"/>
    <s v="سه شنبه"/>
    <x v="1"/>
    <n v="0"/>
    <n v="0"/>
    <n v="0"/>
    <n v="0"/>
    <n v="0"/>
    <n v="0"/>
    <n v="10"/>
    <n v="0.33333333333333331"/>
    <n v="580"/>
    <n v="0"/>
    <n v="10"/>
    <s v="غیر فعال"/>
    <n v="0"/>
    <n v="1"/>
    <s v="غیر فعال"/>
    <n v="0"/>
    <n v="1"/>
    <s v="فعال"/>
    <n v="1"/>
    <n v="0"/>
    <s v="فعال"/>
    <n v="1"/>
    <n v="0"/>
  </r>
  <r>
    <x v="0"/>
    <x v="3"/>
    <x v="278"/>
    <n v="991003"/>
    <s v="1399/10/03"/>
    <s v="99/10/03"/>
    <x v="0"/>
    <x v="3"/>
    <n v="4"/>
    <x v="9"/>
    <n v="10"/>
    <n v="41"/>
    <n v="40"/>
    <s v="چهارشنبه"/>
    <x v="2"/>
    <n v="36"/>
    <n v="1.2"/>
    <n v="7"/>
    <n v="0.23333333333333334"/>
    <n v="43"/>
    <n v="1.4333333333333333"/>
    <n v="0"/>
    <n v="0"/>
    <n v="0"/>
    <n v="43"/>
    <n v="7"/>
    <s v="فعال"/>
    <n v="1"/>
    <n v="0"/>
    <s v="فعال"/>
    <n v="1"/>
    <n v="0"/>
    <s v="غیر فعال"/>
    <n v="0"/>
    <n v="1"/>
    <s v="فعال"/>
    <n v="1"/>
    <n v="0"/>
  </r>
  <r>
    <x v="0"/>
    <x v="3"/>
    <x v="279"/>
    <n v="991004"/>
    <s v="1399/10/04"/>
    <s v="99/10/04"/>
    <x v="0"/>
    <x v="3"/>
    <n v="4"/>
    <x v="9"/>
    <n v="10"/>
    <n v="41"/>
    <n v="40"/>
    <s v="پنجشنبه"/>
    <x v="3"/>
    <n v="0"/>
    <n v="0"/>
    <n v="26"/>
    <n v="0.8666666666666667"/>
    <n v="26"/>
    <n v="0.8666666666666667"/>
    <n v="12"/>
    <n v="0.4"/>
    <n v="696"/>
    <n v="26"/>
    <n v="38"/>
    <s v="غیر فعال"/>
    <n v="0"/>
    <n v="1"/>
    <s v="فعال"/>
    <n v="1"/>
    <n v="0"/>
    <s v="فعال"/>
    <n v="1"/>
    <n v="0"/>
    <s v="فعال"/>
    <n v="1"/>
    <n v="0"/>
  </r>
  <r>
    <x v="0"/>
    <x v="3"/>
    <x v="280"/>
    <n v="991005"/>
    <s v="1399/10/05"/>
    <s v="99/10/05"/>
    <x v="0"/>
    <x v="3"/>
    <n v="4"/>
    <x v="9"/>
    <n v="10"/>
    <n v="41"/>
    <n v="41"/>
    <s v="جمعه"/>
    <x v="4"/>
    <n v="0"/>
    <n v="0"/>
    <n v="2"/>
    <n v="6.6666666666666666E-2"/>
    <n v="2"/>
    <n v="6.6666666666666666E-2"/>
    <n v="24"/>
    <n v="0.8"/>
    <n v="1392"/>
    <n v="2"/>
    <n v="26"/>
    <s v="غیر فعال"/>
    <n v="0"/>
    <n v="1"/>
    <s v="فعال"/>
    <n v="1"/>
    <n v="0"/>
    <s v="فعال"/>
    <n v="1"/>
    <n v="0"/>
    <s v="فعال"/>
    <n v="1"/>
    <n v="0"/>
  </r>
  <r>
    <x v="0"/>
    <x v="3"/>
    <x v="281"/>
    <n v="991006"/>
    <s v="1399/10/06"/>
    <s v="99/10/06"/>
    <x v="0"/>
    <x v="3"/>
    <n v="4"/>
    <x v="9"/>
    <n v="10"/>
    <n v="42"/>
    <n v="41"/>
    <s v="شنبه"/>
    <x v="5"/>
    <n v="47"/>
    <n v="1.5666666666666667"/>
    <n v="2"/>
    <n v="6.6666666666666666E-2"/>
    <n v="49"/>
    <n v="1.6333333333333333"/>
    <n v="0"/>
    <n v="0"/>
    <n v="0"/>
    <n v="49"/>
    <n v="2"/>
    <s v="فعال"/>
    <n v="1"/>
    <n v="0"/>
    <s v="فعال"/>
    <n v="1"/>
    <n v="0"/>
    <s v="غیر فعال"/>
    <n v="0"/>
    <n v="1"/>
    <s v="فعال"/>
    <n v="1"/>
    <n v="0"/>
  </r>
  <r>
    <x v="0"/>
    <x v="3"/>
    <x v="282"/>
    <n v="991007"/>
    <s v="1399/10/07"/>
    <s v="99/10/07"/>
    <x v="0"/>
    <x v="3"/>
    <n v="4"/>
    <x v="9"/>
    <n v="10"/>
    <n v="42"/>
    <n v="41"/>
    <s v="یک شنبه"/>
    <x v="6"/>
    <n v="7"/>
    <n v="0.23333333333333334"/>
    <n v="49"/>
    <n v="1.6333333333333333"/>
    <n v="56"/>
    <n v="1.8666666666666667"/>
    <n v="16"/>
    <n v="0.53333333333333333"/>
    <n v="928"/>
    <n v="56"/>
    <n v="65"/>
    <s v="فعال"/>
    <n v="1"/>
    <n v="0"/>
    <s v="فعال"/>
    <n v="1"/>
    <n v="0"/>
    <s v="فعال"/>
    <n v="1"/>
    <n v="0"/>
    <s v="فعال"/>
    <n v="1"/>
    <n v="0"/>
  </r>
  <r>
    <x v="0"/>
    <x v="3"/>
    <x v="283"/>
    <n v="991008"/>
    <s v="1399/10/08"/>
    <s v="99/10/08"/>
    <x v="0"/>
    <x v="3"/>
    <n v="4"/>
    <x v="9"/>
    <n v="10"/>
    <n v="42"/>
    <n v="41"/>
    <s v="دوشنبه"/>
    <x v="7"/>
    <n v="0"/>
    <n v="0"/>
    <n v="14"/>
    <n v="0.46666666666666667"/>
    <n v="14"/>
    <n v="0.46666666666666667"/>
    <n v="26"/>
    <n v="0.8666666666666667"/>
    <n v="1508"/>
    <n v="14"/>
    <n v="40"/>
    <s v="غیر فعال"/>
    <n v="0"/>
    <n v="1"/>
    <s v="فعال"/>
    <n v="1"/>
    <n v="0"/>
    <s v="فعال"/>
    <n v="1"/>
    <n v="0"/>
    <s v="فعال"/>
    <n v="1"/>
    <n v="0"/>
  </r>
  <r>
    <x v="0"/>
    <x v="3"/>
    <x v="284"/>
    <n v="991009"/>
    <s v="1399/10/09"/>
    <s v="99/10/09"/>
    <x v="0"/>
    <x v="3"/>
    <n v="4"/>
    <x v="9"/>
    <n v="10"/>
    <n v="42"/>
    <n v="41"/>
    <s v="سه شنبه"/>
    <x v="8"/>
    <n v="0"/>
    <n v="0"/>
    <n v="14"/>
    <n v="0.46666666666666667"/>
    <n v="14"/>
    <n v="0.46666666666666667"/>
    <n v="0"/>
    <n v="0"/>
    <n v="0"/>
    <n v="14"/>
    <n v="14"/>
    <s v="غیر فعال"/>
    <n v="0"/>
    <n v="1"/>
    <s v="فعال"/>
    <n v="1"/>
    <n v="0"/>
    <s v="غیر فعال"/>
    <n v="0"/>
    <n v="1"/>
    <s v="فعال"/>
    <n v="1"/>
    <n v="0"/>
  </r>
  <r>
    <x v="0"/>
    <x v="3"/>
    <x v="285"/>
    <n v="991010"/>
    <s v="1399/10/10"/>
    <s v="99/10/10"/>
    <x v="0"/>
    <x v="3"/>
    <n v="4"/>
    <x v="9"/>
    <n v="10"/>
    <n v="42"/>
    <n v="41"/>
    <s v="چهارشنبه"/>
    <x v="9"/>
    <n v="25"/>
    <n v="0.83333333333333337"/>
    <n v="38"/>
    <n v="1.2666666666666666"/>
    <n v="63"/>
    <n v="2.1"/>
    <n v="0"/>
    <n v="0"/>
    <n v="0"/>
    <n v="63"/>
    <n v="38"/>
    <s v="فعال"/>
    <n v="1"/>
    <n v="0"/>
    <s v="فعال"/>
    <n v="1"/>
    <n v="0"/>
    <s v="غیر فعال"/>
    <n v="0"/>
    <n v="1"/>
    <s v="فعال"/>
    <n v="1"/>
    <n v="0"/>
  </r>
  <r>
    <x v="0"/>
    <x v="3"/>
    <x v="286"/>
    <n v="991011"/>
    <s v="1399/10/11"/>
    <s v="99/10/11"/>
    <x v="0"/>
    <x v="3"/>
    <n v="4"/>
    <x v="9"/>
    <n v="10"/>
    <n v="42"/>
    <n v="41"/>
    <s v="پنجشنبه"/>
    <x v="10"/>
    <n v="21"/>
    <n v="0.7"/>
    <n v="14"/>
    <n v="0.46666666666666667"/>
    <n v="35"/>
    <n v="1.1666666666666667"/>
    <n v="50"/>
    <n v="1.6666666666666667"/>
    <n v="2900"/>
    <n v="35"/>
    <n v="64"/>
    <s v="فعال"/>
    <n v="1"/>
    <n v="0"/>
    <s v="فعال"/>
    <n v="1"/>
    <n v="0"/>
    <s v="فعال"/>
    <n v="1"/>
    <n v="0"/>
    <s v="فعال"/>
    <n v="1"/>
    <n v="0"/>
  </r>
  <r>
    <x v="0"/>
    <x v="3"/>
    <x v="287"/>
    <n v="991012"/>
    <s v="1399/10/12"/>
    <s v="99/10/12"/>
    <x v="0"/>
    <x v="3"/>
    <n v="4"/>
    <x v="9"/>
    <n v="10"/>
    <n v="42"/>
    <n v="42"/>
    <s v="جمعه"/>
    <x v="11"/>
    <n v="0"/>
    <n v="0"/>
    <n v="29"/>
    <n v="0.96666666666666667"/>
    <n v="29"/>
    <n v="0.96666666666666667"/>
    <n v="0"/>
    <n v="0"/>
    <n v="0"/>
    <n v="29"/>
    <n v="29"/>
    <s v="غیر فعال"/>
    <n v="0"/>
    <n v="1"/>
    <s v="فعال"/>
    <n v="1"/>
    <n v="0"/>
    <s v="غیر فعال"/>
    <n v="0"/>
    <n v="1"/>
    <s v="فعال"/>
    <n v="1"/>
    <n v="0"/>
  </r>
  <r>
    <x v="0"/>
    <x v="3"/>
    <x v="288"/>
    <n v="991013"/>
    <s v="1399/10/13"/>
    <s v="99/10/13"/>
    <x v="0"/>
    <x v="3"/>
    <n v="4"/>
    <x v="9"/>
    <n v="10"/>
    <n v="43"/>
    <n v="42"/>
    <s v="شنبه"/>
    <x v="12"/>
    <n v="24"/>
    <n v="0.8"/>
    <n v="10"/>
    <n v="0.33333333333333331"/>
    <n v="34"/>
    <n v="1.1333333333333333"/>
    <n v="20"/>
    <n v="0.66666666666666663"/>
    <n v="1160"/>
    <n v="34"/>
    <n v="30"/>
    <s v="فعال"/>
    <n v="1"/>
    <n v="0"/>
    <s v="فعال"/>
    <n v="1"/>
    <n v="0"/>
    <s v="فعال"/>
    <n v="1"/>
    <n v="0"/>
    <s v="فعال"/>
    <n v="1"/>
    <n v="0"/>
  </r>
  <r>
    <x v="0"/>
    <x v="3"/>
    <x v="289"/>
    <n v="991014"/>
    <s v="1399/10/14"/>
    <s v="99/10/14"/>
    <x v="0"/>
    <x v="3"/>
    <n v="4"/>
    <x v="9"/>
    <n v="10"/>
    <n v="43"/>
    <n v="42"/>
    <s v="یک شنبه"/>
    <x v="13"/>
    <n v="4"/>
    <n v="0.13333333333333333"/>
    <n v="29"/>
    <n v="0.96666666666666667"/>
    <n v="33"/>
    <n v="1.1000000000000001"/>
    <n v="20"/>
    <n v="0.66666666666666663"/>
    <n v="1160"/>
    <n v="33"/>
    <n v="49"/>
    <s v="فعال"/>
    <n v="1"/>
    <n v="0"/>
    <s v="فعال"/>
    <n v="1"/>
    <n v="0"/>
    <s v="فعال"/>
    <n v="1"/>
    <n v="0"/>
    <s v="فعال"/>
    <n v="1"/>
    <n v="0"/>
  </r>
  <r>
    <x v="0"/>
    <x v="3"/>
    <x v="290"/>
    <n v="991015"/>
    <s v="1399/10/15"/>
    <s v="99/10/15"/>
    <x v="0"/>
    <x v="3"/>
    <n v="4"/>
    <x v="9"/>
    <n v="10"/>
    <n v="43"/>
    <n v="42"/>
    <s v="دوشنبه"/>
    <x v="14"/>
    <n v="26"/>
    <n v="0.8666666666666667"/>
    <n v="18"/>
    <n v="0.6"/>
    <n v="44"/>
    <n v="1.4666666666666666"/>
    <n v="13"/>
    <n v="0.43333333333333335"/>
    <n v="754"/>
    <n v="44"/>
    <n v="31"/>
    <s v="فعال"/>
    <n v="1"/>
    <n v="0"/>
    <s v="فعال"/>
    <n v="1"/>
    <n v="0"/>
    <s v="فعال"/>
    <n v="1"/>
    <n v="0"/>
    <s v="فعال"/>
    <n v="1"/>
    <n v="0"/>
  </r>
  <r>
    <x v="0"/>
    <x v="3"/>
    <x v="291"/>
    <n v="991016"/>
    <s v="1399/10/16"/>
    <s v="99/10/16"/>
    <x v="0"/>
    <x v="3"/>
    <n v="4"/>
    <x v="9"/>
    <n v="10"/>
    <n v="43"/>
    <n v="42"/>
    <s v="سه شنبه"/>
    <x v="15"/>
    <n v="0"/>
    <n v="0"/>
    <n v="37"/>
    <n v="1.2333333333333334"/>
    <n v="37"/>
    <n v="1.2333333333333334"/>
    <n v="18"/>
    <n v="0.6"/>
    <n v="1044"/>
    <n v="37"/>
    <n v="55"/>
    <s v="غیر فعال"/>
    <n v="0"/>
    <n v="1"/>
    <s v="فعال"/>
    <n v="1"/>
    <n v="0"/>
    <s v="فعال"/>
    <n v="1"/>
    <n v="0"/>
    <s v="فعال"/>
    <n v="1"/>
    <n v="0"/>
  </r>
  <r>
    <x v="0"/>
    <x v="3"/>
    <x v="292"/>
    <n v="991017"/>
    <s v="1399/10/17"/>
    <s v="99/10/17"/>
    <x v="0"/>
    <x v="3"/>
    <n v="4"/>
    <x v="9"/>
    <n v="10"/>
    <n v="43"/>
    <n v="42"/>
    <s v="چهارشنبه"/>
    <x v="16"/>
    <n v="0"/>
    <n v="0"/>
    <n v="10"/>
    <n v="0.33333333333333331"/>
    <n v="10"/>
    <n v="0.33333333333333331"/>
    <n v="27"/>
    <n v="0.9"/>
    <n v="1566"/>
    <n v="10"/>
    <n v="37"/>
    <s v="غیر فعال"/>
    <n v="0"/>
    <n v="1"/>
    <s v="فعال"/>
    <n v="1"/>
    <n v="0"/>
    <s v="فعال"/>
    <n v="1"/>
    <n v="0"/>
    <s v="فعال"/>
    <n v="1"/>
    <n v="0"/>
  </r>
  <r>
    <x v="0"/>
    <x v="3"/>
    <x v="293"/>
    <n v="991018"/>
    <s v="1399/10/18"/>
    <s v="99/10/18"/>
    <x v="0"/>
    <x v="3"/>
    <n v="4"/>
    <x v="9"/>
    <n v="10"/>
    <n v="43"/>
    <n v="42"/>
    <s v="پنجشنبه"/>
    <x v="17"/>
    <n v="37"/>
    <n v="1.2333333333333334"/>
    <n v="21"/>
    <n v="0.7"/>
    <n v="58"/>
    <n v="1.9333333333333333"/>
    <n v="0"/>
    <n v="0"/>
    <n v="0"/>
    <n v="58"/>
    <n v="21"/>
    <s v="فعال"/>
    <n v="1"/>
    <n v="0"/>
    <s v="فعال"/>
    <n v="1"/>
    <n v="0"/>
    <s v="غیر فعال"/>
    <n v="0"/>
    <n v="1"/>
    <s v="فعال"/>
    <n v="1"/>
    <n v="0"/>
  </r>
  <r>
    <x v="0"/>
    <x v="3"/>
    <x v="294"/>
    <n v="991019"/>
    <s v="1399/10/19"/>
    <s v="99/10/19"/>
    <x v="0"/>
    <x v="3"/>
    <n v="4"/>
    <x v="9"/>
    <n v="10"/>
    <n v="43"/>
    <n v="43"/>
    <s v="جمعه"/>
    <x v="18"/>
    <n v="6"/>
    <n v="0.2"/>
    <n v="7"/>
    <n v="0.23333333333333334"/>
    <n v="13"/>
    <n v="0.43333333333333335"/>
    <n v="53"/>
    <n v="1.7666666666666666"/>
    <n v="3074"/>
    <n v="13"/>
    <n v="60"/>
    <s v="فعال"/>
    <n v="1"/>
    <n v="0"/>
    <s v="فعال"/>
    <n v="1"/>
    <n v="0"/>
    <s v="فعال"/>
    <n v="1"/>
    <n v="0"/>
    <s v="فعال"/>
    <n v="1"/>
    <n v="0"/>
  </r>
  <r>
    <x v="0"/>
    <x v="3"/>
    <x v="295"/>
    <n v="991020"/>
    <s v="1399/10/20"/>
    <s v="99/10/20"/>
    <x v="0"/>
    <x v="3"/>
    <n v="4"/>
    <x v="9"/>
    <n v="10"/>
    <n v="44"/>
    <n v="43"/>
    <s v="شنبه"/>
    <x v="19"/>
    <n v="0"/>
    <n v="0"/>
    <n v="24"/>
    <n v="0.8"/>
    <n v="24"/>
    <n v="0.8"/>
    <n v="0"/>
    <n v="0"/>
    <n v="0"/>
    <n v="24"/>
    <n v="24"/>
    <s v="غیر فعال"/>
    <n v="0"/>
    <n v="1"/>
    <s v="فعال"/>
    <n v="1"/>
    <n v="0"/>
    <s v="غیر فعال"/>
    <n v="0"/>
    <n v="1"/>
    <s v="فعال"/>
    <n v="1"/>
    <n v="0"/>
  </r>
  <r>
    <x v="0"/>
    <x v="3"/>
    <x v="296"/>
    <n v="991021"/>
    <s v="1399/10/21"/>
    <s v="99/10/21"/>
    <x v="0"/>
    <x v="3"/>
    <n v="4"/>
    <x v="9"/>
    <n v="10"/>
    <n v="44"/>
    <n v="43"/>
    <s v="یک شنبه"/>
    <x v="20"/>
    <n v="5"/>
    <n v="0.16666666666666666"/>
    <n v="27"/>
    <n v="0.9"/>
    <n v="32"/>
    <n v="1.0666666666666667"/>
    <n v="41"/>
    <n v="1.3666666666666667"/>
    <n v="2378"/>
    <n v="32"/>
    <n v="68"/>
    <s v="فعال"/>
    <n v="1"/>
    <n v="0"/>
    <s v="فعال"/>
    <n v="1"/>
    <n v="0"/>
    <s v="فعال"/>
    <n v="1"/>
    <n v="0"/>
    <s v="فعال"/>
    <n v="1"/>
    <n v="0"/>
  </r>
  <r>
    <x v="0"/>
    <x v="3"/>
    <x v="297"/>
    <n v="991022"/>
    <s v="1399/10/22"/>
    <s v="99/10/22"/>
    <x v="0"/>
    <x v="3"/>
    <n v="4"/>
    <x v="9"/>
    <n v="10"/>
    <n v="44"/>
    <n v="43"/>
    <s v="دوشنبه"/>
    <x v="21"/>
    <n v="0"/>
    <n v="0"/>
    <n v="12"/>
    <n v="0.4"/>
    <n v="12"/>
    <n v="0.4"/>
    <n v="20"/>
    <n v="0.66666666666666663"/>
    <n v="1160"/>
    <n v="12"/>
    <n v="32"/>
    <s v="غیر فعال"/>
    <n v="0"/>
    <n v="1"/>
    <s v="فعال"/>
    <n v="1"/>
    <n v="0"/>
    <s v="فعال"/>
    <n v="1"/>
    <n v="0"/>
    <s v="فعال"/>
    <n v="1"/>
    <n v="0"/>
  </r>
  <r>
    <x v="0"/>
    <x v="3"/>
    <x v="298"/>
    <n v="991023"/>
    <s v="1399/10/23"/>
    <s v="99/10/23"/>
    <x v="0"/>
    <x v="3"/>
    <n v="4"/>
    <x v="9"/>
    <n v="10"/>
    <n v="44"/>
    <n v="43"/>
    <s v="سه شنبه"/>
    <x v="22"/>
    <n v="52"/>
    <n v="1.7333333333333334"/>
    <n v="0"/>
    <n v="0"/>
    <n v="52"/>
    <n v="1.7333333333333334"/>
    <n v="8"/>
    <n v="0.26666666666666666"/>
    <n v="464"/>
    <n v="52"/>
    <n v="8"/>
    <s v="فعال"/>
    <n v="1"/>
    <n v="0"/>
    <s v="غیر فعال"/>
    <n v="0"/>
    <n v="1"/>
    <s v="فعال"/>
    <n v="1"/>
    <n v="0"/>
    <s v="فعال"/>
    <n v="1"/>
    <n v="0"/>
  </r>
  <r>
    <x v="0"/>
    <x v="3"/>
    <x v="299"/>
    <n v="991024"/>
    <s v="1399/10/24"/>
    <s v="99/10/24"/>
    <x v="0"/>
    <x v="3"/>
    <n v="4"/>
    <x v="9"/>
    <n v="10"/>
    <n v="44"/>
    <n v="43"/>
    <s v="چهارشنبه"/>
    <x v="23"/>
    <n v="18"/>
    <n v="0.6"/>
    <n v="47"/>
    <n v="1.5666666666666667"/>
    <n v="65"/>
    <n v="2.1666666666666665"/>
    <n v="14"/>
    <n v="0.46666666666666667"/>
    <n v="812"/>
    <n v="65"/>
    <n v="61"/>
    <s v="فعال"/>
    <n v="1"/>
    <n v="0"/>
    <s v="فعال"/>
    <n v="1"/>
    <n v="0"/>
    <s v="فعال"/>
    <n v="1"/>
    <n v="0"/>
    <s v="فعال"/>
    <n v="1"/>
    <n v="0"/>
  </r>
  <r>
    <x v="0"/>
    <x v="3"/>
    <x v="300"/>
    <n v="991025"/>
    <s v="1399/10/25"/>
    <s v="99/10/25"/>
    <x v="0"/>
    <x v="3"/>
    <n v="4"/>
    <x v="9"/>
    <n v="10"/>
    <n v="44"/>
    <n v="43"/>
    <s v="پنجشنبه"/>
    <x v="24"/>
    <n v="0"/>
    <n v="0"/>
    <n v="16"/>
    <n v="0.53333333333333333"/>
    <n v="16"/>
    <n v="0.53333333333333333"/>
    <n v="60"/>
    <n v="2"/>
    <n v="3480"/>
    <n v="16"/>
    <n v="76"/>
    <s v="غیر فعال"/>
    <n v="0"/>
    <n v="1"/>
    <s v="فعال"/>
    <n v="1"/>
    <n v="0"/>
    <s v="فعال"/>
    <n v="1"/>
    <n v="0"/>
    <s v="فعال"/>
    <n v="1"/>
    <n v="0"/>
  </r>
  <r>
    <x v="0"/>
    <x v="3"/>
    <x v="301"/>
    <n v="991026"/>
    <s v="1399/10/26"/>
    <s v="99/10/26"/>
    <x v="0"/>
    <x v="3"/>
    <n v="4"/>
    <x v="9"/>
    <n v="10"/>
    <n v="44"/>
    <n v="44"/>
    <s v="جمعه"/>
    <x v="25"/>
    <n v="22"/>
    <n v="0.73333333333333328"/>
    <n v="0"/>
    <n v="0"/>
    <n v="22"/>
    <n v="0.73333333333333328"/>
    <n v="5"/>
    <n v="0.16666666666666666"/>
    <n v="290"/>
    <n v="22"/>
    <n v="5"/>
    <s v="فعال"/>
    <n v="1"/>
    <n v="0"/>
    <s v="غیر فعال"/>
    <n v="0"/>
    <n v="1"/>
    <s v="فعال"/>
    <n v="1"/>
    <n v="0"/>
    <s v="فعال"/>
    <n v="1"/>
    <n v="0"/>
  </r>
  <r>
    <x v="0"/>
    <x v="3"/>
    <x v="302"/>
    <n v="991027"/>
    <s v="1399/10/27"/>
    <s v="99/10/27"/>
    <x v="0"/>
    <x v="3"/>
    <n v="4"/>
    <x v="9"/>
    <n v="10"/>
    <n v="45"/>
    <n v="44"/>
    <s v="شنبه"/>
    <x v="26"/>
    <n v="0"/>
    <n v="0"/>
    <n v="22"/>
    <n v="0.73333333333333328"/>
    <n v="22"/>
    <n v="0.73333333333333328"/>
    <n v="20"/>
    <n v="0.66666666666666663"/>
    <n v="1160"/>
    <n v="22"/>
    <n v="42"/>
    <s v="غیر فعال"/>
    <n v="0"/>
    <n v="1"/>
    <s v="فعال"/>
    <n v="1"/>
    <n v="0"/>
    <s v="فعال"/>
    <n v="1"/>
    <n v="0"/>
    <s v="فعال"/>
    <n v="1"/>
    <n v="0"/>
  </r>
  <r>
    <x v="0"/>
    <x v="3"/>
    <x v="303"/>
    <n v="991028"/>
    <s v="1399/10/28"/>
    <s v="99/10/28"/>
    <x v="0"/>
    <x v="3"/>
    <n v="4"/>
    <x v="9"/>
    <n v="10"/>
    <n v="45"/>
    <n v="44"/>
    <s v="یک شنبه"/>
    <x v="27"/>
    <n v="30"/>
    <n v="1"/>
    <n v="2"/>
    <n v="6.6666666666666666E-2"/>
    <n v="32"/>
    <n v="1.0666666666666667"/>
    <n v="30"/>
    <n v="1"/>
    <n v="1740"/>
    <n v="32"/>
    <n v="32"/>
    <s v="فعال"/>
    <n v="1"/>
    <n v="0"/>
    <s v="فعال"/>
    <n v="1"/>
    <n v="0"/>
    <s v="فعال"/>
    <n v="1"/>
    <n v="0"/>
    <s v="فعال"/>
    <n v="1"/>
    <n v="0"/>
  </r>
  <r>
    <x v="0"/>
    <x v="3"/>
    <x v="304"/>
    <n v="991029"/>
    <s v="1399/10/29"/>
    <s v="99/10/29"/>
    <x v="0"/>
    <x v="3"/>
    <n v="4"/>
    <x v="9"/>
    <n v="10"/>
    <n v="45"/>
    <n v="44"/>
    <s v="دوشنبه"/>
    <x v="28"/>
    <n v="27"/>
    <n v="0.9"/>
    <n v="18"/>
    <n v="0.6"/>
    <n v="45"/>
    <n v="1.5"/>
    <n v="11"/>
    <n v="0.36666666666666664"/>
    <n v="638"/>
    <n v="45"/>
    <n v="29"/>
    <s v="فعال"/>
    <n v="1"/>
    <n v="0"/>
    <s v="فعال"/>
    <n v="1"/>
    <n v="0"/>
    <s v="فعال"/>
    <n v="1"/>
    <n v="0"/>
    <s v="فعال"/>
    <n v="1"/>
    <n v="0"/>
  </r>
  <r>
    <x v="0"/>
    <x v="3"/>
    <x v="305"/>
    <n v="991030"/>
    <s v="1399/10/30"/>
    <s v="99/10/30"/>
    <x v="0"/>
    <x v="3"/>
    <n v="4"/>
    <x v="9"/>
    <n v="10"/>
    <n v="45"/>
    <n v="44"/>
    <s v="سه شنبه"/>
    <x v="29"/>
    <n v="20"/>
    <n v="0.66666666666666663"/>
    <n v="15"/>
    <n v="0.5"/>
    <n v="35"/>
    <n v="1.1666666666666667"/>
    <n v="36"/>
    <n v="1.2"/>
    <n v="2088"/>
    <n v="35"/>
    <n v="51"/>
    <s v="فعال"/>
    <n v="1"/>
    <n v="0"/>
    <s v="فعال"/>
    <n v="1"/>
    <n v="0"/>
    <s v="فعال"/>
    <n v="1"/>
    <n v="0"/>
    <s v="فعال"/>
    <n v="1"/>
    <n v="0"/>
  </r>
  <r>
    <x v="0"/>
    <x v="3"/>
    <x v="306"/>
    <n v="991101"/>
    <s v="1399/11/01"/>
    <s v="99/11/01"/>
    <x v="0"/>
    <x v="3"/>
    <n v="4"/>
    <x v="10"/>
    <n v="11"/>
    <n v="45"/>
    <n v="44"/>
    <s v="چهارشنبه"/>
    <x v="0"/>
    <n v="24"/>
    <n v="0.8"/>
    <n v="2"/>
    <n v="6.6666666666666666E-2"/>
    <n v="26"/>
    <n v="0.8666666666666667"/>
    <n v="28"/>
    <n v="0.93333333333333335"/>
    <n v="1624"/>
    <n v="26"/>
    <n v="30"/>
    <s v="فعال"/>
    <n v="1"/>
    <n v="0"/>
    <s v="فعال"/>
    <n v="1"/>
    <n v="0"/>
    <s v="فعال"/>
    <n v="1"/>
    <n v="0"/>
    <s v="فعال"/>
    <n v="1"/>
    <n v="0"/>
  </r>
  <r>
    <x v="0"/>
    <x v="3"/>
    <x v="307"/>
    <n v="991102"/>
    <s v="1399/11/02"/>
    <s v="99/11/02"/>
    <x v="0"/>
    <x v="3"/>
    <n v="4"/>
    <x v="10"/>
    <n v="11"/>
    <n v="45"/>
    <n v="44"/>
    <s v="پنجشنبه"/>
    <x v="1"/>
    <n v="0"/>
    <n v="0"/>
    <n v="13"/>
    <n v="0.43333333333333335"/>
    <n v="13"/>
    <n v="0.43333333333333335"/>
    <n v="52"/>
    <n v="1.7333333333333334"/>
    <n v="3016"/>
    <n v="13"/>
    <n v="65"/>
    <s v="غیر فعال"/>
    <n v="0"/>
    <n v="1"/>
    <s v="فعال"/>
    <n v="1"/>
    <n v="0"/>
    <s v="فعال"/>
    <n v="1"/>
    <n v="0"/>
    <s v="فعال"/>
    <n v="1"/>
    <n v="0"/>
  </r>
  <r>
    <x v="0"/>
    <x v="3"/>
    <x v="308"/>
    <n v="991103"/>
    <s v="1399/11/03"/>
    <s v="99/11/03"/>
    <x v="0"/>
    <x v="3"/>
    <n v="4"/>
    <x v="10"/>
    <n v="11"/>
    <n v="45"/>
    <n v="45"/>
    <s v="جمعه"/>
    <x v="2"/>
    <n v="25"/>
    <n v="0.83333333333333337"/>
    <n v="8"/>
    <n v="0.26666666666666666"/>
    <n v="33"/>
    <n v="1.1000000000000001"/>
    <n v="12"/>
    <n v="0.4"/>
    <n v="696"/>
    <n v="33"/>
    <n v="20"/>
    <s v="فعال"/>
    <n v="1"/>
    <n v="0"/>
    <s v="فعال"/>
    <n v="1"/>
    <n v="0"/>
    <s v="فعال"/>
    <n v="1"/>
    <n v="0"/>
    <s v="فعال"/>
    <n v="1"/>
    <n v="0"/>
  </r>
  <r>
    <x v="0"/>
    <x v="3"/>
    <x v="309"/>
    <n v="991104"/>
    <s v="1399/11/04"/>
    <s v="99/11/04"/>
    <x v="0"/>
    <x v="3"/>
    <n v="4"/>
    <x v="10"/>
    <n v="11"/>
    <n v="46"/>
    <n v="45"/>
    <s v="شنبه"/>
    <x v="3"/>
    <n v="0"/>
    <n v="0"/>
    <n v="11"/>
    <n v="0.36666666666666664"/>
    <n v="11"/>
    <n v="0.36666666666666664"/>
    <n v="48"/>
    <n v="1.6"/>
    <n v="2784"/>
    <n v="11"/>
    <n v="59"/>
    <s v="غیر فعال"/>
    <n v="0"/>
    <n v="1"/>
    <s v="فعال"/>
    <n v="1"/>
    <n v="0"/>
    <s v="فعال"/>
    <n v="1"/>
    <n v="0"/>
    <s v="فعال"/>
    <n v="1"/>
    <n v="0"/>
  </r>
  <r>
    <x v="0"/>
    <x v="3"/>
    <x v="310"/>
    <n v="991105"/>
    <s v="1399/11/05"/>
    <s v="99/11/05"/>
    <x v="0"/>
    <x v="3"/>
    <n v="4"/>
    <x v="10"/>
    <n v="11"/>
    <n v="46"/>
    <n v="45"/>
    <s v="یک شنبه"/>
    <x v="4"/>
    <n v="24"/>
    <n v="0.8"/>
    <n v="0"/>
    <n v="0"/>
    <n v="24"/>
    <n v="0.8"/>
    <n v="0"/>
    <n v="0"/>
    <n v="0"/>
    <n v="24"/>
    <n v="0"/>
    <s v="فعال"/>
    <n v="1"/>
    <n v="0"/>
    <s v="غیر فعال"/>
    <n v="0"/>
    <n v="1"/>
    <s v="غیر فعال"/>
    <n v="0"/>
    <n v="1"/>
    <s v="غیر فعال"/>
    <n v="0"/>
    <n v="1"/>
  </r>
  <r>
    <x v="0"/>
    <x v="3"/>
    <x v="311"/>
    <n v="991106"/>
    <s v="1399/11/06"/>
    <s v="99/11/06"/>
    <x v="0"/>
    <x v="3"/>
    <n v="4"/>
    <x v="10"/>
    <n v="11"/>
    <n v="46"/>
    <n v="45"/>
    <s v="دوشنبه"/>
    <x v="5"/>
    <n v="0"/>
    <n v="0"/>
    <n v="42"/>
    <n v="1.4"/>
    <n v="42"/>
    <n v="1.4"/>
    <n v="5"/>
    <n v="0.16666666666666666"/>
    <n v="290"/>
    <n v="42"/>
    <n v="47"/>
    <s v="غیر فعال"/>
    <n v="0"/>
    <n v="1"/>
    <s v="فعال"/>
    <n v="1"/>
    <n v="0"/>
    <s v="فعال"/>
    <n v="1"/>
    <n v="0"/>
    <s v="فعال"/>
    <n v="1"/>
    <n v="0"/>
  </r>
  <r>
    <x v="0"/>
    <x v="3"/>
    <x v="312"/>
    <n v="991107"/>
    <s v="1399/11/07"/>
    <s v="99/11/07"/>
    <x v="0"/>
    <x v="3"/>
    <n v="4"/>
    <x v="10"/>
    <n v="11"/>
    <n v="46"/>
    <n v="45"/>
    <s v="سه شنبه"/>
    <x v="6"/>
    <n v="24"/>
    <n v="0.8"/>
    <n v="7"/>
    <n v="0.23333333333333334"/>
    <n v="31"/>
    <n v="1.0333333333333334"/>
    <n v="25"/>
    <n v="0.83333333333333337"/>
    <n v="1450"/>
    <n v="31"/>
    <n v="32"/>
    <s v="فعال"/>
    <n v="1"/>
    <n v="0"/>
    <s v="فعال"/>
    <n v="1"/>
    <n v="0"/>
    <s v="فعال"/>
    <n v="1"/>
    <n v="0"/>
    <s v="فعال"/>
    <n v="1"/>
    <n v="0"/>
  </r>
  <r>
    <x v="0"/>
    <x v="3"/>
    <x v="313"/>
    <n v="991108"/>
    <s v="1399/11/08"/>
    <s v="99/11/08"/>
    <x v="0"/>
    <x v="3"/>
    <n v="4"/>
    <x v="10"/>
    <n v="11"/>
    <n v="46"/>
    <n v="45"/>
    <s v="چهارشنبه"/>
    <x v="7"/>
    <n v="22"/>
    <n v="0.73333333333333328"/>
    <n v="16"/>
    <n v="0.53333333333333333"/>
    <n v="38"/>
    <n v="1.2666666666666666"/>
    <n v="43"/>
    <n v="1.4333333333333333"/>
    <n v="2494"/>
    <n v="38"/>
    <n v="59"/>
    <s v="فعال"/>
    <n v="1"/>
    <n v="0"/>
    <s v="فعال"/>
    <n v="1"/>
    <n v="0"/>
    <s v="فعال"/>
    <n v="1"/>
    <n v="0"/>
    <s v="فعال"/>
    <n v="1"/>
    <n v="0"/>
  </r>
  <r>
    <x v="0"/>
    <x v="3"/>
    <x v="314"/>
    <n v="991109"/>
    <s v="1399/11/09"/>
    <s v="99/11/09"/>
    <x v="0"/>
    <x v="3"/>
    <n v="4"/>
    <x v="10"/>
    <n v="11"/>
    <n v="46"/>
    <n v="45"/>
    <s v="پنجشنبه"/>
    <x v="8"/>
    <n v="3"/>
    <n v="0.1"/>
    <n v="46"/>
    <n v="1.5333333333333334"/>
    <n v="49"/>
    <n v="1.6333333333333333"/>
    <n v="24"/>
    <n v="0.8"/>
    <n v="1392"/>
    <n v="49"/>
    <n v="70"/>
    <s v="فعال"/>
    <n v="1"/>
    <n v="0"/>
    <s v="فعال"/>
    <n v="1"/>
    <n v="0"/>
    <s v="فعال"/>
    <n v="1"/>
    <n v="0"/>
    <s v="فعال"/>
    <n v="1"/>
    <n v="0"/>
  </r>
  <r>
    <x v="0"/>
    <x v="3"/>
    <x v="315"/>
    <n v="991110"/>
    <s v="1399/11/10"/>
    <s v="99/11/10"/>
    <x v="0"/>
    <x v="3"/>
    <n v="4"/>
    <x v="10"/>
    <n v="11"/>
    <n v="46"/>
    <n v="46"/>
    <s v="جمعه"/>
    <x v="9"/>
    <n v="25"/>
    <n v="0.83333333333333337"/>
    <n v="0"/>
    <n v="0"/>
    <n v="25"/>
    <n v="0.83333333333333337"/>
    <n v="48"/>
    <n v="1.6"/>
    <n v="2784"/>
    <n v="25"/>
    <n v="48"/>
    <s v="فعال"/>
    <n v="1"/>
    <n v="0"/>
    <s v="غیر فعال"/>
    <n v="0"/>
    <n v="1"/>
    <s v="فعال"/>
    <n v="1"/>
    <n v="0"/>
    <s v="فعال"/>
    <n v="1"/>
    <n v="0"/>
  </r>
  <r>
    <x v="0"/>
    <x v="3"/>
    <x v="316"/>
    <n v="991111"/>
    <s v="1399/11/11"/>
    <s v="99/11/11"/>
    <x v="0"/>
    <x v="3"/>
    <n v="4"/>
    <x v="10"/>
    <n v="11"/>
    <n v="47"/>
    <n v="46"/>
    <s v="شنبه"/>
    <x v="10"/>
    <n v="24"/>
    <n v="0.8"/>
    <n v="3"/>
    <n v="0.1"/>
    <n v="27"/>
    <n v="0.9"/>
    <n v="19"/>
    <n v="0.6333333333333333"/>
    <n v="1102"/>
    <n v="27"/>
    <n v="22"/>
    <s v="فعال"/>
    <n v="1"/>
    <n v="0"/>
    <s v="فعال"/>
    <n v="1"/>
    <n v="0"/>
    <s v="فعال"/>
    <n v="1"/>
    <n v="0"/>
    <s v="فعال"/>
    <n v="1"/>
    <n v="0"/>
  </r>
  <r>
    <x v="0"/>
    <x v="3"/>
    <x v="317"/>
    <n v="991112"/>
    <s v="1399/11/12"/>
    <s v="99/11/12"/>
    <x v="0"/>
    <x v="3"/>
    <n v="4"/>
    <x v="10"/>
    <n v="11"/>
    <n v="47"/>
    <n v="46"/>
    <s v="یک شنبه"/>
    <x v="11"/>
    <n v="18"/>
    <n v="0.6"/>
    <n v="9"/>
    <n v="0.3"/>
    <n v="27"/>
    <n v="0.9"/>
    <n v="18"/>
    <n v="0.6"/>
    <n v="1044"/>
    <n v="27"/>
    <n v="27"/>
    <s v="فعال"/>
    <n v="1"/>
    <n v="0"/>
    <s v="فعال"/>
    <n v="1"/>
    <n v="0"/>
    <s v="فعال"/>
    <n v="1"/>
    <n v="0"/>
    <s v="فعال"/>
    <n v="1"/>
    <n v="0"/>
  </r>
  <r>
    <x v="0"/>
    <x v="3"/>
    <x v="318"/>
    <n v="991113"/>
    <s v="1399/11/13"/>
    <s v="99/11/13"/>
    <x v="0"/>
    <x v="3"/>
    <n v="4"/>
    <x v="10"/>
    <n v="11"/>
    <n v="47"/>
    <n v="46"/>
    <s v="دوشنبه"/>
    <x v="12"/>
    <n v="21"/>
    <n v="0.7"/>
    <n v="9"/>
    <n v="0.3"/>
    <n v="30"/>
    <n v="1"/>
    <n v="9"/>
    <n v="0.3"/>
    <n v="522"/>
    <n v="30"/>
    <n v="18"/>
    <s v="فعال"/>
    <n v="1"/>
    <n v="0"/>
    <s v="فعال"/>
    <n v="1"/>
    <n v="0"/>
    <s v="فعال"/>
    <n v="1"/>
    <n v="0"/>
    <s v="فعال"/>
    <n v="1"/>
    <n v="0"/>
  </r>
  <r>
    <x v="0"/>
    <x v="3"/>
    <x v="319"/>
    <n v="991114"/>
    <s v="1399/11/14"/>
    <s v="99/11/14"/>
    <x v="0"/>
    <x v="3"/>
    <n v="4"/>
    <x v="10"/>
    <n v="11"/>
    <n v="47"/>
    <n v="46"/>
    <s v="سه شنبه"/>
    <x v="13"/>
    <n v="0"/>
    <n v="0"/>
    <n v="7"/>
    <n v="0.23333333333333334"/>
    <n v="7"/>
    <n v="0.23333333333333334"/>
    <n v="37"/>
    <n v="1.2333333333333334"/>
    <n v="2146"/>
    <n v="7"/>
    <n v="44"/>
    <s v="غیر فعال"/>
    <n v="0"/>
    <n v="1"/>
    <s v="فعال"/>
    <n v="1"/>
    <n v="0"/>
    <s v="فعال"/>
    <n v="1"/>
    <n v="0"/>
    <s v="فعال"/>
    <n v="1"/>
    <n v="0"/>
  </r>
  <r>
    <x v="0"/>
    <x v="3"/>
    <x v="320"/>
    <n v="991115"/>
    <s v="1399/11/15"/>
    <s v="99/11/15"/>
    <x v="0"/>
    <x v="3"/>
    <n v="4"/>
    <x v="10"/>
    <n v="11"/>
    <n v="47"/>
    <n v="46"/>
    <s v="چهارشنبه"/>
    <x v="14"/>
    <n v="0"/>
    <n v="0"/>
    <n v="0"/>
    <n v="0"/>
    <n v="0"/>
    <n v="0"/>
    <n v="7"/>
    <n v="0.23333333333333334"/>
    <n v="406"/>
    <n v="0"/>
    <n v="7"/>
    <s v="غیر فعال"/>
    <n v="0"/>
    <n v="1"/>
    <s v="غیر فعال"/>
    <n v="0"/>
    <n v="1"/>
    <s v="فعال"/>
    <n v="1"/>
    <n v="0"/>
    <s v="فعال"/>
    <n v="1"/>
    <n v="0"/>
  </r>
  <r>
    <x v="0"/>
    <x v="3"/>
    <x v="321"/>
    <n v="991116"/>
    <s v="1399/11/16"/>
    <s v="99/11/16"/>
    <x v="0"/>
    <x v="3"/>
    <n v="4"/>
    <x v="10"/>
    <n v="11"/>
    <n v="47"/>
    <n v="46"/>
    <s v="پنجشنبه"/>
    <x v="15"/>
    <n v="22"/>
    <n v="0.73333333333333328"/>
    <n v="0"/>
    <n v="0"/>
    <n v="22"/>
    <n v="0.73333333333333328"/>
    <n v="0"/>
    <n v="0"/>
    <n v="0"/>
    <n v="22"/>
    <n v="0"/>
    <s v="فعال"/>
    <n v="1"/>
    <n v="0"/>
    <s v="غیر فعال"/>
    <n v="0"/>
    <n v="1"/>
    <s v="غیر فعال"/>
    <n v="0"/>
    <n v="1"/>
    <s v="غیر فعال"/>
    <n v="0"/>
    <n v="1"/>
  </r>
  <r>
    <x v="0"/>
    <x v="3"/>
    <x v="322"/>
    <n v="991117"/>
    <s v="1399/11/17"/>
    <s v="99/11/17"/>
    <x v="0"/>
    <x v="3"/>
    <n v="4"/>
    <x v="10"/>
    <n v="11"/>
    <n v="47"/>
    <n v="47"/>
    <s v="جمعه"/>
    <x v="16"/>
    <n v="22"/>
    <n v="0.73333333333333328"/>
    <n v="7"/>
    <n v="0.23333333333333334"/>
    <n v="29"/>
    <n v="0.96666666666666667"/>
    <n v="32"/>
    <n v="1.0666666666666667"/>
    <n v="1856"/>
    <n v="29"/>
    <n v="39"/>
    <s v="فعال"/>
    <n v="1"/>
    <n v="0"/>
    <s v="فعال"/>
    <n v="1"/>
    <n v="0"/>
    <s v="فعال"/>
    <n v="1"/>
    <n v="0"/>
    <s v="فعال"/>
    <n v="1"/>
    <n v="0"/>
  </r>
  <r>
    <x v="0"/>
    <x v="3"/>
    <x v="323"/>
    <n v="991118"/>
    <s v="1399/11/18"/>
    <s v="99/11/18"/>
    <x v="0"/>
    <x v="3"/>
    <n v="4"/>
    <x v="10"/>
    <n v="11"/>
    <n v="48"/>
    <n v="47"/>
    <s v="شنبه"/>
    <x v="17"/>
    <n v="6"/>
    <n v="0.2"/>
    <n v="9"/>
    <n v="0.3"/>
    <n v="15"/>
    <n v="0.5"/>
    <n v="27"/>
    <n v="0.9"/>
    <n v="1566"/>
    <n v="15"/>
    <n v="36"/>
    <s v="فعال"/>
    <n v="1"/>
    <n v="0"/>
    <s v="فعال"/>
    <n v="1"/>
    <n v="0"/>
    <s v="فعال"/>
    <n v="1"/>
    <n v="0"/>
    <s v="فعال"/>
    <n v="1"/>
    <n v="0"/>
  </r>
  <r>
    <x v="0"/>
    <x v="3"/>
    <x v="324"/>
    <n v="991119"/>
    <s v="1399/11/19"/>
    <s v="99/11/19"/>
    <x v="0"/>
    <x v="3"/>
    <n v="4"/>
    <x v="10"/>
    <n v="11"/>
    <n v="48"/>
    <n v="47"/>
    <s v="یک شنبه"/>
    <x v="18"/>
    <n v="21"/>
    <n v="0.7"/>
    <n v="49"/>
    <n v="1.6333333333333333"/>
    <n v="70"/>
    <n v="2.3333333333333335"/>
    <n v="5"/>
    <n v="0.16666666666666666"/>
    <n v="290"/>
    <n v="70"/>
    <n v="54"/>
    <s v="فعال"/>
    <n v="1"/>
    <n v="0"/>
    <s v="فعال"/>
    <n v="1"/>
    <n v="0"/>
    <s v="فعال"/>
    <n v="1"/>
    <n v="0"/>
    <s v="فعال"/>
    <n v="1"/>
    <n v="0"/>
  </r>
  <r>
    <x v="0"/>
    <x v="3"/>
    <x v="325"/>
    <n v="991120"/>
    <s v="1399/11/20"/>
    <s v="99/11/20"/>
    <x v="0"/>
    <x v="3"/>
    <n v="4"/>
    <x v="10"/>
    <n v="11"/>
    <n v="48"/>
    <n v="47"/>
    <s v="دوشنبه"/>
    <x v="19"/>
    <n v="7"/>
    <n v="0.23333333333333334"/>
    <n v="0"/>
    <n v="0"/>
    <n v="7"/>
    <n v="0.23333333333333334"/>
    <n v="65"/>
    <n v="2.1666666666666665"/>
    <n v="3770"/>
    <n v="7"/>
    <n v="65"/>
    <s v="فعال"/>
    <n v="1"/>
    <n v="0"/>
    <s v="غیر فعال"/>
    <n v="0"/>
    <n v="1"/>
    <s v="فعال"/>
    <n v="1"/>
    <n v="0"/>
    <s v="فعال"/>
    <n v="1"/>
    <n v="0"/>
  </r>
  <r>
    <x v="0"/>
    <x v="3"/>
    <x v="326"/>
    <n v="991121"/>
    <s v="1399/11/21"/>
    <s v="99/11/21"/>
    <x v="0"/>
    <x v="3"/>
    <n v="4"/>
    <x v="10"/>
    <n v="11"/>
    <n v="48"/>
    <n v="47"/>
    <s v="سه شنبه"/>
    <x v="20"/>
    <n v="30"/>
    <n v="1"/>
    <n v="26"/>
    <n v="0.8666666666666667"/>
    <n v="56"/>
    <n v="1.8666666666666667"/>
    <n v="7"/>
    <n v="0.23333333333333334"/>
    <n v="406"/>
    <n v="56"/>
    <n v="33"/>
    <s v="فعال"/>
    <n v="1"/>
    <n v="0"/>
    <s v="فعال"/>
    <n v="1"/>
    <n v="0"/>
    <s v="فعال"/>
    <n v="1"/>
    <n v="0"/>
    <s v="فعال"/>
    <n v="1"/>
    <n v="0"/>
  </r>
  <r>
    <x v="0"/>
    <x v="3"/>
    <x v="327"/>
    <n v="991122"/>
    <s v="1399/11/22"/>
    <s v="99/11/22"/>
    <x v="0"/>
    <x v="3"/>
    <n v="4"/>
    <x v="10"/>
    <n v="11"/>
    <n v="48"/>
    <n v="47"/>
    <s v="چهارشنبه"/>
    <x v="21"/>
    <n v="0"/>
    <n v="0"/>
    <n v="32"/>
    <n v="1.0666666666666667"/>
    <n v="32"/>
    <n v="1.0666666666666667"/>
    <n v="37"/>
    <n v="1.2333333333333334"/>
    <n v="2146"/>
    <n v="32"/>
    <n v="69"/>
    <s v="غیر فعال"/>
    <n v="0"/>
    <n v="1"/>
    <s v="فعال"/>
    <n v="1"/>
    <n v="0"/>
    <s v="فعال"/>
    <n v="1"/>
    <n v="0"/>
    <s v="فعال"/>
    <n v="1"/>
    <n v="0"/>
  </r>
  <r>
    <x v="0"/>
    <x v="3"/>
    <x v="328"/>
    <n v="991123"/>
    <s v="1399/11/23"/>
    <s v="99/11/23"/>
    <x v="0"/>
    <x v="3"/>
    <n v="4"/>
    <x v="10"/>
    <n v="11"/>
    <n v="48"/>
    <n v="47"/>
    <s v="پنجشنبه"/>
    <x v="22"/>
    <n v="14"/>
    <n v="0.46666666666666667"/>
    <n v="35"/>
    <n v="1.1666666666666667"/>
    <n v="49"/>
    <n v="1.6333333333333333"/>
    <n v="32"/>
    <n v="1.0666666666666667"/>
    <n v="1856"/>
    <n v="49"/>
    <n v="67"/>
    <s v="فعال"/>
    <n v="1"/>
    <n v="0"/>
    <s v="فعال"/>
    <n v="1"/>
    <n v="0"/>
    <s v="فعال"/>
    <n v="1"/>
    <n v="0"/>
    <s v="فعال"/>
    <n v="1"/>
    <n v="0"/>
  </r>
  <r>
    <x v="0"/>
    <x v="3"/>
    <x v="329"/>
    <n v="991124"/>
    <s v="1399/11/24"/>
    <s v="99/11/24"/>
    <x v="0"/>
    <x v="3"/>
    <n v="4"/>
    <x v="10"/>
    <n v="11"/>
    <n v="48"/>
    <n v="48"/>
    <s v="جمعه"/>
    <x v="23"/>
    <n v="21"/>
    <n v="0.7"/>
    <n v="69"/>
    <n v="2.2999999999999998"/>
    <n v="90"/>
    <n v="3"/>
    <n v="0"/>
    <n v="0"/>
    <n v="0"/>
    <n v="90"/>
    <n v="69"/>
    <s v="فعال"/>
    <n v="1"/>
    <n v="0"/>
    <s v="فعال"/>
    <n v="1"/>
    <n v="0"/>
    <s v="غیر فعال"/>
    <n v="0"/>
    <n v="1"/>
    <s v="فعال"/>
    <n v="1"/>
    <n v="0"/>
  </r>
  <r>
    <x v="0"/>
    <x v="3"/>
    <x v="330"/>
    <n v="991125"/>
    <s v="1399/11/25"/>
    <s v="99/11/25"/>
    <x v="0"/>
    <x v="3"/>
    <n v="4"/>
    <x v="10"/>
    <n v="11"/>
    <n v="49"/>
    <n v="48"/>
    <s v="شنبه"/>
    <x v="24"/>
    <n v="13"/>
    <n v="0.43333333333333335"/>
    <n v="49"/>
    <n v="1.6333333333333333"/>
    <n v="62"/>
    <n v="2.0666666666666669"/>
    <n v="53"/>
    <n v="1.7666666666666666"/>
    <n v="3074"/>
    <n v="62"/>
    <n v="102"/>
    <s v="فعال"/>
    <n v="1"/>
    <n v="0"/>
    <s v="فعال"/>
    <n v="1"/>
    <n v="0"/>
    <s v="فعال"/>
    <n v="1"/>
    <n v="0"/>
    <s v="فعال"/>
    <n v="1"/>
    <n v="0"/>
  </r>
  <r>
    <x v="0"/>
    <x v="3"/>
    <x v="331"/>
    <n v="991126"/>
    <s v="1399/11/26"/>
    <s v="99/11/26"/>
    <x v="0"/>
    <x v="3"/>
    <n v="4"/>
    <x v="10"/>
    <n v="11"/>
    <n v="49"/>
    <n v="48"/>
    <s v="یک شنبه"/>
    <x v="25"/>
    <n v="45"/>
    <n v="1.5"/>
    <n v="23"/>
    <n v="0.76666666666666672"/>
    <n v="68"/>
    <n v="2.2666666666666666"/>
    <n v="49"/>
    <n v="1.6333333333333333"/>
    <n v="2842"/>
    <n v="68"/>
    <n v="72"/>
    <s v="فعال"/>
    <n v="1"/>
    <n v="0"/>
    <s v="فعال"/>
    <n v="1"/>
    <n v="0"/>
    <s v="فعال"/>
    <n v="1"/>
    <n v="0"/>
    <s v="فعال"/>
    <n v="1"/>
    <n v="0"/>
  </r>
  <r>
    <x v="0"/>
    <x v="3"/>
    <x v="332"/>
    <n v="991127"/>
    <s v="1399/11/27"/>
    <s v="99/11/27"/>
    <x v="0"/>
    <x v="3"/>
    <n v="4"/>
    <x v="10"/>
    <n v="11"/>
    <n v="49"/>
    <n v="48"/>
    <s v="دوشنبه"/>
    <x v="26"/>
    <n v="25"/>
    <n v="0.83333333333333337"/>
    <n v="45"/>
    <n v="1.5"/>
    <n v="70"/>
    <n v="2.3333333333333335"/>
    <n v="27"/>
    <n v="0.9"/>
    <n v="1566"/>
    <n v="70"/>
    <n v="72"/>
    <s v="فعال"/>
    <n v="1"/>
    <n v="0"/>
    <s v="فعال"/>
    <n v="1"/>
    <n v="0"/>
    <s v="فعال"/>
    <n v="1"/>
    <n v="0"/>
    <s v="فعال"/>
    <n v="1"/>
    <n v="0"/>
  </r>
  <r>
    <x v="0"/>
    <x v="3"/>
    <x v="333"/>
    <n v="991128"/>
    <s v="1399/11/28"/>
    <s v="99/11/28"/>
    <x v="0"/>
    <x v="3"/>
    <n v="4"/>
    <x v="10"/>
    <n v="11"/>
    <n v="49"/>
    <n v="48"/>
    <s v="سه شنبه"/>
    <x v="27"/>
    <n v="29"/>
    <n v="0.96666666666666667"/>
    <n v="39"/>
    <n v="1.3"/>
    <n v="68"/>
    <n v="2.2666666666666666"/>
    <n v="23"/>
    <n v="0.76666666666666672"/>
    <n v="1334"/>
    <n v="68"/>
    <n v="62"/>
    <s v="فعال"/>
    <n v="1"/>
    <n v="0"/>
    <s v="فعال"/>
    <n v="1"/>
    <n v="0"/>
    <s v="فعال"/>
    <n v="1"/>
    <n v="0"/>
    <s v="فعال"/>
    <n v="1"/>
    <n v="0"/>
  </r>
  <r>
    <x v="0"/>
    <x v="3"/>
    <x v="334"/>
    <n v="991129"/>
    <s v="1399/11/29"/>
    <s v="99/11/29"/>
    <x v="0"/>
    <x v="3"/>
    <n v="4"/>
    <x v="10"/>
    <n v="11"/>
    <n v="49"/>
    <n v="48"/>
    <s v="چهارشنبه"/>
    <x v="28"/>
    <n v="10"/>
    <n v="0.33333333333333331"/>
    <n v="49"/>
    <n v="1.6333333333333333"/>
    <n v="59"/>
    <n v="1.9666666666666666"/>
    <n v="12"/>
    <n v="0.4"/>
    <n v="696"/>
    <n v="59"/>
    <n v="61"/>
    <s v="فعال"/>
    <n v="1"/>
    <n v="0"/>
    <s v="فعال"/>
    <n v="1"/>
    <n v="0"/>
    <s v="فعال"/>
    <n v="1"/>
    <n v="0"/>
    <s v="فعال"/>
    <n v="1"/>
    <n v="0"/>
  </r>
  <r>
    <x v="0"/>
    <x v="3"/>
    <x v="335"/>
    <n v="991130"/>
    <s v="1399/11/30"/>
    <s v="99/11/30"/>
    <x v="0"/>
    <x v="3"/>
    <n v="4"/>
    <x v="10"/>
    <n v="11"/>
    <n v="49"/>
    <n v="48"/>
    <s v="پنجشنبه"/>
    <x v="29"/>
    <n v="41"/>
    <n v="1.3666666666666667"/>
    <n v="46"/>
    <n v="1.5333333333333334"/>
    <n v="87"/>
    <n v="2.9"/>
    <n v="0"/>
    <n v="0"/>
    <n v="0"/>
    <n v="87"/>
    <n v="46"/>
    <s v="فعال"/>
    <n v="1"/>
    <n v="0"/>
    <s v="فعال"/>
    <n v="1"/>
    <n v="0"/>
    <s v="غیر فعال"/>
    <n v="0"/>
    <n v="1"/>
    <s v="فعال"/>
    <n v="1"/>
    <n v="0"/>
  </r>
  <r>
    <x v="0"/>
    <x v="3"/>
    <x v="336"/>
    <n v="991201"/>
    <s v="1399/12/01"/>
    <s v="99/12/01"/>
    <x v="0"/>
    <x v="3"/>
    <n v="4"/>
    <x v="11"/>
    <n v="12"/>
    <n v="49"/>
    <n v="49"/>
    <s v="جمعه"/>
    <x v="0"/>
    <n v="30"/>
    <n v="1"/>
    <n v="33"/>
    <n v="1.1000000000000001"/>
    <n v="63"/>
    <n v="2.1"/>
    <n v="46"/>
    <n v="1.5333333333333334"/>
    <n v="2668"/>
    <n v="63"/>
    <n v="79"/>
    <s v="فعال"/>
    <n v="1"/>
    <n v="0"/>
    <s v="فعال"/>
    <n v="1"/>
    <n v="0"/>
    <s v="فعال"/>
    <n v="1"/>
    <n v="0"/>
    <s v="فعال"/>
    <n v="1"/>
    <n v="0"/>
  </r>
  <r>
    <x v="0"/>
    <x v="3"/>
    <x v="337"/>
    <n v="991202"/>
    <s v="1399/12/02"/>
    <s v="99/12/02"/>
    <x v="0"/>
    <x v="3"/>
    <n v="4"/>
    <x v="11"/>
    <n v="12"/>
    <n v="50"/>
    <n v="49"/>
    <s v="شنبه"/>
    <x v="1"/>
    <n v="3"/>
    <n v="0.1"/>
    <n v="29"/>
    <n v="0.96666666666666667"/>
    <n v="32"/>
    <n v="1.0666666666666667"/>
    <n v="40"/>
    <n v="1.3333333333333333"/>
    <n v="2320"/>
    <n v="32"/>
    <n v="69"/>
    <s v="فعال"/>
    <n v="1"/>
    <n v="0"/>
    <s v="فعال"/>
    <n v="1"/>
    <n v="0"/>
    <s v="فعال"/>
    <n v="1"/>
    <n v="0"/>
    <s v="فعال"/>
    <n v="1"/>
    <n v="0"/>
  </r>
  <r>
    <x v="0"/>
    <x v="3"/>
    <x v="338"/>
    <n v="991203"/>
    <s v="1399/12/03"/>
    <s v="99/12/03"/>
    <x v="0"/>
    <x v="3"/>
    <n v="4"/>
    <x v="11"/>
    <n v="12"/>
    <n v="50"/>
    <n v="49"/>
    <s v="یک شنبه"/>
    <x v="2"/>
    <n v="41"/>
    <n v="1.3666666666666667"/>
    <n v="28"/>
    <n v="0.93333333333333335"/>
    <n v="69"/>
    <n v="2.2999999999999998"/>
    <n v="23"/>
    <n v="0.76666666666666672"/>
    <n v="1334"/>
    <n v="69"/>
    <n v="51"/>
    <s v="فعال"/>
    <n v="1"/>
    <n v="0"/>
    <s v="فعال"/>
    <n v="1"/>
    <n v="0"/>
    <s v="فعال"/>
    <n v="1"/>
    <n v="0"/>
    <s v="فعال"/>
    <n v="1"/>
    <n v="0"/>
  </r>
  <r>
    <x v="0"/>
    <x v="3"/>
    <x v="339"/>
    <n v="991204"/>
    <s v="1399/12/04"/>
    <s v="99/12/04"/>
    <x v="0"/>
    <x v="3"/>
    <n v="4"/>
    <x v="11"/>
    <n v="12"/>
    <n v="50"/>
    <n v="49"/>
    <s v="دوشنبه"/>
    <x v="3"/>
    <n v="22"/>
    <n v="0.73333333333333328"/>
    <n v="39"/>
    <n v="1.3"/>
    <n v="61"/>
    <n v="2.0333333333333332"/>
    <n v="53"/>
    <n v="1.7666666666666666"/>
    <n v="3074"/>
    <n v="61"/>
    <n v="92"/>
    <s v="فعال"/>
    <n v="1"/>
    <n v="0"/>
    <s v="فعال"/>
    <n v="1"/>
    <n v="0"/>
    <s v="فعال"/>
    <n v="1"/>
    <n v="0"/>
    <s v="فعال"/>
    <n v="1"/>
    <n v="0"/>
  </r>
  <r>
    <x v="0"/>
    <x v="3"/>
    <x v="340"/>
    <n v="991205"/>
    <s v="1399/12/05"/>
    <s v="99/12/05"/>
    <x v="0"/>
    <x v="3"/>
    <n v="4"/>
    <x v="11"/>
    <n v="12"/>
    <n v="50"/>
    <n v="49"/>
    <s v="سه شنبه"/>
    <x v="4"/>
    <n v="25"/>
    <n v="0.83333333333333337"/>
    <n v="48"/>
    <n v="1.6"/>
    <n v="73"/>
    <n v="2.4333333333333331"/>
    <n v="38"/>
    <n v="1.2666666666666666"/>
    <n v="2204"/>
    <n v="73"/>
    <n v="86"/>
    <s v="فعال"/>
    <n v="1"/>
    <n v="0"/>
    <s v="فعال"/>
    <n v="1"/>
    <n v="0"/>
    <s v="فعال"/>
    <n v="1"/>
    <n v="0"/>
    <s v="فعال"/>
    <n v="1"/>
    <n v="0"/>
  </r>
  <r>
    <x v="0"/>
    <x v="3"/>
    <x v="341"/>
    <n v="991206"/>
    <s v="1399/12/06"/>
    <s v="99/12/06"/>
    <x v="0"/>
    <x v="3"/>
    <n v="4"/>
    <x v="11"/>
    <n v="12"/>
    <n v="50"/>
    <n v="49"/>
    <s v="چهارشنبه"/>
    <x v="5"/>
    <n v="0"/>
    <n v="0"/>
    <n v="19"/>
    <n v="0.6333333333333333"/>
    <n v="19"/>
    <n v="0.6333333333333333"/>
    <n v="45"/>
    <n v="1.5"/>
    <n v="2610"/>
    <n v="19"/>
    <n v="64"/>
    <s v="غیر فعال"/>
    <n v="0"/>
    <n v="1"/>
    <s v="فعال"/>
    <n v="1"/>
    <n v="0"/>
    <s v="فعال"/>
    <n v="1"/>
    <n v="0"/>
    <s v="فعال"/>
    <n v="1"/>
    <n v="0"/>
  </r>
  <r>
    <x v="0"/>
    <x v="3"/>
    <x v="342"/>
    <n v="991207"/>
    <s v="1399/12/07"/>
    <s v="99/12/07"/>
    <x v="0"/>
    <x v="3"/>
    <n v="4"/>
    <x v="11"/>
    <n v="12"/>
    <n v="50"/>
    <n v="49"/>
    <s v="پنجشنبه"/>
    <x v="6"/>
    <n v="19"/>
    <n v="0.6333333333333333"/>
    <n v="0"/>
    <n v="0"/>
    <n v="19"/>
    <n v="0.6333333333333333"/>
    <n v="20"/>
    <n v="0.66666666666666663"/>
    <n v="1160"/>
    <n v="19"/>
    <n v="20"/>
    <s v="فعال"/>
    <n v="1"/>
    <n v="0"/>
    <s v="غیر فعال"/>
    <n v="0"/>
    <n v="1"/>
    <s v="فعال"/>
    <n v="1"/>
    <n v="0"/>
    <s v="فعال"/>
    <n v="1"/>
    <n v="0"/>
  </r>
  <r>
    <x v="0"/>
    <x v="3"/>
    <x v="343"/>
    <n v="991208"/>
    <s v="1399/12/08"/>
    <s v="99/12/08"/>
    <x v="0"/>
    <x v="3"/>
    <n v="4"/>
    <x v="11"/>
    <n v="12"/>
    <n v="50"/>
    <n v="50"/>
    <s v="جمعه"/>
    <x v="7"/>
    <n v="3"/>
    <n v="0.1"/>
    <n v="21"/>
    <n v="0.7"/>
    <n v="24"/>
    <n v="0.8"/>
    <n v="39"/>
    <n v="1.3"/>
    <n v="2262"/>
    <n v="24"/>
    <n v="60"/>
    <s v="فعال"/>
    <n v="1"/>
    <n v="0"/>
    <s v="فعال"/>
    <n v="1"/>
    <n v="0"/>
    <s v="فعال"/>
    <n v="1"/>
    <n v="0"/>
    <s v="فعال"/>
    <n v="1"/>
    <n v="0"/>
  </r>
  <r>
    <x v="0"/>
    <x v="3"/>
    <x v="344"/>
    <n v="991209"/>
    <s v="1399/12/09"/>
    <s v="99/12/09"/>
    <x v="0"/>
    <x v="3"/>
    <n v="4"/>
    <x v="11"/>
    <n v="12"/>
    <n v="51"/>
    <n v="50"/>
    <s v="شنبه"/>
    <x v="8"/>
    <n v="4"/>
    <n v="0.13333333333333333"/>
    <n v="32"/>
    <n v="1.0666666666666667"/>
    <n v="36"/>
    <n v="1.2"/>
    <n v="43"/>
    <n v="1.4333333333333333"/>
    <n v="2494"/>
    <n v="36"/>
    <n v="75"/>
    <s v="فعال"/>
    <n v="1"/>
    <n v="0"/>
    <s v="فعال"/>
    <n v="1"/>
    <n v="0"/>
    <s v="فعال"/>
    <n v="1"/>
    <n v="0"/>
    <s v="فعال"/>
    <n v="1"/>
    <n v="0"/>
  </r>
  <r>
    <x v="0"/>
    <x v="3"/>
    <x v="345"/>
    <n v="991210"/>
    <s v="1399/12/10"/>
    <s v="99/12/10"/>
    <x v="0"/>
    <x v="3"/>
    <n v="4"/>
    <x v="11"/>
    <n v="12"/>
    <n v="51"/>
    <n v="50"/>
    <s v="یک شنبه"/>
    <x v="9"/>
    <n v="25"/>
    <n v="0.83333333333333337"/>
    <n v="33"/>
    <n v="1.1000000000000001"/>
    <n v="58"/>
    <n v="1.9333333333333333"/>
    <n v="21"/>
    <n v="0.7"/>
    <n v="1218"/>
    <n v="58"/>
    <n v="54"/>
    <s v="فعال"/>
    <n v="1"/>
    <n v="0"/>
    <s v="فعال"/>
    <n v="1"/>
    <n v="0"/>
    <s v="فعال"/>
    <n v="1"/>
    <n v="0"/>
    <s v="فعال"/>
    <n v="1"/>
    <n v="0"/>
  </r>
  <r>
    <x v="0"/>
    <x v="3"/>
    <x v="346"/>
    <n v="991211"/>
    <s v="1399/12/11"/>
    <s v="99/12/11"/>
    <x v="0"/>
    <x v="3"/>
    <n v="4"/>
    <x v="11"/>
    <n v="12"/>
    <n v="51"/>
    <n v="50"/>
    <s v="دوشنبه"/>
    <x v="10"/>
    <n v="15"/>
    <n v="0.5"/>
    <n v="32"/>
    <n v="1.0666666666666667"/>
    <n v="47"/>
    <n v="1.5666666666666667"/>
    <n v="30"/>
    <n v="1"/>
    <n v="1740"/>
    <n v="47"/>
    <n v="62"/>
    <s v="فعال"/>
    <n v="1"/>
    <n v="0"/>
    <s v="فعال"/>
    <n v="1"/>
    <n v="0"/>
    <s v="فعال"/>
    <n v="1"/>
    <n v="0"/>
    <s v="فعال"/>
    <n v="1"/>
    <n v="0"/>
  </r>
  <r>
    <x v="0"/>
    <x v="3"/>
    <x v="347"/>
    <n v="991212"/>
    <s v="1399/12/12"/>
    <s v="99/12/12"/>
    <x v="0"/>
    <x v="3"/>
    <n v="4"/>
    <x v="11"/>
    <n v="12"/>
    <n v="51"/>
    <n v="50"/>
    <s v="سه شنبه"/>
    <x v="11"/>
    <n v="61"/>
    <n v="2.0333333333333332"/>
    <n v="50"/>
    <n v="1.6666666666666667"/>
    <n v="111"/>
    <n v="3.7"/>
    <n v="0"/>
    <n v="0"/>
    <n v="0"/>
    <n v="111"/>
    <n v="50"/>
    <s v="فعال"/>
    <n v="1"/>
    <n v="0"/>
    <s v="فعال"/>
    <n v="1"/>
    <n v="0"/>
    <s v="غیر فعال"/>
    <n v="0"/>
    <n v="1"/>
    <s v="فعال"/>
    <n v="1"/>
    <n v="0"/>
  </r>
  <r>
    <x v="0"/>
    <x v="3"/>
    <x v="348"/>
    <n v="991213"/>
    <s v="1399/12/13"/>
    <s v="99/12/13"/>
    <x v="0"/>
    <x v="3"/>
    <n v="4"/>
    <x v="11"/>
    <n v="12"/>
    <n v="51"/>
    <n v="50"/>
    <s v="چهارشنبه"/>
    <x v="12"/>
    <n v="0"/>
    <n v="0"/>
    <n v="73"/>
    <n v="2.4333333333333331"/>
    <n v="73"/>
    <n v="2.4333333333333331"/>
    <n v="98"/>
    <n v="3.2666666666666666"/>
    <n v="5684"/>
    <n v="73"/>
    <n v="171"/>
    <s v="غیر فعال"/>
    <n v="0"/>
    <n v="1"/>
    <s v="فعال"/>
    <n v="1"/>
    <n v="0"/>
    <s v="فعال"/>
    <n v="1"/>
    <n v="0"/>
    <s v="فعال"/>
    <n v="1"/>
    <n v="0"/>
  </r>
  <r>
    <x v="0"/>
    <x v="3"/>
    <x v="349"/>
    <n v="991214"/>
    <s v="1399/12/14"/>
    <s v="99/12/14"/>
    <x v="0"/>
    <x v="3"/>
    <n v="4"/>
    <x v="11"/>
    <n v="12"/>
    <n v="51"/>
    <n v="50"/>
    <s v="پنجشنبه"/>
    <x v="13"/>
    <n v="25"/>
    <n v="0.83333333333333337"/>
    <n v="33"/>
    <n v="1.1000000000000001"/>
    <n v="58"/>
    <n v="1.9333333333333333"/>
    <n v="0"/>
    <n v="0"/>
    <n v="0"/>
    <n v="58"/>
    <n v="33"/>
    <s v="فعال"/>
    <n v="1"/>
    <n v="0"/>
    <s v="فعال"/>
    <n v="1"/>
    <n v="0"/>
    <s v="غیر فعال"/>
    <n v="0"/>
    <n v="1"/>
    <s v="فعال"/>
    <n v="1"/>
    <n v="0"/>
  </r>
  <r>
    <x v="0"/>
    <x v="3"/>
    <x v="350"/>
    <n v="991215"/>
    <s v="1399/12/15"/>
    <s v="99/12/15"/>
    <x v="0"/>
    <x v="3"/>
    <n v="4"/>
    <x v="11"/>
    <n v="12"/>
    <n v="51"/>
    <n v="51"/>
    <s v="جمعه"/>
    <x v="14"/>
    <n v="34"/>
    <n v="1.1333333333333333"/>
    <n v="23"/>
    <n v="0.76666666666666672"/>
    <n v="57"/>
    <n v="1.9"/>
    <n v="14"/>
    <n v="0.46666666666666667"/>
    <n v="812"/>
    <n v="57"/>
    <n v="37"/>
    <s v="فعال"/>
    <n v="1"/>
    <n v="0"/>
    <s v="فعال"/>
    <n v="1"/>
    <n v="0"/>
    <s v="فعال"/>
    <n v="1"/>
    <n v="0"/>
    <s v="فعال"/>
    <n v="1"/>
    <n v="0"/>
  </r>
  <r>
    <x v="0"/>
    <x v="3"/>
    <x v="351"/>
    <n v="991216"/>
    <s v="1399/12/16"/>
    <s v="99/12/16"/>
    <x v="0"/>
    <x v="3"/>
    <n v="4"/>
    <x v="11"/>
    <n v="12"/>
    <n v="52"/>
    <n v="51"/>
    <s v="شنبه"/>
    <x v="15"/>
    <n v="25"/>
    <n v="0.83333333333333337"/>
    <n v="34"/>
    <n v="1.1333333333333333"/>
    <n v="59"/>
    <n v="1.9666666666666666"/>
    <n v="24"/>
    <n v="0.8"/>
    <n v="1392"/>
    <n v="59"/>
    <n v="58"/>
    <s v="فعال"/>
    <n v="1"/>
    <n v="0"/>
    <s v="فعال"/>
    <n v="1"/>
    <n v="0"/>
    <s v="فعال"/>
    <n v="1"/>
    <n v="0"/>
    <s v="فعال"/>
    <n v="1"/>
    <n v="0"/>
  </r>
  <r>
    <x v="0"/>
    <x v="3"/>
    <x v="352"/>
    <n v="991217"/>
    <s v="1399/12/17"/>
    <s v="99/12/17"/>
    <x v="0"/>
    <x v="3"/>
    <n v="4"/>
    <x v="11"/>
    <n v="12"/>
    <n v="52"/>
    <n v="51"/>
    <s v="یک شنبه"/>
    <x v="16"/>
    <n v="0"/>
    <n v="0"/>
    <n v="17"/>
    <n v="0.56666666666666665"/>
    <n v="17"/>
    <n v="0.56666666666666665"/>
    <n v="71"/>
    <n v="2.3666666666666667"/>
    <n v="4118"/>
    <n v="17"/>
    <n v="88"/>
    <s v="غیر فعال"/>
    <n v="0"/>
    <n v="1"/>
    <s v="فعال"/>
    <n v="1"/>
    <n v="0"/>
    <s v="فعال"/>
    <n v="1"/>
    <n v="0"/>
    <s v="فعال"/>
    <n v="1"/>
    <n v="0"/>
  </r>
  <r>
    <x v="0"/>
    <x v="3"/>
    <x v="353"/>
    <n v="991218"/>
    <s v="1399/12/18"/>
    <s v="99/12/18"/>
    <x v="0"/>
    <x v="3"/>
    <n v="4"/>
    <x v="11"/>
    <n v="12"/>
    <n v="52"/>
    <n v="51"/>
    <s v="دوشنبه"/>
    <x v="17"/>
    <n v="23"/>
    <n v="0.76666666666666672"/>
    <n v="10"/>
    <n v="0.33333333333333331"/>
    <n v="33"/>
    <n v="1.1000000000000001"/>
    <n v="8"/>
    <n v="0.26666666666666666"/>
    <n v="464"/>
    <n v="33"/>
    <n v="18"/>
    <s v="فعال"/>
    <n v="1"/>
    <n v="0"/>
    <s v="فعال"/>
    <n v="1"/>
    <n v="0"/>
    <s v="فعال"/>
    <n v="1"/>
    <n v="0"/>
    <s v="فعال"/>
    <n v="1"/>
    <n v="0"/>
  </r>
  <r>
    <x v="0"/>
    <x v="3"/>
    <x v="354"/>
    <n v="991219"/>
    <s v="1399/12/19"/>
    <s v="99/12/19"/>
    <x v="0"/>
    <x v="3"/>
    <n v="4"/>
    <x v="11"/>
    <n v="12"/>
    <n v="52"/>
    <n v="51"/>
    <s v="سه شنبه"/>
    <x v="18"/>
    <n v="20"/>
    <n v="0.66666666666666663"/>
    <n v="37"/>
    <n v="1.2333333333333334"/>
    <n v="57"/>
    <n v="1.9"/>
    <n v="18"/>
    <n v="0.6"/>
    <n v="1044"/>
    <n v="57"/>
    <n v="55"/>
    <s v="فعال"/>
    <n v="1"/>
    <n v="0"/>
    <s v="فعال"/>
    <n v="1"/>
    <n v="0"/>
    <s v="فعال"/>
    <n v="1"/>
    <n v="0"/>
    <s v="فعال"/>
    <n v="1"/>
    <n v="0"/>
  </r>
  <r>
    <x v="0"/>
    <x v="3"/>
    <x v="355"/>
    <n v="991220"/>
    <s v="1399/12/20"/>
    <s v="99/12/20"/>
    <x v="0"/>
    <x v="3"/>
    <n v="4"/>
    <x v="11"/>
    <n v="12"/>
    <n v="52"/>
    <n v="51"/>
    <s v="چهارشنبه"/>
    <x v="19"/>
    <n v="0"/>
    <n v="0"/>
    <n v="11"/>
    <n v="0.36666666666666664"/>
    <n v="11"/>
    <n v="0.36666666666666664"/>
    <n v="55"/>
    <n v="1.8333333333333333"/>
    <n v="3190"/>
    <n v="11"/>
    <n v="66"/>
    <s v="غیر فعال"/>
    <n v="0"/>
    <n v="1"/>
    <s v="فعال"/>
    <n v="1"/>
    <n v="0"/>
    <s v="فعال"/>
    <n v="1"/>
    <n v="0"/>
    <s v="فعال"/>
    <n v="1"/>
    <n v="0"/>
  </r>
  <r>
    <x v="0"/>
    <x v="3"/>
    <x v="356"/>
    <n v="991221"/>
    <s v="1399/12/21"/>
    <s v="99/12/21"/>
    <x v="0"/>
    <x v="3"/>
    <n v="4"/>
    <x v="11"/>
    <n v="12"/>
    <n v="52"/>
    <n v="51"/>
    <s v="پنجشنبه"/>
    <x v="20"/>
    <n v="13"/>
    <n v="0.43333333333333335"/>
    <n v="4"/>
    <n v="0.13333333333333333"/>
    <n v="17"/>
    <n v="0.56666666666666665"/>
    <n v="0"/>
    <n v="0"/>
    <n v="0"/>
    <n v="17"/>
    <n v="4"/>
    <s v="فعال"/>
    <n v="1"/>
    <n v="0"/>
    <s v="فعال"/>
    <n v="1"/>
    <n v="0"/>
    <s v="غیر فعال"/>
    <n v="0"/>
    <n v="1"/>
    <s v="فعال"/>
    <n v="1"/>
    <n v="0"/>
  </r>
  <r>
    <x v="0"/>
    <x v="3"/>
    <x v="357"/>
    <n v="991222"/>
    <s v="1399/12/22"/>
    <s v="99/12/22"/>
    <x v="0"/>
    <x v="3"/>
    <n v="4"/>
    <x v="11"/>
    <n v="12"/>
    <n v="52"/>
    <n v="52"/>
    <s v="جمعه"/>
    <x v="21"/>
    <n v="2"/>
    <n v="6.6666666666666666E-2"/>
    <n v="8"/>
    <n v="0.26666666666666666"/>
    <n v="10"/>
    <n v="0.33333333333333331"/>
    <n v="19"/>
    <n v="0.6333333333333333"/>
    <n v="1102"/>
    <n v="10"/>
    <n v="27"/>
    <s v="فعال"/>
    <n v="1"/>
    <n v="0"/>
    <s v="فعال"/>
    <n v="1"/>
    <n v="0"/>
    <s v="فعال"/>
    <n v="1"/>
    <n v="0"/>
    <s v="فعال"/>
    <n v="1"/>
    <n v="0"/>
  </r>
  <r>
    <x v="0"/>
    <x v="3"/>
    <x v="358"/>
    <n v="991223"/>
    <s v="1399/12/23"/>
    <s v="99/12/23"/>
    <x v="0"/>
    <x v="3"/>
    <n v="4"/>
    <x v="11"/>
    <n v="12"/>
    <n v="53"/>
    <n v="52"/>
    <s v="شنبه"/>
    <x v="22"/>
    <n v="0"/>
    <n v="0"/>
    <n v="4"/>
    <n v="0.13333333333333333"/>
    <n v="4"/>
    <n v="0.13333333333333333"/>
    <n v="25"/>
    <n v="0.83333333333333337"/>
    <n v="1450"/>
    <n v="4"/>
    <n v="29"/>
    <s v="غیر فعال"/>
    <n v="0"/>
    <n v="1"/>
    <s v="فعال"/>
    <n v="1"/>
    <n v="0"/>
    <s v="فعال"/>
    <n v="1"/>
    <n v="0"/>
    <s v="فعال"/>
    <n v="1"/>
    <n v="0"/>
  </r>
  <r>
    <x v="0"/>
    <x v="3"/>
    <x v="359"/>
    <n v="991224"/>
    <s v="1399/12/24"/>
    <s v="99/12/24"/>
    <x v="0"/>
    <x v="3"/>
    <n v="4"/>
    <x v="11"/>
    <n v="12"/>
    <n v="53"/>
    <n v="52"/>
    <s v="یک شنبه"/>
    <x v="23"/>
    <n v="30"/>
    <n v="1"/>
    <n v="4"/>
    <n v="0.13333333333333333"/>
    <n v="34"/>
    <n v="1.1333333333333333"/>
    <n v="0"/>
    <n v="0"/>
    <n v="0"/>
    <n v="34"/>
    <n v="4"/>
    <s v="فعال"/>
    <n v="1"/>
    <n v="0"/>
    <s v="فعال"/>
    <n v="1"/>
    <n v="0"/>
    <s v="غیر فعال"/>
    <n v="0"/>
    <n v="1"/>
    <s v="فعال"/>
    <n v="1"/>
    <n v="0"/>
  </r>
  <r>
    <x v="0"/>
    <x v="3"/>
    <x v="360"/>
    <n v="991225"/>
    <s v="1399/12/25"/>
    <s v="99/12/25"/>
    <x v="0"/>
    <x v="3"/>
    <n v="4"/>
    <x v="11"/>
    <n v="12"/>
    <n v="53"/>
    <n v="52"/>
    <s v="دوشنبه"/>
    <x v="24"/>
    <n v="25"/>
    <n v="0.83333333333333337"/>
    <n v="32"/>
    <n v="1.0666666666666667"/>
    <n v="57"/>
    <n v="1.9"/>
    <n v="0"/>
    <n v="0"/>
    <n v="0"/>
    <n v="57"/>
    <n v="32"/>
    <s v="فعال"/>
    <n v="1"/>
    <n v="0"/>
    <s v="فعال"/>
    <n v="1"/>
    <n v="0"/>
    <s v="غیر فعال"/>
    <n v="0"/>
    <n v="1"/>
    <s v="فعال"/>
    <n v="1"/>
    <n v="0"/>
  </r>
  <r>
    <x v="0"/>
    <x v="3"/>
    <x v="361"/>
    <n v="991226"/>
    <s v="1399/12/26"/>
    <s v="99/12/26"/>
    <x v="0"/>
    <x v="3"/>
    <n v="4"/>
    <x v="11"/>
    <n v="12"/>
    <n v="53"/>
    <n v="52"/>
    <s v="سه شنبه"/>
    <x v="25"/>
    <n v="41"/>
    <n v="1.3666666666666667"/>
    <n v="49"/>
    <n v="1.6333333333333333"/>
    <n v="90"/>
    <n v="3"/>
    <n v="0"/>
    <n v="0"/>
    <n v="0"/>
    <n v="90"/>
    <n v="49"/>
    <s v="فعال"/>
    <n v="1"/>
    <n v="0"/>
    <s v="فعال"/>
    <n v="1"/>
    <n v="0"/>
    <s v="غیر فعال"/>
    <n v="0"/>
    <n v="1"/>
    <s v="فعال"/>
    <n v="1"/>
    <n v="0"/>
  </r>
  <r>
    <x v="0"/>
    <x v="3"/>
    <x v="362"/>
    <n v="991227"/>
    <s v="1399/12/27"/>
    <s v="99/12/27"/>
    <x v="0"/>
    <x v="3"/>
    <n v="4"/>
    <x v="11"/>
    <n v="12"/>
    <n v="53"/>
    <n v="52"/>
    <s v="چهارشنبه"/>
    <x v="26"/>
    <n v="31"/>
    <n v="1.0333333333333334"/>
    <n v="46"/>
    <n v="1.5333333333333334"/>
    <n v="77"/>
    <n v="2.5666666666666669"/>
    <n v="28"/>
    <n v="0.93333333333333335"/>
    <n v="1624"/>
    <n v="77"/>
    <n v="74"/>
    <s v="فعال"/>
    <n v="1"/>
    <n v="0"/>
    <s v="فعال"/>
    <n v="1"/>
    <n v="0"/>
    <s v="فعال"/>
    <n v="1"/>
    <n v="0"/>
    <s v="فعال"/>
    <n v="1"/>
    <n v="0"/>
  </r>
  <r>
    <x v="0"/>
    <x v="3"/>
    <x v="363"/>
    <n v="991228"/>
    <s v="1399/12/28"/>
    <s v="99/12/28"/>
    <x v="0"/>
    <x v="3"/>
    <n v="4"/>
    <x v="11"/>
    <n v="12"/>
    <n v="53"/>
    <n v="52"/>
    <s v="پنجشنبه"/>
    <x v="27"/>
    <n v="22"/>
    <n v="0.73333333333333328"/>
    <n v="23"/>
    <n v="0.76666666666666672"/>
    <n v="45"/>
    <n v="1.5"/>
    <n v="51"/>
    <n v="1.7"/>
    <n v="2958"/>
    <n v="45"/>
    <n v="74"/>
    <s v="فعال"/>
    <n v="1"/>
    <n v="0"/>
    <s v="فعال"/>
    <n v="1"/>
    <n v="0"/>
    <s v="فعال"/>
    <n v="1"/>
    <n v="0"/>
    <s v="فعال"/>
    <n v="1"/>
    <n v="0"/>
  </r>
  <r>
    <x v="0"/>
    <x v="3"/>
    <x v="364"/>
    <n v="991229"/>
    <s v="1399/12/29"/>
    <s v="99/12/29"/>
    <x v="0"/>
    <x v="3"/>
    <n v="4"/>
    <x v="11"/>
    <n v="12"/>
    <n v="53"/>
    <n v="53"/>
    <s v="جمعه"/>
    <x v="28"/>
    <n v="25"/>
    <n v="0.83333333333333337"/>
    <n v="28"/>
    <n v="0.93333333333333335"/>
    <n v="53"/>
    <n v="1.7666666666666666"/>
    <n v="13"/>
    <n v="0.43333333333333335"/>
    <n v="754"/>
    <n v="53"/>
    <n v="41"/>
    <s v="فعال"/>
    <n v="1"/>
    <n v="0"/>
    <s v="فعال"/>
    <n v="1"/>
    <n v="0"/>
    <s v="فعال"/>
    <n v="1"/>
    <n v="0"/>
    <s v="فعال"/>
    <n v="1"/>
    <n v="0"/>
  </r>
  <r>
    <x v="0"/>
    <x v="3"/>
    <x v="365"/>
    <n v="991230"/>
    <s v="1399/12/30"/>
    <s v="99/12/30"/>
    <x v="0"/>
    <x v="3"/>
    <n v="4"/>
    <x v="11"/>
    <n v="12"/>
    <n v="54"/>
    <n v="53"/>
    <s v="شنبه"/>
    <x v="29"/>
    <n v="7"/>
    <n v="0.23333333333333334"/>
    <n v="22"/>
    <n v="0.73333333333333328"/>
    <n v="29"/>
    <n v="0.96666666666666667"/>
    <n v="18"/>
    <n v="0.6"/>
    <n v="1044"/>
    <n v="29"/>
    <n v="40"/>
    <s v="فعال"/>
    <n v="1"/>
    <n v="0"/>
    <s v="فعال"/>
    <n v="1"/>
    <n v="0"/>
    <s v="فعال"/>
    <n v="1"/>
    <n v="0"/>
    <s v="فعال"/>
    <n v="1"/>
    <n v="0"/>
  </r>
  <r>
    <x v="0"/>
    <x v="4"/>
    <x v="0"/>
    <n v="990101"/>
    <s v="1399/01/01"/>
    <s v="99/01/01"/>
    <x v="0"/>
    <x v="0"/>
    <n v="1"/>
    <x v="0"/>
    <n v="1"/>
    <n v="1"/>
    <n v="1"/>
    <s v="جمعه"/>
    <x v="0"/>
    <n v="273"/>
    <n v="8.806451612903226"/>
    <n v="79"/>
    <n v="2.5483870967741935"/>
    <n v="352"/>
    <n v="11.35483870967742"/>
    <n v="123"/>
    <n v="3.967741935483871"/>
    <n v="7995"/>
    <n v="352"/>
    <n v="202"/>
    <s v="فعال"/>
    <n v="1"/>
    <n v="0"/>
    <s v="فعال"/>
    <n v="1"/>
    <n v="0"/>
    <s v="فعال"/>
    <n v="1"/>
    <n v="0"/>
    <s v="فعال"/>
    <n v="1"/>
    <n v="0"/>
  </r>
  <r>
    <x v="0"/>
    <x v="4"/>
    <x v="1"/>
    <n v="990102"/>
    <s v="1399/01/02"/>
    <s v="99/01/02"/>
    <x v="0"/>
    <x v="0"/>
    <n v="1"/>
    <x v="0"/>
    <n v="1"/>
    <n v="2"/>
    <n v="1"/>
    <s v="شنبه"/>
    <x v="1"/>
    <n v="278"/>
    <n v="8.9677419354838701"/>
    <n v="92"/>
    <n v="2.967741935483871"/>
    <n v="370"/>
    <n v="11.935483870967742"/>
    <n v="95"/>
    <n v="3.064516129032258"/>
    <n v="6175"/>
    <n v="370"/>
    <n v="187"/>
    <s v="فعال"/>
    <n v="1"/>
    <n v="0"/>
    <s v="فعال"/>
    <n v="1"/>
    <n v="0"/>
    <s v="فعال"/>
    <n v="1"/>
    <n v="0"/>
    <s v="فعال"/>
    <n v="1"/>
    <n v="0"/>
  </r>
  <r>
    <x v="0"/>
    <x v="4"/>
    <x v="2"/>
    <n v="990103"/>
    <s v="1399/01/03"/>
    <s v="99/01/03"/>
    <x v="0"/>
    <x v="0"/>
    <n v="1"/>
    <x v="0"/>
    <n v="1"/>
    <n v="2"/>
    <n v="1"/>
    <s v="یک شنبه"/>
    <x v="2"/>
    <n v="310"/>
    <n v="10"/>
    <n v="86"/>
    <n v="2.774193548387097"/>
    <n v="396"/>
    <n v="12.774193548387096"/>
    <n v="155"/>
    <n v="5"/>
    <n v="10075"/>
    <n v="396"/>
    <n v="241"/>
    <s v="فعال"/>
    <n v="1"/>
    <n v="0"/>
    <s v="فعال"/>
    <n v="1"/>
    <n v="0"/>
    <s v="فعال"/>
    <n v="1"/>
    <n v="0"/>
    <s v="فعال"/>
    <n v="1"/>
    <n v="0"/>
  </r>
  <r>
    <x v="0"/>
    <x v="4"/>
    <x v="3"/>
    <n v="990104"/>
    <s v="1399/01/04"/>
    <s v="99/01/04"/>
    <x v="0"/>
    <x v="0"/>
    <n v="1"/>
    <x v="0"/>
    <n v="1"/>
    <n v="2"/>
    <n v="1"/>
    <s v="دوشنبه"/>
    <x v="3"/>
    <n v="273"/>
    <n v="8.806451612903226"/>
    <n v="80"/>
    <n v="2.5806451612903225"/>
    <n v="353"/>
    <n v="11.387096774193548"/>
    <n v="168"/>
    <n v="5.419354838709677"/>
    <n v="10920"/>
    <n v="353"/>
    <n v="248"/>
    <s v="فعال"/>
    <n v="1"/>
    <n v="0"/>
    <s v="فعال"/>
    <n v="1"/>
    <n v="0"/>
    <s v="فعال"/>
    <n v="1"/>
    <n v="0"/>
    <s v="فعال"/>
    <n v="1"/>
    <n v="0"/>
  </r>
  <r>
    <x v="0"/>
    <x v="4"/>
    <x v="4"/>
    <n v="990105"/>
    <s v="1399/01/05"/>
    <s v="99/01/05"/>
    <x v="0"/>
    <x v="0"/>
    <n v="1"/>
    <x v="0"/>
    <n v="1"/>
    <n v="2"/>
    <n v="1"/>
    <s v="سه شنبه"/>
    <x v="4"/>
    <n v="350"/>
    <n v="11.290322580645162"/>
    <n v="174"/>
    <n v="5.612903225806452"/>
    <n v="524"/>
    <n v="16.903225806451612"/>
    <n v="134"/>
    <n v="4.32258064516129"/>
    <n v="8710"/>
    <n v="524"/>
    <n v="308"/>
    <s v="فعال"/>
    <n v="1"/>
    <n v="0"/>
    <s v="فعال"/>
    <n v="1"/>
    <n v="0"/>
    <s v="فعال"/>
    <n v="1"/>
    <n v="0"/>
    <s v="فعال"/>
    <n v="1"/>
    <n v="0"/>
  </r>
  <r>
    <x v="0"/>
    <x v="4"/>
    <x v="5"/>
    <n v="990106"/>
    <s v="1399/01/06"/>
    <s v="99/01/06"/>
    <x v="0"/>
    <x v="0"/>
    <n v="1"/>
    <x v="0"/>
    <n v="1"/>
    <n v="2"/>
    <n v="1"/>
    <s v="چهارشنبه"/>
    <x v="5"/>
    <n v="327"/>
    <n v="10.548387096774194"/>
    <n v="133"/>
    <n v="4.290322580645161"/>
    <n v="460"/>
    <n v="14.838709677419354"/>
    <n v="210"/>
    <n v="6.774193548387097"/>
    <n v="13650"/>
    <n v="460"/>
    <n v="343"/>
    <s v="فعال"/>
    <n v="1"/>
    <n v="0"/>
    <s v="فعال"/>
    <n v="1"/>
    <n v="0"/>
    <s v="فعال"/>
    <n v="1"/>
    <n v="0"/>
    <s v="فعال"/>
    <n v="1"/>
    <n v="0"/>
  </r>
  <r>
    <x v="0"/>
    <x v="4"/>
    <x v="6"/>
    <n v="990107"/>
    <s v="1399/01/07"/>
    <s v="99/01/07"/>
    <x v="0"/>
    <x v="0"/>
    <n v="1"/>
    <x v="0"/>
    <n v="1"/>
    <n v="2"/>
    <n v="1"/>
    <s v="پنجشنبه"/>
    <x v="6"/>
    <n v="230"/>
    <n v="7.419354838709677"/>
    <n v="132"/>
    <n v="4.258064516129032"/>
    <n v="362"/>
    <n v="11.67741935483871"/>
    <n v="179"/>
    <n v="5.774193548387097"/>
    <n v="11635"/>
    <n v="362"/>
    <n v="311"/>
    <s v="فعال"/>
    <n v="1"/>
    <n v="0"/>
    <s v="فعال"/>
    <n v="1"/>
    <n v="0"/>
    <s v="فعال"/>
    <n v="1"/>
    <n v="0"/>
    <s v="فعال"/>
    <n v="1"/>
    <n v="0"/>
  </r>
  <r>
    <x v="0"/>
    <x v="4"/>
    <x v="7"/>
    <n v="990108"/>
    <s v="1399/01/08"/>
    <s v="99/01/08"/>
    <x v="0"/>
    <x v="0"/>
    <n v="1"/>
    <x v="0"/>
    <n v="1"/>
    <n v="2"/>
    <n v="2"/>
    <s v="جمعه"/>
    <x v="7"/>
    <n v="178"/>
    <n v="5.741935483870968"/>
    <n v="91"/>
    <n v="2.935483870967742"/>
    <n v="269"/>
    <n v="8.67741935483871"/>
    <n v="174"/>
    <n v="5.612903225806452"/>
    <n v="11310"/>
    <n v="269"/>
    <n v="265"/>
    <s v="فعال"/>
    <n v="1"/>
    <n v="0"/>
    <s v="فعال"/>
    <n v="1"/>
    <n v="0"/>
    <s v="فعال"/>
    <n v="1"/>
    <n v="0"/>
    <s v="فعال"/>
    <n v="1"/>
    <n v="0"/>
  </r>
  <r>
    <x v="0"/>
    <x v="4"/>
    <x v="8"/>
    <n v="990109"/>
    <s v="1399/01/09"/>
    <s v="99/01/09"/>
    <x v="0"/>
    <x v="0"/>
    <n v="1"/>
    <x v="0"/>
    <n v="1"/>
    <n v="3"/>
    <n v="2"/>
    <s v="شنبه"/>
    <x v="8"/>
    <n v="153"/>
    <n v="4.935483870967742"/>
    <n v="120"/>
    <n v="3.870967741935484"/>
    <n v="273"/>
    <n v="8.806451612903226"/>
    <n v="154"/>
    <n v="4.967741935483871"/>
    <n v="10010"/>
    <n v="273"/>
    <n v="274"/>
    <s v="فعال"/>
    <n v="1"/>
    <n v="0"/>
    <s v="فعال"/>
    <n v="1"/>
    <n v="0"/>
    <s v="فعال"/>
    <n v="1"/>
    <n v="0"/>
    <s v="فعال"/>
    <n v="1"/>
    <n v="0"/>
  </r>
  <r>
    <x v="0"/>
    <x v="4"/>
    <x v="9"/>
    <n v="990110"/>
    <s v="1399/01/10"/>
    <s v="99/01/10"/>
    <x v="0"/>
    <x v="0"/>
    <n v="1"/>
    <x v="0"/>
    <n v="1"/>
    <n v="3"/>
    <n v="2"/>
    <s v="یک شنبه"/>
    <x v="9"/>
    <n v="96"/>
    <n v="3.096774193548387"/>
    <n v="93"/>
    <n v="3"/>
    <n v="189"/>
    <n v="6.096774193548387"/>
    <n v="148"/>
    <n v="4.774193548387097"/>
    <n v="9620"/>
    <n v="189"/>
    <n v="241"/>
    <s v="فعال"/>
    <n v="1"/>
    <n v="0"/>
    <s v="فعال"/>
    <n v="1"/>
    <n v="0"/>
    <s v="فعال"/>
    <n v="1"/>
    <n v="0"/>
    <s v="فعال"/>
    <n v="1"/>
    <n v="0"/>
  </r>
  <r>
    <x v="0"/>
    <x v="4"/>
    <x v="10"/>
    <n v="990111"/>
    <s v="1399/01/11"/>
    <s v="99/01/11"/>
    <x v="0"/>
    <x v="0"/>
    <n v="1"/>
    <x v="0"/>
    <n v="1"/>
    <n v="3"/>
    <n v="2"/>
    <s v="دوشنبه"/>
    <x v="10"/>
    <n v="142"/>
    <n v="4.580645161290323"/>
    <n v="174"/>
    <n v="5.612903225806452"/>
    <n v="316"/>
    <n v="10.193548387096774"/>
    <n v="147"/>
    <n v="4.741935483870968"/>
    <n v="9555"/>
    <n v="316"/>
    <n v="321"/>
    <s v="فعال"/>
    <n v="1"/>
    <n v="0"/>
    <s v="فعال"/>
    <n v="1"/>
    <n v="0"/>
    <s v="فعال"/>
    <n v="1"/>
    <n v="0"/>
    <s v="فعال"/>
    <n v="1"/>
    <n v="0"/>
  </r>
  <r>
    <x v="0"/>
    <x v="4"/>
    <x v="11"/>
    <n v="990112"/>
    <s v="1399/01/12"/>
    <s v="99/01/12"/>
    <x v="0"/>
    <x v="0"/>
    <n v="1"/>
    <x v="0"/>
    <n v="1"/>
    <n v="3"/>
    <n v="2"/>
    <s v="سه شنبه"/>
    <x v="11"/>
    <n v="91"/>
    <n v="2.935483870967742"/>
    <n v="126"/>
    <n v="4.064516129032258"/>
    <n v="217"/>
    <n v="7"/>
    <n v="183"/>
    <n v="5.903225806451613"/>
    <n v="11895"/>
    <n v="217"/>
    <n v="309"/>
    <s v="فعال"/>
    <n v="1"/>
    <n v="0"/>
    <s v="فعال"/>
    <n v="1"/>
    <n v="0"/>
    <s v="فعال"/>
    <n v="1"/>
    <n v="0"/>
    <s v="فعال"/>
    <n v="1"/>
    <n v="0"/>
  </r>
  <r>
    <x v="0"/>
    <x v="4"/>
    <x v="12"/>
    <n v="990113"/>
    <s v="1399/01/13"/>
    <s v="99/01/13"/>
    <x v="0"/>
    <x v="0"/>
    <n v="1"/>
    <x v="0"/>
    <n v="1"/>
    <n v="3"/>
    <n v="2"/>
    <s v="چهارشنبه"/>
    <x v="12"/>
    <n v="53"/>
    <n v="1.7096774193548387"/>
    <n v="135"/>
    <n v="4.354838709677419"/>
    <n v="188"/>
    <n v="6.064516129032258"/>
    <n v="102"/>
    <n v="3.2903225806451615"/>
    <n v="6630"/>
    <n v="188"/>
    <n v="237"/>
    <s v="فعال"/>
    <n v="1"/>
    <n v="0"/>
    <s v="فعال"/>
    <n v="1"/>
    <n v="0"/>
    <s v="فعال"/>
    <n v="1"/>
    <n v="0"/>
    <s v="فعال"/>
    <n v="1"/>
    <n v="0"/>
  </r>
  <r>
    <x v="0"/>
    <x v="4"/>
    <x v="13"/>
    <n v="990114"/>
    <s v="1399/01/14"/>
    <s v="99/01/14"/>
    <x v="0"/>
    <x v="0"/>
    <n v="1"/>
    <x v="0"/>
    <n v="1"/>
    <n v="3"/>
    <n v="2"/>
    <s v="پنجشنبه"/>
    <x v="13"/>
    <n v="85"/>
    <n v="2.7419354838709675"/>
    <n v="76"/>
    <n v="2.4516129032258065"/>
    <n v="161"/>
    <n v="5.193548387096774"/>
    <n v="152"/>
    <n v="4.903225806451613"/>
    <n v="9880"/>
    <n v="161"/>
    <n v="228"/>
    <s v="فعال"/>
    <n v="1"/>
    <n v="0"/>
    <s v="فعال"/>
    <n v="1"/>
    <n v="0"/>
    <s v="فعال"/>
    <n v="1"/>
    <n v="0"/>
    <s v="فعال"/>
    <n v="1"/>
    <n v="0"/>
  </r>
  <r>
    <x v="0"/>
    <x v="4"/>
    <x v="14"/>
    <n v="990115"/>
    <s v="1399/01/15"/>
    <s v="99/01/15"/>
    <x v="0"/>
    <x v="0"/>
    <n v="1"/>
    <x v="0"/>
    <n v="1"/>
    <n v="3"/>
    <n v="3"/>
    <s v="جمعه"/>
    <x v="14"/>
    <n v="2"/>
    <n v="6.4516129032258063E-2"/>
    <n v="72"/>
    <n v="2.3225806451612905"/>
    <n v="74"/>
    <n v="2.3870967741935485"/>
    <n v="88"/>
    <n v="2.838709677419355"/>
    <n v="5720"/>
    <n v="74"/>
    <n v="160"/>
    <s v="فعال"/>
    <n v="1"/>
    <n v="0"/>
    <s v="فعال"/>
    <n v="1"/>
    <n v="0"/>
    <s v="فعال"/>
    <n v="1"/>
    <n v="0"/>
    <s v="فعال"/>
    <n v="1"/>
    <n v="0"/>
  </r>
  <r>
    <x v="0"/>
    <x v="4"/>
    <x v="15"/>
    <n v="990116"/>
    <s v="1399/01/16"/>
    <s v="99/01/16"/>
    <x v="0"/>
    <x v="0"/>
    <n v="1"/>
    <x v="0"/>
    <n v="1"/>
    <n v="4"/>
    <n v="3"/>
    <s v="شنبه"/>
    <x v="15"/>
    <n v="17"/>
    <n v="0.54838709677419351"/>
    <n v="6"/>
    <n v="0.19354838709677419"/>
    <n v="23"/>
    <n v="0.74193548387096775"/>
    <n v="44"/>
    <n v="1.4193548387096775"/>
    <n v="2860"/>
    <n v="23"/>
    <n v="50"/>
    <s v="فعال"/>
    <n v="1"/>
    <n v="0"/>
    <s v="فعال"/>
    <n v="1"/>
    <n v="0"/>
    <s v="فعال"/>
    <n v="1"/>
    <n v="0"/>
    <s v="فعال"/>
    <n v="1"/>
    <n v="0"/>
  </r>
  <r>
    <x v="0"/>
    <x v="4"/>
    <x v="16"/>
    <n v="990117"/>
    <s v="1399/01/17"/>
    <s v="99/01/17"/>
    <x v="0"/>
    <x v="0"/>
    <n v="1"/>
    <x v="0"/>
    <n v="1"/>
    <n v="4"/>
    <n v="3"/>
    <s v="یک شنبه"/>
    <x v="16"/>
    <n v="23"/>
    <n v="0.74193548387096775"/>
    <n v="37"/>
    <n v="1.1935483870967742"/>
    <n v="60"/>
    <n v="1.935483870967742"/>
    <n v="30"/>
    <n v="0.967741935483871"/>
    <n v="1950"/>
    <n v="60"/>
    <n v="67"/>
    <s v="فعال"/>
    <n v="1"/>
    <n v="0"/>
    <s v="فعال"/>
    <n v="1"/>
    <n v="0"/>
    <s v="فعال"/>
    <n v="1"/>
    <n v="0"/>
    <s v="فعال"/>
    <n v="1"/>
    <n v="0"/>
  </r>
  <r>
    <x v="0"/>
    <x v="4"/>
    <x v="17"/>
    <n v="990118"/>
    <s v="1399/01/18"/>
    <s v="99/01/18"/>
    <x v="0"/>
    <x v="0"/>
    <n v="1"/>
    <x v="0"/>
    <n v="1"/>
    <n v="4"/>
    <n v="3"/>
    <s v="دوشنبه"/>
    <x v="17"/>
    <n v="21"/>
    <n v="0.67741935483870963"/>
    <n v="37"/>
    <n v="1.1935483870967742"/>
    <n v="58"/>
    <n v="1.8709677419354838"/>
    <n v="25"/>
    <n v="0.80645161290322576"/>
    <n v="1625"/>
    <n v="58"/>
    <n v="62"/>
    <s v="فعال"/>
    <n v="1"/>
    <n v="0"/>
    <s v="فعال"/>
    <n v="1"/>
    <n v="0"/>
    <s v="فعال"/>
    <n v="1"/>
    <n v="0"/>
    <s v="فعال"/>
    <n v="1"/>
    <n v="0"/>
  </r>
  <r>
    <x v="0"/>
    <x v="4"/>
    <x v="18"/>
    <n v="990119"/>
    <s v="1399/01/19"/>
    <s v="99/01/19"/>
    <x v="0"/>
    <x v="0"/>
    <n v="1"/>
    <x v="0"/>
    <n v="1"/>
    <n v="4"/>
    <n v="3"/>
    <s v="سه شنبه"/>
    <x v="18"/>
    <n v="0"/>
    <n v="0"/>
    <n v="97"/>
    <n v="3.129032258064516"/>
    <n v="97"/>
    <n v="3.129032258064516"/>
    <n v="36"/>
    <n v="1.1612903225806452"/>
    <n v="2340"/>
    <n v="97"/>
    <n v="133"/>
    <s v="غیر فعال"/>
    <n v="0"/>
    <n v="1"/>
    <s v="فعال"/>
    <n v="1"/>
    <n v="0"/>
    <s v="فعال"/>
    <n v="1"/>
    <n v="0"/>
    <s v="فعال"/>
    <n v="1"/>
    <n v="0"/>
  </r>
  <r>
    <x v="0"/>
    <x v="4"/>
    <x v="19"/>
    <n v="990120"/>
    <s v="1399/01/20"/>
    <s v="99/01/20"/>
    <x v="0"/>
    <x v="0"/>
    <n v="1"/>
    <x v="0"/>
    <n v="1"/>
    <n v="4"/>
    <n v="3"/>
    <s v="چهارشنبه"/>
    <x v="19"/>
    <n v="0"/>
    <n v="0"/>
    <n v="21"/>
    <n v="0.67741935483870963"/>
    <n v="21"/>
    <n v="0.67741935483870963"/>
    <n v="118"/>
    <n v="3.806451612903226"/>
    <n v="7670"/>
    <n v="21"/>
    <n v="139"/>
    <s v="غیر فعال"/>
    <n v="0"/>
    <n v="1"/>
    <s v="فعال"/>
    <n v="1"/>
    <n v="0"/>
    <s v="فعال"/>
    <n v="1"/>
    <n v="0"/>
    <s v="فعال"/>
    <n v="1"/>
    <n v="0"/>
  </r>
  <r>
    <x v="0"/>
    <x v="4"/>
    <x v="20"/>
    <n v="990121"/>
    <s v="1399/01/21"/>
    <s v="99/01/21"/>
    <x v="0"/>
    <x v="0"/>
    <n v="1"/>
    <x v="0"/>
    <n v="1"/>
    <n v="4"/>
    <n v="3"/>
    <s v="پنجشنبه"/>
    <x v="20"/>
    <n v="61"/>
    <n v="1.967741935483871"/>
    <n v="46"/>
    <n v="1.4838709677419355"/>
    <n v="107"/>
    <n v="3.4516129032258065"/>
    <n v="66"/>
    <n v="2.129032258064516"/>
    <n v="4290"/>
    <n v="107"/>
    <n v="112"/>
    <s v="فعال"/>
    <n v="1"/>
    <n v="0"/>
    <s v="فعال"/>
    <n v="1"/>
    <n v="0"/>
    <s v="فعال"/>
    <n v="1"/>
    <n v="0"/>
    <s v="فعال"/>
    <n v="1"/>
    <n v="0"/>
  </r>
  <r>
    <x v="0"/>
    <x v="4"/>
    <x v="21"/>
    <n v="990122"/>
    <s v="1399/01/22"/>
    <s v="99/01/22"/>
    <x v="0"/>
    <x v="0"/>
    <n v="1"/>
    <x v="0"/>
    <n v="1"/>
    <n v="4"/>
    <n v="4"/>
    <s v="جمعه"/>
    <x v="21"/>
    <n v="37"/>
    <n v="1.1935483870967742"/>
    <n v="41"/>
    <n v="1.3225806451612903"/>
    <n v="78"/>
    <n v="2.5161290322580645"/>
    <n v="61"/>
    <n v="1.967741935483871"/>
    <n v="3965"/>
    <n v="78"/>
    <n v="102"/>
    <s v="فعال"/>
    <n v="1"/>
    <n v="0"/>
    <s v="فعال"/>
    <n v="1"/>
    <n v="0"/>
    <s v="فعال"/>
    <n v="1"/>
    <n v="0"/>
    <s v="فعال"/>
    <n v="1"/>
    <n v="0"/>
  </r>
  <r>
    <x v="0"/>
    <x v="4"/>
    <x v="22"/>
    <n v="990123"/>
    <s v="1399/01/23"/>
    <s v="99/01/23"/>
    <x v="0"/>
    <x v="0"/>
    <n v="1"/>
    <x v="0"/>
    <n v="1"/>
    <n v="5"/>
    <n v="4"/>
    <s v="شنبه"/>
    <x v="22"/>
    <n v="6"/>
    <n v="0.19354838709677419"/>
    <n v="90"/>
    <n v="2.903225806451613"/>
    <n v="96"/>
    <n v="3.096774193548387"/>
    <n v="24"/>
    <n v="0.77419354838709675"/>
    <n v="1560"/>
    <n v="96"/>
    <n v="114"/>
    <s v="فعال"/>
    <n v="1"/>
    <n v="0"/>
    <s v="فعال"/>
    <n v="1"/>
    <n v="0"/>
    <s v="فعال"/>
    <n v="1"/>
    <n v="0"/>
    <s v="فعال"/>
    <n v="1"/>
    <n v="0"/>
  </r>
  <r>
    <x v="0"/>
    <x v="4"/>
    <x v="23"/>
    <n v="990124"/>
    <s v="1399/01/24"/>
    <s v="99/01/24"/>
    <x v="0"/>
    <x v="0"/>
    <n v="1"/>
    <x v="0"/>
    <n v="1"/>
    <n v="5"/>
    <n v="4"/>
    <s v="یک شنبه"/>
    <x v="23"/>
    <n v="59"/>
    <n v="1.903225806451613"/>
    <n v="36"/>
    <n v="1.1612903225806452"/>
    <n v="95"/>
    <n v="3.064516129032258"/>
    <n v="100"/>
    <n v="3.225806451612903"/>
    <n v="6500"/>
    <n v="95"/>
    <n v="136"/>
    <s v="فعال"/>
    <n v="1"/>
    <n v="0"/>
    <s v="فعال"/>
    <n v="1"/>
    <n v="0"/>
    <s v="فعال"/>
    <n v="1"/>
    <n v="0"/>
    <s v="فعال"/>
    <n v="1"/>
    <n v="0"/>
  </r>
  <r>
    <x v="0"/>
    <x v="4"/>
    <x v="24"/>
    <n v="990125"/>
    <s v="1399/01/25"/>
    <s v="99/01/25"/>
    <x v="0"/>
    <x v="0"/>
    <n v="1"/>
    <x v="0"/>
    <n v="1"/>
    <n v="5"/>
    <n v="4"/>
    <s v="دوشنبه"/>
    <x v="24"/>
    <n v="45"/>
    <n v="1.4516129032258065"/>
    <n v="47"/>
    <n v="1.5161290322580645"/>
    <n v="92"/>
    <n v="2.967741935483871"/>
    <n v="125"/>
    <n v="4.032258064516129"/>
    <n v="8125"/>
    <n v="92"/>
    <n v="172"/>
    <s v="فعال"/>
    <n v="1"/>
    <n v="0"/>
    <s v="فعال"/>
    <n v="1"/>
    <n v="0"/>
    <s v="فعال"/>
    <n v="1"/>
    <n v="0"/>
    <s v="فعال"/>
    <n v="1"/>
    <n v="0"/>
  </r>
  <r>
    <x v="0"/>
    <x v="4"/>
    <x v="25"/>
    <n v="990126"/>
    <s v="1399/01/26"/>
    <s v="99/01/26"/>
    <x v="0"/>
    <x v="0"/>
    <n v="1"/>
    <x v="0"/>
    <n v="1"/>
    <n v="5"/>
    <n v="4"/>
    <s v="سه شنبه"/>
    <x v="25"/>
    <n v="49"/>
    <n v="1.5806451612903225"/>
    <n v="76"/>
    <n v="2.4516129032258065"/>
    <n v="125"/>
    <n v="4.032258064516129"/>
    <n v="56"/>
    <n v="1.8064516129032258"/>
    <n v="3640"/>
    <n v="125"/>
    <n v="132"/>
    <s v="فعال"/>
    <n v="1"/>
    <n v="0"/>
    <s v="فعال"/>
    <n v="1"/>
    <n v="0"/>
    <s v="فعال"/>
    <n v="1"/>
    <n v="0"/>
    <s v="فعال"/>
    <n v="1"/>
    <n v="0"/>
  </r>
  <r>
    <x v="0"/>
    <x v="4"/>
    <x v="26"/>
    <n v="990127"/>
    <s v="1399/01/27"/>
    <s v="99/01/27"/>
    <x v="0"/>
    <x v="0"/>
    <n v="1"/>
    <x v="0"/>
    <n v="1"/>
    <n v="5"/>
    <n v="4"/>
    <s v="چهارشنبه"/>
    <x v="26"/>
    <n v="25"/>
    <n v="0.80645161290322576"/>
    <n v="108"/>
    <n v="3.4838709677419355"/>
    <n v="133"/>
    <n v="4.290322580645161"/>
    <n v="135"/>
    <n v="4.354838709677419"/>
    <n v="8775"/>
    <n v="133"/>
    <n v="243"/>
    <s v="فعال"/>
    <n v="1"/>
    <n v="0"/>
    <s v="فعال"/>
    <n v="1"/>
    <n v="0"/>
    <s v="فعال"/>
    <n v="1"/>
    <n v="0"/>
    <s v="فعال"/>
    <n v="1"/>
    <n v="0"/>
  </r>
  <r>
    <x v="0"/>
    <x v="4"/>
    <x v="27"/>
    <n v="990128"/>
    <s v="1399/01/28"/>
    <s v="99/01/28"/>
    <x v="0"/>
    <x v="0"/>
    <n v="1"/>
    <x v="0"/>
    <n v="1"/>
    <n v="5"/>
    <n v="4"/>
    <s v="پنجشنبه"/>
    <x v="27"/>
    <n v="0"/>
    <n v="0"/>
    <n v="53"/>
    <n v="1.7096774193548387"/>
    <n v="53"/>
    <n v="1.7096774193548387"/>
    <n v="80"/>
    <n v="2.5806451612903225"/>
    <n v="5200"/>
    <n v="53"/>
    <n v="133"/>
    <s v="غیر فعال"/>
    <n v="0"/>
    <n v="1"/>
    <s v="فعال"/>
    <n v="1"/>
    <n v="0"/>
    <s v="فعال"/>
    <n v="1"/>
    <n v="0"/>
    <s v="فعال"/>
    <n v="1"/>
    <n v="0"/>
  </r>
  <r>
    <x v="0"/>
    <x v="4"/>
    <x v="28"/>
    <n v="990129"/>
    <s v="1399/01/29"/>
    <s v="99/01/29"/>
    <x v="0"/>
    <x v="0"/>
    <n v="1"/>
    <x v="0"/>
    <n v="1"/>
    <n v="5"/>
    <n v="5"/>
    <s v="جمعه"/>
    <x v="28"/>
    <n v="103"/>
    <n v="3.3225806451612905"/>
    <n v="96"/>
    <n v="3.096774193548387"/>
    <n v="199"/>
    <n v="6.419354838709677"/>
    <n v="117"/>
    <n v="3.774193548387097"/>
    <n v="7605"/>
    <n v="199"/>
    <n v="213"/>
    <s v="فعال"/>
    <n v="1"/>
    <n v="0"/>
    <s v="فعال"/>
    <n v="1"/>
    <n v="0"/>
    <s v="فعال"/>
    <n v="1"/>
    <n v="0"/>
    <s v="فعال"/>
    <n v="1"/>
    <n v="0"/>
  </r>
  <r>
    <x v="0"/>
    <x v="4"/>
    <x v="29"/>
    <n v="990130"/>
    <s v="1399/01/30"/>
    <s v="99/01/30"/>
    <x v="0"/>
    <x v="0"/>
    <n v="1"/>
    <x v="0"/>
    <n v="1"/>
    <n v="6"/>
    <n v="5"/>
    <s v="شنبه"/>
    <x v="29"/>
    <n v="113"/>
    <n v="3.6451612903225805"/>
    <n v="61"/>
    <n v="1.967741935483871"/>
    <n v="174"/>
    <n v="5.612903225806452"/>
    <n v="188"/>
    <n v="6.064516129032258"/>
    <n v="12220"/>
    <n v="174"/>
    <n v="249"/>
    <s v="فعال"/>
    <n v="1"/>
    <n v="0"/>
    <s v="فعال"/>
    <n v="1"/>
    <n v="0"/>
    <s v="فعال"/>
    <n v="1"/>
    <n v="0"/>
    <s v="فعال"/>
    <n v="1"/>
    <n v="0"/>
  </r>
  <r>
    <x v="0"/>
    <x v="4"/>
    <x v="30"/>
    <n v="990131"/>
    <s v="1399/01/31"/>
    <s v="99/01/31"/>
    <x v="0"/>
    <x v="0"/>
    <n v="1"/>
    <x v="0"/>
    <n v="1"/>
    <n v="6"/>
    <n v="5"/>
    <s v="یک شنبه"/>
    <x v="30"/>
    <n v="116"/>
    <n v="3.7419354838709675"/>
    <n v="39"/>
    <n v="1.2580645161290323"/>
    <n v="155"/>
    <n v="5"/>
    <n v="117"/>
    <n v="3.774193548387097"/>
    <n v="7605"/>
    <n v="155"/>
    <n v="156"/>
    <s v="فعال"/>
    <n v="1"/>
    <n v="0"/>
    <s v="فعال"/>
    <n v="1"/>
    <n v="0"/>
    <s v="فعال"/>
    <n v="1"/>
    <n v="0"/>
    <s v="فعال"/>
    <n v="1"/>
    <n v="0"/>
  </r>
  <r>
    <x v="0"/>
    <x v="4"/>
    <x v="31"/>
    <n v="990201"/>
    <s v="1399/02/01"/>
    <s v="99/02/01"/>
    <x v="0"/>
    <x v="0"/>
    <n v="1"/>
    <x v="1"/>
    <n v="2"/>
    <n v="6"/>
    <n v="5"/>
    <s v="دوشنبه"/>
    <x v="0"/>
    <n v="160"/>
    <n v="5.161290322580645"/>
    <n v="101"/>
    <n v="3.2580645161290325"/>
    <n v="261"/>
    <n v="8.4193548387096779"/>
    <n v="77"/>
    <n v="2.4838709677419355"/>
    <n v="5005"/>
    <n v="261"/>
    <n v="178"/>
    <s v="فعال"/>
    <n v="1"/>
    <n v="0"/>
    <s v="فعال"/>
    <n v="1"/>
    <n v="0"/>
    <s v="فعال"/>
    <n v="1"/>
    <n v="0"/>
    <s v="فعال"/>
    <n v="1"/>
    <n v="0"/>
  </r>
  <r>
    <x v="0"/>
    <x v="4"/>
    <x v="32"/>
    <n v="990202"/>
    <s v="1399/02/02"/>
    <s v="99/02/02"/>
    <x v="0"/>
    <x v="0"/>
    <n v="1"/>
    <x v="1"/>
    <n v="2"/>
    <n v="6"/>
    <n v="5"/>
    <s v="سه شنبه"/>
    <x v="1"/>
    <n v="124"/>
    <n v="4"/>
    <n v="83"/>
    <n v="2.6774193548387095"/>
    <n v="207"/>
    <n v="6.67741935483871"/>
    <n v="176"/>
    <n v="5.67741935483871"/>
    <n v="11440"/>
    <n v="207"/>
    <n v="259"/>
    <s v="فعال"/>
    <n v="1"/>
    <n v="0"/>
    <s v="فعال"/>
    <n v="1"/>
    <n v="0"/>
    <s v="فعال"/>
    <n v="1"/>
    <n v="0"/>
    <s v="فعال"/>
    <n v="1"/>
    <n v="0"/>
  </r>
  <r>
    <x v="0"/>
    <x v="4"/>
    <x v="33"/>
    <n v="990203"/>
    <s v="1399/02/03"/>
    <s v="99/02/03"/>
    <x v="0"/>
    <x v="0"/>
    <n v="1"/>
    <x v="1"/>
    <n v="2"/>
    <n v="6"/>
    <n v="5"/>
    <s v="چهارشنبه"/>
    <x v="2"/>
    <n v="95"/>
    <n v="3.064516129032258"/>
    <n v="113"/>
    <n v="3.6451612903225805"/>
    <n v="208"/>
    <n v="6.709677419354839"/>
    <n v="111"/>
    <n v="3.5806451612903225"/>
    <n v="7215"/>
    <n v="208"/>
    <n v="224"/>
    <s v="فعال"/>
    <n v="1"/>
    <n v="0"/>
    <s v="فعال"/>
    <n v="1"/>
    <n v="0"/>
    <s v="فعال"/>
    <n v="1"/>
    <n v="0"/>
    <s v="فعال"/>
    <n v="1"/>
    <n v="0"/>
  </r>
  <r>
    <x v="0"/>
    <x v="4"/>
    <x v="34"/>
    <n v="990204"/>
    <s v="1399/02/04"/>
    <s v="99/02/04"/>
    <x v="0"/>
    <x v="0"/>
    <n v="1"/>
    <x v="1"/>
    <n v="2"/>
    <n v="6"/>
    <n v="5"/>
    <s v="پنجشنبه"/>
    <x v="3"/>
    <n v="37"/>
    <n v="1.1935483870967742"/>
    <n v="133"/>
    <n v="4.290322580645161"/>
    <n v="170"/>
    <n v="5.4838709677419351"/>
    <n v="116"/>
    <n v="3.7419354838709675"/>
    <n v="7540"/>
    <n v="170"/>
    <n v="249"/>
    <s v="فعال"/>
    <n v="1"/>
    <n v="0"/>
    <s v="فعال"/>
    <n v="1"/>
    <n v="0"/>
    <s v="فعال"/>
    <n v="1"/>
    <n v="0"/>
    <s v="فعال"/>
    <n v="1"/>
    <n v="0"/>
  </r>
  <r>
    <x v="0"/>
    <x v="4"/>
    <x v="35"/>
    <n v="990205"/>
    <s v="1399/02/05"/>
    <s v="99/02/05"/>
    <x v="0"/>
    <x v="0"/>
    <n v="1"/>
    <x v="1"/>
    <n v="2"/>
    <n v="6"/>
    <n v="6"/>
    <s v="جمعه"/>
    <x v="4"/>
    <n v="97"/>
    <n v="3.129032258064516"/>
    <n v="116"/>
    <n v="3.7419354838709675"/>
    <n v="213"/>
    <n v="6.870967741935484"/>
    <n v="186"/>
    <n v="6"/>
    <n v="12090"/>
    <n v="213"/>
    <n v="302"/>
    <s v="فعال"/>
    <n v="1"/>
    <n v="0"/>
    <s v="فعال"/>
    <n v="1"/>
    <n v="0"/>
    <s v="فعال"/>
    <n v="1"/>
    <n v="0"/>
    <s v="فعال"/>
    <n v="1"/>
    <n v="0"/>
  </r>
  <r>
    <x v="0"/>
    <x v="4"/>
    <x v="36"/>
    <n v="990206"/>
    <s v="1399/02/06"/>
    <s v="99/02/06"/>
    <x v="0"/>
    <x v="0"/>
    <n v="1"/>
    <x v="1"/>
    <n v="2"/>
    <n v="7"/>
    <n v="6"/>
    <s v="شنبه"/>
    <x v="5"/>
    <n v="4"/>
    <n v="0.12903225806451613"/>
    <n v="90"/>
    <n v="2.903225806451613"/>
    <n v="94"/>
    <n v="3.032258064516129"/>
    <n v="140"/>
    <n v="4.5161290322580649"/>
    <n v="9100"/>
    <n v="94"/>
    <n v="230"/>
    <s v="فعال"/>
    <n v="1"/>
    <n v="0"/>
    <s v="فعال"/>
    <n v="1"/>
    <n v="0"/>
    <s v="فعال"/>
    <n v="1"/>
    <n v="0"/>
    <s v="فعال"/>
    <n v="1"/>
    <n v="0"/>
  </r>
  <r>
    <x v="0"/>
    <x v="4"/>
    <x v="37"/>
    <n v="990207"/>
    <s v="1399/02/07"/>
    <s v="99/02/07"/>
    <x v="0"/>
    <x v="0"/>
    <n v="1"/>
    <x v="1"/>
    <n v="2"/>
    <n v="7"/>
    <n v="6"/>
    <s v="یک شنبه"/>
    <x v="6"/>
    <n v="31"/>
    <n v="1"/>
    <n v="104"/>
    <n v="3.3548387096774195"/>
    <n v="135"/>
    <n v="4.354838709677419"/>
    <n v="59"/>
    <n v="1.903225806451613"/>
    <n v="3835"/>
    <n v="135"/>
    <n v="163"/>
    <s v="فعال"/>
    <n v="1"/>
    <n v="0"/>
    <s v="فعال"/>
    <n v="1"/>
    <n v="0"/>
    <s v="فعال"/>
    <n v="1"/>
    <n v="0"/>
    <s v="فعال"/>
    <n v="1"/>
    <n v="0"/>
  </r>
  <r>
    <x v="0"/>
    <x v="4"/>
    <x v="38"/>
    <n v="990208"/>
    <s v="1399/02/08"/>
    <s v="99/02/08"/>
    <x v="0"/>
    <x v="0"/>
    <n v="1"/>
    <x v="1"/>
    <n v="2"/>
    <n v="7"/>
    <n v="6"/>
    <s v="دوشنبه"/>
    <x v="7"/>
    <n v="0"/>
    <n v="0"/>
    <n v="132"/>
    <n v="4.258064516129032"/>
    <n v="132"/>
    <n v="4.258064516129032"/>
    <n v="22"/>
    <n v="0.70967741935483875"/>
    <n v="1430"/>
    <n v="132"/>
    <n v="154"/>
    <s v="غیر فعال"/>
    <n v="0"/>
    <n v="1"/>
    <s v="فعال"/>
    <n v="1"/>
    <n v="0"/>
    <s v="فعال"/>
    <n v="1"/>
    <n v="0"/>
    <s v="فعال"/>
    <n v="1"/>
    <n v="0"/>
  </r>
  <r>
    <x v="0"/>
    <x v="4"/>
    <x v="39"/>
    <n v="990209"/>
    <s v="1399/02/09"/>
    <s v="99/02/09"/>
    <x v="0"/>
    <x v="0"/>
    <n v="1"/>
    <x v="1"/>
    <n v="2"/>
    <n v="7"/>
    <n v="6"/>
    <s v="سه شنبه"/>
    <x v="8"/>
    <n v="63"/>
    <n v="2.032258064516129"/>
    <n v="43"/>
    <n v="1.3870967741935485"/>
    <n v="106"/>
    <n v="3.4193548387096775"/>
    <n v="117"/>
    <n v="3.774193548387097"/>
    <n v="7605"/>
    <n v="106"/>
    <n v="160"/>
    <s v="فعال"/>
    <n v="1"/>
    <n v="0"/>
    <s v="فعال"/>
    <n v="1"/>
    <n v="0"/>
    <s v="فعال"/>
    <n v="1"/>
    <n v="0"/>
    <s v="فعال"/>
    <n v="1"/>
    <n v="0"/>
  </r>
  <r>
    <x v="0"/>
    <x v="4"/>
    <x v="40"/>
    <n v="990210"/>
    <s v="1399/02/10"/>
    <s v="99/02/10"/>
    <x v="0"/>
    <x v="0"/>
    <n v="1"/>
    <x v="1"/>
    <n v="2"/>
    <n v="7"/>
    <n v="6"/>
    <s v="چهارشنبه"/>
    <x v="9"/>
    <n v="0"/>
    <n v="0"/>
    <n v="31"/>
    <n v="1"/>
    <n v="31"/>
    <n v="1"/>
    <n v="132"/>
    <n v="4.258064516129032"/>
    <n v="8580"/>
    <n v="31"/>
    <n v="163"/>
    <s v="غیر فعال"/>
    <n v="0"/>
    <n v="1"/>
    <s v="فعال"/>
    <n v="1"/>
    <n v="0"/>
    <s v="فعال"/>
    <n v="1"/>
    <n v="0"/>
    <s v="فعال"/>
    <n v="1"/>
    <n v="0"/>
  </r>
  <r>
    <x v="0"/>
    <x v="4"/>
    <x v="41"/>
    <n v="990211"/>
    <s v="1399/02/11"/>
    <s v="99/02/11"/>
    <x v="0"/>
    <x v="0"/>
    <n v="1"/>
    <x v="1"/>
    <n v="2"/>
    <n v="7"/>
    <n v="6"/>
    <s v="پنجشنبه"/>
    <x v="10"/>
    <n v="58"/>
    <n v="1.8709677419354838"/>
    <n v="99"/>
    <n v="3.193548387096774"/>
    <n v="157"/>
    <n v="5.064516129032258"/>
    <n v="60"/>
    <n v="1.935483870967742"/>
    <n v="3900"/>
    <n v="157"/>
    <n v="159"/>
    <s v="فعال"/>
    <n v="1"/>
    <n v="0"/>
    <s v="فعال"/>
    <n v="1"/>
    <n v="0"/>
    <s v="فعال"/>
    <n v="1"/>
    <n v="0"/>
    <s v="فعال"/>
    <n v="1"/>
    <n v="0"/>
  </r>
  <r>
    <x v="0"/>
    <x v="4"/>
    <x v="42"/>
    <n v="990212"/>
    <s v="1399/02/12"/>
    <s v="99/02/12"/>
    <x v="0"/>
    <x v="0"/>
    <n v="1"/>
    <x v="1"/>
    <n v="2"/>
    <n v="7"/>
    <n v="7"/>
    <s v="جمعه"/>
    <x v="11"/>
    <n v="0"/>
    <n v="0"/>
    <n v="46"/>
    <n v="1.4838709677419355"/>
    <n v="46"/>
    <n v="1.4838709677419355"/>
    <n v="105"/>
    <n v="3.3870967741935485"/>
    <n v="6825"/>
    <n v="46"/>
    <n v="151"/>
    <s v="غیر فعال"/>
    <n v="0"/>
    <n v="1"/>
    <s v="فعال"/>
    <n v="1"/>
    <n v="0"/>
    <s v="فعال"/>
    <n v="1"/>
    <n v="0"/>
    <s v="فعال"/>
    <n v="1"/>
    <n v="0"/>
  </r>
  <r>
    <x v="0"/>
    <x v="4"/>
    <x v="43"/>
    <n v="990213"/>
    <s v="1399/02/13"/>
    <s v="99/02/13"/>
    <x v="0"/>
    <x v="0"/>
    <n v="1"/>
    <x v="1"/>
    <n v="2"/>
    <n v="8"/>
    <n v="7"/>
    <s v="شنبه"/>
    <x v="12"/>
    <n v="84"/>
    <n v="2.7096774193548385"/>
    <n v="95"/>
    <n v="3.064516129032258"/>
    <n v="179"/>
    <n v="5.774193548387097"/>
    <n v="79"/>
    <n v="2.5483870967741935"/>
    <n v="5135"/>
    <n v="179"/>
    <n v="174"/>
    <s v="فعال"/>
    <n v="1"/>
    <n v="0"/>
    <s v="فعال"/>
    <n v="1"/>
    <n v="0"/>
    <s v="فعال"/>
    <n v="1"/>
    <n v="0"/>
    <s v="فعال"/>
    <n v="1"/>
    <n v="0"/>
  </r>
  <r>
    <x v="0"/>
    <x v="4"/>
    <x v="44"/>
    <n v="990214"/>
    <s v="1399/02/14"/>
    <s v="99/02/14"/>
    <x v="0"/>
    <x v="0"/>
    <n v="1"/>
    <x v="1"/>
    <n v="2"/>
    <n v="8"/>
    <n v="7"/>
    <s v="یک شنبه"/>
    <x v="13"/>
    <n v="15"/>
    <n v="0.4838709677419355"/>
    <n v="81"/>
    <n v="2.6129032258064515"/>
    <n v="96"/>
    <n v="3.096774193548387"/>
    <n v="149"/>
    <n v="4.806451612903226"/>
    <n v="9685"/>
    <n v="96"/>
    <n v="230"/>
    <s v="فعال"/>
    <n v="1"/>
    <n v="0"/>
    <s v="فعال"/>
    <n v="1"/>
    <n v="0"/>
    <s v="فعال"/>
    <n v="1"/>
    <n v="0"/>
    <s v="فعال"/>
    <n v="1"/>
    <n v="0"/>
  </r>
  <r>
    <x v="0"/>
    <x v="4"/>
    <x v="45"/>
    <n v="990215"/>
    <s v="1399/02/15"/>
    <s v="99/02/15"/>
    <x v="0"/>
    <x v="0"/>
    <n v="1"/>
    <x v="1"/>
    <n v="2"/>
    <n v="8"/>
    <n v="7"/>
    <s v="دوشنبه"/>
    <x v="14"/>
    <n v="67"/>
    <n v="2.161290322580645"/>
    <n v="37"/>
    <n v="1.1935483870967742"/>
    <n v="104"/>
    <n v="3.3548387096774195"/>
    <n v="132"/>
    <n v="4.258064516129032"/>
    <n v="8580"/>
    <n v="104"/>
    <n v="169"/>
    <s v="فعال"/>
    <n v="1"/>
    <n v="0"/>
    <s v="فعال"/>
    <n v="1"/>
    <n v="0"/>
    <s v="فعال"/>
    <n v="1"/>
    <n v="0"/>
    <s v="فعال"/>
    <n v="1"/>
    <n v="0"/>
  </r>
  <r>
    <x v="0"/>
    <x v="4"/>
    <x v="46"/>
    <n v="990216"/>
    <s v="1399/02/16"/>
    <s v="99/02/16"/>
    <x v="0"/>
    <x v="0"/>
    <n v="1"/>
    <x v="1"/>
    <n v="2"/>
    <n v="8"/>
    <n v="7"/>
    <s v="سه شنبه"/>
    <x v="15"/>
    <n v="132"/>
    <n v="4.258064516129032"/>
    <n v="59"/>
    <n v="1.903225806451613"/>
    <n v="191"/>
    <n v="6.161290322580645"/>
    <n v="125"/>
    <n v="4.032258064516129"/>
    <n v="8125"/>
    <n v="191"/>
    <n v="184"/>
    <s v="فعال"/>
    <n v="1"/>
    <n v="0"/>
    <s v="فعال"/>
    <n v="1"/>
    <n v="0"/>
    <s v="فعال"/>
    <n v="1"/>
    <n v="0"/>
    <s v="فعال"/>
    <n v="1"/>
    <n v="0"/>
  </r>
  <r>
    <x v="0"/>
    <x v="4"/>
    <x v="47"/>
    <n v="990217"/>
    <s v="1399/02/17"/>
    <s v="99/02/17"/>
    <x v="0"/>
    <x v="0"/>
    <n v="1"/>
    <x v="1"/>
    <n v="2"/>
    <n v="8"/>
    <n v="7"/>
    <s v="چهارشنبه"/>
    <x v="16"/>
    <n v="183"/>
    <n v="5.903225806451613"/>
    <n v="79"/>
    <n v="2.5483870967741935"/>
    <n v="262"/>
    <n v="8.4516129032258061"/>
    <n v="81"/>
    <n v="2.6129032258064515"/>
    <n v="5265"/>
    <n v="262"/>
    <n v="160"/>
    <s v="فعال"/>
    <n v="1"/>
    <n v="0"/>
    <s v="فعال"/>
    <n v="1"/>
    <n v="0"/>
    <s v="فعال"/>
    <n v="1"/>
    <n v="0"/>
    <s v="فعال"/>
    <n v="1"/>
    <n v="0"/>
  </r>
  <r>
    <x v="0"/>
    <x v="4"/>
    <x v="48"/>
    <n v="990218"/>
    <s v="1399/02/18"/>
    <s v="99/02/18"/>
    <x v="0"/>
    <x v="0"/>
    <n v="1"/>
    <x v="1"/>
    <n v="2"/>
    <n v="8"/>
    <n v="7"/>
    <s v="پنجشنبه"/>
    <x v="17"/>
    <n v="127"/>
    <n v="4.096774193548387"/>
    <n v="134"/>
    <n v="4.32258064516129"/>
    <n v="261"/>
    <n v="8.4193548387096779"/>
    <n v="181"/>
    <n v="5.838709677419355"/>
    <n v="11765"/>
    <n v="261"/>
    <n v="315"/>
    <s v="فعال"/>
    <n v="1"/>
    <n v="0"/>
    <s v="فعال"/>
    <n v="1"/>
    <n v="0"/>
    <s v="فعال"/>
    <n v="1"/>
    <n v="0"/>
    <s v="فعال"/>
    <n v="1"/>
    <n v="0"/>
  </r>
  <r>
    <x v="0"/>
    <x v="4"/>
    <x v="49"/>
    <n v="990219"/>
    <s v="1399/02/19"/>
    <s v="99/02/19"/>
    <x v="0"/>
    <x v="0"/>
    <n v="1"/>
    <x v="1"/>
    <n v="2"/>
    <n v="8"/>
    <n v="8"/>
    <s v="جمعه"/>
    <x v="18"/>
    <n v="201"/>
    <n v="6.4838709677419351"/>
    <n v="156"/>
    <n v="5.032258064516129"/>
    <n v="357"/>
    <n v="11.516129032258064"/>
    <n v="124"/>
    <n v="4"/>
    <n v="8060"/>
    <n v="357"/>
    <n v="280"/>
    <s v="فعال"/>
    <n v="1"/>
    <n v="0"/>
    <s v="فعال"/>
    <n v="1"/>
    <n v="0"/>
    <s v="فعال"/>
    <n v="1"/>
    <n v="0"/>
    <s v="فعال"/>
    <n v="1"/>
    <n v="0"/>
  </r>
  <r>
    <x v="0"/>
    <x v="4"/>
    <x v="50"/>
    <n v="990220"/>
    <s v="1399/02/20"/>
    <s v="99/02/20"/>
    <x v="0"/>
    <x v="0"/>
    <n v="1"/>
    <x v="1"/>
    <n v="2"/>
    <n v="9"/>
    <n v="8"/>
    <s v="شنبه"/>
    <x v="19"/>
    <n v="61"/>
    <n v="1.967741935483871"/>
    <n v="201"/>
    <n v="6.4838709677419351"/>
    <n v="262"/>
    <n v="8.4516129032258061"/>
    <n v="132"/>
    <n v="4.258064516129032"/>
    <n v="8580"/>
    <n v="262"/>
    <n v="333"/>
    <s v="فعال"/>
    <n v="1"/>
    <n v="0"/>
    <s v="فعال"/>
    <n v="1"/>
    <n v="0"/>
    <s v="فعال"/>
    <n v="1"/>
    <n v="0"/>
    <s v="فعال"/>
    <n v="1"/>
    <n v="0"/>
  </r>
  <r>
    <x v="0"/>
    <x v="4"/>
    <x v="51"/>
    <n v="990221"/>
    <s v="1399/02/21"/>
    <s v="99/02/21"/>
    <x v="0"/>
    <x v="0"/>
    <n v="1"/>
    <x v="1"/>
    <n v="2"/>
    <n v="9"/>
    <n v="8"/>
    <s v="یک شنبه"/>
    <x v="20"/>
    <n v="56"/>
    <n v="1.8064516129032258"/>
    <n v="144"/>
    <n v="4.645161290322581"/>
    <n v="200"/>
    <n v="6.4516129032258061"/>
    <n v="113"/>
    <n v="3.6451612903225805"/>
    <n v="7345"/>
    <n v="200"/>
    <n v="257"/>
    <s v="فعال"/>
    <n v="1"/>
    <n v="0"/>
    <s v="فعال"/>
    <n v="1"/>
    <n v="0"/>
    <s v="فعال"/>
    <n v="1"/>
    <n v="0"/>
    <s v="فعال"/>
    <n v="1"/>
    <n v="0"/>
  </r>
  <r>
    <x v="0"/>
    <x v="4"/>
    <x v="52"/>
    <n v="990222"/>
    <s v="1399/02/22"/>
    <s v="99/02/22"/>
    <x v="0"/>
    <x v="0"/>
    <n v="1"/>
    <x v="1"/>
    <n v="2"/>
    <n v="9"/>
    <n v="8"/>
    <s v="دوشنبه"/>
    <x v="21"/>
    <n v="103"/>
    <n v="3.3225806451612905"/>
    <n v="147"/>
    <n v="4.741935483870968"/>
    <n v="250"/>
    <n v="8.064516129032258"/>
    <n v="107"/>
    <n v="3.4516129032258065"/>
    <n v="6955"/>
    <n v="250"/>
    <n v="254"/>
    <s v="فعال"/>
    <n v="1"/>
    <n v="0"/>
    <s v="فعال"/>
    <n v="1"/>
    <n v="0"/>
    <s v="فعال"/>
    <n v="1"/>
    <n v="0"/>
    <s v="فعال"/>
    <n v="1"/>
    <n v="0"/>
  </r>
  <r>
    <x v="0"/>
    <x v="4"/>
    <x v="53"/>
    <n v="990223"/>
    <s v="1399/02/23"/>
    <s v="99/02/23"/>
    <x v="0"/>
    <x v="0"/>
    <n v="1"/>
    <x v="1"/>
    <n v="2"/>
    <n v="9"/>
    <n v="8"/>
    <s v="سه شنبه"/>
    <x v="22"/>
    <n v="181"/>
    <n v="5.838709677419355"/>
    <n v="200"/>
    <n v="6.4516129032258061"/>
    <n v="381"/>
    <n v="12.290322580645162"/>
    <n v="35"/>
    <n v="1.1290322580645162"/>
    <n v="2275"/>
    <n v="381"/>
    <n v="235"/>
    <s v="فعال"/>
    <n v="1"/>
    <n v="0"/>
    <s v="فعال"/>
    <n v="1"/>
    <n v="0"/>
    <s v="فعال"/>
    <n v="1"/>
    <n v="0"/>
    <s v="فعال"/>
    <n v="1"/>
    <n v="0"/>
  </r>
  <r>
    <x v="0"/>
    <x v="4"/>
    <x v="54"/>
    <n v="990224"/>
    <s v="1399/02/24"/>
    <s v="99/02/24"/>
    <x v="0"/>
    <x v="0"/>
    <n v="1"/>
    <x v="1"/>
    <n v="2"/>
    <n v="9"/>
    <n v="8"/>
    <s v="چهارشنبه"/>
    <x v="23"/>
    <n v="17"/>
    <n v="0.54838709677419351"/>
    <n v="193"/>
    <n v="6.225806451612903"/>
    <n v="210"/>
    <n v="6.774193548387097"/>
    <n v="187"/>
    <n v="6.032258064516129"/>
    <n v="12155"/>
    <n v="210"/>
    <n v="380"/>
    <s v="فعال"/>
    <n v="1"/>
    <n v="0"/>
    <s v="فعال"/>
    <n v="1"/>
    <n v="0"/>
    <s v="فعال"/>
    <n v="1"/>
    <n v="0"/>
    <s v="فعال"/>
    <n v="1"/>
    <n v="0"/>
  </r>
  <r>
    <x v="0"/>
    <x v="4"/>
    <x v="55"/>
    <n v="990225"/>
    <s v="1399/02/25"/>
    <s v="99/02/25"/>
    <x v="0"/>
    <x v="0"/>
    <n v="1"/>
    <x v="1"/>
    <n v="2"/>
    <n v="9"/>
    <n v="8"/>
    <s v="پنجشنبه"/>
    <x v="24"/>
    <n v="6"/>
    <n v="0.19354838709677419"/>
    <n v="109"/>
    <n v="3.5161290322580645"/>
    <n v="115"/>
    <n v="3.7096774193548385"/>
    <n v="147"/>
    <n v="4.741935483870968"/>
    <n v="9555"/>
    <n v="115"/>
    <n v="256"/>
    <s v="فعال"/>
    <n v="1"/>
    <n v="0"/>
    <s v="فعال"/>
    <n v="1"/>
    <n v="0"/>
    <s v="فعال"/>
    <n v="1"/>
    <n v="0"/>
    <s v="فعال"/>
    <n v="1"/>
    <n v="0"/>
  </r>
  <r>
    <x v="0"/>
    <x v="4"/>
    <x v="56"/>
    <n v="990226"/>
    <s v="1399/02/26"/>
    <s v="99/02/26"/>
    <x v="0"/>
    <x v="0"/>
    <n v="1"/>
    <x v="1"/>
    <n v="2"/>
    <n v="9"/>
    <n v="9"/>
    <s v="جمعه"/>
    <x v="25"/>
    <n v="72"/>
    <n v="2.3225806451612905"/>
    <n v="115"/>
    <n v="3.7096774193548385"/>
    <n v="187"/>
    <n v="6.032258064516129"/>
    <n v="86"/>
    <n v="2.774193548387097"/>
    <n v="5590"/>
    <n v="187"/>
    <n v="201"/>
    <s v="فعال"/>
    <n v="1"/>
    <n v="0"/>
    <s v="فعال"/>
    <n v="1"/>
    <n v="0"/>
    <s v="فعال"/>
    <n v="1"/>
    <n v="0"/>
    <s v="فعال"/>
    <n v="1"/>
    <n v="0"/>
  </r>
  <r>
    <x v="0"/>
    <x v="4"/>
    <x v="57"/>
    <n v="990227"/>
    <s v="1399/02/27"/>
    <s v="99/02/27"/>
    <x v="0"/>
    <x v="0"/>
    <n v="1"/>
    <x v="1"/>
    <n v="2"/>
    <n v="10"/>
    <n v="9"/>
    <s v="شنبه"/>
    <x v="26"/>
    <n v="18"/>
    <n v="0.58064516129032262"/>
    <n v="120"/>
    <n v="3.870967741935484"/>
    <n v="138"/>
    <n v="4.4516129032258061"/>
    <n v="118"/>
    <n v="3.806451612903226"/>
    <n v="7670"/>
    <n v="138"/>
    <n v="238"/>
    <s v="فعال"/>
    <n v="1"/>
    <n v="0"/>
    <s v="فعال"/>
    <n v="1"/>
    <n v="0"/>
    <s v="فعال"/>
    <n v="1"/>
    <n v="0"/>
    <s v="فعال"/>
    <n v="1"/>
    <n v="0"/>
  </r>
  <r>
    <x v="0"/>
    <x v="4"/>
    <x v="58"/>
    <n v="990228"/>
    <s v="1399/02/28"/>
    <s v="99/02/28"/>
    <x v="0"/>
    <x v="0"/>
    <n v="1"/>
    <x v="1"/>
    <n v="2"/>
    <n v="10"/>
    <n v="9"/>
    <s v="یک شنبه"/>
    <x v="27"/>
    <n v="67"/>
    <n v="2.161290322580645"/>
    <n v="102"/>
    <n v="3.2903225806451615"/>
    <n v="169"/>
    <n v="5.4516129032258061"/>
    <n v="99"/>
    <n v="3.193548387096774"/>
    <n v="6435"/>
    <n v="169"/>
    <n v="201"/>
    <s v="فعال"/>
    <n v="1"/>
    <n v="0"/>
    <s v="فعال"/>
    <n v="1"/>
    <n v="0"/>
    <s v="فعال"/>
    <n v="1"/>
    <n v="0"/>
    <s v="فعال"/>
    <n v="1"/>
    <n v="0"/>
  </r>
  <r>
    <x v="0"/>
    <x v="4"/>
    <x v="59"/>
    <n v="990229"/>
    <s v="1399/02/29"/>
    <s v="99/02/29"/>
    <x v="0"/>
    <x v="0"/>
    <n v="1"/>
    <x v="1"/>
    <n v="2"/>
    <n v="10"/>
    <n v="9"/>
    <s v="دوشنبه"/>
    <x v="28"/>
    <n v="48"/>
    <n v="1.5483870967741935"/>
    <n v="141"/>
    <n v="4.5483870967741939"/>
    <n v="189"/>
    <n v="6.096774193548387"/>
    <n v="142"/>
    <n v="4.580645161290323"/>
    <n v="9230"/>
    <n v="189"/>
    <n v="283"/>
    <s v="فعال"/>
    <n v="1"/>
    <n v="0"/>
    <s v="فعال"/>
    <n v="1"/>
    <n v="0"/>
    <s v="فعال"/>
    <n v="1"/>
    <n v="0"/>
    <s v="فعال"/>
    <n v="1"/>
    <n v="0"/>
  </r>
  <r>
    <x v="0"/>
    <x v="4"/>
    <x v="60"/>
    <n v="990230"/>
    <s v="1399/02/30"/>
    <s v="99/02/30"/>
    <x v="0"/>
    <x v="0"/>
    <n v="1"/>
    <x v="1"/>
    <n v="2"/>
    <n v="10"/>
    <n v="9"/>
    <s v="سه شنبه"/>
    <x v="29"/>
    <n v="49"/>
    <n v="1.5806451612903225"/>
    <n v="51"/>
    <n v="1.6451612903225807"/>
    <n v="100"/>
    <n v="3.225806451612903"/>
    <n v="117"/>
    <n v="3.774193548387097"/>
    <n v="7605"/>
    <n v="100"/>
    <n v="168"/>
    <s v="فعال"/>
    <n v="1"/>
    <n v="0"/>
    <s v="فعال"/>
    <n v="1"/>
    <n v="0"/>
    <s v="فعال"/>
    <n v="1"/>
    <n v="0"/>
    <s v="فعال"/>
    <n v="1"/>
    <n v="0"/>
  </r>
  <r>
    <x v="0"/>
    <x v="4"/>
    <x v="61"/>
    <n v="990231"/>
    <s v="1399/02/31"/>
    <s v="99/02/31"/>
    <x v="0"/>
    <x v="0"/>
    <n v="1"/>
    <x v="1"/>
    <n v="2"/>
    <n v="10"/>
    <n v="9"/>
    <s v="چهارشنبه"/>
    <x v="30"/>
    <n v="38"/>
    <n v="1.2258064516129032"/>
    <n v="104"/>
    <n v="3.3548387096774195"/>
    <n v="142"/>
    <n v="4.580645161290323"/>
    <n v="82"/>
    <n v="2.6451612903225805"/>
    <n v="5330"/>
    <n v="142"/>
    <n v="186"/>
    <s v="فعال"/>
    <n v="1"/>
    <n v="0"/>
    <s v="فعال"/>
    <n v="1"/>
    <n v="0"/>
    <s v="فعال"/>
    <n v="1"/>
    <n v="0"/>
    <s v="فعال"/>
    <n v="1"/>
    <n v="0"/>
  </r>
  <r>
    <x v="0"/>
    <x v="4"/>
    <x v="62"/>
    <n v="990301"/>
    <s v="1399/03/01"/>
    <s v="99/03/01"/>
    <x v="0"/>
    <x v="0"/>
    <n v="1"/>
    <x v="2"/>
    <n v="3"/>
    <n v="10"/>
    <n v="9"/>
    <s v="پنجشنبه"/>
    <x v="0"/>
    <n v="74"/>
    <n v="2.3870967741935485"/>
    <n v="42"/>
    <n v="1.3548387096774193"/>
    <n v="116"/>
    <n v="3.7419354838709675"/>
    <n v="136"/>
    <n v="4.387096774193548"/>
    <n v="8840"/>
    <n v="116"/>
    <n v="178"/>
    <s v="فعال"/>
    <n v="1"/>
    <n v="0"/>
    <s v="فعال"/>
    <n v="1"/>
    <n v="0"/>
    <s v="فعال"/>
    <n v="1"/>
    <n v="0"/>
    <s v="فعال"/>
    <n v="1"/>
    <n v="0"/>
  </r>
  <r>
    <x v="0"/>
    <x v="4"/>
    <x v="63"/>
    <n v="990302"/>
    <s v="1399/03/02"/>
    <s v="99/03/02"/>
    <x v="0"/>
    <x v="0"/>
    <n v="1"/>
    <x v="2"/>
    <n v="3"/>
    <n v="10"/>
    <n v="10"/>
    <s v="جمعه"/>
    <x v="1"/>
    <n v="6"/>
    <n v="0.19354838709677419"/>
    <n v="38"/>
    <n v="1.2258064516129032"/>
    <n v="44"/>
    <n v="1.4193548387096775"/>
    <n v="89"/>
    <n v="2.870967741935484"/>
    <n v="5785"/>
    <n v="44"/>
    <n v="127"/>
    <s v="فعال"/>
    <n v="1"/>
    <n v="0"/>
    <s v="فعال"/>
    <n v="1"/>
    <n v="0"/>
    <s v="فعال"/>
    <n v="1"/>
    <n v="0"/>
    <s v="فعال"/>
    <n v="1"/>
    <n v="0"/>
  </r>
  <r>
    <x v="0"/>
    <x v="4"/>
    <x v="64"/>
    <n v="990303"/>
    <s v="1399/03/03"/>
    <s v="99/03/03"/>
    <x v="0"/>
    <x v="0"/>
    <n v="1"/>
    <x v="2"/>
    <n v="3"/>
    <n v="11"/>
    <n v="10"/>
    <s v="شنبه"/>
    <x v="2"/>
    <n v="0"/>
    <n v="0"/>
    <n v="51"/>
    <n v="1.6451612903225807"/>
    <n v="51"/>
    <n v="1.6451612903225807"/>
    <n v="69"/>
    <n v="2.225806451612903"/>
    <n v="4485"/>
    <n v="51"/>
    <n v="120"/>
    <s v="غیر فعال"/>
    <n v="0"/>
    <n v="1"/>
    <s v="فعال"/>
    <n v="1"/>
    <n v="0"/>
    <s v="فعال"/>
    <n v="1"/>
    <n v="0"/>
    <s v="فعال"/>
    <n v="1"/>
    <n v="0"/>
  </r>
  <r>
    <x v="0"/>
    <x v="4"/>
    <x v="65"/>
    <n v="990304"/>
    <s v="1399/03/04"/>
    <s v="99/03/04"/>
    <x v="0"/>
    <x v="0"/>
    <n v="1"/>
    <x v="2"/>
    <n v="3"/>
    <n v="11"/>
    <n v="10"/>
    <s v="یک شنبه"/>
    <x v="3"/>
    <n v="18"/>
    <n v="0.58064516129032262"/>
    <n v="66"/>
    <n v="2.129032258064516"/>
    <n v="84"/>
    <n v="2.7096774193548385"/>
    <n v="108"/>
    <n v="3.4838709677419355"/>
    <n v="7020"/>
    <n v="84"/>
    <n v="174"/>
    <s v="فعال"/>
    <n v="1"/>
    <n v="0"/>
    <s v="فعال"/>
    <n v="1"/>
    <n v="0"/>
    <s v="فعال"/>
    <n v="1"/>
    <n v="0"/>
    <s v="فعال"/>
    <n v="1"/>
    <n v="0"/>
  </r>
  <r>
    <x v="0"/>
    <x v="4"/>
    <x v="66"/>
    <n v="990305"/>
    <s v="1399/03/05"/>
    <s v="99/03/05"/>
    <x v="0"/>
    <x v="0"/>
    <n v="1"/>
    <x v="2"/>
    <n v="3"/>
    <n v="11"/>
    <n v="10"/>
    <s v="دوشنبه"/>
    <x v="4"/>
    <n v="7"/>
    <n v="0.22580645161290322"/>
    <n v="20"/>
    <n v="0.64516129032258063"/>
    <n v="27"/>
    <n v="0.87096774193548387"/>
    <n v="72"/>
    <n v="2.3225806451612905"/>
    <n v="4680"/>
    <n v="27"/>
    <n v="92"/>
    <s v="فعال"/>
    <n v="1"/>
    <n v="0"/>
    <s v="فعال"/>
    <n v="1"/>
    <n v="0"/>
    <s v="فعال"/>
    <n v="1"/>
    <n v="0"/>
    <s v="فعال"/>
    <n v="1"/>
    <n v="0"/>
  </r>
  <r>
    <x v="0"/>
    <x v="4"/>
    <x v="67"/>
    <n v="990306"/>
    <s v="1399/03/06"/>
    <s v="99/03/06"/>
    <x v="0"/>
    <x v="0"/>
    <n v="1"/>
    <x v="2"/>
    <n v="3"/>
    <n v="11"/>
    <n v="10"/>
    <s v="سه شنبه"/>
    <x v="5"/>
    <n v="47"/>
    <n v="1.5161290322580645"/>
    <n v="30"/>
    <n v="0.967741935483871"/>
    <n v="77"/>
    <n v="2.4838709677419355"/>
    <n v="73"/>
    <n v="2.3548387096774195"/>
    <n v="4745"/>
    <n v="77"/>
    <n v="103"/>
    <s v="فعال"/>
    <n v="1"/>
    <n v="0"/>
    <s v="فعال"/>
    <n v="1"/>
    <n v="0"/>
    <s v="فعال"/>
    <n v="1"/>
    <n v="0"/>
    <s v="فعال"/>
    <n v="1"/>
    <n v="0"/>
  </r>
  <r>
    <x v="0"/>
    <x v="4"/>
    <x v="68"/>
    <n v="990307"/>
    <s v="1399/03/07"/>
    <s v="99/03/07"/>
    <x v="0"/>
    <x v="0"/>
    <n v="1"/>
    <x v="2"/>
    <n v="3"/>
    <n v="11"/>
    <n v="10"/>
    <s v="چهارشنبه"/>
    <x v="6"/>
    <n v="0"/>
    <n v="0"/>
    <n v="13"/>
    <n v="0.41935483870967744"/>
    <n v="13"/>
    <n v="0.41935483870967744"/>
    <n v="63"/>
    <n v="2.032258064516129"/>
    <n v="4095"/>
    <n v="13"/>
    <n v="76"/>
    <s v="غیر فعال"/>
    <n v="0"/>
    <n v="1"/>
    <s v="فعال"/>
    <n v="1"/>
    <n v="0"/>
    <s v="فعال"/>
    <n v="1"/>
    <n v="0"/>
    <s v="فعال"/>
    <n v="1"/>
    <n v="0"/>
  </r>
  <r>
    <x v="0"/>
    <x v="4"/>
    <x v="69"/>
    <n v="990308"/>
    <s v="1399/03/08"/>
    <s v="99/03/08"/>
    <x v="0"/>
    <x v="0"/>
    <n v="1"/>
    <x v="2"/>
    <n v="3"/>
    <n v="11"/>
    <n v="10"/>
    <s v="پنجشنبه"/>
    <x v="7"/>
    <n v="0"/>
    <n v="0"/>
    <n v="4"/>
    <n v="0.12903225806451613"/>
    <n v="4"/>
    <n v="0.12903225806451613"/>
    <n v="31"/>
    <n v="1"/>
    <n v="2015"/>
    <n v="4"/>
    <n v="35"/>
    <s v="غیر فعال"/>
    <n v="0"/>
    <n v="1"/>
    <s v="فعال"/>
    <n v="1"/>
    <n v="0"/>
    <s v="فعال"/>
    <n v="1"/>
    <n v="0"/>
    <s v="فعال"/>
    <n v="1"/>
    <n v="0"/>
  </r>
  <r>
    <x v="0"/>
    <x v="4"/>
    <x v="70"/>
    <n v="990309"/>
    <s v="1399/03/09"/>
    <s v="99/03/09"/>
    <x v="0"/>
    <x v="0"/>
    <n v="1"/>
    <x v="2"/>
    <n v="3"/>
    <n v="11"/>
    <n v="11"/>
    <s v="جمعه"/>
    <x v="8"/>
    <n v="0"/>
    <n v="0"/>
    <n v="39"/>
    <n v="1.2580645161290323"/>
    <n v="39"/>
    <n v="1.2580645161290323"/>
    <n v="10"/>
    <n v="0.32258064516129031"/>
    <n v="650"/>
    <n v="39"/>
    <n v="49"/>
    <s v="غیر فعال"/>
    <n v="0"/>
    <n v="1"/>
    <s v="فعال"/>
    <n v="1"/>
    <n v="0"/>
    <s v="فعال"/>
    <n v="1"/>
    <n v="0"/>
    <s v="فعال"/>
    <n v="1"/>
    <n v="0"/>
  </r>
  <r>
    <x v="0"/>
    <x v="4"/>
    <x v="71"/>
    <n v="990310"/>
    <s v="1399/03/10"/>
    <s v="99/03/10"/>
    <x v="0"/>
    <x v="0"/>
    <n v="1"/>
    <x v="2"/>
    <n v="3"/>
    <n v="12"/>
    <n v="11"/>
    <s v="شنبه"/>
    <x v="9"/>
    <n v="7"/>
    <n v="0.22580645161290322"/>
    <n v="49"/>
    <n v="1.5806451612903225"/>
    <n v="56"/>
    <n v="1.8064516129032258"/>
    <n v="41"/>
    <n v="1.3225806451612903"/>
    <n v="2665"/>
    <n v="56"/>
    <n v="90"/>
    <s v="فعال"/>
    <n v="1"/>
    <n v="0"/>
    <s v="فعال"/>
    <n v="1"/>
    <n v="0"/>
    <s v="فعال"/>
    <n v="1"/>
    <n v="0"/>
    <s v="فعال"/>
    <n v="1"/>
    <n v="0"/>
  </r>
  <r>
    <x v="0"/>
    <x v="4"/>
    <x v="72"/>
    <n v="990311"/>
    <s v="1399/03/11"/>
    <s v="99/03/11"/>
    <x v="0"/>
    <x v="0"/>
    <n v="1"/>
    <x v="2"/>
    <n v="3"/>
    <n v="12"/>
    <n v="11"/>
    <s v="یک شنبه"/>
    <x v="10"/>
    <n v="18"/>
    <n v="0.58064516129032262"/>
    <n v="43"/>
    <n v="1.3870967741935485"/>
    <n v="61"/>
    <n v="1.967741935483871"/>
    <n v="69"/>
    <n v="2.225806451612903"/>
    <n v="4485"/>
    <n v="61"/>
    <n v="112"/>
    <s v="فعال"/>
    <n v="1"/>
    <n v="0"/>
    <s v="فعال"/>
    <n v="1"/>
    <n v="0"/>
    <s v="فعال"/>
    <n v="1"/>
    <n v="0"/>
    <s v="فعال"/>
    <n v="1"/>
    <n v="0"/>
  </r>
  <r>
    <x v="0"/>
    <x v="4"/>
    <x v="73"/>
    <n v="990312"/>
    <s v="1399/03/12"/>
    <s v="99/03/12"/>
    <x v="0"/>
    <x v="0"/>
    <n v="1"/>
    <x v="2"/>
    <n v="3"/>
    <n v="12"/>
    <n v="11"/>
    <s v="دوشنبه"/>
    <x v="11"/>
    <n v="25"/>
    <n v="0.80645161290322576"/>
    <n v="67"/>
    <n v="2.161290322580645"/>
    <n v="92"/>
    <n v="2.967741935483871"/>
    <n v="60"/>
    <n v="1.935483870967742"/>
    <n v="3900"/>
    <n v="92"/>
    <n v="127"/>
    <s v="فعال"/>
    <n v="1"/>
    <n v="0"/>
    <s v="فعال"/>
    <n v="1"/>
    <n v="0"/>
    <s v="فعال"/>
    <n v="1"/>
    <n v="0"/>
    <s v="فعال"/>
    <n v="1"/>
    <n v="0"/>
  </r>
  <r>
    <x v="0"/>
    <x v="4"/>
    <x v="74"/>
    <n v="990313"/>
    <s v="1399/03/13"/>
    <s v="99/03/13"/>
    <x v="0"/>
    <x v="0"/>
    <n v="1"/>
    <x v="2"/>
    <n v="3"/>
    <n v="12"/>
    <n v="11"/>
    <s v="سه شنبه"/>
    <x v="12"/>
    <n v="10"/>
    <n v="0.32258064516129031"/>
    <n v="48"/>
    <n v="1.5483870967741935"/>
    <n v="58"/>
    <n v="1.8709677419354838"/>
    <n v="35"/>
    <n v="1.1290322580645162"/>
    <n v="2275"/>
    <n v="58"/>
    <n v="83"/>
    <s v="فعال"/>
    <n v="1"/>
    <n v="0"/>
    <s v="فعال"/>
    <n v="1"/>
    <n v="0"/>
    <s v="فعال"/>
    <n v="1"/>
    <n v="0"/>
    <s v="فعال"/>
    <n v="1"/>
    <n v="0"/>
  </r>
  <r>
    <x v="0"/>
    <x v="4"/>
    <x v="75"/>
    <n v="990314"/>
    <s v="1399/03/14"/>
    <s v="99/03/14"/>
    <x v="0"/>
    <x v="0"/>
    <n v="1"/>
    <x v="2"/>
    <n v="3"/>
    <n v="12"/>
    <n v="11"/>
    <s v="چهارشنبه"/>
    <x v="13"/>
    <n v="55"/>
    <n v="1.7741935483870968"/>
    <n v="45"/>
    <n v="1.4516129032258065"/>
    <n v="100"/>
    <n v="3.225806451612903"/>
    <n v="82"/>
    <n v="2.6451612903225805"/>
    <n v="5330"/>
    <n v="100"/>
    <n v="127"/>
    <s v="فعال"/>
    <n v="1"/>
    <n v="0"/>
    <s v="فعال"/>
    <n v="1"/>
    <n v="0"/>
    <s v="فعال"/>
    <n v="1"/>
    <n v="0"/>
    <s v="فعال"/>
    <n v="1"/>
    <n v="0"/>
  </r>
  <r>
    <x v="0"/>
    <x v="4"/>
    <x v="76"/>
    <n v="990315"/>
    <s v="1399/03/15"/>
    <s v="99/03/15"/>
    <x v="0"/>
    <x v="0"/>
    <n v="1"/>
    <x v="2"/>
    <n v="3"/>
    <n v="12"/>
    <n v="11"/>
    <s v="پنجشنبه"/>
    <x v="14"/>
    <n v="0"/>
    <n v="0"/>
    <n v="65"/>
    <n v="2.096774193548387"/>
    <n v="65"/>
    <n v="2.096774193548387"/>
    <n v="47"/>
    <n v="1.5161290322580645"/>
    <n v="3055"/>
    <n v="65"/>
    <n v="112"/>
    <s v="غیر فعال"/>
    <n v="0"/>
    <n v="1"/>
    <s v="فعال"/>
    <n v="1"/>
    <n v="0"/>
    <s v="فعال"/>
    <n v="1"/>
    <n v="0"/>
    <s v="فعال"/>
    <n v="1"/>
    <n v="0"/>
  </r>
  <r>
    <x v="0"/>
    <x v="4"/>
    <x v="77"/>
    <n v="990316"/>
    <s v="1399/03/16"/>
    <s v="99/03/16"/>
    <x v="0"/>
    <x v="0"/>
    <n v="1"/>
    <x v="2"/>
    <n v="3"/>
    <n v="12"/>
    <n v="12"/>
    <s v="جمعه"/>
    <x v="15"/>
    <n v="0"/>
    <n v="0"/>
    <n v="36"/>
    <n v="1.1612903225806452"/>
    <n v="36"/>
    <n v="1.1612903225806452"/>
    <n v="55"/>
    <n v="1.7741935483870968"/>
    <n v="3575"/>
    <n v="36"/>
    <n v="91"/>
    <s v="غیر فعال"/>
    <n v="0"/>
    <n v="1"/>
    <s v="فعال"/>
    <n v="1"/>
    <n v="0"/>
    <s v="فعال"/>
    <n v="1"/>
    <n v="0"/>
    <s v="فعال"/>
    <n v="1"/>
    <n v="0"/>
  </r>
  <r>
    <x v="0"/>
    <x v="4"/>
    <x v="78"/>
    <n v="990317"/>
    <s v="1399/03/17"/>
    <s v="99/03/17"/>
    <x v="0"/>
    <x v="0"/>
    <n v="1"/>
    <x v="2"/>
    <n v="3"/>
    <n v="13"/>
    <n v="12"/>
    <s v="شنبه"/>
    <x v="16"/>
    <n v="19"/>
    <n v="0.61290322580645162"/>
    <n v="40"/>
    <n v="1.2903225806451613"/>
    <n v="59"/>
    <n v="1.903225806451613"/>
    <n v="30"/>
    <n v="0.967741935483871"/>
    <n v="1950"/>
    <n v="59"/>
    <n v="70"/>
    <s v="فعال"/>
    <n v="1"/>
    <n v="0"/>
    <s v="فعال"/>
    <n v="1"/>
    <n v="0"/>
    <s v="فعال"/>
    <n v="1"/>
    <n v="0"/>
    <s v="فعال"/>
    <n v="1"/>
    <n v="0"/>
  </r>
  <r>
    <x v="0"/>
    <x v="4"/>
    <x v="79"/>
    <n v="990318"/>
    <s v="1399/03/18"/>
    <s v="99/03/18"/>
    <x v="0"/>
    <x v="0"/>
    <n v="1"/>
    <x v="2"/>
    <n v="3"/>
    <n v="13"/>
    <n v="12"/>
    <s v="یک شنبه"/>
    <x v="17"/>
    <n v="49"/>
    <n v="1.5806451612903225"/>
    <n v="99"/>
    <n v="3.193548387096774"/>
    <n v="148"/>
    <n v="4.774193548387097"/>
    <n v="25"/>
    <n v="0.80645161290322576"/>
    <n v="1625"/>
    <n v="148"/>
    <n v="124"/>
    <s v="فعال"/>
    <n v="1"/>
    <n v="0"/>
    <s v="فعال"/>
    <n v="1"/>
    <n v="0"/>
    <s v="فعال"/>
    <n v="1"/>
    <n v="0"/>
    <s v="فعال"/>
    <n v="1"/>
    <n v="0"/>
  </r>
  <r>
    <x v="0"/>
    <x v="4"/>
    <x v="80"/>
    <n v="990319"/>
    <s v="1399/03/19"/>
    <s v="99/03/19"/>
    <x v="0"/>
    <x v="0"/>
    <n v="1"/>
    <x v="2"/>
    <n v="3"/>
    <n v="13"/>
    <n v="12"/>
    <s v="دوشنبه"/>
    <x v="18"/>
    <n v="22"/>
    <n v="0.70967741935483875"/>
    <n v="25"/>
    <n v="0.80645161290322576"/>
    <n v="47"/>
    <n v="1.5161290322580645"/>
    <n v="105"/>
    <n v="3.3870967741935485"/>
    <n v="6825"/>
    <n v="47"/>
    <n v="130"/>
    <s v="فعال"/>
    <n v="1"/>
    <n v="0"/>
    <s v="فعال"/>
    <n v="1"/>
    <n v="0"/>
    <s v="فعال"/>
    <n v="1"/>
    <n v="0"/>
    <s v="فعال"/>
    <n v="1"/>
    <n v="0"/>
  </r>
  <r>
    <x v="0"/>
    <x v="4"/>
    <x v="81"/>
    <n v="990320"/>
    <s v="1399/03/20"/>
    <s v="99/03/20"/>
    <x v="0"/>
    <x v="0"/>
    <n v="1"/>
    <x v="2"/>
    <n v="3"/>
    <n v="13"/>
    <n v="12"/>
    <s v="سه شنبه"/>
    <x v="19"/>
    <n v="43"/>
    <n v="1.3870967741935485"/>
    <n v="22"/>
    <n v="0.70967741935483875"/>
    <n v="65"/>
    <n v="2.096774193548387"/>
    <n v="65"/>
    <n v="2.096774193548387"/>
    <n v="4225"/>
    <n v="65"/>
    <n v="87"/>
    <s v="فعال"/>
    <n v="1"/>
    <n v="0"/>
    <s v="فعال"/>
    <n v="1"/>
    <n v="0"/>
    <s v="فعال"/>
    <n v="1"/>
    <n v="0"/>
    <s v="فعال"/>
    <n v="1"/>
    <n v="0"/>
  </r>
  <r>
    <x v="0"/>
    <x v="4"/>
    <x v="82"/>
    <n v="990321"/>
    <s v="1399/03/21"/>
    <s v="99/03/21"/>
    <x v="0"/>
    <x v="0"/>
    <n v="1"/>
    <x v="2"/>
    <n v="3"/>
    <n v="13"/>
    <n v="12"/>
    <s v="چهارشنبه"/>
    <x v="20"/>
    <n v="52"/>
    <n v="1.6774193548387097"/>
    <n v="101"/>
    <n v="3.2580645161290325"/>
    <n v="153"/>
    <n v="4.935483870967742"/>
    <n v="56"/>
    <n v="1.8064516129032258"/>
    <n v="3640"/>
    <n v="153"/>
    <n v="157"/>
    <s v="فعال"/>
    <n v="1"/>
    <n v="0"/>
    <s v="فعال"/>
    <n v="1"/>
    <n v="0"/>
    <s v="فعال"/>
    <n v="1"/>
    <n v="0"/>
    <s v="فعال"/>
    <n v="1"/>
    <n v="0"/>
  </r>
  <r>
    <x v="0"/>
    <x v="4"/>
    <x v="83"/>
    <n v="990322"/>
    <s v="1399/03/22"/>
    <s v="99/03/22"/>
    <x v="0"/>
    <x v="0"/>
    <n v="1"/>
    <x v="2"/>
    <n v="3"/>
    <n v="13"/>
    <n v="12"/>
    <s v="پنجشنبه"/>
    <x v="21"/>
    <n v="20"/>
    <n v="0.64516129032258063"/>
    <n v="136"/>
    <n v="4.387096774193548"/>
    <n v="156"/>
    <n v="5.032258064516129"/>
    <n v="78"/>
    <n v="2.5161290322580645"/>
    <n v="5070"/>
    <n v="156"/>
    <n v="214"/>
    <s v="فعال"/>
    <n v="1"/>
    <n v="0"/>
    <s v="فعال"/>
    <n v="1"/>
    <n v="0"/>
    <s v="فعال"/>
    <n v="1"/>
    <n v="0"/>
    <s v="فعال"/>
    <n v="1"/>
    <n v="0"/>
  </r>
  <r>
    <x v="0"/>
    <x v="4"/>
    <x v="84"/>
    <n v="990323"/>
    <s v="1399/03/23"/>
    <s v="99/03/23"/>
    <x v="0"/>
    <x v="0"/>
    <n v="1"/>
    <x v="2"/>
    <n v="3"/>
    <n v="13"/>
    <n v="13"/>
    <s v="جمعه"/>
    <x v="22"/>
    <n v="0"/>
    <n v="0"/>
    <n v="99"/>
    <n v="3.193548387096774"/>
    <n v="99"/>
    <n v="3.193548387096774"/>
    <n v="62"/>
    <n v="2"/>
    <n v="4030"/>
    <n v="99"/>
    <n v="161"/>
    <s v="غیر فعال"/>
    <n v="0"/>
    <n v="1"/>
    <s v="فعال"/>
    <n v="1"/>
    <n v="0"/>
    <s v="فعال"/>
    <n v="1"/>
    <n v="0"/>
    <s v="فعال"/>
    <n v="1"/>
    <n v="0"/>
  </r>
  <r>
    <x v="0"/>
    <x v="4"/>
    <x v="85"/>
    <n v="990324"/>
    <s v="1399/03/24"/>
    <s v="99/03/24"/>
    <x v="0"/>
    <x v="0"/>
    <n v="1"/>
    <x v="2"/>
    <n v="3"/>
    <n v="14"/>
    <n v="13"/>
    <s v="شنبه"/>
    <x v="23"/>
    <n v="48"/>
    <n v="1.5483870967741935"/>
    <n v="88"/>
    <n v="2.838709677419355"/>
    <n v="136"/>
    <n v="4.387096774193548"/>
    <n v="58"/>
    <n v="1.8709677419354838"/>
    <n v="3770"/>
    <n v="136"/>
    <n v="146"/>
    <s v="فعال"/>
    <n v="1"/>
    <n v="0"/>
    <s v="فعال"/>
    <n v="1"/>
    <n v="0"/>
    <s v="فعال"/>
    <n v="1"/>
    <n v="0"/>
    <s v="فعال"/>
    <n v="1"/>
    <n v="0"/>
  </r>
  <r>
    <x v="0"/>
    <x v="4"/>
    <x v="86"/>
    <n v="990325"/>
    <s v="1399/03/25"/>
    <s v="99/03/25"/>
    <x v="0"/>
    <x v="0"/>
    <n v="1"/>
    <x v="2"/>
    <n v="3"/>
    <n v="14"/>
    <n v="13"/>
    <s v="یک شنبه"/>
    <x v="24"/>
    <n v="7"/>
    <n v="0.22580645161290322"/>
    <n v="64"/>
    <n v="2.064516129032258"/>
    <n v="71"/>
    <n v="2.2903225806451615"/>
    <n v="53"/>
    <n v="1.7096774193548387"/>
    <n v="3445"/>
    <n v="71"/>
    <n v="117"/>
    <s v="فعال"/>
    <n v="1"/>
    <n v="0"/>
    <s v="فعال"/>
    <n v="1"/>
    <n v="0"/>
    <s v="فعال"/>
    <n v="1"/>
    <n v="0"/>
    <s v="فعال"/>
    <n v="1"/>
    <n v="0"/>
  </r>
  <r>
    <x v="0"/>
    <x v="4"/>
    <x v="87"/>
    <n v="990326"/>
    <s v="1399/03/26"/>
    <s v="99/03/26"/>
    <x v="0"/>
    <x v="0"/>
    <n v="1"/>
    <x v="2"/>
    <n v="3"/>
    <n v="14"/>
    <n v="13"/>
    <s v="دوشنبه"/>
    <x v="25"/>
    <n v="0"/>
    <n v="0"/>
    <n v="161"/>
    <n v="5.193548387096774"/>
    <n v="161"/>
    <n v="5.193548387096774"/>
    <n v="61"/>
    <n v="1.967741935483871"/>
    <n v="3965"/>
    <n v="161"/>
    <n v="222"/>
    <s v="غیر فعال"/>
    <n v="0"/>
    <n v="1"/>
    <s v="فعال"/>
    <n v="1"/>
    <n v="0"/>
    <s v="فعال"/>
    <n v="1"/>
    <n v="0"/>
    <s v="فعال"/>
    <n v="1"/>
    <n v="0"/>
  </r>
  <r>
    <x v="0"/>
    <x v="4"/>
    <x v="88"/>
    <n v="990327"/>
    <s v="1399/03/27"/>
    <s v="99/03/27"/>
    <x v="0"/>
    <x v="0"/>
    <n v="1"/>
    <x v="2"/>
    <n v="3"/>
    <n v="14"/>
    <n v="13"/>
    <s v="سه شنبه"/>
    <x v="26"/>
    <n v="33"/>
    <n v="1.064516129032258"/>
    <n v="107"/>
    <n v="3.4516129032258065"/>
    <n v="140"/>
    <n v="4.5161290322580649"/>
    <n v="104"/>
    <n v="3.3548387096774195"/>
    <n v="6760"/>
    <n v="140"/>
    <n v="211"/>
    <s v="فعال"/>
    <n v="1"/>
    <n v="0"/>
    <s v="فعال"/>
    <n v="1"/>
    <n v="0"/>
    <s v="فعال"/>
    <n v="1"/>
    <n v="0"/>
    <s v="فعال"/>
    <n v="1"/>
    <n v="0"/>
  </r>
  <r>
    <x v="0"/>
    <x v="4"/>
    <x v="89"/>
    <n v="990328"/>
    <s v="1399/03/28"/>
    <s v="99/03/28"/>
    <x v="0"/>
    <x v="0"/>
    <n v="1"/>
    <x v="2"/>
    <n v="3"/>
    <n v="14"/>
    <n v="13"/>
    <s v="چهارشنبه"/>
    <x v="27"/>
    <n v="29"/>
    <n v="0.93548387096774188"/>
    <n v="63"/>
    <n v="2.032258064516129"/>
    <n v="92"/>
    <n v="2.967741935483871"/>
    <n v="97"/>
    <n v="3.129032258064516"/>
    <n v="6305"/>
    <n v="92"/>
    <n v="160"/>
    <s v="فعال"/>
    <n v="1"/>
    <n v="0"/>
    <s v="فعال"/>
    <n v="1"/>
    <n v="0"/>
    <s v="فعال"/>
    <n v="1"/>
    <n v="0"/>
    <s v="فعال"/>
    <n v="1"/>
    <n v="0"/>
  </r>
  <r>
    <x v="0"/>
    <x v="4"/>
    <x v="90"/>
    <n v="990329"/>
    <s v="1399/03/29"/>
    <s v="99/03/29"/>
    <x v="0"/>
    <x v="0"/>
    <n v="1"/>
    <x v="2"/>
    <n v="3"/>
    <n v="14"/>
    <n v="13"/>
    <s v="پنجشنبه"/>
    <x v="28"/>
    <n v="10"/>
    <n v="0.32258064516129031"/>
    <n v="50"/>
    <n v="1.6129032258064515"/>
    <n v="60"/>
    <n v="1.935483870967742"/>
    <n v="95"/>
    <n v="3.064516129032258"/>
    <n v="6175"/>
    <n v="60"/>
    <n v="145"/>
    <s v="فعال"/>
    <n v="1"/>
    <n v="0"/>
    <s v="فعال"/>
    <n v="1"/>
    <n v="0"/>
    <s v="فعال"/>
    <n v="1"/>
    <n v="0"/>
    <s v="فعال"/>
    <n v="1"/>
    <n v="0"/>
  </r>
  <r>
    <x v="0"/>
    <x v="4"/>
    <x v="91"/>
    <n v="990330"/>
    <s v="1399/03/30"/>
    <s v="99/03/30"/>
    <x v="0"/>
    <x v="0"/>
    <n v="1"/>
    <x v="2"/>
    <n v="3"/>
    <n v="14"/>
    <n v="14"/>
    <s v="جمعه"/>
    <x v="29"/>
    <n v="26"/>
    <n v="0.83870967741935487"/>
    <n v="83"/>
    <n v="2.6774193548387095"/>
    <n v="109"/>
    <n v="3.5161290322580645"/>
    <n v="49"/>
    <n v="1.5806451612903225"/>
    <n v="3185"/>
    <n v="109"/>
    <n v="132"/>
    <s v="فعال"/>
    <n v="1"/>
    <n v="0"/>
    <s v="فعال"/>
    <n v="1"/>
    <n v="0"/>
    <s v="فعال"/>
    <n v="1"/>
    <n v="0"/>
    <s v="فعال"/>
    <n v="1"/>
    <n v="0"/>
  </r>
  <r>
    <x v="0"/>
    <x v="4"/>
    <x v="92"/>
    <n v="990331"/>
    <s v="1399/03/31"/>
    <s v="99/03/31"/>
    <x v="0"/>
    <x v="0"/>
    <n v="1"/>
    <x v="2"/>
    <n v="3"/>
    <n v="15"/>
    <n v="14"/>
    <s v="شنبه"/>
    <x v="30"/>
    <n v="49"/>
    <n v="1.5806451612903225"/>
    <n v="79"/>
    <n v="2.5483870967741935"/>
    <n v="128"/>
    <n v="4.129032258064516"/>
    <n v="50"/>
    <n v="1.6129032258064515"/>
    <n v="3250"/>
    <n v="128"/>
    <n v="129"/>
    <s v="فعال"/>
    <n v="1"/>
    <n v="0"/>
    <s v="فعال"/>
    <n v="1"/>
    <n v="0"/>
    <s v="فعال"/>
    <n v="1"/>
    <n v="0"/>
    <s v="فعال"/>
    <n v="1"/>
    <n v="0"/>
  </r>
  <r>
    <x v="0"/>
    <x v="4"/>
    <x v="93"/>
    <n v="990401"/>
    <s v="1399/04/01"/>
    <s v="99/04/01"/>
    <x v="0"/>
    <x v="1"/>
    <n v="2"/>
    <x v="3"/>
    <n v="4"/>
    <n v="15"/>
    <n v="14"/>
    <s v="یک شنبه"/>
    <x v="0"/>
    <n v="0"/>
    <n v="0"/>
    <n v="80"/>
    <n v="2.5806451612903225"/>
    <n v="80"/>
    <n v="2.5806451612903225"/>
    <n v="100"/>
    <n v="3.225806451612903"/>
    <n v="6500"/>
    <n v="80"/>
    <n v="180"/>
    <s v="غیر فعال"/>
    <n v="0"/>
    <n v="1"/>
    <s v="فعال"/>
    <n v="1"/>
    <n v="0"/>
    <s v="فعال"/>
    <n v="1"/>
    <n v="0"/>
    <s v="فعال"/>
    <n v="1"/>
    <n v="0"/>
  </r>
  <r>
    <x v="0"/>
    <x v="4"/>
    <x v="94"/>
    <n v="990402"/>
    <s v="1399/04/02"/>
    <s v="99/04/02"/>
    <x v="0"/>
    <x v="1"/>
    <n v="2"/>
    <x v="3"/>
    <n v="4"/>
    <n v="15"/>
    <n v="14"/>
    <s v="دوشنبه"/>
    <x v="1"/>
    <n v="0"/>
    <n v="0"/>
    <n v="73"/>
    <n v="2.3548387096774195"/>
    <n v="73"/>
    <n v="2.3548387096774195"/>
    <n v="62"/>
    <n v="2"/>
    <n v="4030"/>
    <n v="73"/>
    <n v="135"/>
    <s v="غیر فعال"/>
    <n v="0"/>
    <n v="1"/>
    <s v="فعال"/>
    <n v="1"/>
    <n v="0"/>
    <s v="فعال"/>
    <n v="1"/>
    <n v="0"/>
    <s v="فعال"/>
    <n v="1"/>
    <n v="0"/>
  </r>
  <r>
    <x v="0"/>
    <x v="4"/>
    <x v="95"/>
    <n v="990403"/>
    <s v="1399/04/03"/>
    <s v="99/04/03"/>
    <x v="0"/>
    <x v="1"/>
    <n v="2"/>
    <x v="3"/>
    <n v="4"/>
    <n v="15"/>
    <n v="14"/>
    <s v="سه شنبه"/>
    <x v="2"/>
    <n v="0"/>
    <n v="0"/>
    <n v="16"/>
    <n v="0.5161290322580645"/>
    <n v="16"/>
    <n v="0.5161290322580645"/>
    <n v="90"/>
    <n v="2.903225806451613"/>
    <n v="5850"/>
    <n v="16"/>
    <n v="106"/>
    <s v="غیر فعال"/>
    <n v="0"/>
    <n v="1"/>
    <s v="فعال"/>
    <n v="1"/>
    <n v="0"/>
    <s v="فعال"/>
    <n v="1"/>
    <n v="0"/>
    <s v="فعال"/>
    <n v="1"/>
    <n v="0"/>
  </r>
  <r>
    <x v="0"/>
    <x v="4"/>
    <x v="96"/>
    <n v="990404"/>
    <s v="1399/04/04"/>
    <s v="99/04/04"/>
    <x v="0"/>
    <x v="1"/>
    <n v="2"/>
    <x v="3"/>
    <n v="4"/>
    <n v="15"/>
    <n v="14"/>
    <s v="چهارشنبه"/>
    <x v="3"/>
    <n v="23"/>
    <n v="0.74193548387096775"/>
    <n v="91"/>
    <n v="2.935483870967742"/>
    <n v="114"/>
    <n v="3.6774193548387095"/>
    <n v="33"/>
    <n v="1.064516129032258"/>
    <n v="2145"/>
    <n v="114"/>
    <n v="124"/>
    <s v="فعال"/>
    <n v="1"/>
    <n v="0"/>
    <s v="فعال"/>
    <n v="1"/>
    <n v="0"/>
    <s v="فعال"/>
    <n v="1"/>
    <n v="0"/>
    <s v="فعال"/>
    <n v="1"/>
    <n v="0"/>
  </r>
  <r>
    <x v="0"/>
    <x v="4"/>
    <x v="97"/>
    <n v="990405"/>
    <s v="1399/04/05"/>
    <s v="99/04/05"/>
    <x v="0"/>
    <x v="1"/>
    <n v="2"/>
    <x v="3"/>
    <n v="4"/>
    <n v="15"/>
    <n v="14"/>
    <s v="پنجشنبه"/>
    <x v="4"/>
    <n v="0"/>
    <n v="0"/>
    <n v="108"/>
    <n v="3.4838709677419355"/>
    <n v="108"/>
    <n v="3.4838709677419355"/>
    <n v="81"/>
    <n v="2.6129032258064515"/>
    <n v="5265"/>
    <n v="108"/>
    <n v="189"/>
    <s v="غیر فعال"/>
    <n v="0"/>
    <n v="1"/>
    <s v="فعال"/>
    <n v="1"/>
    <n v="0"/>
    <s v="فعال"/>
    <n v="1"/>
    <n v="0"/>
    <s v="فعال"/>
    <n v="1"/>
    <n v="0"/>
  </r>
  <r>
    <x v="0"/>
    <x v="4"/>
    <x v="98"/>
    <n v="990406"/>
    <s v="1399/04/06"/>
    <s v="99/04/06"/>
    <x v="0"/>
    <x v="1"/>
    <n v="2"/>
    <x v="3"/>
    <n v="4"/>
    <n v="15"/>
    <n v="15"/>
    <s v="جمعه"/>
    <x v="5"/>
    <n v="43"/>
    <n v="1.3870967741935485"/>
    <n v="60"/>
    <n v="1.935483870967742"/>
    <n v="103"/>
    <n v="3.3225806451612905"/>
    <n v="76"/>
    <n v="2.4516129032258065"/>
    <n v="4940"/>
    <n v="103"/>
    <n v="136"/>
    <s v="فعال"/>
    <n v="1"/>
    <n v="0"/>
    <s v="فعال"/>
    <n v="1"/>
    <n v="0"/>
    <s v="فعال"/>
    <n v="1"/>
    <n v="0"/>
    <s v="فعال"/>
    <n v="1"/>
    <n v="0"/>
  </r>
  <r>
    <x v="0"/>
    <x v="4"/>
    <x v="99"/>
    <n v="990407"/>
    <s v="1399/04/07"/>
    <s v="99/04/07"/>
    <x v="0"/>
    <x v="1"/>
    <n v="2"/>
    <x v="3"/>
    <n v="4"/>
    <n v="16"/>
    <n v="15"/>
    <s v="شنبه"/>
    <x v="6"/>
    <n v="41"/>
    <n v="1.3225806451612903"/>
    <n v="141"/>
    <n v="4.5483870967741939"/>
    <n v="182"/>
    <n v="5.870967741935484"/>
    <n v="41"/>
    <n v="1.3225806451612903"/>
    <n v="2665"/>
    <n v="182"/>
    <n v="182"/>
    <s v="فعال"/>
    <n v="1"/>
    <n v="0"/>
    <s v="فعال"/>
    <n v="1"/>
    <n v="0"/>
    <s v="فعال"/>
    <n v="1"/>
    <n v="0"/>
    <s v="فعال"/>
    <n v="1"/>
    <n v="0"/>
  </r>
  <r>
    <x v="0"/>
    <x v="4"/>
    <x v="100"/>
    <n v="990408"/>
    <s v="1399/04/08"/>
    <s v="99/04/08"/>
    <x v="0"/>
    <x v="1"/>
    <n v="2"/>
    <x v="3"/>
    <n v="4"/>
    <n v="16"/>
    <n v="15"/>
    <s v="یک شنبه"/>
    <x v="7"/>
    <n v="54"/>
    <n v="1.7419354838709677"/>
    <n v="110"/>
    <n v="3.5483870967741935"/>
    <n v="164"/>
    <n v="5.290322580645161"/>
    <n v="148"/>
    <n v="4.774193548387097"/>
    <n v="9620"/>
    <n v="164"/>
    <n v="258"/>
    <s v="فعال"/>
    <n v="1"/>
    <n v="0"/>
    <s v="فعال"/>
    <n v="1"/>
    <n v="0"/>
    <s v="فعال"/>
    <n v="1"/>
    <n v="0"/>
    <s v="فعال"/>
    <n v="1"/>
    <n v="0"/>
  </r>
  <r>
    <x v="0"/>
    <x v="4"/>
    <x v="101"/>
    <n v="990409"/>
    <s v="1399/04/09"/>
    <s v="99/04/09"/>
    <x v="0"/>
    <x v="1"/>
    <n v="2"/>
    <x v="3"/>
    <n v="4"/>
    <n v="16"/>
    <n v="15"/>
    <s v="دوشنبه"/>
    <x v="8"/>
    <n v="32"/>
    <n v="1.032258064516129"/>
    <n v="80"/>
    <n v="2.5806451612903225"/>
    <n v="112"/>
    <n v="3.6129032258064515"/>
    <n v="103"/>
    <n v="3.3225806451612905"/>
    <n v="6695"/>
    <n v="112"/>
    <n v="183"/>
    <s v="فعال"/>
    <n v="1"/>
    <n v="0"/>
    <s v="فعال"/>
    <n v="1"/>
    <n v="0"/>
    <s v="فعال"/>
    <n v="1"/>
    <n v="0"/>
    <s v="فعال"/>
    <n v="1"/>
    <n v="0"/>
  </r>
  <r>
    <x v="0"/>
    <x v="4"/>
    <x v="102"/>
    <n v="990410"/>
    <s v="1399/04/10"/>
    <s v="99/04/10"/>
    <x v="0"/>
    <x v="1"/>
    <n v="2"/>
    <x v="3"/>
    <n v="4"/>
    <n v="16"/>
    <n v="15"/>
    <s v="سه شنبه"/>
    <x v="9"/>
    <n v="10"/>
    <n v="0.32258064516129031"/>
    <n v="112"/>
    <n v="3.6129032258064515"/>
    <n v="122"/>
    <n v="3.935483870967742"/>
    <n v="94"/>
    <n v="3.032258064516129"/>
    <n v="6110"/>
    <n v="122"/>
    <n v="206"/>
    <s v="فعال"/>
    <n v="1"/>
    <n v="0"/>
    <s v="فعال"/>
    <n v="1"/>
    <n v="0"/>
    <s v="فعال"/>
    <n v="1"/>
    <n v="0"/>
    <s v="فعال"/>
    <n v="1"/>
    <n v="0"/>
  </r>
  <r>
    <x v="0"/>
    <x v="4"/>
    <x v="103"/>
    <n v="990411"/>
    <s v="1399/04/11"/>
    <s v="99/04/11"/>
    <x v="0"/>
    <x v="1"/>
    <n v="2"/>
    <x v="3"/>
    <n v="4"/>
    <n v="16"/>
    <n v="15"/>
    <s v="چهارشنبه"/>
    <x v="10"/>
    <n v="62"/>
    <n v="2"/>
    <n v="108"/>
    <n v="3.4838709677419355"/>
    <n v="170"/>
    <n v="5.4838709677419351"/>
    <n v="129"/>
    <n v="4.161290322580645"/>
    <n v="8385"/>
    <n v="170"/>
    <n v="237"/>
    <s v="فعال"/>
    <n v="1"/>
    <n v="0"/>
    <s v="فعال"/>
    <n v="1"/>
    <n v="0"/>
    <s v="فعال"/>
    <n v="1"/>
    <n v="0"/>
    <s v="فعال"/>
    <n v="1"/>
    <n v="0"/>
  </r>
  <r>
    <x v="0"/>
    <x v="4"/>
    <x v="104"/>
    <n v="990412"/>
    <s v="1399/04/12"/>
    <s v="99/04/12"/>
    <x v="0"/>
    <x v="1"/>
    <n v="2"/>
    <x v="3"/>
    <n v="4"/>
    <n v="16"/>
    <n v="15"/>
    <s v="پنجشنبه"/>
    <x v="11"/>
    <n v="112"/>
    <n v="3.6129032258064515"/>
    <n v="133"/>
    <n v="4.290322580645161"/>
    <n v="245"/>
    <n v="7.903225806451613"/>
    <n v="83"/>
    <n v="2.6774193548387095"/>
    <n v="5395"/>
    <n v="245"/>
    <n v="216"/>
    <s v="فعال"/>
    <n v="1"/>
    <n v="0"/>
    <s v="فعال"/>
    <n v="1"/>
    <n v="0"/>
    <s v="فعال"/>
    <n v="1"/>
    <n v="0"/>
    <s v="فعال"/>
    <n v="1"/>
    <n v="0"/>
  </r>
  <r>
    <x v="0"/>
    <x v="4"/>
    <x v="105"/>
    <n v="990413"/>
    <s v="1399/04/13"/>
    <s v="99/04/13"/>
    <x v="0"/>
    <x v="1"/>
    <n v="2"/>
    <x v="3"/>
    <n v="4"/>
    <n v="16"/>
    <n v="16"/>
    <s v="جمعه"/>
    <x v="12"/>
    <n v="18"/>
    <n v="0.58064516129032262"/>
    <n v="109"/>
    <n v="3.5161290322580645"/>
    <n v="127"/>
    <n v="4.096774193548387"/>
    <n v="120"/>
    <n v="3.870967741935484"/>
    <n v="7800"/>
    <n v="127"/>
    <n v="229"/>
    <s v="فعال"/>
    <n v="1"/>
    <n v="0"/>
    <s v="فعال"/>
    <n v="1"/>
    <n v="0"/>
    <s v="فعال"/>
    <n v="1"/>
    <n v="0"/>
    <s v="فعال"/>
    <n v="1"/>
    <n v="0"/>
  </r>
  <r>
    <x v="0"/>
    <x v="4"/>
    <x v="106"/>
    <n v="990414"/>
    <s v="1399/04/14"/>
    <s v="99/04/14"/>
    <x v="0"/>
    <x v="1"/>
    <n v="2"/>
    <x v="3"/>
    <n v="4"/>
    <n v="17"/>
    <n v="16"/>
    <s v="شنبه"/>
    <x v="13"/>
    <n v="74"/>
    <n v="2.3870967741935485"/>
    <n v="121"/>
    <n v="3.903225806451613"/>
    <n v="195"/>
    <n v="6.290322580645161"/>
    <n v="71"/>
    <n v="2.2903225806451615"/>
    <n v="4615"/>
    <n v="195"/>
    <n v="192"/>
    <s v="فعال"/>
    <n v="1"/>
    <n v="0"/>
    <s v="فعال"/>
    <n v="1"/>
    <n v="0"/>
    <s v="فعال"/>
    <n v="1"/>
    <n v="0"/>
    <s v="فعال"/>
    <n v="1"/>
    <n v="0"/>
  </r>
  <r>
    <x v="0"/>
    <x v="4"/>
    <x v="107"/>
    <n v="990415"/>
    <s v="1399/04/15"/>
    <s v="99/04/15"/>
    <x v="0"/>
    <x v="1"/>
    <n v="2"/>
    <x v="3"/>
    <n v="4"/>
    <n v="17"/>
    <n v="16"/>
    <s v="یک شنبه"/>
    <x v="14"/>
    <n v="103"/>
    <n v="3.3225806451612905"/>
    <n v="87"/>
    <n v="2.806451612903226"/>
    <n v="190"/>
    <n v="6.129032258064516"/>
    <n v="92"/>
    <n v="2.967741935483871"/>
    <n v="5980"/>
    <n v="190"/>
    <n v="179"/>
    <s v="فعال"/>
    <n v="1"/>
    <n v="0"/>
    <s v="فعال"/>
    <n v="1"/>
    <n v="0"/>
    <s v="فعال"/>
    <n v="1"/>
    <n v="0"/>
    <s v="فعال"/>
    <n v="1"/>
    <n v="0"/>
  </r>
  <r>
    <x v="0"/>
    <x v="4"/>
    <x v="108"/>
    <n v="990416"/>
    <s v="1399/04/16"/>
    <s v="99/04/16"/>
    <x v="0"/>
    <x v="1"/>
    <n v="2"/>
    <x v="3"/>
    <n v="4"/>
    <n v="17"/>
    <n v="16"/>
    <s v="دوشنبه"/>
    <x v="15"/>
    <n v="90"/>
    <n v="2.903225806451613"/>
    <n v="90"/>
    <n v="2.903225806451613"/>
    <n v="180"/>
    <n v="5.806451612903226"/>
    <n v="178"/>
    <n v="5.741935483870968"/>
    <n v="11570"/>
    <n v="180"/>
    <n v="268"/>
    <s v="فعال"/>
    <n v="1"/>
    <n v="0"/>
    <s v="فعال"/>
    <n v="1"/>
    <n v="0"/>
    <s v="فعال"/>
    <n v="1"/>
    <n v="0"/>
    <s v="فعال"/>
    <n v="1"/>
    <n v="0"/>
  </r>
  <r>
    <x v="0"/>
    <x v="4"/>
    <x v="109"/>
    <n v="990417"/>
    <s v="1399/04/17"/>
    <s v="99/04/17"/>
    <x v="0"/>
    <x v="1"/>
    <n v="2"/>
    <x v="3"/>
    <n v="4"/>
    <n v="17"/>
    <n v="16"/>
    <s v="سه شنبه"/>
    <x v="16"/>
    <n v="18"/>
    <n v="0.58064516129032262"/>
    <n v="95"/>
    <n v="3.064516129032258"/>
    <n v="113"/>
    <n v="3.6451612903225805"/>
    <n v="50"/>
    <n v="1.6129032258064515"/>
    <n v="3250"/>
    <n v="113"/>
    <n v="145"/>
    <s v="فعال"/>
    <n v="1"/>
    <n v="0"/>
    <s v="فعال"/>
    <n v="1"/>
    <n v="0"/>
    <s v="فعال"/>
    <n v="1"/>
    <n v="0"/>
    <s v="فعال"/>
    <n v="1"/>
    <n v="0"/>
  </r>
  <r>
    <x v="0"/>
    <x v="4"/>
    <x v="110"/>
    <n v="990418"/>
    <s v="1399/04/18"/>
    <s v="99/04/18"/>
    <x v="0"/>
    <x v="1"/>
    <n v="2"/>
    <x v="3"/>
    <n v="4"/>
    <n v="17"/>
    <n v="16"/>
    <s v="چهارشنبه"/>
    <x v="17"/>
    <n v="7"/>
    <n v="0.22580645161290322"/>
    <n v="53"/>
    <n v="1.7096774193548387"/>
    <n v="60"/>
    <n v="1.935483870967742"/>
    <n v="154"/>
    <n v="4.967741935483871"/>
    <n v="10010"/>
    <n v="60"/>
    <n v="207"/>
    <s v="فعال"/>
    <n v="1"/>
    <n v="0"/>
    <s v="فعال"/>
    <n v="1"/>
    <n v="0"/>
    <s v="فعال"/>
    <n v="1"/>
    <n v="0"/>
    <s v="فعال"/>
    <n v="1"/>
    <n v="0"/>
  </r>
  <r>
    <x v="0"/>
    <x v="4"/>
    <x v="111"/>
    <n v="990419"/>
    <s v="1399/04/19"/>
    <s v="99/04/19"/>
    <x v="0"/>
    <x v="1"/>
    <n v="2"/>
    <x v="3"/>
    <n v="4"/>
    <n v="17"/>
    <n v="16"/>
    <s v="پنجشنبه"/>
    <x v="18"/>
    <n v="0"/>
    <n v="0"/>
    <n v="39"/>
    <n v="1.2580645161290323"/>
    <n v="39"/>
    <n v="1.2580645161290323"/>
    <n v="72"/>
    <n v="2.3225806451612905"/>
    <n v="4680"/>
    <n v="39"/>
    <n v="111"/>
    <s v="غیر فعال"/>
    <n v="0"/>
    <n v="1"/>
    <s v="فعال"/>
    <n v="1"/>
    <n v="0"/>
    <s v="فعال"/>
    <n v="1"/>
    <n v="0"/>
    <s v="فعال"/>
    <n v="1"/>
    <n v="0"/>
  </r>
  <r>
    <x v="0"/>
    <x v="4"/>
    <x v="112"/>
    <n v="990420"/>
    <s v="1399/04/20"/>
    <s v="99/04/20"/>
    <x v="0"/>
    <x v="1"/>
    <n v="2"/>
    <x v="3"/>
    <n v="4"/>
    <n v="17"/>
    <n v="17"/>
    <s v="جمعه"/>
    <x v="19"/>
    <n v="65"/>
    <n v="2.096774193548387"/>
    <n v="105"/>
    <n v="3.3870967741935485"/>
    <n v="170"/>
    <n v="5.4838709677419351"/>
    <n v="69"/>
    <n v="2.225806451612903"/>
    <n v="4485"/>
    <n v="170"/>
    <n v="174"/>
    <s v="فعال"/>
    <n v="1"/>
    <n v="0"/>
    <s v="فعال"/>
    <n v="1"/>
    <n v="0"/>
    <s v="فعال"/>
    <n v="1"/>
    <n v="0"/>
    <s v="فعال"/>
    <n v="1"/>
    <n v="0"/>
  </r>
  <r>
    <x v="0"/>
    <x v="4"/>
    <x v="113"/>
    <n v="990421"/>
    <s v="1399/04/21"/>
    <s v="99/04/21"/>
    <x v="0"/>
    <x v="1"/>
    <n v="2"/>
    <x v="3"/>
    <n v="4"/>
    <n v="18"/>
    <n v="17"/>
    <s v="شنبه"/>
    <x v="20"/>
    <n v="76"/>
    <n v="2.4516129032258065"/>
    <n v="150"/>
    <n v="4.838709677419355"/>
    <n v="226"/>
    <n v="7.290322580645161"/>
    <n v="39"/>
    <n v="1.2580645161290323"/>
    <n v="2535"/>
    <n v="226"/>
    <n v="189"/>
    <s v="فعال"/>
    <n v="1"/>
    <n v="0"/>
    <s v="فعال"/>
    <n v="1"/>
    <n v="0"/>
    <s v="فعال"/>
    <n v="1"/>
    <n v="0"/>
    <s v="فعال"/>
    <n v="1"/>
    <n v="0"/>
  </r>
  <r>
    <x v="0"/>
    <x v="4"/>
    <x v="114"/>
    <n v="990422"/>
    <s v="1399/04/22"/>
    <s v="99/04/22"/>
    <x v="0"/>
    <x v="1"/>
    <n v="2"/>
    <x v="3"/>
    <n v="4"/>
    <n v="18"/>
    <n v="17"/>
    <s v="یک شنبه"/>
    <x v="21"/>
    <n v="75"/>
    <n v="2.4193548387096775"/>
    <n v="174"/>
    <n v="5.612903225806452"/>
    <n v="249"/>
    <n v="8.0322580645161299"/>
    <n v="117"/>
    <n v="3.774193548387097"/>
    <n v="7605"/>
    <n v="249"/>
    <n v="291"/>
    <s v="فعال"/>
    <n v="1"/>
    <n v="0"/>
    <s v="فعال"/>
    <n v="1"/>
    <n v="0"/>
    <s v="فعال"/>
    <n v="1"/>
    <n v="0"/>
    <s v="فعال"/>
    <n v="1"/>
    <n v="0"/>
  </r>
  <r>
    <x v="0"/>
    <x v="4"/>
    <x v="115"/>
    <n v="990423"/>
    <s v="1399/04/23"/>
    <s v="99/04/23"/>
    <x v="0"/>
    <x v="1"/>
    <n v="2"/>
    <x v="3"/>
    <n v="4"/>
    <n v="18"/>
    <n v="17"/>
    <s v="دوشنبه"/>
    <x v="22"/>
    <n v="95"/>
    <n v="3.064516129032258"/>
    <n v="172"/>
    <n v="5.5483870967741939"/>
    <n v="267"/>
    <n v="8.612903225806452"/>
    <n v="64"/>
    <n v="2.064516129032258"/>
    <n v="4160"/>
    <n v="267"/>
    <n v="236"/>
    <s v="فعال"/>
    <n v="1"/>
    <n v="0"/>
    <s v="فعال"/>
    <n v="1"/>
    <n v="0"/>
    <s v="فعال"/>
    <n v="1"/>
    <n v="0"/>
    <s v="فعال"/>
    <n v="1"/>
    <n v="0"/>
  </r>
  <r>
    <x v="0"/>
    <x v="4"/>
    <x v="116"/>
    <n v="990424"/>
    <s v="1399/04/24"/>
    <s v="99/04/24"/>
    <x v="0"/>
    <x v="1"/>
    <n v="2"/>
    <x v="3"/>
    <n v="4"/>
    <n v="18"/>
    <n v="17"/>
    <s v="سه شنبه"/>
    <x v="23"/>
    <n v="35"/>
    <n v="1.1290322580645162"/>
    <n v="148"/>
    <n v="4.774193548387097"/>
    <n v="183"/>
    <n v="5.903225806451613"/>
    <n v="109"/>
    <n v="3.5161290322580645"/>
    <n v="7085"/>
    <n v="183"/>
    <n v="257"/>
    <s v="فعال"/>
    <n v="1"/>
    <n v="0"/>
    <s v="فعال"/>
    <n v="1"/>
    <n v="0"/>
    <s v="فعال"/>
    <n v="1"/>
    <n v="0"/>
    <s v="فعال"/>
    <n v="1"/>
    <n v="0"/>
  </r>
  <r>
    <x v="0"/>
    <x v="4"/>
    <x v="117"/>
    <n v="990425"/>
    <s v="1399/04/25"/>
    <s v="99/04/25"/>
    <x v="0"/>
    <x v="1"/>
    <n v="2"/>
    <x v="3"/>
    <n v="4"/>
    <n v="18"/>
    <n v="17"/>
    <s v="چهارشنبه"/>
    <x v="24"/>
    <n v="109"/>
    <n v="3.5161290322580645"/>
    <n v="176"/>
    <n v="5.67741935483871"/>
    <n v="285"/>
    <n v="9.193548387096774"/>
    <n v="83"/>
    <n v="2.6774193548387095"/>
    <n v="5395"/>
    <n v="285"/>
    <n v="259"/>
    <s v="فعال"/>
    <n v="1"/>
    <n v="0"/>
    <s v="فعال"/>
    <n v="1"/>
    <n v="0"/>
    <s v="فعال"/>
    <n v="1"/>
    <n v="0"/>
    <s v="فعال"/>
    <n v="1"/>
    <n v="0"/>
  </r>
  <r>
    <x v="0"/>
    <x v="4"/>
    <x v="118"/>
    <n v="990426"/>
    <s v="1399/04/26"/>
    <s v="99/04/26"/>
    <x v="0"/>
    <x v="1"/>
    <n v="2"/>
    <x v="3"/>
    <n v="4"/>
    <n v="18"/>
    <n v="17"/>
    <s v="پنجشنبه"/>
    <x v="25"/>
    <n v="89"/>
    <n v="2.870967741935484"/>
    <n v="169"/>
    <n v="5.4516129032258061"/>
    <n v="258"/>
    <n v="8.32258064516129"/>
    <n v="149"/>
    <n v="4.806451612903226"/>
    <n v="9685"/>
    <n v="258"/>
    <n v="318"/>
    <s v="فعال"/>
    <n v="1"/>
    <n v="0"/>
    <s v="فعال"/>
    <n v="1"/>
    <n v="0"/>
    <s v="فعال"/>
    <n v="1"/>
    <n v="0"/>
    <s v="فعال"/>
    <n v="1"/>
    <n v="0"/>
  </r>
  <r>
    <x v="0"/>
    <x v="4"/>
    <x v="119"/>
    <n v="990427"/>
    <s v="1399/04/27"/>
    <s v="99/04/27"/>
    <x v="0"/>
    <x v="1"/>
    <n v="2"/>
    <x v="3"/>
    <n v="4"/>
    <n v="18"/>
    <n v="18"/>
    <s v="جمعه"/>
    <x v="26"/>
    <n v="64"/>
    <n v="2.064516129032258"/>
    <n v="114"/>
    <n v="3.6774193548387095"/>
    <n v="178"/>
    <n v="5.741935483870968"/>
    <n v="132"/>
    <n v="4.258064516129032"/>
    <n v="8580"/>
    <n v="178"/>
    <n v="246"/>
    <s v="فعال"/>
    <n v="1"/>
    <n v="0"/>
    <s v="فعال"/>
    <n v="1"/>
    <n v="0"/>
    <s v="فعال"/>
    <n v="1"/>
    <n v="0"/>
    <s v="فعال"/>
    <n v="1"/>
    <n v="0"/>
  </r>
  <r>
    <x v="0"/>
    <x v="4"/>
    <x v="120"/>
    <n v="990428"/>
    <s v="1399/04/28"/>
    <s v="99/04/28"/>
    <x v="0"/>
    <x v="1"/>
    <n v="2"/>
    <x v="3"/>
    <n v="4"/>
    <n v="19"/>
    <n v="18"/>
    <s v="شنبه"/>
    <x v="27"/>
    <n v="33"/>
    <n v="1.064516129032258"/>
    <n v="93"/>
    <n v="3"/>
    <n v="126"/>
    <n v="4.064516129032258"/>
    <n v="125"/>
    <n v="4.032258064516129"/>
    <n v="8125"/>
    <n v="126"/>
    <n v="218"/>
    <s v="فعال"/>
    <n v="1"/>
    <n v="0"/>
    <s v="فعال"/>
    <n v="1"/>
    <n v="0"/>
    <s v="فعال"/>
    <n v="1"/>
    <n v="0"/>
    <s v="فعال"/>
    <n v="1"/>
    <n v="0"/>
  </r>
  <r>
    <x v="0"/>
    <x v="4"/>
    <x v="121"/>
    <n v="990429"/>
    <s v="1399/04/29"/>
    <s v="99/04/29"/>
    <x v="0"/>
    <x v="1"/>
    <n v="2"/>
    <x v="3"/>
    <n v="4"/>
    <n v="19"/>
    <n v="18"/>
    <s v="یک شنبه"/>
    <x v="28"/>
    <n v="54"/>
    <n v="1.7419354838709677"/>
    <n v="84"/>
    <n v="2.7096774193548385"/>
    <n v="138"/>
    <n v="4.4516129032258061"/>
    <n v="89"/>
    <n v="2.870967741935484"/>
    <n v="5785"/>
    <n v="138"/>
    <n v="173"/>
    <s v="فعال"/>
    <n v="1"/>
    <n v="0"/>
    <s v="فعال"/>
    <n v="1"/>
    <n v="0"/>
    <s v="فعال"/>
    <n v="1"/>
    <n v="0"/>
    <s v="فعال"/>
    <n v="1"/>
    <n v="0"/>
  </r>
  <r>
    <x v="0"/>
    <x v="4"/>
    <x v="122"/>
    <n v="990430"/>
    <s v="1399/04/30"/>
    <s v="99/04/30"/>
    <x v="0"/>
    <x v="1"/>
    <n v="2"/>
    <x v="3"/>
    <n v="4"/>
    <n v="19"/>
    <n v="18"/>
    <s v="دوشنبه"/>
    <x v="29"/>
    <n v="37"/>
    <n v="1.1935483870967742"/>
    <n v="63"/>
    <n v="2.032258064516129"/>
    <n v="100"/>
    <n v="3.225806451612903"/>
    <n v="112"/>
    <n v="3.6129032258064515"/>
    <n v="7280"/>
    <n v="100"/>
    <n v="175"/>
    <s v="فعال"/>
    <n v="1"/>
    <n v="0"/>
    <s v="فعال"/>
    <n v="1"/>
    <n v="0"/>
    <s v="فعال"/>
    <n v="1"/>
    <n v="0"/>
    <s v="فعال"/>
    <n v="1"/>
    <n v="0"/>
  </r>
  <r>
    <x v="0"/>
    <x v="4"/>
    <x v="123"/>
    <n v="990431"/>
    <s v="1399/04/31"/>
    <s v="99/04/31"/>
    <x v="0"/>
    <x v="1"/>
    <n v="2"/>
    <x v="3"/>
    <n v="4"/>
    <n v="19"/>
    <n v="18"/>
    <s v="سه شنبه"/>
    <x v="30"/>
    <n v="36"/>
    <n v="1.1612903225806452"/>
    <n v="102"/>
    <n v="3.2903225806451615"/>
    <n v="138"/>
    <n v="4.4516129032258061"/>
    <n v="99"/>
    <n v="3.193548387096774"/>
    <n v="6435"/>
    <n v="138"/>
    <n v="201"/>
    <s v="فعال"/>
    <n v="1"/>
    <n v="0"/>
    <s v="فعال"/>
    <n v="1"/>
    <n v="0"/>
    <s v="فعال"/>
    <n v="1"/>
    <n v="0"/>
    <s v="فعال"/>
    <n v="1"/>
    <n v="0"/>
  </r>
  <r>
    <x v="0"/>
    <x v="4"/>
    <x v="124"/>
    <n v="990501"/>
    <s v="1399/05/01"/>
    <s v="99/05/01"/>
    <x v="0"/>
    <x v="1"/>
    <n v="2"/>
    <x v="4"/>
    <n v="5"/>
    <n v="19"/>
    <n v="18"/>
    <s v="چهارشنبه"/>
    <x v="0"/>
    <n v="48"/>
    <n v="1.5483870967741935"/>
    <n v="15"/>
    <n v="0.4838709677419355"/>
    <n v="63"/>
    <n v="2.032258064516129"/>
    <n v="94"/>
    <n v="3.032258064516129"/>
    <n v="6110"/>
    <n v="63"/>
    <n v="109"/>
    <s v="فعال"/>
    <n v="1"/>
    <n v="0"/>
    <s v="فعال"/>
    <n v="1"/>
    <n v="0"/>
    <s v="فعال"/>
    <n v="1"/>
    <n v="0"/>
    <s v="فعال"/>
    <n v="1"/>
    <n v="0"/>
  </r>
  <r>
    <x v="0"/>
    <x v="4"/>
    <x v="125"/>
    <n v="990502"/>
    <s v="1399/05/02"/>
    <s v="99/05/02"/>
    <x v="0"/>
    <x v="1"/>
    <n v="2"/>
    <x v="4"/>
    <n v="5"/>
    <n v="19"/>
    <n v="18"/>
    <s v="پنجشنبه"/>
    <x v="1"/>
    <n v="69"/>
    <n v="2.225806451612903"/>
    <n v="12"/>
    <n v="0.38709677419354838"/>
    <n v="81"/>
    <n v="2.6129032258064515"/>
    <n v="35"/>
    <n v="1.1290322580645162"/>
    <n v="2275"/>
    <n v="81"/>
    <n v="47"/>
    <s v="فعال"/>
    <n v="1"/>
    <n v="0"/>
    <s v="فعال"/>
    <n v="1"/>
    <n v="0"/>
    <s v="فعال"/>
    <n v="1"/>
    <n v="0"/>
    <s v="فعال"/>
    <n v="1"/>
    <n v="0"/>
  </r>
  <r>
    <x v="0"/>
    <x v="4"/>
    <x v="126"/>
    <n v="990503"/>
    <s v="1399/05/03"/>
    <s v="99/05/03"/>
    <x v="0"/>
    <x v="1"/>
    <n v="2"/>
    <x v="4"/>
    <n v="5"/>
    <n v="19"/>
    <n v="19"/>
    <s v="جمعه"/>
    <x v="2"/>
    <n v="88"/>
    <n v="2.838709677419355"/>
    <n v="82"/>
    <n v="2.6451612903225805"/>
    <n v="170"/>
    <n v="5.4838709677419351"/>
    <n v="35"/>
    <n v="1.1290322580645162"/>
    <n v="2275"/>
    <n v="170"/>
    <n v="117"/>
    <s v="فعال"/>
    <n v="1"/>
    <n v="0"/>
    <s v="فعال"/>
    <n v="1"/>
    <n v="0"/>
    <s v="فعال"/>
    <n v="1"/>
    <n v="0"/>
    <s v="فعال"/>
    <n v="1"/>
    <n v="0"/>
  </r>
  <r>
    <x v="0"/>
    <x v="4"/>
    <x v="127"/>
    <n v="990504"/>
    <s v="1399/05/04"/>
    <s v="99/05/04"/>
    <x v="0"/>
    <x v="1"/>
    <n v="2"/>
    <x v="4"/>
    <n v="5"/>
    <n v="20"/>
    <n v="19"/>
    <s v="شنبه"/>
    <x v="3"/>
    <n v="68"/>
    <n v="2.193548387096774"/>
    <n v="126"/>
    <n v="4.064516129032258"/>
    <n v="194"/>
    <n v="6.258064516129032"/>
    <n v="37"/>
    <n v="1.1935483870967742"/>
    <n v="2405"/>
    <n v="194"/>
    <n v="163"/>
    <s v="فعال"/>
    <n v="1"/>
    <n v="0"/>
    <s v="فعال"/>
    <n v="1"/>
    <n v="0"/>
    <s v="فعال"/>
    <n v="1"/>
    <n v="0"/>
    <s v="فعال"/>
    <n v="1"/>
    <n v="0"/>
  </r>
  <r>
    <x v="0"/>
    <x v="4"/>
    <x v="128"/>
    <n v="990505"/>
    <s v="1399/05/05"/>
    <s v="99/05/05"/>
    <x v="0"/>
    <x v="1"/>
    <n v="2"/>
    <x v="4"/>
    <n v="5"/>
    <n v="20"/>
    <n v="19"/>
    <s v="یک شنبه"/>
    <x v="4"/>
    <n v="40"/>
    <n v="1.2903225806451613"/>
    <n v="144"/>
    <n v="4.645161290322581"/>
    <n v="184"/>
    <n v="5.935483870967742"/>
    <n v="83"/>
    <n v="2.6774193548387095"/>
    <n v="5395"/>
    <n v="184"/>
    <n v="227"/>
    <s v="فعال"/>
    <n v="1"/>
    <n v="0"/>
    <s v="فعال"/>
    <n v="1"/>
    <n v="0"/>
    <s v="فعال"/>
    <n v="1"/>
    <n v="0"/>
    <s v="فعال"/>
    <n v="1"/>
    <n v="0"/>
  </r>
  <r>
    <x v="0"/>
    <x v="4"/>
    <x v="129"/>
    <n v="990506"/>
    <s v="1399/05/06"/>
    <s v="99/05/06"/>
    <x v="0"/>
    <x v="1"/>
    <n v="2"/>
    <x v="4"/>
    <n v="5"/>
    <n v="20"/>
    <n v="19"/>
    <s v="دوشنبه"/>
    <x v="5"/>
    <n v="0"/>
    <n v="0"/>
    <n v="2"/>
    <n v="6.4516129032258063E-2"/>
    <n v="2"/>
    <n v="6.4516129032258063E-2"/>
    <n v="135"/>
    <n v="4.354838709677419"/>
    <n v="8775"/>
    <n v="2"/>
    <n v="137"/>
    <s v="غیر فعال"/>
    <n v="0"/>
    <n v="1"/>
    <s v="فعال"/>
    <n v="1"/>
    <n v="0"/>
    <s v="فعال"/>
    <n v="1"/>
    <n v="0"/>
    <s v="فعال"/>
    <n v="1"/>
    <n v="0"/>
  </r>
  <r>
    <x v="0"/>
    <x v="4"/>
    <x v="130"/>
    <n v="990507"/>
    <s v="1399/05/07"/>
    <s v="99/05/07"/>
    <x v="0"/>
    <x v="1"/>
    <n v="2"/>
    <x v="4"/>
    <n v="5"/>
    <n v="20"/>
    <n v="19"/>
    <s v="سه شنبه"/>
    <x v="6"/>
    <n v="24"/>
    <n v="0.77419354838709675"/>
    <n v="66"/>
    <n v="2.129032258064516"/>
    <n v="90"/>
    <n v="2.903225806451613"/>
    <n v="21"/>
    <n v="0.67741935483870963"/>
    <n v="1365"/>
    <n v="90"/>
    <n v="87"/>
    <s v="فعال"/>
    <n v="1"/>
    <n v="0"/>
    <s v="فعال"/>
    <n v="1"/>
    <n v="0"/>
    <s v="فعال"/>
    <n v="1"/>
    <n v="0"/>
    <s v="فعال"/>
    <n v="1"/>
    <n v="0"/>
  </r>
  <r>
    <x v="0"/>
    <x v="4"/>
    <x v="131"/>
    <n v="990508"/>
    <s v="1399/05/08"/>
    <s v="99/05/08"/>
    <x v="0"/>
    <x v="1"/>
    <n v="2"/>
    <x v="4"/>
    <n v="5"/>
    <n v="20"/>
    <n v="19"/>
    <s v="چهارشنبه"/>
    <x v="7"/>
    <n v="68"/>
    <n v="2.193548387096774"/>
    <n v="82"/>
    <n v="2.6451612903225805"/>
    <n v="150"/>
    <n v="4.838709677419355"/>
    <n v="72"/>
    <n v="2.3225806451612905"/>
    <n v="4680"/>
    <n v="150"/>
    <n v="154"/>
    <s v="فعال"/>
    <n v="1"/>
    <n v="0"/>
    <s v="فعال"/>
    <n v="1"/>
    <n v="0"/>
    <s v="فعال"/>
    <n v="1"/>
    <n v="0"/>
    <s v="فعال"/>
    <n v="1"/>
    <n v="0"/>
  </r>
  <r>
    <x v="0"/>
    <x v="4"/>
    <x v="132"/>
    <n v="990509"/>
    <s v="1399/05/09"/>
    <s v="99/05/09"/>
    <x v="0"/>
    <x v="1"/>
    <n v="2"/>
    <x v="4"/>
    <n v="5"/>
    <n v="20"/>
    <n v="19"/>
    <s v="پنجشنبه"/>
    <x v="8"/>
    <n v="71"/>
    <n v="2.2903225806451615"/>
    <n v="41"/>
    <n v="1.3225806451612903"/>
    <n v="112"/>
    <n v="3.6129032258064515"/>
    <n v="121"/>
    <n v="3.903225806451613"/>
    <n v="7865"/>
    <n v="112"/>
    <n v="162"/>
    <s v="فعال"/>
    <n v="1"/>
    <n v="0"/>
    <s v="فعال"/>
    <n v="1"/>
    <n v="0"/>
    <s v="فعال"/>
    <n v="1"/>
    <n v="0"/>
    <s v="فعال"/>
    <n v="1"/>
    <n v="0"/>
  </r>
  <r>
    <x v="0"/>
    <x v="4"/>
    <x v="133"/>
    <n v="990510"/>
    <s v="1399/05/10"/>
    <s v="99/05/10"/>
    <x v="0"/>
    <x v="1"/>
    <n v="2"/>
    <x v="4"/>
    <n v="5"/>
    <n v="20"/>
    <n v="20"/>
    <s v="جمعه"/>
    <x v="9"/>
    <n v="94"/>
    <n v="3.032258064516129"/>
    <n v="54"/>
    <n v="1.7419354838709677"/>
    <n v="148"/>
    <n v="4.774193548387097"/>
    <n v="109"/>
    <n v="3.5161290322580645"/>
    <n v="7085"/>
    <n v="148"/>
    <n v="163"/>
    <s v="فعال"/>
    <n v="1"/>
    <n v="0"/>
    <s v="فعال"/>
    <n v="1"/>
    <n v="0"/>
    <s v="فعال"/>
    <n v="1"/>
    <n v="0"/>
    <s v="فعال"/>
    <n v="1"/>
    <n v="0"/>
  </r>
  <r>
    <x v="0"/>
    <x v="4"/>
    <x v="134"/>
    <n v="990511"/>
    <s v="1399/05/11"/>
    <s v="99/05/11"/>
    <x v="0"/>
    <x v="1"/>
    <n v="2"/>
    <x v="4"/>
    <n v="5"/>
    <n v="21"/>
    <n v="20"/>
    <s v="شنبه"/>
    <x v="10"/>
    <n v="95"/>
    <n v="3.064516129032258"/>
    <n v="84"/>
    <n v="2.7096774193548385"/>
    <n v="179"/>
    <n v="5.774193548387097"/>
    <n v="94"/>
    <n v="3.032258064516129"/>
    <n v="6110"/>
    <n v="179"/>
    <n v="178"/>
    <s v="فعال"/>
    <n v="1"/>
    <n v="0"/>
    <s v="فعال"/>
    <n v="1"/>
    <n v="0"/>
    <s v="فعال"/>
    <n v="1"/>
    <n v="0"/>
    <s v="فعال"/>
    <n v="1"/>
    <n v="0"/>
  </r>
  <r>
    <x v="0"/>
    <x v="4"/>
    <x v="135"/>
    <n v="990512"/>
    <s v="1399/05/12"/>
    <s v="99/05/12"/>
    <x v="0"/>
    <x v="1"/>
    <n v="2"/>
    <x v="4"/>
    <n v="5"/>
    <n v="21"/>
    <n v="20"/>
    <s v="یک شنبه"/>
    <x v="11"/>
    <n v="192"/>
    <n v="6.193548387096774"/>
    <n v="130"/>
    <n v="4.193548387096774"/>
    <n v="322"/>
    <n v="10.387096774193548"/>
    <n v="94"/>
    <n v="3.032258064516129"/>
    <n v="6110"/>
    <n v="322"/>
    <n v="224"/>
    <s v="فعال"/>
    <n v="1"/>
    <n v="0"/>
    <s v="فعال"/>
    <n v="1"/>
    <n v="0"/>
    <s v="فعال"/>
    <n v="1"/>
    <n v="0"/>
    <s v="فعال"/>
    <n v="1"/>
    <n v="0"/>
  </r>
  <r>
    <x v="0"/>
    <x v="4"/>
    <x v="136"/>
    <n v="990513"/>
    <s v="1399/05/13"/>
    <s v="99/05/13"/>
    <x v="0"/>
    <x v="1"/>
    <n v="2"/>
    <x v="4"/>
    <n v="5"/>
    <n v="21"/>
    <n v="20"/>
    <s v="دوشنبه"/>
    <x v="12"/>
    <n v="82"/>
    <n v="2.6451612903225805"/>
    <n v="133"/>
    <n v="4.290322580645161"/>
    <n v="215"/>
    <n v="6.935483870967742"/>
    <n v="135"/>
    <n v="4.354838709677419"/>
    <n v="8775"/>
    <n v="215"/>
    <n v="268"/>
    <s v="فعال"/>
    <n v="1"/>
    <n v="0"/>
    <s v="فعال"/>
    <n v="1"/>
    <n v="0"/>
    <s v="فعال"/>
    <n v="1"/>
    <n v="0"/>
    <s v="فعال"/>
    <n v="1"/>
    <n v="0"/>
  </r>
  <r>
    <x v="0"/>
    <x v="4"/>
    <x v="137"/>
    <n v="990514"/>
    <s v="1399/05/14"/>
    <s v="99/05/14"/>
    <x v="0"/>
    <x v="1"/>
    <n v="2"/>
    <x v="4"/>
    <n v="5"/>
    <n v="21"/>
    <n v="20"/>
    <s v="سه شنبه"/>
    <x v="13"/>
    <n v="145"/>
    <n v="4.67741935483871"/>
    <n v="87"/>
    <n v="2.806451612903226"/>
    <n v="232"/>
    <n v="7.4838709677419351"/>
    <n v="31"/>
    <n v="1"/>
    <n v="2015"/>
    <n v="232"/>
    <n v="118"/>
    <s v="فعال"/>
    <n v="1"/>
    <n v="0"/>
    <s v="فعال"/>
    <n v="1"/>
    <n v="0"/>
    <s v="فعال"/>
    <n v="1"/>
    <n v="0"/>
    <s v="فعال"/>
    <n v="1"/>
    <n v="0"/>
  </r>
  <r>
    <x v="0"/>
    <x v="4"/>
    <x v="138"/>
    <n v="990515"/>
    <s v="1399/05/15"/>
    <s v="99/05/15"/>
    <x v="0"/>
    <x v="1"/>
    <n v="2"/>
    <x v="4"/>
    <n v="5"/>
    <n v="21"/>
    <n v="20"/>
    <s v="چهارشنبه"/>
    <x v="14"/>
    <n v="159"/>
    <n v="5.129032258064516"/>
    <n v="84"/>
    <n v="2.7096774193548385"/>
    <n v="243"/>
    <n v="7.838709677419355"/>
    <n v="102"/>
    <n v="3.2903225806451615"/>
    <n v="6630"/>
    <n v="243"/>
    <n v="186"/>
    <s v="فعال"/>
    <n v="1"/>
    <n v="0"/>
    <s v="فعال"/>
    <n v="1"/>
    <n v="0"/>
    <s v="فعال"/>
    <n v="1"/>
    <n v="0"/>
    <s v="فعال"/>
    <n v="1"/>
    <n v="0"/>
  </r>
  <r>
    <x v="0"/>
    <x v="4"/>
    <x v="139"/>
    <n v="990516"/>
    <s v="1399/05/16"/>
    <s v="99/05/16"/>
    <x v="0"/>
    <x v="1"/>
    <n v="2"/>
    <x v="4"/>
    <n v="5"/>
    <n v="21"/>
    <n v="20"/>
    <s v="پنجشنبه"/>
    <x v="15"/>
    <n v="176"/>
    <n v="5.67741935483871"/>
    <n v="110"/>
    <n v="3.5483870967741935"/>
    <n v="286"/>
    <n v="9.2258064516129039"/>
    <n v="166"/>
    <n v="5.354838709677419"/>
    <n v="10790"/>
    <n v="286"/>
    <n v="276"/>
    <s v="فعال"/>
    <n v="1"/>
    <n v="0"/>
    <s v="فعال"/>
    <n v="1"/>
    <n v="0"/>
    <s v="فعال"/>
    <n v="1"/>
    <n v="0"/>
    <s v="فعال"/>
    <n v="1"/>
    <n v="0"/>
  </r>
  <r>
    <x v="0"/>
    <x v="4"/>
    <x v="140"/>
    <n v="990517"/>
    <s v="1399/05/17"/>
    <s v="99/05/17"/>
    <x v="0"/>
    <x v="1"/>
    <n v="2"/>
    <x v="4"/>
    <n v="5"/>
    <n v="21"/>
    <n v="21"/>
    <s v="جمعه"/>
    <x v="16"/>
    <n v="224"/>
    <n v="7.225806451612903"/>
    <n v="150"/>
    <n v="4.838709677419355"/>
    <n v="374"/>
    <n v="12.064516129032258"/>
    <n v="110"/>
    <n v="3.5483870967741935"/>
    <n v="7150"/>
    <n v="374"/>
    <n v="260"/>
    <s v="فعال"/>
    <n v="1"/>
    <n v="0"/>
    <s v="فعال"/>
    <n v="1"/>
    <n v="0"/>
    <s v="فعال"/>
    <n v="1"/>
    <n v="0"/>
    <s v="فعال"/>
    <n v="1"/>
    <n v="0"/>
  </r>
  <r>
    <x v="0"/>
    <x v="4"/>
    <x v="141"/>
    <n v="990518"/>
    <s v="1399/05/18"/>
    <s v="99/05/18"/>
    <x v="0"/>
    <x v="1"/>
    <n v="2"/>
    <x v="4"/>
    <n v="5"/>
    <n v="22"/>
    <n v="21"/>
    <s v="شنبه"/>
    <x v="17"/>
    <n v="130"/>
    <n v="4.193548387096774"/>
    <n v="176"/>
    <n v="5.67741935483871"/>
    <n v="306"/>
    <n v="9.870967741935484"/>
    <n v="162"/>
    <n v="5.225806451612903"/>
    <n v="10530"/>
    <n v="306"/>
    <n v="338"/>
    <s v="فعال"/>
    <n v="1"/>
    <n v="0"/>
    <s v="فعال"/>
    <n v="1"/>
    <n v="0"/>
    <s v="فعال"/>
    <n v="1"/>
    <n v="0"/>
    <s v="فعال"/>
    <n v="1"/>
    <n v="0"/>
  </r>
  <r>
    <x v="0"/>
    <x v="4"/>
    <x v="142"/>
    <n v="990519"/>
    <s v="1399/05/19"/>
    <s v="99/05/19"/>
    <x v="0"/>
    <x v="1"/>
    <n v="2"/>
    <x v="4"/>
    <n v="5"/>
    <n v="22"/>
    <n v="21"/>
    <s v="یک شنبه"/>
    <x v="18"/>
    <n v="48"/>
    <n v="1.5483870967741935"/>
    <n v="84"/>
    <n v="2.7096774193548385"/>
    <n v="132"/>
    <n v="4.258064516129032"/>
    <n v="210"/>
    <n v="6.774193548387097"/>
    <n v="13650"/>
    <n v="132"/>
    <n v="294"/>
    <s v="فعال"/>
    <n v="1"/>
    <n v="0"/>
    <s v="فعال"/>
    <n v="1"/>
    <n v="0"/>
    <s v="فعال"/>
    <n v="1"/>
    <n v="0"/>
    <s v="فعال"/>
    <n v="1"/>
    <n v="0"/>
  </r>
  <r>
    <x v="0"/>
    <x v="4"/>
    <x v="143"/>
    <n v="990520"/>
    <s v="1399/05/20"/>
    <s v="99/05/20"/>
    <x v="0"/>
    <x v="1"/>
    <n v="2"/>
    <x v="4"/>
    <n v="5"/>
    <n v="22"/>
    <n v="21"/>
    <s v="دوشنبه"/>
    <x v="19"/>
    <n v="45"/>
    <n v="1.4516129032258065"/>
    <n v="51"/>
    <n v="1.6451612903225807"/>
    <n v="96"/>
    <n v="3.096774193548387"/>
    <n v="103"/>
    <n v="3.3225806451612905"/>
    <n v="6695"/>
    <n v="96"/>
    <n v="154"/>
    <s v="فعال"/>
    <n v="1"/>
    <n v="0"/>
    <s v="فعال"/>
    <n v="1"/>
    <n v="0"/>
    <s v="فعال"/>
    <n v="1"/>
    <n v="0"/>
    <s v="فعال"/>
    <n v="1"/>
    <n v="0"/>
  </r>
  <r>
    <x v="0"/>
    <x v="4"/>
    <x v="144"/>
    <n v="990521"/>
    <s v="1399/05/21"/>
    <s v="99/05/21"/>
    <x v="0"/>
    <x v="1"/>
    <n v="2"/>
    <x v="4"/>
    <n v="5"/>
    <n v="22"/>
    <n v="21"/>
    <s v="سه شنبه"/>
    <x v="20"/>
    <n v="17"/>
    <n v="0.54838709677419351"/>
    <n v="45"/>
    <n v="1.4516129032258065"/>
    <n v="62"/>
    <n v="2"/>
    <n v="73"/>
    <n v="2.3548387096774195"/>
    <n v="4745"/>
    <n v="62"/>
    <n v="118"/>
    <s v="فعال"/>
    <n v="1"/>
    <n v="0"/>
    <s v="فعال"/>
    <n v="1"/>
    <n v="0"/>
    <s v="فعال"/>
    <n v="1"/>
    <n v="0"/>
    <s v="فعال"/>
    <n v="1"/>
    <n v="0"/>
  </r>
  <r>
    <x v="0"/>
    <x v="4"/>
    <x v="145"/>
    <n v="990522"/>
    <s v="1399/05/22"/>
    <s v="99/05/22"/>
    <x v="0"/>
    <x v="1"/>
    <n v="2"/>
    <x v="4"/>
    <n v="5"/>
    <n v="22"/>
    <n v="21"/>
    <s v="چهارشنبه"/>
    <x v="21"/>
    <n v="45"/>
    <n v="1.4516129032258065"/>
    <n v="156"/>
    <n v="5.032258064516129"/>
    <n v="201"/>
    <n v="6.4838709677419351"/>
    <n v="28"/>
    <n v="0.90322580645161288"/>
    <n v="1820"/>
    <n v="201"/>
    <n v="184"/>
    <s v="فعال"/>
    <n v="1"/>
    <n v="0"/>
    <s v="فعال"/>
    <n v="1"/>
    <n v="0"/>
    <s v="فعال"/>
    <n v="1"/>
    <n v="0"/>
    <s v="فعال"/>
    <n v="1"/>
    <n v="0"/>
  </r>
  <r>
    <x v="0"/>
    <x v="4"/>
    <x v="146"/>
    <n v="990523"/>
    <s v="1399/05/23"/>
    <s v="99/05/23"/>
    <x v="0"/>
    <x v="1"/>
    <n v="2"/>
    <x v="4"/>
    <n v="5"/>
    <n v="22"/>
    <n v="21"/>
    <s v="پنجشنبه"/>
    <x v="22"/>
    <n v="22"/>
    <n v="0.70967741935483875"/>
    <n v="125"/>
    <n v="4.032258064516129"/>
    <n v="147"/>
    <n v="4.741935483870968"/>
    <n v="155"/>
    <n v="5"/>
    <n v="10075"/>
    <n v="147"/>
    <n v="280"/>
    <s v="فعال"/>
    <n v="1"/>
    <n v="0"/>
    <s v="فعال"/>
    <n v="1"/>
    <n v="0"/>
    <s v="فعال"/>
    <n v="1"/>
    <n v="0"/>
    <s v="فعال"/>
    <n v="1"/>
    <n v="0"/>
  </r>
  <r>
    <x v="0"/>
    <x v="4"/>
    <x v="147"/>
    <n v="990524"/>
    <s v="1399/05/24"/>
    <s v="99/05/24"/>
    <x v="0"/>
    <x v="1"/>
    <n v="2"/>
    <x v="4"/>
    <n v="5"/>
    <n v="22"/>
    <n v="22"/>
    <s v="جمعه"/>
    <x v="23"/>
    <n v="48"/>
    <n v="1.5483870967741935"/>
    <n v="109"/>
    <n v="3.5161290322580645"/>
    <n v="157"/>
    <n v="5.064516129032258"/>
    <n v="96"/>
    <n v="3.096774193548387"/>
    <n v="6240"/>
    <n v="157"/>
    <n v="205"/>
    <s v="فعال"/>
    <n v="1"/>
    <n v="0"/>
    <s v="فعال"/>
    <n v="1"/>
    <n v="0"/>
    <s v="فعال"/>
    <n v="1"/>
    <n v="0"/>
    <s v="فعال"/>
    <n v="1"/>
    <n v="0"/>
  </r>
  <r>
    <x v="0"/>
    <x v="4"/>
    <x v="148"/>
    <n v="990525"/>
    <s v="1399/05/25"/>
    <s v="99/05/25"/>
    <x v="0"/>
    <x v="1"/>
    <n v="2"/>
    <x v="4"/>
    <n v="5"/>
    <n v="23"/>
    <n v="22"/>
    <s v="شنبه"/>
    <x v="24"/>
    <n v="44"/>
    <n v="1.4193548387096775"/>
    <n v="95"/>
    <n v="3.064516129032258"/>
    <n v="139"/>
    <n v="4.4838709677419351"/>
    <n v="122"/>
    <n v="3.935483870967742"/>
    <n v="7930"/>
    <n v="139"/>
    <n v="217"/>
    <s v="فعال"/>
    <n v="1"/>
    <n v="0"/>
    <s v="فعال"/>
    <n v="1"/>
    <n v="0"/>
    <s v="فعال"/>
    <n v="1"/>
    <n v="0"/>
    <s v="فعال"/>
    <n v="1"/>
    <n v="0"/>
  </r>
  <r>
    <x v="0"/>
    <x v="4"/>
    <x v="149"/>
    <n v="990526"/>
    <s v="1399/05/26"/>
    <s v="99/05/26"/>
    <x v="0"/>
    <x v="1"/>
    <n v="2"/>
    <x v="4"/>
    <n v="5"/>
    <n v="23"/>
    <n v="22"/>
    <s v="یک شنبه"/>
    <x v="25"/>
    <n v="32"/>
    <n v="1.032258064516129"/>
    <n v="66"/>
    <n v="2.129032258064516"/>
    <n v="98"/>
    <n v="3.161290322580645"/>
    <n v="42"/>
    <n v="1.3548387096774193"/>
    <n v="2730"/>
    <n v="98"/>
    <n v="108"/>
    <s v="فعال"/>
    <n v="1"/>
    <n v="0"/>
    <s v="فعال"/>
    <n v="1"/>
    <n v="0"/>
    <s v="فعال"/>
    <n v="1"/>
    <n v="0"/>
    <s v="فعال"/>
    <n v="1"/>
    <n v="0"/>
  </r>
  <r>
    <x v="0"/>
    <x v="4"/>
    <x v="150"/>
    <n v="990527"/>
    <s v="1399/05/27"/>
    <s v="99/05/27"/>
    <x v="0"/>
    <x v="1"/>
    <n v="2"/>
    <x v="4"/>
    <n v="5"/>
    <n v="23"/>
    <n v="22"/>
    <s v="دوشنبه"/>
    <x v="26"/>
    <n v="22"/>
    <n v="0.70967741935483875"/>
    <n v="5"/>
    <n v="0.16129032258064516"/>
    <n v="27"/>
    <n v="0.87096774193548387"/>
    <n v="53"/>
    <n v="1.7096774193548387"/>
    <n v="3445"/>
    <n v="27"/>
    <n v="58"/>
    <s v="فعال"/>
    <n v="1"/>
    <n v="0"/>
    <s v="فعال"/>
    <n v="1"/>
    <n v="0"/>
    <s v="فعال"/>
    <n v="1"/>
    <n v="0"/>
    <s v="فعال"/>
    <n v="1"/>
    <n v="0"/>
  </r>
  <r>
    <x v="0"/>
    <x v="4"/>
    <x v="151"/>
    <n v="990528"/>
    <s v="1399/05/28"/>
    <s v="99/05/28"/>
    <x v="0"/>
    <x v="1"/>
    <n v="2"/>
    <x v="4"/>
    <n v="5"/>
    <n v="23"/>
    <n v="22"/>
    <s v="سه شنبه"/>
    <x v="27"/>
    <n v="39"/>
    <n v="1.2580645161290323"/>
    <n v="41"/>
    <n v="1.3225806451612903"/>
    <n v="80"/>
    <n v="2.5806451612903225"/>
    <n v="71"/>
    <n v="2.2903225806451615"/>
    <n v="4615"/>
    <n v="80"/>
    <n v="112"/>
    <s v="فعال"/>
    <n v="1"/>
    <n v="0"/>
    <s v="فعال"/>
    <n v="1"/>
    <n v="0"/>
    <s v="فعال"/>
    <n v="1"/>
    <n v="0"/>
    <s v="فعال"/>
    <n v="1"/>
    <n v="0"/>
  </r>
  <r>
    <x v="0"/>
    <x v="4"/>
    <x v="152"/>
    <n v="990529"/>
    <s v="1399/05/29"/>
    <s v="99/05/29"/>
    <x v="0"/>
    <x v="1"/>
    <n v="2"/>
    <x v="4"/>
    <n v="5"/>
    <n v="23"/>
    <n v="22"/>
    <s v="چهارشنبه"/>
    <x v="28"/>
    <n v="101"/>
    <n v="3.2580645161290325"/>
    <n v="131"/>
    <n v="4.225806451612903"/>
    <n v="232"/>
    <n v="7.4838709677419351"/>
    <n v="64"/>
    <n v="2.064516129032258"/>
    <n v="4160"/>
    <n v="232"/>
    <n v="195"/>
    <s v="فعال"/>
    <n v="1"/>
    <n v="0"/>
    <s v="فعال"/>
    <n v="1"/>
    <n v="0"/>
    <s v="فعال"/>
    <n v="1"/>
    <n v="0"/>
    <s v="فعال"/>
    <n v="1"/>
    <n v="0"/>
  </r>
  <r>
    <x v="0"/>
    <x v="4"/>
    <x v="153"/>
    <n v="990530"/>
    <s v="1399/05/30"/>
    <s v="99/05/30"/>
    <x v="0"/>
    <x v="1"/>
    <n v="2"/>
    <x v="4"/>
    <n v="5"/>
    <n v="23"/>
    <n v="22"/>
    <s v="پنجشنبه"/>
    <x v="29"/>
    <n v="35"/>
    <n v="1.1290322580645162"/>
    <n v="79"/>
    <n v="2.5483870967741935"/>
    <n v="114"/>
    <n v="3.6774193548387095"/>
    <n v="101"/>
    <n v="3.2580645161290325"/>
    <n v="6565"/>
    <n v="114"/>
    <n v="180"/>
    <s v="فعال"/>
    <n v="1"/>
    <n v="0"/>
    <s v="فعال"/>
    <n v="1"/>
    <n v="0"/>
    <s v="فعال"/>
    <n v="1"/>
    <n v="0"/>
    <s v="فعال"/>
    <n v="1"/>
    <n v="0"/>
  </r>
  <r>
    <x v="0"/>
    <x v="4"/>
    <x v="154"/>
    <n v="990531"/>
    <s v="1399/05/31"/>
    <s v="99/05/31"/>
    <x v="0"/>
    <x v="1"/>
    <n v="2"/>
    <x v="4"/>
    <n v="5"/>
    <n v="23"/>
    <n v="23"/>
    <s v="جمعه"/>
    <x v="30"/>
    <n v="138"/>
    <n v="4.4516129032258061"/>
    <n v="138"/>
    <n v="4.4516129032258061"/>
    <n v="276"/>
    <n v="8.9032258064516121"/>
    <n v="85"/>
    <n v="2.7419354838709675"/>
    <n v="5525"/>
    <n v="276"/>
    <n v="223"/>
    <s v="فعال"/>
    <n v="1"/>
    <n v="0"/>
    <s v="فعال"/>
    <n v="1"/>
    <n v="0"/>
    <s v="فعال"/>
    <n v="1"/>
    <n v="0"/>
    <s v="فعال"/>
    <n v="1"/>
    <n v="0"/>
  </r>
  <r>
    <x v="0"/>
    <x v="4"/>
    <x v="155"/>
    <n v="990601"/>
    <s v="1399/06/01"/>
    <s v="99/06/01"/>
    <x v="0"/>
    <x v="1"/>
    <n v="2"/>
    <x v="5"/>
    <n v="6"/>
    <n v="24"/>
    <n v="23"/>
    <s v="شنبه"/>
    <x v="0"/>
    <n v="149"/>
    <n v="4.806451612903226"/>
    <n v="158"/>
    <n v="5.096774193548387"/>
    <n v="307"/>
    <n v="9.9032258064516121"/>
    <n v="97"/>
    <n v="3.129032258064516"/>
    <n v="6305"/>
    <n v="307"/>
    <n v="255"/>
    <s v="فعال"/>
    <n v="1"/>
    <n v="0"/>
    <s v="فعال"/>
    <n v="1"/>
    <n v="0"/>
    <s v="فعال"/>
    <n v="1"/>
    <n v="0"/>
    <s v="فعال"/>
    <n v="1"/>
    <n v="0"/>
  </r>
  <r>
    <x v="0"/>
    <x v="4"/>
    <x v="156"/>
    <n v="990602"/>
    <s v="1399/06/02"/>
    <s v="99/06/02"/>
    <x v="0"/>
    <x v="1"/>
    <n v="2"/>
    <x v="5"/>
    <n v="6"/>
    <n v="24"/>
    <n v="23"/>
    <s v="یک شنبه"/>
    <x v="1"/>
    <n v="119"/>
    <n v="3.838709677419355"/>
    <n v="84"/>
    <n v="2.7096774193548385"/>
    <n v="203"/>
    <n v="6.5483870967741939"/>
    <n v="181"/>
    <n v="5.838709677419355"/>
    <n v="11765"/>
    <n v="203"/>
    <n v="265"/>
    <s v="فعال"/>
    <n v="1"/>
    <n v="0"/>
    <s v="فعال"/>
    <n v="1"/>
    <n v="0"/>
    <s v="فعال"/>
    <n v="1"/>
    <n v="0"/>
    <s v="فعال"/>
    <n v="1"/>
    <n v="0"/>
  </r>
  <r>
    <x v="0"/>
    <x v="4"/>
    <x v="157"/>
    <n v="990603"/>
    <s v="1399/06/03"/>
    <s v="99/06/03"/>
    <x v="0"/>
    <x v="1"/>
    <n v="2"/>
    <x v="5"/>
    <n v="6"/>
    <n v="24"/>
    <n v="23"/>
    <s v="دوشنبه"/>
    <x v="2"/>
    <n v="116"/>
    <n v="3.7419354838709675"/>
    <n v="229"/>
    <n v="7.387096774193548"/>
    <n v="345"/>
    <n v="11.129032258064516"/>
    <n v="80"/>
    <n v="2.5806451612903225"/>
    <n v="5200"/>
    <n v="345"/>
    <n v="309"/>
    <s v="فعال"/>
    <n v="1"/>
    <n v="0"/>
    <s v="فعال"/>
    <n v="1"/>
    <n v="0"/>
    <s v="فعال"/>
    <n v="1"/>
    <n v="0"/>
    <s v="فعال"/>
    <n v="1"/>
    <n v="0"/>
  </r>
  <r>
    <x v="0"/>
    <x v="4"/>
    <x v="158"/>
    <n v="990604"/>
    <s v="1399/06/04"/>
    <s v="99/06/04"/>
    <x v="0"/>
    <x v="1"/>
    <n v="2"/>
    <x v="5"/>
    <n v="6"/>
    <n v="24"/>
    <n v="23"/>
    <s v="سه شنبه"/>
    <x v="3"/>
    <n v="31"/>
    <n v="1"/>
    <n v="183"/>
    <n v="5.903225806451613"/>
    <n v="214"/>
    <n v="6.903225806451613"/>
    <n v="131"/>
    <n v="4.225806451612903"/>
    <n v="8515"/>
    <n v="214"/>
    <n v="314"/>
    <s v="فعال"/>
    <n v="1"/>
    <n v="0"/>
    <s v="فعال"/>
    <n v="1"/>
    <n v="0"/>
    <s v="فعال"/>
    <n v="1"/>
    <n v="0"/>
    <s v="فعال"/>
    <n v="1"/>
    <n v="0"/>
  </r>
  <r>
    <x v="0"/>
    <x v="4"/>
    <x v="159"/>
    <n v="990605"/>
    <s v="1399/06/05"/>
    <s v="99/06/05"/>
    <x v="0"/>
    <x v="1"/>
    <n v="2"/>
    <x v="5"/>
    <n v="6"/>
    <n v="24"/>
    <n v="23"/>
    <s v="چهارشنبه"/>
    <x v="4"/>
    <n v="82"/>
    <n v="2.6451612903225805"/>
    <n v="157"/>
    <n v="5.064516129032258"/>
    <n v="239"/>
    <n v="7.709677419354839"/>
    <n v="108"/>
    <n v="3.4838709677419355"/>
    <n v="7020"/>
    <n v="239"/>
    <n v="265"/>
    <s v="فعال"/>
    <n v="1"/>
    <n v="0"/>
    <s v="فعال"/>
    <n v="1"/>
    <n v="0"/>
    <s v="فعال"/>
    <n v="1"/>
    <n v="0"/>
    <s v="فعال"/>
    <n v="1"/>
    <n v="0"/>
  </r>
  <r>
    <x v="0"/>
    <x v="4"/>
    <x v="160"/>
    <n v="990606"/>
    <s v="1399/06/06"/>
    <s v="99/06/06"/>
    <x v="0"/>
    <x v="1"/>
    <n v="2"/>
    <x v="5"/>
    <n v="6"/>
    <n v="24"/>
    <n v="23"/>
    <s v="پنجشنبه"/>
    <x v="5"/>
    <n v="51"/>
    <n v="1.6451612903225807"/>
    <n v="68"/>
    <n v="2.193548387096774"/>
    <n v="119"/>
    <n v="3.838709677419355"/>
    <n v="132"/>
    <n v="4.258064516129032"/>
    <n v="8580"/>
    <n v="119"/>
    <n v="200"/>
    <s v="فعال"/>
    <n v="1"/>
    <n v="0"/>
    <s v="فعال"/>
    <n v="1"/>
    <n v="0"/>
    <s v="فعال"/>
    <n v="1"/>
    <n v="0"/>
    <s v="فعال"/>
    <n v="1"/>
    <n v="0"/>
  </r>
  <r>
    <x v="0"/>
    <x v="4"/>
    <x v="161"/>
    <n v="990607"/>
    <s v="1399/06/07"/>
    <s v="99/06/07"/>
    <x v="0"/>
    <x v="1"/>
    <n v="2"/>
    <x v="5"/>
    <n v="6"/>
    <n v="24"/>
    <n v="24"/>
    <s v="جمعه"/>
    <x v="6"/>
    <n v="56"/>
    <n v="1.8064516129032258"/>
    <n v="83"/>
    <n v="2.6774193548387095"/>
    <n v="139"/>
    <n v="4.4838709677419351"/>
    <n v="115"/>
    <n v="3.7096774193548385"/>
    <n v="7475"/>
    <n v="139"/>
    <n v="198"/>
    <s v="فعال"/>
    <n v="1"/>
    <n v="0"/>
    <s v="فعال"/>
    <n v="1"/>
    <n v="0"/>
    <s v="فعال"/>
    <n v="1"/>
    <n v="0"/>
    <s v="فعال"/>
    <n v="1"/>
    <n v="0"/>
  </r>
  <r>
    <x v="0"/>
    <x v="4"/>
    <x v="162"/>
    <n v="990608"/>
    <s v="1399/06/08"/>
    <s v="99/06/08"/>
    <x v="0"/>
    <x v="1"/>
    <n v="2"/>
    <x v="5"/>
    <n v="6"/>
    <n v="25"/>
    <n v="24"/>
    <s v="شنبه"/>
    <x v="7"/>
    <n v="146"/>
    <n v="4.709677419354839"/>
    <n v="92"/>
    <n v="2.967741935483871"/>
    <n v="238"/>
    <n v="7.67741935483871"/>
    <n v="101"/>
    <n v="3.2580645161290325"/>
    <n v="6565"/>
    <n v="238"/>
    <n v="193"/>
    <s v="فعال"/>
    <n v="1"/>
    <n v="0"/>
    <s v="فعال"/>
    <n v="1"/>
    <n v="0"/>
    <s v="فعال"/>
    <n v="1"/>
    <n v="0"/>
    <s v="فعال"/>
    <n v="1"/>
    <n v="0"/>
  </r>
  <r>
    <x v="0"/>
    <x v="4"/>
    <x v="163"/>
    <n v="990609"/>
    <s v="1399/06/09"/>
    <s v="99/06/09"/>
    <x v="0"/>
    <x v="1"/>
    <n v="2"/>
    <x v="5"/>
    <n v="6"/>
    <n v="25"/>
    <n v="24"/>
    <s v="یک شنبه"/>
    <x v="8"/>
    <n v="172"/>
    <n v="5.5483870967741939"/>
    <n v="124"/>
    <n v="4"/>
    <n v="296"/>
    <n v="9.5483870967741939"/>
    <n v="107"/>
    <n v="3.4516129032258065"/>
    <n v="6955"/>
    <n v="296"/>
    <n v="231"/>
    <s v="فعال"/>
    <n v="1"/>
    <n v="0"/>
    <s v="فعال"/>
    <n v="1"/>
    <n v="0"/>
    <s v="فعال"/>
    <n v="1"/>
    <n v="0"/>
    <s v="فعال"/>
    <n v="1"/>
    <n v="0"/>
  </r>
  <r>
    <x v="0"/>
    <x v="4"/>
    <x v="164"/>
    <n v="990610"/>
    <s v="1399/06/10"/>
    <s v="99/06/10"/>
    <x v="0"/>
    <x v="1"/>
    <n v="2"/>
    <x v="5"/>
    <n v="6"/>
    <n v="25"/>
    <n v="24"/>
    <s v="دوشنبه"/>
    <x v="9"/>
    <n v="39"/>
    <n v="1.2580645161290323"/>
    <n v="104"/>
    <n v="3.3548387096774195"/>
    <n v="143"/>
    <n v="4.612903225806452"/>
    <n v="75"/>
    <n v="2.4193548387096775"/>
    <n v="4875"/>
    <n v="143"/>
    <n v="179"/>
    <s v="فعال"/>
    <n v="1"/>
    <n v="0"/>
    <s v="فعال"/>
    <n v="1"/>
    <n v="0"/>
    <s v="فعال"/>
    <n v="1"/>
    <n v="0"/>
    <s v="فعال"/>
    <n v="1"/>
    <n v="0"/>
  </r>
  <r>
    <x v="0"/>
    <x v="4"/>
    <x v="165"/>
    <n v="990611"/>
    <s v="1399/06/11"/>
    <s v="99/06/11"/>
    <x v="0"/>
    <x v="1"/>
    <n v="2"/>
    <x v="5"/>
    <n v="6"/>
    <n v="25"/>
    <n v="24"/>
    <s v="سه شنبه"/>
    <x v="10"/>
    <n v="91"/>
    <n v="2.935483870967742"/>
    <n v="120"/>
    <n v="3.870967741935484"/>
    <n v="211"/>
    <n v="6.806451612903226"/>
    <n v="129"/>
    <n v="4.161290322580645"/>
    <n v="8385"/>
    <n v="211"/>
    <n v="249"/>
    <s v="فعال"/>
    <n v="1"/>
    <n v="0"/>
    <s v="فعال"/>
    <n v="1"/>
    <n v="0"/>
    <s v="فعال"/>
    <n v="1"/>
    <n v="0"/>
    <s v="فعال"/>
    <n v="1"/>
    <n v="0"/>
  </r>
  <r>
    <x v="0"/>
    <x v="4"/>
    <x v="166"/>
    <n v="990612"/>
    <s v="1399/06/12"/>
    <s v="99/06/12"/>
    <x v="0"/>
    <x v="1"/>
    <n v="2"/>
    <x v="5"/>
    <n v="6"/>
    <n v="25"/>
    <n v="24"/>
    <s v="چهارشنبه"/>
    <x v="11"/>
    <n v="181"/>
    <n v="5.838709677419355"/>
    <n v="67"/>
    <n v="2.161290322580645"/>
    <n v="248"/>
    <n v="8"/>
    <n v="67"/>
    <n v="2.161290322580645"/>
    <n v="4355"/>
    <n v="248"/>
    <n v="134"/>
    <s v="فعال"/>
    <n v="1"/>
    <n v="0"/>
    <s v="فعال"/>
    <n v="1"/>
    <n v="0"/>
    <s v="فعال"/>
    <n v="1"/>
    <n v="0"/>
    <s v="فعال"/>
    <n v="1"/>
    <n v="0"/>
  </r>
  <r>
    <x v="0"/>
    <x v="4"/>
    <x v="167"/>
    <n v="990613"/>
    <s v="1399/06/13"/>
    <s v="99/06/13"/>
    <x v="0"/>
    <x v="1"/>
    <n v="2"/>
    <x v="5"/>
    <n v="6"/>
    <n v="25"/>
    <n v="24"/>
    <s v="پنجشنبه"/>
    <x v="12"/>
    <n v="121"/>
    <n v="3.903225806451613"/>
    <n v="108"/>
    <n v="3.4838709677419355"/>
    <n v="229"/>
    <n v="7.387096774193548"/>
    <n v="129"/>
    <n v="4.161290322580645"/>
    <n v="8385"/>
    <n v="229"/>
    <n v="237"/>
    <s v="فعال"/>
    <n v="1"/>
    <n v="0"/>
    <s v="فعال"/>
    <n v="1"/>
    <n v="0"/>
    <s v="فعال"/>
    <n v="1"/>
    <n v="0"/>
    <s v="فعال"/>
    <n v="1"/>
    <n v="0"/>
  </r>
  <r>
    <x v="0"/>
    <x v="4"/>
    <x v="168"/>
    <n v="990614"/>
    <s v="1399/06/14"/>
    <s v="99/06/14"/>
    <x v="0"/>
    <x v="1"/>
    <n v="2"/>
    <x v="5"/>
    <n v="6"/>
    <n v="25"/>
    <n v="25"/>
    <s v="جمعه"/>
    <x v="13"/>
    <n v="38"/>
    <n v="1.2258064516129032"/>
    <n v="137"/>
    <n v="4.419354838709677"/>
    <n v="175"/>
    <n v="5.645161290322581"/>
    <n v="116"/>
    <n v="3.7419354838709675"/>
    <n v="7540"/>
    <n v="175"/>
    <n v="253"/>
    <s v="فعال"/>
    <n v="1"/>
    <n v="0"/>
    <s v="فعال"/>
    <n v="1"/>
    <n v="0"/>
    <s v="فعال"/>
    <n v="1"/>
    <n v="0"/>
    <s v="فعال"/>
    <n v="1"/>
    <n v="0"/>
  </r>
  <r>
    <x v="0"/>
    <x v="4"/>
    <x v="169"/>
    <n v="990615"/>
    <s v="1399/06/15"/>
    <s v="99/06/15"/>
    <x v="0"/>
    <x v="1"/>
    <n v="2"/>
    <x v="5"/>
    <n v="6"/>
    <n v="26"/>
    <n v="25"/>
    <s v="شنبه"/>
    <x v="14"/>
    <n v="117"/>
    <n v="3.774193548387097"/>
    <n v="150"/>
    <n v="4.838709677419355"/>
    <n v="267"/>
    <n v="8.612903225806452"/>
    <n v="116"/>
    <n v="3.7419354838709675"/>
    <n v="7540"/>
    <n v="267"/>
    <n v="266"/>
    <s v="فعال"/>
    <n v="1"/>
    <n v="0"/>
    <s v="فعال"/>
    <n v="1"/>
    <n v="0"/>
    <s v="فعال"/>
    <n v="1"/>
    <n v="0"/>
    <s v="فعال"/>
    <n v="1"/>
    <n v="0"/>
  </r>
  <r>
    <x v="0"/>
    <x v="4"/>
    <x v="170"/>
    <n v="990616"/>
    <s v="1399/06/16"/>
    <s v="99/06/16"/>
    <x v="0"/>
    <x v="1"/>
    <n v="2"/>
    <x v="5"/>
    <n v="6"/>
    <n v="26"/>
    <n v="25"/>
    <s v="یک شنبه"/>
    <x v="15"/>
    <n v="199"/>
    <n v="6.419354838709677"/>
    <n v="88"/>
    <n v="2.838709677419355"/>
    <n v="287"/>
    <n v="9.258064516129032"/>
    <n v="151"/>
    <n v="4.870967741935484"/>
    <n v="9815"/>
    <n v="287"/>
    <n v="239"/>
    <s v="فعال"/>
    <n v="1"/>
    <n v="0"/>
    <s v="فعال"/>
    <n v="1"/>
    <n v="0"/>
    <s v="فعال"/>
    <n v="1"/>
    <n v="0"/>
    <s v="فعال"/>
    <n v="1"/>
    <n v="0"/>
  </r>
  <r>
    <x v="0"/>
    <x v="4"/>
    <x v="171"/>
    <n v="990617"/>
    <s v="1399/06/17"/>
    <s v="99/06/17"/>
    <x v="0"/>
    <x v="1"/>
    <n v="2"/>
    <x v="5"/>
    <n v="6"/>
    <n v="26"/>
    <n v="25"/>
    <s v="دوشنبه"/>
    <x v="16"/>
    <n v="174"/>
    <n v="5.612903225806452"/>
    <n v="90"/>
    <n v="2.903225806451613"/>
    <n v="264"/>
    <n v="8.5161290322580641"/>
    <n v="106"/>
    <n v="3.4193548387096775"/>
    <n v="6890"/>
    <n v="264"/>
    <n v="196"/>
    <s v="فعال"/>
    <n v="1"/>
    <n v="0"/>
    <s v="فعال"/>
    <n v="1"/>
    <n v="0"/>
    <s v="فعال"/>
    <n v="1"/>
    <n v="0"/>
    <s v="فعال"/>
    <n v="1"/>
    <n v="0"/>
  </r>
  <r>
    <x v="0"/>
    <x v="4"/>
    <x v="172"/>
    <n v="990618"/>
    <s v="1399/06/18"/>
    <s v="99/06/18"/>
    <x v="0"/>
    <x v="1"/>
    <n v="2"/>
    <x v="5"/>
    <n v="6"/>
    <n v="26"/>
    <n v="25"/>
    <s v="سه شنبه"/>
    <x v="17"/>
    <n v="119"/>
    <n v="3.838709677419355"/>
    <n v="151"/>
    <n v="4.870967741935484"/>
    <n v="270"/>
    <n v="8.7096774193548381"/>
    <n v="123"/>
    <n v="3.967741935483871"/>
    <n v="7995"/>
    <n v="270"/>
    <n v="274"/>
    <s v="فعال"/>
    <n v="1"/>
    <n v="0"/>
    <s v="فعال"/>
    <n v="1"/>
    <n v="0"/>
    <s v="فعال"/>
    <n v="1"/>
    <n v="0"/>
    <s v="فعال"/>
    <n v="1"/>
    <n v="0"/>
  </r>
  <r>
    <x v="0"/>
    <x v="4"/>
    <x v="173"/>
    <n v="990619"/>
    <s v="1399/06/19"/>
    <s v="99/06/19"/>
    <x v="0"/>
    <x v="1"/>
    <n v="2"/>
    <x v="5"/>
    <n v="6"/>
    <n v="26"/>
    <n v="25"/>
    <s v="چهارشنبه"/>
    <x v="18"/>
    <n v="51"/>
    <n v="1.6451612903225807"/>
    <n v="178"/>
    <n v="5.741935483870968"/>
    <n v="229"/>
    <n v="7.387096774193548"/>
    <n v="54"/>
    <n v="1.7419354838709677"/>
    <n v="3510"/>
    <n v="229"/>
    <n v="232"/>
    <s v="فعال"/>
    <n v="1"/>
    <n v="0"/>
    <s v="فعال"/>
    <n v="1"/>
    <n v="0"/>
    <s v="فعال"/>
    <n v="1"/>
    <n v="0"/>
    <s v="فعال"/>
    <n v="1"/>
    <n v="0"/>
  </r>
  <r>
    <x v="0"/>
    <x v="4"/>
    <x v="174"/>
    <n v="990620"/>
    <s v="1399/06/20"/>
    <s v="99/06/20"/>
    <x v="0"/>
    <x v="1"/>
    <n v="2"/>
    <x v="5"/>
    <n v="6"/>
    <n v="26"/>
    <n v="25"/>
    <s v="پنجشنبه"/>
    <x v="19"/>
    <n v="64"/>
    <n v="2.064516129032258"/>
    <n v="183"/>
    <n v="5.903225806451613"/>
    <n v="247"/>
    <n v="7.967741935483871"/>
    <n v="108"/>
    <n v="3.4838709677419355"/>
    <n v="7020"/>
    <n v="247"/>
    <n v="291"/>
    <s v="فعال"/>
    <n v="1"/>
    <n v="0"/>
    <s v="فعال"/>
    <n v="1"/>
    <n v="0"/>
    <s v="فعال"/>
    <n v="1"/>
    <n v="0"/>
    <s v="فعال"/>
    <n v="1"/>
    <n v="0"/>
  </r>
  <r>
    <x v="0"/>
    <x v="4"/>
    <x v="175"/>
    <n v="990621"/>
    <s v="1399/06/21"/>
    <s v="99/06/21"/>
    <x v="0"/>
    <x v="1"/>
    <n v="2"/>
    <x v="5"/>
    <n v="6"/>
    <n v="26"/>
    <n v="26"/>
    <s v="جمعه"/>
    <x v="20"/>
    <n v="146"/>
    <n v="4.709677419354839"/>
    <n v="226"/>
    <n v="7.290322580645161"/>
    <n v="372"/>
    <n v="12"/>
    <n v="79"/>
    <n v="2.5483870967741935"/>
    <n v="5135"/>
    <n v="372"/>
    <n v="305"/>
    <s v="فعال"/>
    <n v="1"/>
    <n v="0"/>
    <s v="فعال"/>
    <n v="1"/>
    <n v="0"/>
    <s v="فعال"/>
    <n v="1"/>
    <n v="0"/>
    <s v="فعال"/>
    <n v="1"/>
    <n v="0"/>
  </r>
  <r>
    <x v="0"/>
    <x v="4"/>
    <x v="176"/>
    <n v="990622"/>
    <s v="1399/06/22"/>
    <s v="99/06/22"/>
    <x v="0"/>
    <x v="1"/>
    <n v="2"/>
    <x v="5"/>
    <n v="6"/>
    <n v="27"/>
    <n v="26"/>
    <s v="شنبه"/>
    <x v="21"/>
    <n v="64"/>
    <n v="2.064516129032258"/>
    <n v="168"/>
    <n v="5.419354838709677"/>
    <n v="232"/>
    <n v="7.4838709677419351"/>
    <n v="137"/>
    <n v="4.419354838709677"/>
    <n v="8905"/>
    <n v="232"/>
    <n v="305"/>
    <s v="فعال"/>
    <n v="1"/>
    <n v="0"/>
    <s v="فعال"/>
    <n v="1"/>
    <n v="0"/>
    <s v="فعال"/>
    <n v="1"/>
    <n v="0"/>
    <s v="فعال"/>
    <n v="1"/>
    <n v="0"/>
  </r>
  <r>
    <x v="0"/>
    <x v="4"/>
    <x v="177"/>
    <n v="990623"/>
    <s v="1399/06/23"/>
    <s v="99/06/23"/>
    <x v="0"/>
    <x v="1"/>
    <n v="2"/>
    <x v="5"/>
    <n v="6"/>
    <n v="27"/>
    <n v="26"/>
    <s v="یک شنبه"/>
    <x v="22"/>
    <n v="114"/>
    <n v="3.6774193548387095"/>
    <n v="169"/>
    <n v="5.4516129032258061"/>
    <n v="283"/>
    <n v="9.129032258064516"/>
    <n v="66"/>
    <n v="2.129032258064516"/>
    <n v="4290"/>
    <n v="283"/>
    <n v="235"/>
    <s v="فعال"/>
    <n v="1"/>
    <n v="0"/>
    <s v="فعال"/>
    <n v="1"/>
    <n v="0"/>
    <s v="فعال"/>
    <n v="1"/>
    <n v="0"/>
    <s v="فعال"/>
    <n v="1"/>
    <n v="0"/>
  </r>
  <r>
    <x v="0"/>
    <x v="4"/>
    <x v="178"/>
    <n v="990624"/>
    <s v="1399/06/24"/>
    <s v="99/06/24"/>
    <x v="0"/>
    <x v="1"/>
    <n v="2"/>
    <x v="5"/>
    <n v="6"/>
    <n v="27"/>
    <n v="26"/>
    <s v="دوشنبه"/>
    <x v="23"/>
    <n v="145"/>
    <n v="4.67741935483871"/>
    <n v="112"/>
    <n v="3.6129032258064515"/>
    <n v="257"/>
    <n v="8.2903225806451619"/>
    <n v="119"/>
    <n v="3.838709677419355"/>
    <n v="7735"/>
    <n v="257"/>
    <n v="231"/>
    <s v="فعال"/>
    <n v="1"/>
    <n v="0"/>
    <s v="فعال"/>
    <n v="1"/>
    <n v="0"/>
    <s v="فعال"/>
    <n v="1"/>
    <n v="0"/>
    <s v="فعال"/>
    <n v="1"/>
    <n v="0"/>
  </r>
  <r>
    <x v="0"/>
    <x v="4"/>
    <x v="179"/>
    <n v="990625"/>
    <s v="1399/06/25"/>
    <s v="99/06/25"/>
    <x v="0"/>
    <x v="1"/>
    <n v="2"/>
    <x v="5"/>
    <n v="6"/>
    <n v="27"/>
    <n v="26"/>
    <s v="سه شنبه"/>
    <x v="24"/>
    <n v="99"/>
    <n v="3.193548387096774"/>
    <n v="127"/>
    <n v="4.096774193548387"/>
    <n v="226"/>
    <n v="7.290322580645161"/>
    <n v="126"/>
    <n v="4.064516129032258"/>
    <n v="8190"/>
    <n v="226"/>
    <n v="253"/>
    <s v="فعال"/>
    <n v="1"/>
    <n v="0"/>
    <s v="فعال"/>
    <n v="1"/>
    <n v="0"/>
    <s v="فعال"/>
    <n v="1"/>
    <n v="0"/>
    <s v="فعال"/>
    <n v="1"/>
    <n v="0"/>
  </r>
  <r>
    <x v="0"/>
    <x v="4"/>
    <x v="180"/>
    <n v="990626"/>
    <s v="1399/06/26"/>
    <s v="99/06/26"/>
    <x v="0"/>
    <x v="1"/>
    <n v="2"/>
    <x v="5"/>
    <n v="6"/>
    <n v="27"/>
    <n v="26"/>
    <s v="چهارشنبه"/>
    <x v="25"/>
    <n v="120"/>
    <n v="3.870967741935484"/>
    <n v="170"/>
    <n v="5.4838709677419351"/>
    <n v="290"/>
    <n v="9.3548387096774199"/>
    <n v="132"/>
    <n v="4.258064516129032"/>
    <n v="8580"/>
    <n v="290"/>
    <n v="302"/>
    <s v="فعال"/>
    <n v="1"/>
    <n v="0"/>
    <s v="فعال"/>
    <n v="1"/>
    <n v="0"/>
    <s v="فعال"/>
    <n v="1"/>
    <n v="0"/>
    <s v="فعال"/>
    <n v="1"/>
    <n v="0"/>
  </r>
  <r>
    <x v="0"/>
    <x v="4"/>
    <x v="181"/>
    <n v="990627"/>
    <s v="1399/06/27"/>
    <s v="99/06/27"/>
    <x v="0"/>
    <x v="1"/>
    <n v="2"/>
    <x v="5"/>
    <n v="6"/>
    <n v="27"/>
    <n v="26"/>
    <s v="پنجشنبه"/>
    <x v="26"/>
    <n v="117"/>
    <n v="3.774193548387097"/>
    <n v="71"/>
    <n v="2.2903225806451615"/>
    <n v="188"/>
    <n v="6.064516129032258"/>
    <n v="199"/>
    <n v="6.419354838709677"/>
    <n v="12935"/>
    <n v="188"/>
    <n v="270"/>
    <s v="فعال"/>
    <n v="1"/>
    <n v="0"/>
    <s v="فعال"/>
    <n v="1"/>
    <n v="0"/>
    <s v="فعال"/>
    <n v="1"/>
    <n v="0"/>
    <s v="فعال"/>
    <n v="1"/>
    <n v="0"/>
  </r>
  <r>
    <x v="0"/>
    <x v="4"/>
    <x v="182"/>
    <n v="990628"/>
    <s v="1399/06/28"/>
    <s v="99/06/28"/>
    <x v="0"/>
    <x v="1"/>
    <n v="2"/>
    <x v="5"/>
    <n v="6"/>
    <n v="27"/>
    <n v="27"/>
    <s v="جمعه"/>
    <x v="27"/>
    <n v="155"/>
    <n v="5"/>
    <n v="88"/>
    <n v="2.838709677419355"/>
    <n v="243"/>
    <n v="7.838709677419355"/>
    <n v="46"/>
    <n v="1.4838709677419355"/>
    <n v="2990"/>
    <n v="243"/>
    <n v="134"/>
    <s v="فعال"/>
    <n v="1"/>
    <n v="0"/>
    <s v="فعال"/>
    <n v="1"/>
    <n v="0"/>
    <s v="فعال"/>
    <n v="1"/>
    <n v="0"/>
    <s v="فعال"/>
    <n v="1"/>
    <n v="0"/>
  </r>
  <r>
    <x v="0"/>
    <x v="4"/>
    <x v="183"/>
    <n v="990629"/>
    <s v="1399/06/29"/>
    <s v="99/06/29"/>
    <x v="0"/>
    <x v="1"/>
    <n v="2"/>
    <x v="5"/>
    <n v="6"/>
    <n v="28"/>
    <n v="27"/>
    <s v="شنبه"/>
    <x v="28"/>
    <n v="125"/>
    <n v="4.032258064516129"/>
    <n v="86"/>
    <n v="2.774193548387097"/>
    <n v="211"/>
    <n v="6.806451612903226"/>
    <n v="124"/>
    <n v="4"/>
    <n v="8060"/>
    <n v="211"/>
    <n v="210"/>
    <s v="فعال"/>
    <n v="1"/>
    <n v="0"/>
    <s v="فعال"/>
    <n v="1"/>
    <n v="0"/>
    <s v="فعال"/>
    <n v="1"/>
    <n v="0"/>
    <s v="فعال"/>
    <n v="1"/>
    <n v="0"/>
  </r>
  <r>
    <x v="0"/>
    <x v="4"/>
    <x v="184"/>
    <n v="990630"/>
    <s v="1399/06/30"/>
    <s v="99/06/30"/>
    <x v="0"/>
    <x v="1"/>
    <n v="2"/>
    <x v="5"/>
    <n v="6"/>
    <n v="28"/>
    <n v="27"/>
    <s v="یک شنبه"/>
    <x v="29"/>
    <n v="236"/>
    <n v="7.612903225806452"/>
    <n v="100"/>
    <n v="3.225806451612903"/>
    <n v="336"/>
    <n v="10.838709677419354"/>
    <n v="66"/>
    <n v="2.129032258064516"/>
    <n v="4290"/>
    <n v="336"/>
    <n v="166"/>
    <s v="فعال"/>
    <n v="1"/>
    <n v="0"/>
    <s v="فعال"/>
    <n v="1"/>
    <n v="0"/>
    <s v="فعال"/>
    <n v="1"/>
    <n v="0"/>
    <s v="فعال"/>
    <n v="1"/>
    <n v="0"/>
  </r>
  <r>
    <x v="0"/>
    <x v="4"/>
    <x v="185"/>
    <n v="990631"/>
    <s v="1399/06/31"/>
    <s v="99/06/31"/>
    <x v="0"/>
    <x v="1"/>
    <n v="2"/>
    <x v="5"/>
    <n v="6"/>
    <n v="28"/>
    <n v="27"/>
    <s v="دوشنبه"/>
    <x v="30"/>
    <n v="135"/>
    <n v="4.354838709677419"/>
    <n v="88"/>
    <n v="2.838709677419355"/>
    <n v="223"/>
    <n v="7.193548387096774"/>
    <n v="101"/>
    <n v="3.2580645161290325"/>
    <n v="6565"/>
    <n v="223"/>
    <n v="189"/>
    <s v="فعال"/>
    <n v="1"/>
    <n v="0"/>
    <s v="فعال"/>
    <n v="1"/>
    <n v="0"/>
    <s v="فعال"/>
    <n v="1"/>
    <n v="0"/>
    <s v="فعال"/>
    <n v="1"/>
    <n v="0"/>
  </r>
  <r>
    <x v="0"/>
    <x v="4"/>
    <x v="186"/>
    <n v="990701"/>
    <s v="1399/07/01"/>
    <s v="99/07/01"/>
    <x v="0"/>
    <x v="2"/>
    <n v="3"/>
    <x v="6"/>
    <n v="7"/>
    <n v="28"/>
    <n v="27"/>
    <s v="سه شنبه"/>
    <x v="0"/>
    <n v="285"/>
    <n v="9.5"/>
    <n v="151"/>
    <n v="5.0333333333333332"/>
    <n v="436"/>
    <n v="14.533333333333333"/>
    <n v="109"/>
    <n v="3.6333333333333333"/>
    <n v="7085"/>
    <n v="436"/>
    <n v="260"/>
    <s v="فعال"/>
    <n v="1"/>
    <n v="0"/>
    <s v="فعال"/>
    <n v="1"/>
    <n v="0"/>
    <s v="فعال"/>
    <n v="1"/>
    <n v="0"/>
    <s v="فعال"/>
    <n v="1"/>
    <n v="0"/>
  </r>
  <r>
    <x v="0"/>
    <x v="4"/>
    <x v="187"/>
    <n v="990702"/>
    <s v="1399/07/02"/>
    <s v="99/07/02"/>
    <x v="0"/>
    <x v="2"/>
    <n v="3"/>
    <x v="6"/>
    <n v="7"/>
    <n v="28"/>
    <n v="27"/>
    <s v="چهارشنبه"/>
    <x v="1"/>
    <n v="202"/>
    <n v="6.7333333333333334"/>
    <n v="84"/>
    <n v="2.8"/>
    <n v="286"/>
    <n v="9.5333333333333332"/>
    <n v="152"/>
    <n v="5.0666666666666664"/>
    <n v="9880"/>
    <n v="286"/>
    <n v="236"/>
    <s v="فعال"/>
    <n v="1"/>
    <n v="0"/>
    <s v="فعال"/>
    <n v="1"/>
    <n v="0"/>
    <s v="فعال"/>
    <n v="1"/>
    <n v="0"/>
    <s v="فعال"/>
    <n v="1"/>
    <n v="0"/>
  </r>
  <r>
    <x v="0"/>
    <x v="4"/>
    <x v="188"/>
    <n v="990703"/>
    <s v="1399/07/03"/>
    <s v="99/07/03"/>
    <x v="0"/>
    <x v="2"/>
    <n v="3"/>
    <x v="6"/>
    <n v="7"/>
    <n v="28"/>
    <n v="27"/>
    <s v="پنجشنبه"/>
    <x v="2"/>
    <n v="248"/>
    <n v="8.2666666666666675"/>
    <n v="109"/>
    <n v="3.6333333333333333"/>
    <n v="357"/>
    <n v="11.9"/>
    <n v="174"/>
    <n v="5.8"/>
    <n v="11310"/>
    <n v="357"/>
    <n v="283"/>
    <s v="فعال"/>
    <n v="1"/>
    <n v="0"/>
    <s v="فعال"/>
    <n v="1"/>
    <n v="0"/>
    <s v="فعال"/>
    <n v="1"/>
    <n v="0"/>
    <s v="فعال"/>
    <n v="1"/>
    <n v="0"/>
  </r>
  <r>
    <x v="0"/>
    <x v="4"/>
    <x v="189"/>
    <n v="990704"/>
    <s v="1399/07/04"/>
    <s v="99/07/04"/>
    <x v="0"/>
    <x v="2"/>
    <n v="3"/>
    <x v="6"/>
    <n v="7"/>
    <n v="28"/>
    <n v="28"/>
    <s v="جمعه"/>
    <x v="3"/>
    <n v="250"/>
    <n v="8.3333333333333339"/>
    <n v="78"/>
    <n v="2.6"/>
    <n v="328"/>
    <n v="10.933333333333334"/>
    <n v="129"/>
    <n v="4.3"/>
    <n v="8385"/>
    <n v="328"/>
    <n v="207"/>
    <s v="فعال"/>
    <n v="1"/>
    <n v="0"/>
    <s v="فعال"/>
    <n v="1"/>
    <n v="0"/>
    <s v="فعال"/>
    <n v="1"/>
    <n v="0"/>
    <s v="فعال"/>
    <n v="1"/>
    <n v="0"/>
  </r>
  <r>
    <x v="0"/>
    <x v="4"/>
    <x v="190"/>
    <n v="990705"/>
    <s v="1399/07/05"/>
    <s v="99/07/05"/>
    <x v="0"/>
    <x v="2"/>
    <n v="3"/>
    <x v="6"/>
    <n v="7"/>
    <n v="29"/>
    <n v="28"/>
    <s v="شنبه"/>
    <x v="4"/>
    <n v="145"/>
    <n v="4.833333333333333"/>
    <n v="99"/>
    <n v="3.3"/>
    <n v="244"/>
    <n v="8.1333333333333329"/>
    <n v="139"/>
    <n v="4.6333333333333337"/>
    <n v="9035"/>
    <n v="244"/>
    <n v="238"/>
    <s v="فعال"/>
    <n v="1"/>
    <n v="0"/>
    <s v="فعال"/>
    <n v="1"/>
    <n v="0"/>
    <s v="فعال"/>
    <n v="1"/>
    <n v="0"/>
    <s v="فعال"/>
    <n v="1"/>
    <n v="0"/>
  </r>
  <r>
    <x v="0"/>
    <x v="4"/>
    <x v="191"/>
    <n v="990706"/>
    <s v="1399/07/06"/>
    <s v="99/07/06"/>
    <x v="0"/>
    <x v="2"/>
    <n v="3"/>
    <x v="6"/>
    <n v="7"/>
    <n v="29"/>
    <n v="28"/>
    <s v="یک شنبه"/>
    <x v="5"/>
    <n v="53"/>
    <n v="1.7666666666666666"/>
    <n v="71"/>
    <n v="2.3666666666666667"/>
    <n v="124"/>
    <n v="4.1333333333333337"/>
    <n v="55"/>
    <n v="1.8333333333333333"/>
    <n v="3575"/>
    <n v="124"/>
    <n v="126"/>
    <s v="فعال"/>
    <n v="1"/>
    <n v="0"/>
    <s v="فعال"/>
    <n v="1"/>
    <n v="0"/>
    <s v="فعال"/>
    <n v="1"/>
    <n v="0"/>
    <s v="فعال"/>
    <n v="1"/>
    <n v="0"/>
  </r>
  <r>
    <x v="0"/>
    <x v="4"/>
    <x v="192"/>
    <n v="990707"/>
    <s v="1399/07/07"/>
    <s v="99/07/07"/>
    <x v="0"/>
    <x v="2"/>
    <n v="3"/>
    <x v="6"/>
    <n v="7"/>
    <n v="29"/>
    <n v="28"/>
    <s v="دوشنبه"/>
    <x v="6"/>
    <n v="21"/>
    <n v="0.7"/>
    <n v="95"/>
    <n v="3.1666666666666665"/>
    <n v="116"/>
    <n v="3.8666666666666667"/>
    <n v="143"/>
    <n v="4.7666666666666666"/>
    <n v="9295"/>
    <n v="116"/>
    <n v="238"/>
    <s v="فعال"/>
    <n v="1"/>
    <n v="0"/>
    <s v="فعال"/>
    <n v="1"/>
    <n v="0"/>
    <s v="فعال"/>
    <n v="1"/>
    <n v="0"/>
    <s v="فعال"/>
    <n v="1"/>
    <n v="0"/>
  </r>
  <r>
    <x v="0"/>
    <x v="4"/>
    <x v="193"/>
    <n v="990708"/>
    <s v="1399/07/08"/>
    <s v="99/07/08"/>
    <x v="0"/>
    <x v="2"/>
    <n v="3"/>
    <x v="6"/>
    <n v="7"/>
    <n v="29"/>
    <n v="28"/>
    <s v="سه شنبه"/>
    <x v="7"/>
    <n v="41"/>
    <n v="1.3666666666666667"/>
    <n v="75"/>
    <n v="2.5"/>
    <n v="116"/>
    <n v="3.8666666666666667"/>
    <n v="124"/>
    <n v="4.1333333333333337"/>
    <n v="8060"/>
    <n v="116"/>
    <n v="199"/>
    <s v="فعال"/>
    <n v="1"/>
    <n v="0"/>
    <s v="فعال"/>
    <n v="1"/>
    <n v="0"/>
    <s v="فعال"/>
    <n v="1"/>
    <n v="0"/>
    <s v="فعال"/>
    <n v="1"/>
    <n v="0"/>
  </r>
  <r>
    <x v="0"/>
    <x v="4"/>
    <x v="194"/>
    <n v="990709"/>
    <s v="1399/07/09"/>
    <s v="99/07/09"/>
    <x v="0"/>
    <x v="2"/>
    <n v="3"/>
    <x v="6"/>
    <n v="7"/>
    <n v="29"/>
    <n v="28"/>
    <s v="چهارشنبه"/>
    <x v="8"/>
    <n v="97"/>
    <n v="3.2333333333333334"/>
    <n v="21"/>
    <n v="0.7"/>
    <n v="118"/>
    <n v="3.9333333333333331"/>
    <n v="108"/>
    <n v="3.6"/>
    <n v="7020"/>
    <n v="118"/>
    <n v="129"/>
    <s v="فعال"/>
    <n v="1"/>
    <n v="0"/>
    <s v="فعال"/>
    <n v="1"/>
    <n v="0"/>
    <s v="فعال"/>
    <n v="1"/>
    <n v="0"/>
    <s v="فعال"/>
    <n v="1"/>
    <n v="0"/>
  </r>
  <r>
    <x v="0"/>
    <x v="4"/>
    <x v="195"/>
    <n v="990710"/>
    <s v="1399/07/10"/>
    <s v="99/07/10"/>
    <x v="0"/>
    <x v="2"/>
    <n v="3"/>
    <x v="6"/>
    <n v="7"/>
    <n v="29"/>
    <n v="28"/>
    <s v="پنجشنبه"/>
    <x v="9"/>
    <n v="141"/>
    <n v="4.7"/>
    <n v="61"/>
    <n v="2.0333333333333332"/>
    <n v="202"/>
    <n v="6.7333333333333334"/>
    <n v="105"/>
    <n v="3.5"/>
    <n v="6825"/>
    <n v="202"/>
    <n v="166"/>
    <s v="فعال"/>
    <n v="1"/>
    <n v="0"/>
    <s v="فعال"/>
    <n v="1"/>
    <n v="0"/>
    <s v="فعال"/>
    <n v="1"/>
    <n v="0"/>
    <s v="فعال"/>
    <n v="1"/>
    <n v="0"/>
  </r>
  <r>
    <x v="0"/>
    <x v="4"/>
    <x v="196"/>
    <n v="990711"/>
    <s v="1399/07/11"/>
    <s v="99/07/11"/>
    <x v="0"/>
    <x v="2"/>
    <n v="3"/>
    <x v="6"/>
    <n v="7"/>
    <n v="29"/>
    <n v="29"/>
    <s v="جمعه"/>
    <x v="10"/>
    <n v="123"/>
    <n v="4.0999999999999996"/>
    <n v="65"/>
    <n v="2.1666666666666665"/>
    <n v="188"/>
    <n v="6.2666666666666666"/>
    <n v="118"/>
    <n v="3.9333333333333331"/>
    <n v="7670"/>
    <n v="188"/>
    <n v="183"/>
    <s v="فعال"/>
    <n v="1"/>
    <n v="0"/>
    <s v="فعال"/>
    <n v="1"/>
    <n v="0"/>
    <s v="فعال"/>
    <n v="1"/>
    <n v="0"/>
    <s v="فعال"/>
    <n v="1"/>
    <n v="0"/>
  </r>
  <r>
    <x v="0"/>
    <x v="4"/>
    <x v="197"/>
    <n v="990712"/>
    <s v="1399/07/12"/>
    <s v="99/07/12"/>
    <x v="0"/>
    <x v="2"/>
    <n v="3"/>
    <x v="6"/>
    <n v="7"/>
    <n v="30"/>
    <n v="29"/>
    <s v="شنبه"/>
    <x v="11"/>
    <n v="125"/>
    <n v="4.166666666666667"/>
    <n v="101"/>
    <n v="3.3666666666666667"/>
    <n v="226"/>
    <n v="7.5333333333333332"/>
    <n v="45"/>
    <n v="1.5"/>
    <n v="2925"/>
    <n v="226"/>
    <n v="146"/>
    <s v="فعال"/>
    <n v="1"/>
    <n v="0"/>
    <s v="فعال"/>
    <n v="1"/>
    <n v="0"/>
    <s v="فعال"/>
    <n v="1"/>
    <n v="0"/>
    <s v="فعال"/>
    <n v="1"/>
    <n v="0"/>
  </r>
  <r>
    <x v="0"/>
    <x v="4"/>
    <x v="198"/>
    <n v="990713"/>
    <s v="1399/07/13"/>
    <s v="99/07/13"/>
    <x v="0"/>
    <x v="2"/>
    <n v="3"/>
    <x v="6"/>
    <n v="7"/>
    <n v="30"/>
    <n v="29"/>
    <s v="یک شنبه"/>
    <x v="12"/>
    <n v="97"/>
    <n v="3.2333333333333334"/>
    <n v="76"/>
    <n v="2.5333333333333332"/>
    <n v="173"/>
    <n v="5.7666666666666666"/>
    <n v="116"/>
    <n v="3.8666666666666667"/>
    <n v="7540"/>
    <n v="173"/>
    <n v="192"/>
    <s v="فعال"/>
    <n v="1"/>
    <n v="0"/>
    <s v="فعال"/>
    <n v="1"/>
    <n v="0"/>
    <s v="فعال"/>
    <n v="1"/>
    <n v="0"/>
    <s v="فعال"/>
    <n v="1"/>
    <n v="0"/>
  </r>
  <r>
    <x v="0"/>
    <x v="4"/>
    <x v="199"/>
    <n v="990714"/>
    <s v="1399/07/14"/>
    <s v="99/07/14"/>
    <x v="0"/>
    <x v="2"/>
    <n v="3"/>
    <x v="6"/>
    <n v="7"/>
    <n v="30"/>
    <n v="29"/>
    <s v="دوشنبه"/>
    <x v="13"/>
    <n v="130"/>
    <n v="4.333333333333333"/>
    <n v="68"/>
    <n v="2.2666666666666666"/>
    <n v="198"/>
    <n v="6.6"/>
    <n v="133"/>
    <n v="4.4333333333333336"/>
    <n v="8645"/>
    <n v="198"/>
    <n v="201"/>
    <s v="فعال"/>
    <n v="1"/>
    <n v="0"/>
    <s v="فعال"/>
    <n v="1"/>
    <n v="0"/>
    <s v="فعال"/>
    <n v="1"/>
    <n v="0"/>
    <s v="فعال"/>
    <n v="1"/>
    <n v="0"/>
  </r>
  <r>
    <x v="0"/>
    <x v="4"/>
    <x v="200"/>
    <n v="990715"/>
    <s v="1399/07/15"/>
    <s v="99/07/15"/>
    <x v="0"/>
    <x v="2"/>
    <n v="3"/>
    <x v="6"/>
    <n v="7"/>
    <n v="30"/>
    <n v="29"/>
    <s v="سه شنبه"/>
    <x v="14"/>
    <n v="168"/>
    <n v="5.6"/>
    <n v="146"/>
    <n v="4.8666666666666663"/>
    <n v="314"/>
    <n v="10.466666666666667"/>
    <n v="145"/>
    <n v="4.833333333333333"/>
    <n v="9425"/>
    <n v="314"/>
    <n v="291"/>
    <s v="فعال"/>
    <n v="1"/>
    <n v="0"/>
    <s v="فعال"/>
    <n v="1"/>
    <n v="0"/>
    <s v="فعال"/>
    <n v="1"/>
    <n v="0"/>
    <s v="فعال"/>
    <n v="1"/>
    <n v="0"/>
  </r>
  <r>
    <x v="0"/>
    <x v="4"/>
    <x v="201"/>
    <n v="990716"/>
    <s v="1399/07/16"/>
    <s v="99/07/16"/>
    <x v="0"/>
    <x v="2"/>
    <n v="3"/>
    <x v="6"/>
    <n v="7"/>
    <n v="30"/>
    <n v="29"/>
    <s v="چهارشنبه"/>
    <x v="15"/>
    <n v="71"/>
    <n v="2.3666666666666667"/>
    <n v="136"/>
    <n v="4.5333333333333332"/>
    <n v="207"/>
    <n v="6.9"/>
    <n v="134"/>
    <n v="4.4666666666666668"/>
    <n v="8710"/>
    <n v="207"/>
    <n v="270"/>
    <s v="فعال"/>
    <n v="1"/>
    <n v="0"/>
    <s v="فعال"/>
    <n v="1"/>
    <n v="0"/>
    <s v="فعال"/>
    <n v="1"/>
    <n v="0"/>
    <s v="فعال"/>
    <n v="1"/>
    <n v="0"/>
  </r>
  <r>
    <x v="0"/>
    <x v="4"/>
    <x v="202"/>
    <n v="990717"/>
    <s v="1399/07/17"/>
    <s v="99/07/17"/>
    <x v="0"/>
    <x v="2"/>
    <n v="3"/>
    <x v="6"/>
    <n v="7"/>
    <n v="30"/>
    <n v="29"/>
    <s v="پنجشنبه"/>
    <x v="16"/>
    <n v="2"/>
    <n v="6.6666666666666666E-2"/>
    <n v="172"/>
    <n v="5.7333333333333334"/>
    <n v="174"/>
    <n v="5.8"/>
    <n v="162"/>
    <n v="5.4"/>
    <n v="10530"/>
    <n v="174"/>
    <n v="334"/>
    <s v="فعال"/>
    <n v="1"/>
    <n v="0"/>
    <s v="فعال"/>
    <n v="1"/>
    <n v="0"/>
    <s v="فعال"/>
    <n v="1"/>
    <n v="0"/>
    <s v="فعال"/>
    <n v="1"/>
    <n v="0"/>
  </r>
  <r>
    <x v="0"/>
    <x v="4"/>
    <x v="203"/>
    <n v="990718"/>
    <s v="1399/07/18"/>
    <s v="99/07/18"/>
    <x v="0"/>
    <x v="2"/>
    <n v="3"/>
    <x v="6"/>
    <n v="7"/>
    <n v="30"/>
    <n v="30"/>
    <s v="جمعه"/>
    <x v="17"/>
    <n v="43"/>
    <n v="1.4333333333333333"/>
    <n v="77"/>
    <n v="2.5666666666666669"/>
    <n v="120"/>
    <n v="4"/>
    <n v="186"/>
    <n v="6.2"/>
    <n v="12090"/>
    <n v="120"/>
    <n v="263"/>
    <s v="فعال"/>
    <n v="1"/>
    <n v="0"/>
    <s v="فعال"/>
    <n v="1"/>
    <n v="0"/>
    <s v="فعال"/>
    <n v="1"/>
    <n v="0"/>
    <s v="فعال"/>
    <n v="1"/>
    <n v="0"/>
  </r>
  <r>
    <x v="0"/>
    <x v="4"/>
    <x v="204"/>
    <n v="990719"/>
    <s v="1399/07/19"/>
    <s v="99/07/19"/>
    <x v="0"/>
    <x v="2"/>
    <n v="3"/>
    <x v="6"/>
    <n v="7"/>
    <n v="31"/>
    <n v="30"/>
    <s v="شنبه"/>
    <x v="18"/>
    <n v="0"/>
    <n v="0"/>
    <n v="31"/>
    <n v="1.0333333333333334"/>
    <n v="31"/>
    <n v="1.0333333333333334"/>
    <n v="77"/>
    <n v="2.5666666666666669"/>
    <n v="5005"/>
    <n v="31"/>
    <n v="108"/>
    <s v="غیر فعال"/>
    <n v="0"/>
    <n v="1"/>
    <s v="فعال"/>
    <n v="1"/>
    <n v="0"/>
    <s v="فعال"/>
    <n v="1"/>
    <n v="0"/>
    <s v="فعال"/>
    <n v="1"/>
    <n v="0"/>
  </r>
  <r>
    <x v="0"/>
    <x v="4"/>
    <x v="205"/>
    <n v="990720"/>
    <s v="1399/07/20"/>
    <s v="99/07/20"/>
    <x v="0"/>
    <x v="2"/>
    <n v="3"/>
    <x v="6"/>
    <n v="7"/>
    <n v="31"/>
    <n v="30"/>
    <s v="یک شنبه"/>
    <x v="19"/>
    <n v="0"/>
    <n v="0"/>
    <n v="50"/>
    <n v="1.6666666666666667"/>
    <n v="50"/>
    <n v="1.6666666666666667"/>
    <n v="60"/>
    <n v="2"/>
    <n v="3900"/>
    <n v="50"/>
    <n v="110"/>
    <s v="غیر فعال"/>
    <n v="0"/>
    <n v="1"/>
    <s v="فعال"/>
    <n v="1"/>
    <n v="0"/>
    <s v="فعال"/>
    <n v="1"/>
    <n v="0"/>
    <s v="فعال"/>
    <n v="1"/>
    <n v="0"/>
  </r>
  <r>
    <x v="0"/>
    <x v="4"/>
    <x v="206"/>
    <n v="990721"/>
    <s v="1399/07/21"/>
    <s v="99/07/21"/>
    <x v="0"/>
    <x v="2"/>
    <n v="3"/>
    <x v="6"/>
    <n v="7"/>
    <n v="31"/>
    <n v="30"/>
    <s v="دوشنبه"/>
    <x v="20"/>
    <n v="51"/>
    <n v="1.7"/>
    <n v="102"/>
    <n v="3.4"/>
    <n v="153"/>
    <n v="5.0999999999999996"/>
    <n v="86"/>
    <n v="2.8666666666666667"/>
    <n v="5590"/>
    <n v="153"/>
    <n v="188"/>
    <s v="فعال"/>
    <n v="1"/>
    <n v="0"/>
    <s v="فعال"/>
    <n v="1"/>
    <n v="0"/>
    <s v="فعال"/>
    <n v="1"/>
    <n v="0"/>
    <s v="فعال"/>
    <n v="1"/>
    <n v="0"/>
  </r>
  <r>
    <x v="0"/>
    <x v="4"/>
    <x v="207"/>
    <n v="990722"/>
    <s v="1399/07/22"/>
    <s v="99/07/22"/>
    <x v="0"/>
    <x v="2"/>
    <n v="3"/>
    <x v="6"/>
    <n v="7"/>
    <n v="31"/>
    <n v="30"/>
    <s v="سه شنبه"/>
    <x v="21"/>
    <n v="61"/>
    <n v="2.0333333333333332"/>
    <n v="135"/>
    <n v="4.5"/>
    <n v="196"/>
    <n v="6.5333333333333332"/>
    <n v="42"/>
    <n v="1.4"/>
    <n v="2730"/>
    <n v="196"/>
    <n v="177"/>
    <s v="فعال"/>
    <n v="1"/>
    <n v="0"/>
    <s v="فعال"/>
    <n v="1"/>
    <n v="0"/>
    <s v="فعال"/>
    <n v="1"/>
    <n v="0"/>
    <s v="فعال"/>
    <n v="1"/>
    <n v="0"/>
  </r>
  <r>
    <x v="0"/>
    <x v="4"/>
    <x v="208"/>
    <n v="990723"/>
    <s v="1399/07/23"/>
    <s v="99/07/23"/>
    <x v="0"/>
    <x v="2"/>
    <n v="3"/>
    <x v="6"/>
    <n v="7"/>
    <n v="31"/>
    <n v="30"/>
    <s v="چهارشنبه"/>
    <x v="22"/>
    <n v="19"/>
    <n v="0.6333333333333333"/>
    <n v="64"/>
    <n v="2.1333333333333333"/>
    <n v="83"/>
    <n v="2.7666666666666666"/>
    <n v="180"/>
    <n v="6"/>
    <n v="11700"/>
    <n v="83"/>
    <n v="244"/>
    <s v="فعال"/>
    <n v="1"/>
    <n v="0"/>
    <s v="فعال"/>
    <n v="1"/>
    <n v="0"/>
    <s v="فعال"/>
    <n v="1"/>
    <n v="0"/>
    <s v="فعال"/>
    <n v="1"/>
    <n v="0"/>
  </r>
  <r>
    <x v="0"/>
    <x v="4"/>
    <x v="209"/>
    <n v="990724"/>
    <s v="1399/07/24"/>
    <s v="99/07/24"/>
    <x v="0"/>
    <x v="2"/>
    <n v="3"/>
    <x v="6"/>
    <n v="7"/>
    <n v="31"/>
    <n v="30"/>
    <s v="پنجشنبه"/>
    <x v="23"/>
    <n v="119"/>
    <n v="3.9666666666666668"/>
    <n v="113"/>
    <n v="3.7666666666666666"/>
    <n v="232"/>
    <n v="7.7333333333333334"/>
    <n v="168"/>
    <n v="5.6"/>
    <n v="10920"/>
    <n v="232"/>
    <n v="281"/>
    <s v="فعال"/>
    <n v="1"/>
    <n v="0"/>
    <s v="فعال"/>
    <n v="1"/>
    <n v="0"/>
    <s v="فعال"/>
    <n v="1"/>
    <n v="0"/>
    <s v="فعال"/>
    <n v="1"/>
    <n v="0"/>
  </r>
  <r>
    <x v="0"/>
    <x v="4"/>
    <x v="210"/>
    <n v="990725"/>
    <s v="1399/07/25"/>
    <s v="99/07/25"/>
    <x v="0"/>
    <x v="2"/>
    <n v="3"/>
    <x v="6"/>
    <n v="7"/>
    <n v="31"/>
    <n v="31"/>
    <s v="جمعه"/>
    <x v="24"/>
    <n v="12"/>
    <n v="0.4"/>
    <n v="84"/>
    <n v="2.8"/>
    <n v="96"/>
    <n v="3.2"/>
    <n v="113"/>
    <n v="3.7666666666666666"/>
    <n v="7345"/>
    <n v="96"/>
    <n v="197"/>
    <s v="فعال"/>
    <n v="1"/>
    <n v="0"/>
    <s v="فعال"/>
    <n v="1"/>
    <n v="0"/>
    <s v="فعال"/>
    <n v="1"/>
    <n v="0"/>
    <s v="فعال"/>
    <n v="1"/>
    <n v="0"/>
  </r>
  <r>
    <x v="0"/>
    <x v="4"/>
    <x v="211"/>
    <n v="990726"/>
    <s v="1399/07/26"/>
    <s v="99/07/26"/>
    <x v="0"/>
    <x v="2"/>
    <n v="3"/>
    <x v="6"/>
    <n v="7"/>
    <n v="32"/>
    <n v="31"/>
    <s v="شنبه"/>
    <x v="25"/>
    <n v="28"/>
    <n v="0.93333333333333335"/>
    <n v="65"/>
    <n v="2.1666666666666665"/>
    <n v="93"/>
    <n v="3.1"/>
    <n v="79"/>
    <n v="2.6333333333333333"/>
    <n v="5135"/>
    <n v="93"/>
    <n v="144"/>
    <s v="فعال"/>
    <n v="1"/>
    <n v="0"/>
    <s v="فعال"/>
    <n v="1"/>
    <n v="0"/>
    <s v="فعال"/>
    <n v="1"/>
    <n v="0"/>
    <s v="فعال"/>
    <n v="1"/>
    <n v="0"/>
  </r>
  <r>
    <x v="0"/>
    <x v="4"/>
    <x v="212"/>
    <n v="990727"/>
    <s v="1399/07/27"/>
    <s v="99/07/27"/>
    <x v="0"/>
    <x v="2"/>
    <n v="3"/>
    <x v="6"/>
    <n v="7"/>
    <n v="32"/>
    <n v="31"/>
    <s v="یک شنبه"/>
    <x v="26"/>
    <n v="133"/>
    <n v="4.4333333333333336"/>
    <n v="145"/>
    <n v="4.833333333333333"/>
    <n v="278"/>
    <n v="9.2666666666666675"/>
    <n v="73"/>
    <n v="2.4333333333333331"/>
    <n v="4745"/>
    <n v="278"/>
    <n v="218"/>
    <s v="فعال"/>
    <n v="1"/>
    <n v="0"/>
    <s v="فعال"/>
    <n v="1"/>
    <n v="0"/>
    <s v="فعال"/>
    <n v="1"/>
    <n v="0"/>
    <s v="فعال"/>
    <n v="1"/>
    <n v="0"/>
  </r>
  <r>
    <x v="0"/>
    <x v="4"/>
    <x v="213"/>
    <n v="990728"/>
    <s v="1399/07/28"/>
    <s v="99/07/28"/>
    <x v="0"/>
    <x v="2"/>
    <n v="3"/>
    <x v="6"/>
    <n v="7"/>
    <n v="32"/>
    <n v="31"/>
    <s v="دوشنبه"/>
    <x v="27"/>
    <n v="110"/>
    <n v="3.6666666666666665"/>
    <n v="159"/>
    <n v="5.3"/>
    <n v="269"/>
    <n v="8.9666666666666668"/>
    <n v="70"/>
    <n v="2.3333333333333335"/>
    <n v="4550"/>
    <n v="269"/>
    <n v="229"/>
    <s v="فعال"/>
    <n v="1"/>
    <n v="0"/>
    <s v="فعال"/>
    <n v="1"/>
    <n v="0"/>
    <s v="فعال"/>
    <n v="1"/>
    <n v="0"/>
    <s v="فعال"/>
    <n v="1"/>
    <n v="0"/>
  </r>
  <r>
    <x v="0"/>
    <x v="4"/>
    <x v="214"/>
    <n v="990729"/>
    <s v="1399/07/29"/>
    <s v="99/07/29"/>
    <x v="0"/>
    <x v="2"/>
    <n v="3"/>
    <x v="6"/>
    <n v="7"/>
    <n v="32"/>
    <n v="31"/>
    <s v="سه شنبه"/>
    <x v="28"/>
    <n v="4"/>
    <n v="0.13333333333333333"/>
    <n v="107"/>
    <n v="3.5666666666666669"/>
    <n v="111"/>
    <n v="3.7"/>
    <n v="137"/>
    <n v="4.5666666666666664"/>
    <n v="8905"/>
    <n v="111"/>
    <n v="244"/>
    <s v="فعال"/>
    <n v="1"/>
    <n v="0"/>
    <s v="فعال"/>
    <n v="1"/>
    <n v="0"/>
    <s v="فعال"/>
    <n v="1"/>
    <n v="0"/>
    <s v="فعال"/>
    <n v="1"/>
    <n v="0"/>
  </r>
  <r>
    <x v="0"/>
    <x v="4"/>
    <x v="215"/>
    <n v="990730"/>
    <s v="1399/07/30"/>
    <s v="99/07/30"/>
    <x v="0"/>
    <x v="2"/>
    <n v="3"/>
    <x v="6"/>
    <n v="7"/>
    <n v="32"/>
    <n v="31"/>
    <s v="چهارشنبه"/>
    <x v="29"/>
    <n v="3"/>
    <n v="0.1"/>
    <n v="81"/>
    <n v="2.7"/>
    <n v="84"/>
    <n v="2.8"/>
    <n v="97"/>
    <n v="3.2333333333333334"/>
    <n v="6305"/>
    <n v="84"/>
    <n v="178"/>
    <s v="فعال"/>
    <n v="1"/>
    <n v="0"/>
    <s v="فعال"/>
    <n v="1"/>
    <n v="0"/>
    <s v="فعال"/>
    <n v="1"/>
    <n v="0"/>
    <s v="فعال"/>
    <n v="1"/>
    <n v="0"/>
  </r>
  <r>
    <x v="0"/>
    <x v="4"/>
    <x v="216"/>
    <n v="990801"/>
    <s v="1399/08/01"/>
    <s v="99/08/01"/>
    <x v="0"/>
    <x v="2"/>
    <n v="3"/>
    <x v="7"/>
    <n v="8"/>
    <n v="32"/>
    <n v="31"/>
    <s v="پنجشنبه"/>
    <x v="0"/>
    <n v="7"/>
    <n v="0.23333333333333334"/>
    <n v="20"/>
    <n v="0.66666666666666663"/>
    <n v="27"/>
    <n v="0.9"/>
    <n v="58"/>
    <n v="1.9333333333333333"/>
    <n v="3770"/>
    <n v="27"/>
    <n v="78"/>
    <s v="فعال"/>
    <n v="1"/>
    <n v="0"/>
    <s v="فعال"/>
    <n v="1"/>
    <n v="0"/>
    <s v="فعال"/>
    <n v="1"/>
    <n v="0"/>
    <s v="فعال"/>
    <n v="1"/>
    <n v="0"/>
  </r>
  <r>
    <x v="0"/>
    <x v="4"/>
    <x v="217"/>
    <n v="990802"/>
    <s v="1399/08/02"/>
    <s v="99/08/02"/>
    <x v="0"/>
    <x v="2"/>
    <n v="3"/>
    <x v="7"/>
    <n v="8"/>
    <n v="32"/>
    <n v="32"/>
    <s v="جمعه"/>
    <x v="1"/>
    <n v="56"/>
    <n v="1.8666666666666667"/>
    <n v="106"/>
    <n v="3.5333333333333332"/>
    <n v="162"/>
    <n v="5.4"/>
    <n v="107"/>
    <n v="3.5666666666666669"/>
    <n v="6955"/>
    <n v="162"/>
    <n v="213"/>
    <s v="فعال"/>
    <n v="1"/>
    <n v="0"/>
    <s v="فعال"/>
    <n v="1"/>
    <n v="0"/>
    <s v="فعال"/>
    <n v="1"/>
    <n v="0"/>
    <s v="فعال"/>
    <n v="1"/>
    <n v="0"/>
  </r>
  <r>
    <x v="0"/>
    <x v="4"/>
    <x v="218"/>
    <n v="990803"/>
    <s v="1399/08/03"/>
    <s v="99/08/03"/>
    <x v="0"/>
    <x v="2"/>
    <n v="3"/>
    <x v="7"/>
    <n v="8"/>
    <n v="33"/>
    <n v="32"/>
    <s v="شنبه"/>
    <x v="2"/>
    <n v="1"/>
    <n v="3.3333333333333333E-2"/>
    <n v="141"/>
    <n v="4.7"/>
    <n v="142"/>
    <n v="4.7333333333333334"/>
    <n v="121"/>
    <n v="4.0333333333333332"/>
    <n v="7865"/>
    <n v="142"/>
    <n v="262"/>
    <s v="فعال"/>
    <n v="1"/>
    <n v="0"/>
    <s v="فعال"/>
    <n v="1"/>
    <n v="0"/>
    <s v="فعال"/>
    <n v="1"/>
    <n v="0"/>
    <s v="فعال"/>
    <n v="1"/>
    <n v="0"/>
  </r>
  <r>
    <x v="0"/>
    <x v="4"/>
    <x v="219"/>
    <n v="990804"/>
    <s v="1399/08/04"/>
    <s v="99/08/04"/>
    <x v="0"/>
    <x v="2"/>
    <n v="3"/>
    <x v="7"/>
    <n v="8"/>
    <n v="33"/>
    <n v="32"/>
    <s v="یک شنبه"/>
    <x v="3"/>
    <n v="34"/>
    <n v="1.1333333333333333"/>
    <n v="43"/>
    <n v="1.4333333333333333"/>
    <n v="77"/>
    <n v="2.5666666666666669"/>
    <n v="90"/>
    <n v="3"/>
    <n v="5850"/>
    <n v="77"/>
    <n v="133"/>
    <s v="فعال"/>
    <n v="1"/>
    <n v="0"/>
    <s v="فعال"/>
    <n v="1"/>
    <n v="0"/>
    <s v="فعال"/>
    <n v="1"/>
    <n v="0"/>
    <s v="فعال"/>
    <n v="1"/>
    <n v="0"/>
  </r>
  <r>
    <x v="0"/>
    <x v="4"/>
    <x v="220"/>
    <n v="990805"/>
    <s v="1399/08/05"/>
    <s v="99/08/05"/>
    <x v="0"/>
    <x v="2"/>
    <n v="3"/>
    <x v="7"/>
    <n v="8"/>
    <n v="33"/>
    <n v="32"/>
    <s v="دوشنبه"/>
    <x v="4"/>
    <n v="86"/>
    <n v="2.8666666666666667"/>
    <n v="83"/>
    <n v="2.7666666666666666"/>
    <n v="169"/>
    <n v="5.6333333333333337"/>
    <n v="145"/>
    <n v="4.833333333333333"/>
    <n v="9425"/>
    <n v="169"/>
    <n v="228"/>
    <s v="فعال"/>
    <n v="1"/>
    <n v="0"/>
    <s v="فعال"/>
    <n v="1"/>
    <n v="0"/>
    <s v="فعال"/>
    <n v="1"/>
    <n v="0"/>
    <s v="فعال"/>
    <n v="1"/>
    <n v="0"/>
  </r>
  <r>
    <x v="0"/>
    <x v="4"/>
    <x v="221"/>
    <n v="990806"/>
    <s v="1399/08/06"/>
    <s v="99/08/06"/>
    <x v="0"/>
    <x v="2"/>
    <n v="3"/>
    <x v="7"/>
    <n v="8"/>
    <n v="33"/>
    <n v="32"/>
    <s v="سه شنبه"/>
    <x v="5"/>
    <n v="124"/>
    <n v="4.1333333333333337"/>
    <n v="82"/>
    <n v="2.7333333333333334"/>
    <n v="206"/>
    <n v="6.8666666666666663"/>
    <n v="127"/>
    <n v="4.2333333333333334"/>
    <n v="8255"/>
    <n v="206"/>
    <n v="209"/>
    <s v="فعال"/>
    <n v="1"/>
    <n v="0"/>
    <s v="فعال"/>
    <n v="1"/>
    <n v="0"/>
    <s v="فعال"/>
    <n v="1"/>
    <n v="0"/>
    <s v="فعال"/>
    <n v="1"/>
    <n v="0"/>
  </r>
  <r>
    <x v="0"/>
    <x v="4"/>
    <x v="222"/>
    <n v="990807"/>
    <s v="1399/08/07"/>
    <s v="99/08/07"/>
    <x v="0"/>
    <x v="2"/>
    <n v="3"/>
    <x v="7"/>
    <n v="8"/>
    <n v="33"/>
    <n v="32"/>
    <s v="چهارشنبه"/>
    <x v="6"/>
    <n v="145"/>
    <n v="4.833333333333333"/>
    <n v="127"/>
    <n v="4.2333333333333334"/>
    <n v="272"/>
    <n v="9.0666666666666664"/>
    <n v="129"/>
    <n v="4.3"/>
    <n v="8385"/>
    <n v="272"/>
    <n v="256"/>
    <s v="فعال"/>
    <n v="1"/>
    <n v="0"/>
    <s v="فعال"/>
    <n v="1"/>
    <n v="0"/>
    <s v="فعال"/>
    <n v="1"/>
    <n v="0"/>
    <s v="فعال"/>
    <n v="1"/>
    <n v="0"/>
  </r>
  <r>
    <x v="0"/>
    <x v="4"/>
    <x v="223"/>
    <n v="990808"/>
    <s v="1399/08/08"/>
    <s v="99/08/08"/>
    <x v="0"/>
    <x v="2"/>
    <n v="3"/>
    <x v="7"/>
    <n v="8"/>
    <n v="33"/>
    <n v="32"/>
    <s v="پنجشنبه"/>
    <x v="7"/>
    <n v="116"/>
    <n v="3.8666666666666667"/>
    <n v="81"/>
    <n v="2.7"/>
    <n v="197"/>
    <n v="6.5666666666666664"/>
    <n v="121"/>
    <n v="4.0333333333333332"/>
    <n v="7865"/>
    <n v="197"/>
    <n v="202"/>
    <s v="فعال"/>
    <n v="1"/>
    <n v="0"/>
    <s v="فعال"/>
    <n v="1"/>
    <n v="0"/>
    <s v="فعال"/>
    <n v="1"/>
    <n v="0"/>
    <s v="فعال"/>
    <n v="1"/>
    <n v="0"/>
  </r>
  <r>
    <x v="0"/>
    <x v="4"/>
    <x v="224"/>
    <n v="990809"/>
    <s v="1399/08/09"/>
    <s v="99/08/09"/>
    <x v="0"/>
    <x v="2"/>
    <n v="3"/>
    <x v="7"/>
    <n v="8"/>
    <n v="33"/>
    <n v="33"/>
    <s v="جمعه"/>
    <x v="8"/>
    <n v="83"/>
    <n v="2.7666666666666666"/>
    <n v="125"/>
    <n v="4.166666666666667"/>
    <n v="208"/>
    <n v="6.9333333333333336"/>
    <n v="197"/>
    <n v="6.5666666666666664"/>
    <n v="12805"/>
    <n v="208"/>
    <n v="322"/>
    <s v="فعال"/>
    <n v="1"/>
    <n v="0"/>
    <s v="فعال"/>
    <n v="1"/>
    <n v="0"/>
    <s v="فعال"/>
    <n v="1"/>
    <n v="0"/>
    <s v="فعال"/>
    <n v="1"/>
    <n v="0"/>
  </r>
  <r>
    <x v="0"/>
    <x v="4"/>
    <x v="225"/>
    <n v="990810"/>
    <s v="1399/08/10"/>
    <s v="99/08/10"/>
    <x v="0"/>
    <x v="2"/>
    <n v="3"/>
    <x v="7"/>
    <n v="8"/>
    <n v="34"/>
    <n v="33"/>
    <s v="شنبه"/>
    <x v="9"/>
    <n v="154"/>
    <n v="5.1333333333333337"/>
    <n v="159"/>
    <n v="5.3"/>
    <n v="313"/>
    <n v="10.433333333333334"/>
    <n v="20"/>
    <n v="0.66666666666666663"/>
    <n v="1300"/>
    <n v="313"/>
    <n v="179"/>
    <s v="فعال"/>
    <n v="1"/>
    <n v="0"/>
    <s v="فعال"/>
    <n v="1"/>
    <n v="0"/>
    <s v="فعال"/>
    <n v="1"/>
    <n v="0"/>
    <s v="فعال"/>
    <n v="1"/>
    <n v="0"/>
  </r>
  <r>
    <x v="0"/>
    <x v="4"/>
    <x v="226"/>
    <n v="990811"/>
    <s v="1399/08/11"/>
    <s v="99/08/11"/>
    <x v="0"/>
    <x v="2"/>
    <n v="3"/>
    <x v="7"/>
    <n v="8"/>
    <n v="34"/>
    <n v="33"/>
    <s v="یک شنبه"/>
    <x v="10"/>
    <n v="100"/>
    <n v="3.3333333333333335"/>
    <n v="160"/>
    <n v="5.333333333333333"/>
    <n v="260"/>
    <n v="8.6666666666666661"/>
    <n v="175"/>
    <n v="5.833333333333333"/>
    <n v="11375"/>
    <n v="260"/>
    <n v="335"/>
    <s v="فعال"/>
    <n v="1"/>
    <n v="0"/>
    <s v="فعال"/>
    <n v="1"/>
    <n v="0"/>
    <s v="فعال"/>
    <n v="1"/>
    <n v="0"/>
    <s v="فعال"/>
    <n v="1"/>
    <n v="0"/>
  </r>
  <r>
    <x v="0"/>
    <x v="4"/>
    <x v="227"/>
    <n v="990812"/>
    <s v="1399/08/12"/>
    <s v="99/08/12"/>
    <x v="0"/>
    <x v="2"/>
    <n v="3"/>
    <x v="7"/>
    <n v="8"/>
    <n v="34"/>
    <n v="33"/>
    <s v="دوشنبه"/>
    <x v="11"/>
    <n v="108"/>
    <n v="3.6"/>
    <n v="186"/>
    <n v="6.2"/>
    <n v="294"/>
    <n v="9.8000000000000007"/>
    <n v="112"/>
    <n v="3.7333333333333334"/>
    <n v="7280"/>
    <n v="294"/>
    <n v="298"/>
    <s v="فعال"/>
    <n v="1"/>
    <n v="0"/>
    <s v="فعال"/>
    <n v="1"/>
    <n v="0"/>
    <s v="فعال"/>
    <n v="1"/>
    <n v="0"/>
    <s v="فعال"/>
    <n v="1"/>
    <n v="0"/>
  </r>
  <r>
    <x v="0"/>
    <x v="4"/>
    <x v="228"/>
    <n v="990813"/>
    <s v="1399/08/13"/>
    <s v="99/08/13"/>
    <x v="0"/>
    <x v="2"/>
    <n v="3"/>
    <x v="7"/>
    <n v="8"/>
    <n v="34"/>
    <n v="33"/>
    <s v="سه شنبه"/>
    <x v="12"/>
    <n v="12"/>
    <n v="0.4"/>
    <n v="35"/>
    <n v="1.1666666666666667"/>
    <n v="47"/>
    <n v="1.5666666666666667"/>
    <n v="170"/>
    <n v="5.666666666666667"/>
    <n v="11050"/>
    <n v="47"/>
    <n v="205"/>
    <s v="فعال"/>
    <n v="1"/>
    <n v="0"/>
    <s v="فعال"/>
    <n v="1"/>
    <n v="0"/>
    <s v="فعال"/>
    <n v="1"/>
    <n v="0"/>
    <s v="فعال"/>
    <n v="1"/>
    <n v="0"/>
  </r>
  <r>
    <x v="0"/>
    <x v="4"/>
    <x v="229"/>
    <n v="990814"/>
    <s v="1399/08/14"/>
    <s v="99/08/14"/>
    <x v="0"/>
    <x v="2"/>
    <n v="3"/>
    <x v="7"/>
    <n v="8"/>
    <n v="34"/>
    <n v="33"/>
    <s v="چهارشنبه"/>
    <x v="13"/>
    <n v="0"/>
    <n v="0"/>
    <n v="154"/>
    <n v="5.1333333333333337"/>
    <n v="154"/>
    <n v="5.1333333333333337"/>
    <n v="95"/>
    <n v="3.1666666666666665"/>
    <n v="6175"/>
    <n v="154"/>
    <n v="249"/>
    <s v="غیر فعال"/>
    <n v="0"/>
    <n v="1"/>
    <s v="فعال"/>
    <n v="1"/>
    <n v="0"/>
    <s v="فعال"/>
    <n v="1"/>
    <n v="0"/>
    <s v="فعال"/>
    <n v="1"/>
    <n v="0"/>
  </r>
  <r>
    <x v="0"/>
    <x v="4"/>
    <x v="230"/>
    <n v="990815"/>
    <s v="1399/08/15"/>
    <s v="99/08/15"/>
    <x v="0"/>
    <x v="2"/>
    <n v="3"/>
    <x v="7"/>
    <n v="8"/>
    <n v="34"/>
    <n v="33"/>
    <s v="پنجشنبه"/>
    <x v="14"/>
    <n v="88"/>
    <n v="2.9333333333333331"/>
    <n v="88"/>
    <n v="2.9333333333333331"/>
    <n v="176"/>
    <n v="5.8666666666666663"/>
    <n v="136"/>
    <n v="4.5333333333333332"/>
    <n v="8840"/>
    <n v="176"/>
    <n v="224"/>
    <s v="فعال"/>
    <n v="1"/>
    <n v="0"/>
    <s v="فعال"/>
    <n v="1"/>
    <n v="0"/>
    <s v="فعال"/>
    <n v="1"/>
    <n v="0"/>
    <s v="فعال"/>
    <n v="1"/>
    <n v="0"/>
  </r>
  <r>
    <x v="0"/>
    <x v="4"/>
    <x v="231"/>
    <n v="990816"/>
    <s v="1399/08/16"/>
    <s v="99/08/16"/>
    <x v="0"/>
    <x v="2"/>
    <n v="3"/>
    <x v="7"/>
    <n v="8"/>
    <n v="34"/>
    <n v="34"/>
    <s v="جمعه"/>
    <x v="15"/>
    <n v="66"/>
    <n v="2.2000000000000002"/>
    <n v="181"/>
    <n v="6.0333333333333332"/>
    <n v="247"/>
    <n v="8.2333333333333325"/>
    <n v="124"/>
    <n v="4.1333333333333337"/>
    <n v="8060"/>
    <n v="247"/>
    <n v="305"/>
    <s v="فعال"/>
    <n v="1"/>
    <n v="0"/>
    <s v="فعال"/>
    <n v="1"/>
    <n v="0"/>
    <s v="فعال"/>
    <n v="1"/>
    <n v="0"/>
    <s v="فعال"/>
    <n v="1"/>
    <n v="0"/>
  </r>
  <r>
    <x v="0"/>
    <x v="4"/>
    <x v="232"/>
    <n v="990817"/>
    <s v="1399/08/17"/>
    <s v="99/08/17"/>
    <x v="0"/>
    <x v="2"/>
    <n v="3"/>
    <x v="7"/>
    <n v="8"/>
    <n v="35"/>
    <n v="34"/>
    <s v="شنبه"/>
    <x v="16"/>
    <n v="39"/>
    <n v="1.3"/>
    <n v="126"/>
    <n v="4.2"/>
    <n v="165"/>
    <n v="5.5"/>
    <n v="202"/>
    <n v="6.7333333333333334"/>
    <n v="13130"/>
    <n v="165"/>
    <n v="328"/>
    <s v="فعال"/>
    <n v="1"/>
    <n v="0"/>
    <s v="فعال"/>
    <n v="1"/>
    <n v="0"/>
    <s v="فعال"/>
    <n v="1"/>
    <n v="0"/>
    <s v="فعال"/>
    <n v="1"/>
    <n v="0"/>
  </r>
  <r>
    <x v="0"/>
    <x v="4"/>
    <x v="233"/>
    <n v="990818"/>
    <s v="1399/08/18"/>
    <s v="99/08/18"/>
    <x v="0"/>
    <x v="2"/>
    <n v="3"/>
    <x v="7"/>
    <n v="8"/>
    <n v="35"/>
    <n v="34"/>
    <s v="یک شنبه"/>
    <x v="17"/>
    <n v="18"/>
    <n v="0.6"/>
    <n v="84"/>
    <n v="2.8"/>
    <n v="102"/>
    <n v="3.4"/>
    <n v="165"/>
    <n v="5.5"/>
    <n v="10725"/>
    <n v="102"/>
    <n v="249"/>
    <s v="فعال"/>
    <n v="1"/>
    <n v="0"/>
    <s v="فعال"/>
    <n v="1"/>
    <n v="0"/>
    <s v="فعال"/>
    <n v="1"/>
    <n v="0"/>
    <s v="فعال"/>
    <n v="1"/>
    <n v="0"/>
  </r>
  <r>
    <x v="0"/>
    <x v="4"/>
    <x v="234"/>
    <n v="990819"/>
    <s v="1399/08/19"/>
    <s v="99/08/19"/>
    <x v="0"/>
    <x v="2"/>
    <n v="3"/>
    <x v="7"/>
    <n v="8"/>
    <n v="35"/>
    <n v="34"/>
    <s v="دوشنبه"/>
    <x v="18"/>
    <n v="21"/>
    <n v="0.7"/>
    <n v="95"/>
    <n v="3.1666666666666665"/>
    <n v="116"/>
    <n v="3.8666666666666667"/>
    <n v="23"/>
    <n v="0.76666666666666672"/>
    <n v="1495"/>
    <n v="116"/>
    <n v="118"/>
    <s v="فعال"/>
    <n v="1"/>
    <n v="0"/>
    <s v="فعال"/>
    <n v="1"/>
    <n v="0"/>
    <s v="فعال"/>
    <n v="1"/>
    <n v="0"/>
    <s v="فعال"/>
    <n v="1"/>
    <n v="0"/>
  </r>
  <r>
    <x v="0"/>
    <x v="4"/>
    <x v="235"/>
    <n v="990820"/>
    <s v="1399/08/20"/>
    <s v="99/08/20"/>
    <x v="0"/>
    <x v="2"/>
    <n v="3"/>
    <x v="7"/>
    <n v="8"/>
    <n v="35"/>
    <n v="34"/>
    <s v="سه شنبه"/>
    <x v="19"/>
    <n v="52"/>
    <n v="1.7333333333333334"/>
    <n v="143"/>
    <n v="4.7666666666666666"/>
    <n v="195"/>
    <n v="6.5"/>
    <n v="115"/>
    <n v="3.8333333333333335"/>
    <n v="7475"/>
    <n v="195"/>
    <n v="258"/>
    <s v="فعال"/>
    <n v="1"/>
    <n v="0"/>
    <s v="فعال"/>
    <n v="1"/>
    <n v="0"/>
    <s v="فعال"/>
    <n v="1"/>
    <n v="0"/>
    <s v="فعال"/>
    <n v="1"/>
    <n v="0"/>
  </r>
  <r>
    <x v="0"/>
    <x v="4"/>
    <x v="236"/>
    <n v="990821"/>
    <s v="1399/08/21"/>
    <s v="99/08/21"/>
    <x v="0"/>
    <x v="2"/>
    <n v="3"/>
    <x v="7"/>
    <n v="8"/>
    <n v="35"/>
    <n v="34"/>
    <s v="چهارشنبه"/>
    <x v="20"/>
    <n v="130"/>
    <n v="4.333333333333333"/>
    <n v="99"/>
    <n v="3.3"/>
    <n v="229"/>
    <n v="7.6333333333333337"/>
    <n v="182"/>
    <n v="6.0666666666666664"/>
    <n v="11830"/>
    <n v="229"/>
    <n v="281"/>
    <s v="فعال"/>
    <n v="1"/>
    <n v="0"/>
    <s v="فعال"/>
    <n v="1"/>
    <n v="0"/>
    <s v="فعال"/>
    <n v="1"/>
    <n v="0"/>
    <s v="فعال"/>
    <n v="1"/>
    <n v="0"/>
  </r>
  <r>
    <x v="0"/>
    <x v="4"/>
    <x v="237"/>
    <n v="990822"/>
    <s v="1399/08/22"/>
    <s v="99/08/22"/>
    <x v="0"/>
    <x v="2"/>
    <n v="3"/>
    <x v="7"/>
    <n v="8"/>
    <n v="35"/>
    <n v="34"/>
    <s v="پنجشنبه"/>
    <x v="21"/>
    <n v="85"/>
    <n v="2.8333333333333335"/>
    <n v="113"/>
    <n v="3.7666666666666666"/>
    <n v="198"/>
    <n v="6.6"/>
    <n v="135"/>
    <n v="4.5"/>
    <n v="8775"/>
    <n v="198"/>
    <n v="248"/>
    <s v="فعال"/>
    <n v="1"/>
    <n v="0"/>
    <s v="فعال"/>
    <n v="1"/>
    <n v="0"/>
    <s v="فعال"/>
    <n v="1"/>
    <n v="0"/>
    <s v="فعال"/>
    <n v="1"/>
    <n v="0"/>
  </r>
  <r>
    <x v="0"/>
    <x v="4"/>
    <x v="238"/>
    <n v="990823"/>
    <s v="1399/08/23"/>
    <s v="99/08/23"/>
    <x v="0"/>
    <x v="2"/>
    <n v="3"/>
    <x v="7"/>
    <n v="8"/>
    <n v="35"/>
    <n v="35"/>
    <s v="جمعه"/>
    <x v="22"/>
    <n v="90"/>
    <n v="3"/>
    <n v="97"/>
    <n v="3.2333333333333334"/>
    <n v="187"/>
    <n v="6.2333333333333334"/>
    <n v="127"/>
    <n v="4.2333333333333334"/>
    <n v="8255"/>
    <n v="187"/>
    <n v="224"/>
    <s v="فعال"/>
    <n v="1"/>
    <n v="0"/>
    <s v="فعال"/>
    <n v="1"/>
    <n v="0"/>
    <s v="فعال"/>
    <n v="1"/>
    <n v="0"/>
    <s v="فعال"/>
    <n v="1"/>
    <n v="0"/>
  </r>
  <r>
    <x v="0"/>
    <x v="4"/>
    <x v="239"/>
    <n v="990824"/>
    <s v="1399/08/24"/>
    <s v="99/08/24"/>
    <x v="0"/>
    <x v="2"/>
    <n v="3"/>
    <x v="7"/>
    <n v="8"/>
    <n v="36"/>
    <n v="35"/>
    <s v="شنبه"/>
    <x v="23"/>
    <n v="99"/>
    <n v="3.3"/>
    <n v="203"/>
    <n v="6.7666666666666666"/>
    <n v="302"/>
    <n v="10.066666666666666"/>
    <n v="36"/>
    <n v="1.2"/>
    <n v="2340"/>
    <n v="302"/>
    <n v="239"/>
    <s v="فعال"/>
    <n v="1"/>
    <n v="0"/>
    <s v="فعال"/>
    <n v="1"/>
    <n v="0"/>
    <s v="فعال"/>
    <n v="1"/>
    <n v="0"/>
    <s v="فعال"/>
    <n v="1"/>
    <n v="0"/>
  </r>
  <r>
    <x v="0"/>
    <x v="4"/>
    <x v="240"/>
    <n v="990825"/>
    <s v="1399/08/25"/>
    <s v="99/08/25"/>
    <x v="0"/>
    <x v="2"/>
    <n v="3"/>
    <x v="7"/>
    <n v="8"/>
    <n v="36"/>
    <n v="35"/>
    <s v="یک شنبه"/>
    <x v="24"/>
    <n v="111"/>
    <n v="3.7"/>
    <n v="162"/>
    <n v="5.4"/>
    <n v="273"/>
    <n v="9.1"/>
    <n v="208"/>
    <n v="6.9333333333333336"/>
    <n v="13520"/>
    <n v="273"/>
    <n v="370"/>
    <s v="فعال"/>
    <n v="1"/>
    <n v="0"/>
    <s v="فعال"/>
    <n v="1"/>
    <n v="0"/>
    <s v="فعال"/>
    <n v="1"/>
    <n v="0"/>
    <s v="فعال"/>
    <n v="1"/>
    <n v="0"/>
  </r>
  <r>
    <x v="0"/>
    <x v="4"/>
    <x v="241"/>
    <n v="990826"/>
    <s v="1399/08/26"/>
    <s v="99/08/26"/>
    <x v="0"/>
    <x v="2"/>
    <n v="3"/>
    <x v="7"/>
    <n v="8"/>
    <n v="36"/>
    <n v="35"/>
    <s v="دوشنبه"/>
    <x v="25"/>
    <n v="103"/>
    <n v="3.4333333333333331"/>
    <n v="70"/>
    <n v="2.3333333333333335"/>
    <n v="173"/>
    <n v="5.7666666666666666"/>
    <n v="151"/>
    <n v="5.0333333333333332"/>
    <n v="9815"/>
    <n v="173"/>
    <n v="221"/>
    <s v="فعال"/>
    <n v="1"/>
    <n v="0"/>
    <s v="فعال"/>
    <n v="1"/>
    <n v="0"/>
    <s v="فعال"/>
    <n v="1"/>
    <n v="0"/>
    <s v="فعال"/>
    <n v="1"/>
    <n v="0"/>
  </r>
  <r>
    <x v="0"/>
    <x v="4"/>
    <x v="242"/>
    <n v="990827"/>
    <s v="1399/08/27"/>
    <s v="99/08/27"/>
    <x v="0"/>
    <x v="2"/>
    <n v="3"/>
    <x v="7"/>
    <n v="8"/>
    <n v="36"/>
    <n v="35"/>
    <s v="سه شنبه"/>
    <x v="26"/>
    <n v="44"/>
    <n v="1.4666666666666666"/>
    <n v="128"/>
    <n v="4.2666666666666666"/>
    <n v="172"/>
    <n v="5.7333333333333334"/>
    <n v="141"/>
    <n v="4.7"/>
    <n v="9165"/>
    <n v="172"/>
    <n v="269"/>
    <s v="فعال"/>
    <n v="1"/>
    <n v="0"/>
    <s v="فعال"/>
    <n v="1"/>
    <n v="0"/>
    <s v="فعال"/>
    <n v="1"/>
    <n v="0"/>
    <s v="فعال"/>
    <n v="1"/>
    <n v="0"/>
  </r>
  <r>
    <x v="0"/>
    <x v="4"/>
    <x v="243"/>
    <n v="990828"/>
    <s v="1399/08/28"/>
    <s v="99/08/28"/>
    <x v="0"/>
    <x v="2"/>
    <n v="3"/>
    <x v="7"/>
    <n v="8"/>
    <n v="36"/>
    <n v="35"/>
    <s v="چهارشنبه"/>
    <x v="27"/>
    <n v="50"/>
    <n v="1.6666666666666667"/>
    <n v="70"/>
    <n v="2.3333333333333335"/>
    <n v="120"/>
    <n v="4"/>
    <n v="189"/>
    <n v="6.3"/>
    <n v="12285"/>
    <n v="120"/>
    <n v="259"/>
    <s v="فعال"/>
    <n v="1"/>
    <n v="0"/>
    <s v="فعال"/>
    <n v="1"/>
    <n v="0"/>
    <s v="فعال"/>
    <n v="1"/>
    <n v="0"/>
    <s v="فعال"/>
    <n v="1"/>
    <n v="0"/>
  </r>
  <r>
    <x v="0"/>
    <x v="4"/>
    <x v="244"/>
    <n v="990829"/>
    <s v="1399/08/29"/>
    <s v="99/08/29"/>
    <x v="0"/>
    <x v="2"/>
    <n v="3"/>
    <x v="7"/>
    <n v="8"/>
    <n v="36"/>
    <n v="35"/>
    <s v="پنجشنبه"/>
    <x v="28"/>
    <n v="56"/>
    <n v="1.8666666666666667"/>
    <n v="82"/>
    <n v="2.7333333333333334"/>
    <n v="138"/>
    <n v="4.5999999999999996"/>
    <n v="74"/>
    <n v="2.4666666666666668"/>
    <n v="4810"/>
    <n v="138"/>
    <n v="156"/>
    <s v="فعال"/>
    <n v="1"/>
    <n v="0"/>
    <s v="فعال"/>
    <n v="1"/>
    <n v="0"/>
    <s v="فعال"/>
    <n v="1"/>
    <n v="0"/>
    <s v="فعال"/>
    <n v="1"/>
    <n v="0"/>
  </r>
  <r>
    <x v="0"/>
    <x v="4"/>
    <x v="245"/>
    <n v="990830"/>
    <s v="1399/08/30"/>
    <s v="99/08/30"/>
    <x v="0"/>
    <x v="2"/>
    <n v="3"/>
    <x v="7"/>
    <n v="8"/>
    <n v="36"/>
    <n v="36"/>
    <s v="جمعه"/>
    <x v="29"/>
    <n v="16"/>
    <n v="0.53333333333333333"/>
    <n v="147"/>
    <n v="4.9000000000000004"/>
    <n v="163"/>
    <n v="5.4333333333333336"/>
    <n v="111"/>
    <n v="3.7"/>
    <n v="7215"/>
    <n v="163"/>
    <n v="258"/>
    <s v="فعال"/>
    <n v="1"/>
    <n v="0"/>
    <s v="فعال"/>
    <n v="1"/>
    <n v="0"/>
    <s v="فعال"/>
    <n v="1"/>
    <n v="0"/>
    <s v="فعال"/>
    <n v="1"/>
    <n v="0"/>
  </r>
  <r>
    <x v="0"/>
    <x v="4"/>
    <x v="246"/>
    <n v="990901"/>
    <s v="1399/09/01"/>
    <s v="99/09/01"/>
    <x v="0"/>
    <x v="2"/>
    <n v="3"/>
    <x v="8"/>
    <n v="9"/>
    <n v="37"/>
    <n v="36"/>
    <s v="شنبه"/>
    <x v="0"/>
    <n v="74"/>
    <n v="2.4666666666666668"/>
    <n v="104"/>
    <n v="3.4666666666666668"/>
    <n v="178"/>
    <n v="5.9333333333333336"/>
    <n v="64"/>
    <n v="2.1333333333333333"/>
    <n v="4160"/>
    <n v="178"/>
    <n v="168"/>
    <s v="فعال"/>
    <n v="1"/>
    <n v="0"/>
    <s v="فعال"/>
    <n v="1"/>
    <n v="0"/>
    <s v="فعال"/>
    <n v="1"/>
    <n v="0"/>
    <s v="فعال"/>
    <n v="1"/>
    <n v="0"/>
  </r>
  <r>
    <x v="0"/>
    <x v="4"/>
    <x v="247"/>
    <n v="990902"/>
    <s v="1399/09/02"/>
    <s v="99/09/02"/>
    <x v="0"/>
    <x v="2"/>
    <n v="3"/>
    <x v="8"/>
    <n v="9"/>
    <n v="37"/>
    <n v="36"/>
    <s v="یک شنبه"/>
    <x v="1"/>
    <n v="10"/>
    <n v="0.33333333333333331"/>
    <n v="48"/>
    <n v="1.6"/>
    <n v="58"/>
    <n v="1.9333333333333333"/>
    <n v="160"/>
    <n v="5.333333333333333"/>
    <n v="10400"/>
    <n v="58"/>
    <n v="208"/>
    <s v="فعال"/>
    <n v="1"/>
    <n v="0"/>
    <s v="فعال"/>
    <n v="1"/>
    <n v="0"/>
    <s v="فعال"/>
    <n v="1"/>
    <n v="0"/>
    <s v="فعال"/>
    <n v="1"/>
    <n v="0"/>
  </r>
  <r>
    <x v="0"/>
    <x v="4"/>
    <x v="248"/>
    <n v="990903"/>
    <s v="1399/09/03"/>
    <s v="99/09/03"/>
    <x v="0"/>
    <x v="2"/>
    <n v="3"/>
    <x v="8"/>
    <n v="9"/>
    <n v="37"/>
    <n v="36"/>
    <s v="دوشنبه"/>
    <x v="2"/>
    <n v="98"/>
    <n v="3.2666666666666666"/>
    <n v="18"/>
    <n v="0.6"/>
    <n v="116"/>
    <n v="3.8666666666666667"/>
    <n v="45"/>
    <n v="1.5"/>
    <n v="2925"/>
    <n v="116"/>
    <n v="63"/>
    <s v="فعال"/>
    <n v="1"/>
    <n v="0"/>
    <s v="فعال"/>
    <n v="1"/>
    <n v="0"/>
    <s v="فعال"/>
    <n v="1"/>
    <n v="0"/>
    <s v="فعال"/>
    <n v="1"/>
    <n v="0"/>
  </r>
  <r>
    <x v="0"/>
    <x v="4"/>
    <x v="249"/>
    <n v="990904"/>
    <s v="1399/09/04"/>
    <s v="99/09/04"/>
    <x v="0"/>
    <x v="2"/>
    <n v="3"/>
    <x v="8"/>
    <n v="9"/>
    <n v="37"/>
    <n v="36"/>
    <s v="سه شنبه"/>
    <x v="3"/>
    <n v="102"/>
    <n v="3.4"/>
    <n v="72"/>
    <n v="2.4"/>
    <n v="174"/>
    <n v="5.8"/>
    <n v="72"/>
    <n v="2.4"/>
    <n v="4680"/>
    <n v="174"/>
    <n v="144"/>
    <s v="فعال"/>
    <n v="1"/>
    <n v="0"/>
    <s v="فعال"/>
    <n v="1"/>
    <n v="0"/>
    <s v="فعال"/>
    <n v="1"/>
    <n v="0"/>
    <s v="فعال"/>
    <n v="1"/>
    <n v="0"/>
  </r>
  <r>
    <x v="0"/>
    <x v="4"/>
    <x v="250"/>
    <n v="990905"/>
    <s v="1399/09/05"/>
    <s v="99/09/05"/>
    <x v="0"/>
    <x v="2"/>
    <n v="3"/>
    <x v="8"/>
    <n v="9"/>
    <n v="37"/>
    <n v="36"/>
    <s v="چهارشنبه"/>
    <x v="4"/>
    <n v="120"/>
    <n v="4"/>
    <n v="117"/>
    <n v="3.9"/>
    <n v="237"/>
    <n v="7.9"/>
    <n v="50"/>
    <n v="1.6666666666666667"/>
    <n v="3250"/>
    <n v="237"/>
    <n v="167"/>
    <s v="فعال"/>
    <n v="1"/>
    <n v="0"/>
    <s v="فعال"/>
    <n v="1"/>
    <n v="0"/>
    <s v="فعال"/>
    <n v="1"/>
    <n v="0"/>
    <s v="فعال"/>
    <n v="1"/>
    <n v="0"/>
  </r>
  <r>
    <x v="0"/>
    <x v="4"/>
    <x v="251"/>
    <n v="990906"/>
    <s v="1399/09/06"/>
    <s v="99/09/06"/>
    <x v="0"/>
    <x v="2"/>
    <n v="3"/>
    <x v="8"/>
    <n v="9"/>
    <n v="37"/>
    <n v="36"/>
    <s v="پنجشنبه"/>
    <x v="5"/>
    <n v="112"/>
    <n v="3.7333333333333334"/>
    <n v="122"/>
    <n v="4.0666666666666664"/>
    <n v="234"/>
    <n v="7.8"/>
    <n v="130"/>
    <n v="4.333333333333333"/>
    <n v="8450"/>
    <n v="234"/>
    <n v="252"/>
    <s v="فعال"/>
    <n v="1"/>
    <n v="0"/>
    <s v="فعال"/>
    <n v="1"/>
    <n v="0"/>
    <s v="فعال"/>
    <n v="1"/>
    <n v="0"/>
    <s v="فعال"/>
    <n v="1"/>
    <n v="0"/>
  </r>
  <r>
    <x v="0"/>
    <x v="4"/>
    <x v="252"/>
    <n v="990907"/>
    <s v="1399/09/07"/>
    <s v="99/09/07"/>
    <x v="0"/>
    <x v="2"/>
    <n v="3"/>
    <x v="8"/>
    <n v="9"/>
    <n v="37"/>
    <n v="37"/>
    <s v="جمعه"/>
    <x v="6"/>
    <n v="141"/>
    <n v="4.7"/>
    <n v="88"/>
    <n v="2.9333333333333331"/>
    <n v="229"/>
    <n v="7.6333333333333337"/>
    <n v="124"/>
    <n v="4.1333333333333337"/>
    <n v="8060"/>
    <n v="229"/>
    <n v="212"/>
    <s v="فعال"/>
    <n v="1"/>
    <n v="0"/>
    <s v="فعال"/>
    <n v="1"/>
    <n v="0"/>
    <s v="فعال"/>
    <n v="1"/>
    <n v="0"/>
    <s v="فعال"/>
    <n v="1"/>
    <n v="0"/>
  </r>
  <r>
    <x v="0"/>
    <x v="4"/>
    <x v="253"/>
    <n v="990908"/>
    <s v="1399/09/08"/>
    <s v="99/09/08"/>
    <x v="0"/>
    <x v="2"/>
    <n v="3"/>
    <x v="8"/>
    <n v="9"/>
    <n v="38"/>
    <n v="37"/>
    <s v="شنبه"/>
    <x v="7"/>
    <n v="96"/>
    <n v="3.2"/>
    <n v="141"/>
    <n v="4.7"/>
    <n v="237"/>
    <n v="7.9"/>
    <n v="154"/>
    <n v="5.1333333333333337"/>
    <n v="10010"/>
    <n v="237"/>
    <n v="295"/>
    <s v="فعال"/>
    <n v="1"/>
    <n v="0"/>
    <s v="فعال"/>
    <n v="1"/>
    <n v="0"/>
    <s v="فعال"/>
    <n v="1"/>
    <n v="0"/>
    <s v="فعال"/>
    <n v="1"/>
    <n v="0"/>
  </r>
  <r>
    <x v="0"/>
    <x v="4"/>
    <x v="254"/>
    <n v="990909"/>
    <s v="1399/09/09"/>
    <s v="99/09/09"/>
    <x v="0"/>
    <x v="2"/>
    <n v="3"/>
    <x v="8"/>
    <n v="9"/>
    <n v="38"/>
    <n v="37"/>
    <s v="یک شنبه"/>
    <x v="8"/>
    <n v="81"/>
    <n v="2.7"/>
    <n v="115"/>
    <n v="3.8333333333333335"/>
    <n v="196"/>
    <n v="6.5333333333333332"/>
    <n v="127"/>
    <n v="4.2333333333333334"/>
    <n v="8255"/>
    <n v="196"/>
    <n v="242"/>
    <s v="فعال"/>
    <n v="1"/>
    <n v="0"/>
    <s v="فعال"/>
    <n v="1"/>
    <n v="0"/>
    <s v="فعال"/>
    <n v="1"/>
    <n v="0"/>
    <s v="فعال"/>
    <n v="1"/>
    <n v="0"/>
  </r>
  <r>
    <x v="0"/>
    <x v="4"/>
    <x v="255"/>
    <n v="990910"/>
    <s v="1399/09/10"/>
    <s v="99/09/10"/>
    <x v="0"/>
    <x v="2"/>
    <n v="3"/>
    <x v="8"/>
    <n v="9"/>
    <n v="38"/>
    <n v="37"/>
    <s v="دوشنبه"/>
    <x v="9"/>
    <n v="4"/>
    <n v="0.13333333333333333"/>
    <n v="82"/>
    <n v="2.7333333333333334"/>
    <n v="86"/>
    <n v="2.8666666666666667"/>
    <n v="146"/>
    <n v="4.8666666666666663"/>
    <n v="9490"/>
    <n v="86"/>
    <n v="228"/>
    <s v="فعال"/>
    <n v="1"/>
    <n v="0"/>
    <s v="فعال"/>
    <n v="1"/>
    <n v="0"/>
    <s v="فعال"/>
    <n v="1"/>
    <n v="0"/>
    <s v="فعال"/>
    <n v="1"/>
    <n v="0"/>
  </r>
  <r>
    <x v="0"/>
    <x v="4"/>
    <x v="256"/>
    <n v="990911"/>
    <s v="1399/09/11"/>
    <s v="99/09/11"/>
    <x v="0"/>
    <x v="2"/>
    <n v="3"/>
    <x v="8"/>
    <n v="9"/>
    <n v="38"/>
    <n v="37"/>
    <s v="سه شنبه"/>
    <x v="10"/>
    <n v="30"/>
    <n v="1"/>
    <n v="74"/>
    <n v="2.4666666666666668"/>
    <n v="104"/>
    <n v="3.4666666666666668"/>
    <n v="85"/>
    <n v="2.8333333333333335"/>
    <n v="5525"/>
    <n v="104"/>
    <n v="159"/>
    <s v="فعال"/>
    <n v="1"/>
    <n v="0"/>
    <s v="فعال"/>
    <n v="1"/>
    <n v="0"/>
    <s v="فعال"/>
    <n v="1"/>
    <n v="0"/>
    <s v="فعال"/>
    <n v="1"/>
    <n v="0"/>
  </r>
  <r>
    <x v="0"/>
    <x v="4"/>
    <x v="257"/>
    <n v="990912"/>
    <s v="1399/09/12"/>
    <s v="99/09/12"/>
    <x v="0"/>
    <x v="2"/>
    <n v="3"/>
    <x v="8"/>
    <n v="9"/>
    <n v="38"/>
    <n v="37"/>
    <s v="چهارشنبه"/>
    <x v="11"/>
    <n v="30"/>
    <n v="1"/>
    <n v="38"/>
    <n v="1.2666666666666666"/>
    <n v="68"/>
    <n v="2.2666666666666666"/>
    <n v="42"/>
    <n v="1.4"/>
    <n v="2730"/>
    <n v="68"/>
    <n v="80"/>
    <s v="فعال"/>
    <n v="1"/>
    <n v="0"/>
    <s v="فعال"/>
    <n v="1"/>
    <n v="0"/>
    <s v="فعال"/>
    <n v="1"/>
    <n v="0"/>
    <s v="فعال"/>
    <n v="1"/>
    <n v="0"/>
  </r>
  <r>
    <x v="0"/>
    <x v="4"/>
    <x v="258"/>
    <n v="990913"/>
    <s v="1399/09/13"/>
    <s v="99/09/13"/>
    <x v="0"/>
    <x v="2"/>
    <n v="3"/>
    <x v="8"/>
    <n v="9"/>
    <n v="38"/>
    <n v="37"/>
    <s v="پنجشنبه"/>
    <x v="12"/>
    <n v="43"/>
    <n v="1.4333333333333333"/>
    <n v="81"/>
    <n v="2.7"/>
    <n v="124"/>
    <n v="4.1333333333333337"/>
    <n v="34"/>
    <n v="1.1333333333333333"/>
    <n v="2210"/>
    <n v="124"/>
    <n v="115"/>
    <s v="فعال"/>
    <n v="1"/>
    <n v="0"/>
    <s v="فعال"/>
    <n v="1"/>
    <n v="0"/>
    <s v="فعال"/>
    <n v="1"/>
    <n v="0"/>
    <s v="فعال"/>
    <n v="1"/>
    <n v="0"/>
  </r>
  <r>
    <x v="0"/>
    <x v="4"/>
    <x v="259"/>
    <n v="990914"/>
    <s v="1399/09/14"/>
    <s v="99/09/14"/>
    <x v="0"/>
    <x v="2"/>
    <n v="3"/>
    <x v="8"/>
    <n v="9"/>
    <n v="38"/>
    <n v="38"/>
    <s v="جمعه"/>
    <x v="13"/>
    <n v="82"/>
    <n v="2.7333333333333334"/>
    <n v="130"/>
    <n v="4.333333333333333"/>
    <n v="212"/>
    <n v="7.0666666666666664"/>
    <n v="71"/>
    <n v="2.3666666666666667"/>
    <n v="4615"/>
    <n v="212"/>
    <n v="201"/>
    <s v="فعال"/>
    <n v="1"/>
    <n v="0"/>
    <s v="فعال"/>
    <n v="1"/>
    <n v="0"/>
    <s v="فعال"/>
    <n v="1"/>
    <n v="0"/>
    <s v="فعال"/>
    <n v="1"/>
    <n v="0"/>
  </r>
  <r>
    <x v="0"/>
    <x v="4"/>
    <x v="260"/>
    <n v="990915"/>
    <s v="1399/09/15"/>
    <s v="99/09/15"/>
    <x v="0"/>
    <x v="2"/>
    <n v="3"/>
    <x v="8"/>
    <n v="9"/>
    <n v="39"/>
    <n v="38"/>
    <s v="شنبه"/>
    <x v="14"/>
    <n v="52"/>
    <n v="1.7333333333333334"/>
    <n v="101"/>
    <n v="3.3666666666666667"/>
    <n v="153"/>
    <n v="5.0999999999999996"/>
    <n v="134"/>
    <n v="4.4666666666666668"/>
    <n v="8710"/>
    <n v="153"/>
    <n v="235"/>
    <s v="فعال"/>
    <n v="1"/>
    <n v="0"/>
    <s v="فعال"/>
    <n v="1"/>
    <n v="0"/>
    <s v="فعال"/>
    <n v="1"/>
    <n v="0"/>
    <s v="فعال"/>
    <n v="1"/>
    <n v="0"/>
  </r>
  <r>
    <x v="0"/>
    <x v="4"/>
    <x v="261"/>
    <n v="990916"/>
    <s v="1399/09/16"/>
    <s v="99/09/16"/>
    <x v="0"/>
    <x v="2"/>
    <n v="3"/>
    <x v="8"/>
    <n v="9"/>
    <n v="39"/>
    <n v="38"/>
    <s v="یک شنبه"/>
    <x v="15"/>
    <n v="51"/>
    <n v="1.7"/>
    <n v="106"/>
    <n v="3.5333333333333332"/>
    <n v="157"/>
    <n v="5.2333333333333334"/>
    <n v="118"/>
    <n v="3.9333333333333331"/>
    <n v="7670"/>
    <n v="157"/>
    <n v="224"/>
    <s v="فعال"/>
    <n v="1"/>
    <n v="0"/>
    <s v="فعال"/>
    <n v="1"/>
    <n v="0"/>
    <s v="فعال"/>
    <n v="1"/>
    <n v="0"/>
    <s v="فعال"/>
    <n v="1"/>
    <n v="0"/>
  </r>
  <r>
    <x v="0"/>
    <x v="4"/>
    <x v="262"/>
    <n v="990917"/>
    <s v="1399/09/17"/>
    <s v="99/09/17"/>
    <x v="0"/>
    <x v="2"/>
    <n v="3"/>
    <x v="8"/>
    <n v="9"/>
    <n v="39"/>
    <n v="38"/>
    <s v="دوشنبه"/>
    <x v="16"/>
    <n v="71"/>
    <n v="2.3666666666666667"/>
    <n v="86"/>
    <n v="2.8666666666666667"/>
    <n v="157"/>
    <n v="5.2333333333333334"/>
    <n v="108"/>
    <n v="3.6"/>
    <n v="7020"/>
    <n v="157"/>
    <n v="194"/>
    <s v="فعال"/>
    <n v="1"/>
    <n v="0"/>
    <s v="فعال"/>
    <n v="1"/>
    <n v="0"/>
    <s v="فعال"/>
    <n v="1"/>
    <n v="0"/>
    <s v="فعال"/>
    <n v="1"/>
    <n v="0"/>
  </r>
  <r>
    <x v="0"/>
    <x v="4"/>
    <x v="263"/>
    <n v="990918"/>
    <s v="1399/09/18"/>
    <s v="99/09/18"/>
    <x v="0"/>
    <x v="2"/>
    <n v="3"/>
    <x v="8"/>
    <n v="9"/>
    <n v="39"/>
    <n v="38"/>
    <s v="سه شنبه"/>
    <x v="17"/>
    <n v="58"/>
    <n v="1.9333333333333333"/>
    <n v="121"/>
    <n v="4.0333333333333332"/>
    <n v="179"/>
    <n v="5.9666666666666668"/>
    <n v="73"/>
    <n v="2.4333333333333331"/>
    <n v="4745"/>
    <n v="179"/>
    <n v="194"/>
    <s v="فعال"/>
    <n v="1"/>
    <n v="0"/>
    <s v="فعال"/>
    <n v="1"/>
    <n v="0"/>
    <s v="فعال"/>
    <n v="1"/>
    <n v="0"/>
    <s v="فعال"/>
    <n v="1"/>
    <n v="0"/>
  </r>
  <r>
    <x v="0"/>
    <x v="4"/>
    <x v="264"/>
    <n v="990919"/>
    <s v="1399/09/19"/>
    <s v="99/09/19"/>
    <x v="0"/>
    <x v="2"/>
    <n v="3"/>
    <x v="8"/>
    <n v="9"/>
    <n v="39"/>
    <n v="38"/>
    <s v="چهارشنبه"/>
    <x v="18"/>
    <n v="107"/>
    <n v="3.5666666666666669"/>
    <n v="82"/>
    <n v="2.7333333333333334"/>
    <n v="189"/>
    <n v="6.3"/>
    <n v="59"/>
    <n v="1.9666666666666666"/>
    <n v="3835"/>
    <n v="189"/>
    <n v="141"/>
    <s v="فعال"/>
    <n v="1"/>
    <n v="0"/>
    <s v="فعال"/>
    <n v="1"/>
    <n v="0"/>
    <s v="فعال"/>
    <n v="1"/>
    <n v="0"/>
    <s v="فعال"/>
    <n v="1"/>
    <n v="0"/>
  </r>
  <r>
    <x v="0"/>
    <x v="4"/>
    <x v="265"/>
    <n v="990920"/>
    <s v="1399/09/20"/>
    <s v="99/09/20"/>
    <x v="0"/>
    <x v="2"/>
    <n v="3"/>
    <x v="8"/>
    <n v="9"/>
    <n v="39"/>
    <n v="38"/>
    <s v="پنجشنبه"/>
    <x v="19"/>
    <n v="61"/>
    <n v="2.0333333333333332"/>
    <n v="147"/>
    <n v="4.9000000000000004"/>
    <n v="208"/>
    <n v="6.9333333333333336"/>
    <n v="113"/>
    <n v="3.7666666666666666"/>
    <n v="7345"/>
    <n v="208"/>
    <n v="260"/>
    <s v="فعال"/>
    <n v="1"/>
    <n v="0"/>
    <s v="فعال"/>
    <n v="1"/>
    <n v="0"/>
    <s v="فعال"/>
    <n v="1"/>
    <n v="0"/>
    <s v="فعال"/>
    <n v="1"/>
    <n v="0"/>
  </r>
  <r>
    <x v="0"/>
    <x v="4"/>
    <x v="266"/>
    <n v="990921"/>
    <s v="1399/09/21"/>
    <s v="99/09/21"/>
    <x v="0"/>
    <x v="2"/>
    <n v="3"/>
    <x v="8"/>
    <n v="9"/>
    <n v="39"/>
    <n v="39"/>
    <s v="جمعه"/>
    <x v="20"/>
    <n v="41"/>
    <n v="1.3666666666666667"/>
    <n v="85"/>
    <n v="2.8333333333333335"/>
    <n v="126"/>
    <n v="4.2"/>
    <n v="173"/>
    <n v="5.7666666666666666"/>
    <n v="11245"/>
    <n v="126"/>
    <n v="258"/>
    <s v="فعال"/>
    <n v="1"/>
    <n v="0"/>
    <s v="فعال"/>
    <n v="1"/>
    <n v="0"/>
    <s v="فعال"/>
    <n v="1"/>
    <n v="0"/>
    <s v="فعال"/>
    <n v="1"/>
    <n v="0"/>
  </r>
  <r>
    <x v="0"/>
    <x v="4"/>
    <x v="267"/>
    <n v="990922"/>
    <s v="1399/09/22"/>
    <s v="99/09/22"/>
    <x v="0"/>
    <x v="2"/>
    <n v="3"/>
    <x v="8"/>
    <n v="9"/>
    <n v="40"/>
    <n v="39"/>
    <s v="شنبه"/>
    <x v="21"/>
    <n v="157"/>
    <n v="5.2333333333333334"/>
    <n v="55"/>
    <n v="1.8333333333333333"/>
    <n v="212"/>
    <n v="7.0666666666666664"/>
    <n v="110"/>
    <n v="3.6666666666666665"/>
    <n v="7150"/>
    <n v="212"/>
    <n v="165"/>
    <s v="فعال"/>
    <n v="1"/>
    <n v="0"/>
    <s v="فعال"/>
    <n v="1"/>
    <n v="0"/>
    <s v="فعال"/>
    <n v="1"/>
    <n v="0"/>
    <s v="فعال"/>
    <n v="1"/>
    <n v="0"/>
  </r>
  <r>
    <x v="0"/>
    <x v="4"/>
    <x v="268"/>
    <n v="990923"/>
    <s v="1399/09/23"/>
    <s v="99/09/23"/>
    <x v="0"/>
    <x v="2"/>
    <n v="3"/>
    <x v="8"/>
    <n v="9"/>
    <n v="40"/>
    <n v="39"/>
    <s v="یک شنبه"/>
    <x v="22"/>
    <n v="42"/>
    <n v="1.4"/>
    <n v="52"/>
    <n v="1.7333333333333334"/>
    <n v="94"/>
    <n v="3.1333333333333333"/>
    <n v="126"/>
    <n v="4.2"/>
    <n v="8190"/>
    <n v="94"/>
    <n v="178"/>
    <s v="فعال"/>
    <n v="1"/>
    <n v="0"/>
    <s v="فعال"/>
    <n v="1"/>
    <n v="0"/>
    <s v="فعال"/>
    <n v="1"/>
    <n v="0"/>
    <s v="فعال"/>
    <n v="1"/>
    <n v="0"/>
  </r>
  <r>
    <x v="0"/>
    <x v="4"/>
    <x v="269"/>
    <n v="990924"/>
    <s v="1399/09/24"/>
    <s v="99/09/24"/>
    <x v="0"/>
    <x v="2"/>
    <n v="3"/>
    <x v="8"/>
    <n v="9"/>
    <n v="40"/>
    <n v="39"/>
    <s v="دوشنبه"/>
    <x v="23"/>
    <n v="61"/>
    <n v="2.0333333333333332"/>
    <n v="59"/>
    <n v="1.9666666666666666"/>
    <n v="120"/>
    <n v="4"/>
    <n v="26"/>
    <n v="0.8666666666666667"/>
    <n v="1690"/>
    <n v="120"/>
    <n v="85"/>
    <s v="فعال"/>
    <n v="1"/>
    <n v="0"/>
    <s v="فعال"/>
    <n v="1"/>
    <n v="0"/>
    <s v="فعال"/>
    <n v="1"/>
    <n v="0"/>
    <s v="فعال"/>
    <n v="1"/>
    <n v="0"/>
  </r>
  <r>
    <x v="0"/>
    <x v="4"/>
    <x v="270"/>
    <n v="990925"/>
    <s v="1399/09/25"/>
    <s v="99/09/25"/>
    <x v="0"/>
    <x v="2"/>
    <n v="3"/>
    <x v="8"/>
    <n v="9"/>
    <n v="40"/>
    <n v="39"/>
    <s v="سه شنبه"/>
    <x v="24"/>
    <n v="88"/>
    <n v="2.9333333333333331"/>
    <n v="84"/>
    <n v="2.8"/>
    <n v="172"/>
    <n v="5.7333333333333334"/>
    <n v="50"/>
    <n v="1.6666666666666667"/>
    <n v="3250"/>
    <n v="172"/>
    <n v="134"/>
    <s v="فعال"/>
    <n v="1"/>
    <n v="0"/>
    <s v="فعال"/>
    <n v="1"/>
    <n v="0"/>
    <s v="فعال"/>
    <n v="1"/>
    <n v="0"/>
    <s v="فعال"/>
    <n v="1"/>
    <n v="0"/>
  </r>
  <r>
    <x v="0"/>
    <x v="4"/>
    <x v="271"/>
    <n v="990926"/>
    <s v="1399/09/26"/>
    <s v="99/09/26"/>
    <x v="0"/>
    <x v="2"/>
    <n v="3"/>
    <x v="8"/>
    <n v="9"/>
    <n v="40"/>
    <n v="39"/>
    <s v="چهارشنبه"/>
    <x v="25"/>
    <n v="94"/>
    <n v="3.1333333333333333"/>
    <n v="72"/>
    <n v="2.4"/>
    <n v="166"/>
    <n v="5.5333333333333332"/>
    <n v="66"/>
    <n v="2.2000000000000002"/>
    <n v="4290"/>
    <n v="166"/>
    <n v="138"/>
    <s v="فعال"/>
    <n v="1"/>
    <n v="0"/>
    <s v="فعال"/>
    <n v="1"/>
    <n v="0"/>
    <s v="فعال"/>
    <n v="1"/>
    <n v="0"/>
    <s v="فعال"/>
    <n v="1"/>
    <n v="0"/>
  </r>
  <r>
    <x v="0"/>
    <x v="4"/>
    <x v="272"/>
    <n v="990927"/>
    <s v="1399/09/27"/>
    <s v="99/09/27"/>
    <x v="0"/>
    <x v="2"/>
    <n v="3"/>
    <x v="8"/>
    <n v="9"/>
    <n v="40"/>
    <n v="39"/>
    <s v="پنجشنبه"/>
    <x v="26"/>
    <n v="110"/>
    <n v="3.6666666666666665"/>
    <n v="126"/>
    <n v="4.2"/>
    <n v="236"/>
    <n v="7.8666666666666663"/>
    <n v="122"/>
    <n v="4.0666666666666664"/>
    <n v="7930"/>
    <n v="236"/>
    <n v="248"/>
    <s v="فعال"/>
    <n v="1"/>
    <n v="0"/>
    <s v="فعال"/>
    <n v="1"/>
    <n v="0"/>
    <s v="فعال"/>
    <n v="1"/>
    <n v="0"/>
    <s v="فعال"/>
    <n v="1"/>
    <n v="0"/>
  </r>
  <r>
    <x v="0"/>
    <x v="4"/>
    <x v="273"/>
    <n v="990928"/>
    <s v="1399/09/28"/>
    <s v="99/09/28"/>
    <x v="0"/>
    <x v="2"/>
    <n v="3"/>
    <x v="8"/>
    <n v="9"/>
    <n v="40"/>
    <n v="40"/>
    <s v="جمعه"/>
    <x v="27"/>
    <n v="212"/>
    <n v="7.0666666666666664"/>
    <n v="96"/>
    <n v="3.2"/>
    <n v="308"/>
    <n v="10.266666666666667"/>
    <n v="114"/>
    <n v="3.8"/>
    <n v="7410"/>
    <n v="308"/>
    <n v="210"/>
    <s v="فعال"/>
    <n v="1"/>
    <n v="0"/>
    <s v="فعال"/>
    <n v="1"/>
    <n v="0"/>
    <s v="فعال"/>
    <n v="1"/>
    <n v="0"/>
    <s v="فعال"/>
    <n v="1"/>
    <n v="0"/>
  </r>
  <r>
    <x v="0"/>
    <x v="4"/>
    <x v="274"/>
    <n v="990929"/>
    <s v="1399/09/29"/>
    <s v="99/09/29"/>
    <x v="0"/>
    <x v="2"/>
    <n v="3"/>
    <x v="8"/>
    <n v="9"/>
    <n v="41"/>
    <n v="40"/>
    <s v="شنبه"/>
    <x v="28"/>
    <n v="131"/>
    <n v="4.3666666666666663"/>
    <n v="132"/>
    <n v="4.4000000000000004"/>
    <n v="263"/>
    <n v="8.7666666666666675"/>
    <n v="160"/>
    <n v="5.333333333333333"/>
    <n v="10400"/>
    <n v="263"/>
    <n v="292"/>
    <s v="فعال"/>
    <n v="1"/>
    <n v="0"/>
    <s v="فعال"/>
    <n v="1"/>
    <n v="0"/>
    <s v="فعال"/>
    <n v="1"/>
    <n v="0"/>
    <s v="فعال"/>
    <n v="1"/>
    <n v="0"/>
  </r>
  <r>
    <x v="0"/>
    <x v="4"/>
    <x v="275"/>
    <n v="990930"/>
    <s v="1399/09/30"/>
    <s v="99/09/30"/>
    <x v="0"/>
    <x v="2"/>
    <n v="3"/>
    <x v="8"/>
    <n v="9"/>
    <n v="41"/>
    <n v="40"/>
    <s v="یک شنبه"/>
    <x v="29"/>
    <n v="119"/>
    <n v="3.9666666666666668"/>
    <n v="171"/>
    <n v="5.7"/>
    <n v="290"/>
    <n v="9.6666666666666661"/>
    <n v="136"/>
    <n v="4.5333333333333332"/>
    <n v="8840"/>
    <n v="290"/>
    <n v="307"/>
    <s v="فعال"/>
    <n v="1"/>
    <n v="0"/>
    <s v="فعال"/>
    <n v="1"/>
    <n v="0"/>
    <s v="فعال"/>
    <n v="1"/>
    <n v="0"/>
    <s v="فعال"/>
    <n v="1"/>
    <n v="0"/>
  </r>
  <r>
    <x v="0"/>
    <x v="4"/>
    <x v="276"/>
    <n v="991001"/>
    <s v="1399/10/01"/>
    <s v="99/10/01"/>
    <x v="0"/>
    <x v="3"/>
    <n v="4"/>
    <x v="9"/>
    <n v="10"/>
    <n v="41"/>
    <n v="40"/>
    <s v="دوشنبه"/>
    <x v="0"/>
    <n v="116"/>
    <n v="3.8666666666666667"/>
    <n v="14"/>
    <n v="0.46666666666666667"/>
    <n v="130"/>
    <n v="4.333333333333333"/>
    <n v="88"/>
    <n v="2.9333333333333331"/>
    <n v="5720"/>
    <n v="130"/>
    <n v="102"/>
    <s v="فعال"/>
    <n v="1"/>
    <n v="0"/>
    <s v="فعال"/>
    <n v="1"/>
    <n v="0"/>
    <s v="فعال"/>
    <n v="1"/>
    <n v="0"/>
    <s v="فعال"/>
    <n v="1"/>
    <n v="0"/>
  </r>
  <r>
    <x v="0"/>
    <x v="4"/>
    <x v="277"/>
    <n v="991002"/>
    <s v="1399/10/02"/>
    <s v="99/10/02"/>
    <x v="0"/>
    <x v="3"/>
    <n v="4"/>
    <x v="9"/>
    <n v="10"/>
    <n v="41"/>
    <n v="40"/>
    <s v="سه شنبه"/>
    <x v="1"/>
    <n v="52"/>
    <n v="1.7333333333333334"/>
    <n v="27"/>
    <n v="0.9"/>
    <n v="79"/>
    <n v="2.6333333333333333"/>
    <n v="67"/>
    <n v="2.2333333333333334"/>
    <n v="4355"/>
    <n v="79"/>
    <n v="94"/>
    <s v="فعال"/>
    <n v="1"/>
    <n v="0"/>
    <s v="فعال"/>
    <n v="1"/>
    <n v="0"/>
    <s v="فعال"/>
    <n v="1"/>
    <n v="0"/>
    <s v="فعال"/>
    <n v="1"/>
    <n v="0"/>
  </r>
  <r>
    <x v="0"/>
    <x v="4"/>
    <x v="278"/>
    <n v="991003"/>
    <s v="1399/10/03"/>
    <s v="99/10/03"/>
    <x v="0"/>
    <x v="3"/>
    <n v="4"/>
    <x v="9"/>
    <n v="10"/>
    <n v="41"/>
    <n v="40"/>
    <s v="چهارشنبه"/>
    <x v="2"/>
    <n v="58"/>
    <n v="1.9333333333333333"/>
    <n v="77"/>
    <n v="2.5666666666666669"/>
    <n v="135"/>
    <n v="4.5"/>
    <n v="116"/>
    <n v="3.8666666666666667"/>
    <n v="7540"/>
    <n v="135"/>
    <n v="193"/>
    <s v="فعال"/>
    <n v="1"/>
    <n v="0"/>
    <s v="فعال"/>
    <n v="1"/>
    <n v="0"/>
    <s v="فعال"/>
    <n v="1"/>
    <n v="0"/>
    <s v="فعال"/>
    <n v="1"/>
    <n v="0"/>
  </r>
  <r>
    <x v="0"/>
    <x v="4"/>
    <x v="279"/>
    <n v="991004"/>
    <s v="1399/10/04"/>
    <s v="99/10/04"/>
    <x v="0"/>
    <x v="3"/>
    <n v="4"/>
    <x v="9"/>
    <n v="10"/>
    <n v="41"/>
    <n v="40"/>
    <s v="پنجشنبه"/>
    <x v="3"/>
    <n v="123"/>
    <n v="4.0999999999999996"/>
    <n v="84"/>
    <n v="2.8"/>
    <n v="207"/>
    <n v="6.9"/>
    <n v="55"/>
    <n v="1.8333333333333333"/>
    <n v="3575"/>
    <n v="207"/>
    <n v="139"/>
    <s v="فعال"/>
    <n v="1"/>
    <n v="0"/>
    <s v="فعال"/>
    <n v="1"/>
    <n v="0"/>
    <s v="فعال"/>
    <n v="1"/>
    <n v="0"/>
    <s v="فعال"/>
    <n v="1"/>
    <n v="0"/>
  </r>
  <r>
    <x v="0"/>
    <x v="4"/>
    <x v="280"/>
    <n v="991005"/>
    <s v="1399/10/05"/>
    <s v="99/10/05"/>
    <x v="0"/>
    <x v="3"/>
    <n v="4"/>
    <x v="9"/>
    <n v="10"/>
    <n v="41"/>
    <n v="41"/>
    <s v="جمعه"/>
    <x v="4"/>
    <n v="121"/>
    <n v="4.0333333333333332"/>
    <n v="69"/>
    <n v="2.2999999999999998"/>
    <n v="190"/>
    <n v="6.333333333333333"/>
    <n v="59"/>
    <n v="1.9666666666666666"/>
    <n v="3835"/>
    <n v="190"/>
    <n v="128"/>
    <s v="فعال"/>
    <n v="1"/>
    <n v="0"/>
    <s v="فعال"/>
    <n v="1"/>
    <n v="0"/>
    <s v="فعال"/>
    <n v="1"/>
    <n v="0"/>
    <s v="فعال"/>
    <n v="1"/>
    <n v="0"/>
  </r>
  <r>
    <x v="0"/>
    <x v="4"/>
    <x v="281"/>
    <n v="991006"/>
    <s v="1399/10/06"/>
    <s v="99/10/06"/>
    <x v="0"/>
    <x v="3"/>
    <n v="4"/>
    <x v="9"/>
    <n v="10"/>
    <n v="42"/>
    <n v="41"/>
    <s v="شنبه"/>
    <x v="5"/>
    <n v="204"/>
    <n v="6.8"/>
    <n v="131"/>
    <n v="4.3666666666666663"/>
    <n v="335"/>
    <n v="11.166666666666666"/>
    <n v="60"/>
    <n v="2"/>
    <n v="3900"/>
    <n v="335"/>
    <n v="191"/>
    <s v="فعال"/>
    <n v="1"/>
    <n v="0"/>
    <s v="فعال"/>
    <n v="1"/>
    <n v="0"/>
    <s v="فعال"/>
    <n v="1"/>
    <n v="0"/>
    <s v="فعال"/>
    <n v="1"/>
    <n v="0"/>
  </r>
  <r>
    <x v="0"/>
    <x v="4"/>
    <x v="282"/>
    <n v="991007"/>
    <s v="1399/10/07"/>
    <s v="99/10/07"/>
    <x v="0"/>
    <x v="3"/>
    <n v="4"/>
    <x v="9"/>
    <n v="10"/>
    <n v="42"/>
    <n v="41"/>
    <s v="یک شنبه"/>
    <x v="6"/>
    <n v="133"/>
    <n v="4.4333333333333336"/>
    <n v="144"/>
    <n v="4.8"/>
    <n v="277"/>
    <n v="9.2333333333333325"/>
    <n v="136"/>
    <n v="4.5333333333333332"/>
    <n v="8840"/>
    <n v="277"/>
    <n v="280"/>
    <s v="فعال"/>
    <n v="1"/>
    <n v="0"/>
    <s v="فعال"/>
    <n v="1"/>
    <n v="0"/>
    <s v="فعال"/>
    <n v="1"/>
    <n v="0"/>
    <s v="فعال"/>
    <n v="1"/>
    <n v="0"/>
  </r>
  <r>
    <x v="0"/>
    <x v="4"/>
    <x v="283"/>
    <n v="991008"/>
    <s v="1399/10/08"/>
    <s v="99/10/08"/>
    <x v="0"/>
    <x v="3"/>
    <n v="4"/>
    <x v="9"/>
    <n v="10"/>
    <n v="42"/>
    <n v="41"/>
    <s v="دوشنبه"/>
    <x v="7"/>
    <n v="149"/>
    <n v="4.9666666666666668"/>
    <n v="61"/>
    <n v="2.0333333333333332"/>
    <n v="210"/>
    <n v="7"/>
    <n v="72"/>
    <n v="2.4"/>
    <n v="4680"/>
    <n v="210"/>
    <n v="133"/>
    <s v="فعال"/>
    <n v="1"/>
    <n v="0"/>
    <s v="فعال"/>
    <n v="1"/>
    <n v="0"/>
    <s v="فعال"/>
    <n v="1"/>
    <n v="0"/>
    <s v="فعال"/>
    <n v="1"/>
    <n v="0"/>
  </r>
  <r>
    <x v="0"/>
    <x v="4"/>
    <x v="284"/>
    <n v="991009"/>
    <s v="1399/10/09"/>
    <s v="99/10/09"/>
    <x v="0"/>
    <x v="3"/>
    <n v="4"/>
    <x v="9"/>
    <n v="10"/>
    <n v="42"/>
    <n v="41"/>
    <s v="سه شنبه"/>
    <x v="8"/>
    <n v="113"/>
    <n v="3.7666666666666666"/>
    <n v="115"/>
    <n v="3.8333333333333335"/>
    <n v="228"/>
    <n v="7.6"/>
    <n v="111"/>
    <n v="3.7"/>
    <n v="7215"/>
    <n v="228"/>
    <n v="226"/>
    <s v="فعال"/>
    <n v="1"/>
    <n v="0"/>
    <s v="فعال"/>
    <n v="1"/>
    <n v="0"/>
    <s v="فعال"/>
    <n v="1"/>
    <n v="0"/>
    <s v="فعال"/>
    <n v="1"/>
    <n v="0"/>
  </r>
  <r>
    <x v="0"/>
    <x v="4"/>
    <x v="285"/>
    <n v="991010"/>
    <s v="1399/10/10"/>
    <s v="99/10/10"/>
    <x v="0"/>
    <x v="3"/>
    <n v="4"/>
    <x v="9"/>
    <n v="10"/>
    <n v="42"/>
    <n v="41"/>
    <s v="چهارشنبه"/>
    <x v="9"/>
    <n v="65"/>
    <n v="2.1666666666666665"/>
    <n v="50"/>
    <n v="1.6666666666666667"/>
    <n v="115"/>
    <n v="3.8333333333333335"/>
    <n v="126"/>
    <n v="4.2"/>
    <n v="8190"/>
    <n v="115"/>
    <n v="176"/>
    <s v="فعال"/>
    <n v="1"/>
    <n v="0"/>
    <s v="فعال"/>
    <n v="1"/>
    <n v="0"/>
    <s v="فعال"/>
    <n v="1"/>
    <n v="0"/>
    <s v="فعال"/>
    <n v="1"/>
    <n v="0"/>
  </r>
  <r>
    <x v="0"/>
    <x v="4"/>
    <x v="286"/>
    <n v="991011"/>
    <s v="1399/10/11"/>
    <s v="99/10/11"/>
    <x v="0"/>
    <x v="3"/>
    <n v="4"/>
    <x v="9"/>
    <n v="10"/>
    <n v="42"/>
    <n v="41"/>
    <s v="پنجشنبه"/>
    <x v="10"/>
    <n v="17"/>
    <n v="0.56666666666666665"/>
    <n v="95"/>
    <n v="3.1666666666666665"/>
    <n v="112"/>
    <n v="3.7333333333333334"/>
    <n v="105"/>
    <n v="3.5"/>
    <n v="6825"/>
    <n v="112"/>
    <n v="200"/>
    <s v="فعال"/>
    <n v="1"/>
    <n v="0"/>
    <s v="فعال"/>
    <n v="1"/>
    <n v="0"/>
    <s v="فعال"/>
    <n v="1"/>
    <n v="0"/>
    <s v="فعال"/>
    <n v="1"/>
    <n v="0"/>
  </r>
  <r>
    <x v="0"/>
    <x v="4"/>
    <x v="287"/>
    <n v="991012"/>
    <s v="1399/10/12"/>
    <s v="99/10/12"/>
    <x v="0"/>
    <x v="3"/>
    <n v="4"/>
    <x v="9"/>
    <n v="10"/>
    <n v="42"/>
    <n v="42"/>
    <s v="جمعه"/>
    <x v="11"/>
    <n v="49"/>
    <n v="1.6333333333333333"/>
    <n v="68"/>
    <n v="2.2666666666666666"/>
    <n v="117"/>
    <n v="3.9"/>
    <n v="101"/>
    <n v="3.3666666666666667"/>
    <n v="6565"/>
    <n v="117"/>
    <n v="169"/>
    <s v="فعال"/>
    <n v="1"/>
    <n v="0"/>
    <s v="فعال"/>
    <n v="1"/>
    <n v="0"/>
    <s v="فعال"/>
    <n v="1"/>
    <n v="0"/>
    <s v="فعال"/>
    <n v="1"/>
    <n v="0"/>
  </r>
  <r>
    <x v="0"/>
    <x v="4"/>
    <x v="288"/>
    <n v="991013"/>
    <s v="1399/10/13"/>
    <s v="99/10/13"/>
    <x v="0"/>
    <x v="3"/>
    <n v="4"/>
    <x v="9"/>
    <n v="10"/>
    <n v="43"/>
    <n v="42"/>
    <s v="شنبه"/>
    <x v="12"/>
    <n v="126"/>
    <n v="4.2"/>
    <n v="83"/>
    <n v="2.7666666666666666"/>
    <n v="209"/>
    <n v="6.9666666666666668"/>
    <n v="94"/>
    <n v="3.1333333333333333"/>
    <n v="6110"/>
    <n v="209"/>
    <n v="177"/>
    <s v="فعال"/>
    <n v="1"/>
    <n v="0"/>
    <s v="فعال"/>
    <n v="1"/>
    <n v="0"/>
    <s v="فعال"/>
    <n v="1"/>
    <n v="0"/>
    <s v="فعال"/>
    <n v="1"/>
    <n v="0"/>
  </r>
  <r>
    <x v="0"/>
    <x v="4"/>
    <x v="289"/>
    <n v="991014"/>
    <s v="1399/10/14"/>
    <s v="99/10/14"/>
    <x v="0"/>
    <x v="3"/>
    <n v="4"/>
    <x v="9"/>
    <n v="10"/>
    <n v="43"/>
    <n v="42"/>
    <s v="یک شنبه"/>
    <x v="13"/>
    <n v="146"/>
    <n v="4.8666666666666663"/>
    <n v="103"/>
    <n v="3.4333333333333331"/>
    <n v="249"/>
    <n v="8.3000000000000007"/>
    <n v="125"/>
    <n v="4.166666666666667"/>
    <n v="8125"/>
    <n v="249"/>
    <n v="228"/>
    <s v="فعال"/>
    <n v="1"/>
    <n v="0"/>
    <s v="فعال"/>
    <n v="1"/>
    <n v="0"/>
    <s v="فعال"/>
    <n v="1"/>
    <n v="0"/>
    <s v="فعال"/>
    <n v="1"/>
    <n v="0"/>
  </r>
  <r>
    <x v="0"/>
    <x v="4"/>
    <x v="290"/>
    <n v="991015"/>
    <s v="1399/10/15"/>
    <s v="99/10/15"/>
    <x v="0"/>
    <x v="3"/>
    <n v="4"/>
    <x v="9"/>
    <n v="10"/>
    <n v="43"/>
    <n v="42"/>
    <s v="دوشنبه"/>
    <x v="14"/>
    <n v="36"/>
    <n v="1.2"/>
    <n v="112"/>
    <n v="3.7333333333333334"/>
    <n v="148"/>
    <n v="4.9333333333333336"/>
    <n v="98"/>
    <n v="3.2666666666666666"/>
    <n v="6370"/>
    <n v="148"/>
    <n v="210"/>
    <s v="فعال"/>
    <n v="1"/>
    <n v="0"/>
    <s v="فعال"/>
    <n v="1"/>
    <n v="0"/>
    <s v="فعال"/>
    <n v="1"/>
    <n v="0"/>
    <s v="فعال"/>
    <n v="1"/>
    <n v="0"/>
  </r>
  <r>
    <x v="0"/>
    <x v="4"/>
    <x v="291"/>
    <n v="991016"/>
    <s v="1399/10/16"/>
    <s v="99/10/16"/>
    <x v="0"/>
    <x v="3"/>
    <n v="4"/>
    <x v="9"/>
    <n v="10"/>
    <n v="43"/>
    <n v="42"/>
    <s v="سه شنبه"/>
    <x v="15"/>
    <n v="23"/>
    <n v="0.76666666666666672"/>
    <n v="67"/>
    <n v="2.2333333333333334"/>
    <n v="90"/>
    <n v="3"/>
    <n v="121"/>
    <n v="4.0333333333333332"/>
    <n v="7865"/>
    <n v="90"/>
    <n v="188"/>
    <s v="فعال"/>
    <n v="1"/>
    <n v="0"/>
    <s v="فعال"/>
    <n v="1"/>
    <n v="0"/>
    <s v="فعال"/>
    <n v="1"/>
    <n v="0"/>
    <s v="فعال"/>
    <n v="1"/>
    <n v="0"/>
  </r>
  <r>
    <x v="0"/>
    <x v="4"/>
    <x v="292"/>
    <n v="991017"/>
    <s v="1399/10/17"/>
    <s v="99/10/17"/>
    <x v="0"/>
    <x v="3"/>
    <n v="4"/>
    <x v="9"/>
    <n v="10"/>
    <n v="43"/>
    <n v="42"/>
    <s v="چهارشنبه"/>
    <x v="16"/>
    <n v="73"/>
    <n v="2.4333333333333331"/>
    <n v="33"/>
    <n v="1.1000000000000001"/>
    <n v="106"/>
    <n v="3.5333333333333332"/>
    <n v="50"/>
    <n v="1.6666666666666667"/>
    <n v="3250"/>
    <n v="106"/>
    <n v="83"/>
    <s v="فعال"/>
    <n v="1"/>
    <n v="0"/>
    <s v="فعال"/>
    <n v="1"/>
    <n v="0"/>
    <s v="فعال"/>
    <n v="1"/>
    <n v="0"/>
    <s v="فعال"/>
    <n v="1"/>
    <n v="0"/>
  </r>
  <r>
    <x v="0"/>
    <x v="4"/>
    <x v="293"/>
    <n v="991018"/>
    <s v="1399/10/18"/>
    <s v="99/10/18"/>
    <x v="0"/>
    <x v="3"/>
    <n v="4"/>
    <x v="9"/>
    <n v="10"/>
    <n v="43"/>
    <n v="42"/>
    <s v="پنجشنبه"/>
    <x v="17"/>
    <n v="23"/>
    <n v="0.76666666666666672"/>
    <n v="87"/>
    <n v="2.9"/>
    <n v="110"/>
    <n v="3.6666666666666665"/>
    <n v="55"/>
    <n v="1.8333333333333333"/>
    <n v="3575"/>
    <n v="110"/>
    <n v="142"/>
    <s v="فعال"/>
    <n v="1"/>
    <n v="0"/>
    <s v="فعال"/>
    <n v="1"/>
    <n v="0"/>
    <s v="فعال"/>
    <n v="1"/>
    <n v="0"/>
    <s v="فعال"/>
    <n v="1"/>
    <n v="0"/>
  </r>
  <r>
    <x v="0"/>
    <x v="4"/>
    <x v="294"/>
    <n v="991019"/>
    <s v="1399/10/19"/>
    <s v="99/10/19"/>
    <x v="0"/>
    <x v="3"/>
    <n v="4"/>
    <x v="9"/>
    <n v="10"/>
    <n v="43"/>
    <n v="43"/>
    <s v="جمعه"/>
    <x v="18"/>
    <n v="24"/>
    <n v="0.8"/>
    <n v="33"/>
    <n v="1.1000000000000001"/>
    <n v="57"/>
    <n v="1.9"/>
    <n v="86"/>
    <n v="2.8666666666666667"/>
    <n v="5590"/>
    <n v="57"/>
    <n v="119"/>
    <s v="فعال"/>
    <n v="1"/>
    <n v="0"/>
    <s v="فعال"/>
    <n v="1"/>
    <n v="0"/>
    <s v="فعال"/>
    <n v="1"/>
    <n v="0"/>
    <s v="فعال"/>
    <n v="1"/>
    <n v="0"/>
  </r>
  <r>
    <x v="0"/>
    <x v="4"/>
    <x v="295"/>
    <n v="991020"/>
    <s v="1399/10/20"/>
    <s v="99/10/20"/>
    <x v="0"/>
    <x v="3"/>
    <n v="4"/>
    <x v="9"/>
    <n v="10"/>
    <n v="44"/>
    <n v="43"/>
    <s v="شنبه"/>
    <x v="19"/>
    <n v="40"/>
    <n v="1.3333333333333333"/>
    <n v="121"/>
    <n v="4.0333333333333332"/>
    <n v="161"/>
    <n v="5.3666666666666663"/>
    <n v="20"/>
    <n v="0.66666666666666663"/>
    <n v="1300"/>
    <n v="161"/>
    <n v="141"/>
    <s v="فعال"/>
    <n v="1"/>
    <n v="0"/>
    <s v="فعال"/>
    <n v="1"/>
    <n v="0"/>
    <s v="فعال"/>
    <n v="1"/>
    <n v="0"/>
    <s v="فعال"/>
    <n v="1"/>
    <n v="0"/>
  </r>
  <r>
    <x v="0"/>
    <x v="4"/>
    <x v="296"/>
    <n v="991021"/>
    <s v="1399/10/21"/>
    <s v="99/10/21"/>
    <x v="0"/>
    <x v="3"/>
    <n v="4"/>
    <x v="9"/>
    <n v="10"/>
    <n v="44"/>
    <n v="43"/>
    <s v="یک شنبه"/>
    <x v="20"/>
    <n v="1"/>
    <n v="3.3333333333333333E-2"/>
    <n v="57"/>
    <n v="1.9"/>
    <n v="58"/>
    <n v="1.9333333333333333"/>
    <n v="151"/>
    <n v="5.0333333333333332"/>
    <n v="9815"/>
    <n v="58"/>
    <n v="208"/>
    <s v="فعال"/>
    <n v="1"/>
    <n v="0"/>
    <s v="فعال"/>
    <n v="1"/>
    <n v="0"/>
    <s v="فعال"/>
    <n v="1"/>
    <n v="0"/>
    <s v="فعال"/>
    <n v="1"/>
    <n v="0"/>
  </r>
  <r>
    <x v="0"/>
    <x v="4"/>
    <x v="297"/>
    <n v="991022"/>
    <s v="1399/10/22"/>
    <s v="99/10/22"/>
    <x v="0"/>
    <x v="3"/>
    <n v="4"/>
    <x v="9"/>
    <n v="10"/>
    <n v="44"/>
    <n v="43"/>
    <s v="دوشنبه"/>
    <x v="21"/>
    <n v="1"/>
    <n v="3.3333333333333333E-2"/>
    <n v="33"/>
    <n v="1.1000000000000001"/>
    <n v="34"/>
    <n v="1.1333333333333333"/>
    <n v="100"/>
    <n v="3.3333333333333335"/>
    <n v="6500"/>
    <n v="34"/>
    <n v="133"/>
    <s v="فعال"/>
    <n v="1"/>
    <n v="0"/>
    <s v="فعال"/>
    <n v="1"/>
    <n v="0"/>
    <s v="فعال"/>
    <n v="1"/>
    <n v="0"/>
    <s v="فعال"/>
    <n v="1"/>
    <n v="0"/>
  </r>
  <r>
    <x v="0"/>
    <x v="4"/>
    <x v="298"/>
    <n v="991023"/>
    <s v="1399/10/23"/>
    <s v="99/10/23"/>
    <x v="0"/>
    <x v="3"/>
    <n v="4"/>
    <x v="9"/>
    <n v="10"/>
    <n v="44"/>
    <n v="43"/>
    <s v="سه شنبه"/>
    <x v="22"/>
    <n v="41"/>
    <n v="1.3666666666666667"/>
    <n v="51"/>
    <n v="1.7"/>
    <n v="92"/>
    <n v="3.0666666666666669"/>
    <n v="23"/>
    <n v="0.76666666666666672"/>
    <n v="1495"/>
    <n v="92"/>
    <n v="74"/>
    <s v="فعال"/>
    <n v="1"/>
    <n v="0"/>
    <s v="فعال"/>
    <n v="1"/>
    <n v="0"/>
    <s v="فعال"/>
    <n v="1"/>
    <n v="0"/>
    <s v="فعال"/>
    <n v="1"/>
    <n v="0"/>
  </r>
  <r>
    <x v="0"/>
    <x v="4"/>
    <x v="299"/>
    <n v="991024"/>
    <s v="1399/10/24"/>
    <s v="99/10/24"/>
    <x v="0"/>
    <x v="3"/>
    <n v="4"/>
    <x v="9"/>
    <n v="10"/>
    <n v="44"/>
    <n v="43"/>
    <s v="چهارشنبه"/>
    <x v="23"/>
    <n v="61"/>
    <n v="2.0333333333333332"/>
    <n v="49"/>
    <n v="1.6333333333333333"/>
    <n v="110"/>
    <n v="3.6666666666666665"/>
    <n v="80"/>
    <n v="2.6666666666666665"/>
    <n v="5200"/>
    <n v="110"/>
    <n v="129"/>
    <s v="فعال"/>
    <n v="1"/>
    <n v="0"/>
    <s v="فعال"/>
    <n v="1"/>
    <n v="0"/>
    <s v="فعال"/>
    <n v="1"/>
    <n v="0"/>
    <s v="فعال"/>
    <n v="1"/>
    <n v="0"/>
  </r>
  <r>
    <x v="0"/>
    <x v="4"/>
    <x v="300"/>
    <n v="991025"/>
    <s v="1399/10/25"/>
    <s v="99/10/25"/>
    <x v="0"/>
    <x v="3"/>
    <n v="4"/>
    <x v="9"/>
    <n v="10"/>
    <n v="44"/>
    <n v="43"/>
    <s v="پنجشنبه"/>
    <x v="24"/>
    <n v="6"/>
    <n v="0.2"/>
    <n v="79"/>
    <n v="2.6333333333333333"/>
    <n v="85"/>
    <n v="2.8333333333333335"/>
    <n v="107"/>
    <n v="3.5666666666666669"/>
    <n v="6955"/>
    <n v="85"/>
    <n v="186"/>
    <s v="فعال"/>
    <n v="1"/>
    <n v="0"/>
    <s v="فعال"/>
    <n v="1"/>
    <n v="0"/>
    <s v="فعال"/>
    <n v="1"/>
    <n v="0"/>
    <s v="فعال"/>
    <n v="1"/>
    <n v="0"/>
  </r>
  <r>
    <x v="0"/>
    <x v="4"/>
    <x v="301"/>
    <n v="991026"/>
    <s v="1399/10/26"/>
    <s v="99/10/26"/>
    <x v="0"/>
    <x v="3"/>
    <n v="4"/>
    <x v="9"/>
    <n v="10"/>
    <n v="44"/>
    <n v="44"/>
    <s v="جمعه"/>
    <x v="25"/>
    <n v="85"/>
    <n v="2.8333333333333335"/>
    <n v="11"/>
    <n v="0.36666666666666664"/>
    <n v="96"/>
    <n v="3.2"/>
    <n v="90"/>
    <n v="3"/>
    <n v="5850"/>
    <n v="96"/>
    <n v="101"/>
    <s v="فعال"/>
    <n v="1"/>
    <n v="0"/>
    <s v="فعال"/>
    <n v="1"/>
    <n v="0"/>
    <s v="فعال"/>
    <n v="1"/>
    <n v="0"/>
    <s v="فعال"/>
    <n v="1"/>
    <n v="0"/>
  </r>
  <r>
    <x v="0"/>
    <x v="4"/>
    <x v="302"/>
    <n v="991027"/>
    <s v="1399/10/27"/>
    <s v="99/10/27"/>
    <x v="0"/>
    <x v="3"/>
    <n v="4"/>
    <x v="9"/>
    <n v="10"/>
    <n v="45"/>
    <n v="44"/>
    <s v="شنبه"/>
    <x v="26"/>
    <n v="91"/>
    <n v="3.0333333333333332"/>
    <n v="94"/>
    <n v="3.1333333333333333"/>
    <n v="185"/>
    <n v="6.166666666666667"/>
    <n v="42"/>
    <n v="1.4"/>
    <n v="2730"/>
    <n v="185"/>
    <n v="136"/>
    <s v="فعال"/>
    <n v="1"/>
    <n v="0"/>
    <s v="فعال"/>
    <n v="1"/>
    <n v="0"/>
    <s v="فعال"/>
    <n v="1"/>
    <n v="0"/>
    <s v="فعال"/>
    <n v="1"/>
    <n v="0"/>
  </r>
  <r>
    <x v="0"/>
    <x v="4"/>
    <x v="303"/>
    <n v="991028"/>
    <s v="1399/10/28"/>
    <s v="99/10/28"/>
    <x v="0"/>
    <x v="3"/>
    <n v="4"/>
    <x v="9"/>
    <n v="10"/>
    <n v="45"/>
    <n v="44"/>
    <s v="یک شنبه"/>
    <x v="27"/>
    <n v="22"/>
    <n v="0.73333333333333328"/>
    <n v="112"/>
    <n v="3.7333333333333334"/>
    <n v="134"/>
    <n v="4.4666666666666668"/>
    <n v="119"/>
    <n v="3.9666666666666668"/>
    <n v="7735"/>
    <n v="134"/>
    <n v="231"/>
    <s v="فعال"/>
    <n v="1"/>
    <n v="0"/>
    <s v="فعال"/>
    <n v="1"/>
    <n v="0"/>
    <s v="فعال"/>
    <n v="1"/>
    <n v="0"/>
    <s v="فعال"/>
    <n v="1"/>
    <n v="0"/>
  </r>
  <r>
    <x v="0"/>
    <x v="4"/>
    <x v="304"/>
    <n v="991029"/>
    <s v="1399/10/29"/>
    <s v="99/10/29"/>
    <x v="0"/>
    <x v="3"/>
    <n v="4"/>
    <x v="9"/>
    <n v="10"/>
    <n v="45"/>
    <n v="44"/>
    <s v="دوشنبه"/>
    <x v="28"/>
    <n v="17"/>
    <n v="0.56666666666666665"/>
    <n v="84"/>
    <n v="2.8"/>
    <n v="101"/>
    <n v="3.3666666666666667"/>
    <n v="93"/>
    <n v="3.1"/>
    <n v="6045"/>
    <n v="101"/>
    <n v="177"/>
    <s v="فعال"/>
    <n v="1"/>
    <n v="0"/>
    <s v="فعال"/>
    <n v="1"/>
    <n v="0"/>
    <s v="فعال"/>
    <n v="1"/>
    <n v="0"/>
    <s v="فعال"/>
    <n v="1"/>
    <n v="0"/>
  </r>
  <r>
    <x v="0"/>
    <x v="4"/>
    <x v="305"/>
    <n v="991030"/>
    <s v="1399/10/30"/>
    <s v="99/10/30"/>
    <x v="0"/>
    <x v="3"/>
    <n v="4"/>
    <x v="9"/>
    <n v="10"/>
    <n v="45"/>
    <n v="44"/>
    <s v="سه شنبه"/>
    <x v="29"/>
    <n v="43"/>
    <n v="1.4333333333333333"/>
    <n v="150"/>
    <n v="5"/>
    <n v="193"/>
    <n v="6.4333333333333336"/>
    <n v="37"/>
    <n v="1.2333333333333334"/>
    <n v="2405"/>
    <n v="193"/>
    <n v="187"/>
    <s v="فعال"/>
    <n v="1"/>
    <n v="0"/>
    <s v="فعال"/>
    <n v="1"/>
    <n v="0"/>
    <s v="فعال"/>
    <n v="1"/>
    <n v="0"/>
    <s v="فعال"/>
    <n v="1"/>
    <n v="0"/>
  </r>
  <r>
    <x v="0"/>
    <x v="4"/>
    <x v="306"/>
    <n v="991101"/>
    <s v="1399/11/01"/>
    <s v="99/11/01"/>
    <x v="0"/>
    <x v="3"/>
    <n v="4"/>
    <x v="10"/>
    <n v="11"/>
    <n v="45"/>
    <n v="44"/>
    <s v="چهارشنبه"/>
    <x v="0"/>
    <n v="23"/>
    <n v="0.76666666666666672"/>
    <n v="133"/>
    <n v="4.4333333333333336"/>
    <n v="156"/>
    <n v="5.2"/>
    <n v="98"/>
    <n v="3.2666666666666666"/>
    <n v="6370"/>
    <n v="156"/>
    <n v="231"/>
    <s v="فعال"/>
    <n v="1"/>
    <n v="0"/>
    <s v="فعال"/>
    <n v="1"/>
    <n v="0"/>
    <s v="فعال"/>
    <n v="1"/>
    <n v="0"/>
    <s v="فعال"/>
    <n v="1"/>
    <n v="0"/>
  </r>
  <r>
    <x v="0"/>
    <x v="4"/>
    <x v="307"/>
    <n v="991102"/>
    <s v="1399/11/02"/>
    <s v="99/11/02"/>
    <x v="0"/>
    <x v="3"/>
    <n v="4"/>
    <x v="10"/>
    <n v="11"/>
    <n v="45"/>
    <n v="44"/>
    <s v="پنجشنبه"/>
    <x v="1"/>
    <n v="52"/>
    <n v="1.7333333333333334"/>
    <n v="74"/>
    <n v="2.4666666666666668"/>
    <n v="126"/>
    <n v="4.2"/>
    <n v="122"/>
    <n v="4.0666666666666664"/>
    <n v="7930"/>
    <n v="126"/>
    <n v="196"/>
    <s v="فعال"/>
    <n v="1"/>
    <n v="0"/>
    <s v="فعال"/>
    <n v="1"/>
    <n v="0"/>
    <s v="فعال"/>
    <n v="1"/>
    <n v="0"/>
    <s v="فعال"/>
    <n v="1"/>
    <n v="0"/>
  </r>
  <r>
    <x v="0"/>
    <x v="4"/>
    <x v="308"/>
    <n v="991103"/>
    <s v="1399/11/03"/>
    <s v="99/11/03"/>
    <x v="0"/>
    <x v="3"/>
    <n v="4"/>
    <x v="10"/>
    <n v="11"/>
    <n v="45"/>
    <n v="45"/>
    <s v="جمعه"/>
    <x v="2"/>
    <n v="0"/>
    <n v="0"/>
    <n v="69"/>
    <n v="2.2999999999999998"/>
    <n v="69"/>
    <n v="2.2999999999999998"/>
    <n v="93"/>
    <n v="3.1"/>
    <n v="6045"/>
    <n v="69"/>
    <n v="162"/>
    <s v="غیر فعال"/>
    <n v="0"/>
    <n v="1"/>
    <s v="فعال"/>
    <n v="1"/>
    <n v="0"/>
    <s v="فعال"/>
    <n v="1"/>
    <n v="0"/>
    <s v="فعال"/>
    <n v="1"/>
    <n v="0"/>
  </r>
  <r>
    <x v="0"/>
    <x v="4"/>
    <x v="309"/>
    <n v="991104"/>
    <s v="1399/11/04"/>
    <s v="99/11/04"/>
    <x v="0"/>
    <x v="3"/>
    <n v="4"/>
    <x v="10"/>
    <n v="11"/>
    <n v="46"/>
    <n v="45"/>
    <s v="شنبه"/>
    <x v="3"/>
    <n v="71"/>
    <n v="2.3666666666666667"/>
    <n v="18"/>
    <n v="0.6"/>
    <n v="89"/>
    <n v="2.9666666666666668"/>
    <n v="39"/>
    <n v="1.3"/>
    <n v="2535"/>
    <n v="89"/>
    <n v="57"/>
    <s v="فعال"/>
    <n v="1"/>
    <n v="0"/>
    <s v="فعال"/>
    <n v="1"/>
    <n v="0"/>
    <s v="فعال"/>
    <n v="1"/>
    <n v="0"/>
    <s v="فعال"/>
    <n v="1"/>
    <n v="0"/>
  </r>
  <r>
    <x v="0"/>
    <x v="4"/>
    <x v="310"/>
    <n v="991105"/>
    <s v="1399/11/05"/>
    <s v="99/11/05"/>
    <x v="0"/>
    <x v="3"/>
    <n v="4"/>
    <x v="10"/>
    <n v="11"/>
    <n v="46"/>
    <n v="45"/>
    <s v="یک شنبه"/>
    <x v="4"/>
    <n v="13"/>
    <n v="0.43333333333333335"/>
    <n v="85"/>
    <n v="2.8333333333333335"/>
    <n v="98"/>
    <n v="3.2666666666666666"/>
    <n v="113"/>
    <n v="3.7666666666666666"/>
    <n v="7345"/>
    <n v="98"/>
    <n v="198"/>
    <s v="فعال"/>
    <n v="1"/>
    <n v="0"/>
    <s v="فعال"/>
    <n v="1"/>
    <n v="0"/>
    <s v="فعال"/>
    <n v="1"/>
    <n v="0"/>
    <s v="فعال"/>
    <n v="1"/>
    <n v="0"/>
  </r>
  <r>
    <x v="0"/>
    <x v="4"/>
    <x v="311"/>
    <n v="991106"/>
    <s v="1399/11/06"/>
    <s v="99/11/06"/>
    <x v="0"/>
    <x v="3"/>
    <n v="4"/>
    <x v="10"/>
    <n v="11"/>
    <n v="46"/>
    <n v="45"/>
    <s v="دوشنبه"/>
    <x v="5"/>
    <n v="29"/>
    <n v="0.96666666666666667"/>
    <n v="4"/>
    <n v="0.13333333333333333"/>
    <n v="33"/>
    <n v="1.1000000000000001"/>
    <n v="109"/>
    <n v="3.6333333333333333"/>
    <n v="7085"/>
    <n v="33"/>
    <n v="113"/>
    <s v="فعال"/>
    <n v="1"/>
    <n v="0"/>
    <s v="فعال"/>
    <n v="1"/>
    <n v="0"/>
    <s v="فعال"/>
    <n v="1"/>
    <n v="0"/>
    <s v="فعال"/>
    <n v="1"/>
    <n v="0"/>
  </r>
  <r>
    <x v="0"/>
    <x v="4"/>
    <x v="312"/>
    <n v="991107"/>
    <s v="1399/11/07"/>
    <s v="99/11/07"/>
    <x v="0"/>
    <x v="3"/>
    <n v="4"/>
    <x v="10"/>
    <n v="11"/>
    <n v="46"/>
    <n v="45"/>
    <s v="سه شنبه"/>
    <x v="6"/>
    <n v="2"/>
    <n v="6.6666666666666666E-2"/>
    <n v="48"/>
    <n v="1.6"/>
    <n v="50"/>
    <n v="1.6666666666666667"/>
    <n v="33"/>
    <n v="1.1000000000000001"/>
    <n v="2145"/>
    <n v="50"/>
    <n v="81"/>
    <s v="فعال"/>
    <n v="1"/>
    <n v="0"/>
    <s v="فعال"/>
    <n v="1"/>
    <n v="0"/>
    <s v="فعال"/>
    <n v="1"/>
    <n v="0"/>
    <s v="فعال"/>
    <n v="1"/>
    <n v="0"/>
  </r>
  <r>
    <x v="0"/>
    <x v="4"/>
    <x v="313"/>
    <n v="991108"/>
    <s v="1399/11/08"/>
    <s v="99/11/08"/>
    <x v="0"/>
    <x v="3"/>
    <n v="4"/>
    <x v="10"/>
    <n v="11"/>
    <n v="46"/>
    <n v="45"/>
    <s v="چهارشنبه"/>
    <x v="7"/>
    <n v="23"/>
    <n v="0.76666666666666672"/>
    <n v="60"/>
    <n v="2"/>
    <n v="83"/>
    <n v="2.7666666666666666"/>
    <n v="38"/>
    <n v="1.2666666666666666"/>
    <n v="2470"/>
    <n v="83"/>
    <n v="98"/>
    <s v="فعال"/>
    <n v="1"/>
    <n v="0"/>
    <s v="فعال"/>
    <n v="1"/>
    <n v="0"/>
    <s v="فعال"/>
    <n v="1"/>
    <n v="0"/>
    <s v="فعال"/>
    <n v="1"/>
    <n v="0"/>
  </r>
  <r>
    <x v="0"/>
    <x v="4"/>
    <x v="314"/>
    <n v="991109"/>
    <s v="1399/11/09"/>
    <s v="99/11/09"/>
    <x v="0"/>
    <x v="3"/>
    <n v="4"/>
    <x v="10"/>
    <n v="11"/>
    <n v="46"/>
    <n v="45"/>
    <s v="پنجشنبه"/>
    <x v="8"/>
    <n v="29"/>
    <n v="0.96666666666666667"/>
    <n v="67"/>
    <n v="2.2333333333333334"/>
    <n v="96"/>
    <n v="3.2"/>
    <n v="76"/>
    <n v="2.5333333333333332"/>
    <n v="4940"/>
    <n v="96"/>
    <n v="143"/>
    <s v="فعال"/>
    <n v="1"/>
    <n v="0"/>
    <s v="فعال"/>
    <n v="1"/>
    <n v="0"/>
    <s v="فعال"/>
    <n v="1"/>
    <n v="0"/>
    <s v="فعال"/>
    <n v="1"/>
    <n v="0"/>
  </r>
  <r>
    <x v="0"/>
    <x v="4"/>
    <x v="315"/>
    <n v="991110"/>
    <s v="1399/11/10"/>
    <s v="99/11/10"/>
    <x v="0"/>
    <x v="3"/>
    <n v="4"/>
    <x v="10"/>
    <n v="11"/>
    <n v="46"/>
    <n v="46"/>
    <s v="جمعه"/>
    <x v="9"/>
    <n v="42"/>
    <n v="1.4"/>
    <n v="35"/>
    <n v="1.1666666666666667"/>
    <n v="77"/>
    <n v="2.5666666666666669"/>
    <n v="36"/>
    <n v="1.2"/>
    <n v="2340"/>
    <n v="77"/>
    <n v="71"/>
    <s v="فعال"/>
    <n v="1"/>
    <n v="0"/>
    <s v="فعال"/>
    <n v="1"/>
    <n v="0"/>
    <s v="فعال"/>
    <n v="1"/>
    <n v="0"/>
    <s v="فعال"/>
    <n v="1"/>
    <n v="0"/>
  </r>
  <r>
    <x v="0"/>
    <x v="4"/>
    <x v="316"/>
    <n v="991111"/>
    <s v="1399/11/11"/>
    <s v="99/11/11"/>
    <x v="0"/>
    <x v="3"/>
    <n v="4"/>
    <x v="10"/>
    <n v="11"/>
    <n v="47"/>
    <n v="46"/>
    <s v="شنبه"/>
    <x v="10"/>
    <n v="50"/>
    <n v="1.6666666666666667"/>
    <n v="109"/>
    <n v="3.6333333333333333"/>
    <n v="159"/>
    <n v="5.3"/>
    <n v="15"/>
    <n v="0.5"/>
    <n v="975"/>
    <n v="159"/>
    <n v="124"/>
    <s v="فعال"/>
    <n v="1"/>
    <n v="0"/>
    <s v="فعال"/>
    <n v="1"/>
    <n v="0"/>
    <s v="فعال"/>
    <n v="1"/>
    <n v="0"/>
    <s v="فعال"/>
    <n v="1"/>
    <n v="0"/>
  </r>
  <r>
    <x v="0"/>
    <x v="4"/>
    <x v="317"/>
    <n v="991112"/>
    <s v="1399/11/12"/>
    <s v="99/11/12"/>
    <x v="0"/>
    <x v="3"/>
    <n v="4"/>
    <x v="10"/>
    <n v="11"/>
    <n v="47"/>
    <n v="46"/>
    <s v="یک شنبه"/>
    <x v="11"/>
    <n v="68"/>
    <n v="2.2666666666666666"/>
    <n v="75"/>
    <n v="2.5"/>
    <n v="143"/>
    <n v="4.7666666666666666"/>
    <n v="92"/>
    <n v="3.0666666666666669"/>
    <n v="5980"/>
    <n v="143"/>
    <n v="167"/>
    <s v="فعال"/>
    <n v="1"/>
    <n v="0"/>
    <s v="فعال"/>
    <n v="1"/>
    <n v="0"/>
    <s v="فعال"/>
    <n v="1"/>
    <n v="0"/>
    <s v="فعال"/>
    <n v="1"/>
    <n v="0"/>
  </r>
  <r>
    <x v="0"/>
    <x v="4"/>
    <x v="318"/>
    <n v="991113"/>
    <s v="1399/11/13"/>
    <s v="99/11/13"/>
    <x v="0"/>
    <x v="3"/>
    <n v="4"/>
    <x v="10"/>
    <n v="11"/>
    <n v="47"/>
    <n v="46"/>
    <s v="دوشنبه"/>
    <x v="12"/>
    <n v="4"/>
    <n v="0.13333333333333333"/>
    <n v="116"/>
    <n v="3.8666666666666667"/>
    <n v="120"/>
    <n v="4"/>
    <n v="43"/>
    <n v="1.4333333333333333"/>
    <n v="2795"/>
    <n v="120"/>
    <n v="159"/>
    <s v="فعال"/>
    <n v="1"/>
    <n v="0"/>
    <s v="فعال"/>
    <n v="1"/>
    <n v="0"/>
    <s v="فعال"/>
    <n v="1"/>
    <n v="0"/>
    <s v="فعال"/>
    <n v="1"/>
    <n v="0"/>
  </r>
  <r>
    <x v="0"/>
    <x v="4"/>
    <x v="319"/>
    <n v="991114"/>
    <s v="1399/11/14"/>
    <s v="99/11/14"/>
    <x v="0"/>
    <x v="3"/>
    <n v="4"/>
    <x v="10"/>
    <n v="11"/>
    <n v="47"/>
    <n v="46"/>
    <s v="سه شنبه"/>
    <x v="13"/>
    <n v="0"/>
    <n v="0"/>
    <n v="29"/>
    <n v="0.96666666666666667"/>
    <n v="29"/>
    <n v="0.96666666666666667"/>
    <n v="66"/>
    <n v="2.2000000000000002"/>
    <n v="4290"/>
    <n v="29"/>
    <n v="95"/>
    <s v="غیر فعال"/>
    <n v="0"/>
    <n v="1"/>
    <s v="فعال"/>
    <n v="1"/>
    <n v="0"/>
    <s v="فعال"/>
    <n v="1"/>
    <n v="0"/>
    <s v="فعال"/>
    <n v="1"/>
    <n v="0"/>
  </r>
  <r>
    <x v="0"/>
    <x v="4"/>
    <x v="320"/>
    <n v="991115"/>
    <s v="1399/11/15"/>
    <s v="99/11/15"/>
    <x v="0"/>
    <x v="3"/>
    <n v="4"/>
    <x v="10"/>
    <n v="11"/>
    <n v="47"/>
    <n v="46"/>
    <s v="چهارشنبه"/>
    <x v="14"/>
    <n v="0"/>
    <n v="0"/>
    <n v="43"/>
    <n v="1.4333333333333333"/>
    <n v="43"/>
    <n v="1.4333333333333333"/>
    <n v="41"/>
    <n v="1.3666666666666667"/>
    <n v="2665"/>
    <n v="43"/>
    <n v="84"/>
    <s v="غیر فعال"/>
    <n v="0"/>
    <n v="1"/>
    <s v="فعال"/>
    <n v="1"/>
    <n v="0"/>
    <s v="فعال"/>
    <n v="1"/>
    <n v="0"/>
    <s v="فعال"/>
    <n v="1"/>
    <n v="0"/>
  </r>
  <r>
    <x v="0"/>
    <x v="4"/>
    <x v="321"/>
    <n v="991116"/>
    <s v="1399/11/16"/>
    <s v="99/11/16"/>
    <x v="0"/>
    <x v="3"/>
    <n v="4"/>
    <x v="10"/>
    <n v="11"/>
    <n v="47"/>
    <n v="46"/>
    <s v="پنجشنبه"/>
    <x v="15"/>
    <n v="6"/>
    <n v="0.2"/>
    <n v="61"/>
    <n v="2.0333333333333332"/>
    <n v="67"/>
    <n v="2.2333333333333334"/>
    <n v="80"/>
    <n v="2.6666666666666665"/>
    <n v="5200"/>
    <n v="67"/>
    <n v="141"/>
    <s v="فعال"/>
    <n v="1"/>
    <n v="0"/>
    <s v="فعال"/>
    <n v="1"/>
    <n v="0"/>
    <s v="فعال"/>
    <n v="1"/>
    <n v="0"/>
    <s v="فعال"/>
    <n v="1"/>
    <n v="0"/>
  </r>
  <r>
    <x v="0"/>
    <x v="4"/>
    <x v="322"/>
    <n v="991117"/>
    <s v="1399/11/17"/>
    <s v="99/11/17"/>
    <x v="0"/>
    <x v="3"/>
    <n v="4"/>
    <x v="10"/>
    <n v="11"/>
    <n v="47"/>
    <n v="47"/>
    <s v="جمعه"/>
    <x v="16"/>
    <n v="0"/>
    <n v="0"/>
    <n v="49"/>
    <n v="1.6333333333333333"/>
    <n v="49"/>
    <n v="1.6333333333333333"/>
    <n v="53"/>
    <n v="1.7666666666666666"/>
    <n v="3445"/>
    <n v="49"/>
    <n v="102"/>
    <s v="غیر فعال"/>
    <n v="0"/>
    <n v="1"/>
    <s v="فعال"/>
    <n v="1"/>
    <n v="0"/>
    <s v="فعال"/>
    <n v="1"/>
    <n v="0"/>
    <s v="فعال"/>
    <n v="1"/>
    <n v="0"/>
  </r>
  <r>
    <x v="0"/>
    <x v="4"/>
    <x v="323"/>
    <n v="991118"/>
    <s v="1399/11/18"/>
    <s v="99/11/18"/>
    <x v="0"/>
    <x v="3"/>
    <n v="4"/>
    <x v="10"/>
    <n v="11"/>
    <n v="48"/>
    <n v="47"/>
    <s v="شنبه"/>
    <x v="17"/>
    <n v="5"/>
    <n v="0.16666666666666666"/>
    <n v="82"/>
    <n v="2.7333333333333334"/>
    <n v="87"/>
    <n v="2.9"/>
    <n v="86"/>
    <n v="2.8666666666666667"/>
    <n v="5590"/>
    <n v="87"/>
    <n v="168"/>
    <s v="فعال"/>
    <n v="1"/>
    <n v="0"/>
    <s v="فعال"/>
    <n v="1"/>
    <n v="0"/>
    <s v="فعال"/>
    <n v="1"/>
    <n v="0"/>
    <s v="فعال"/>
    <n v="1"/>
    <n v="0"/>
  </r>
  <r>
    <x v="0"/>
    <x v="4"/>
    <x v="324"/>
    <n v="991119"/>
    <s v="1399/11/19"/>
    <s v="99/11/19"/>
    <x v="0"/>
    <x v="3"/>
    <n v="4"/>
    <x v="10"/>
    <n v="11"/>
    <n v="48"/>
    <n v="47"/>
    <s v="یک شنبه"/>
    <x v="18"/>
    <n v="0"/>
    <n v="0"/>
    <n v="40"/>
    <n v="1.3333333333333333"/>
    <n v="40"/>
    <n v="1.3333333333333333"/>
    <n v="47"/>
    <n v="1.5666666666666667"/>
    <n v="3055"/>
    <n v="40"/>
    <n v="87"/>
    <s v="غیر فعال"/>
    <n v="0"/>
    <n v="1"/>
    <s v="فعال"/>
    <n v="1"/>
    <n v="0"/>
    <s v="فعال"/>
    <n v="1"/>
    <n v="0"/>
    <s v="فعال"/>
    <n v="1"/>
    <n v="0"/>
  </r>
  <r>
    <x v="0"/>
    <x v="4"/>
    <x v="325"/>
    <n v="991120"/>
    <s v="1399/11/20"/>
    <s v="99/11/20"/>
    <x v="0"/>
    <x v="3"/>
    <n v="4"/>
    <x v="10"/>
    <n v="11"/>
    <n v="48"/>
    <n v="47"/>
    <s v="دوشنبه"/>
    <x v="19"/>
    <n v="59"/>
    <n v="1.9666666666666666"/>
    <n v="49"/>
    <n v="1.6333333333333333"/>
    <n v="108"/>
    <n v="3.6"/>
    <n v="38"/>
    <n v="1.2666666666666666"/>
    <n v="2470"/>
    <n v="108"/>
    <n v="87"/>
    <s v="فعال"/>
    <n v="1"/>
    <n v="0"/>
    <s v="فعال"/>
    <n v="1"/>
    <n v="0"/>
    <s v="فعال"/>
    <n v="1"/>
    <n v="0"/>
    <s v="فعال"/>
    <n v="1"/>
    <n v="0"/>
  </r>
  <r>
    <x v="0"/>
    <x v="4"/>
    <x v="326"/>
    <n v="991121"/>
    <s v="1399/11/21"/>
    <s v="99/11/21"/>
    <x v="0"/>
    <x v="3"/>
    <n v="4"/>
    <x v="10"/>
    <n v="11"/>
    <n v="48"/>
    <n v="47"/>
    <s v="سه شنبه"/>
    <x v="20"/>
    <n v="38"/>
    <n v="1.2666666666666666"/>
    <n v="85"/>
    <n v="2.8333333333333335"/>
    <n v="123"/>
    <n v="4.0999999999999996"/>
    <n v="51"/>
    <n v="1.7"/>
    <n v="3315"/>
    <n v="123"/>
    <n v="136"/>
    <s v="فعال"/>
    <n v="1"/>
    <n v="0"/>
    <s v="فعال"/>
    <n v="1"/>
    <n v="0"/>
    <s v="فعال"/>
    <n v="1"/>
    <n v="0"/>
    <s v="فعال"/>
    <n v="1"/>
    <n v="0"/>
  </r>
  <r>
    <x v="0"/>
    <x v="4"/>
    <x v="327"/>
    <n v="991122"/>
    <s v="1399/11/22"/>
    <s v="99/11/22"/>
    <x v="0"/>
    <x v="3"/>
    <n v="4"/>
    <x v="10"/>
    <n v="11"/>
    <n v="48"/>
    <n v="47"/>
    <s v="چهارشنبه"/>
    <x v="21"/>
    <n v="67"/>
    <n v="2.2333333333333334"/>
    <n v="142"/>
    <n v="4.7333333333333334"/>
    <n v="209"/>
    <n v="6.9666666666666668"/>
    <n v="0"/>
    <n v="0"/>
    <n v="0"/>
    <n v="209"/>
    <n v="142"/>
    <s v="فعال"/>
    <n v="1"/>
    <n v="0"/>
    <s v="فعال"/>
    <n v="1"/>
    <n v="0"/>
    <s v="غیر فعال"/>
    <n v="0"/>
    <n v="1"/>
    <s v="فعال"/>
    <n v="1"/>
    <n v="0"/>
  </r>
  <r>
    <x v="0"/>
    <x v="4"/>
    <x v="328"/>
    <n v="991123"/>
    <s v="1399/11/23"/>
    <s v="99/11/23"/>
    <x v="0"/>
    <x v="3"/>
    <n v="4"/>
    <x v="10"/>
    <n v="11"/>
    <n v="48"/>
    <n v="47"/>
    <s v="پنجشنبه"/>
    <x v="22"/>
    <n v="32"/>
    <n v="1.0666666666666667"/>
    <n v="184"/>
    <n v="6.1333333333333337"/>
    <n v="216"/>
    <n v="7.2"/>
    <n v="64"/>
    <n v="2.1333333333333333"/>
    <n v="4160"/>
    <n v="216"/>
    <n v="248"/>
    <s v="فعال"/>
    <n v="1"/>
    <n v="0"/>
    <s v="فعال"/>
    <n v="1"/>
    <n v="0"/>
    <s v="فعال"/>
    <n v="1"/>
    <n v="0"/>
    <s v="فعال"/>
    <n v="1"/>
    <n v="0"/>
  </r>
  <r>
    <x v="0"/>
    <x v="4"/>
    <x v="329"/>
    <n v="991124"/>
    <s v="1399/11/24"/>
    <s v="99/11/24"/>
    <x v="0"/>
    <x v="3"/>
    <n v="4"/>
    <x v="10"/>
    <n v="11"/>
    <n v="48"/>
    <n v="48"/>
    <s v="جمعه"/>
    <x v="23"/>
    <n v="4"/>
    <n v="0.13333333333333333"/>
    <n v="46"/>
    <n v="1.5333333333333334"/>
    <n v="50"/>
    <n v="1.6666666666666667"/>
    <n v="160"/>
    <n v="5.333333333333333"/>
    <n v="10400"/>
    <n v="50"/>
    <n v="206"/>
    <s v="فعال"/>
    <n v="1"/>
    <n v="0"/>
    <s v="فعال"/>
    <n v="1"/>
    <n v="0"/>
    <s v="فعال"/>
    <n v="1"/>
    <n v="0"/>
    <s v="فعال"/>
    <n v="1"/>
    <n v="0"/>
  </r>
  <r>
    <x v="0"/>
    <x v="4"/>
    <x v="330"/>
    <n v="991125"/>
    <s v="1399/11/25"/>
    <s v="99/11/25"/>
    <x v="0"/>
    <x v="3"/>
    <n v="4"/>
    <x v="10"/>
    <n v="11"/>
    <n v="49"/>
    <n v="48"/>
    <s v="شنبه"/>
    <x v="24"/>
    <n v="47"/>
    <n v="1.5666666666666667"/>
    <n v="148"/>
    <n v="4.9333333333333336"/>
    <n v="195"/>
    <n v="6.5"/>
    <n v="36"/>
    <n v="1.2"/>
    <n v="2340"/>
    <n v="195"/>
    <n v="184"/>
    <s v="فعال"/>
    <n v="1"/>
    <n v="0"/>
    <s v="فعال"/>
    <n v="1"/>
    <n v="0"/>
    <s v="فعال"/>
    <n v="1"/>
    <n v="0"/>
    <s v="فعال"/>
    <n v="1"/>
    <n v="0"/>
  </r>
  <r>
    <x v="0"/>
    <x v="4"/>
    <x v="331"/>
    <n v="991126"/>
    <s v="1399/11/26"/>
    <s v="99/11/26"/>
    <x v="0"/>
    <x v="3"/>
    <n v="4"/>
    <x v="10"/>
    <n v="11"/>
    <n v="49"/>
    <n v="48"/>
    <s v="یک شنبه"/>
    <x v="25"/>
    <n v="0"/>
    <n v="0"/>
    <n v="82"/>
    <n v="2.7333333333333334"/>
    <n v="82"/>
    <n v="2.7333333333333334"/>
    <n v="78"/>
    <n v="2.6"/>
    <n v="5070"/>
    <n v="82"/>
    <n v="160"/>
    <s v="غیر فعال"/>
    <n v="0"/>
    <n v="1"/>
    <s v="فعال"/>
    <n v="1"/>
    <n v="0"/>
    <s v="فعال"/>
    <n v="1"/>
    <n v="0"/>
    <s v="فعال"/>
    <n v="1"/>
    <n v="0"/>
  </r>
  <r>
    <x v="0"/>
    <x v="4"/>
    <x v="332"/>
    <n v="991127"/>
    <s v="1399/11/27"/>
    <s v="99/11/27"/>
    <x v="0"/>
    <x v="3"/>
    <n v="4"/>
    <x v="10"/>
    <n v="11"/>
    <n v="49"/>
    <n v="48"/>
    <s v="دوشنبه"/>
    <x v="26"/>
    <n v="43"/>
    <n v="1.4333333333333333"/>
    <n v="106"/>
    <n v="3.5333333333333332"/>
    <n v="149"/>
    <n v="4.9666666666666668"/>
    <n v="0"/>
    <n v="0"/>
    <n v="0"/>
    <n v="149"/>
    <n v="106"/>
    <s v="فعال"/>
    <n v="1"/>
    <n v="0"/>
    <s v="فعال"/>
    <n v="1"/>
    <n v="0"/>
    <s v="غیر فعال"/>
    <n v="0"/>
    <n v="1"/>
    <s v="فعال"/>
    <n v="1"/>
    <n v="0"/>
  </r>
  <r>
    <x v="0"/>
    <x v="4"/>
    <x v="333"/>
    <n v="991128"/>
    <s v="1399/11/28"/>
    <s v="99/11/28"/>
    <x v="0"/>
    <x v="3"/>
    <n v="4"/>
    <x v="10"/>
    <n v="11"/>
    <n v="49"/>
    <n v="48"/>
    <s v="سه شنبه"/>
    <x v="27"/>
    <n v="138"/>
    <n v="4.5999999999999996"/>
    <n v="120"/>
    <n v="4"/>
    <n v="258"/>
    <n v="8.6"/>
    <n v="14"/>
    <n v="0.46666666666666667"/>
    <n v="910"/>
    <n v="258"/>
    <n v="134"/>
    <s v="فعال"/>
    <n v="1"/>
    <n v="0"/>
    <s v="فعال"/>
    <n v="1"/>
    <n v="0"/>
    <s v="فعال"/>
    <n v="1"/>
    <n v="0"/>
    <s v="فعال"/>
    <n v="1"/>
    <n v="0"/>
  </r>
  <r>
    <x v="0"/>
    <x v="4"/>
    <x v="334"/>
    <n v="991129"/>
    <s v="1399/11/29"/>
    <s v="99/11/29"/>
    <x v="0"/>
    <x v="3"/>
    <n v="4"/>
    <x v="10"/>
    <n v="11"/>
    <n v="49"/>
    <n v="48"/>
    <s v="چهارشنبه"/>
    <x v="28"/>
    <n v="229"/>
    <n v="7.6333333333333337"/>
    <n v="106"/>
    <n v="3.5333333333333332"/>
    <n v="335"/>
    <n v="11.166666666666666"/>
    <n v="36"/>
    <n v="1.2"/>
    <n v="2340"/>
    <n v="335"/>
    <n v="142"/>
    <s v="فعال"/>
    <n v="1"/>
    <n v="0"/>
    <s v="فعال"/>
    <n v="1"/>
    <n v="0"/>
    <s v="فعال"/>
    <n v="1"/>
    <n v="0"/>
    <s v="فعال"/>
    <n v="1"/>
    <n v="0"/>
  </r>
  <r>
    <x v="0"/>
    <x v="4"/>
    <x v="335"/>
    <n v="991130"/>
    <s v="1399/11/30"/>
    <s v="99/11/30"/>
    <x v="0"/>
    <x v="3"/>
    <n v="4"/>
    <x v="10"/>
    <n v="11"/>
    <n v="49"/>
    <n v="48"/>
    <s v="پنجشنبه"/>
    <x v="29"/>
    <n v="19"/>
    <n v="0.6333333333333333"/>
    <n v="145"/>
    <n v="4.833333333333333"/>
    <n v="164"/>
    <n v="5.4666666666666668"/>
    <n v="121"/>
    <n v="4.0333333333333332"/>
    <n v="7865"/>
    <n v="164"/>
    <n v="266"/>
    <s v="فعال"/>
    <n v="1"/>
    <n v="0"/>
    <s v="فعال"/>
    <n v="1"/>
    <n v="0"/>
    <s v="فعال"/>
    <n v="1"/>
    <n v="0"/>
    <s v="فعال"/>
    <n v="1"/>
    <n v="0"/>
  </r>
  <r>
    <x v="0"/>
    <x v="4"/>
    <x v="336"/>
    <n v="991201"/>
    <s v="1399/12/01"/>
    <s v="99/12/01"/>
    <x v="0"/>
    <x v="3"/>
    <n v="4"/>
    <x v="11"/>
    <n v="12"/>
    <n v="49"/>
    <n v="49"/>
    <s v="جمعه"/>
    <x v="0"/>
    <n v="126"/>
    <n v="4.2"/>
    <n v="109"/>
    <n v="3.6333333333333333"/>
    <n v="235"/>
    <n v="7.833333333333333"/>
    <n v="129"/>
    <n v="4.3"/>
    <n v="8385"/>
    <n v="235"/>
    <n v="238"/>
    <s v="فعال"/>
    <n v="1"/>
    <n v="0"/>
    <s v="فعال"/>
    <n v="1"/>
    <n v="0"/>
    <s v="فعال"/>
    <n v="1"/>
    <n v="0"/>
    <s v="فعال"/>
    <n v="1"/>
    <n v="0"/>
  </r>
  <r>
    <x v="0"/>
    <x v="4"/>
    <x v="337"/>
    <n v="991202"/>
    <s v="1399/12/02"/>
    <s v="99/12/02"/>
    <x v="0"/>
    <x v="3"/>
    <n v="4"/>
    <x v="11"/>
    <n v="12"/>
    <n v="50"/>
    <n v="49"/>
    <s v="شنبه"/>
    <x v="1"/>
    <n v="99"/>
    <n v="3.3"/>
    <n v="127"/>
    <n v="4.2333333333333334"/>
    <n v="226"/>
    <n v="7.5333333333333332"/>
    <n v="67"/>
    <n v="2.2333333333333334"/>
    <n v="4355"/>
    <n v="226"/>
    <n v="194"/>
    <s v="فعال"/>
    <n v="1"/>
    <n v="0"/>
    <s v="فعال"/>
    <n v="1"/>
    <n v="0"/>
    <s v="فعال"/>
    <n v="1"/>
    <n v="0"/>
    <s v="فعال"/>
    <n v="1"/>
    <n v="0"/>
  </r>
  <r>
    <x v="0"/>
    <x v="4"/>
    <x v="338"/>
    <n v="991203"/>
    <s v="1399/12/03"/>
    <s v="99/12/03"/>
    <x v="0"/>
    <x v="3"/>
    <n v="4"/>
    <x v="11"/>
    <n v="12"/>
    <n v="50"/>
    <n v="49"/>
    <s v="یک شنبه"/>
    <x v="2"/>
    <n v="58"/>
    <n v="1.9333333333333333"/>
    <n v="165"/>
    <n v="5.5"/>
    <n v="223"/>
    <n v="7.4333333333333336"/>
    <n v="48"/>
    <n v="1.6"/>
    <n v="3120"/>
    <n v="223"/>
    <n v="213"/>
    <s v="فعال"/>
    <n v="1"/>
    <n v="0"/>
    <s v="فعال"/>
    <n v="1"/>
    <n v="0"/>
    <s v="فعال"/>
    <n v="1"/>
    <n v="0"/>
    <s v="فعال"/>
    <n v="1"/>
    <n v="0"/>
  </r>
  <r>
    <x v="0"/>
    <x v="4"/>
    <x v="339"/>
    <n v="991204"/>
    <s v="1399/12/04"/>
    <s v="99/12/04"/>
    <x v="0"/>
    <x v="3"/>
    <n v="4"/>
    <x v="11"/>
    <n v="12"/>
    <n v="50"/>
    <n v="49"/>
    <s v="دوشنبه"/>
    <x v="3"/>
    <n v="89"/>
    <n v="2.9666666666666668"/>
    <n v="96"/>
    <n v="3.2"/>
    <n v="185"/>
    <n v="6.166666666666667"/>
    <n v="65"/>
    <n v="2.1666666666666665"/>
    <n v="4225"/>
    <n v="185"/>
    <n v="161"/>
    <s v="فعال"/>
    <n v="1"/>
    <n v="0"/>
    <s v="فعال"/>
    <n v="1"/>
    <n v="0"/>
    <s v="فعال"/>
    <n v="1"/>
    <n v="0"/>
    <s v="فعال"/>
    <n v="1"/>
    <n v="0"/>
  </r>
  <r>
    <x v="0"/>
    <x v="4"/>
    <x v="340"/>
    <n v="991205"/>
    <s v="1399/12/05"/>
    <s v="99/12/05"/>
    <x v="0"/>
    <x v="3"/>
    <n v="4"/>
    <x v="11"/>
    <n v="12"/>
    <n v="50"/>
    <n v="49"/>
    <s v="سه شنبه"/>
    <x v="4"/>
    <n v="124"/>
    <n v="4.1333333333333337"/>
    <n v="89"/>
    <n v="2.9666666666666668"/>
    <n v="213"/>
    <n v="7.1"/>
    <n v="0"/>
    <n v="0"/>
    <n v="0"/>
    <n v="213"/>
    <n v="89"/>
    <s v="فعال"/>
    <n v="1"/>
    <n v="0"/>
    <s v="فعال"/>
    <n v="1"/>
    <n v="0"/>
    <s v="غیر فعال"/>
    <n v="0"/>
    <n v="1"/>
    <s v="فعال"/>
    <n v="1"/>
    <n v="0"/>
  </r>
  <r>
    <x v="0"/>
    <x v="4"/>
    <x v="341"/>
    <n v="991206"/>
    <s v="1399/12/06"/>
    <s v="99/12/06"/>
    <x v="0"/>
    <x v="3"/>
    <n v="4"/>
    <x v="11"/>
    <n v="12"/>
    <n v="50"/>
    <n v="49"/>
    <s v="چهارشنبه"/>
    <x v="5"/>
    <n v="140"/>
    <n v="4.666666666666667"/>
    <n v="121"/>
    <n v="4.0333333333333332"/>
    <n v="261"/>
    <n v="8.6999999999999993"/>
    <n v="1"/>
    <n v="3.3333333333333333E-2"/>
    <n v="65"/>
    <n v="261"/>
    <n v="122"/>
    <s v="فعال"/>
    <n v="1"/>
    <n v="0"/>
    <s v="فعال"/>
    <n v="1"/>
    <n v="0"/>
    <s v="فعال"/>
    <n v="1"/>
    <n v="0"/>
    <s v="فعال"/>
    <n v="1"/>
    <n v="0"/>
  </r>
  <r>
    <x v="0"/>
    <x v="4"/>
    <x v="342"/>
    <n v="991207"/>
    <s v="1399/12/07"/>
    <s v="99/12/07"/>
    <x v="0"/>
    <x v="3"/>
    <n v="4"/>
    <x v="11"/>
    <n v="12"/>
    <n v="50"/>
    <n v="49"/>
    <s v="پنجشنبه"/>
    <x v="6"/>
    <n v="202"/>
    <n v="6.7333333333333334"/>
    <n v="99"/>
    <n v="3.3"/>
    <n v="301"/>
    <n v="10.033333333333333"/>
    <n v="82"/>
    <n v="2.7333333333333334"/>
    <n v="5330"/>
    <n v="301"/>
    <n v="181"/>
    <s v="فعال"/>
    <n v="1"/>
    <n v="0"/>
    <s v="فعال"/>
    <n v="1"/>
    <n v="0"/>
    <s v="فعال"/>
    <n v="1"/>
    <n v="0"/>
    <s v="فعال"/>
    <n v="1"/>
    <n v="0"/>
  </r>
  <r>
    <x v="0"/>
    <x v="4"/>
    <x v="343"/>
    <n v="991208"/>
    <s v="1399/12/08"/>
    <s v="99/12/08"/>
    <x v="0"/>
    <x v="3"/>
    <n v="4"/>
    <x v="11"/>
    <n v="12"/>
    <n v="50"/>
    <n v="50"/>
    <s v="جمعه"/>
    <x v="7"/>
    <n v="235"/>
    <n v="7.833333333333333"/>
    <n v="130"/>
    <n v="4.333333333333333"/>
    <n v="365"/>
    <n v="12.166666666666666"/>
    <n v="51"/>
    <n v="1.7"/>
    <n v="3315"/>
    <n v="365"/>
    <n v="181"/>
    <s v="فعال"/>
    <n v="1"/>
    <n v="0"/>
    <s v="فعال"/>
    <n v="1"/>
    <n v="0"/>
    <s v="فعال"/>
    <n v="1"/>
    <n v="0"/>
    <s v="فعال"/>
    <n v="1"/>
    <n v="0"/>
  </r>
  <r>
    <x v="0"/>
    <x v="4"/>
    <x v="344"/>
    <n v="991209"/>
    <s v="1399/12/09"/>
    <s v="99/12/09"/>
    <x v="0"/>
    <x v="3"/>
    <n v="4"/>
    <x v="11"/>
    <n v="12"/>
    <n v="51"/>
    <n v="50"/>
    <s v="شنبه"/>
    <x v="8"/>
    <n v="219"/>
    <n v="7.3"/>
    <n v="103"/>
    <n v="3.4333333333333331"/>
    <n v="322"/>
    <n v="10.733333333333333"/>
    <n v="62"/>
    <n v="2.0666666666666669"/>
    <n v="4030"/>
    <n v="322"/>
    <n v="165"/>
    <s v="فعال"/>
    <n v="1"/>
    <n v="0"/>
    <s v="فعال"/>
    <n v="1"/>
    <n v="0"/>
    <s v="فعال"/>
    <n v="1"/>
    <n v="0"/>
    <s v="فعال"/>
    <n v="1"/>
    <n v="0"/>
  </r>
  <r>
    <x v="0"/>
    <x v="4"/>
    <x v="345"/>
    <n v="991210"/>
    <s v="1399/12/10"/>
    <s v="99/12/10"/>
    <x v="0"/>
    <x v="3"/>
    <n v="4"/>
    <x v="11"/>
    <n v="12"/>
    <n v="51"/>
    <n v="50"/>
    <s v="یک شنبه"/>
    <x v="9"/>
    <n v="272"/>
    <n v="9.0666666666666664"/>
    <n v="111"/>
    <n v="3.7"/>
    <n v="383"/>
    <n v="12.766666666666667"/>
    <n v="0"/>
    <n v="0"/>
    <n v="0"/>
    <n v="383"/>
    <n v="111"/>
    <s v="فعال"/>
    <n v="1"/>
    <n v="0"/>
    <s v="فعال"/>
    <n v="1"/>
    <n v="0"/>
    <s v="غیر فعال"/>
    <n v="0"/>
    <n v="1"/>
    <s v="فعال"/>
    <n v="1"/>
    <n v="0"/>
  </r>
  <r>
    <x v="0"/>
    <x v="4"/>
    <x v="346"/>
    <n v="991211"/>
    <s v="1399/12/11"/>
    <s v="99/12/11"/>
    <x v="0"/>
    <x v="3"/>
    <n v="4"/>
    <x v="11"/>
    <n v="12"/>
    <n v="51"/>
    <n v="50"/>
    <s v="دوشنبه"/>
    <x v="10"/>
    <n v="245"/>
    <n v="8.1666666666666661"/>
    <n v="167"/>
    <n v="5.5666666666666664"/>
    <n v="412"/>
    <n v="13.733333333333333"/>
    <n v="20"/>
    <n v="0.66666666666666663"/>
    <n v="1300"/>
    <n v="412"/>
    <n v="187"/>
    <s v="فعال"/>
    <n v="1"/>
    <n v="0"/>
    <s v="فعال"/>
    <n v="1"/>
    <n v="0"/>
    <s v="فعال"/>
    <n v="1"/>
    <n v="0"/>
    <s v="فعال"/>
    <n v="1"/>
    <n v="0"/>
  </r>
  <r>
    <x v="0"/>
    <x v="4"/>
    <x v="347"/>
    <n v="991212"/>
    <s v="1399/12/12"/>
    <s v="99/12/12"/>
    <x v="0"/>
    <x v="3"/>
    <n v="4"/>
    <x v="11"/>
    <n v="12"/>
    <n v="51"/>
    <n v="50"/>
    <s v="سه شنبه"/>
    <x v="11"/>
    <n v="245"/>
    <n v="8.1666666666666661"/>
    <n v="114"/>
    <n v="3.8"/>
    <n v="359"/>
    <n v="11.966666666666667"/>
    <n v="138"/>
    <n v="4.5999999999999996"/>
    <n v="8970"/>
    <n v="359"/>
    <n v="252"/>
    <s v="فعال"/>
    <n v="1"/>
    <n v="0"/>
    <s v="فعال"/>
    <n v="1"/>
    <n v="0"/>
    <s v="فعال"/>
    <n v="1"/>
    <n v="0"/>
    <s v="فعال"/>
    <n v="1"/>
    <n v="0"/>
  </r>
  <r>
    <x v="0"/>
    <x v="4"/>
    <x v="348"/>
    <n v="991213"/>
    <s v="1399/12/13"/>
    <s v="99/12/13"/>
    <x v="0"/>
    <x v="3"/>
    <n v="4"/>
    <x v="11"/>
    <n v="12"/>
    <n v="51"/>
    <n v="50"/>
    <s v="چهارشنبه"/>
    <x v="12"/>
    <n v="263"/>
    <n v="8.7666666666666675"/>
    <n v="96"/>
    <n v="3.2"/>
    <n v="359"/>
    <n v="11.966666666666667"/>
    <n v="76"/>
    <n v="2.5333333333333332"/>
    <n v="4940"/>
    <n v="359"/>
    <n v="172"/>
    <s v="فعال"/>
    <n v="1"/>
    <n v="0"/>
    <s v="فعال"/>
    <n v="1"/>
    <n v="0"/>
    <s v="فعال"/>
    <n v="1"/>
    <n v="0"/>
    <s v="فعال"/>
    <n v="1"/>
    <n v="0"/>
  </r>
  <r>
    <x v="0"/>
    <x v="4"/>
    <x v="349"/>
    <n v="991214"/>
    <s v="1399/12/14"/>
    <s v="99/12/14"/>
    <x v="0"/>
    <x v="3"/>
    <n v="4"/>
    <x v="11"/>
    <n v="12"/>
    <n v="51"/>
    <n v="50"/>
    <s v="پنجشنبه"/>
    <x v="13"/>
    <n v="256"/>
    <n v="8.5333333333333332"/>
    <n v="65"/>
    <n v="2.1666666666666665"/>
    <n v="321"/>
    <n v="10.7"/>
    <n v="137"/>
    <n v="4.5666666666666664"/>
    <n v="8905"/>
    <n v="321"/>
    <n v="202"/>
    <s v="فعال"/>
    <n v="1"/>
    <n v="0"/>
    <s v="فعال"/>
    <n v="1"/>
    <n v="0"/>
    <s v="فعال"/>
    <n v="1"/>
    <n v="0"/>
    <s v="فعال"/>
    <n v="1"/>
    <n v="0"/>
  </r>
  <r>
    <x v="0"/>
    <x v="4"/>
    <x v="350"/>
    <n v="991215"/>
    <s v="1399/12/15"/>
    <s v="99/12/15"/>
    <x v="0"/>
    <x v="3"/>
    <n v="4"/>
    <x v="11"/>
    <n v="12"/>
    <n v="51"/>
    <n v="51"/>
    <s v="جمعه"/>
    <x v="14"/>
    <n v="247"/>
    <n v="8.2333333333333325"/>
    <n v="56"/>
    <n v="1.8666666666666667"/>
    <n v="303"/>
    <n v="10.1"/>
    <n v="25"/>
    <n v="0.83333333333333337"/>
    <n v="1625"/>
    <n v="303"/>
    <n v="81"/>
    <s v="فعال"/>
    <n v="1"/>
    <n v="0"/>
    <s v="فعال"/>
    <n v="1"/>
    <n v="0"/>
    <s v="فعال"/>
    <n v="1"/>
    <n v="0"/>
    <s v="فعال"/>
    <n v="1"/>
    <n v="0"/>
  </r>
  <r>
    <x v="0"/>
    <x v="4"/>
    <x v="351"/>
    <n v="991216"/>
    <s v="1399/12/16"/>
    <s v="99/12/16"/>
    <x v="0"/>
    <x v="3"/>
    <n v="4"/>
    <x v="11"/>
    <n v="12"/>
    <n v="52"/>
    <n v="51"/>
    <s v="شنبه"/>
    <x v="15"/>
    <n v="261"/>
    <n v="8.6999999999999993"/>
    <n v="91"/>
    <n v="3.0333333333333332"/>
    <n v="352"/>
    <n v="11.733333333333333"/>
    <n v="87"/>
    <n v="2.9"/>
    <n v="5655"/>
    <n v="352"/>
    <n v="178"/>
    <s v="فعال"/>
    <n v="1"/>
    <n v="0"/>
    <s v="فعال"/>
    <n v="1"/>
    <n v="0"/>
    <s v="فعال"/>
    <n v="1"/>
    <n v="0"/>
    <s v="فعال"/>
    <n v="1"/>
    <n v="0"/>
  </r>
  <r>
    <x v="0"/>
    <x v="4"/>
    <x v="352"/>
    <n v="991217"/>
    <s v="1399/12/17"/>
    <s v="99/12/17"/>
    <x v="0"/>
    <x v="3"/>
    <n v="4"/>
    <x v="11"/>
    <n v="12"/>
    <n v="52"/>
    <n v="51"/>
    <s v="یک شنبه"/>
    <x v="16"/>
    <n v="211"/>
    <n v="7.0333333333333332"/>
    <n v="76"/>
    <n v="2.5333333333333332"/>
    <n v="287"/>
    <n v="9.5666666666666664"/>
    <n v="56"/>
    <n v="1.8666666666666667"/>
    <n v="3640"/>
    <n v="287"/>
    <n v="132"/>
    <s v="فعال"/>
    <n v="1"/>
    <n v="0"/>
    <s v="فعال"/>
    <n v="1"/>
    <n v="0"/>
    <s v="فعال"/>
    <n v="1"/>
    <n v="0"/>
    <s v="فعال"/>
    <n v="1"/>
    <n v="0"/>
  </r>
  <r>
    <x v="0"/>
    <x v="4"/>
    <x v="353"/>
    <n v="991218"/>
    <s v="1399/12/18"/>
    <s v="99/12/18"/>
    <x v="0"/>
    <x v="3"/>
    <n v="4"/>
    <x v="11"/>
    <n v="12"/>
    <n v="52"/>
    <n v="51"/>
    <s v="دوشنبه"/>
    <x v="17"/>
    <n v="208"/>
    <n v="6.9333333333333336"/>
    <n v="110"/>
    <n v="3.6666666666666665"/>
    <n v="318"/>
    <n v="10.6"/>
    <n v="116"/>
    <n v="3.8666666666666667"/>
    <n v="7540"/>
    <n v="318"/>
    <n v="226"/>
    <s v="فعال"/>
    <n v="1"/>
    <n v="0"/>
    <s v="فعال"/>
    <n v="1"/>
    <n v="0"/>
    <s v="فعال"/>
    <n v="1"/>
    <n v="0"/>
    <s v="فعال"/>
    <n v="1"/>
    <n v="0"/>
  </r>
  <r>
    <x v="0"/>
    <x v="4"/>
    <x v="354"/>
    <n v="991219"/>
    <s v="1399/12/19"/>
    <s v="99/12/19"/>
    <x v="0"/>
    <x v="3"/>
    <n v="4"/>
    <x v="11"/>
    <n v="12"/>
    <n v="52"/>
    <n v="51"/>
    <s v="سه شنبه"/>
    <x v="18"/>
    <n v="170"/>
    <n v="5.666666666666667"/>
    <n v="51"/>
    <n v="1.7"/>
    <n v="221"/>
    <n v="7.3666666666666663"/>
    <n v="77"/>
    <n v="2.5666666666666669"/>
    <n v="5005"/>
    <n v="221"/>
    <n v="128"/>
    <s v="فعال"/>
    <n v="1"/>
    <n v="0"/>
    <s v="فعال"/>
    <n v="1"/>
    <n v="0"/>
    <s v="فعال"/>
    <n v="1"/>
    <n v="0"/>
    <s v="فعال"/>
    <n v="1"/>
    <n v="0"/>
  </r>
  <r>
    <x v="0"/>
    <x v="4"/>
    <x v="355"/>
    <n v="991220"/>
    <s v="1399/12/20"/>
    <s v="99/12/20"/>
    <x v="0"/>
    <x v="3"/>
    <n v="4"/>
    <x v="11"/>
    <n v="12"/>
    <n v="52"/>
    <n v="51"/>
    <s v="چهارشنبه"/>
    <x v="19"/>
    <n v="164"/>
    <n v="5.4666666666666668"/>
    <n v="18"/>
    <n v="0.6"/>
    <n v="182"/>
    <n v="6.0666666666666664"/>
    <n v="62"/>
    <n v="2.0666666666666669"/>
    <n v="4030"/>
    <n v="182"/>
    <n v="80"/>
    <s v="فعال"/>
    <n v="1"/>
    <n v="0"/>
    <s v="فعال"/>
    <n v="1"/>
    <n v="0"/>
    <s v="فعال"/>
    <n v="1"/>
    <n v="0"/>
    <s v="فعال"/>
    <n v="1"/>
    <n v="0"/>
  </r>
  <r>
    <x v="0"/>
    <x v="4"/>
    <x v="356"/>
    <n v="991221"/>
    <s v="1399/12/21"/>
    <s v="99/12/21"/>
    <x v="0"/>
    <x v="3"/>
    <n v="4"/>
    <x v="11"/>
    <n v="12"/>
    <n v="52"/>
    <n v="51"/>
    <s v="پنجشنبه"/>
    <x v="20"/>
    <n v="166"/>
    <n v="5.5333333333333332"/>
    <n v="69"/>
    <n v="2.2999999999999998"/>
    <n v="235"/>
    <n v="7.833333333333333"/>
    <n v="36"/>
    <n v="1.2"/>
    <n v="2340"/>
    <n v="235"/>
    <n v="105"/>
    <s v="فعال"/>
    <n v="1"/>
    <n v="0"/>
    <s v="فعال"/>
    <n v="1"/>
    <n v="0"/>
    <s v="فعال"/>
    <n v="1"/>
    <n v="0"/>
    <s v="فعال"/>
    <n v="1"/>
    <n v="0"/>
  </r>
  <r>
    <x v="0"/>
    <x v="4"/>
    <x v="357"/>
    <n v="991222"/>
    <s v="1399/12/22"/>
    <s v="99/12/22"/>
    <x v="0"/>
    <x v="3"/>
    <n v="4"/>
    <x v="11"/>
    <n v="12"/>
    <n v="52"/>
    <n v="52"/>
    <s v="جمعه"/>
    <x v="21"/>
    <n v="168"/>
    <n v="5.6"/>
    <n v="17"/>
    <n v="0.56666666666666665"/>
    <n v="185"/>
    <n v="6.166666666666667"/>
    <n v="88"/>
    <n v="2.9333333333333331"/>
    <n v="5720"/>
    <n v="185"/>
    <n v="105"/>
    <s v="فعال"/>
    <n v="1"/>
    <n v="0"/>
    <s v="فعال"/>
    <n v="1"/>
    <n v="0"/>
    <s v="فعال"/>
    <n v="1"/>
    <n v="0"/>
    <s v="فعال"/>
    <n v="1"/>
    <n v="0"/>
  </r>
  <r>
    <x v="0"/>
    <x v="4"/>
    <x v="358"/>
    <n v="991223"/>
    <s v="1399/12/23"/>
    <s v="99/12/23"/>
    <x v="0"/>
    <x v="3"/>
    <n v="4"/>
    <x v="11"/>
    <n v="12"/>
    <n v="53"/>
    <n v="52"/>
    <s v="شنبه"/>
    <x v="22"/>
    <n v="171"/>
    <n v="5.7"/>
    <n v="33"/>
    <n v="1.1000000000000001"/>
    <n v="204"/>
    <n v="6.8"/>
    <n v="31"/>
    <n v="1.0333333333333334"/>
    <n v="2015"/>
    <n v="204"/>
    <n v="64"/>
    <s v="فعال"/>
    <n v="1"/>
    <n v="0"/>
    <s v="فعال"/>
    <n v="1"/>
    <n v="0"/>
    <s v="فعال"/>
    <n v="1"/>
    <n v="0"/>
    <s v="فعال"/>
    <n v="1"/>
    <n v="0"/>
  </r>
  <r>
    <x v="0"/>
    <x v="4"/>
    <x v="359"/>
    <n v="991224"/>
    <s v="1399/12/24"/>
    <s v="99/12/24"/>
    <x v="0"/>
    <x v="3"/>
    <n v="4"/>
    <x v="11"/>
    <n v="12"/>
    <n v="53"/>
    <n v="52"/>
    <s v="یک شنبه"/>
    <x v="23"/>
    <n v="92"/>
    <n v="3.0666666666666669"/>
    <n v="103"/>
    <n v="3.4333333333333331"/>
    <n v="195"/>
    <n v="6.5"/>
    <n v="25"/>
    <n v="0.83333333333333337"/>
    <n v="1625"/>
    <n v="195"/>
    <n v="128"/>
    <s v="فعال"/>
    <n v="1"/>
    <n v="0"/>
    <s v="فعال"/>
    <n v="1"/>
    <n v="0"/>
    <s v="فعال"/>
    <n v="1"/>
    <n v="0"/>
    <s v="فعال"/>
    <n v="1"/>
    <n v="0"/>
  </r>
  <r>
    <x v="0"/>
    <x v="4"/>
    <x v="360"/>
    <n v="991225"/>
    <s v="1399/12/25"/>
    <s v="99/12/25"/>
    <x v="0"/>
    <x v="3"/>
    <n v="4"/>
    <x v="11"/>
    <n v="12"/>
    <n v="53"/>
    <n v="52"/>
    <s v="دوشنبه"/>
    <x v="24"/>
    <n v="54"/>
    <n v="1.8"/>
    <n v="102"/>
    <n v="3.4"/>
    <n v="156"/>
    <n v="5.2"/>
    <n v="114"/>
    <n v="3.8"/>
    <n v="7410"/>
    <n v="156"/>
    <n v="216"/>
    <s v="فعال"/>
    <n v="1"/>
    <n v="0"/>
    <s v="فعال"/>
    <n v="1"/>
    <n v="0"/>
    <s v="فعال"/>
    <n v="1"/>
    <n v="0"/>
    <s v="فعال"/>
    <n v="1"/>
    <n v="0"/>
  </r>
  <r>
    <x v="0"/>
    <x v="4"/>
    <x v="361"/>
    <n v="991226"/>
    <s v="1399/12/26"/>
    <s v="99/12/26"/>
    <x v="0"/>
    <x v="3"/>
    <n v="4"/>
    <x v="11"/>
    <n v="12"/>
    <n v="53"/>
    <n v="52"/>
    <s v="سه شنبه"/>
    <x v="25"/>
    <n v="53"/>
    <n v="1.7666666666666666"/>
    <n v="78"/>
    <n v="2.6"/>
    <n v="131"/>
    <n v="4.3666666666666663"/>
    <n v="78"/>
    <n v="2.6"/>
    <n v="5070"/>
    <n v="131"/>
    <n v="156"/>
    <s v="فعال"/>
    <n v="1"/>
    <n v="0"/>
    <s v="فعال"/>
    <n v="1"/>
    <n v="0"/>
    <s v="فعال"/>
    <n v="1"/>
    <n v="0"/>
    <s v="فعال"/>
    <n v="1"/>
    <n v="0"/>
  </r>
  <r>
    <x v="0"/>
    <x v="4"/>
    <x v="362"/>
    <n v="991227"/>
    <s v="1399/12/27"/>
    <s v="99/12/27"/>
    <x v="0"/>
    <x v="3"/>
    <n v="4"/>
    <x v="11"/>
    <n v="12"/>
    <n v="53"/>
    <n v="52"/>
    <s v="چهارشنبه"/>
    <x v="26"/>
    <n v="88"/>
    <n v="2.9333333333333331"/>
    <n v="36"/>
    <n v="1.2"/>
    <n v="124"/>
    <n v="4.1333333333333337"/>
    <n v="53"/>
    <n v="1.7666666666666666"/>
    <n v="3445"/>
    <n v="124"/>
    <n v="89"/>
    <s v="فعال"/>
    <n v="1"/>
    <n v="0"/>
    <s v="فعال"/>
    <n v="1"/>
    <n v="0"/>
    <s v="فعال"/>
    <n v="1"/>
    <n v="0"/>
    <s v="فعال"/>
    <n v="1"/>
    <n v="0"/>
  </r>
  <r>
    <x v="0"/>
    <x v="4"/>
    <x v="363"/>
    <n v="991228"/>
    <s v="1399/12/28"/>
    <s v="99/12/28"/>
    <x v="0"/>
    <x v="3"/>
    <n v="4"/>
    <x v="11"/>
    <n v="12"/>
    <n v="53"/>
    <n v="52"/>
    <s v="پنجشنبه"/>
    <x v="27"/>
    <n v="13"/>
    <n v="0.43333333333333335"/>
    <n v="102"/>
    <n v="3.4"/>
    <n v="115"/>
    <n v="3.8333333333333335"/>
    <n v="99"/>
    <n v="3.3"/>
    <n v="6435"/>
    <n v="115"/>
    <n v="201"/>
    <s v="فعال"/>
    <n v="1"/>
    <n v="0"/>
    <s v="فعال"/>
    <n v="1"/>
    <n v="0"/>
    <s v="فعال"/>
    <n v="1"/>
    <n v="0"/>
    <s v="فعال"/>
    <n v="1"/>
    <n v="0"/>
  </r>
  <r>
    <x v="0"/>
    <x v="4"/>
    <x v="364"/>
    <n v="991229"/>
    <s v="1399/12/29"/>
    <s v="99/12/29"/>
    <x v="0"/>
    <x v="3"/>
    <n v="4"/>
    <x v="11"/>
    <n v="12"/>
    <n v="53"/>
    <n v="53"/>
    <s v="جمعه"/>
    <x v="28"/>
    <n v="39"/>
    <n v="1.3"/>
    <n v="83"/>
    <n v="2.7666666666666666"/>
    <n v="122"/>
    <n v="4.0666666666666664"/>
    <n v="57"/>
    <n v="1.9"/>
    <n v="3705"/>
    <n v="122"/>
    <n v="140"/>
    <s v="فعال"/>
    <n v="1"/>
    <n v="0"/>
    <s v="فعال"/>
    <n v="1"/>
    <n v="0"/>
    <s v="فعال"/>
    <n v="1"/>
    <n v="0"/>
    <s v="فعال"/>
    <n v="1"/>
    <n v="0"/>
  </r>
  <r>
    <x v="0"/>
    <x v="4"/>
    <x v="365"/>
    <n v="991230"/>
    <s v="1399/12/30"/>
    <s v="99/12/30"/>
    <x v="0"/>
    <x v="3"/>
    <n v="4"/>
    <x v="11"/>
    <n v="12"/>
    <n v="54"/>
    <n v="53"/>
    <s v="شنبه"/>
    <x v="29"/>
    <n v="44"/>
    <n v="1.4666666666666666"/>
    <n v="84"/>
    <n v="2.8"/>
    <n v="128"/>
    <n v="4.2666666666666666"/>
    <n v="79"/>
    <n v="2.6333333333333333"/>
    <n v="5135"/>
    <n v="128"/>
    <n v="163"/>
    <s v="فعال"/>
    <n v="1"/>
    <n v="0"/>
    <s v="فعال"/>
    <n v="1"/>
    <n v="0"/>
    <s v="فعال"/>
    <n v="1"/>
    <n v="0"/>
    <s v="فعال"/>
    <n v="1"/>
    <n v="0"/>
  </r>
  <r>
    <x v="0"/>
    <x v="0"/>
    <x v="366"/>
    <n v="980101"/>
    <s v="1398/01/01"/>
    <s v="98/01/01"/>
    <x v="1"/>
    <x v="0"/>
    <n v="1"/>
    <x v="0"/>
    <n v="1"/>
    <n v="1"/>
    <n v="1"/>
    <s v="پنجشنبه"/>
    <x v="0"/>
    <n v="13"/>
    <n v="0.41935483870967744"/>
    <n v="35"/>
    <n v="1.1290322580645162"/>
    <n v="48"/>
    <n v="1.5483870967741935"/>
    <n v="18"/>
    <n v="0.58064516129032262"/>
    <n v="1170"/>
    <n v="48"/>
    <n v="53"/>
    <s v="فعال"/>
    <n v="1"/>
    <n v="0"/>
    <s v="فعال"/>
    <n v="1"/>
    <n v="0"/>
    <s v="فعال"/>
    <n v="1"/>
    <n v="0"/>
    <s v="فعال"/>
    <n v="1"/>
    <n v="0"/>
  </r>
  <r>
    <x v="0"/>
    <x v="0"/>
    <x v="367"/>
    <n v="980102"/>
    <s v="1398/01/02"/>
    <s v="98/01/02"/>
    <x v="1"/>
    <x v="0"/>
    <n v="1"/>
    <x v="0"/>
    <n v="1"/>
    <n v="1"/>
    <n v="1"/>
    <s v="جمعه"/>
    <x v="1"/>
    <n v="3"/>
    <n v="9.6774193548387094E-2"/>
    <n v="18"/>
    <n v="0.58064516129032262"/>
    <n v="21"/>
    <n v="0.67741935483870963"/>
    <n v="14"/>
    <n v="0.45161290322580644"/>
    <n v="910"/>
    <n v="21"/>
    <n v="32"/>
    <s v="فعال"/>
    <n v="1"/>
    <n v="0"/>
    <s v="فعال"/>
    <n v="1"/>
    <n v="0"/>
    <s v="فعال"/>
    <n v="1"/>
    <n v="0"/>
    <s v="فعال"/>
    <n v="1"/>
    <n v="0"/>
  </r>
  <r>
    <x v="0"/>
    <x v="0"/>
    <x v="368"/>
    <n v="980103"/>
    <s v="1398/01/03"/>
    <s v="98/01/03"/>
    <x v="1"/>
    <x v="0"/>
    <n v="1"/>
    <x v="0"/>
    <n v="1"/>
    <n v="2"/>
    <n v="1"/>
    <s v="شنبه"/>
    <x v="2"/>
    <n v="33"/>
    <n v="1.064516129032258"/>
    <n v="0"/>
    <n v="0"/>
    <n v="33"/>
    <n v="1.064516129032258"/>
    <n v="11"/>
    <n v="0.35483870967741937"/>
    <n v="715"/>
    <n v="33"/>
    <n v="11"/>
    <s v="فعال"/>
    <n v="1"/>
    <n v="0"/>
    <s v="غیر فعال"/>
    <n v="0"/>
    <n v="1"/>
    <s v="فعال"/>
    <n v="1"/>
    <n v="0"/>
    <s v="فعال"/>
    <n v="1"/>
    <n v="0"/>
  </r>
  <r>
    <x v="0"/>
    <x v="0"/>
    <x v="369"/>
    <n v="980104"/>
    <s v="1398/01/04"/>
    <s v="98/01/04"/>
    <x v="1"/>
    <x v="0"/>
    <n v="1"/>
    <x v="0"/>
    <n v="1"/>
    <n v="2"/>
    <n v="1"/>
    <s v="یک شنبه"/>
    <x v="3"/>
    <n v="0"/>
    <n v="0"/>
    <n v="23"/>
    <n v="0.74193548387096775"/>
    <n v="23"/>
    <n v="0.74193548387096775"/>
    <n v="62"/>
    <n v="2"/>
    <n v="4030"/>
    <n v="23"/>
    <n v="85"/>
    <s v="غیر فعال"/>
    <n v="0"/>
    <n v="1"/>
    <s v="فعال"/>
    <n v="1"/>
    <n v="0"/>
    <s v="فعال"/>
    <n v="1"/>
    <n v="0"/>
    <s v="فعال"/>
    <n v="1"/>
    <n v="0"/>
  </r>
  <r>
    <x v="0"/>
    <x v="0"/>
    <x v="370"/>
    <n v="980105"/>
    <s v="1398/01/05"/>
    <s v="98/01/05"/>
    <x v="1"/>
    <x v="0"/>
    <n v="1"/>
    <x v="0"/>
    <n v="1"/>
    <n v="2"/>
    <n v="1"/>
    <s v="دوشنبه"/>
    <x v="4"/>
    <n v="0"/>
    <n v="0"/>
    <n v="0"/>
    <n v="0"/>
    <n v="0"/>
    <n v="0"/>
    <n v="30"/>
    <n v="0.967741935483871"/>
    <n v="1950"/>
    <n v="0"/>
    <n v="30"/>
    <s v="غیر فعال"/>
    <n v="0"/>
    <n v="1"/>
    <s v="غیر فعال"/>
    <n v="0"/>
    <n v="1"/>
    <s v="فعال"/>
    <n v="1"/>
    <n v="0"/>
    <s v="فعال"/>
    <n v="1"/>
    <n v="0"/>
  </r>
  <r>
    <x v="0"/>
    <x v="0"/>
    <x v="371"/>
    <n v="980106"/>
    <s v="1398/01/06"/>
    <s v="98/01/06"/>
    <x v="1"/>
    <x v="0"/>
    <n v="1"/>
    <x v="0"/>
    <n v="1"/>
    <n v="2"/>
    <n v="1"/>
    <s v="سه شنبه"/>
    <x v="5"/>
    <n v="20"/>
    <n v="0.64516129032258063"/>
    <n v="0"/>
    <n v="0"/>
    <n v="20"/>
    <n v="0.64516129032258063"/>
    <n v="0"/>
    <n v="0"/>
    <n v="0"/>
    <n v="20"/>
    <n v="0"/>
    <s v="فعال"/>
    <n v="1"/>
    <n v="0"/>
    <s v="غیر فعال"/>
    <n v="0"/>
    <n v="1"/>
    <s v="غیر فعال"/>
    <n v="0"/>
    <n v="1"/>
    <s v="غیر فعال"/>
    <n v="0"/>
    <n v="1"/>
  </r>
  <r>
    <x v="0"/>
    <x v="0"/>
    <x v="372"/>
    <n v="980107"/>
    <s v="1398/01/07"/>
    <s v="98/01/07"/>
    <x v="1"/>
    <x v="0"/>
    <n v="1"/>
    <x v="0"/>
    <n v="1"/>
    <n v="2"/>
    <n v="1"/>
    <s v="چهارشنبه"/>
    <x v="6"/>
    <n v="0"/>
    <n v="0"/>
    <n v="2"/>
    <n v="6.4516129032258063E-2"/>
    <n v="2"/>
    <n v="6.4516129032258063E-2"/>
    <n v="114"/>
    <n v="3.6774193548387095"/>
    <n v="7410"/>
    <n v="2"/>
    <n v="116"/>
    <s v="غیر فعال"/>
    <n v="0"/>
    <n v="1"/>
    <s v="فعال"/>
    <n v="1"/>
    <n v="0"/>
    <s v="فعال"/>
    <n v="1"/>
    <n v="0"/>
    <s v="فعال"/>
    <n v="1"/>
    <n v="0"/>
  </r>
  <r>
    <x v="0"/>
    <x v="0"/>
    <x v="373"/>
    <n v="980108"/>
    <s v="1398/01/08"/>
    <s v="98/01/08"/>
    <x v="1"/>
    <x v="0"/>
    <n v="1"/>
    <x v="0"/>
    <n v="1"/>
    <n v="2"/>
    <n v="2"/>
    <s v="پنجشنبه"/>
    <x v="7"/>
    <n v="94"/>
    <n v="3.032258064516129"/>
    <n v="10"/>
    <n v="0.32258064516129031"/>
    <n v="104"/>
    <n v="3.3548387096774195"/>
    <n v="0"/>
    <n v="0"/>
    <n v="0"/>
    <n v="104"/>
    <n v="10"/>
    <s v="فعال"/>
    <n v="1"/>
    <n v="0"/>
    <s v="فعال"/>
    <n v="1"/>
    <n v="0"/>
    <s v="غیر فعال"/>
    <n v="0"/>
    <n v="1"/>
    <s v="فعال"/>
    <n v="1"/>
    <n v="0"/>
  </r>
  <r>
    <x v="0"/>
    <x v="0"/>
    <x v="374"/>
    <n v="980109"/>
    <s v="1398/01/09"/>
    <s v="98/01/09"/>
    <x v="1"/>
    <x v="0"/>
    <n v="1"/>
    <x v="0"/>
    <n v="1"/>
    <n v="2"/>
    <n v="2"/>
    <s v="جمعه"/>
    <x v="8"/>
    <n v="32"/>
    <n v="1.032258064516129"/>
    <n v="48"/>
    <n v="1.5483870967741935"/>
    <n v="80"/>
    <n v="2.5806451612903225"/>
    <n v="108"/>
    <n v="3.4838709677419355"/>
    <n v="7020"/>
    <n v="80"/>
    <n v="156"/>
    <s v="فعال"/>
    <n v="1"/>
    <n v="0"/>
    <s v="فعال"/>
    <n v="1"/>
    <n v="0"/>
    <s v="فعال"/>
    <n v="1"/>
    <n v="0"/>
    <s v="فعال"/>
    <n v="1"/>
    <n v="0"/>
  </r>
  <r>
    <x v="0"/>
    <x v="0"/>
    <x v="375"/>
    <n v="980110"/>
    <s v="1398/01/10"/>
    <s v="98/01/10"/>
    <x v="1"/>
    <x v="0"/>
    <n v="1"/>
    <x v="0"/>
    <n v="1"/>
    <n v="3"/>
    <n v="2"/>
    <s v="شنبه"/>
    <x v="9"/>
    <n v="3"/>
    <n v="9.6774193548387094E-2"/>
    <n v="32"/>
    <n v="1.032258064516129"/>
    <n v="35"/>
    <n v="1.1290322580645162"/>
    <n v="70"/>
    <n v="2.2580645161290325"/>
    <n v="4550"/>
    <n v="35"/>
    <n v="102"/>
    <s v="فعال"/>
    <n v="1"/>
    <n v="0"/>
    <s v="فعال"/>
    <n v="1"/>
    <n v="0"/>
    <s v="فعال"/>
    <n v="1"/>
    <n v="0"/>
    <s v="فعال"/>
    <n v="1"/>
    <n v="0"/>
  </r>
  <r>
    <x v="0"/>
    <x v="0"/>
    <x v="376"/>
    <n v="980111"/>
    <s v="1398/01/11"/>
    <s v="98/01/11"/>
    <x v="1"/>
    <x v="0"/>
    <n v="1"/>
    <x v="0"/>
    <n v="1"/>
    <n v="3"/>
    <n v="2"/>
    <s v="یک شنبه"/>
    <x v="10"/>
    <n v="58"/>
    <n v="1.8709677419354838"/>
    <n v="83"/>
    <n v="2.6774193548387095"/>
    <n v="141"/>
    <n v="4.5483870967741939"/>
    <n v="76"/>
    <n v="2.4516129032258065"/>
    <n v="4940"/>
    <n v="141"/>
    <n v="159"/>
    <s v="فعال"/>
    <n v="1"/>
    <n v="0"/>
    <s v="فعال"/>
    <n v="1"/>
    <n v="0"/>
    <s v="فعال"/>
    <n v="1"/>
    <n v="0"/>
    <s v="فعال"/>
    <n v="1"/>
    <n v="0"/>
  </r>
  <r>
    <x v="0"/>
    <x v="0"/>
    <x v="377"/>
    <n v="980112"/>
    <s v="1398/01/12"/>
    <s v="98/01/12"/>
    <x v="1"/>
    <x v="0"/>
    <n v="1"/>
    <x v="0"/>
    <n v="1"/>
    <n v="3"/>
    <n v="2"/>
    <s v="دوشنبه"/>
    <x v="11"/>
    <n v="41"/>
    <n v="1.3225806451612903"/>
    <n v="117"/>
    <n v="3.774193548387097"/>
    <n v="158"/>
    <n v="5.096774193548387"/>
    <n v="87"/>
    <n v="2.806451612903226"/>
    <n v="5655"/>
    <n v="158"/>
    <n v="204"/>
    <s v="فعال"/>
    <n v="1"/>
    <n v="0"/>
    <s v="فعال"/>
    <n v="1"/>
    <n v="0"/>
    <s v="فعال"/>
    <n v="1"/>
    <n v="0"/>
    <s v="فعال"/>
    <n v="1"/>
    <n v="0"/>
  </r>
  <r>
    <x v="0"/>
    <x v="0"/>
    <x v="378"/>
    <n v="980113"/>
    <s v="1398/01/13"/>
    <s v="98/01/13"/>
    <x v="1"/>
    <x v="0"/>
    <n v="1"/>
    <x v="0"/>
    <n v="1"/>
    <n v="3"/>
    <n v="2"/>
    <s v="سه شنبه"/>
    <x v="12"/>
    <n v="0"/>
    <n v="0"/>
    <n v="19"/>
    <n v="0.61290322580645162"/>
    <n v="19"/>
    <n v="0.61290322580645162"/>
    <n v="116"/>
    <n v="3.7419354838709675"/>
    <n v="7540"/>
    <n v="19"/>
    <n v="135"/>
    <s v="غیر فعال"/>
    <n v="0"/>
    <n v="1"/>
    <s v="فعال"/>
    <n v="1"/>
    <n v="0"/>
    <s v="فعال"/>
    <n v="1"/>
    <n v="0"/>
    <s v="فعال"/>
    <n v="1"/>
    <n v="0"/>
  </r>
  <r>
    <x v="0"/>
    <x v="0"/>
    <x v="379"/>
    <n v="980114"/>
    <s v="1398/01/14"/>
    <s v="98/01/14"/>
    <x v="1"/>
    <x v="0"/>
    <n v="1"/>
    <x v="0"/>
    <n v="1"/>
    <n v="3"/>
    <n v="2"/>
    <s v="چهارشنبه"/>
    <x v="13"/>
    <n v="4"/>
    <n v="0.12903225806451613"/>
    <n v="69"/>
    <n v="2.225806451612903"/>
    <n v="73"/>
    <n v="2.3548387096774195"/>
    <n v="24"/>
    <n v="0.77419354838709675"/>
    <n v="1560"/>
    <n v="73"/>
    <n v="93"/>
    <s v="فعال"/>
    <n v="1"/>
    <n v="0"/>
    <s v="فعال"/>
    <n v="1"/>
    <n v="0"/>
    <s v="فعال"/>
    <n v="1"/>
    <n v="0"/>
    <s v="فعال"/>
    <n v="1"/>
    <n v="0"/>
  </r>
  <r>
    <x v="0"/>
    <x v="0"/>
    <x v="380"/>
    <n v="980115"/>
    <s v="1398/01/15"/>
    <s v="98/01/15"/>
    <x v="1"/>
    <x v="0"/>
    <n v="1"/>
    <x v="0"/>
    <n v="1"/>
    <n v="3"/>
    <n v="3"/>
    <s v="پنجشنبه"/>
    <x v="14"/>
    <n v="0"/>
    <n v="0"/>
    <n v="5"/>
    <n v="0.16129032258064516"/>
    <n v="5"/>
    <n v="0.16129032258064516"/>
    <n v="62"/>
    <n v="2"/>
    <n v="4030"/>
    <n v="5"/>
    <n v="67"/>
    <s v="غیر فعال"/>
    <n v="0"/>
    <n v="1"/>
    <s v="فعال"/>
    <n v="1"/>
    <n v="0"/>
    <s v="فعال"/>
    <n v="1"/>
    <n v="0"/>
    <s v="فعال"/>
    <n v="1"/>
    <n v="0"/>
  </r>
  <r>
    <x v="0"/>
    <x v="0"/>
    <x v="381"/>
    <n v="980116"/>
    <s v="1398/01/16"/>
    <s v="98/01/16"/>
    <x v="1"/>
    <x v="0"/>
    <n v="1"/>
    <x v="0"/>
    <n v="1"/>
    <n v="3"/>
    <n v="3"/>
    <s v="جمعه"/>
    <x v="15"/>
    <n v="99"/>
    <n v="3.193548387096774"/>
    <n v="28"/>
    <n v="0.90322580645161288"/>
    <n v="127"/>
    <n v="4.096774193548387"/>
    <n v="63"/>
    <n v="2.032258064516129"/>
    <n v="4095"/>
    <n v="127"/>
    <n v="91"/>
    <s v="فعال"/>
    <n v="1"/>
    <n v="0"/>
    <s v="فعال"/>
    <n v="1"/>
    <n v="0"/>
    <s v="فعال"/>
    <n v="1"/>
    <n v="0"/>
    <s v="فعال"/>
    <n v="1"/>
    <n v="0"/>
  </r>
  <r>
    <x v="0"/>
    <x v="0"/>
    <x v="382"/>
    <n v="980117"/>
    <s v="1398/01/17"/>
    <s v="98/01/17"/>
    <x v="1"/>
    <x v="0"/>
    <n v="1"/>
    <x v="0"/>
    <n v="1"/>
    <n v="4"/>
    <n v="3"/>
    <s v="شنبه"/>
    <x v="16"/>
    <n v="36"/>
    <n v="1.1612903225806452"/>
    <n v="21"/>
    <n v="0.67741935483870963"/>
    <n v="57"/>
    <n v="1.8387096774193548"/>
    <n v="64"/>
    <n v="2.064516129032258"/>
    <n v="4160"/>
    <n v="57"/>
    <n v="85"/>
    <s v="فعال"/>
    <n v="1"/>
    <n v="0"/>
    <s v="فعال"/>
    <n v="1"/>
    <n v="0"/>
    <s v="فعال"/>
    <n v="1"/>
    <n v="0"/>
    <s v="فعال"/>
    <n v="1"/>
    <n v="0"/>
  </r>
  <r>
    <x v="0"/>
    <x v="0"/>
    <x v="383"/>
    <n v="980118"/>
    <s v="1398/01/18"/>
    <s v="98/01/18"/>
    <x v="1"/>
    <x v="0"/>
    <n v="1"/>
    <x v="0"/>
    <n v="1"/>
    <n v="4"/>
    <n v="3"/>
    <s v="یک شنبه"/>
    <x v="17"/>
    <n v="0"/>
    <n v="0"/>
    <n v="45"/>
    <n v="1.4516129032258065"/>
    <n v="45"/>
    <n v="1.4516129032258065"/>
    <n v="160"/>
    <n v="5.161290322580645"/>
    <n v="10400"/>
    <n v="45"/>
    <n v="205"/>
    <s v="غیر فعال"/>
    <n v="0"/>
    <n v="1"/>
    <s v="فعال"/>
    <n v="1"/>
    <n v="0"/>
    <s v="فعال"/>
    <n v="1"/>
    <n v="0"/>
    <s v="فعال"/>
    <n v="1"/>
    <n v="0"/>
  </r>
  <r>
    <x v="0"/>
    <x v="0"/>
    <x v="384"/>
    <n v="980119"/>
    <s v="1398/01/19"/>
    <s v="98/01/19"/>
    <x v="1"/>
    <x v="0"/>
    <n v="1"/>
    <x v="0"/>
    <n v="1"/>
    <n v="4"/>
    <n v="3"/>
    <s v="دوشنبه"/>
    <x v="18"/>
    <n v="30"/>
    <n v="0.967741935483871"/>
    <n v="19"/>
    <n v="0.61290322580645162"/>
    <n v="49"/>
    <n v="1.5806451612903225"/>
    <n v="91"/>
    <n v="2.935483870967742"/>
    <n v="5915"/>
    <n v="49"/>
    <n v="110"/>
    <s v="فعال"/>
    <n v="1"/>
    <n v="0"/>
    <s v="فعال"/>
    <n v="1"/>
    <n v="0"/>
    <s v="فعال"/>
    <n v="1"/>
    <n v="0"/>
    <s v="فعال"/>
    <n v="1"/>
    <n v="0"/>
  </r>
  <r>
    <x v="0"/>
    <x v="0"/>
    <x v="385"/>
    <n v="980120"/>
    <s v="1398/01/20"/>
    <s v="98/01/20"/>
    <x v="1"/>
    <x v="0"/>
    <n v="1"/>
    <x v="0"/>
    <n v="1"/>
    <n v="4"/>
    <n v="3"/>
    <s v="سه شنبه"/>
    <x v="19"/>
    <n v="46"/>
    <n v="1.4838709677419355"/>
    <n v="25"/>
    <n v="0.80645161290322576"/>
    <n v="71"/>
    <n v="2.2903225806451615"/>
    <n v="31"/>
    <n v="1"/>
    <n v="2015"/>
    <n v="71"/>
    <n v="56"/>
    <s v="فعال"/>
    <n v="1"/>
    <n v="0"/>
    <s v="فعال"/>
    <n v="1"/>
    <n v="0"/>
    <s v="فعال"/>
    <n v="1"/>
    <n v="0"/>
    <s v="فعال"/>
    <n v="1"/>
    <n v="0"/>
  </r>
  <r>
    <x v="0"/>
    <x v="0"/>
    <x v="386"/>
    <n v="980121"/>
    <s v="1398/01/21"/>
    <s v="98/01/21"/>
    <x v="1"/>
    <x v="0"/>
    <n v="1"/>
    <x v="0"/>
    <n v="1"/>
    <n v="4"/>
    <n v="3"/>
    <s v="چهارشنبه"/>
    <x v="20"/>
    <n v="65"/>
    <n v="2.096774193548387"/>
    <n v="0"/>
    <n v="0"/>
    <n v="65"/>
    <n v="2.096774193548387"/>
    <n v="18"/>
    <n v="0.58064516129032262"/>
    <n v="1170"/>
    <n v="65"/>
    <n v="18"/>
    <s v="فعال"/>
    <n v="1"/>
    <n v="0"/>
    <s v="غیر فعال"/>
    <n v="0"/>
    <n v="1"/>
    <s v="فعال"/>
    <n v="1"/>
    <n v="0"/>
    <s v="فعال"/>
    <n v="1"/>
    <n v="0"/>
  </r>
  <r>
    <x v="0"/>
    <x v="0"/>
    <x v="387"/>
    <n v="980122"/>
    <s v="1398/01/22"/>
    <s v="98/01/22"/>
    <x v="1"/>
    <x v="0"/>
    <n v="1"/>
    <x v="0"/>
    <n v="1"/>
    <n v="4"/>
    <n v="4"/>
    <s v="پنجشنبه"/>
    <x v="21"/>
    <n v="32"/>
    <n v="1.032258064516129"/>
    <n v="0"/>
    <n v="0"/>
    <n v="32"/>
    <n v="1.032258064516129"/>
    <n v="115"/>
    <n v="3.7096774193548385"/>
    <n v="7475"/>
    <n v="32"/>
    <n v="115"/>
    <s v="فعال"/>
    <n v="1"/>
    <n v="0"/>
    <s v="غیر فعال"/>
    <n v="0"/>
    <n v="1"/>
    <s v="فعال"/>
    <n v="1"/>
    <n v="0"/>
    <s v="فعال"/>
    <n v="1"/>
    <n v="0"/>
  </r>
  <r>
    <x v="0"/>
    <x v="0"/>
    <x v="388"/>
    <n v="980123"/>
    <s v="1398/01/23"/>
    <s v="98/01/23"/>
    <x v="1"/>
    <x v="0"/>
    <n v="1"/>
    <x v="0"/>
    <n v="1"/>
    <n v="4"/>
    <n v="4"/>
    <s v="جمعه"/>
    <x v="22"/>
    <n v="17"/>
    <n v="0.54838709677419351"/>
    <n v="0"/>
    <n v="0"/>
    <n v="17"/>
    <n v="0.54838709677419351"/>
    <n v="27"/>
    <n v="0.87096774193548387"/>
    <n v="1755"/>
    <n v="17"/>
    <n v="27"/>
    <s v="فعال"/>
    <n v="1"/>
    <n v="0"/>
    <s v="غیر فعال"/>
    <n v="0"/>
    <n v="1"/>
    <s v="فعال"/>
    <n v="1"/>
    <n v="0"/>
    <s v="فعال"/>
    <n v="1"/>
    <n v="0"/>
  </r>
  <r>
    <x v="0"/>
    <x v="0"/>
    <x v="389"/>
    <n v="980124"/>
    <s v="1398/01/24"/>
    <s v="98/01/24"/>
    <x v="1"/>
    <x v="0"/>
    <n v="1"/>
    <x v="0"/>
    <n v="1"/>
    <n v="5"/>
    <n v="4"/>
    <s v="شنبه"/>
    <x v="23"/>
    <n v="23"/>
    <n v="0.74193548387096775"/>
    <n v="15"/>
    <n v="0.4838709677419355"/>
    <n v="38"/>
    <n v="1.2258064516129032"/>
    <n v="85"/>
    <n v="2.7419354838709675"/>
    <n v="5525"/>
    <n v="38"/>
    <n v="100"/>
    <s v="فعال"/>
    <n v="1"/>
    <n v="0"/>
    <s v="فعال"/>
    <n v="1"/>
    <n v="0"/>
    <s v="فعال"/>
    <n v="1"/>
    <n v="0"/>
    <s v="فعال"/>
    <n v="1"/>
    <n v="0"/>
  </r>
  <r>
    <x v="0"/>
    <x v="0"/>
    <x v="390"/>
    <n v="980125"/>
    <s v="1398/01/25"/>
    <s v="98/01/25"/>
    <x v="1"/>
    <x v="0"/>
    <n v="1"/>
    <x v="0"/>
    <n v="1"/>
    <n v="5"/>
    <n v="4"/>
    <s v="یک شنبه"/>
    <x v="24"/>
    <n v="12"/>
    <n v="0.38709677419354838"/>
    <n v="1"/>
    <n v="3.2258064516129031E-2"/>
    <n v="13"/>
    <n v="0.41935483870967744"/>
    <n v="16"/>
    <n v="0.5161290322580645"/>
    <n v="1040"/>
    <n v="13"/>
    <n v="17"/>
    <s v="فعال"/>
    <n v="1"/>
    <n v="0"/>
    <s v="فعال"/>
    <n v="1"/>
    <n v="0"/>
    <s v="فعال"/>
    <n v="1"/>
    <n v="0"/>
    <s v="فعال"/>
    <n v="1"/>
    <n v="0"/>
  </r>
  <r>
    <x v="0"/>
    <x v="0"/>
    <x v="391"/>
    <n v="980126"/>
    <s v="1398/01/26"/>
    <s v="98/01/26"/>
    <x v="1"/>
    <x v="0"/>
    <n v="1"/>
    <x v="0"/>
    <n v="1"/>
    <n v="5"/>
    <n v="4"/>
    <s v="دوشنبه"/>
    <x v="25"/>
    <n v="10"/>
    <n v="0.32258064516129031"/>
    <n v="68"/>
    <n v="2.193548387096774"/>
    <n v="78"/>
    <n v="2.5161290322580645"/>
    <n v="77"/>
    <n v="2.4838709677419355"/>
    <n v="5005"/>
    <n v="78"/>
    <n v="145"/>
    <s v="فعال"/>
    <n v="1"/>
    <n v="0"/>
    <s v="فعال"/>
    <n v="1"/>
    <n v="0"/>
    <s v="فعال"/>
    <n v="1"/>
    <n v="0"/>
    <s v="فعال"/>
    <n v="1"/>
    <n v="0"/>
  </r>
  <r>
    <x v="0"/>
    <x v="0"/>
    <x v="392"/>
    <n v="980127"/>
    <s v="1398/01/27"/>
    <s v="98/01/27"/>
    <x v="1"/>
    <x v="0"/>
    <n v="1"/>
    <x v="0"/>
    <n v="1"/>
    <n v="5"/>
    <n v="4"/>
    <s v="سه شنبه"/>
    <x v="26"/>
    <n v="37"/>
    <n v="1.1935483870967742"/>
    <n v="45"/>
    <n v="1.4516129032258065"/>
    <n v="82"/>
    <n v="2.6451612903225805"/>
    <n v="35"/>
    <n v="1.1290322580645162"/>
    <n v="2275"/>
    <n v="82"/>
    <n v="80"/>
    <s v="فعال"/>
    <n v="1"/>
    <n v="0"/>
    <s v="فعال"/>
    <n v="1"/>
    <n v="0"/>
    <s v="فعال"/>
    <n v="1"/>
    <n v="0"/>
    <s v="فعال"/>
    <n v="1"/>
    <n v="0"/>
  </r>
  <r>
    <x v="0"/>
    <x v="0"/>
    <x v="393"/>
    <n v="980128"/>
    <s v="1398/01/28"/>
    <s v="98/01/28"/>
    <x v="1"/>
    <x v="0"/>
    <n v="1"/>
    <x v="0"/>
    <n v="1"/>
    <n v="5"/>
    <n v="4"/>
    <s v="چهارشنبه"/>
    <x v="27"/>
    <n v="20"/>
    <n v="0.64516129032258063"/>
    <n v="45"/>
    <n v="1.4516129032258065"/>
    <n v="65"/>
    <n v="2.096774193548387"/>
    <n v="59"/>
    <n v="1.903225806451613"/>
    <n v="3835"/>
    <n v="65"/>
    <n v="104"/>
    <s v="فعال"/>
    <n v="1"/>
    <n v="0"/>
    <s v="فعال"/>
    <n v="1"/>
    <n v="0"/>
    <s v="فعال"/>
    <n v="1"/>
    <n v="0"/>
    <s v="فعال"/>
    <n v="1"/>
    <n v="0"/>
  </r>
  <r>
    <x v="0"/>
    <x v="0"/>
    <x v="394"/>
    <n v="980129"/>
    <s v="1398/01/29"/>
    <s v="98/01/29"/>
    <x v="1"/>
    <x v="0"/>
    <n v="1"/>
    <x v="0"/>
    <n v="1"/>
    <n v="5"/>
    <n v="5"/>
    <s v="پنجشنبه"/>
    <x v="28"/>
    <n v="74"/>
    <n v="2.3870967741935485"/>
    <n v="51"/>
    <n v="1.6451612903225807"/>
    <n v="125"/>
    <n v="4.032258064516129"/>
    <n v="87"/>
    <n v="2.806451612903226"/>
    <n v="5655"/>
    <n v="125"/>
    <n v="138"/>
    <s v="فعال"/>
    <n v="1"/>
    <n v="0"/>
    <s v="فعال"/>
    <n v="1"/>
    <n v="0"/>
    <s v="فعال"/>
    <n v="1"/>
    <n v="0"/>
    <s v="فعال"/>
    <n v="1"/>
    <n v="0"/>
  </r>
  <r>
    <x v="0"/>
    <x v="0"/>
    <x v="395"/>
    <n v="980130"/>
    <s v="1398/01/30"/>
    <s v="98/01/30"/>
    <x v="1"/>
    <x v="0"/>
    <n v="1"/>
    <x v="0"/>
    <n v="1"/>
    <n v="5"/>
    <n v="5"/>
    <s v="جمعه"/>
    <x v="29"/>
    <n v="45"/>
    <n v="1.4516129032258065"/>
    <n v="8"/>
    <n v="0.25806451612903225"/>
    <n v="53"/>
    <n v="1.7096774193548387"/>
    <n v="90"/>
    <n v="2.903225806451613"/>
    <n v="5850"/>
    <n v="53"/>
    <n v="98"/>
    <s v="فعال"/>
    <n v="1"/>
    <n v="0"/>
    <s v="فعال"/>
    <n v="1"/>
    <n v="0"/>
    <s v="فعال"/>
    <n v="1"/>
    <n v="0"/>
    <s v="فعال"/>
    <n v="1"/>
    <n v="0"/>
  </r>
  <r>
    <x v="0"/>
    <x v="0"/>
    <x v="396"/>
    <n v="980131"/>
    <s v="1398/01/31"/>
    <s v="98/01/31"/>
    <x v="1"/>
    <x v="0"/>
    <n v="1"/>
    <x v="0"/>
    <n v="1"/>
    <n v="6"/>
    <n v="5"/>
    <s v="شنبه"/>
    <x v="30"/>
    <n v="63"/>
    <n v="2.032258064516129"/>
    <n v="38"/>
    <n v="1.2258064516129032"/>
    <n v="101"/>
    <n v="3.2580645161290325"/>
    <n v="31"/>
    <n v="1"/>
    <n v="2015"/>
    <n v="101"/>
    <n v="69"/>
    <s v="فعال"/>
    <n v="1"/>
    <n v="0"/>
    <s v="فعال"/>
    <n v="1"/>
    <n v="0"/>
    <s v="فعال"/>
    <n v="1"/>
    <n v="0"/>
    <s v="فعال"/>
    <n v="1"/>
    <n v="0"/>
  </r>
  <r>
    <x v="0"/>
    <x v="0"/>
    <x v="397"/>
    <n v="980201"/>
    <s v="1398/02/01"/>
    <s v="98/02/01"/>
    <x v="1"/>
    <x v="0"/>
    <n v="1"/>
    <x v="1"/>
    <n v="2"/>
    <n v="6"/>
    <n v="5"/>
    <s v="یک شنبه"/>
    <x v="0"/>
    <n v="52"/>
    <n v="1.6774193548387097"/>
    <n v="68"/>
    <n v="2.193548387096774"/>
    <n v="120"/>
    <n v="3.870967741935484"/>
    <n v="99"/>
    <n v="3.193548387096774"/>
    <n v="6435"/>
    <n v="120"/>
    <n v="167"/>
    <s v="فعال"/>
    <n v="1"/>
    <n v="0"/>
    <s v="فعال"/>
    <n v="1"/>
    <n v="0"/>
    <s v="فعال"/>
    <n v="1"/>
    <n v="0"/>
    <s v="فعال"/>
    <n v="1"/>
    <n v="0"/>
  </r>
  <r>
    <x v="0"/>
    <x v="0"/>
    <x v="398"/>
    <n v="980202"/>
    <s v="1398/02/02"/>
    <s v="98/02/02"/>
    <x v="1"/>
    <x v="0"/>
    <n v="1"/>
    <x v="1"/>
    <n v="2"/>
    <n v="6"/>
    <n v="5"/>
    <s v="دوشنبه"/>
    <x v="1"/>
    <n v="41"/>
    <n v="1.3225806451612903"/>
    <n v="0"/>
    <n v="0"/>
    <n v="41"/>
    <n v="1.3225806451612903"/>
    <n v="54"/>
    <n v="1.7419354838709677"/>
    <n v="3510"/>
    <n v="41"/>
    <n v="54"/>
    <s v="فعال"/>
    <n v="1"/>
    <n v="0"/>
    <s v="غیر فعال"/>
    <n v="0"/>
    <n v="1"/>
    <s v="فعال"/>
    <n v="1"/>
    <n v="0"/>
    <s v="فعال"/>
    <n v="1"/>
    <n v="0"/>
  </r>
  <r>
    <x v="0"/>
    <x v="0"/>
    <x v="399"/>
    <n v="980203"/>
    <s v="1398/02/03"/>
    <s v="98/02/03"/>
    <x v="1"/>
    <x v="0"/>
    <n v="1"/>
    <x v="1"/>
    <n v="2"/>
    <n v="6"/>
    <n v="5"/>
    <s v="سه شنبه"/>
    <x v="2"/>
    <n v="0"/>
    <n v="0"/>
    <n v="25"/>
    <n v="0.80645161290322576"/>
    <n v="25"/>
    <n v="0.80645161290322576"/>
    <n v="61"/>
    <n v="1.967741935483871"/>
    <n v="3965"/>
    <n v="25"/>
    <n v="86"/>
    <s v="غیر فعال"/>
    <n v="0"/>
    <n v="1"/>
    <s v="فعال"/>
    <n v="1"/>
    <n v="0"/>
    <s v="فعال"/>
    <n v="1"/>
    <n v="0"/>
    <s v="فعال"/>
    <n v="1"/>
    <n v="0"/>
  </r>
  <r>
    <x v="0"/>
    <x v="0"/>
    <x v="400"/>
    <n v="980204"/>
    <s v="1398/02/04"/>
    <s v="98/02/04"/>
    <x v="1"/>
    <x v="0"/>
    <n v="1"/>
    <x v="1"/>
    <n v="2"/>
    <n v="6"/>
    <n v="5"/>
    <s v="چهارشنبه"/>
    <x v="3"/>
    <n v="14"/>
    <n v="0.45161290322580644"/>
    <n v="39"/>
    <n v="1.2580645161290323"/>
    <n v="53"/>
    <n v="1.7096774193548387"/>
    <n v="62"/>
    <n v="2"/>
    <n v="4030"/>
    <n v="53"/>
    <n v="101"/>
    <s v="فعال"/>
    <n v="1"/>
    <n v="0"/>
    <s v="فعال"/>
    <n v="1"/>
    <n v="0"/>
    <s v="فعال"/>
    <n v="1"/>
    <n v="0"/>
    <s v="فعال"/>
    <n v="1"/>
    <n v="0"/>
  </r>
  <r>
    <x v="0"/>
    <x v="0"/>
    <x v="401"/>
    <n v="980205"/>
    <s v="1398/02/05"/>
    <s v="98/02/05"/>
    <x v="1"/>
    <x v="0"/>
    <n v="1"/>
    <x v="1"/>
    <n v="2"/>
    <n v="6"/>
    <n v="6"/>
    <s v="پنجشنبه"/>
    <x v="4"/>
    <n v="0"/>
    <n v="0"/>
    <n v="14"/>
    <n v="0.45161290322580644"/>
    <n v="14"/>
    <n v="0.45161290322580644"/>
    <n v="29"/>
    <n v="0.93548387096774188"/>
    <n v="1885"/>
    <n v="14"/>
    <n v="43"/>
    <s v="غیر فعال"/>
    <n v="0"/>
    <n v="1"/>
    <s v="فعال"/>
    <n v="1"/>
    <n v="0"/>
    <s v="فعال"/>
    <n v="1"/>
    <n v="0"/>
    <s v="فعال"/>
    <n v="1"/>
    <n v="0"/>
  </r>
  <r>
    <x v="0"/>
    <x v="0"/>
    <x v="402"/>
    <n v="980206"/>
    <s v="1398/02/06"/>
    <s v="98/02/06"/>
    <x v="1"/>
    <x v="0"/>
    <n v="1"/>
    <x v="1"/>
    <n v="2"/>
    <n v="6"/>
    <n v="6"/>
    <s v="جمعه"/>
    <x v="5"/>
    <n v="41"/>
    <n v="1.3225806451612903"/>
    <n v="20"/>
    <n v="0.64516129032258063"/>
    <n v="61"/>
    <n v="1.967741935483871"/>
    <n v="20"/>
    <n v="0.64516129032258063"/>
    <n v="1300"/>
    <n v="61"/>
    <n v="40"/>
    <s v="فعال"/>
    <n v="1"/>
    <n v="0"/>
    <s v="فعال"/>
    <n v="1"/>
    <n v="0"/>
    <s v="فعال"/>
    <n v="1"/>
    <n v="0"/>
    <s v="فعال"/>
    <n v="1"/>
    <n v="0"/>
  </r>
  <r>
    <x v="0"/>
    <x v="0"/>
    <x v="403"/>
    <n v="980207"/>
    <s v="1398/02/07"/>
    <s v="98/02/07"/>
    <x v="1"/>
    <x v="0"/>
    <n v="1"/>
    <x v="1"/>
    <n v="2"/>
    <n v="7"/>
    <n v="6"/>
    <s v="شنبه"/>
    <x v="6"/>
    <n v="80"/>
    <n v="2.5806451612903225"/>
    <n v="28"/>
    <n v="0.90322580645161288"/>
    <n v="108"/>
    <n v="3.4838709677419355"/>
    <n v="84"/>
    <n v="2.7096774193548385"/>
    <n v="5460"/>
    <n v="108"/>
    <n v="112"/>
    <s v="فعال"/>
    <n v="1"/>
    <n v="0"/>
    <s v="فعال"/>
    <n v="1"/>
    <n v="0"/>
    <s v="فعال"/>
    <n v="1"/>
    <n v="0"/>
    <s v="فعال"/>
    <n v="1"/>
    <n v="0"/>
  </r>
  <r>
    <x v="0"/>
    <x v="0"/>
    <x v="404"/>
    <n v="980208"/>
    <s v="1398/02/08"/>
    <s v="98/02/08"/>
    <x v="1"/>
    <x v="0"/>
    <n v="1"/>
    <x v="1"/>
    <n v="2"/>
    <n v="7"/>
    <n v="6"/>
    <s v="یک شنبه"/>
    <x v="7"/>
    <n v="47"/>
    <n v="1.5161290322580645"/>
    <n v="10"/>
    <n v="0.32258064516129031"/>
    <n v="57"/>
    <n v="1.8387096774193548"/>
    <n v="53"/>
    <n v="1.7096774193548387"/>
    <n v="3445"/>
    <n v="57"/>
    <n v="63"/>
    <s v="فعال"/>
    <n v="1"/>
    <n v="0"/>
    <s v="فعال"/>
    <n v="1"/>
    <n v="0"/>
    <s v="فعال"/>
    <n v="1"/>
    <n v="0"/>
    <s v="فعال"/>
    <n v="1"/>
    <n v="0"/>
  </r>
  <r>
    <x v="0"/>
    <x v="0"/>
    <x v="405"/>
    <n v="980209"/>
    <s v="1398/02/09"/>
    <s v="98/02/09"/>
    <x v="1"/>
    <x v="0"/>
    <n v="1"/>
    <x v="1"/>
    <n v="2"/>
    <n v="7"/>
    <n v="6"/>
    <s v="دوشنبه"/>
    <x v="8"/>
    <n v="47"/>
    <n v="1.5161290322580645"/>
    <n v="0"/>
    <n v="0"/>
    <n v="47"/>
    <n v="1.5161290322580645"/>
    <n v="58"/>
    <n v="1.8709677419354838"/>
    <n v="3770"/>
    <n v="47"/>
    <n v="58"/>
    <s v="فعال"/>
    <n v="1"/>
    <n v="0"/>
    <s v="غیر فعال"/>
    <n v="0"/>
    <n v="1"/>
    <s v="فعال"/>
    <n v="1"/>
    <n v="0"/>
    <s v="فعال"/>
    <n v="1"/>
    <n v="0"/>
  </r>
  <r>
    <x v="0"/>
    <x v="0"/>
    <x v="406"/>
    <n v="980210"/>
    <s v="1398/02/10"/>
    <s v="98/02/10"/>
    <x v="1"/>
    <x v="0"/>
    <n v="1"/>
    <x v="1"/>
    <n v="2"/>
    <n v="7"/>
    <n v="6"/>
    <s v="سه شنبه"/>
    <x v="9"/>
    <n v="37"/>
    <n v="1.1935483870967742"/>
    <n v="38"/>
    <n v="1.2258064516129032"/>
    <n v="75"/>
    <n v="2.4193548387096775"/>
    <n v="65"/>
    <n v="2.096774193548387"/>
    <n v="4225"/>
    <n v="75"/>
    <n v="103"/>
    <s v="فعال"/>
    <n v="1"/>
    <n v="0"/>
    <s v="فعال"/>
    <n v="1"/>
    <n v="0"/>
    <s v="فعال"/>
    <n v="1"/>
    <n v="0"/>
    <s v="فعال"/>
    <n v="1"/>
    <n v="0"/>
  </r>
  <r>
    <x v="0"/>
    <x v="0"/>
    <x v="407"/>
    <n v="980211"/>
    <s v="1398/02/11"/>
    <s v="98/02/11"/>
    <x v="1"/>
    <x v="0"/>
    <n v="1"/>
    <x v="1"/>
    <n v="2"/>
    <n v="7"/>
    <n v="6"/>
    <s v="چهارشنبه"/>
    <x v="10"/>
    <n v="68"/>
    <n v="2.193548387096774"/>
    <n v="19"/>
    <n v="0.61290322580645162"/>
    <n v="87"/>
    <n v="2.806451612903226"/>
    <n v="4"/>
    <n v="0.12903225806451613"/>
    <n v="260"/>
    <n v="87"/>
    <n v="23"/>
    <s v="فعال"/>
    <n v="1"/>
    <n v="0"/>
    <s v="فعال"/>
    <n v="1"/>
    <n v="0"/>
    <s v="فعال"/>
    <n v="1"/>
    <n v="0"/>
    <s v="فعال"/>
    <n v="1"/>
    <n v="0"/>
  </r>
  <r>
    <x v="0"/>
    <x v="0"/>
    <x v="408"/>
    <n v="980212"/>
    <s v="1398/02/12"/>
    <s v="98/02/12"/>
    <x v="1"/>
    <x v="0"/>
    <n v="1"/>
    <x v="1"/>
    <n v="2"/>
    <n v="7"/>
    <n v="7"/>
    <s v="پنجشنبه"/>
    <x v="11"/>
    <n v="26"/>
    <n v="0.83870967741935487"/>
    <n v="25"/>
    <n v="0.80645161290322576"/>
    <n v="51"/>
    <n v="1.6451612903225807"/>
    <n v="37"/>
    <n v="1.1935483870967742"/>
    <n v="2405"/>
    <n v="51"/>
    <n v="62"/>
    <s v="فعال"/>
    <n v="1"/>
    <n v="0"/>
    <s v="فعال"/>
    <n v="1"/>
    <n v="0"/>
    <s v="فعال"/>
    <n v="1"/>
    <n v="0"/>
    <s v="فعال"/>
    <n v="1"/>
    <n v="0"/>
  </r>
  <r>
    <x v="0"/>
    <x v="0"/>
    <x v="409"/>
    <n v="980213"/>
    <s v="1398/02/13"/>
    <s v="98/02/13"/>
    <x v="1"/>
    <x v="0"/>
    <n v="1"/>
    <x v="1"/>
    <n v="2"/>
    <n v="7"/>
    <n v="7"/>
    <s v="جمعه"/>
    <x v="12"/>
    <n v="22"/>
    <n v="0.70967741935483875"/>
    <n v="47"/>
    <n v="1.5161290322580645"/>
    <n v="69"/>
    <n v="2.225806451612903"/>
    <n v="59"/>
    <n v="1.903225806451613"/>
    <n v="3835"/>
    <n v="69"/>
    <n v="106"/>
    <s v="فعال"/>
    <n v="1"/>
    <n v="0"/>
    <s v="فعال"/>
    <n v="1"/>
    <n v="0"/>
    <s v="فعال"/>
    <n v="1"/>
    <n v="0"/>
    <s v="فعال"/>
    <n v="1"/>
    <n v="0"/>
  </r>
  <r>
    <x v="0"/>
    <x v="0"/>
    <x v="410"/>
    <n v="980214"/>
    <s v="1398/02/14"/>
    <s v="98/02/14"/>
    <x v="1"/>
    <x v="0"/>
    <n v="1"/>
    <x v="1"/>
    <n v="2"/>
    <n v="8"/>
    <n v="7"/>
    <s v="شنبه"/>
    <x v="13"/>
    <n v="15"/>
    <n v="0.4838709677419355"/>
    <n v="0"/>
    <n v="0"/>
    <n v="15"/>
    <n v="0.4838709677419355"/>
    <n v="7"/>
    <n v="0.22580645161290322"/>
    <n v="455"/>
    <n v="15"/>
    <n v="7"/>
    <s v="فعال"/>
    <n v="1"/>
    <n v="0"/>
    <s v="غیر فعال"/>
    <n v="0"/>
    <n v="1"/>
    <s v="فعال"/>
    <n v="1"/>
    <n v="0"/>
    <s v="فعال"/>
    <n v="1"/>
    <n v="0"/>
  </r>
  <r>
    <x v="0"/>
    <x v="0"/>
    <x v="411"/>
    <n v="980215"/>
    <s v="1398/02/15"/>
    <s v="98/02/15"/>
    <x v="1"/>
    <x v="0"/>
    <n v="1"/>
    <x v="1"/>
    <n v="2"/>
    <n v="8"/>
    <n v="7"/>
    <s v="یک شنبه"/>
    <x v="14"/>
    <n v="56"/>
    <n v="1.8064516129032258"/>
    <n v="30"/>
    <n v="0.967741935483871"/>
    <n v="86"/>
    <n v="2.774193548387097"/>
    <n v="49"/>
    <n v="1.5806451612903225"/>
    <n v="3185"/>
    <n v="86"/>
    <n v="79"/>
    <s v="فعال"/>
    <n v="1"/>
    <n v="0"/>
    <s v="فعال"/>
    <n v="1"/>
    <n v="0"/>
    <s v="فعال"/>
    <n v="1"/>
    <n v="0"/>
    <s v="فعال"/>
    <n v="1"/>
    <n v="0"/>
  </r>
  <r>
    <x v="0"/>
    <x v="0"/>
    <x v="412"/>
    <n v="980216"/>
    <s v="1398/02/16"/>
    <s v="98/02/16"/>
    <x v="1"/>
    <x v="0"/>
    <n v="1"/>
    <x v="1"/>
    <n v="2"/>
    <n v="8"/>
    <n v="7"/>
    <s v="دوشنبه"/>
    <x v="15"/>
    <n v="0"/>
    <n v="0"/>
    <n v="0"/>
    <n v="0"/>
    <n v="0"/>
    <n v="0"/>
    <n v="83"/>
    <n v="2.6774193548387095"/>
    <n v="5395"/>
    <n v="0"/>
    <n v="83"/>
    <s v="غیر فعال"/>
    <n v="0"/>
    <n v="1"/>
    <s v="غیر فعال"/>
    <n v="0"/>
    <n v="1"/>
    <s v="فعال"/>
    <n v="1"/>
    <n v="0"/>
    <s v="فعال"/>
    <n v="1"/>
    <n v="0"/>
  </r>
  <r>
    <x v="0"/>
    <x v="0"/>
    <x v="413"/>
    <n v="980217"/>
    <s v="1398/02/17"/>
    <s v="98/02/17"/>
    <x v="1"/>
    <x v="0"/>
    <n v="1"/>
    <x v="1"/>
    <n v="2"/>
    <n v="8"/>
    <n v="7"/>
    <s v="سه شنبه"/>
    <x v="16"/>
    <n v="29"/>
    <n v="0.93548387096774188"/>
    <n v="20"/>
    <n v="0.64516129032258063"/>
    <n v="49"/>
    <n v="1.5806451612903225"/>
    <n v="25"/>
    <n v="0.80645161290322576"/>
    <n v="1625"/>
    <n v="49"/>
    <n v="45"/>
    <s v="فعال"/>
    <n v="1"/>
    <n v="0"/>
    <s v="فعال"/>
    <n v="1"/>
    <n v="0"/>
    <s v="فعال"/>
    <n v="1"/>
    <n v="0"/>
    <s v="فعال"/>
    <n v="1"/>
    <n v="0"/>
  </r>
  <r>
    <x v="0"/>
    <x v="0"/>
    <x v="414"/>
    <n v="980218"/>
    <s v="1398/02/18"/>
    <s v="98/02/18"/>
    <x v="1"/>
    <x v="0"/>
    <n v="1"/>
    <x v="1"/>
    <n v="2"/>
    <n v="8"/>
    <n v="7"/>
    <s v="چهارشنبه"/>
    <x v="17"/>
    <n v="0"/>
    <n v="0"/>
    <n v="0"/>
    <n v="0"/>
    <n v="0"/>
    <n v="0"/>
    <n v="36"/>
    <n v="1.1612903225806452"/>
    <n v="2340"/>
    <n v="0"/>
    <n v="36"/>
    <s v="غیر فعال"/>
    <n v="0"/>
    <n v="1"/>
    <s v="غیر فعال"/>
    <n v="0"/>
    <n v="1"/>
    <s v="فعال"/>
    <n v="1"/>
    <n v="0"/>
    <s v="فعال"/>
    <n v="1"/>
    <n v="0"/>
  </r>
  <r>
    <x v="0"/>
    <x v="0"/>
    <x v="415"/>
    <n v="980219"/>
    <s v="1398/02/19"/>
    <s v="98/02/19"/>
    <x v="1"/>
    <x v="0"/>
    <n v="1"/>
    <x v="1"/>
    <n v="2"/>
    <n v="8"/>
    <n v="8"/>
    <s v="پنجشنبه"/>
    <x v="18"/>
    <n v="0"/>
    <n v="0"/>
    <n v="56"/>
    <n v="1.8064516129032258"/>
    <n v="56"/>
    <n v="1.8064516129032258"/>
    <n v="0"/>
    <n v="0"/>
    <n v="0"/>
    <n v="56"/>
    <n v="56"/>
    <s v="غیر فعال"/>
    <n v="0"/>
    <n v="1"/>
    <s v="فعال"/>
    <n v="1"/>
    <n v="0"/>
    <s v="غیر فعال"/>
    <n v="0"/>
    <n v="1"/>
    <s v="فعال"/>
    <n v="1"/>
    <n v="0"/>
  </r>
  <r>
    <x v="0"/>
    <x v="0"/>
    <x v="416"/>
    <n v="980220"/>
    <s v="1398/02/20"/>
    <s v="98/02/20"/>
    <x v="1"/>
    <x v="0"/>
    <n v="1"/>
    <x v="1"/>
    <n v="2"/>
    <n v="8"/>
    <n v="8"/>
    <s v="جمعه"/>
    <x v="19"/>
    <n v="21"/>
    <n v="0.67741935483870963"/>
    <n v="26"/>
    <n v="0.83870967741935487"/>
    <n v="47"/>
    <n v="1.5161290322580645"/>
    <n v="62"/>
    <n v="2"/>
    <n v="4030"/>
    <n v="47"/>
    <n v="88"/>
    <s v="فعال"/>
    <n v="1"/>
    <n v="0"/>
    <s v="فعال"/>
    <n v="1"/>
    <n v="0"/>
    <s v="فعال"/>
    <n v="1"/>
    <n v="0"/>
    <s v="فعال"/>
    <n v="1"/>
    <n v="0"/>
  </r>
  <r>
    <x v="0"/>
    <x v="0"/>
    <x v="417"/>
    <n v="980221"/>
    <s v="1398/02/21"/>
    <s v="98/02/21"/>
    <x v="1"/>
    <x v="0"/>
    <n v="1"/>
    <x v="1"/>
    <n v="2"/>
    <n v="9"/>
    <n v="8"/>
    <s v="شنبه"/>
    <x v="20"/>
    <n v="14"/>
    <n v="0.45161290322580644"/>
    <n v="0"/>
    <n v="0"/>
    <n v="14"/>
    <n v="0.45161290322580644"/>
    <n v="24"/>
    <n v="0.77419354838709675"/>
    <n v="1560"/>
    <n v="14"/>
    <n v="24"/>
    <s v="فعال"/>
    <n v="1"/>
    <n v="0"/>
    <s v="غیر فعال"/>
    <n v="0"/>
    <n v="1"/>
    <s v="فعال"/>
    <n v="1"/>
    <n v="0"/>
    <s v="فعال"/>
    <n v="1"/>
    <n v="0"/>
  </r>
  <r>
    <x v="0"/>
    <x v="0"/>
    <x v="418"/>
    <n v="980222"/>
    <s v="1398/02/22"/>
    <s v="98/02/22"/>
    <x v="1"/>
    <x v="0"/>
    <n v="1"/>
    <x v="1"/>
    <n v="2"/>
    <n v="9"/>
    <n v="8"/>
    <s v="یک شنبه"/>
    <x v="21"/>
    <n v="24"/>
    <n v="0.77419354838709675"/>
    <n v="0"/>
    <n v="0"/>
    <n v="24"/>
    <n v="0.77419354838709675"/>
    <n v="20"/>
    <n v="0.64516129032258063"/>
    <n v="1300"/>
    <n v="24"/>
    <n v="20"/>
    <s v="فعال"/>
    <n v="1"/>
    <n v="0"/>
    <s v="غیر فعال"/>
    <n v="0"/>
    <n v="1"/>
    <s v="فعال"/>
    <n v="1"/>
    <n v="0"/>
    <s v="فعال"/>
    <n v="1"/>
    <n v="0"/>
  </r>
  <r>
    <x v="0"/>
    <x v="0"/>
    <x v="419"/>
    <n v="980223"/>
    <s v="1398/02/23"/>
    <s v="98/02/23"/>
    <x v="1"/>
    <x v="0"/>
    <n v="1"/>
    <x v="1"/>
    <n v="2"/>
    <n v="9"/>
    <n v="8"/>
    <s v="دوشنبه"/>
    <x v="22"/>
    <n v="0"/>
    <n v="0"/>
    <n v="5"/>
    <n v="0.16129032258064516"/>
    <n v="5"/>
    <n v="0.16129032258064516"/>
    <n v="23"/>
    <n v="0.74193548387096775"/>
    <n v="1495"/>
    <n v="5"/>
    <n v="28"/>
    <s v="غیر فعال"/>
    <n v="0"/>
    <n v="1"/>
    <s v="فعال"/>
    <n v="1"/>
    <n v="0"/>
    <s v="فعال"/>
    <n v="1"/>
    <n v="0"/>
    <s v="فعال"/>
    <n v="1"/>
    <n v="0"/>
  </r>
  <r>
    <x v="0"/>
    <x v="0"/>
    <x v="420"/>
    <n v="980224"/>
    <s v="1398/02/24"/>
    <s v="98/02/24"/>
    <x v="1"/>
    <x v="0"/>
    <n v="1"/>
    <x v="1"/>
    <n v="2"/>
    <n v="9"/>
    <n v="8"/>
    <s v="سه شنبه"/>
    <x v="23"/>
    <n v="0"/>
    <n v="0"/>
    <n v="0"/>
    <n v="0"/>
    <n v="0"/>
    <n v="0"/>
    <n v="100"/>
    <n v="3.225806451612903"/>
    <n v="6500"/>
    <n v="0"/>
    <n v="100"/>
    <s v="غیر فعال"/>
    <n v="0"/>
    <n v="1"/>
    <s v="غیر فعال"/>
    <n v="0"/>
    <n v="1"/>
    <s v="فعال"/>
    <n v="1"/>
    <n v="0"/>
    <s v="فعال"/>
    <n v="1"/>
    <n v="0"/>
  </r>
  <r>
    <x v="0"/>
    <x v="0"/>
    <x v="421"/>
    <n v="980225"/>
    <s v="1398/02/25"/>
    <s v="98/02/25"/>
    <x v="1"/>
    <x v="0"/>
    <n v="1"/>
    <x v="1"/>
    <n v="2"/>
    <n v="9"/>
    <n v="8"/>
    <s v="چهارشنبه"/>
    <x v="24"/>
    <n v="52"/>
    <n v="1.6774193548387097"/>
    <n v="18"/>
    <n v="0.58064516129032262"/>
    <n v="70"/>
    <n v="2.2580645161290325"/>
    <n v="1"/>
    <n v="3.2258064516129031E-2"/>
    <n v="65"/>
    <n v="70"/>
    <n v="19"/>
    <s v="فعال"/>
    <n v="1"/>
    <n v="0"/>
    <s v="فعال"/>
    <n v="1"/>
    <n v="0"/>
    <s v="فعال"/>
    <n v="1"/>
    <n v="0"/>
    <s v="فعال"/>
    <n v="1"/>
    <n v="0"/>
  </r>
  <r>
    <x v="0"/>
    <x v="0"/>
    <x v="422"/>
    <n v="980226"/>
    <s v="1398/02/26"/>
    <s v="98/02/26"/>
    <x v="1"/>
    <x v="0"/>
    <n v="1"/>
    <x v="1"/>
    <n v="2"/>
    <n v="9"/>
    <n v="9"/>
    <s v="پنجشنبه"/>
    <x v="25"/>
    <n v="50"/>
    <n v="1.6129032258064515"/>
    <n v="45"/>
    <n v="1.4516129032258065"/>
    <n v="95"/>
    <n v="3.064516129032258"/>
    <n v="62"/>
    <n v="2"/>
    <n v="4030"/>
    <n v="95"/>
    <n v="107"/>
    <s v="فعال"/>
    <n v="1"/>
    <n v="0"/>
    <s v="فعال"/>
    <n v="1"/>
    <n v="0"/>
    <s v="فعال"/>
    <n v="1"/>
    <n v="0"/>
    <s v="فعال"/>
    <n v="1"/>
    <n v="0"/>
  </r>
  <r>
    <x v="0"/>
    <x v="0"/>
    <x v="423"/>
    <n v="980227"/>
    <s v="1398/02/27"/>
    <s v="98/02/27"/>
    <x v="1"/>
    <x v="0"/>
    <n v="1"/>
    <x v="1"/>
    <n v="2"/>
    <n v="9"/>
    <n v="9"/>
    <s v="جمعه"/>
    <x v="26"/>
    <n v="85"/>
    <n v="2.7419354838709675"/>
    <n v="43"/>
    <n v="1.3870967741935485"/>
    <n v="128"/>
    <n v="4.129032258064516"/>
    <n v="96"/>
    <n v="3.096774193548387"/>
    <n v="6240"/>
    <n v="128"/>
    <n v="139"/>
    <s v="فعال"/>
    <n v="1"/>
    <n v="0"/>
    <s v="فعال"/>
    <n v="1"/>
    <n v="0"/>
    <s v="فعال"/>
    <n v="1"/>
    <n v="0"/>
    <s v="فعال"/>
    <n v="1"/>
    <n v="0"/>
  </r>
  <r>
    <x v="0"/>
    <x v="0"/>
    <x v="424"/>
    <n v="980228"/>
    <s v="1398/02/28"/>
    <s v="98/02/28"/>
    <x v="1"/>
    <x v="0"/>
    <n v="1"/>
    <x v="1"/>
    <n v="2"/>
    <n v="10"/>
    <n v="9"/>
    <s v="شنبه"/>
    <x v="27"/>
    <n v="38"/>
    <n v="1.2258064516129032"/>
    <n v="28"/>
    <n v="0.90322580645161288"/>
    <n v="66"/>
    <n v="2.129032258064516"/>
    <n v="0"/>
    <n v="0"/>
    <n v="0"/>
    <n v="66"/>
    <n v="28"/>
    <s v="فعال"/>
    <n v="1"/>
    <n v="0"/>
    <s v="فعال"/>
    <n v="1"/>
    <n v="0"/>
    <s v="غیر فعال"/>
    <n v="0"/>
    <n v="1"/>
    <s v="فعال"/>
    <n v="1"/>
    <n v="0"/>
  </r>
  <r>
    <x v="0"/>
    <x v="0"/>
    <x v="425"/>
    <n v="980229"/>
    <s v="1398/02/29"/>
    <s v="98/02/29"/>
    <x v="1"/>
    <x v="0"/>
    <n v="1"/>
    <x v="1"/>
    <n v="2"/>
    <n v="10"/>
    <n v="9"/>
    <s v="یک شنبه"/>
    <x v="28"/>
    <n v="9"/>
    <n v="0.29032258064516131"/>
    <n v="38"/>
    <n v="1.2258064516129032"/>
    <n v="47"/>
    <n v="1.5161290322580645"/>
    <n v="27"/>
    <n v="0.87096774193548387"/>
    <n v="1755"/>
    <n v="47"/>
    <n v="65"/>
    <s v="فعال"/>
    <n v="1"/>
    <n v="0"/>
    <s v="فعال"/>
    <n v="1"/>
    <n v="0"/>
    <s v="فعال"/>
    <n v="1"/>
    <n v="0"/>
    <s v="فعال"/>
    <n v="1"/>
    <n v="0"/>
  </r>
  <r>
    <x v="0"/>
    <x v="0"/>
    <x v="426"/>
    <n v="980230"/>
    <s v="1398/02/30"/>
    <s v="98/02/30"/>
    <x v="1"/>
    <x v="0"/>
    <n v="1"/>
    <x v="1"/>
    <n v="2"/>
    <n v="10"/>
    <n v="9"/>
    <s v="دوشنبه"/>
    <x v="29"/>
    <n v="4"/>
    <n v="0.12903225806451613"/>
    <n v="8"/>
    <n v="0.25806451612903225"/>
    <n v="12"/>
    <n v="0.38709677419354838"/>
    <n v="42"/>
    <n v="1.3548387096774193"/>
    <n v="2730"/>
    <n v="12"/>
    <n v="50"/>
    <s v="فعال"/>
    <n v="1"/>
    <n v="0"/>
    <s v="فعال"/>
    <n v="1"/>
    <n v="0"/>
    <s v="فعال"/>
    <n v="1"/>
    <n v="0"/>
    <s v="فعال"/>
    <n v="1"/>
    <n v="0"/>
  </r>
  <r>
    <x v="0"/>
    <x v="0"/>
    <x v="427"/>
    <n v="980231"/>
    <s v="1398/02/31"/>
    <s v="98/02/31"/>
    <x v="1"/>
    <x v="0"/>
    <n v="1"/>
    <x v="1"/>
    <n v="2"/>
    <n v="10"/>
    <n v="9"/>
    <s v="سه شنبه"/>
    <x v="30"/>
    <n v="0"/>
    <n v="0"/>
    <n v="4"/>
    <n v="0.12903225806451613"/>
    <n v="4"/>
    <n v="0.12903225806451613"/>
    <n v="31"/>
    <n v="1"/>
    <n v="2015"/>
    <n v="4"/>
    <n v="35"/>
    <s v="غیر فعال"/>
    <n v="0"/>
    <n v="1"/>
    <s v="فعال"/>
    <n v="1"/>
    <n v="0"/>
    <s v="فعال"/>
    <n v="1"/>
    <n v="0"/>
    <s v="فعال"/>
    <n v="1"/>
    <n v="0"/>
  </r>
  <r>
    <x v="0"/>
    <x v="0"/>
    <x v="428"/>
    <n v="980301"/>
    <s v="1398/03/01"/>
    <s v="98/03/01"/>
    <x v="1"/>
    <x v="0"/>
    <n v="1"/>
    <x v="2"/>
    <n v="3"/>
    <n v="10"/>
    <n v="9"/>
    <s v="چهارشنبه"/>
    <x v="0"/>
    <n v="16"/>
    <n v="0.5161290322580645"/>
    <n v="0"/>
    <n v="0"/>
    <n v="16"/>
    <n v="0.5161290322580645"/>
    <n v="0"/>
    <n v="0"/>
    <n v="0"/>
    <n v="16"/>
    <n v="0"/>
    <s v="فعال"/>
    <n v="1"/>
    <n v="0"/>
    <s v="غیر فعال"/>
    <n v="0"/>
    <n v="1"/>
    <s v="غیر فعال"/>
    <n v="0"/>
    <n v="1"/>
    <s v="غیر فعال"/>
    <n v="0"/>
    <n v="1"/>
  </r>
  <r>
    <x v="0"/>
    <x v="0"/>
    <x v="429"/>
    <n v="980302"/>
    <s v="1398/03/02"/>
    <s v="98/03/02"/>
    <x v="1"/>
    <x v="0"/>
    <n v="1"/>
    <x v="2"/>
    <n v="3"/>
    <n v="10"/>
    <n v="10"/>
    <s v="پنجشنبه"/>
    <x v="1"/>
    <n v="45"/>
    <n v="1.4516129032258065"/>
    <n v="0"/>
    <n v="0"/>
    <n v="45"/>
    <n v="1.4516129032258065"/>
    <n v="0"/>
    <n v="0"/>
    <n v="0"/>
    <n v="45"/>
    <n v="0"/>
    <s v="فعال"/>
    <n v="1"/>
    <n v="0"/>
    <s v="غیر فعال"/>
    <n v="0"/>
    <n v="1"/>
    <s v="غیر فعال"/>
    <n v="0"/>
    <n v="1"/>
    <s v="غیر فعال"/>
    <n v="0"/>
    <n v="1"/>
  </r>
  <r>
    <x v="0"/>
    <x v="0"/>
    <x v="430"/>
    <n v="980303"/>
    <s v="1398/03/03"/>
    <s v="98/03/03"/>
    <x v="1"/>
    <x v="0"/>
    <n v="1"/>
    <x v="2"/>
    <n v="3"/>
    <n v="10"/>
    <n v="10"/>
    <s v="جمعه"/>
    <x v="2"/>
    <n v="27"/>
    <n v="0.87096774193548387"/>
    <n v="5"/>
    <n v="0.16129032258064516"/>
    <n v="32"/>
    <n v="1.032258064516129"/>
    <n v="66"/>
    <n v="2.129032258064516"/>
    <n v="4290"/>
    <n v="32"/>
    <n v="71"/>
    <s v="فعال"/>
    <n v="1"/>
    <n v="0"/>
    <s v="فعال"/>
    <n v="1"/>
    <n v="0"/>
    <s v="فعال"/>
    <n v="1"/>
    <n v="0"/>
    <s v="فعال"/>
    <n v="1"/>
    <n v="0"/>
  </r>
  <r>
    <x v="0"/>
    <x v="0"/>
    <x v="431"/>
    <n v="980304"/>
    <s v="1398/03/04"/>
    <s v="98/03/04"/>
    <x v="1"/>
    <x v="0"/>
    <n v="1"/>
    <x v="2"/>
    <n v="3"/>
    <n v="11"/>
    <n v="10"/>
    <s v="شنبه"/>
    <x v="3"/>
    <n v="0"/>
    <n v="0"/>
    <n v="19"/>
    <n v="0.61290322580645162"/>
    <n v="19"/>
    <n v="0.61290322580645162"/>
    <n v="30"/>
    <n v="0.967741935483871"/>
    <n v="1950"/>
    <n v="19"/>
    <n v="49"/>
    <s v="غیر فعال"/>
    <n v="0"/>
    <n v="1"/>
    <s v="فعال"/>
    <n v="1"/>
    <n v="0"/>
    <s v="فعال"/>
    <n v="1"/>
    <n v="0"/>
    <s v="فعال"/>
    <n v="1"/>
    <n v="0"/>
  </r>
  <r>
    <x v="0"/>
    <x v="0"/>
    <x v="432"/>
    <n v="980305"/>
    <s v="1398/03/05"/>
    <s v="98/03/05"/>
    <x v="1"/>
    <x v="0"/>
    <n v="1"/>
    <x v="2"/>
    <n v="3"/>
    <n v="11"/>
    <n v="10"/>
    <s v="یک شنبه"/>
    <x v="4"/>
    <n v="0"/>
    <n v="0"/>
    <n v="4"/>
    <n v="0.12903225806451613"/>
    <n v="4"/>
    <n v="0.12903225806451613"/>
    <n v="25"/>
    <n v="0.80645161290322576"/>
    <n v="1625"/>
    <n v="4"/>
    <n v="29"/>
    <s v="غیر فعال"/>
    <n v="0"/>
    <n v="1"/>
    <s v="فعال"/>
    <n v="1"/>
    <n v="0"/>
    <s v="فعال"/>
    <n v="1"/>
    <n v="0"/>
    <s v="فعال"/>
    <n v="1"/>
    <n v="0"/>
  </r>
  <r>
    <x v="0"/>
    <x v="0"/>
    <x v="433"/>
    <n v="980306"/>
    <s v="1398/03/06"/>
    <s v="98/03/06"/>
    <x v="1"/>
    <x v="0"/>
    <n v="1"/>
    <x v="2"/>
    <n v="3"/>
    <n v="11"/>
    <n v="10"/>
    <s v="دوشنبه"/>
    <x v="5"/>
    <n v="0"/>
    <n v="0"/>
    <n v="33"/>
    <n v="1.064516129032258"/>
    <n v="33"/>
    <n v="1.064516129032258"/>
    <n v="31"/>
    <n v="1"/>
    <n v="2015"/>
    <n v="33"/>
    <n v="64"/>
    <s v="غیر فعال"/>
    <n v="0"/>
    <n v="1"/>
    <s v="فعال"/>
    <n v="1"/>
    <n v="0"/>
    <s v="فعال"/>
    <n v="1"/>
    <n v="0"/>
    <s v="فعال"/>
    <n v="1"/>
    <n v="0"/>
  </r>
  <r>
    <x v="0"/>
    <x v="0"/>
    <x v="434"/>
    <n v="980307"/>
    <s v="1398/03/07"/>
    <s v="98/03/07"/>
    <x v="1"/>
    <x v="0"/>
    <n v="1"/>
    <x v="2"/>
    <n v="3"/>
    <n v="11"/>
    <n v="10"/>
    <s v="سه شنبه"/>
    <x v="6"/>
    <n v="59"/>
    <n v="1.903225806451613"/>
    <n v="2"/>
    <n v="6.4516129032258063E-2"/>
    <n v="61"/>
    <n v="1.967741935483871"/>
    <n v="13"/>
    <n v="0.41935483870967744"/>
    <n v="845"/>
    <n v="61"/>
    <n v="15"/>
    <s v="فعال"/>
    <n v="1"/>
    <n v="0"/>
    <s v="فعال"/>
    <n v="1"/>
    <n v="0"/>
    <s v="فعال"/>
    <n v="1"/>
    <n v="0"/>
    <s v="فعال"/>
    <n v="1"/>
    <n v="0"/>
  </r>
  <r>
    <x v="0"/>
    <x v="0"/>
    <x v="435"/>
    <n v="980308"/>
    <s v="1398/03/08"/>
    <s v="98/03/08"/>
    <x v="1"/>
    <x v="0"/>
    <n v="1"/>
    <x v="2"/>
    <n v="3"/>
    <n v="11"/>
    <n v="10"/>
    <s v="چهارشنبه"/>
    <x v="7"/>
    <n v="0"/>
    <n v="0"/>
    <n v="0"/>
    <n v="0"/>
    <n v="0"/>
    <n v="0"/>
    <n v="50"/>
    <n v="1.6129032258064515"/>
    <n v="3250"/>
    <n v="0"/>
    <n v="50"/>
    <s v="غیر فعال"/>
    <n v="0"/>
    <n v="1"/>
    <s v="غیر فعال"/>
    <n v="0"/>
    <n v="1"/>
    <s v="فعال"/>
    <n v="1"/>
    <n v="0"/>
    <s v="فعال"/>
    <n v="1"/>
    <n v="0"/>
  </r>
  <r>
    <x v="0"/>
    <x v="0"/>
    <x v="436"/>
    <n v="980309"/>
    <s v="1398/03/09"/>
    <s v="98/03/09"/>
    <x v="1"/>
    <x v="0"/>
    <n v="1"/>
    <x v="2"/>
    <n v="3"/>
    <n v="11"/>
    <n v="11"/>
    <s v="پنجشنبه"/>
    <x v="8"/>
    <n v="0"/>
    <n v="0"/>
    <n v="0"/>
    <n v="0"/>
    <n v="0"/>
    <n v="0"/>
    <n v="23"/>
    <n v="0.74193548387096775"/>
    <n v="1495"/>
    <n v="0"/>
    <n v="23"/>
    <s v="غیر فعال"/>
    <n v="0"/>
    <n v="1"/>
    <s v="غیر فعال"/>
    <n v="0"/>
    <n v="1"/>
    <s v="فعال"/>
    <n v="1"/>
    <n v="0"/>
    <s v="فعال"/>
    <n v="1"/>
    <n v="0"/>
  </r>
  <r>
    <x v="0"/>
    <x v="0"/>
    <x v="437"/>
    <n v="980310"/>
    <s v="1398/03/10"/>
    <s v="98/03/10"/>
    <x v="1"/>
    <x v="0"/>
    <n v="1"/>
    <x v="2"/>
    <n v="3"/>
    <n v="11"/>
    <n v="11"/>
    <s v="جمعه"/>
    <x v="9"/>
    <n v="4"/>
    <n v="0.12903225806451613"/>
    <n v="41"/>
    <n v="1.3225806451612903"/>
    <n v="45"/>
    <n v="1.4516129032258065"/>
    <n v="41"/>
    <n v="1.3225806451612903"/>
    <n v="2665"/>
    <n v="45"/>
    <n v="82"/>
    <s v="فعال"/>
    <n v="1"/>
    <n v="0"/>
    <s v="فعال"/>
    <n v="1"/>
    <n v="0"/>
    <s v="فعال"/>
    <n v="1"/>
    <n v="0"/>
    <s v="فعال"/>
    <n v="1"/>
    <n v="0"/>
  </r>
  <r>
    <x v="0"/>
    <x v="0"/>
    <x v="438"/>
    <n v="980311"/>
    <s v="1398/03/11"/>
    <s v="98/03/11"/>
    <x v="1"/>
    <x v="0"/>
    <n v="1"/>
    <x v="2"/>
    <n v="3"/>
    <n v="12"/>
    <n v="11"/>
    <s v="شنبه"/>
    <x v="10"/>
    <n v="0"/>
    <n v="0"/>
    <n v="38"/>
    <n v="1.2258064516129032"/>
    <n v="38"/>
    <n v="1.2258064516129032"/>
    <n v="37"/>
    <n v="1.1935483870967742"/>
    <n v="2405"/>
    <n v="38"/>
    <n v="75"/>
    <s v="غیر فعال"/>
    <n v="0"/>
    <n v="1"/>
    <s v="فعال"/>
    <n v="1"/>
    <n v="0"/>
    <s v="فعال"/>
    <n v="1"/>
    <n v="0"/>
    <s v="فعال"/>
    <n v="1"/>
    <n v="0"/>
  </r>
  <r>
    <x v="0"/>
    <x v="0"/>
    <x v="439"/>
    <n v="980312"/>
    <s v="1398/03/12"/>
    <s v="98/03/12"/>
    <x v="1"/>
    <x v="0"/>
    <n v="1"/>
    <x v="2"/>
    <n v="3"/>
    <n v="12"/>
    <n v="11"/>
    <s v="یک شنبه"/>
    <x v="11"/>
    <n v="31"/>
    <n v="1"/>
    <n v="10"/>
    <n v="0.32258064516129031"/>
    <n v="41"/>
    <n v="1.3225806451612903"/>
    <n v="16"/>
    <n v="0.5161290322580645"/>
    <n v="1040"/>
    <n v="41"/>
    <n v="26"/>
    <s v="فعال"/>
    <n v="1"/>
    <n v="0"/>
    <s v="فعال"/>
    <n v="1"/>
    <n v="0"/>
    <s v="فعال"/>
    <n v="1"/>
    <n v="0"/>
    <s v="فعال"/>
    <n v="1"/>
    <n v="0"/>
  </r>
  <r>
    <x v="0"/>
    <x v="0"/>
    <x v="440"/>
    <n v="980313"/>
    <s v="1398/03/13"/>
    <s v="98/03/13"/>
    <x v="1"/>
    <x v="0"/>
    <n v="1"/>
    <x v="2"/>
    <n v="3"/>
    <n v="12"/>
    <n v="11"/>
    <s v="دوشنبه"/>
    <x v="12"/>
    <n v="0"/>
    <n v="0"/>
    <n v="10"/>
    <n v="0.32258064516129031"/>
    <n v="10"/>
    <n v="0.32258064516129031"/>
    <n v="21"/>
    <n v="0.67741935483870963"/>
    <n v="1365"/>
    <n v="10"/>
    <n v="31"/>
    <s v="غیر فعال"/>
    <n v="0"/>
    <n v="1"/>
    <s v="فعال"/>
    <n v="1"/>
    <n v="0"/>
    <s v="فعال"/>
    <n v="1"/>
    <n v="0"/>
    <s v="فعال"/>
    <n v="1"/>
    <n v="0"/>
  </r>
  <r>
    <x v="0"/>
    <x v="0"/>
    <x v="441"/>
    <n v="980314"/>
    <s v="1398/03/14"/>
    <s v="98/03/14"/>
    <x v="1"/>
    <x v="0"/>
    <n v="1"/>
    <x v="2"/>
    <n v="3"/>
    <n v="12"/>
    <n v="11"/>
    <s v="سه شنبه"/>
    <x v="13"/>
    <n v="40"/>
    <n v="1.2903225806451613"/>
    <n v="34"/>
    <n v="1.096774193548387"/>
    <n v="74"/>
    <n v="2.3870967741935485"/>
    <n v="49"/>
    <n v="1.5806451612903225"/>
    <n v="3185"/>
    <n v="74"/>
    <n v="83"/>
    <s v="فعال"/>
    <n v="1"/>
    <n v="0"/>
    <s v="فعال"/>
    <n v="1"/>
    <n v="0"/>
    <s v="فعال"/>
    <n v="1"/>
    <n v="0"/>
    <s v="فعال"/>
    <n v="1"/>
    <n v="0"/>
  </r>
  <r>
    <x v="0"/>
    <x v="0"/>
    <x v="442"/>
    <n v="980315"/>
    <s v="1398/03/15"/>
    <s v="98/03/15"/>
    <x v="1"/>
    <x v="0"/>
    <n v="1"/>
    <x v="2"/>
    <n v="3"/>
    <n v="12"/>
    <n v="11"/>
    <s v="چهارشنبه"/>
    <x v="14"/>
    <n v="0"/>
    <n v="0"/>
    <n v="26"/>
    <n v="0.83870967741935487"/>
    <n v="26"/>
    <n v="0.83870967741935487"/>
    <n v="79"/>
    <n v="2.5483870967741935"/>
    <n v="5135"/>
    <n v="26"/>
    <n v="105"/>
    <s v="غیر فعال"/>
    <n v="0"/>
    <n v="1"/>
    <s v="فعال"/>
    <n v="1"/>
    <n v="0"/>
    <s v="فعال"/>
    <n v="1"/>
    <n v="0"/>
    <s v="فعال"/>
    <n v="1"/>
    <n v="0"/>
  </r>
  <r>
    <x v="0"/>
    <x v="0"/>
    <x v="443"/>
    <n v="980316"/>
    <s v="1398/03/16"/>
    <s v="98/03/16"/>
    <x v="1"/>
    <x v="0"/>
    <n v="1"/>
    <x v="2"/>
    <n v="3"/>
    <n v="12"/>
    <n v="12"/>
    <s v="پنجشنبه"/>
    <x v="15"/>
    <n v="2"/>
    <n v="6.4516129032258063E-2"/>
    <n v="33"/>
    <n v="1.064516129032258"/>
    <n v="35"/>
    <n v="1.1290322580645162"/>
    <n v="32"/>
    <n v="1.032258064516129"/>
    <n v="2080"/>
    <n v="35"/>
    <n v="65"/>
    <s v="فعال"/>
    <n v="1"/>
    <n v="0"/>
    <s v="فعال"/>
    <n v="1"/>
    <n v="0"/>
    <s v="فعال"/>
    <n v="1"/>
    <n v="0"/>
    <s v="فعال"/>
    <n v="1"/>
    <n v="0"/>
  </r>
  <r>
    <x v="0"/>
    <x v="0"/>
    <x v="444"/>
    <n v="980317"/>
    <s v="1398/03/17"/>
    <s v="98/03/17"/>
    <x v="1"/>
    <x v="0"/>
    <n v="1"/>
    <x v="2"/>
    <n v="3"/>
    <n v="12"/>
    <n v="12"/>
    <s v="جمعه"/>
    <x v="16"/>
    <n v="0"/>
    <n v="0"/>
    <n v="3"/>
    <n v="9.6774193548387094E-2"/>
    <n v="3"/>
    <n v="9.6774193548387094E-2"/>
    <n v="55"/>
    <n v="1.7741935483870968"/>
    <n v="3575"/>
    <n v="3"/>
    <n v="58"/>
    <s v="غیر فعال"/>
    <n v="0"/>
    <n v="1"/>
    <s v="فعال"/>
    <n v="1"/>
    <n v="0"/>
    <s v="فعال"/>
    <n v="1"/>
    <n v="0"/>
    <s v="فعال"/>
    <n v="1"/>
    <n v="0"/>
  </r>
  <r>
    <x v="0"/>
    <x v="0"/>
    <x v="445"/>
    <n v="980318"/>
    <s v="1398/03/18"/>
    <s v="98/03/18"/>
    <x v="1"/>
    <x v="0"/>
    <n v="1"/>
    <x v="2"/>
    <n v="3"/>
    <n v="13"/>
    <n v="12"/>
    <s v="شنبه"/>
    <x v="17"/>
    <n v="13"/>
    <n v="0.41935483870967744"/>
    <n v="47"/>
    <n v="1.5161290322580645"/>
    <n v="60"/>
    <n v="1.935483870967742"/>
    <n v="24"/>
    <n v="0.77419354838709675"/>
    <n v="1560"/>
    <n v="60"/>
    <n v="71"/>
    <s v="فعال"/>
    <n v="1"/>
    <n v="0"/>
    <s v="فعال"/>
    <n v="1"/>
    <n v="0"/>
    <s v="فعال"/>
    <n v="1"/>
    <n v="0"/>
    <s v="فعال"/>
    <n v="1"/>
    <n v="0"/>
  </r>
  <r>
    <x v="0"/>
    <x v="0"/>
    <x v="446"/>
    <n v="980319"/>
    <s v="1398/03/19"/>
    <s v="98/03/19"/>
    <x v="1"/>
    <x v="0"/>
    <n v="1"/>
    <x v="2"/>
    <n v="3"/>
    <n v="13"/>
    <n v="12"/>
    <s v="یک شنبه"/>
    <x v="18"/>
    <n v="0"/>
    <n v="0"/>
    <n v="3"/>
    <n v="9.6774193548387094E-2"/>
    <n v="3"/>
    <n v="9.6774193548387094E-2"/>
    <n v="39"/>
    <n v="1.2580645161290323"/>
    <n v="2535"/>
    <n v="3"/>
    <n v="42"/>
    <s v="غیر فعال"/>
    <n v="0"/>
    <n v="1"/>
    <s v="فعال"/>
    <n v="1"/>
    <n v="0"/>
    <s v="فعال"/>
    <n v="1"/>
    <n v="0"/>
    <s v="فعال"/>
    <n v="1"/>
    <n v="0"/>
  </r>
  <r>
    <x v="0"/>
    <x v="0"/>
    <x v="447"/>
    <n v="980320"/>
    <s v="1398/03/20"/>
    <s v="98/03/20"/>
    <x v="1"/>
    <x v="0"/>
    <n v="1"/>
    <x v="2"/>
    <n v="3"/>
    <n v="13"/>
    <n v="12"/>
    <s v="دوشنبه"/>
    <x v="19"/>
    <n v="0"/>
    <n v="0"/>
    <n v="20"/>
    <n v="0.64516129032258063"/>
    <n v="20"/>
    <n v="0.64516129032258063"/>
    <n v="0"/>
    <n v="0"/>
    <n v="0"/>
    <n v="20"/>
    <n v="20"/>
    <s v="غیر فعال"/>
    <n v="0"/>
    <n v="1"/>
    <s v="فعال"/>
    <n v="1"/>
    <n v="0"/>
    <s v="غیر فعال"/>
    <n v="0"/>
    <n v="1"/>
    <s v="فعال"/>
    <n v="1"/>
    <n v="0"/>
  </r>
  <r>
    <x v="0"/>
    <x v="0"/>
    <x v="448"/>
    <n v="980321"/>
    <s v="1398/03/21"/>
    <s v="98/03/21"/>
    <x v="1"/>
    <x v="0"/>
    <n v="1"/>
    <x v="2"/>
    <n v="3"/>
    <n v="13"/>
    <n v="12"/>
    <s v="سه شنبه"/>
    <x v="20"/>
    <n v="50"/>
    <n v="1.6129032258064515"/>
    <n v="18"/>
    <n v="0.58064516129032262"/>
    <n v="68"/>
    <n v="2.193548387096774"/>
    <n v="70"/>
    <n v="2.2580645161290325"/>
    <n v="4550"/>
    <n v="68"/>
    <n v="88"/>
    <s v="فعال"/>
    <n v="1"/>
    <n v="0"/>
    <s v="فعال"/>
    <n v="1"/>
    <n v="0"/>
    <s v="فعال"/>
    <n v="1"/>
    <n v="0"/>
    <s v="فعال"/>
    <n v="1"/>
    <n v="0"/>
  </r>
  <r>
    <x v="0"/>
    <x v="0"/>
    <x v="449"/>
    <n v="980322"/>
    <s v="1398/03/22"/>
    <s v="98/03/22"/>
    <x v="1"/>
    <x v="0"/>
    <n v="1"/>
    <x v="2"/>
    <n v="3"/>
    <n v="13"/>
    <n v="12"/>
    <s v="چهارشنبه"/>
    <x v="21"/>
    <n v="20"/>
    <n v="0.64516129032258063"/>
    <n v="1"/>
    <n v="3.2258064516129031E-2"/>
    <n v="21"/>
    <n v="0.67741935483870963"/>
    <n v="50"/>
    <n v="1.6129032258064515"/>
    <n v="3250"/>
    <n v="21"/>
    <n v="51"/>
    <s v="فعال"/>
    <n v="1"/>
    <n v="0"/>
    <s v="فعال"/>
    <n v="1"/>
    <n v="0"/>
    <s v="فعال"/>
    <n v="1"/>
    <n v="0"/>
    <s v="فعال"/>
    <n v="1"/>
    <n v="0"/>
  </r>
  <r>
    <x v="0"/>
    <x v="0"/>
    <x v="450"/>
    <n v="980323"/>
    <s v="1398/03/23"/>
    <s v="98/03/23"/>
    <x v="1"/>
    <x v="0"/>
    <n v="1"/>
    <x v="2"/>
    <n v="3"/>
    <n v="13"/>
    <n v="13"/>
    <s v="پنجشنبه"/>
    <x v="22"/>
    <n v="0"/>
    <n v="0"/>
    <n v="13"/>
    <n v="0.41935483870967744"/>
    <n v="13"/>
    <n v="0.41935483870967744"/>
    <n v="67"/>
    <n v="2.161290322580645"/>
    <n v="4355"/>
    <n v="13"/>
    <n v="80"/>
    <s v="غیر فعال"/>
    <n v="0"/>
    <n v="1"/>
    <s v="فعال"/>
    <n v="1"/>
    <n v="0"/>
    <s v="فعال"/>
    <n v="1"/>
    <n v="0"/>
    <s v="فعال"/>
    <n v="1"/>
    <n v="0"/>
  </r>
  <r>
    <x v="0"/>
    <x v="0"/>
    <x v="451"/>
    <n v="980324"/>
    <s v="1398/03/24"/>
    <s v="98/03/24"/>
    <x v="1"/>
    <x v="0"/>
    <n v="1"/>
    <x v="2"/>
    <n v="3"/>
    <n v="13"/>
    <n v="13"/>
    <s v="جمعه"/>
    <x v="23"/>
    <n v="36"/>
    <n v="1.1612903225806452"/>
    <n v="39"/>
    <n v="1.2580645161290323"/>
    <n v="75"/>
    <n v="2.4193548387096775"/>
    <n v="41"/>
    <n v="1.3225806451612903"/>
    <n v="2665"/>
    <n v="75"/>
    <n v="80"/>
    <s v="فعال"/>
    <n v="1"/>
    <n v="0"/>
    <s v="فعال"/>
    <n v="1"/>
    <n v="0"/>
    <s v="فعال"/>
    <n v="1"/>
    <n v="0"/>
    <s v="فعال"/>
    <n v="1"/>
    <n v="0"/>
  </r>
  <r>
    <x v="0"/>
    <x v="0"/>
    <x v="452"/>
    <n v="980325"/>
    <s v="1398/03/25"/>
    <s v="98/03/25"/>
    <x v="1"/>
    <x v="0"/>
    <n v="1"/>
    <x v="2"/>
    <n v="3"/>
    <n v="14"/>
    <n v="13"/>
    <s v="شنبه"/>
    <x v="24"/>
    <n v="47"/>
    <n v="1.5161290322580645"/>
    <n v="21"/>
    <n v="0.67741935483870963"/>
    <n v="68"/>
    <n v="2.193548387096774"/>
    <n v="0"/>
    <n v="0"/>
    <n v="0"/>
    <n v="68"/>
    <n v="21"/>
    <s v="فعال"/>
    <n v="1"/>
    <n v="0"/>
    <s v="فعال"/>
    <n v="1"/>
    <n v="0"/>
    <s v="غیر فعال"/>
    <n v="0"/>
    <n v="1"/>
    <s v="فعال"/>
    <n v="1"/>
    <n v="0"/>
  </r>
  <r>
    <x v="0"/>
    <x v="0"/>
    <x v="453"/>
    <n v="980326"/>
    <s v="1398/03/26"/>
    <s v="98/03/26"/>
    <x v="1"/>
    <x v="0"/>
    <n v="1"/>
    <x v="2"/>
    <n v="3"/>
    <n v="14"/>
    <n v="13"/>
    <s v="یک شنبه"/>
    <x v="25"/>
    <n v="0"/>
    <n v="0"/>
    <n v="0"/>
    <n v="0"/>
    <n v="0"/>
    <n v="0"/>
    <n v="61"/>
    <n v="1.967741935483871"/>
    <n v="3965"/>
    <n v="0"/>
    <n v="61"/>
    <s v="غیر فعال"/>
    <n v="0"/>
    <n v="1"/>
    <s v="غیر فعال"/>
    <n v="0"/>
    <n v="1"/>
    <s v="فعال"/>
    <n v="1"/>
    <n v="0"/>
    <s v="فعال"/>
    <n v="1"/>
    <n v="0"/>
  </r>
  <r>
    <x v="0"/>
    <x v="0"/>
    <x v="454"/>
    <n v="980327"/>
    <s v="1398/03/27"/>
    <s v="98/03/27"/>
    <x v="1"/>
    <x v="0"/>
    <n v="1"/>
    <x v="2"/>
    <n v="3"/>
    <n v="14"/>
    <n v="13"/>
    <s v="دوشنبه"/>
    <x v="26"/>
    <n v="1"/>
    <n v="3.2258064516129031E-2"/>
    <n v="17"/>
    <n v="0.54838709677419351"/>
    <n v="18"/>
    <n v="0.58064516129032262"/>
    <n v="37"/>
    <n v="1.1935483870967742"/>
    <n v="2405"/>
    <n v="18"/>
    <n v="54"/>
    <s v="فعال"/>
    <n v="1"/>
    <n v="0"/>
    <s v="فعال"/>
    <n v="1"/>
    <n v="0"/>
    <s v="فعال"/>
    <n v="1"/>
    <n v="0"/>
    <s v="فعال"/>
    <n v="1"/>
    <n v="0"/>
  </r>
  <r>
    <x v="0"/>
    <x v="0"/>
    <x v="455"/>
    <n v="980328"/>
    <s v="1398/03/28"/>
    <s v="98/03/28"/>
    <x v="1"/>
    <x v="0"/>
    <n v="1"/>
    <x v="2"/>
    <n v="3"/>
    <n v="14"/>
    <n v="13"/>
    <s v="سه شنبه"/>
    <x v="27"/>
    <n v="7"/>
    <n v="0.22580645161290322"/>
    <n v="28"/>
    <n v="0.90322580645161288"/>
    <n v="35"/>
    <n v="1.1290322580645162"/>
    <n v="39"/>
    <n v="1.2580645161290323"/>
    <n v="2535"/>
    <n v="35"/>
    <n v="67"/>
    <s v="فعال"/>
    <n v="1"/>
    <n v="0"/>
    <s v="فعال"/>
    <n v="1"/>
    <n v="0"/>
    <s v="فعال"/>
    <n v="1"/>
    <n v="0"/>
    <s v="فعال"/>
    <n v="1"/>
    <n v="0"/>
  </r>
  <r>
    <x v="0"/>
    <x v="0"/>
    <x v="456"/>
    <n v="980329"/>
    <s v="1398/03/29"/>
    <s v="98/03/29"/>
    <x v="1"/>
    <x v="0"/>
    <n v="1"/>
    <x v="2"/>
    <n v="3"/>
    <n v="14"/>
    <n v="13"/>
    <s v="چهارشنبه"/>
    <x v="28"/>
    <n v="1"/>
    <n v="3.2258064516129031E-2"/>
    <n v="0"/>
    <n v="0"/>
    <n v="1"/>
    <n v="3.2258064516129031E-2"/>
    <n v="43"/>
    <n v="1.3870967741935485"/>
    <n v="2795"/>
    <n v="1"/>
    <n v="43"/>
    <s v="فعال"/>
    <n v="1"/>
    <n v="0"/>
    <s v="غیر فعال"/>
    <n v="0"/>
    <n v="1"/>
    <s v="فعال"/>
    <n v="1"/>
    <n v="0"/>
    <s v="فعال"/>
    <n v="1"/>
    <n v="0"/>
  </r>
  <r>
    <x v="0"/>
    <x v="0"/>
    <x v="457"/>
    <n v="980330"/>
    <s v="1398/03/30"/>
    <s v="98/03/30"/>
    <x v="1"/>
    <x v="0"/>
    <n v="1"/>
    <x v="2"/>
    <n v="3"/>
    <n v="14"/>
    <n v="14"/>
    <s v="پنجشنبه"/>
    <x v="29"/>
    <n v="0"/>
    <n v="0"/>
    <n v="3"/>
    <n v="9.6774193548387094E-2"/>
    <n v="3"/>
    <n v="9.6774193548387094E-2"/>
    <n v="13"/>
    <n v="0.41935483870967744"/>
    <n v="845"/>
    <n v="3"/>
    <n v="16"/>
    <s v="غیر فعال"/>
    <n v="0"/>
    <n v="1"/>
    <s v="فعال"/>
    <n v="1"/>
    <n v="0"/>
    <s v="فعال"/>
    <n v="1"/>
    <n v="0"/>
    <s v="فعال"/>
    <n v="1"/>
    <n v="0"/>
  </r>
  <r>
    <x v="0"/>
    <x v="0"/>
    <x v="458"/>
    <n v="980331"/>
    <s v="1398/03/31"/>
    <s v="98/03/31"/>
    <x v="1"/>
    <x v="0"/>
    <n v="1"/>
    <x v="2"/>
    <n v="3"/>
    <n v="14"/>
    <n v="14"/>
    <s v="جمعه"/>
    <x v="30"/>
    <n v="0"/>
    <n v="0"/>
    <n v="0"/>
    <n v="0"/>
    <n v="0"/>
    <n v="0"/>
    <n v="2"/>
    <n v="6.4516129032258063E-2"/>
    <n v="130"/>
    <n v="0"/>
    <n v="2"/>
    <s v="غیر فعال"/>
    <n v="0"/>
    <n v="1"/>
    <s v="غیر فعال"/>
    <n v="0"/>
    <n v="1"/>
    <s v="فعال"/>
    <n v="1"/>
    <n v="0"/>
    <s v="فعال"/>
    <n v="1"/>
    <n v="0"/>
  </r>
  <r>
    <x v="0"/>
    <x v="0"/>
    <x v="459"/>
    <n v="980401"/>
    <s v="1398/04/01"/>
    <s v="98/04/01"/>
    <x v="1"/>
    <x v="1"/>
    <n v="2"/>
    <x v="3"/>
    <n v="4"/>
    <n v="15"/>
    <n v="14"/>
    <s v="شنبه"/>
    <x v="0"/>
    <n v="0"/>
    <n v="0"/>
    <n v="0"/>
    <n v="0"/>
    <n v="0"/>
    <n v="0"/>
    <n v="1"/>
    <n v="3.2258064516129031E-2"/>
    <n v="65"/>
    <n v="0"/>
    <n v="1"/>
    <s v="غیر فعال"/>
    <n v="0"/>
    <n v="1"/>
    <s v="غیر فعال"/>
    <n v="0"/>
    <n v="1"/>
    <s v="فعال"/>
    <n v="1"/>
    <n v="0"/>
    <s v="فعال"/>
    <n v="1"/>
    <n v="0"/>
  </r>
  <r>
    <x v="0"/>
    <x v="0"/>
    <x v="460"/>
    <n v="980402"/>
    <s v="1398/04/02"/>
    <s v="98/04/02"/>
    <x v="1"/>
    <x v="1"/>
    <n v="2"/>
    <x v="3"/>
    <n v="4"/>
    <n v="15"/>
    <n v="14"/>
    <s v="یک شنبه"/>
    <x v="1"/>
    <n v="0"/>
    <n v="0"/>
    <n v="0"/>
    <n v="0"/>
    <n v="0"/>
    <n v="0"/>
    <n v="0"/>
    <n v="0"/>
    <n v="0"/>
    <n v="0"/>
    <n v="0"/>
    <s v="غیر فعال"/>
    <n v="0"/>
    <n v="1"/>
    <s v="غیر فعال"/>
    <n v="0"/>
    <n v="1"/>
    <s v="غیر فعال"/>
    <n v="0"/>
    <n v="1"/>
    <s v="غیر فعال"/>
    <n v="0"/>
    <n v="1"/>
  </r>
  <r>
    <x v="0"/>
    <x v="0"/>
    <x v="461"/>
    <n v="980403"/>
    <s v="1398/04/03"/>
    <s v="98/04/03"/>
    <x v="1"/>
    <x v="1"/>
    <n v="2"/>
    <x v="3"/>
    <n v="4"/>
    <n v="15"/>
    <n v="14"/>
    <s v="دوشنبه"/>
    <x v="2"/>
    <n v="0"/>
    <n v="0"/>
    <n v="22"/>
    <n v="0.70967741935483875"/>
    <n v="22"/>
    <n v="0.70967741935483875"/>
    <n v="39"/>
    <n v="1.2580645161290323"/>
    <n v="2535"/>
    <n v="22"/>
    <n v="61"/>
    <s v="غیر فعال"/>
    <n v="0"/>
    <n v="1"/>
    <s v="فعال"/>
    <n v="1"/>
    <n v="0"/>
    <s v="فعال"/>
    <n v="1"/>
    <n v="0"/>
    <s v="فعال"/>
    <n v="1"/>
    <n v="0"/>
  </r>
  <r>
    <x v="0"/>
    <x v="0"/>
    <x v="462"/>
    <n v="980404"/>
    <s v="1398/04/04"/>
    <s v="98/04/04"/>
    <x v="1"/>
    <x v="1"/>
    <n v="2"/>
    <x v="3"/>
    <n v="4"/>
    <n v="15"/>
    <n v="14"/>
    <s v="سه شنبه"/>
    <x v="3"/>
    <n v="0"/>
    <n v="0"/>
    <n v="0"/>
    <n v="0"/>
    <n v="0"/>
    <n v="0"/>
    <n v="22"/>
    <n v="0.70967741935483875"/>
    <n v="1430"/>
    <n v="0"/>
    <n v="22"/>
    <s v="غیر فعال"/>
    <n v="0"/>
    <n v="1"/>
    <s v="غیر فعال"/>
    <n v="0"/>
    <n v="1"/>
    <s v="فعال"/>
    <n v="1"/>
    <n v="0"/>
    <s v="فعال"/>
    <n v="1"/>
    <n v="0"/>
  </r>
  <r>
    <x v="0"/>
    <x v="0"/>
    <x v="463"/>
    <n v="980405"/>
    <s v="1398/04/05"/>
    <s v="98/04/05"/>
    <x v="1"/>
    <x v="1"/>
    <n v="2"/>
    <x v="3"/>
    <n v="4"/>
    <n v="15"/>
    <n v="14"/>
    <s v="چهارشنبه"/>
    <x v="4"/>
    <n v="0"/>
    <n v="0"/>
    <n v="20"/>
    <n v="0.64516129032258063"/>
    <n v="20"/>
    <n v="0.64516129032258063"/>
    <n v="84"/>
    <n v="2.7096774193548385"/>
    <n v="5460"/>
    <n v="20"/>
    <n v="104"/>
    <s v="غیر فعال"/>
    <n v="0"/>
    <n v="1"/>
    <s v="فعال"/>
    <n v="1"/>
    <n v="0"/>
    <s v="فعال"/>
    <n v="1"/>
    <n v="0"/>
    <s v="فعال"/>
    <n v="1"/>
    <n v="0"/>
  </r>
  <r>
    <x v="0"/>
    <x v="0"/>
    <x v="464"/>
    <n v="980406"/>
    <s v="1398/04/06"/>
    <s v="98/04/06"/>
    <x v="1"/>
    <x v="1"/>
    <n v="2"/>
    <x v="3"/>
    <n v="4"/>
    <n v="15"/>
    <n v="15"/>
    <s v="پنجشنبه"/>
    <x v="5"/>
    <n v="0"/>
    <n v="0"/>
    <n v="46"/>
    <n v="1.4838709677419355"/>
    <n v="46"/>
    <n v="1.4838709677419355"/>
    <n v="70"/>
    <n v="2.2580645161290325"/>
    <n v="4550"/>
    <n v="46"/>
    <n v="116"/>
    <s v="غیر فعال"/>
    <n v="0"/>
    <n v="1"/>
    <s v="فعال"/>
    <n v="1"/>
    <n v="0"/>
    <s v="فعال"/>
    <n v="1"/>
    <n v="0"/>
    <s v="فعال"/>
    <n v="1"/>
    <n v="0"/>
  </r>
  <r>
    <x v="0"/>
    <x v="0"/>
    <x v="465"/>
    <n v="980407"/>
    <s v="1398/04/07"/>
    <s v="98/04/07"/>
    <x v="1"/>
    <x v="1"/>
    <n v="2"/>
    <x v="3"/>
    <n v="4"/>
    <n v="15"/>
    <n v="15"/>
    <s v="جمعه"/>
    <x v="6"/>
    <n v="8"/>
    <n v="0.25806451612903225"/>
    <n v="0"/>
    <n v="0"/>
    <n v="8"/>
    <n v="0.25806451612903225"/>
    <n v="50"/>
    <n v="1.6129032258064515"/>
    <n v="3250"/>
    <n v="8"/>
    <n v="50"/>
    <s v="فعال"/>
    <n v="1"/>
    <n v="0"/>
    <s v="غیر فعال"/>
    <n v="0"/>
    <n v="1"/>
    <s v="فعال"/>
    <n v="1"/>
    <n v="0"/>
    <s v="فعال"/>
    <n v="1"/>
    <n v="0"/>
  </r>
  <r>
    <x v="0"/>
    <x v="0"/>
    <x v="466"/>
    <n v="980408"/>
    <s v="1398/04/08"/>
    <s v="98/04/08"/>
    <x v="1"/>
    <x v="1"/>
    <n v="2"/>
    <x v="3"/>
    <n v="4"/>
    <n v="16"/>
    <n v="15"/>
    <s v="شنبه"/>
    <x v="7"/>
    <n v="39"/>
    <n v="1.2580645161290323"/>
    <n v="45"/>
    <n v="1.4516129032258065"/>
    <n v="84"/>
    <n v="2.7096774193548385"/>
    <n v="31"/>
    <n v="1"/>
    <n v="2015"/>
    <n v="84"/>
    <n v="76"/>
    <s v="فعال"/>
    <n v="1"/>
    <n v="0"/>
    <s v="فعال"/>
    <n v="1"/>
    <n v="0"/>
    <s v="فعال"/>
    <n v="1"/>
    <n v="0"/>
    <s v="فعال"/>
    <n v="1"/>
    <n v="0"/>
  </r>
  <r>
    <x v="0"/>
    <x v="0"/>
    <x v="467"/>
    <n v="980409"/>
    <s v="1398/04/09"/>
    <s v="98/04/09"/>
    <x v="1"/>
    <x v="1"/>
    <n v="2"/>
    <x v="3"/>
    <n v="4"/>
    <n v="16"/>
    <n v="15"/>
    <s v="یک شنبه"/>
    <x v="8"/>
    <n v="0"/>
    <n v="0"/>
    <n v="12"/>
    <n v="0.38709677419354838"/>
    <n v="12"/>
    <n v="0.38709677419354838"/>
    <n v="45"/>
    <n v="1.4516129032258065"/>
    <n v="2925"/>
    <n v="12"/>
    <n v="57"/>
    <s v="غیر فعال"/>
    <n v="0"/>
    <n v="1"/>
    <s v="فعال"/>
    <n v="1"/>
    <n v="0"/>
    <s v="فعال"/>
    <n v="1"/>
    <n v="0"/>
    <s v="فعال"/>
    <n v="1"/>
    <n v="0"/>
  </r>
  <r>
    <x v="0"/>
    <x v="0"/>
    <x v="468"/>
    <n v="980410"/>
    <s v="1398/04/10"/>
    <s v="98/04/10"/>
    <x v="1"/>
    <x v="1"/>
    <n v="2"/>
    <x v="3"/>
    <n v="4"/>
    <n v="16"/>
    <n v="15"/>
    <s v="دوشنبه"/>
    <x v="9"/>
    <n v="2"/>
    <n v="6.4516129032258063E-2"/>
    <n v="0"/>
    <n v="0"/>
    <n v="2"/>
    <n v="6.4516129032258063E-2"/>
    <n v="58"/>
    <n v="1.8709677419354838"/>
    <n v="3770"/>
    <n v="2"/>
    <n v="58"/>
    <s v="فعال"/>
    <n v="1"/>
    <n v="0"/>
    <s v="غیر فعال"/>
    <n v="0"/>
    <n v="1"/>
    <s v="فعال"/>
    <n v="1"/>
    <n v="0"/>
    <s v="فعال"/>
    <n v="1"/>
    <n v="0"/>
  </r>
  <r>
    <x v="0"/>
    <x v="0"/>
    <x v="469"/>
    <n v="980411"/>
    <s v="1398/04/11"/>
    <s v="98/04/11"/>
    <x v="1"/>
    <x v="1"/>
    <n v="2"/>
    <x v="3"/>
    <n v="4"/>
    <n v="16"/>
    <n v="15"/>
    <s v="سه شنبه"/>
    <x v="10"/>
    <n v="0"/>
    <n v="0"/>
    <n v="20"/>
    <n v="0.64516129032258063"/>
    <n v="20"/>
    <n v="0.64516129032258063"/>
    <n v="69"/>
    <n v="2.225806451612903"/>
    <n v="4485"/>
    <n v="20"/>
    <n v="89"/>
    <s v="غیر فعال"/>
    <n v="0"/>
    <n v="1"/>
    <s v="فعال"/>
    <n v="1"/>
    <n v="0"/>
    <s v="فعال"/>
    <n v="1"/>
    <n v="0"/>
    <s v="فعال"/>
    <n v="1"/>
    <n v="0"/>
  </r>
  <r>
    <x v="0"/>
    <x v="0"/>
    <x v="470"/>
    <n v="980412"/>
    <s v="1398/04/12"/>
    <s v="98/04/12"/>
    <x v="1"/>
    <x v="1"/>
    <n v="2"/>
    <x v="3"/>
    <n v="4"/>
    <n v="16"/>
    <n v="15"/>
    <s v="چهارشنبه"/>
    <x v="11"/>
    <n v="42"/>
    <n v="1.3548387096774193"/>
    <n v="19"/>
    <n v="0.61290322580645162"/>
    <n v="61"/>
    <n v="1.967741935483871"/>
    <n v="2"/>
    <n v="6.4516129032258063E-2"/>
    <n v="130"/>
    <n v="61"/>
    <n v="21"/>
    <s v="فعال"/>
    <n v="1"/>
    <n v="0"/>
    <s v="فعال"/>
    <n v="1"/>
    <n v="0"/>
    <s v="فعال"/>
    <n v="1"/>
    <n v="0"/>
    <s v="فعال"/>
    <n v="1"/>
    <n v="0"/>
  </r>
  <r>
    <x v="0"/>
    <x v="0"/>
    <x v="471"/>
    <n v="980413"/>
    <s v="1398/04/13"/>
    <s v="98/04/13"/>
    <x v="1"/>
    <x v="1"/>
    <n v="2"/>
    <x v="3"/>
    <n v="4"/>
    <n v="16"/>
    <n v="16"/>
    <s v="پنجشنبه"/>
    <x v="12"/>
    <n v="0"/>
    <n v="0"/>
    <n v="0"/>
    <n v="0"/>
    <n v="0"/>
    <n v="0"/>
    <n v="42"/>
    <n v="1.3548387096774193"/>
    <n v="2730"/>
    <n v="0"/>
    <n v="42"/>
    <s v="غیر فعال"/>
    <n v="0"/>
    <n v="1"/>
    <s v="غیر فعال"/>
    <n v="0"/>
    <n v="1"/>
    <s v="فعال"/>
    <n v="1"/>
    <n v="0"/>
    <s v="فعال"/>
    <n v="1"/>
    <n v="0"/>
  </r>
  <r>
    <x v="0"/>
    <x v="0"/>
    <x v="472"/>
    <n v="980414"/>
    <s v="1398/04/14"/>
    <s v="98/04/14"/>
    <x v="1"/>
    <x v="1"/>
    <n v="2"/>
    <x v="3"/>
    <n v="4"/>
    <n v="16"/>
    <n v="16"/>
    <s v="جمعه"/>
    <x v="13"/>
    <n v="0"/>
    <n v="0"/>
    <n v="30"/>
    <n v="0.967741935483871"/>
    <n v="30"/>
    <n v="0.967741935483871"/>
    <n v="0"/>
    <n v="0"/>
    <n v="0"/>
    <n v="30"/>
    <n v="30"/>
    <s v="غیر فعال"/>
    <n v="0"/>
    <n v="1"/>
    <s v="فعال"/>
    <n v="1"/>
    <n v="0"/>
    <s v="غیر فعال"/>
    <n v="0"/>
    <n v="1"/>
    <s v="فعال"/>
    <n v="1"/>
    <n v="0"/>
  </r>
  <r>
    <x v="0"/>
    <x v="0"/>
    <x v="473"/>
    <n v="980415"/>
    <s v="1398/04/15"/>
    <s v="98/04/15"/>
    <x v="1"/>
    <x v="1"/>
    <n v="2"/>
    <x v="3"/>
    <n v="4"/>
    <n v="17"/>
    <n v="16"/>
    <s v="شنبه"/>
    <x v="14"/>
    <n v="18"/>
    <n v="0.58064516129032262"/>
    <n v="0"/>
    <n v="0"/>
    <n v="18"/>
    <n v="0.58064516129032262"/>
    <n v="57"/>
    <n v="1.8387096774193548"/>
    <n v="3705"/>
    <n v="18"/>
    <n v="57"/>
    <s v="فعال"/>
    <n v="1"/>
    <n v="0"/>
    <s v="غیر فعال"/>
    <n v="0"/>
    <n v="1"/>
    <s v="فعال"/>
    <n v="1"/>
    <n v="0"/>
    <s v="فعال"/>
    <n v="1"/>
    <n v="0"/>
  </r>
  <r>
    <x v="0"/>
    <x v="0"/>
    <x v="474"/>
    <n v="980416"/>
    <s v="1398/04/16"/>
    <s v="98/04/16"/>
    <x v="1"/>
    <x v="1"/>
    <n v="2"/>
    <x v="3"/>
    <n v="4"/>
    <n v="17"/>
    <n v="16"/>
    <s v="یک شنبه"/>
    <x v="15"/>
    <n v="21"/>
    <n v="0.67741935483870963"/>
    <n v="0"/>
    <n v="0"/>
    <n v="21"/>
    <n v="0.67741935483870963"/>
    <n v="26"/>
    <n v="0.83870967741935487"/>
    <n v="1690"/>
    <n v="21"/>
    <n v="26"/>
    <s v="فعال"/>
    <n v="1"/>
    <n v="0"/>
    <s v="غیر فعال"/>
    <n v="0"/>
    <n v="1"/>
    <s v="فعال"/>
    <n v="1"/>
    <n v="0"/>
    <s v="فعال"/>
    <n v="1"/>
    <n v="0"/>
  </r>
  <r>
    <x v="0"/>
    <x v="0"/>
    <x v="475"/>
    <n v="980417"/>
    <s v="1398/04/17"/>
    <s v="98/04/17"/>
    <x v="1"/>
    <x v="1"/>
    <n v="2"/>
    <x v="3"/>
    <n v="4"/>
    <n v="17"/>
    <n v="16"/>
    <s v="دوشنبه"/>
    <x v="16"/>
    <n v="2"/>
    <n v="6.4516129032258063E-2"/>
    <n v="64"/>
    <n v="2.064516129032258"/>
    <n v="66"/>
    <n v="2.129032258064516"/>
    <n v="64"/>
    <n v="2.064516129032258"/>
    <n v="4160"/>
    <n v="66"/>
    <n v="128"/>
    <s v="فعال"/>
    <n v="1"/>
    <n v="0"/>
    <s v="فعال"/>
    <n v="1"/>
    <n v="0"/>
    <s v="فعال"/>
    <n v="1"/>
    <n v="0"/>
    <s v="فعال"/>
    <n v="1"/>
    <n v="0"/>
  </r>
  <r>
    <x v="0"/>
    <x v="0"/>
    <x v="476"/>
    <n v="980418"/>
    <s v="1398/04/18"/>
    <s v="98/04/18"/>
    <x v="1"/>
    <x v="1"/>
    <n v="2"/>
    <x v="3"/>
    <n v="4"/>
    <n v="17"/>
    <n v="16"/>
    <s v="سه شنبه"/>
    <x v="17"/>
    <n v="0"/>
    <n v="0"/>
    <n v="0"/>
    <n v="0"/>
    <n v="0"/>
    <n v="0"/>
    <n v="80"/>
    <n v="2.5806451612903225"/>
    <n v="5200"/>
    <n v="0"/>
    <n v="80"/>
    <s v="غیر فعال"/>
    <n v="0"/>
    <n v="1"/>
    <s v="غیر فعال"/>
    <n v="0"/>
    <n v="1"/>
    <s v="فعال"/>
    <n v="1"/>
    <n v="0"/>
    <s v="فعال"/>
    <n v="1"/>
    <n v="0"/>
  </r>
  <r>
    <x v="0"/>
    <x v="0"/>
    <x v="477"/>
    <n v="980419"/>
    <s v="1398/04/19"/>
    <s v="98/04/19"/>
    <x v="1"/>
    <x v="1"/>
    <n v="2"/>
    <x v="3"/>
    <n v="4"/>
    <n v="17"/>
    <n v="16"/>
    <s v="چهارشنبه"/>
    <x v="18"/>
    <n v="0"/>
    <n v="0"/>
    <n v="4"/>
    <n v="0.12903225806451613"/>
    <n v="4"/>
    <n v="0.12903225806451613"/>
    <n v="0"/>
    <n v="0"/>
    <n v="0"/>
    <n v="4"/>
    <n v="4"/>
    <s v="غیر فعال"/>
    <n v="0"/>
    <n v="1"/>
    <s v="فعال"/>
    <n v="1"/>
    <n v="0"/>
    <s v="غیر فعال"/>
    <n v="0"/>
    <n v="1"/>
    <s v="فعال"/>
    <n v="1"/>
    <n v="0"/>
  </r>
  <r>
    <x v="0"/>
    <x v="0"/>
    <x v="478"/>
    <n v="980420"/>
    <s v="1398/04/20"/>
    <s v="98/04/20"/>
    <x v="1"/>
    <x v="1"/>
    <n v="2"/>
    <x v="3"/>
    <n v="4"/>
    <n v="17"/>
    <n v="17"/>
    <s v="پنجشنبه"/>
    <x v="19"/>
    <n v="3"/>
    <n v="9.6774193548387094E-2"/>
    <n v="2"/>
    <n v="6.4516129032258063E-2"/>
    <n v="5"/>
    <n v="0.16129032258064516"/>
    <n v="10"/>
    <n v="0.32258064516129031"/>
    <n v="650"/>
    <n v="5"/>
    <n v="12"/>
    <s v="فعال"/>
    <n v="1"/>
    <n v="0"/>
    <s v="فعال"/>
    <n v="1"/>
    <n v="0"/>
    <s v="فعال"/>
    <n v="1"/>
    <n v="0"/>
    <s v="فعال"/>
    <n v="1"/>
    <n v="0"/>
  </r>
  <r>
    <x v="0"/>
    <x v="0"/>
    <x v="479"/>
    <n v="980421"/>
    <s v="1398/04/21"/>
    <s v="98/04/21"/>
    <x v="1"/>
    <x v="1"/>
    <n v="2"/>
    <x v="3"/>
    <n v="4"/>
    <n v="17"/>
    <n v="17"/>
    <s v="جمعه"/>
    <x v="20"/>
    <n v="1"/>
    <n v="3.2258064516129031E-2"/>
    <n v="26"/>
    <n v="0.83870967741935487"/>
    <n v="27"/>
    <n v="0.87096774193548387"/>
    <n v="26"/>
    <n v="0.83870967741935487"/>
    <n v="1690"/>
    <n v="27"/>
    <n v="52"/>
    <s v="فعال"/>
    <n v="1"/>
    <n v="0"/>
    <s v="فعال"/>
    <n v="1"/>
    <n v="0"/>
    <s v="فعال"/>
    <n v="1"/>
    <n v="0"/>
    <s v="فعال"/>
    <n v="1"/>
    <n v="0"/>
  </r>
  <r>
    <x v="0"/>
    <x v="0"/>
    <x v="480"/>
    <n v="980422"/>
    <s v="1398/04/22"/>
    <s v="98/04/22"/>
    <x v="1"/>
    <x v="1"/>
    <n v="2"/>
    <x v="3"/>
    <n v="4"/>
    <n v="18"/>
    <n v="17"/>
    <s v="شنبه"/>
    <x v="21"/>
    <n v="0"/>
    <n v="0"/>
    <n v="0"/>
    <n v="0"/>
    <n v="0"/>
    <n v="0"/>
    <n v="56"/>
    <n v="1.8064516129032258"/>
    <n v="3640"/>
    <n v="0"/>
    <n v="56"/>
    <s v="غیر فعال"/>
    <n v="0"/>
    <n v="1"/>
    <s v="غیر فعال"/>
    <n v="0"/>
    <n v="1"/>
    <s v="فعال"/>
    <n v="1"/>
    <n v="0"/>
    <s v="فعال"/>
    <n v="1"/>
    <n v="0"/>
  </r>
  <r>
    <x v="0"/>
    <x v="0"/>
    <x v="481"/>
    <n v="980423"/>
    <s v="1398/04/23"/>
    <s v="98/04/23"/>
    <x v="1"/>
    <x v="1"/>
    <n v="2"/>
    <x v="3"/>
    <n v="4"/>
    <n v="18"/>
    <n v="17"/>
    <s v="یک شنبه"/>
    <x v="22"/>
    <n v="0"/>
    <n v="0"/>
    <n v="0"/>
    <n v="0"/>
    <n v="0"/>
    <n v="0"/>
    <n v="2"/>
    <n v="6.4516129032258063E-2"/>
    <n v="130"/>
    <n v="0"/>
    <n v="2"/>
    <s v="غیر فعال"/>
    <n v="0"/>
    <n v="1"/>
    <s v="غیر فعال"/>
    <n v="0"/>
    <n v="1"/>
    <s v="فعال"/>
    <n v="1"/>
    <n v="0"/>
    <s v="فعال"/>
    <n v="1"/>
    <n v="0"/>
  </r>
  <r>
    <x v="0"/>
    <x v="0"/>
    <x v="482"/>
    <n v="980424"/>
    <s v="1398/04/24"/>
    <s v="98/04/24"/>
    <x v="1"/>
    <x v="1"/>
    <n v="2"/>
    <x v="3"/>
    <n v="4"/>
    <n v="18"/>
    <n v="17"/>
    <s v="دوشنبه"/>
    <x v="23"/>
    <n v="0"/>
    <n v="0"/>
    <n v="0"/>
    <n v="0"/>
    <n v="0"/>
    <n v="0"/>
    <n v="0"/>
    <n v="0"/>
    <n v="0"/>
    <n v="0"/>
    <n v="0"/>
    <s v="غیر فعال"/>
    <n v="0"/>
    <n v="1"/>
    <s v="غیر فعال"/>
    <n v="0"/>
    <n v="1"/>
    <s v="غیر فعال"/>
    <n v="0"/>
    <n v="1"/>
    <s v="غیر فعال"/>
    <n v="0"/>
    <n v="1"/>
  </r>
  <r>
    <x v="0"/>
    <x v="0"/>
    <x v="483"/>
    <n v="980425"/>
    <s v="1398/04/25"/>
    <s v="98/04/25"/>
    <x v="1"/>
    <x v="1"/>
    <n v="2"/>
    <x v="3"/>
    <n v="4"/>
    <n v="18"/>
    <n v="17"/>
    <s v="سه شنبه"/>
    <x v="24"/>
    <n v="0"/>
    <n v="0"/>
    <n v="0"/>
    <n v="0"/>
    <n v="0"/>
    <n v="0"/>
    <n v="0"/>
    <n v="0"/>
    <n v="0"/>
    <n v="0"/>
    <n v="0"/>
    <s v="غیر فعال"/>
    <n v="0"/>
    <n v="1"/>
    <s v="غیر فعال"/>
    <n v="0"/>
    <n v="1"/>
    <s v="غیر فعال"/>
    <n v="0"/>
    <n v="1"/>
    <s v="غیر فعال"/>
    <n v="0"/>
    <n v="1"/>
  </r>
  <r>
    <x v="0"/>
    <x v="0"/>
    <x v="484"/>
    <n v="980426"/>
    <s v="1398/04/26"/>
    <s v="98/04/26"/>
    <x v="1"/>
    <x v="1"/>
    <n v="2"/>
    <x v="3"/>
    <n v="4"/>
    <n v="18"/>
    <n v="17"/>
    <s v="چهارشنبه"/>
    <x v="25"/>
    <n v="0"/>
    <n v="0"/>
    <n v="11"/>
    <n v="0.35483870967741937"/>
    <n v="11"/>
    <n v="0.35483870967741937"/>
    <n v="0"/>
    <n v="0"/>
    <n v="0"/>
    <n v="11"/>
    <n v="11"/>
    <s v="غیر فعال"/>
    <n v="0"/>
    <n v="1"/>
    <s v="فعال"/>
    <n v="1"/>
    <n v="0"/>
    <s v="غیر فعال"/>
    <n v="0"/>
    <n v="1"/>
    <s v="فعال"/>
    <n v="1"/>
    <n v="0"/>
  </r>
  <r>
    <x v="0"/>
    <x v="0"/>
    <x v="485"/>
    <n v="980427"/>
    <s v="1398/04/27"/>
    <s v="98/04/27"/>
    <x v="1"/>
    <x v="1"/>
    <n v="2"/>
    <x v="3"/>
    <n v="4"/>
    <n v="18"/>
    <n v="18"/>
    <s v="پنجشنبه"/>
    <x v="26"/>
    <n v="4"/>
    <n v="0.12903225806451613"/>
    <n v="12"/>
    <n v="0.38709677419354838"/>
    <n v="16"/>
    <n v="0.5161290322580645"/>
    <n v="0"/>
    <n v="0"/>
    <n v="0"/>
    <n v="16"/>
    <n v="12"/>
    <s v="فعال"/>
    <n v="1"/>
    <n v="0"/>
    <s v="فعال"/>
    <n v="1"/>
    <n v="0"/>
    <s v="غیر فعال"/>
    <n v="0"/>
    <n v="1"/>
    <s v="فعال"/>
    <n v="1"/>
    <n v="0"/>
  </r>
  <r>
    <x v="0"/>
    <x v="0"/>
    <x v="486"/>
    <n v="980428"/>
    <s v="1398/04/28"/>
    <s v="98/04/28"/>
    <x v="1"/>
    <x v="1"/>
    <n v="2"/>
    <x v="3"/>
    <n v="4"/>
    <n v="18"/>
    <n v="18"/>
    <s v="جمعه"/>
    <x v="27"/>
    <n v="0"/>
    <n v="0"/>
    <n v="0"/>
    <n v="0"/>
    <n v="0"/>
    <n v="0"/>
    <n v="77"/>
    <n v="2.4838709677419355"/>
    <n v="5005"/>
    <n v="0"/>
    <n v="77"/>
    <s v="غیر فعال"/>
    <n v="0"/>
    <n v="1"/>
    <s v="غیر فعال"/>
    <n v="0"/>
    <n v="1"/>
    <s v="فعال"/>
    <n v="1"/>
    <n v="0"/>
    <s v="فعال"/>
    <n v="1"/>
    <n v="0"/>
  </r>
  <r>
    <x v="0"/>
    <x v="0"/>
    <x v="487"/>
    <n v="980429"/>
    <s v="1398/04/29"/>
    <s v="98/04/29"/>
    <x v="1"/>
    <x v="1"/>
    <n v="2"/>
    <x v="3"/>
    <n v="4"/>
    <n v="19"/>
    <n v="18"/>
    <s v="شنبه"/>
    <x v="28"/>
    <n v="0"/>
    <n v="0"/>
    <n v="1"/>
    <n v="3.2258064516129031E-2"/>
    <n v="1"/>
    <n v="3.2258064516129031E-2"/>
    <n v="0"/>
    <n v="0"/>
    <n v="0"/>
    <n v="1"/>
    <n v="1"/>
    <s v="غیر فعال"/>
    <n v="0"/>
    <n v="1"/>
    <s v="فعال"/>
    <n v="1"/>
    <n v="0"/>
    <s v="غیر فعال"/>
    <n v="0"/>
    <n v="1"/>
    <s v="فعال"/>
    <n v="1"/>
    <n v="0"/>
  </r>
  <r>
    <x v="0"/>
    <x v="0"/>
    <x v="488"/>
    <n v="980430"/>
    <s v="1398/04/30"/>
    <s v="98/04/30"/>
    <x v="1"/>
    <x v="1"/>
    <n v="2"/>
    <x v="3"/>
    <n v="4"/>
    <n v="19"/>
    <n v="18"/>
    <s v="یک شنبه"/>
    <x v="29"/>
    <n v="0"/>
    <n v="0"/>
    <n v="1"/>
    <n v="3.2258064516129031E-2"/>
    <n v="1"/>
    <n v="3.2258064516129031E-2"/>
    <n v="0"/>
    <n v="0"/>
    <n v="0"/>
    <n v="1"/>
    <n v="1"/>
    <s v="غیر فعال"/>
    <n v="0"/>
    <n v="1"/>
    <s v="فعال"/>
    <n v="1"/>
    <n v="0"/>
    <s v="غیر فعال"/>
    <n v="0"/>
    <n v="1"/>
    <s v="فعال"/>
    <n v="1"/>
    <n v="0"/>
  </r>
  <r>
    <x v="0"/>
    <x v="0"/>
    <x v="489"/>
    <n v="980431"/>
    <s v="1398/04/31"/>
    <s v="98/04/31"/>
    <x v="1"/>
    <x v="1"/>
    <n v="2"/>
    <x v="3"/>
    <n v="4"/>
    <n v="19"/>
    <n v="18"/>
    <s v="دوشنبه"/>
    <x v="30"/>
    <n v="4"/>
    <n v="0.12903225806451613"/>
    <n v="70"/>
    <n v="2.2580645161290325"/>
    <n v="74"/>
    <n v="2.3870967741935485"/>
    <n v="0"/>
    <n v="0"/>
    <n v="0"/>
    <n v="74"/>
    <n v="70"/>
    <s v="فعال"/>
    <n v="1"/>
    <n v="0"/>
    <s v="فعال"/>
    <n v="1"/>
    <n v="0"/>
    <s v="غیر فعال"/>
    <n v="0"/>
    <n v="1"/>
    <s v="فعال"/>
    <n v="1"/>
    <n v="0"/>
  </r>
  <r>
    <x v="0"/>
    <x v="0"/>
    <x v="490"/>
    <n v="980501"/>
    <s v="1398/05/01"/>
    <s v="98/05/01"/>
    <x v="1"/>
    <x v="1"/>
    <n v="2"/>
    <x v="4"/>
    <n v="5"/>
    <n v="19"/>
    <n v="18"/>
    <s v="سه شنبه"/>
    <x v="0"/>
    <n v="0"/>
    <n v="0"/>
    <n v="4"/>
    <n v="0.12903225806451613"/>
    <n v="4"/>
    <n v="0.12903225806451613"/>
    <n v="70"/>
    <n v="2.2580645161290325"/>
    <n v="4550"/>
    <n v="4"/>
    <n v="74"/>
    <s v="غیر فعال"/>
    <n v="0"/>
    <n v="1"/>
    <s v="فعال"/>
    <n v="1"/>
    <n v="0"/>
    <s v="فعال"/>
    <n v="1"/>
    <n v="0"/>
    <s v="فعال"/>
    <n v="1"/>
    <n v="0"/>
  </r>
  <r>
    <x v="0"/>
    <x v="0"/>
    <x v="491"/>
    <n v="980502"/>
    <s v="1398/05/02"/>
    <s v="98/05/02"/>
    <x v="1"/>
    <x v="1"/>
    <n v="2"/>
    <x v="4"/>
    <n v="5"/>
    <n v="19"/>
    <n v="18"/>
    <s v="چهارشنبه"/>
    <x v="1"/>
    <n v="0"/>
    <n v="0"/>
    <n v="0"/>
    <n v="0"/>
    <n v="0"/>
    <n v="0"/>
    <n v="2"/>
    <n v="6.4516129032258063E-2"/>
    <n v="130"/>
    <n v="0"/>
    <n v="2"/>
    <s v="غیر فعال"/>
    <n v="0"/>
    <n v="1"/>
    <s v="غیر فعال"/>
    <n v="0"/>
    <n v="1"/>
    <s v="فعال"/>
    <n v="1"/>
    <n v="0"/>
    <s v="فعال"/>
    <n v="1"/>
    <n v="0"/>
  </r>
  <r>
    <x v="0"/>
    <x v="0"/>
    <x v="492"/>
    <n v="980503"/>
    <s v="1398/05/03"/>
    <s v="98/05/03"/>
    <x v="1"/>
    <x v="1"/>
    <n v="2"/>
    <x v="4"/>
    <n v="5"/>
    <n v="19"/>
    <n v="19"/>
    <s v="پنجشنبه"/>
    <x v="2"/>
    <n v="15"/>
    <n v="0.4838709677419355"/>
    <n v="52"/>
    <n v="1.6774193548387097"/>
    <n v="67"/>
    <n v="2.161290322580645"/>
    <n v="0"/>
    <n v="0"/>
    <n v="0"/>
    <n v="67"/>
    <n v="52"/>
    <s v="فعال"/>
    <n v="1"/>
    <n v="0"/>
    <s v="فعال"/>
    <n v="1"/>
    <n v="0"/>
    <s v="غیر فعال"/>
    <n v="0"/>
    <n v="1"/>
    <s v="فعال"/>
    <n v="1"/>
    <n v="0"/>
  </r>
  <r>
    <x v="0"/>
    <x v="0"/>
    <x v="493"/>
    <n v="980504"/>
    <s v="1398/05/04"/>
    <s v="98/05/04"/>
    <x v="1"/>
    <x v="1"/>
    <n v="2"/>
    <x v="4"/>
    <n v="5"/>
    <n v="19"/>
    <n v="19"/>
    <s v="جمعه"/>
    <x v="3"/>
    <n v="27"/>
    <n v="0.87096774193548387"/>
    <n v="11"/>
    <n v="0.35483870967741937"/>
    <n v="38"/>
    <n v="1.2258064516129032"/>
    <n v="68"/>
    <n v="2.193548387096774"/>
    <n v="4420"/>
    <n v="38"/>
    <n v="79"/>
    <s v="فعال"/>
    <n v="1"/>
    <n v="0"/>
    <s v="فعال"/>
    <n v="1"/>
    <n v="0"/>
    <s v="فعال"/>
    <n v="1"/>
    <n v="0"/>
    <s v="فعال"/>
    <n v="1"/>
    <n v="0"/>
  </r>
  <r>
    <x v="0"/>
    <x v="0"/>
    <x v="494"/>
    <n v="980505"/>
    <s v="1398/05/05"/>
    <s v="98/05/05"/>
    <x v="1"/>
    <x v="1"/>
    <n v="2"/>
    <x v="4"/>
    <n v="5"/>
    <n v="20"/>
    <n v="19"/>
    <s v="شنبه"/>
    <x v="4"/>
    <n v="0"/>
    <n v="0"/>
    <n v="22"/>
    <n v="0.70967741935483875"/>
    <n v="22"/>
    <n v="0.70967741935483875"/>
    <n v="5"/>
    <n v="0.16129032258064516"/>
    <n v="325"/>
    <n v="22"/>
    <n v="27"/>
    <s v="غیر فعال"/>
    <n v="0"/>
    <n v="1"/>
    <s v="فعال"/>
    <n v="1"/>
    <n v="0"/>
    <s v="فعال"/>
    <n v="1"/>
    <n v="0"/>
    <s v="فعال"/>
    <n v="1"/>
    <n v="0"/>
  </r>
  <r>
    <x v="0"/>
    <x v="0"/>
    <x v="495"/>
    <n v="980506"/>
    <s v="1398/05/06"/>
    <s v="98/05/06"/>
    <x v="1"/>
    <x v="1"/>
    <n v="2"/>
    <x v="4"/>
    <n v="5"/>
    <n v="20"/>
    <n v="19"/>
    <s v="یک شنبه"/>
    <x v="5"/>
    <n v="0"/>
    <n v="0"/>
    <n v="0"/>
    <n v="0"/>
    <n v="0"/>
    <n v="0"/>
    <n v="22"/>
    <n v="0.70967741935483875"/>
    <n v="1430"/>
    <n v="0"/>
    <n v="22"/>
    <s v="غیر فعال"/>
    <n v="0"/>
    <n v="1"/>
    <s v="غیر فعال"/>
    <n v="0"/>
    <n v="1"/>
    <s v="فعال"/>
    <n v="1"/>
    <n v="0"/>
    <s v="فعال"/>
    <n v="1"/>
    <n v="0"/>
  </r>
  <r>
    <x v="0"/>
    <x v="0"/>
    <x v="496"/>
    <n v="980507"/>
    <s v="1398/05/07"/>
    <s v="98/05/07"/>
    <x v="1"/>
    <x v="1"/>
    <n v="2"/>
    <x v="4"/>
    <n v="5"/>
    <n v="20"/>
    <n v="19"/>
    <s v="دوشنبه"/>
    <x v="6"/>
    <n v="0"/>
    <n v="0"/>
    <n v="0"/>
    <n v="0"/>
    <n v="0"/>
    <n v="0"/>
    <n v="0"/>
    <n v="0"/>
    <n v="0"/>
    <n v="0"/>
    <n v="0"/>
    <s v="غیر فعال"/>
    <n v="0"/>
    <n v="1"/>
    <s v="غیر فعال"/>
    <n v="0"/>
    <n v="1"/>
    <s v="غیر فعال"/>
    <n v="0"/>
    <n v="1"/>
    <s v="غیر فعال"/>
    <n v="0"/>
    <n v="1"/>
  </r>
  <r>
    <x v="0"/>
    <x v="0"/>
    <x v="497"/>
    <n v="980508"/>
    <s v="1398/05/08"/>
    <s v="98/05/08"/>
    <x v="1"/>
    <x v="1"/>
    <n v="2"/>
    <x v="4"/>
    <n v="5"/>
    <n v="20"/>
    <n v="19"/>
    <s v="سه شنبه"/>
    <x v="7"/>
    <n v="0"/>
    <n v="0"/>
    <n v="0"/>
    <n v="0"/>
    <n v="0"/>
    <n v="0"/>
    <n v="0"/>
    <n v="0"/>
    <n v="0"/>
    <n v="0"/>
    <n v="0"/>
    <s v="غیر فعال"/>
    <n v="0"/>
    <n v="1"/>
    <s v="غیر فعال"/>
    <n v="0"/>
    <n v="1"/>
    <s v="غیر فعال"/>
    <n v="0"/>
    <n v="1"/>
    <s v="غیر فعال"/>
    <n v="0"/>
    <n v="1"/>
  </r>
  <r>
    <x v="0"/>
    <x v="0"/>
    <x v="498"/>
    <n v="980509"/>
    <s v="1398/05/09"/>
    <s v="98/05/09"/>
    <x v="1"/>
    <x v="1"/>
    <n v="2"/>
    <x v="4"/>
    <n v="5"/>
    <n v="20"/>
    <n v="19"/>
    <s v="چهارشنبه"/>
    <x v="8"/>
    <n v="0"/>
    <n v="0"/>
    <n v="0"/>
    <n v="0"/>
    <n v="0"/>
    <n v="0"/>
    <n v="0"/>
    <n v="0"/>
    <n v="0"/>
    <n v="0"/>
    <n v="0"/>
    <s v="غیر فعال"/>
    <n v="0"/>
    <n v="1"/>
    <s v="غیر فعال"/>
    <n v="0"/>
    <n v="1"/>
    <s v="غیر فعال"/>
    <n v="0"/>
    <n v="1"/>
    <s v="غیر فعال"/>
    <n v="0"/>
    <n v="1"/>
  </r>
  <r>
    <x v="0"/>
    <x v="0"/>
    <x v="499"/>
    <n v="980510"/>
    <s v="1398/05/10"/>
    <s v="98/05/10"/>
    <x v="1"/>
    <x v="1"/>
    <n v="2"/>
    <x v="4"/>
    <n v="5"/>
    <n v="20"/>
    <n v="20"/>
    <s v="پنجشنبه"/>
    <x v="9"/>
    <n v="50"/>
    <n v="1.6129032258064515"/>
    <n v="0"/>
    <n v="0"/>
    <n v="50"/>
    <n v="1.6129032258064515"/>
    <n v="0"/>
    <n v="0"/>
    <n v="0"/>
    <n v="50"/>
    <n v="0"/>
    <s v="فعال"/>
    <n v="1"/>
    <n v="0"/>
    <s v="غیر فعال"/>
    <n v="0"/>
    <n v="1"/>
    <s v="غیر فعال"/>
    <n v="0"/>
    <n v="1"/>
    <s v="غیر فعال"/>
    <n v="0"/>
    <n v="1"/>
  </r>
  <r>
    <x v="0"/>
    <x v="0"/>
    <x v="500"/>
    <n v="980511"/>
    <s v="1398/05/11"/>
    <s v="98/05/11"/>
    <x v="1"/>
    <x v="1"/>
    <n v="2"/>
    <x v="4"/>
    <n v="5"/>
    <n v="20"/>
    <n v="20"/>
    <s v="جمعه"/>
    <x v="10"/>
    <n v="0"/>
    <n v="0"/>
    <n v="5"/>
    <n v="0.16129032258064516"/>
    <n v="5"/>
    <n v="0.16129032258064516"/>
    <n v="9"/>
    <n v="0.29032258064516131"/>
    <n v="585"/>
    <n v="5"/>
    <n v="14"/>
    <s v="غیر فعال"/>
    <n v="0"/>
    <n v="1"/>
    <s v="فعال"/>
    <n v="1"/>
    <n v="0"/>
    <s v="فعال"/>
    <n v="1"/>
    <n v="0"/>
    <s v="فعال"/>
    <n v="1"/>
    <n v="0"/>
  </r>
  <r>
    <x v="0"/>
    <x v="0"/>
    <x v="501"/>
    <n v="980512"/>
    <s v="1398/05/12"/>
    <s v="98/05/12"/>
    <x v="1"/>
    <x v="1"/>
    <n v="2"/>
    <x v="4"/>
    <n v="5"/>
    <n v="21"/>
    <n v="20"/>
    <s v="شنبه"/>
    <x v="11"/>
    <n v="52"/>
    <n v="1.6774193548387097"/>
    <n v="0"/>
    <n v="0"/>
    <n v="52"/>
    <n v="1.6774193548387097"/>
    <n v="9"/>
    <n v="0.29032258064516131"/>
    <n v="585"/>
    <n v="52"/>
    <n v="9"/>
    <s v="فعال"/>
    <n v="1"/>
    <n v="0"/>
    <s v="غیر فعال"/>
    <n v="0"/>
    <n v="1"/>
    <s v="فعال"/>
    <n v="1"/>
    <n v="0"/>
    <s v="فعال"/>
    <n v="1"/>
    <n v="0"/>
  </r>
  <r>
    <x v="0"/>
    <x v="0"/>
    <x v="502"/>
    <n v="980513"/>
    <s v="1398/05/13"/>
    <s v="98/05/13"/>
    <x v="1"/>
    <x v="1"/>
    <n v="2"/>
    <x v="4"/>
    <n v="5"/>
    <n v="21"/>
    <n v="20"/>
    <s v="یک شنبه"/>
    <x v="12"/>
    <n v="0"/>
    <n v="0"/>
    <n v="40"/>
    <n v="1.2903225806451613"/>
    <n v="40"/>
    <n v="1.2903225806451613"/>
    <n v="46"/>
    <n v="1.4838709677419355"/>
    <n v="2990"/>
    <n v="40"/>
    <n v="86"/>
    <s v="غیر فعال"/>
    <n v="0"/>
    <n v="1"/>
    <s v="فعال"/>
    <n v="1"/>
    <n v="0"/>
    <s v="فعال"/>
    <n v="1"/>
    <n v="0"/>
    <s v="فعال"/>
    <n v="1"/>
    <n v="0"/>
  </r>
  <r>
    <x v="0"/>
    <x v="0"/>
    <x v="503"/>
    <n v="980514"/>
    <s v="1398/05/14"/>
    <s v="98/05/14"/>
    <x v="1"/>
    <x v="1"/>
    <n v="2"/>
    <x v="4"/>
    <n v="5"/>
    <n v="21"/>
    <n v="20"/>
    <s v="دوشنبه"/>
    <x v="13"/>
    <n v="0"/>
    <n v="0"/>
    <n v="24"/>
    <n v="0.77419354838709675"/>
    <n v="24"/>
    <n v="0.77419354838709675"/>
    <n v="35"/>
    <n v="1.1290322580645162"/>
    <n v="2275"/>
    <n v="24"/>
    <n v="59"/>
    <s v="غیر فعال"/>
    <n v="0"/>
    <n v="1"/>
    <s v="فعال"/>
    <n v="1"/>
    <n v="0"/>
    <s v="فعال"/>
    <n v="1"/>
    <n v="0"/>
    <s v="فعال"/>
    <n v="1"/>
    <n v="0"/>
  </r>
  <r>
    <x v="0"/>
    <x v="0"/>
    <x v="504"/>
    <n v="980515"/>
    <s v="1398/05/15"/>
    <s v="98/05/15"/>
    <x v="1"/>
    <x v="1"/>
    <n v="2"/>
    <x v="4"/>
    <n v="5"/>
    <n v="21"/>
    <n v="20"/>
    <s v="سه شنبه"/>
    <x v="14"/>
    <n v="0"/>
    <n v="0"/>
    <n v="4"/>
    <n v="0.12903225806451613"/>
    <n v="4"/>
    <n v="0.12903225806451613"/>
    <n v="20"/>
    <n v="0.64516129032258063"/>
    <n v="1300"/>
    <n v="4"/>
    <n v="24"/>
    <s v="غیر فعال"/>
    <n v="0"/>
    <n v="1"/>
    <s v="فعال"/>
    <n v="1"/>
    <n v="0"/>
    <s v="فعال"/>
    <n v="1"/>
    <n v="0"/>
    <s v="فعال"/>
    <n v="1"/>
    <n v="0"/>
  </r>
  <r>
    <x v="0"/>
    <x v="0"/>
    <x v="505"/>
    <n v="980516"/>
    <s v="1398/05/16"/>
    <s v="98/05/16"/>
    <x v="1"/>
    <x v="1"/>
    <n v="2"/>
    <x v="4"/>
    <n v="5"/>
    <n v="21"/>
    <n v="20"/>
    <s v="چهارشنبه"/>
    <x v="15"/>
    <n v="0"/>
    <n v="0"/>
    <n v="8"/>
    <n v="0.25806451612903225"/>
    <n v="8"/>
    <n v="0.25806451612903225"/>
    <n v="26"/>
    <n v="0.83870967741935487"/>
    <n v="1690"/>
    <n v="8"/>
    <n v="34"/>
    <s v="غیر فعال"/>
    <n v="0"/>
    <n v="1"/>
    <s v="فعال"/>
    <n v="1"/>
    <n v="0"/>
    <s v="فعال"/>
    <n v="1"/>
    <n v="0"/>
    <s v="فعال"/>
    <n v="1"/>
    <n v="0"/>
  </r>
  <r>
    <x v="0"/>
    <x v="0"/>
    <x v="506"/>
    <n v="980517"/>
    <s v="1398/05/17"/>
    <s v="98/05/17"/>
    <x v="1"/>
    <x v="1"/>
    <n v="2"/>
    <x v="4"/>
    <n v="5"/>
    <n v="21"/>
    <n v="21"/>
    <s v="پنجشنبه"/>
    <x v="16"/>
    <n v="0"/>
    <n v="0"/>
    <n v="0"/>
    <n v="0"/>
    <n v="0"/>
    <n v="0"/>
    <n v="0"/>
    <n v="0"/>
    <n v="0"/>
    <n v="0"/>
    <n v="0"/>
    <s v="غیر فعال"/>
    <n v="0"/>
    <n v="1"/>
    <s v="غیر فعال"/>
    <n v="0"/>
    <n v="1"/>
    <s v="غیر فعال"/>
    <n v="0"/>
    <n v="1"/>
    <s v="غیر فعال"/>
    <n v="0"/>
    <n v="1"/>
  </r>
  <r>
    <x v="0"/>
    <x v="0"/>
    <x v="507"/>
    <n v="980518"/>
    <s v="1398/05/18"/>
    <s v="98/05/18"/>
    <x v="1"/>
    <x v="1"/>
    <n v="2"/>
    <x v="4"/>
    <n v="5"/>
    <n v="21"/>
    <n v="21"/>
    <s v="جمعه"/>
    <x v="17"/>
    <n v="0"/>
    <n v="0"/>
    <n v="0"/>
    <n v="0"/>
    <n v="0"/>
    <n v="0"/>
    <n v="0"/>
    <n v="0"/>
    <n v="0"/>
    <n v="0"/>
    <n v="0"/>
    <s v="غیر فعال"/>
    <n v="0"/>
    <n v="1"/>
    <s v="غیر فعال"/>
    <n v="0"/>
    <n v="1"/>
    <s v="غیر فعال"/>
    <n v="0"/>
    <n v="1"/>
    <s v="غیر فعال"/>
    <n v="0"/>
    <n v="1"/>
  </r>
  <r>
    <x v="0"/>
    <x v="0"/>
    <x v="508"/>
    <n v="980519"/>
    <s v="1398/05/19"/>
    <s v="98/05/19"/>
    <x v="1"/>
    <x v="1"/>
    <n v="2"/>
    <x v="4"/>
    <n v="5"/>
    <n v="22"/>
    <n v="21"/>
    <s v="شنبه"/>
    <x v="18"/>
    <n v="0"/>
    <n v="0"/>
    <n v="0"/>
    <n v="0"/>
    <n v="0"/>
    <n v="0"/>
    <n v="0"/>
    <n v="0"/>
    <n v="0"/>
    <n v="0"/>
    <n v="0"/>
    <s v="غیر فعال"/>
    <n v="0"/>
    <n v="1"/>
    <s v="غیر فعال"/>
    <n v="0"/>
    <n v="1"/>
    <s v="غیر فعال"/>
    <n v="0"/>
    <n v="1"/>
    <s v="غیر فعال"/>
    <n v="0"/>
    <n v="1"/>
  </r>
  <r>
    <x v="0"/>
    <x v="0"/>
    <x v="509"/>
    <n v="980520"/>
    <s v="1398/05/20"/>
    <s v="98/05/20"/>
    <x v="1"/>
    <x v="1"/>
    <n v="2"/>
    <x v="4"/>
    <n v="5"/>
    <n v="22"/>
    <n v="21"/>
    <s v="یک شنبه"/>
    <x v="19"/>
    <n v="0"/>
    <n v="0"/>
    <n v="18"/>
    <n v="0.58064516129032262"/>
    <n v="18"/>
    <n v="0.58064516129032262"/>
    <n v="13"/>
    <n v="0.41935483870967744"/>
    <n v="845"/>
    <n v="18"/>
    <n v="31"/>
    <s v="غیر فعال"/>
    <n v="0"/>
    <n v="1"/>
    <s v="فعال"/>
    <n v="1"/>
    <n v="0"/>
    <s v="فعال"/>
    <n v="1"/>
    <n v="0"/>
    <s v="فعال"/>
    <n v="1"/>
    <n v="0"/>
  </r>
  <r>
    <x v="0"/>
    <x v="0"/>
    <x v="510"/>
    <n v="980521"/>
    <s v="1398/05/21"/>
    <s v="98/05/21"/>
    <x v="1"/>
    <x v="1"/>
    <n v="2"/>
    <x v="4"/>
    <n v="5"/>
    <n v="22"/>
    <n v="21"/>
    <s v="دوشنبه"/>
    <x v="20"/>
    <n v="8"/>
    <n v="0.25806451612903225"/>
    <n v="0"/>
    <n v="0"/>
    <n v="8"/>
    <n v="0.25806451612903225"/>
    <n v="5"/>
    <n v="0.16129032258064516"/>
    <n v="325"/>
    <n v="8"/>
    <n v="5"/>
    <s v="فعال"/>
    <n v="1"/>
    <n v="0"/>
    <s v="غیر فعال"/>
    <n v="0"/>
    <n v="1"/>
    <s v="فعال"/>
    <n v="1"/>
    <n v="0"/>
    <s v="فعال"/>
    <n v="1"/>
    <n v="0"/>
  </r>
  <r>
    <x v="0"/>
    <x v="0"/>
    <x v="511"/>
    <n v="980522"/>
    <s v="1398/05/22"/>
    <s v="98/05/22"/>
    <x v="1"/>
    <x v="1"/>
    <n v="2"/>
    <x v="4"/>
    <n v="5"/>
    <n v="22"/>
    <n v="21"/>
    <s v="سه شنبه"/>
    <x v="21"/>
    <n v="0"/>
    <n v="0"/>
    <n v="8"/>
    <n v="0.25806451612903225"/>
    <n v="8"/>
    <n v="0.25806451612903225"/>
    <n v="0"/>
    <n v="0"/>
    <n v="0"/>
    <n v="8"/>
    <n v="8"/>
    <s v="غیر فعال"/>
    <n v="0"/>
    <n v="1"/>
    <s v="فعال"/>
    <n v="1"/>
    <n v="0"/>
    <s v="غیر فعال"/>
    <n v="0"/>
    <n v="1"/>
    <s v="فعال"/>
    <n v="1"/>
    <n v="0"/>
  </r>
  <r>
    <x v="0"/>
    <x v="0"/>
    <x v="512"/>
    <n v="980523"/>
    <s v="1398/05/23"/>
    <s v="98/05/23"/>
    <x v="1"/>
    <x v="1"/>
    <n v="2"/>
    <x v="4"/>
    <n v="5"/>
    <n v="22"/>
    <n v="21"/>
    <s v="چهارشنبه"/>
    <x v="22"/>
    <n v="0"/>
    <n v="0"/>
    <n v="4"/>
    <n v="0.12903225806451613"/>
    <n v="4"/>
    <n v="0.12903225806451613"/>
    <n v="4"/>
    <n v="0.12903225806451613"/>
    <n v="260"/>
    <n v="4"/>
    <n v="8"/>
    <s v="غیر فعال"/>
    <n v="0"/>
    <n v="1"/>
    <s v="فعال"/>
    <n v="1"/>
    <n v="0"/>
    <s v="فعال"/>
    <n v="1"/>
    <n v="0"/>
    <s v="فعال"/>
    <n v="1"/>
    <n v="0"/>
  </r>
  <r>
    <x v="0"/>
    <x v="0"/>
    <x v="513"/>
    <n v="980524"/>
    <s v="1398/05/24"/>
    <s v="98/05/24"/>
    <x v="1"/>
    <x v="1"/>
    <n v="2"/>
    <x v="4"/>
    <n v="5"/>
    <n v="22"/>
    <n v="22"/>
    <s v="پنجشنبه"/>
    <x v="23"/>
    <n v="0"/>
    <n v="0"/>
    <n v="0"/>
    <n v="0"/>
    <n v="0"/>
    <n v="0"/>
    <n v="4"/>
    <n v="0.12903225806451613"/>
    <n v="260"/>
    <n v="0"/>
    <n v="4"/>
    <s v="غیر فعال"/>
    <n v="0"/>
    <n v="1"/>
    <s v="غیر فعال"/>
    <n v="0"/>
    <n v="1"/>
    <s v="فعال"/>
    <n v="1"/>
    <n v="0"/>
    <s v="فعال"/>
    <n v="1"/>
    <n v="0"/>
  </r>
  <r>
    <x v="0"/>
    <x v="0"/>
    <x v="514"/>
    <n v="980525"/>
    <s v="1398/05/25"/>
    <s v="98/05/25"/>
    <x v="1"/>
    <x v="1"/>
    <n v="2"/>
    <x v="4"/>
    <n v="5"/>
    <n v="22"/>
    <n v="22"/>
    <s v="جمعه"/>
    <x v="24"/>
    <n v="0"/>
    <n v="0"/>
    <n v="0"/>
    <n v="0"/>
    <n v="0"/>
    <n v="0"/>
    <n v="0"/>
    <n v="0"/>
    <n v="0"/>
    <n v="0"/>
    <n v="0"/>
    <s v="غیر فعال"/>
    <n v="0"/>
    <n v="1"/>
    <s v="غیر فعال"/>
    <n v="0"/>
    <n v="1"/>
    <s v="غیر فعال"/>
    <n v="0"/>
    <n v="1"/>
    <s v="غیر فعال"/>
    <n v="0"/>
    <n v="1"/>
  </r>
  <r>
    <x v="0"/>
    <x v="0"/>
    <x v="515"/>
    <n v="980526"/>
    <s v="1398/05/26"/>
    <s v="98/05/26"/>
    <x v="1"/>
    <x v="1"/>
    <n v="2"/>
    <x v="4"/>
    <n v="5"/>
    <n v="23"/>
    <n v="22"/>
    <s v="شنبه"/>
    <x v="25"/>
    <n v="0"/>
    <n v="0"/>
    <n v="0"/>
    <n v="0"/>
    <n v="0"/>
    <n v="0"/>
    <n v="0"/>
    <n v="0"/>
    <n v="0"/>
    <n v="0"/>
    <n v="0"/>
    <s v="غیر فعال"/>
    <n v="0"/>
    <n v="1"/>
    <s v="غیر فعال"/>
    <n v="0"/>
    <n v="1"/>
    <s v="غیر فعال"/>
    <n v="0"/>
    <n v="1"/>
    <s v="غیر فعال"/>
    <n v="0"/>
    <n v="1"/>
  </r>
  <r>
    <x v="0"/>
    <x v="0"/>
    <x v="516"/>
    <n v="980527"/>
    <s v="1398/05/27"/>
    <s v="98/05/27"/>
    <x v="1"/>
    <x v="1"/>
    <n v="2"/>
    <x v="4"/>
    <n v="5"/>
    <n v="23"/>
    <n v="22"/>
    <s v="یک شنبه"/>
    <x v="26"/>
    <n v="0"/>
    <n v="0"/>
    <n v="0"/>
    <n v="0"/>
    <n v="0"/>
    <n v="0"/>
    <n v="0"/>
    <n v="0"/>
    <n v="0"/>
    <n v="0"/>
    <n v="0"/>
    <s v="غیر فعال"/>
    <n v="0"/>
    <n v="1"/>
    <s v="غیر فعال"/>
    <n v="0"/>
    <n v="1"/>
    <s v="غیر فعال"/>
    <n v="0"/>
    <n v="1"/>
    <s v="غیر فعال"/>
    <n v="0"/>
    <n v="1"/>
  </r>
  <r>
    <x v="0"/>
    <x v="0"/>
    <x v="517"/>
    <n v="980528"/>
    <s v="1398/05/28"/>
    <s v="98/05/28"/>
    <x v="1"/>
    <x v="1"/>
    <n v="2"/>
    <x v="4"/>
    <n v="5"/>
    <n v="23"/>
    <n v="22"/>
    <s v="دوشنبه"/>
    <x v="27"/>
    <n v="0"/>
    <n v="0"/>
    <n v="0"/>
    <n v="0"/>
    <n v="0"/>
    <n v="0"/>
    <n v="0"/>
    <n v="0"/>
    <n v="0"/>
    <n v="0"/>
    <n v="0"/>
    <s v="غیر فعال"/>
    <n v="0"/>
    <n v="1"/>
    <s v="غیر فعال"/>
    <n v="0"/>
    <n v="1"/>
    <s v="غیر فعال"/>
    <n v="0"/>
    <n v="1"/>
    <s v="غیر فعال"/>
    <n v="0"/>
    <n v="1"/>
  </r>
  <r>
    <x v="0"/>
    <x v="0"/>
    <x v="518"/>
    <n v="980529"/>
    <s v="1398/05/29"/>
    <s v="98/05/29"/>
    <x v="1"/>
    <x v="1"/>
    <n v="2"/>
    <x v="4"/>
    <n v="5"/>
    <n v="23"/>
    <n v="22"/>
    <s v="سه شنبه"/>
    <x v="28"/>
    <n v="0"/>
    <n v="0"/>
    <n v="0"/>
    <n v="0"/>
    <n v="0"/>
    <n v="0"/>
    <n v="0"/>
    <n v="0"/>
    <n v="0"/>
    <n v="0"/>
    <n v="0"/>
    <s v="غیر فعال"/>
    <n v="0"/>
    <n v="1"/>
    <s v="غیر فعال"/>
    <n v="0"/>
    <n v="1"/>
    <s v="غیر فعال"/>
    <n v="0"/>
    <n v="1"/>
    <s v="غیر فعال"/>
    <n v="0"/>
    <n v="1"/>
  </r>
  <r>
    <x v="0"/>
    <x v="0"/>
    <x v="519"/>
    <n v="980530"/>
    <s v="1398/05/30"/>
    <s v="98/05/30"/>
    <x v="1"/>
    <x v="1"/>
    <n v="2"/>
    <x v="4"/>
    <n v="5"/>
    <n v="23"/>
    <n v="22"/>
    <s v="چهارشنبه"/>
    <x v="29"/>
    <n v="0"/>
    <n v="0"/>
    <n v="0"/>
    <n v="0"/>
    <n v="0"/>
    <n v="0"/>
    <n v="44"/>
    <n v="1.4193548387096775"/>
    <n v="2860"/>
    <n v="0"/>
    <n v="44"/>
    <s v="غیر فعال"/>
    <n v="0"/>
    <n v="1"/>
    <s v="غیر فعال"/>
    <n v="0"/>
    <n v="1"/>
    <s v="فعال"/>
    <n v="1"/>
    <n v="0"/>
    <s v="فعال"/>
    <n v="1"/>
    <n v="0"/>
  </r>
  <r>
    <x v="0"/>
    <x v="0"/>
    <x v="520"/>
    <n v="980531"/>
    <s v="1398/05/31"/>
    <s v="98/05/31"/>
    <x v="1"/>
    <x v="1"/>
    <n v="2"/>
    <x v="4"/>
    <n v="5"/>
    <n v="23"/>
    <n v="23"/>
    <s v="پنجشنبه"/>
    <x v="30"/>
    <n v="0"/>
    <n v="0"/>
    <n v="0"/>
    <n v="0"/>
    <n v="0"/>
    <n v="0"/>
    <n v="0"/>
    <n v="0"/>
    <n v="0"/>
    <n v="0"/>
    <n v="0"/>
    <s v="غیر فعال"/>
    <n v="0"/>
    <n v="1"/>
    <s v="غیر فعال"/>
    <n v="0"/>
    <n v="1"/>
    <s v="غیر فعال"/>
    <n v="0"/>
    <n v="1"/>
    <s v="غیر فعال"/>
    <n v="0"/>
    <n v="1"/>
  </r>
  <r>
    <x v="0"/>
    <x v="0"/>
    <x v="521"/>
    <n v="980601"/>
    <s v="1398/06/01"/>
    <s v="98/06/01"/>
    <x v="1"/>
    <x v="1"/>
    <n v="2"/>
    <x v="5"/>
    <n v="6"/>
    <n v="23"/>
    <n v="23"/>
    <s v="جمعه"/>
    <x v="0"/>
    <n v="0"/>
    <n v="0"/>
    <n v="0"/>
    <n v="0"/>
    <n v="0"/>
    <n v="0"/>
    <n v="0"/>
    <n v="0"/>
    <n v="0"/>
    <n v="0"/>
    <n v="0"/>
    <s v="غیر فعال"/>
    <n v="0"/>
    <n v="1"/>
    <s v="غیر فعال"/>
    <n v="0"/>
    <n v="1"/>
    <s v="غیر فعال"/>
    <n v="0"/>
    <n v="1"/>
    <s v="غیر فعال"/>
    <n v="0"/>
    <n v="1"/>
  </r>
  <r>
    <x v="0"/>
    <x v="0"/>
    <x v="522"/>
    <n v="980602"/>
    <s v="1398/06/02"/>
    <s v="98/06/02"/>
    <x v="1"/>
    <x v="1"/>
    <n v="2"/>
    <x v="5"/>
    <n v="6"/>
    <n v="24"/>
    <n v="23"/>
    <s v="شنبه"/>
    <x v="1"/>
    <n v="0"/>
    <n v="0"/>
    <n v="0"/>
    <n v="0"/>
    <n v="0"/>
    <n v="0"/>
    <n v="0"/>
    <n v="0"/>
    <n v="0"/>
    <n v="0"/>
    <n v="0"/>
    <s v="غیر فعال"/>
    <n v="0"/>
    <n v="1"/>
    <s v="غیر فعال"/>
    <n v="0"/>
    <n v="1"/>
    <s v="غیر فعال"/>
    <n v="0"/>
    <n v="1"/>
    <s v="غیر فعال"/>
    <n v="0"/>
    <n v="1"/>
  </r>
  <r>
    <x v="0"/>
    <x v="0"/>
    <x v="523"/>
    <n v="980603"/>
    <s v="1398/06/03"/>
    <s v="98/06/03"/>
    <x v="1"/>
    <x v="1"/>
    <n v="2"/>
    <x v="5"/>
    <n v="6"/>
    <n v="24"/>
    <n v="23"/>
    <s v="یک شنبه"/>
    <x v="2"/>
    <n v="0"/>
    <n v="0"/>
    <n v="0"/>
    <n v="0"/>
    <n v="0"/>
    <n v="0"/>
    <n v="0"/>
    <n v="0"/>
    <n v="0"/>
    <n v="0"/>
    <n v="0"/>
    <s v="غیر فعال"/>
    <n v="0"/>
    <n v="1"/>
    <s v="غیر فعال"/>
    <n v="0"/>
    <n v="1"/>
    <s v="غیر فعال"/>
    <n v="0"/>
    <n v="1"/>
    <s v="غیر فعال"/>
    <n v="0"/>
    <n v="1"/>
  </r>
  <r>
    <x v="0"/>
    <x v="0"/>
    <x v="524"/>
    <n v="980604"/>
    <s v="1398/06/04"/>
    <s v="98/06/04"/>
    <x v="1"/>
    <x v="1"/>
    <n v="2"/>
    <x v="5"/>
    <n v="6"/>
    <n v="24"/>
    <n v="23"/>
    <s v="دوشنبه"/>
    <x v="3"/>
    <n v="0"/>
    <n v="0"/>
    <n v="0"/>
    <n v="0"/>
    <n v="0"/>
    <n v="0"/>
    <n v="0"/>
    <n v="0"/>
    <n v="0"/>
    <n v="0"/>
    <n v="0"/>
    <s v="غیر فعال"/>
    <n v="0"/>
    <n v="1"/>
    <s v="غیر فعال"/>
    <n v="0"/>
    <n v="1"/>
    <s v="غیر فعال"/>
    <n v="0"/>
    <n v="1"/>
    <s v="غیر فعال"/>
    <n v="0"/>
    <n v="1"/>
  </r>
  <r>
    <x v="0"/>
    <x v="0"/>
    <x v="525"/>
    <n v="980605"/>
    <s v="1398/06/05"/>
    <s v="98/06/05"/>
    <x v="1"/>
    <x v="1"/>
    <n v="2"/>
    <x v="5"/>
    <n v="6"/>
    <n v="24"/>
    <n v="23"/>
    <s v="سه شنبه"/>
    <x v="4"/>
    <n v="0"/>
    <n v="0"/>
    <n v="0"/>
    <n v="0"/>
    <n v="0"/>
    <n v="0"/>
    <n v="0"/>
    <n v="0"/>
    <n v="0"/>
    <n v="0"/>
    <n v="0"/>
    <s v="غیر فعال"/>
    <n v="0"/>
    <n v="1"/>
    <s v="غیر فعال"/>
    <n v="0"/>
    <n v="1"/>
    <s v="غیر فعال"/>
    <n v="0"/>
    <n v="1"/>
    <s v="غیر فعال"/>
    <n v="0"/>
    <n v="1"/>
  </r>
  <r>
    <x v="0"/>
    <x v="0"/>
    <x v="526"/>
    <n v="980606"/>
    <s v="1398/06/06"/>
    <s v="98/06/06"/>
    <x v="1"/>
    <x v="1"/>
    <n v="2"/>
    <x v="5"/>
    <n v="6"/>
    <n v="24"/>
    <n v="23"/>
    <s v="چهارشنبه"/>
    <x v="5"/>
    <n v="0"/>
    <n v="0"/>
    <n v="0"/>
    <n v="0"/>
    <n v="0"/>
    <n v="0"/>
    <n v="0"/>
    <n v="0"/>
    <n v="0"/>
    <n v="0"/>
    <n v="0"/>
    <s v="غیر فعال"/>
    <n v="0"/>
    <n v="1"/>
    <s v="غیر فعال"/>
    <n v="0"/>
    <n v="1"/>
    <s v="غیر فعال"/>
    <n v="0"/>
    <n v="1"/>
    <s v="غیر فعال"/>
    <n v="0"/>
    <n v="1"/>
  </r>
  <r>
    <x v="0"/>
    <x v="0"/>
    <x v="527"/>
    <n v="980607"/>
    <s v="1398/06/07"/>
    <s v="98/06/07"/>
    <x v="1"/>
    <x v="1"/>
    <n v="2"/>
    <x v="5"/>
    <n v="6"/>
    <n v="24"/>
    <n v="24"/>
    <s v="پنجشنبه"/>
    <x v="6"/>
    <n v="0"/>
    <n v="0"/>
    <n v="0"/>
    <n v="0"/>
    <n v="0"/>
    <n v="0"/>
    <n v="0"/>
    <n v="0"/>
    <n v="0"/>
    <n v="0"/>
    <n v="0"/>
    <s v="غیر فعال"/>
    <n v="0"/>
    <n v="1"/>
    <s v="غیر فعال"/>
    <n v="0"/>
    <n v="1"/>
    <s v="غیر فعال"/>
    <n v="0"/>
    <n v="1"/>
    <s v="غیر فعال"/>
    <n v="0"/>
    <n v="1"/>
  </r>
  <r>
    <x v="0"/>
    <x v="0"/>
    <x v="528"/>
    <n v="980608"/>
    <s v="1398/06/08"/>
    <s v="98/06/08"/>
    <x v="1"/>
    <x v="1"/>
    <n v="2"/>
    <x v="5"/>
    <n v="6"/>
    <n v="24"/>
    <n v="24"/>
    <s v="جمعه"/>
    <x v="7"/>
    <n v="0"/>
    <n v="0"/>
    <n v="0"/>
    <n v="0"/>
    <n v="0"/>
    <n v="0"/>
    <n v="0"/>
    <n v="0"/>
    <n v="0"/>
    <n v="0"/>
    <n v="0"/>
    <s v="غیر فعال"/>
    <n v="0"/>
    <n v="1"/>
    <s v="غیر فعال"/>
    <n v="0"/>
    <n v="1"/>
    <s v="غیر فعال"/>
    <n v="0"/>
    <n v="1"/>
    <s v="غیر فعال"/>
    <n v="0"/>
    <n v="1"/>
  </r>
  <r>
    <x v="0"/>
    <x v="0"/>
    <x v="529"/>
    <n v="980609"/>
    <s v="1398/06/09"/>
    <s v="98/06/09"/>
    <x v="1"/>
    <x v="1"/>
    <n v="2"/>
    <x v="5"/>
    <n v="6"/>
    <n v="25"/>
    <n v="24"/>
    <s v="شنبه"/>
    <x v="8"/>
    <n v="0"/>
    <n v="0"/>
    <n v="0"/>
    <n v="0"/>
    <n v="0"/>
    <n v="0"/>
    <n v="0"/>
    <n v="0"/>
    <n v="0"/>
    <n v="0"/>
    <n v="0"/>
    <s v="غیر فعال"/>
    <n v="0"/>
    <n v="1"/>
    <s v="غیر فعال"/>
    <n v="0"/>
    <n v="1"/>
    <s v="غیر فعال"/>
    <n v="0"/>
    <n v="1"/>
    <s v="غیر فعال"/>
    <n v="0"/>
    <n v="1"/>
  </r>
  <r>
    <x v="0"/>
    <x v="0"/>
    <x v="530"/>
    <n v="980610"/>
    <s v="1398/06/10"/>
    <s v="98/06/10"/>
    <x v="1"/>
    <x v="1"/>
    <n v="2"/>
    <x v="5"/>
    <n v="6"/>
    <n v="25"/>
    <n v="24"/>
    <s v="یک شنبه"/>
    <x v="9"/>
    <n v="0"/>
    <n v="0"/>
    <n v="0"/>
    <n v="0"/>
    <n v="0"/>
    <n v="0"/>
    <n v="0"/>
    <n v="0"/>
    <n v="0"/>
    <n v="0"/>
    <n v="0"/>
    <s v="غیر فعال"/>
    <n v="0"/>
    <n v="1"/>
    <s v="غیر فعال"/>
    <n v="0"/>
    <n v="1"/>
    <s v="غیر فعال"/>
    <n v="0"/>
    <n v="1"/>
    <s v="غیر فعال"/>
    <n v="0"/>
    <n v="1"/>
  </r>
  <r>
    <x v="0"/>
    <x v="0"/>
    <x v="531"/>
    <n v="980611"/>
    <s v="1398/06/11"/>
    <s v="98/06/11"/>
    <x v="1"/>
    <x v="1"/>
    <n v="2"/>
    <x v="5"/>
    <n v="6"/>
    <n v="25"/>
    <n v="24"/>
    <s v="دوشنبه"/>
    <x v="10"/>
    <n v="0"/>
    <n v="0"/>
    <n v="0"/>
    <n v="0"/>
    <n v="0"/>
    <n v="0"/>
    <n v="0"/>
    <n v="0"/>
    <n v="0"/>
    <n v="0"/>
    <n v="0"/>
    <s v="غیر فعال"/>
    <n v="0"/>
    <n v="1"/>
    <s v="غیر فعال"/>
    <n v="0"/>
    <n v="1"/>
    <s v="غیر فعال"/>
    <n v="0"/>
    <n v="1"/>
    <s v="غیر فعال"/>
    <n v="0"/>
    <n v="1"/>
  </r>
  <r>
    <x v="0"/>
    <x v="0"/>
    <x v="532"/>
    <n v="980612"/>
    <s v="1398/06/12"/>
    <s v="98/06/12"/>
    <x v="1"/>
    <x v="1"/>
    <n v="2"/>
    <x v="5"/>
    <n v="6"/>
    <n v="25"/>
    <n v="24"/>
    <s v="سه شنبه"/>
    <x v="11"/>
    <n v="0"/>
    <n v="0"/>
    <n v="0"/>
    <n v="0"/>
    <n v="0"/>
    <n v="0"/>
    <n v="0"/>
    <n v="0"/>
    <n v="0"/>
    <n v="0"/>
    <n v="0"/>
    <s v="غیر فعال"/>
    <n v="0"/>
    <n v="1"/>
    <s v="غیر فعال"/>
    <n v="0"/>
    <n v="1"/>
    <s v="غیر فعال"/>
    <n v="0"/>
    <n v="1"/>
    <s v="غیر فعال"/>
    <n v="0"/>
    <n v="1"/>
  </r>
  <r>
    <x v="0"/>
    <x v="0"/>
    <x v="533"/>
    <n v="980613"/>
    <s v="1398/06/13"/>
    <s v="98/06/13"/>
    <x v="1"/>
    <x v="1"/>
    <n v="2"/>
    <x v="5"/>
    <n v="6"/>
    <n v="25"/>
    <n v="24"/>
    <s v="چهارشنبه"/>
    <x v="12"/>
    <n v="11"/>
    <n v="0.35483870967741937"/>
    <n v="1"/>
    <n v="3.2258064516129031E-2"/>
    <n v="12"/>
    <n v="0.38709677419354838"/>
    <n v="21"/>
    <n v="0.67741935483870963"/>
    <n v="2205"/>
    <n v="12"/>
    <n v="22"/>
    <s v="فعال"/>
    <n v="1"/>
    <n v="0"/>
    <s v="فعال"/>
    <n v="1"/>
    <n v="0"/>
    <s v="فعال"/>
    <n v="1"/>
    <n v="0"/>
    <s v="فعال"/>
    <n v="1"/>
    <n v="0"/>
  </r>
  <r>
    <x v="0"/>
    <x v="0"/>
    <x v="534"/>
    <n v="980614"/>
    <s v="1398/06/14"/>
    <s v="98/06/14"/>
    <x v="1"/>
    <x v="1"/>
    <n v="2"/>
    <x v="5"/>
    <n v="6"/>
    <n v="25"/>
    <n v="25"/>
    <s v="پنجشنبه"/>
    <x v="13"/>
    <n v="0"/>
    <n v="0"/>
    <n v="0"/>
    <n v="0"/>
    <n v="0"/>
    <n v="0"/>
    <n v="0"/>
    <n v="0"/>
    <n v="0"/>
    <n v="0"/>
    <n v="0"/>
    <s v="غیر فعال"/>
    <n v="0"/>
    <n v="1"/>
    <s v="غیر فعال"/>
    <n v="0"/>
    <n v="1"/>
    <s v="غیر فعال"/>
    <n v="0"/>
    <n v="1"/>
    <s v="غیر فعال"/>
    <n v="0"/>
    <n v="1"/>
  </r>
  <r>
    <x v="0"/>
    <x v="0"/>
    <x v="535"/>
    <n v="980615"/>
    <s v="1398/06/15"/>
    <s v="98/06/15"/>
    <x v="1"/>
    <x v="1"/>
    <n v="2"/>
    <x v="5"/>
    <n v="6"/>
    <n v="25"/>
    <n v="25"/>
    <s v="جمعه"/>
    <x v="14"/>
    <n v="0"/>
    <n v="0"/>
    <n v="0"/>
    <n v="0"/>
    <n v="0"/>
    <n v="0"/>
    <n v="0"/>
    <n v="0"/>
    <n v="0"/>
    <n v="0"/>
    <n v="0"/>
    <s v="غیر فعال"/>
    <n v="0"/>
    <n v="1"/>
    <s v="غیر فعال"/>
    <n v="0"/>
    <n v="1"/>
    <s v="غیر فعال"/>
    <n v="0"/>
    <n v="1"/>
    <s v="غیر فعال"/>
    <n v="0"/>
    <n v="1"/>
  </r>
  <r>
    <x v="0"/>
    <x v="0"/>
    <x v="536"/>
    <n v="980616"/>
    <s v="1398/06/16"/>
    <s v="98/06/16"/>
    <x v="1"/>
    <x v="1"/>
    <n v="2"/>
    <x v="5"/>
    <n v="6"/>
    <n v="26"/>
    <n v="25"/>
    <s v="شنبه"/>
    <x v="15"/>
    <n v="0"/>
    <n v="0"/>
    <n v="0"/>
    <n v="0"/>
    <n v="0"/>
    <n v="0"/>
    <n v="0"/>
    <n v="0"/>
    <n v="0"/>
    <n v="0"/>
    <n v="0"/>
    <s v="غیر فعال"/>
    <n v="0"/>
    <n v="1"/>
    <s v="غیر فعال"/>
    <n v="0"/>
    <n v="1"/>
    <s v="غیر فعال"/>
    <n v="0"/>
    <n v="1"/>
    <s v="غیر فعال"/>
    <n v="0"/>
    <n v="1"/>
  </r>
  <r>
    <x v="0"/>
    <x v="0"/>
    <x v="537"/>
    <n v="980617"/>
    <s v="1398/06/17"/>
    <s v="98/06/17"/>
    <x v="1"/>
    <x v="1"/>
    <n v="2"/>
    <x v="5"/>
    <n v="6"/>
    <n v="26"/>
    <n v="25"/>
    <s v="یک شنبه"/>
    <x v="16"/>
    <n v="0"/>
    <n v="0"/>
    <n v="0"/>
    <n v="0"/>
    <n v="0"/>
    <n v="0"/>
    <n v="0"/>
    <n v="0"/>
    <n v="0"/>
    <n v="0"/>
    <n v="0"/>
    <s v="غیر فعال"/>
    <n v="0"/>
    <n v="1"/>
    <s v="غیر فعال"/>
    <n v="0"/>
    <n v="1"/>
    <s v="غیر فعال"/>
    <n v="0"/>
    <n v="1"/>
    <s v="غیر فعال"/>
    <n v="0"/>
    <n v="1"/>
  </r>
  <r>
    <x v="0"/>
    <x v="0"/>
    <x v="538"/>
    <n v="980618"/>
    <s v="1398/06/18"/>
    <s v="98/06/18"/>
    <x v="1"/>
    <x v="1"/>
    <n v="2"/>
    <x v="5"/>
    <n v="6"/>
    <n v="26"/>
    <n v="25"/>
    <s v="دوشنبه"/>
    <x v="17"/>
    <n v="0"/>
    <n v="0"/>
    <n v="1"/>
    <n v="3.2258064516129031E-2"/>
    <n v="1"/>
    <n v="3.2258064516129031E-2"/>
    <n v="0"/>
    <n v="0"/>
    <n v="0"/>
    <n v="1"/>
    <n v="1"/>
    <s v="غیر فعال"/>
    <n v="0"/>
    <n v="1"/>
    <s v="فعال"/>
    <n v="1"/>
    <n v="0"/>
    <s v="غیر فعال"/>
    <n v="0"/>
    <n v="1"/>
    <s v="فعال"/>
    <n v="1"/>
    <n v="0"/>
  </r>
  <r>
    <x v="0"/>
    <x v="0"/>
    <x v="539"/>
    <n v="980619"/>
    <s v="1398/06/19"/>
    <s v="98/06/19"/>
    <x v="1"/>
    <x v="1"/>
    <n v="2"/>
    <x v="5"/>
    <n v="6"/>
    <n v="26"/>
    <n v="25"/>
    <s v="سه شنبه"/>
    <x v="18"/>
    <n v="0"/>
    <n v="0"/>
    <n v="0"/>
    <n v="0"/>
    <n v="0"/>
    <n v="0"/>
    <n v="0"/>
    <n v="0"/>
    <n v="0"/>
    <n v="0"/>
    <n v="0"/>
    <s v="غیر فعال"/>
    <n v="0"/>
    <n v="1"/>
    <s v="غیر فعال"/>
    <n v="0"/>
    <n v="1"/>
    <s v="غیر فعال"/>
    <n v="0"/>
    <n v="1"/>
    <s v="غیر فعال"/>
    <n v="0"/>
    <n v="1"/>
  </r>
  <r>
    <x v="0"/>
    <x v="0"/>
    <x v="540"/>
    <n v="980620"/>
    <s v="1398/06/20"/>
    <s v="98/06/20"/>
    <x v="1"/>
    <x v="1"/>
    <n v="2"/>
    <x v="5"/>
    <n v="6"/>
    <n v="26"/>
    <n v="25"/>
    <s v="چهارشنبه"/>
    <x v="19"/>
    <n v="0"/>
    <n v="0"/>
    <n v="0"/>
    <n v="0"/>
    <n v="0"/>
    <n v="0"/>
    <n v="1"/>
    <n v="3.2258064516129031E-2"/>
    <n v="65"/>
    <n v="0"/>
    <n v="1"/>
    <s v="غیر فعال"/>
    <n v="0"/>
    <n v="1"/>
    <s v="غیر فعال"/>
    <n v="0"/>
    <n v="1"/>
    <s v="فعال"/>
    <n v="1"/>
    <n v="0"/>
    <s v="فعال"/>
    <n v="1"/>
    <n v="0"/>
  </r>
  <r>
    <x v="0"/>
    <x v="0"/>
    <x v="541"/>
    <n v="980621"/>
    <s v="1398/06/21"/>
    <s v="98/06/21"/>
    <x v="1"/>
    <x v="1"/>
    <n v="2"/>
    <x v="5"/>
    <n v="6"/>
    <n v="26"/>
    <n v="26"/>
    <s v="پنجشنبه"/>
    <x v="20"/>
    <n v="0"/>
    <n v="0"/>
    <n v="0"/>
    <n v="0"/>
    <n v="0"/>
    <n v="0"/>
    <n v="0"/>
    <n v="0"/>
    <n v="0"/>
    <n v="0"/>
    <n v="0"/>
    <s v="غیر فعال"/>
    <n v="0"/>
    <n v="1"/>
    <s v="غیر فعال"/>
    <n v="0"/>
    <n v="1"/>
    <s v="غیر فعال"/>
    <n v="0"/>
    <n v="1"/>
    <s v="غیر فعال"/>
    <n v="0"/>
    <n v="1"/>
  </r>
  <r>
    <x v="0"/>
    <x v="0"/>
    <x v="542"/>
    <n v="980622"/>
    <s v="1398/06/22"/>
    <s v="98/06/22"/>
    <x v="1"/>
    <x v="1"/>
    <n v="2"/>
    <x v="5"/>
    <n v="6"/>
    <n v="26"/>
    <n v="26"/>
    <s v="جمعه"/>
    <x v="21"/>
    <n v="0"/>
    <n v="0"/>
    <n v="0"/>
    <n v="0"/>
    <n v="0"/>
    <n v="0"/>
    <n v="0"/>
    <n v="0"/>
    <n v="0"/>
    <n v="0"/>
    <n v="0"/>
    <s v="غیر فعال"/>
    <n v="0"/>
    <n v="1"/>
    <s v="غیر فعال"/>
    <n v="0"/>
    <n v="1"/>
    <s v="غیر فعال"/>
    <n v="0"/>
    <n v="1"/>
    <s v="غیر فعال"/>
    <n v="0"/>
    <n v="1"/>
  </r>
  <r>
    <x v="0"/>
    <x v="0"/>
    <x v="543"/>
    <n v="980623"/>
    <s v="1398/06/23"/>
    <s v="98/06/23"/>
    <x v="1"/>
    <x v="1"/>
    <n v="2"/>
    <x v="5"/>
    <n v="6"/>
    <n v="27"/>
    <n v="26"/>
    <s v="شنبه"/>
    <x v="22"/>
    <n v="0"/>
    <n v="0"/>
    <n v="0"/>
    <n v="0"/>
    <n v="0"/>
    <n v="0"/>
    <n v="11"/>
    <n v="0.35483870967741937"/>
    <n v="715"/>
    <n v="0"/>
    <n v="11"/>
    <s v="غیر فعال"/>
    <n v="0"/>
    <n v="1"/>
    <s v="غیر فعال"/>
    <n v="0"/>
    <n v="1"/>
    <s v="فعال"/>
    <n v="1"/>
    <n v="0"/>
    <s v="فعال"/>
    <n v="1"/>
    <n v="0"/>
  </r>
  <r>
    <x v="0"/>
    <x v="0"/>
    <x v="544"/>
    <n v="980624"/>
    <s v="1398/06/24"/>
    <s v="98/06/24"/>
    <x v="1"/>
    <x v="1"/>
    <n v="2"/>
    <x v="5"/>
    <n v="6"/>
    <n v="27"/>
    <n v="26"/>
    <s v="یک شنبه"/>
    <x v="23"/>
    <n v="0"/>
    <n v="0"/>
    <n v="0"/>
    <n v="0"/>
    <n v="0"/>
    <n v="0"/>
    <n v="0"/>
    <n v="0"/>
    <n v="0"/>
    <n v="0"/>
    <n v="0"/>
    <s v="غیر فعال"/>
    <n v="0"/>
    <n v="1"/>
    <s v="غیر فعال"/>
    <n v="0"/>
    <n v="1"/>
    <s v="غیر فعال"/>
    <n v="0"/>
    <n v="1"/>
    <s v="غیر فعال"/>
    <n v="0"/>
    <n v="1"/>
  </r>
  <r>
    <x v="0"/>
    <x v="0"/>
    <x v="545"/>
    <n v="980625"/>
    <s v="1398/06/25"/>
    <s v="98/06/25"/>
    <x v="1"/>
    <x v="1"/>
    <n v="2"/>
    <x v="5"/>
    <n v="6"/>
    <n v="27"/>
    <n v="26"/>
    <s v="دوشنبه"/>
    <x v="24"/>
    <n v="0"/>
    <n v="0"/>
    <n v="0"/>
    <n v="0"/>
    <n v="0"/>
    <n v="0"/>
    <n v="0"/>
    <n v="0"/>
    <n v="0"/>
    <n v="0"/>
    <n v="0"/>
    <s v="غیر فعال"/>
    <n v="0"/>
    <n v="1"/>
    <s v="غیر فعال"/>
    <n v="0"/>
    <n v="1"/>
    <s v="غیر فعال"/>
    <n v="0"/>
    <n v="1"/>
    <s v="غیر فعال"/>
    <n v="0"/>
    <n v="1"/>
  </r>
  <r>
    <x v="0"/>
    <x v="0"/>
    <x v="546"/>
    <n v="980626"/>
    <s v="1398/06/26"/>
    <s v="98/06/26"/>
    <x v="1"/>
    <x v="1"/>
    <n v="2"/>
    <x v="5"/>
    <n v="6"/>
    <n v="27"/>
    <n v="26"/>
    <s v="سه شنبه"/>
    <x v="25"/>
    <n v="0"/>
    <n v="0"/>
    <n v="0"/>
    <n v="0"/>
    <n v="0"/>
    <n v="0"/>
    <n v="0"/>
    <n v="0"/>
    <n v="0"/>
    <n v="0"/>
    <n v="0"/>
    <s v="غیر فعال"/>
    <n v="0"/>
    <n v="1"/>
    <s v="غیر فعال"/>
    <n v="0"/>
    <n v="1"/>
    <s v="غیر فعال"/>
    <n v="0"/>
    <n v="1"/>
    <s v="غیر فعال"/>
    <n v="0"/>
    <n v="1"/>
  </r>
  <r>
    <x v="0"/>
    <x v="0"/>
    <x v="547"/>
    <n v="980627"/>
    <s v="1398/06/27"/>
    <s v="98/06/27"/>
    <x v="1"/>
    <x v="1"/>
    <n v="2"/>
    <x v="5"/>
    <n v="6"/>
    <n v="27"/>
    <n v="26"/>
    <s v="چهارشنبه"/>
    <x v="26"/>
    <n v="0"/>
    <n v="0"/>
    <n v="0"/>
    <n v="0"/>
    <n v="0"/>
    <n v="0"/>
    <n v="0"/>
    <n v="0"/>
    <n v="0"/>
    <n v="0"/>
    <n v="0"/>
    <s v="غیر فعال"/>
    <n v="0"/>
    <n v="1"/>
    <s v="غیر فعال"/>
    <n v="0"/>
    <n v="1"/>
    <s v="غیر فعال"/>
    <n v="0"/>
    <n v="1"/>
    <s v="غیر فعال"/>
    <n v="0"/>
    <n v="1"/>
  </r>
  <r>
    <x v="0"/>
    <x v="0"/>
    <x v="548"/>
    <n v="980628"/>
    <s v="1398/06/28"/>
    <s v="98/06/28"/>
    <x v="1"/>
    <x v="1"/>
    <n v="2"/>
    <x v="5"/>
    <n v="6"/>
    <n v="27"/>
    <n v="27"/>
    <s v="پنجشنبه"/>
    <x v="27"/>
    <n v="0"/>
    <n v="0"/>
    <n v="0"/>
    <n v="0"/>
    <n v="0"/>
    <n v="0"/>
    <n v="0"/>
    <n v="0"/>
    <n v="0"/>
    <n v="0"/>
    <n v="0"/>
    <s v="غیر فعال"/>
    <n v="0"/>
    <n v="1"/>
    <s v="غیر فعال"/>
    <n v="0"/>
    <n v="1"/>
    <s v="غیر فعال"/>
    <n v="0"/>
    <n v="1"/>
    <s v="غیر فعال"/>
    <n v="0"/>
    <n v="1"/>
  </r>
  <r>
    <x v="0"/>
    <x v="0"/>
    <x v="549"/>
    <n v="980629"/>
    <s v="1398/06/29"/>
    <s v="98/06/29"/>
    <x v="1"/>
    <x v="1"/>
    <n v="2"/>
    <x v="5"/>
    <n v="6"/>
    <n v="27"/>
    <n v="27"/>
    <s v="جمعه"/>
    <x v="28"/>
    <n v="0"/>
    <n v="0"/>
    <n v="0"/>
    <n v="0"/>
    <n v="0"/>
    <n v="0"/>
    <n v="0"/>
    <n v="0"/>
    <n v="0"/>
    <n v="0"/>
    <n v="0"/>
    <s v="غیر فعال"/>
    <n v="0"/>
    <n v="1"/>
    <s v="غیر فعال"/>
    <n v="0"/>
    <n v="1"/>
    <s v="غیر فعال"/>
    <n v="0"/>
    <n v="1"/>
    <s v="غیر فعال"/>
    <n v="0"/>
    <n v="1"/>
  </r>
  <r>
    <x v="0"/>
    <x v="0"/>
    <x v="550"/>
    <n v="980630"/>
    <s v="1398/06/30"/>
    <s v="98/06/30"/>
    <x v="1"/>
    <x v="1"/>
    <n v="2"/>
    <x v="5"/>
    <n v="6"/>
    <n v="28"/>
    <n v="27"/>
    <s v="شنبه"/>
    <x v="29"/>
    <n v="0"/>
    <n v="0"/>
    <n v="0"/>
    <n v="0"/>
    <n v="0"/>
    <n v="0"/>
    <n v="0"/>
    <n v="0"/>
    <n v="0"/>
    <n v="0"/>
    <n v="0"/>
    <s v="غیر فعال"/>
    <n v="0"/>
    <n v="1"/>
    <s v="غیر فعال"/>
    <n v="0"/>
    <n v="1"/>
    <s v="غیر فعال"/>
    <n v="0"/>
    <n v="1"/>
    <s v="غیر فعال"/>
    <n v="0"/>
    <n v="1"/>
  </r>
  <r>
    <x v="0"/>
    <x v="0"/>
    <x v="551"/>
    <n v="980631"/>
    <s v="1398/06/31"/>
    <s v="98/06/31"/>
    <x v="1"/>
    <x v="1"/>
    <n v="2"/>
    <x v="5"/>
    <n v="6"/>
    <n v="28"/>
    <n v="27"/>
    <s v="یک شنبه"/>
    <x v="30"/>
    <n v="0"/>
    <n v="0"/>
    <n v="0"/>
    <n v="0"/>
    <n v="0"/>
    <n v="0"/>
    <n v="0"/>
    <n v="0"/>
    <n v="0"/>
    <n v="0"/>
    <n v="0"/>
    <s v="غیر فعال"/>
    <n v="0"/>
    <n v="1"/>
    <s v="غیر فعال"/>
    <n v="0"/>
    <n v="1"/>
    <s v="غیر فعال"/>
    <n v="0"/>
    <n v="1"/>
    <s v="غیر فعال"/>
    <n v="0"/>
    <n v="1"/>
  </r>
  <r>
    <x v="0"/>
    <x v="0"/>
    <x v="552"/>
    <n v="980701"/>
    <s v="1398/07/01"/>
    <s v="98/07/01"/>
    <x v="1"/>
    <x v="2"/>
    <n v="3"/>
    <x v="6"/>
    <n v="7"/>
    <n v="28"/>
    <n v="27"/>
    <s v="دوشنبه"/>
    <x v="0"/>
    <n v="0"/>
    <n v="0"/>
    <n v="0"/>
    <n v="0"/>
    <n v="0"/>
    <n v="0"/>
    <n v="0"/>
    <n v="0"/>
    <n v="0"/>
    <n v="0"/>
    <n v="0"/>
    <s v="غیر فعال"/>
    <n v="0"/>
    <n v="1"/>
    <s v="غیر فعال"/>
    <n v="0"/>
    <n v="1"/>
    <s v="غیر فعال"/>
    <n v="0"/>
    <n v="1"/>
    <s v="غیر فعال"/>
    <n v="0"/>
    <n v="1"/>
  </r>
  <r>
    <x v="0"/>
    <x v="0"/>
    <x v="553"/>
    <n v="980702"/>
    <s v="1398/07/02"/>
    <s v="98/07/02"/>
    <x v="1"/>
    <x v="2"/>
    <n v="3"/>
    <x v="6"/>
    <n v="7"/>
    <n v="28"/>
    <n v="27"/>
    <s v="سه شنبه"/>
    <x v="1"/>
    <n v="0"/>
    <n v="0"/>
    <n v="0"/>
    <n v="0"/>
    <n v="0"/>
    <n v="0"/>
    <n v="0"/>
    <n v="0"/>
    <n v="0"/>
    <n v="0"/>
    <n v="0"/>
    <s v="غیر فعال"/>
    <n v="0"/>
    <n v="1"/>
    <s v="غیر فعال"/>
    <n v="0"/>
    <n v="1"/>
    <s v="غیر فعال"/>
    <n v="0"/>
    <n v="1"/>
    <s v="غیر فعال"/>
    <n v="0"/>
    <n v="1"/>
  </r>
  <r>
    <x v="0"/>
    <x v="0"/>
    <x v="554"/>
    <n v="980703"/>
    <s v="1398/07/03"/>
    <s v="98/07/03"/>
    <x v="1"/>
    <x v="2"/>
    <n v="3"/>
    <x v="6"/>
    <n v="7"/>
    <n v="28"/>
    <n v="27"/>
    <s v="چهارشنبه"/>
    <x v="2"/>
    <n v="0"/>
    <n v="0"/>
    <n v="0"/>
    <n v="0"/>
    <n v="0"/>
    <n v="0"/>
    <n v="0"/>
    <n v="0"/>
    <n v="0"/>
    <n v="0"/>
    <n v="0"/>
    <s v="غیر فعال"/>
    <n v="0"/>
    <n v="1"/>
    <s v="غیر فعال"/>
    <n v="0"/>
    <n v="1"/>
    <s v="غیر فعال"/>
    <n v="0"/>
    <n v="1"/>
    <s v="غیر فعال"/>
    <n v="0"/>
    <n v="1"/>
  </r>
  <r>
    <x v="0"/>
    <x v="0"/>
    <x v="555"/>
    <n v="980704"/>
    <s v="1398/07/04"/>
    <s v="98/07/04"/>
    <x v="1"/>
    <x v="2"/>
    <n v="3"/>
    <x v="6"/>
    <n v="7"/>
    <n v="28"/>
    <n v="28"/>
    <s v="پنجشنبه"/>
    <x v="3"/>
    <n v="0"/>
    <n v="0"/>
    <n v="0"/>
    <n v="0"/>
    <n v="0"/>
    <n v="0"/>
    <n v="0"/>
    <n v="0"/>
    <n v="0"/>
    <n v="0"/>
    <n v="0"/>
    <s v="غیر فعال"/>
    <n v="0"/>
    <n v="1"/>
    <s v="غیر فعال"/>
    <n v="0"/>
    <n v="1"/>
    <s v="غیر فعال"/>
    <n v="0"/>
    <n v="1"/>
    <s v="غیر فعال"/>
    <n v="0"/>
    <n v="1"/>
  </r>
  <r>
    <x v="0"/>
    <x v="0"/>
    <x v="556"/>
    <n v="980705"/>
    <s v="1398/07/05"/>
    <s v="98/07/05"/>
    <x v="1"/>
    <x v="2"/>
    <n v="3"/>
    <x v="6"/>
    <n v="7"/>
    <n v="28"/>
    <n v="28"/>
    <s v="جمعه"/>
    <x v="4"/>
    <n v="0"/>
    <n v="0"/>
    <n v="0"/>
    <n v="0"/>
    <n v="0"/>
    <n v="0"/>
    <n v="0"/>
    <n v="0"/>
    <n v="0"/>
    <n v="0"/>
    <n v="0"/>
    <s v="غیر فعال"/>
    <n v="0"/>
    <n v="1"/>
    <s v="غیر فعال"/>
    <n v="0"/>
    <n v="1"/>
    <s v="غیر فعال"/>
    <n v="0"/>
    <n v="1"/>
    <s v="غیر فعال"/>
    <n v="0"/>
    <n v="1"/>
  </r>
  <r>
    <x v="0"/>
    <x v="0"/>
    <x v="557"/>
    <n v="980706"/>
    <s v="1398/07/06"/>
    <s v="98/07/06"/>
    <x v="1"/>
    <x v="2"/>
    <n v="3"/>
    <x v="6"/>
    <n v="7"/>
    <n v="29"/>
    <n v="28"/>
    <s v="شنبه"/>
    <x v="5"/>
    <n v="0"/>
    <n v="0"/>
    <n v="0"/>
    <n v="0"/>
    <n v="0"/>
    <n v="0"/>
    <n v="0"/>
    <n v="0"/>
    <n v="0"/>
    <n v="0"/>
    <n v="0"/>
    <s v="غیر فعال"/>
    <n v="0"/>
    <n v="1"/>
    <s v="غیر فعال"/>
    <n v="0"/>
    <n v="1"/>
    <s v="غیر فعال"/>
    <n v="0"/>
    <n v="1"/>
    <s v="غیر فعال"/>
    <n v="0"/>
    <n v="1"/>
  </r>
  <r>
    <x v="0"/>
    <x v="0"/>
    <x v="558"/>
    <n v="980707"/>
    <s v="1398/07/07"/>
    <s v="98/07/07"/>
    <x v="1"/>
    <x v="2"/>
    <n v="3"/>
    <x v="6"/>
    <n v="7"/>
    <n v="29"/>
    <n v="28"/>
    <s v="یک شنبه"/>
    <x v="6"/>
    <n v="0"/>
    <n v="0"/>
    <n v="0"/>
    <n v="0"/>
    <n v="0"/>
    <n v="0"/>
    <n v="0"/>
    <n v="0"/>
    <n v="0"/>
    <n v="0"/>
    <n v="0"/>
    <s v="غیر فعال"/>
    <n v="0"/>
    <n v="1"/>
    <s v="غیر فعال"/>
    <n v="0"/>
    <n v="1"/>
    <s v="غیر فعال"/>
    <n v="0"/>
    <n v="1"/>
    <s v="غیر فعال"/>
    <n v="0"/>
    <n v="1"/>
  </r>
  <r>
    <x v="0"/>
    <x v="0"/>
    <x v="559"/>
    <n v="980708"/>
    <s v="1398/07/08"/>
    <s v="98/07/08"/>
    <x v="1"/>
    <x v="2"/>
    <n v="3"/>
    <x v="6"/>
    <n v="7"/>
    <n v="29"/>
    <n v="28"/>
    <s v="دوشنبه"/>
    <x v="7"/>
    <n v="0"/>
    <n v="0"/>
    <n v="0"/>
    <n v="0"/>
    <n v="0"/>
    <n v="0"/>
    <n v="0"/>
    <n v="0"/>
    <n v="0"/>
    <n v="0"/>
    <n v="0"/>
    <s v="غیر فعال"/>
    <n v="0"/>
    <n v="1"/>
    <s v="غیر فعال"/>
    <n v="0"/>
    <n v="1"/>
    <s v="غیر فعال"/>
    <n v="0"/>
    <n v="1"/>
    <s v="غیر فعال"/>
    <n v="0"/>
    <n v="1"/>
  </r>
  <r>
    <x v="0"/>
    <x v="0"/>
    <x v="560"/>
    <n v="980709"/>
    <s v="1398/07/09"/>
    <s v="98/07/09"/>
    <x v="1"/>
    <x v="2"/>
    <n v="3"/>
    <x v="6"/>
    <n v="7"/>
    <n v="29"/>
    <n v="28"/>
    <s v="سه شنبه"/>
    <x v="8"/>
    <n v="0"/>
    <n v="0"/>
    <n v="0"/>
    <n v="0"/>
    <n v="0"/>
    <n v="0"/>
    <n v="0"/>
    <n v="0"/>
    <n v="0"/>
    <n v="0"/>
    <n v="0"/>
    <s v="غیر فعال"/>
    <n v="0"/>
    <n v="1"/>
    <s v="غیر فعال"/>
    <n v="0"/>
    <n v="1"/>
    <s v="غیر فعال"/>
    <n v="0"/>
    <n v="1"/>
    <s v="غیر فعال"/>
    <n v="0"/>
    <n v="1"/>
  </r>
  <r>
    <x v="0"/>
    <x v="0"/>
    <x v="561"/>
    <n v="980710"/>
    <s v="1398/07/10"/>
    <s v="98/07/10"/>
    <x v="1"/>
    <x v="2"/>
    <n v="3"/>
    <x v="6"/>
    <n v="7"/>
    <n v="29"/>
    <n v="28"/>
    <s v="چهارشنبه"/>
    <x v="9"/>
    <n v="0"/>
    <n v="0"/>
    <n v="0"/>
    <n v="0"/>
    <n v="0"/>
    <n v="0"/>
    <n v="0"/>
    <n v="0"/>
    <n v="0"/>
    <n v="0"/>
    <n v="0"/>
    <s v="غیر فعال"/>
    <n v="0"/>
    <n v="1"/>
    <s v="غیر فعال"/>
    <n v="0"/>
    <n v="1"/>
    <s v="غیر فعال"/>
    <n v="0"/>
    <n v="1"/>
    <s v="غیر فعال"/>
    <n v="0"/>
    <n v="1"/>
  </r>
  <r>
    <x v="0"/>
    <x v="0"/>
    <x v="562"/>
    <n v="980711"/>
    <s v="1398/07/11"/>
    <s v="98/07/11"/>
    <x v="1"/>
    <x v="2"/>
    <n v="3"/>
    <x v="6"/>
    <n v="7"/>
    <n v="29"/>
    <n v="29"/>
    <s v="پنجشنبه"/>
    <x v="10"/>
    <n v="0"/>
    <n v="0"/>
    <n v="0"/>
    <n v="0"/>
    <n v="0"/>
    <n v="0"/>
    <n v="0"/>
    <n v="0"/>
    <n v="0"/>
    <n v="0"/>
    <n v="0"/>
    <s v="غیر فعال"/>
    <n v="0"/>
    <n v="1"/>
    <s v="غیر فعال"/>
    <n v="0"/>
    <n v="1"/>
    <s v="غیر فعال"/>
    <n v="0"/>
    <n v="1"/>
    <s v="غیر فعال"/>
    <n v="0"/>
    <n v="1"/>
  </r>
  <r>
    <x v="0"/>
    <x v="0"/>
    <x v="563"/>
    <n v="980712"/>
    <s v="1398/07/12"/>
    <s v="98/07/12"/>
    <x v="1"/>
    <x v="2"/>
    <n v="3"/>
    <x v="6"/>
    <n v="7"/>
    <n v="29"/>
    <n v="29"/>
    <s v="جمعه"/>
    <x v="11"/>
    <n v="0"/>
    <n v="0"/>
    <n v="0"/>
    <n v="0"/>
    <n v="0"/>
    <n v="0"/>
    <n v="0"/>
    <n v="0"/>
    <n v="0"/>
    <n v="0"/>
    <n v="0"/>
    <s v="غیر فعال"/>
    <n v="0"/>
    <n v="1"/>
    <s v="غیر فعال"/>
    <n v="0"/>
    <n v="1"/>
    <s v="غیر فعال"/>
    <n v="0"/>
    <n v="1"/>
    <s v="غیر فعال"/>
    <n v="0"/>
    <n v="1"/>
  </r>
  <r>
    <x v="0"/>
    <x v="0"/>
    <x v="564"/>
    <n v="980713"/>
    <s v="1398/07/13"/>
    <s v="98/07/13"/>
    <x v="1"/>
    <x v="2"/>
    <n v="3"/>
    <x v="6"/>
    <n v="7"/>
    <n v="30"/>
    <n v="29"/>
    <s v="شنبه"/>
    <x v="12"/>
    <n v="0"/>
    <n v="0"/>
    <n v="0"/>
    <n v="0"/>
    <n v="0"/>
    <n v="0"/>
    <n v="0"/>
    <n v="0"/>
    <n v="0"/>
    <n v="0"/>
    <n v="0"/>
    <s v="غیر فعال"/>
    <n v="0"/>
    <n v="1"/>
    <s v="غیر فعال"/>
    <n v="0"/>
    <n v="1"/>
    <s v="غیر فعال"/>
    <n v="0"/>
    <n v="1"/>
    <s v="غیر فعال"/>
    <n v="0"/>
    <n v="1"/>
  </r>
  <r>
    <x v="0"/>
    <x v="0"/>
    <x v="565"/>
    <n v="980714"/>
    <s v="1398/07/14"/>
    <s v="98/07/14"/>
    <x v="1"/>
    <x v="2"/>
    <n v="3"/>
    <x v="6"/>
    <n v="7"/>
    <n v="30"/>
    <n v="29"/>
    <s v="یک شنبه"/>
    <x v="13"/>
    <n v="0"/>
    <n v="0"/>
    <n v="0"/>
    <n v="0"/>
    <n v="0"/>
    <n v="0"/>
    <n v="0"/>
    <n v="0"/>
    <n v="0"/>
    <n v="0"/>
    <n v="0"/>
    <s v="غیر فعال"/>
    <n v="0"/>
    <n v="1"/>
    <s v="غیر فعال"/>
    <n v="0"/>
    <n v="1"/>
    <s v="غیر فعال"/>
    <n v="0"/>
    <n v="1"/>
    <s v="غیر فعال"/>
    <n v="0"/>
    <n v="1"/>
  </r>
  <r>
    <x v="0"/>
    <x v="0"/>
    <x v="566"/>
    <n v="980715"/>
    <s v="1398/07/15"/>
    <s v="98/07/15"/>
    <x v="1"/>
    <x v="2"/>
    <n v="3"/>
    <x v="6"/>
    <n v="7"/>
    <n v="30"/>
    <n v="29"/>
    <s v="دوشنبه"/>
    <x v="14"/>
    <n v="0"/>
    <n v="0"/>
    <n v="0"/>
    <n v="0"/>
    <n v="0"/>
    <n v="0"/>
    <n v="0"/>
    <n v="0"/>
    <n v="0"/>
    <n v="0"/>
    <n v="0"/>
    <s v="غیر فعال"/>
    <n v="0"/>
    <n v="1"/>
    <s v="غیر فعال"/>
    <n v="0"/>
    <n v="1"/>
    <s v="غیر فعال"/>
    <n v="0"/>
    <n v="1"/>
    <s v="غیر فعال"/>
    <n v="0"/>
    <n v="1"/>
  </r>
  <r>
    <x v="0"/>
    <x v="0"/>
    <x v="567"/>
    <n v="980716"/>
    <s v="1398/07/16"/>
    <s v="98/07/16"/>
    <x v="1"/>
    <x v="2"/>
    <n v="3"/>
    <x v="6"/>
    <n v="7"/>
    <n v="30"/>
    <n v="29"/>
    <s v="سه شنبه"/>
    <x v="15"/>
    <n v="0"/>
    <n v="0"/>
    <n v="0"/>
    <n v="0"/>
    <n v="0"/>
    <n v="0"/>
    <n v="0"/>
    <n v="0"/>
    <n v="0"/>
    <n v="0"/>
    <n v="0"/>
    <s v="غیر فعال"/>
    <n v="0"/>
    <n v="1"/>
    <s v="غیر فعال"/>
    <n v="0"/>
    <n v="1"/>
    <s v="غیر فعال"/>
    <n v="0"/>
    <n v="1"/>
    <s v="غیر فعال"/>
    <n v="0"/>
    <n v="1"/>
  </r>
  <r>
    <x v="0"/>
    <x v="0"/>
    <x v="568"/>
    <n v="980717"/>
    <s v="1398/07/17"/>
    <s v="98/07/17"/>
    <x v="1"/>
    <x v="2"/>
    <n v="3"/>
    <x v="6"/>
    <n v="7"/>
    <n v="30"/>
    <n v="29"/>
    <s v="چهارشنبه"/>
    <x v="16"/>
    <n v="0"/>
    <n v="0"/>
    <n v="0"/>
    <n v="0"/>
    <n v="0"/>
    <n v="0"/>
    <n v="0"/>
    <n v="0"/>
    <n v="0"/>
    <n v="0"/>
    <n v="0"/>
    <s v="غیر فعال"/>
    <n v="0"/>
    <n v="1"/>
    <s v="غیر فعال"/>
    <n v="0"/>
    <n v="1"/>
    <s v="غیر فعال"/>
    <n v="0"/>
    <n v="1"/>
    <s v="غیر فعال"/>
    <n v="0"/>
    <n v="1"/>
  </r>
  <r>
    <x v="0"/>
    <x v="0"/>
    <x v="569"/>
    <n v="980718"/>
    <s v="1398/07/18"/>
    <s v="98/07/18"/>
    <x v="1"/>
    <x v="2"/>
    <n v="3"/>
    <x v="6"/>
    <n v="7"/>
    <n v="30"/>
    <n v="30"/>
    <s v="پنجشنبه"/>
    <x v="17"/>
    <n v="0"/>
    <n v="0"/>
    <n v="0"/>
    <n v="0"/>
    <n v="0"/>
    <n v="0"/>
    <n v="0"/>
    <n v="0"/>
    <n v="0"/>
    <n v="0"/>
    <n v="0"/>
    <s v="غیر فعال"/>
    <n v="0"/>
    <n v="1"/>
    <s v="غیر فعال"/>
    <n v="0"/>
    <n v="1"/>
    <s v="غیر فعال"/>
    <n v="0"/>
    <n v="1"/>
    <s v="غیر فعال"/>
    <n v="0"/>
    <n v="1"/>
  </r>
  <r>
    <x v="0"/>
    <x v="0"/>
    <x v="570"/>
    <n v="980719"/>
    <s v="1398/07/19"/>
    <s v="98/07/19"/>
    <x v="1"/>
    <x v="2"/>
    <n v="3"/>
    <x v="6"/>
    <n v="7"/>
    <n v="30"/>
    <n v="30"/>
    <s v="جمعه"/>
    <x v="18"/>
    <n v="0"/>
    <n v="0"/>
    <n v="0"/>
    <n v="0"/>
    <n v="0"/>
    <n v="0"/>
    <n v="0"/>
    <n v="0"/>
    <n v="0"/>
    <n v="0"/>
    <n v="0"/>
    <s v="غیر فعال"/>
    <n v="0"/>
    <n v="1"/>
    <s v="غیر فعال"/>
    <n v="0"/>
    <n v="1"/>
    <s v="غیر فعال"/>
    <n v="0"/>
    <n v="1"/>
    <s v="غیر فعال"/>
    <n v="0"/>
    <n v="1"/>
  </r>
  <r>
    <x v="0"/>
    <x v="0"/>
    <x v="571"/>
    <n v="980720"/>
    <s v="1398/07/20"/>
    <s v="98/07/20"/>
    <x v="1"/>
    <x v="2"/>
    <n v="3"/>
    <x v="6"/>
    <n v="7"/>
    <n v="31"/>
    <n v="30"/>
    <s v="شنبه"/>
    <x v="19"/>
    <n v="0"/>
    <n v="0"/>
    <n v="0"/>
    <n v="0"/>
    <n v="0"/>
    <n v="0"/>
    <n v="0"/>
    <n v="0"/>
    <n v="0"/>
    <n v="0"/>
    <n v="0"/>
    <s v="غیر فعال"/>
    <n v="0"/>
    <n v="1"/>
    <s v="غیر فعال"/>
    <n v="0"/>
    <n v="1"/>
    <s v="غیر فعال"/>
    <n v="0"/>
    <n v="1"/>
    <s v="غیر فعال"/>
    <n v="0"/>
    <n v="1"/>
  </r>
  <r>
    <x v="0"/>
    <x v="0"/>
    <x v="572"/>
    <n v="980721"/>
    <s v="1398/07/21"/>
    <s v="98/07/21"/>
    <x v="1"/>
    <x v="2"/>
    <n v="3"/>
    <x v="6"/>
    <n v="7"/>
    <n v="31"/>
    <n v="30"/>
    <s v="یک شنبه"/>
    <x v="20"/>
    <n v="0"/>
    <n v="0"/>
    <n v="0"/>
    <n v="0"/>
    <n v="0"/>
    <n v="0"/>
    <n v="0"/>
    <n v="0"/>
    <n v="0"/>
    <n v="0"/>
    <n v="0"/>
    <s v="غیر فعال"/>
    <n v="0"/>
    <n v="1"/>
    <s v="غیر فعال"/>
    <n v="0"/>
    <n v="1"/>
    <s v="غیر فعال"/>
    <n v="0"/>
    <n v="1"/>
    <s v="غیر فعال"/>
    <n v="0"/>
    <n v="1"/>
  </r>
  <r>
    <x v="0"/>
    <x v="0"/>
    <x v="573"/>
    <n v="980722"/>
    <s v="1398/07/22"/>
    <s v="98/07/22"/>
    <x v="1"/>
    <x v="2"/>
    <n v="3"/>
    <x v="6"/>
    <n v="7"/>
    <n v="31"/>
    <n v="30"/>
    <s v="دوشنبه"/>
    <x v="21"/>
    <n v="0"/>
    <n v="0"/>
    <n v="0"/>
    <n v="0"/>
    <n v="0"/>
    <n v="0"/>
    <n v="0"/>
    <n v="0"/>
    <n v="0"/>
    <n v="0"/>
    <n v="0"/>
    <s v="غیر فعال"/>
    <n v="0"/>
    <n v="1"/>
    <s v="غیر فعال"/>
    <n v="0"/>
    <n v="1"/>
    <s v="غیر فعال"/>
    <n v="0"/>
    <n v="1"/>
    <s v="غیر فعال"/>
    <n v="0"/>
    <n v="1"/>
  </r>
  <r>
    <x v="0"/>
    <x v="0"/>
    <x v="574"/>
    <n v="980723"/>
    <s v="1398/07/23"/>
    <s v="98/07/23"/>
    <x v="1"/>
    <x v="2"/>
    <n v="3"/>
    <x v="6"/>
    <n v="7"/>
    <n v="31"/>
    <n v="30"/>
    <s v="سه شنبه"/>
    <x v="22"/>
    <n v="0"/>
    <n v="0"/>
    <n v="0"/>
    <n v="0"/>
    <n v="0"/>
    <n v="0"/>
    <n v="0"/>
    <n v="0"/>
    <n v="0"/>
    <n v="0"/>
    <n v="0"/>
    <s v="غیر فعال"/>
    <n v="0"/>
    <n v="1"/>
    <s v="غیر فعال"/>
    <n v="0"/>
    <n v="1"/>
    <s v="غیر فعال"/>
    <n v="0"/>
    <n v="1"/>
    <s v="غیر فعال"/>
    <n v="0"/>
    <n v="1"/>
  </r>
  <r>
    <x v="0"/>
    <x v="0"/>
    <x v="575"/>
    <n v="980724"/>
    <s v="1398/07/24"/>
    <s v="98/07/24"/>
    <x v="1"/>
    <x v="2"/>
    <n v="3"/>
    <x v="6"/>
    <n v="7"/>
    <n v="31"/>
    <n v="30"/>
    <s v="چهارشنبه"/>
    <x v="23"/>
    <n v="0"/>
    <n v="0"/>
    <n v="0"/>
    <n v="0"/>
    <n v="0"/>
    <n v="0"/>
    <n v="0"/>
    <n v="0"/>
    <n v="0"/>
    <n v="0"/>
    <n v="0"/>
    <s v="غیر فعال"/>
    <n v="0"/>
    <n v="1"/>
    <s v="غیر فعال"/>
    <n v="0"/>
    <n v="1"/>
    <s v="غیر فعال"/>
    <n v="0"/>
    <n v="1"/>
    <s v="غیر فعال"/>
    <n v="0"/>
    <n v="1"/>
  </r>
  <r>
    <x v="0"/>
    <x v="0"/>
    <x v="576"/>
    <n v="980725"/>
    <s v="1398/07/25"/>
    <s v="98/07/25"/>
    <x v="1"/>
    <x v="2"/>
    <n v="3"/>
    <x v="6"/>
    <n v="7"/>
    <n v="31"/>
    <n v="31"/>
    <s v="پنجشنبه"/>
    <x v="24"/>
    <n v="0"/>
    <n v="0"/>
    <n v="0"/>
    <n v="0"/>
    <n v="0"/>
    <n v="0"/>
    <n v="0"/>
    <n v="0"/>
    <n v="0"/>
    <n v="0"/>
    <n v="0"/>
    <s v="غیر فعال"/>
    <n v="0"/>
    <n v="1"/>
    <s v="غیر فعال"/>
    <n v="0"/>
    <n v="1"/>
    <s v="غیر فعال"/>
    <n v="0"/>
    <n v="1"/>
    <s v="غیر فعال"/>
    <n v="0"/>
    <n v="1"/>
  </r>
  <r>
    <x v="0"/>
    <x v="0"/>
    <x v="577"/>
    <n v="980726"/>
    <s v="1398/07/26"/>
    <s v="98/07/26"/>
    <x v="1"/>
    <x v="2"/>
    <n v="3"/>
    <x v="6"/>
    <n v="7"/>
    <n v="31"/>
    <n v="31"/>
    <s v="جمعه"/>
    <x v="25"/>
    <n v="0"/>
    <n v="0"/>
    <n v="0"/>
    <n v="0"/>
    <n v="0"/>
    <n v="0"/>
    <n v="0"/>
    <n v="0"/>
    <n v="0"/>
    <n v="0"/>
    <n v="0"/>
    <s v="غیر فعال"/>
    <n v="0"/>
    <n v="1"/>
    <s v="غیر فعال"/>
    <n v="0"/>
    <n v="1"/>
    <s v="غیر فعال"/>
    <n v="0"/>
    <n v="1"/>
    <s v="غیر فعال"/>
    <n v="0"/>
    <n v="1"/>
  </r>
  <r>
    <x v="0"/>
    <x v="0"/>
    <x v="578"/>
    <n v="980727"/>
    <s v="1398/07/27"/>
    <s v="98/07/27"/>
    <x v="1"/>
    <x v="2"/>
    <n v="3"/>
    <x v="6"/>
    <n v="7"/>
    <n v="32"/>
    <n v="31"/>
    <s v="شنبه"/>
    <x v="26"/>
    <n v="0"/>
    <n v="0"/>
    <n v="0"/>
    <n v="0"/>
    <n v="0"/>
    <n v="0"/>
    <n v="0"/>
    <n v="0"/>
    <n v="0"/>
    <n v="0"/>
    <n v="0"/>
    <s v="غیر فعال"/>
    <n v="0"/>
    <n v="1"/>
    <s v="غیر فعال"/>
    <n v="0"/>
    <n v="1"/>
    <s v="غیر فعال"/>
    <n v="0"/>
    <n v="1"/>
    <s v="غیر فعال"/>
    <n v="0"/>
    <n v="1"/>
  </r>
  <r>
    <x v="0"/>
    <x v="0"/>
    <x v="579"/>
    <n v="980728"/>
    <s v="1398/07/28"/>
    <s v="98/07/28"/>
    <x v="1"/>
    <x v="2"/>
    <n v="3"/>
    <x v="6"/>
    <n v="7"/>
    <n v="32"/>
    <n v="31"/>
    <s v="یک شنبه"/>
    <x v="27"/>
    <n v="3"/>
    <n v="0.1"/>
    <n v="0"/>
    <n v="0"/>
    <n v="3"/>
    <n v="0.1"/>
    <n v="0"/>
    <n v="0"/>
    <n v="0"/>
    <n v="3"/>
    <n v="0"/>
    <s v="فعال"/>
    <n v="1"/>
    <n v="0"/>
    <s v="غیر فعال"/>
    <n v="0"/>
    <n v="1"/>
    <s v="غیر فعال"/>
    <n v="0"/>
    <n v="1"/>
    <s v="غیر فعال"/>
    <n v="0"/>
    <n v="1"/>
  </r>
  <r>
    <x v="0"/>
    <x v="0"/>
    <x v="580"/>
    <n v="980729"/>
    <s v="1398/07/29"/>
    <s v="98/07/29"/>
    <x v="1"/>
    <x v="2"/>
    <n v="3"/>
    <x v="6"/>
    <n v="7"/>
    <n v="32"/>
    <n v="31"/>
    <s v="دوشنبه"/>
    <x v="28"/>
    <n v="0"/>
    <n v="0"/>
    <n v="3"/>
    <n v="0.1"/>
    <n v="3"/>
    <n v="0.1"/>
    <n v="0"/>
    <n v="0"/>
    <n v="0"/>
    <n v="3"/>
    <n v="3"/>
    <s v="غیر فعال"/>
    <n v="0"/>
    <n v="1"/>
    <s v="فعال"/>
    <n v="1"/>
    <n v="0"/>
    <s v="غیر فعال"/>
    <n v="0"/>
    <n v="1"/>
    <s v="فعال"/>
    <n v="1"/>
    <n v="0"/>
  </r>
  <r>
    <x v="0"/>
    <x v="0"/>
    <x v="581"/>
    <n v="980730"/>
    <s v="1398/07/30"/>
    <s v="98/07/30"/>
    <x v="1"/>
    <x v="2"/>
    <n v="3"/>
    <x v="6"/>
    <n v="7"/>
    <n v="32"/>
    <n v="31"/>
    <s v="سه شنبه"/>
    <x v="29"/>
    <n v="0"/>
    <n v="0"/>
    <n v="0"/>
    <n v="0"/>
    <n v="0"/>
    <n v="0"/>
    <n v="0"/>
    <n v="0"/>
    <n v="0"/>
    <n v="0"/>
    <n v="0"/>
    <s v="غیر فعال"/>
    <n v="0"/>
    <n v="1"/>
    <s v="غیر فعال"/>
    <n v="0"/>
    <n v="1"/>
    <s v="غیر فعال"/>
    <n v="0"/>
    <n v="1"/>
    <s v="غیر فعال"/>
    <n v="0"/>
    <n v="1"/>
  </r>
  <r>
    <x v="0"/>
    <x v="0"/>
    <x v="582"/>
    <n v="980801"/>
    <s v="1398/08/01"/>
    <s v="98/08/01"/>
    <x v="1"/>
    <x v="2"/>
    <n v="3"/>
    <x v="7"/>
    <n v="8"/>
    <n v="32"/>
    <n v="31"/>
    <s v="چهارشنبه"/>
    <x v="0"/>
    <n v="3"/>
    <n v="0.1"/>
    <n v="9"/>
    <n v="0.3"/>
    <n v="12"/>
    <n v="0.4"/>
    <n v="3"/>
    <n v="0.1"/>
    <n v="195"/>
    <n v="12"/>
    <n v="12"/>
    <s v="فعال"/>
    <n v="1"/>
    <n v="0"/>
    <s v="فعال"/>
    <n v="1"/>
    <n v="0"/>
    <s v="فعال"/>
    <n v="1"/>
    <n v="0"/>
    <s v="فعال"/>
    <n v="1"/>
    <n v="0"/>
  </r>
  <r>
    <x v="0"/>
    <x v="0"/>
    <x v="583"/>
    <n v="980802"/>
    <s v="1398/08/02"/>
    <s v="98/08/02"/>
    <x v="1"/>
    <x v="2"/>
    <n v="3"/>
    <x v="7"/>
    <n v="8"/>
    <n v="32"/>
    <n v="32"/>
    <s v="پنجشنبه"/>
    <x v="1"/>
    <n v="0"/>
    <n v="0"/>
    <n v="38"/>
    <n v="1.2666666666666666"/>
    <n v="38"/>
    <n v="1.2666666666666666"/>
    <n v="35"/>
    <n v="1.1666666666666667"/>
    <n v="2275"/>
    <n v="38"/>
    <n v="73"/>
    <s v="غیر فعال"/>
    <n v="0"/>
    <n v="1"/>
    <s v="فعال"/>
    <n v="1"/>
    <n v="0"/>
    <s v="فعال"/>
    <n v="1"/>
    <n v="0"/>
    <s v="فعال"/>
    <n v="1"/>
    <n v="0"/>
  </r>
  <r>
    <x v="0"/>
    <x v="0"/>
    <x v="584"/>
    <n v="980803"/>
    <s v="1398/08/03"/>
    <s v="98/08/03"/>
    <x v="1"/>
    <x v="2"/>
    <n v="3"/>
    <x v="7"/>
    <n v="8"/>
    <n v="32"/>
    <n v="32"/>
    <s v="جمعه"/>
    <x v="2"/>
    <n v="28"/>
    <n v="0.93333333333333335"/>
    <n v="0"/>
    <n v="0"/>
    <n v="28"/>
    <n v="0.93333333333333335"/>
    <n v="44"/>
    <n v="1.4666666666666666"/>
    <n v="2860"/>
    <n v="28"/>
    <n v="44"/>
    <s v="فعال"/>
    <n v="1"/>
    <n v="0"/>
    <s v="غیر فعال"/>
    <n v="0"/>
    <n v="1"/>
    <s v="فعال"/>
    <n v="1"/>
    <n v="0"/>
    <s v="فعال"/>
    <n v="1"/>
    <n v="0"/>
  </r>
  <r>
    <x v="0"/>
    <x v="0"/>
    <x v="585"/>
    <n v="980804"/>
    <s v="1398/08/04"/>
    <s v="98/08/04"/>
    <x v="1"/>
    <x v="2"/>
    <n v="3"/>
    <x v="7"/>
    <n v="8"/>
    <n v="33"/>
    <n v="32"/>
    <s v="شنبه"/>
    <x v="3"/>
    <n v="7"/>
    <n v="0.23333333333333334"/>
    <n v="0"/>
    <n v="0"/>
    <n v="7"/>
    <n v="0.23333333333333334"/>
    <n v="0"/>
    <n v="0"/>
    <n v="0"/>
    <n v="7"/>
    <n v="0"/>
    <s v="فعال"/>
    <n v="1"/>
    <n v="0"/>
    <s v="غیر فعال"/>
    <n v="0"/>
    <n v="1"/>
    <s v="غیر فعال"/>
    <n v="0"/>
    <n v="1"/>
    <s v="غیر فعال"/>
    <n v="0"/>
    <n v="1"/>
  </r>
  <r>
    <x v="0"/>
    <x v="0"/>
    <x v="586"/>
    <n v="980805"/>
    <s v="1398/08/05"/>
    <s v="98/08/05"/>
    <x v="1"/>
    <x v="2"/>
    <n v="3"/>
    <x v="7"/>
    <n v="8"/>
    <n v="33"/>
    <n v="32"/>
    <s v="یک شنبه"/>
    <x v="4"/>
    <n v="2"/>
    <n v="6.6666666666666666E-2"/>
    <n v="0"/>
    <n v="0"/>
    <n v="2"/>
    <n v="6.6666666666666666E-2"/>
    <n v="36"/>
    <n v="1.2"/>
    <n v="2340"/>
    <n v="2"/>
    <n v="36"/>
    <s v="فعال"/>
    <n v="1"/>
    <n v="0"/>
    <s v="غیر فعال"/>
    <n v="0"/>
    <n v="1"/>
    <s v="فعال"/>
    <n v="1"/>
    <n v="0"/>
    <s v="فعال"/>
    <n v="1"/>
    <n v="0"/>
  </r>
  <r>
    <x v="0"/>
    <x v="0"/>
    <x v="587"/>
    <n v="980806"/>
    <s v="1398/08/06"/>
    <s v="98/08/06"/>
    <x v="1"/>
    <x v="2"/>
    <n v="3"/>
    <x v="7"/>
    <n v="8"/>
    <n v="33"/>
    <n v="32"/>
    <s v="دوشنبه"/>
    <x v="5"/>
    <n v="7"/>
    <n v="0.23333333333333334"/>
    <n v="28"/>
    <n v="0.93333333333333335"/>
    <n v="35"/>
    <n v="1.1666666666666667"/>
    <n v="0"/>
    <n v="0"/>
    <n v="0"/>
    <n v="35"/>
    <n v="28"/>
    <s v="فعال"/>
    <n v="1"/>
    <n v="0"/>
    <s v="فعال"/>
    <n v="1"/>
    <n v="0"/>
    <s v="غیر فعال"/>
    <n v="0"/>
    <n v="1"/>
    <s v="فعال"/>
    <n v="1"/>
    <n v="0"/>
  </r>
  <r>
    <x v="0"/>
    <x v="0"/>
    <x v="588"/>
    <n v="980807"/>
    <s v="1398/08/07"/>
    <s v="98/08/07"/>
    <x v="1"/>
    <x v="2"/>
    <n v="3"/>
    <x v="7"/>
    <n v="8"/>
    <n v="33"/>
    <n v="32"/>
    <s v="سه شنبه"/>
    <x v="6"/>
    <n v="0"/>
    <n v="0"/>
    <n v="0"/>
    <n v="0"/>
    <n v="0"/>
    <n v="0"/>
    <n v="16"/>
    <n v="0.53333333333333333"/>
    <n v="1040"/>
    <n v="0"/>
    <n v="16"/>
    <s v="غیر فعال"/>
    <n v="0"/>
    <n v="1"/>
    <s v="غیر فعال"/>
    <n v="0"/>
    <n v="1"/>
    <s v="فعال"/>
    <n v="1"/>
    <n v="0"/>
    <s v="فعال"/>
    <n v="1"/>
    <n v="0"/>
  </r>
  <r>
    <x v="0"/>
    <x v="0"/>
    <x v="589"/>
    <n v="980808"/>
    <s v="1398/08/08"/>
    <s v="98/08/08"/>
    <x v="1"/>
    <x v="2"/>
    <n v="3"/>
    <x v="7"/>
    <n v="8"/>
    <n v="33"/>
    <n v="32"/>
    <s v="چهارشنبه"/>
    <x v="7"/>
    <n v="0"/>
    <n v="0"/>
    <n v="6"/>
    <n v="0.2"/>
    <n v="6"/>
    <n v="0.2"/>
    <n v="0"/>
    <n v="0"/>
    <n v="0"/>
    <n v="6"/>
    <n v="6"/>
    <s v="غیر فعال"/>
    <n v="0"/>
    <n v="1"/>
    <s v="فعال"/>
    <n v="1"/>
    <n v="0"/>
    <s v="غیر فعال"/>
    <n v="0"/>
    <n v="1"/>
    <s v="فعال"/>
    <n v="1"/>
    <n v="0"/>
  </r>
  <r>
    <x v="0"/>
    <x v="0"/>
    <x v="590"/>
    <n v="980809"/>
    <s v="1398/08/09"/>
    <s v="98/08/09"/>
    <x v="1"/>
    <x v="2"/>
    <n v="3"/>
    <x v="7"/>
    <n v="8"/>
    <n v="33"/>
    <n v="33"/>
    <s v="پنجشنبه"/>
    <x v="8"/>
    <n v="8"/>
    <n v="0.26666666666666666"/>
    <n v="3"/>
    <n v="0.1"/>
    <n v="11"/>
    <n v="0.36666666666666664"/>
    <n v="0"/>
    <n v="0"/>
    <n v="0"/>
    <n v="11"/>
    <n v="3"/>
    <s v="فعال"/>
    <n v="1"/>
    <n v="0"/>
    <s v="فعال"/>
    <n v="1"/>
    <n v="0"/>
    <s v="غیر فعال"/>
    <n v="0"/>
    <n v="1"/>
    <s v="فعال"/>
    <n v="1"/>
    <n v="0"/>
  </r>
  <r>
    <x v="0"/>
    <x v="0"/>
    <x v="591"/>
    <n v="980810"/>
    <s v="1398/08/10"/>
    <s v="98/08/10"/>
    <x v="1"/>
    <x v="2"/>
    <n v="3"/>
    <x v="7"/>
    <n v="8"/>
    <n v="33"/>
    <n v="33"/>
    <s v="جمعه"/>
    <x v="9"/>
    <n v="1"/>
    <n v="3.3333333333333333E-2"/>
    <n v="9"/>
    <n v="0.3"/>
    <n v="10"/>
    <n v="0.33333333333333331"/>
    <n v="0"/>
    <n v="0"/>
    <n v="0"/>
    <n v="10"/>
    <n v="9"/>
    <s v="فعال"/>
    <n v="1"/>
    <n v="0"/>
    <s v="فعال"/>
    <n v="1"/>
    <n v="0"/>
    <s v="غیر فعال"/>
    <n v="0"/>
    <n v="1"/>
    <s v="فعال"/>
    <n v="1"/>
    <n v="0"/>
  </r>
  <r>
    <x v="0"/>
    <x v="0"/>
    <x v="592"/>
    <n v="980811"/>
    <s v="1398/08/11"/>
    <s v="98/08/11"/>
    <x v="1"/>
    <x v="2"/>
    <n v="3"/>
    <x v="7"/>
    <n v="8"/>
    <n v="34"/>
    <n v="33"/>
    <s v="شنبه"/>
    <x v="10"/>
    <n v="0"/>
    <n v="0"/>
    <n v="13"/>
    <n v="0.43333333333333335"/>
    <n v="13"/>
    <n v="0.43333333333333335"/>
    <n v="0"/>
    <n v="0"/>
    <n v="0"/>
    <n v="13"/>
    <n v="13"/>
    <s v="غیر فعال"/>
    <n v="0"/>
    <n v="1"/>
    <s v="فعال"/>
    <n v="1"/>
    <n v="0"/>
    <s v="غیر فعال"/>
    <n v="0"/>
    <n v="1"/>
    <s v="فعال"/>
    <n v="1"/>
    <n v="0"/>
  </r>
  <r>
    <x v="0"/>
    <x v="0"/>
    <x v="593"/>
    <n v="980812"/>
    <s v="1398/08/12"/>
    <s v="98/08/12"/>
    <x v="1"/>
    <x v="2"/>
    <n v="3"/>
    <x v="7"/>
    <n v="8"/>
    <n v="34"/>
    <n v="33"/>
    <s v="یک شنبه"/>
    <x v="11"/>
    <n v="0"/>
    <n v="0"/>
    <n v="0"/>
    <n v="0"/>
    <n v="0"/>
    <n v="0"/>
    <n v="0"/>
    <n v="0"/>
    <n v="0"/>
    <n v="0"/>
    <n v="0"/>
    <s v="غیر فعال"/>
    <n v="0"/>
    <n v="1"/>
    <s v="غیر فعال"/>
    <n v="0"/>
    <n v="1"/>
    <s v="غیر فعال"/>
    <n v="0"/>
    <n v="1"/>
    <s v="غیر فعال"/>
    <n v="0"/>
    <n v="1"/>
  </r>
  <r>
    <x v="0"/>
    <x v="0"/>
    <x v="594"/>
    <n v="980813"/>
    <s v="1398/08/13"/>
    <s v="98/08/13"/>
    <x v="1"/>
    <x v="2"/>
    <n v="3"/>
    <x v="7"/>
    <n v="8"/>
    <n v="34"/>
    <n v="33"/>
    <s v="دوشنبه"/>
    <x v="12"/>
    <n v="0"/>
    <n v="0"/>
    <n v="3"/>
    <n v="0.1"/>
    <n v="3"/>
    <n v="0.1"/>
    <n v="0"/>
    <n v="0"/>
    <n v="0"/>
    <n v="3"/>
    <n v="3"/>
    <s v="غیر فعال"/>
    <n v="0"/>
    <n v="1"/>
    <s v="فعال"/>
    <n v="1"/>
    <n v="0"/>
    <s v="غیر فعال"/>
    <n v="0"/>
    <n v="1"/>
    <s v="فعال"/>
    <n v="1"/>
    <n v="0"/>
  </r>
  <r>
    <x v="0"/>
    <x v="0"/>
    <x v="595"/>
    <n v="980814"/>
    <s v="1398/08/14"/>
    <s v="98/08/14"/>
    <x v="1"/>
    <x v="2"/>
    <n v="3"/>
    <x v="7"/>
    <n v="8"/>
    <n v="34"/>
    <n v="33"/>
    <s v="سه شنبه"/>
    <x v="13"/>
    <n v="0"/>
    <n v="0"/>
    <n v="5"/>
    <n v="0.16666666666666666"/>
    <n v="5"/>
    <n v="0.16666666666666666"/>
    <n v="11"/>
    <n v="0.36666666666666664"/>
    <n v="715"/>
    <n v="5"/>
    <n v="16"/>
    <s v="غیر فعال"/>
    <n v="0"/>
    <n v="1"/>
    <s v="فعال"/>
    <n v="1"/>
    <n v="0"/>
    <s v="فعال"/>
    <n v="1"/>
    <n v="0"/>
    <s v="فعال"/>
    <n v="1"/>
    <n v="0"/>
  </r>
  <r>
    <x v="0"/>
    <x v="0"/>
    <x v="596"/>
    <n v="980815"/>
    <s v="1398/08/15"/>
    <s v="98/08/15"/>
    <x v="1"/>
    <x v="2"/>
    <n v="3"/>
    <x v="7"/>
    <n v="8"/>
    <n v="34"/>
    <n v="33"/>
    <s v="چهارشنبه"/>
    <x v="14"/>
    <n v="0"/>
    <n v="0"/>
    <n v="3"/>
    <n v="0.1"/>
    <n v="3"/>
    <n v="0.1"/>
    <n v="0"/>
    <n v="0"/>
    <n v="0"/>
    <n v="3"/>
    <n v="3"/>
    <s v="غیر فعال"/>
    <n v="0"/>
    <n v="1"/>
    <s v="فعال"/>
    <n v="1"/>
    <n v="0"/>
    <s v="غیر فعال"/>
    <n v="0"/>
    <n v="1"/>
    <s v="فعال"/>
    <n v="1"/>
    <n v="0"/>
  </r>
  <r>
    <x v="0"/>
    <x v="0"/>
    <x v="597"/>
    <n v="980816"/>
    <s v="1398/08/16"/>
    <s v="98/08/16"/>
    <x v="1"/>
    <x v="2"/>
    <n v="3"/>
    <x v="7"/>
    <n v="8"/>
    <n v="34"/>
    <n v="34"/>
    <s v="پنجشنبه"/>
    <x v="15"/>
    <n v="0"/>
    <n v="0"/>
    <n v="3"/>
    <n v="0.1"/>
    <n v="3"/>
    <n v="0.1"/>
    <n v="0"/>
    <n v="0"/>
    <n v="0"/>
    <n v="3"/>
    <n v="3"/>
    <s v="غیر فعال"/>
    <n v="0"/>
    <n v="1"/>
    <s v="فعال"/>
    <n v="1"/>
    <n v="0"/>
    <s v="غیر فعال"/>
    <n v="0"/>
    <n v="1"/>
    <s v="فعال"/>
    <n v="1"/>
    <n v="0"/>
  </r>
  <r>
    <x v="0"/>
    <x v="0"/>
    <x v="598"/>
    <n v="980817"/>
    <s v="1398/08/17"/>
    <s v="98/08/17"/>
    <x v="1"/>
    <x v="2"/>
    <n v="3"/>
    <x v="7"/>
    <n v="8"/>
    <n v="34"/>
    <n v="34"/>
    <s v="جمعه"/>
    <x v="16"/>
    <n v="0"/>
    <n v="0"/>
    <n v="0"/>
    <n v="0"/>
    <n v="0"/>
    <n v="0"/>
    <n v="0"/>
    <n v="0"/>
    <n v="0"/>
    <n v="0"/>
    <n v="0"/>
    <s v="غیر فعال"/>
    <n v="0"/>
    <n v="1"/>
    <s v="غیر فعال"/>
    <n v="0"/>
    <n v="1"/>
    <s v="غیر فعال"/>
    <n v="0"/>
    <n v="1"/>
    <s v="غیر فعال"/>
    <n v="0"/>
    <n v="1"/>
  </r>
  <r>
    <x v="0"/>
    <x v="0"/>
    <x v="599"/>
    <n v="980818"/>
    <s v="1398/08/18"/>
    <s v="98/08/18"/>
    <x v="1"/>
    <x v="2"/>
    <n v="3"/>
    <x v="7"/>
    <n v="8"/>
    <n v="35"/>
    <n v="34"/>
    <s v="شنبه"/>
    <x v="17"/>
    <n v="0"/>
    <n v="0"/>
    <n v="0"/>
    <n v="0"/>
    <n v="0"/>
    <n v="0"/>
    <n v="0"/>
    <n v="0"/>
    <n v="0"/>
    <n v="0"/>
    <n v="0"/>
    <s v="غیر فعال"/>
    <n v="0"/>
    <n v="1"/>
    <s v="غیر فعال"/>
    <n v="0"/>
    <n v="1"/>
    <s v="غیر فعال"/>
    <n v="0"/>
    <n v="1"/>
    <s v="غیر فعال"/>
    <n v="0"/>
    <n v="1"/>
  </r>
  <r>
    <x v="0"/>
    <x v="0"/>
    <x v="600"/>
    <n v="980819"/>
    <s v="1398/08/19"/>
    <s v="98/08/19"/>
    <x v="1"/>
    <x v="2"/>
    <n v="3"/>
    <x v="7"/>
    <n v="8"/>
    <n v="35"/>
    <n v="34"/>
    <s v="یک شنبه"/>
    <x v="18"/>
    <n v="0"/>
    <n v="0"/>
    <n v="0"/>
    <n v="0"/>
    <n v="0"/>
    <n v="0"/>
    <n v="0"/>
    <n v="0"/>
    <n v="0"/>
    <n v="0"/>
    <n v="0"/>
    <s v="غیر فعال"/>
    <n v="0"/>
    <n v="1"/>
    <s v="غیر فعال"/>
    <n v="0"/>
    <n v="1"/>
    <s v="غیر فعال"/>
    <n v="0"/>
    <n v="1"/>
    <s v="غیر فعال"/>
    <n v="0"/>
    <n v="1"/>
  </r>
  <r>
    <x v="0"/>
    <x v="0"/>
    <x v="601"/>
    <n v="980820"/>
    <s v="1398/08/20"/>
    <s v="98/08/20"/>
    <x v="1"/>
    <x v="2"/>
    <n v="3"/>
    <x v="7"/>
    <n v="8"/>
    <n v="35"/>
    <n v="34"/>
    <s v="دوشنبه"/>
    <x v="19"/>
    <n v="0"/>
    <n v="0"/>
    <n v="0"/>
    <n v="0"/>
    <n v="0"/>
    <n v="0"/>
    <n v="0"/>
    <n v="0"/>
    <n v="0"/>
    <n v="0"/>
    <n v="0"/>
    <s v="غیر فعال"/>
    <n v="0"/>
    <n v="1"/>
    <s v="غیر فعال"/>
    <n v="0"/>
    <n v="1"/>
    <s v="غیر فعال"/>
    <n v="0"/>
    <n v="1"/>
    <s v="غیر فعال"/>
    <n v="0"/>
    <n v="1"/>
  </r>
  <r>
    <x v="0"/>
    <x v="0"/>
    <x v="602"/>
    <n v="980821"/>
    <s v="1398/08/21"/>
    <s v="98/08/21"/>
    <x v="1"/>
    <x v="2"/>
    <n v="3"/>
    <x v="7"/>
    <n v="8"/>
    <n v="35"/>
    <n v="34"/>
    <s v="سه شنبه"/>
    <x v="20"/>
    <n v="0"/>
    <n v="0"/>
    <n v="0"/>
    <n v="0"/>
    <n v="0"/>
    <n v="0"/>
    <n v="0"/>
    <n v="0"/>
    <n v="0"/>
    <n v="0"/>
    <n v="0"/>
    <s v="غیر فعال"/>
    <n v="0"/>
    <n v="1"/>
    <s v="غیر فعال"/>
    <n v="0"/>
    <n v="1"/>
    <s v="غیر فعال"/>
    <n v="0"/>
    <n v="1"/>
    <s v="غیر فعال"/>
    <n v="0"/>
    <n v="1"/>
  </r>
  <r>
    <x v="0"/>
    <x v="0"/>
    <x v="603"/>
    <n v="980822"/>
    <s v="1398/08/22"/>
    <s v="98/08/22"/>
    <x v="1"/>
    <x v="2"/>
    <n v="3"/>
    <x v="7"/>
    <n v="8"/>
    <n v="35"/>
    <n v="34"/>
    <s v="چهارشنبه"/>
    <x v="21"/>
    <n v="0"/>
    <n v="0"/>
    <n v="0"/>
    <n v="0"/>
    <n v="0"/>
    <n v="0"/>
    <n v="0"/>
    <n v="0"/>
    <n v="0"/>
    <n v="0"/>
    <n v="0"/>
    <s v="غیر فعال"/>
    <n v="0"/>
    <n v="1"/>
    <s v="غیر فعال"/>
    <n v="0"/>
    <n v="1"/>
    <s v="غیر فعال"/>
    <n v="0"/>
    <n v="1"/>
    <s v="غیر فعال"/>
    <n v="0"/>
    <n v="1"/>
  </r>
  <r>
    <x v="0"/>
    <x v="0"/>
    <x v="604"/>
    <n v="980823"/>
    <s v="1398/08/23"/>
    <s v="98/08/23"/>
    <x v="1"/>
    <x v="2"/>
    <n v="3"/>
    <x v="7"/>
    <n v="8"/>
    <n v="35"/>
    <n v="35"/>
    <s v="پنجشنبه"/>
    <x v="22"/>
    <n v="0"/>
    <n v="0"/>
    <n v="1"/>
    <n v="3.3333333333333333E-2"/>
    <n v="1"/>
    <n v="3.3333333333333333E-2"/>
    <n v="0"/>
    <n v="0"/>
    <n v="0"/>
    <n v="1"/>
    <n v="1"/>
    <s v="غیر فعال"/>
    <n v="0"/>
    <n v="1"/>
    <s v="فعال"/>
    <n v="1"/>
    <n v="0"/>
    <s v="غیر فعال"/>
    <n v="0"/>
    <n v="1"/>
    <s v="فعال"/>
    <n v="1"/>
    <n v="0"/>
  </r>
  <r>
    <x v="0"/>
    <x v="0"/>
    <x v="605"/>
    <n v="980824"/>
    <s v="1398/08/24"/>
    <s v="98/08/24"/>
    <x v="1"/>
    <x v="2"/>
    <n v="3"/>
    <x v="7"/>
    <n v="8"/>
    <n v="35"/>
    <n v="35"/>
    <s v="جمعه"/>
    <x v="23"/>
    <n v="0"/>
    <n v="0"/>
    <n v="2"/>
    <n v="6.6666666666666666E-2"/>
    <n v="2"/>
    <n v="6.6666666666666666E-2"/>
    <n v="0"/>
    <n v="0"/>
    <n v="0"/>
    <n v="2"/>
    <n v="2"/>
    <s v="غیر فعال"/>
    <n v="0"/>
    <n v="1"/>
    <s v="فعال"/>
    <n v="1"/>
    <n v="0"/>
    <s v="غیر فعال"/>
    <n v="0"/>
    <n v="1"/>
    <s v="فعال"/>
    <n v="1"/>
    <n v="0"/>
  </r>
  <r>
    <x v="0"/>
    <x v="0"/>
    <x v="606"/>
    <n v="980825"/>
    <s v="1398/08/25"/>
    <s v="98/08/25"/>
    <x v="1"/>
    <x v="2"/>
    <n v="3"/>
    <x v="7"/>
    <n v="8"/>
    <n v="36"/>
    <n v="35"/>
    <s v="شنبه"/>
    <x v="24"/>
    <n v="16"/>
    <n v="0.53333333333333333"/>
    <n v="0"/>
    <n v="0"/>
    <n v="16"/>
    <n v="0.53333333333333333"/>
    <n v="0"/>
    <n v="0"/>
    <n v="0"/>
    <n v="16"/>
    <n v="0"/>
    <s v="فعال"/>
    <n v="1"/>
    <n v="0"/>
    <s v="غیر فعال"/>
    <n v="0"/>
    <n v="1"/>
    <s v="غیر فعال"/>
    <n v="0"/>
    <n v="1"/>
    <s v="غیر فعال"/>
    <n v="0"/>
    <n v="1"/>
  </r>
  <r>
    <x v="0"/>
    <x v="0"/>
    <x v="607"/>
    <n v="980826"/>
    <s v="1398/08/26"/>
    <s v="98/08/26"/>
    <x v="1"/>
    <x v="2"/>
    <n v="3"/>
    <x v="7"/>
    <n v="8"/>
    <n v="36"/>
    <n v="35"/>
    <s v="یک شنبه"/>
    <x v="25"/>
    <n v="0"/>
    <n v="0"/>
    <n v="17"/>
    <n v="0.56666666666666665"/>
    <n v="17"/>
    <n v="0.56666666666666665"/>
    <n v="0"/>
    <n v="0"/>
    <n v="0"/>
    <n v="17"/>
    <n v="17"/>
    <s v="غیر فعال"/>
    <n v="0"/>
    <n v="1"/>
    <s v="فعال"/>
    <n v="1"/>
    <n v="0"/>
    <s v="غیر فعال"/>
    <n v="0"/>
    <n v="1"/>
    <s v="فعال"/>
    <n v="1"/>
    <n v="0"/>
  </r>
  <r>
    <x v="0"/>
    <x v="0"/>
    <x v="608"/>
    <n v="980827"/>
    <s v="1398/08/27"/>
    <s v="98/08/27"/>
    <x v="1"/>
    <x v="2"/>
    <n v="3"/>
    <x v="7"/>
    <n v="8"/>
    <n v="36"/>
    <n v="35"/>
    <s v="دوشنبه"/>
    <x v="26"/>
    <n v="45"/>
    <n v="1.5"/>
    <n v="37"/>
    <n v="1.2333333333333334"/>
    <n v="82"/>
    <n v="2.7333333333333334"/>
    <n v="12"/>
    <n v="0.4"/>
    <n v="780"/>
    <n v="82"/>
    <n v="49"/>
    <s v="فعال"/>
    <n v="1"/>
    <n v="0"/>
    <s v="فعال"/>
    <n v="1"/>
    <n v="0"/>
    <s v="فعال"/>
    <n v="1"/>
    <n v="0"/>
    <s v="فعال"/>
    <n v="1"/>
    <n v="0"/>
  </r>
  <r>
    <x v="0"/>
    <x v="0"/>
    <x v="609"/>
    <n v="980828"/>
    <s v="1398/08/28"/>
    <s v="98/08/28"/>
    <x v="1"/>
    <x v="2"/>
    <n v="3"/>
    <x v="7"/>
    <n v="8"/>
    <n v="36"/>
    <n v="35"/>
    <s v="سه شنبه"/>
    <x v="27"/>
    <n v="0"/>
    <n v="0"/>
    <n v="48"/>
    <n v="1.6"/>
    <n v="48"/>
    <n v="1.6"/>
    <n v="18"/>
    <n v="0.6"/>
    <n v="1170"/>
    <n v="48"/>
    <n v="66"/>
    <s v="غیر فعال"/>
    <n v="0"/>
    <n v="1"/>
    <s v="فعال"/>
    <n v="1"/>
    <n v="0"/>
    <s v="فعال"/>
    <n v="1"/>
    <n v="0"/>
    <s v="فعال"/>
    <n v="1"/>
    <n v="0"/>
  </r>
  <r>
    <x v="0"/>
    <x v="0"/>
    <x v="610"/>
    <n v="980829"/>
    <s v="1398/08/29"/>
    <s v="98/08/29"/>
    <x v="1"/>
    <x v="2"/>
    <n v="3"/>
    <x v="7"/>
    <n v="8"/>
    <n v="36"/>
    <n v="35"/>
    <s v="چهارشنبه"/>
    <x v="28"/>
    <n v="7"/>
    <n v="0.23333333333333334"/>
    <n v="4"/>
    <n v="0.13333333333333333"/>
    <n v="11"/>
    <n v="0.36666666666666664"/>
    <n v="76"/>
    <n v="2.5333333333333332"/>
    <n v="4940"/>
    <n v="11"/>
    <n v="80"/>
    <s v="فعال"/>
    <n v="1"/>
    <n v="0"/>
    <s v="فعال"/>
    <n v="1"/>
    <n v="0"/>
    <s v="فعال"/>
    <n v="1"/>
    <n v="0"/>
    <s v="فعال"/>
    <n v="1"/>
    <n v="0"/>
  </r>
  <r>
    <x v="0"/>
    <x v="0"/>
    <x v="611"/>
    <n v="980830"/>
    <s v="1398/08/30"/>
    <s v="98/08/30"/>
    <x v="1"/>
    <x v="2"/>
    <n v="3"/>
    <x v="7"/>
    <n v="8"/>
    <n v="36"/>
    <n v="36"/>
    <s v="پنجشنبه"/>
    <x v="29"/>
    <n v="15"/>
    <n v="0.5"/>
    <n v="16"/>
    <n v="0.53333333333333333"/>
    <n v="31"/>
    <n v="1.0333333333333334"/>
    <n v="0"/>
    <n v="0"/>
    <n v="0"/>
    <n v="31"/>
    <n v="16"/>
    <s v="فعال"/>
    <n v="1"/>
    <n v="0"/>
    <s v="فعال"/>
    <n v="1"/>
    <n v="0"/>
    <s v="غیر فعال"/>
    <n v="0"/>
    <n v="1"/>
    <s v="فعال"/>
    <n v="1"/>
    <n v="0"/>
  </r>
  <r>
    <x v="0"/>
    <x v="0"/>
    <x v="612"/>
    <n v="980901"/>
    <s v="1398/09/01"/>
    <s v="98/09/01"/>
    <x v="1"/>
    <x v="2"/>
    <n v="3"/>
    <x v="8"/>
    <n v="9"/>
    <n v="36"/>
    <n v="36"/>
    <s v="جمعه"/>
    <x v="0"/>
    <n v="2"/>
    <n v="6.6666666666666666E-2"/>
    <n v="5"/>
    <n v="0.16666666666666666"/>
    <n v="7"/>
    <n v="0.23333333333333334"/>
    <n v="5"/>
    <n v="0.16666666666666666"/>
    <n v="325"/>
    <n v="7"/>
    <n v="10"/>
    <s v="فعال"/>
    <n v="1"/>
    <n v="0"/>
    <s v="فعال"/>
    <n v="1"/>
    <n v="0"/>
    <s v="فعال"/>
    <n v="1"/>
    <n v="0"/>
    <s v="فعال"/>
    <n v="1"/>
    <n v="0"/>
  </r>
  <r>
    <x v="0"/>
    <x v="0"/>
    <x v="613"/>
    <n v="980902"/>
    <s v="1398/09/02"/>
    <s v="98/09/02"/>
    <x v="1"/>
    <x v="2"/>
    <n v="3"/>
    <x v="8"/>
    <n v="9"/>
    <n v="37"/>
    <n v="36"/>
    <s v="شنبه"/>
    <x v="1"/>
    <n v="13"/>
    <n v="0.43333333333333335"/>
    <n v="9"/>
    <n v="0.3"/>
    <n v="22"/>
    <n v="0.73333333333333328"/>
    <n v="19"/>
    <n v="0.6333333333333333"/>
    <n v="1235"/>
    <n v="22"/>
    <n v="28"/>
    <s v="فعال"/>
    <n v="1"/>
    <n v="0"/>
    <s v="فعال"/>
    <n v="1"/>
    <n v="0"/>
    <s v="فعال"/>
    <n v="1"/>
    <n v="0"/>
    <s v="فعال"/>
    <n v="1"/>
    <n v="0"/>
  </r>
  <r>
    <x v="0"/>
    <x v="0"/>
    <x v="614"/>
    <n v="980903"/>
    <s v="1398/09/03"/>
    <s v="98/09/03"/>
    <x v="1"/>
    <x v="2"/>
    <n v="3"/>
    <x v="8"/>
    <n v="9"/>
    <n v="37"/>
    <n v="36"/>
    <s v="یک شنبه"/>
    <x v="2"/>
    <n v="0"/>
    <n v="0"/>
    <n v="11"/>
    <n v="0.36666666666666664"/>
    <n v="11"/>
    <n v="0.36666666666666664"/>
    <n v="7"/>
    <n v="0.23333333333333334"/>
    <n v="455"/>
    <n v="11"/>
    <n v="18"/>
    <s v="غیر فعال"/>
    <n v="0"/>
    <n v="1"/>
    <s v="فعال"/>
    <n v="1"/>
    <n v="0"/>
    <s v="فعال"/>
    <n v="1"/>
    <n v="0"/>
    <s v="فعال"/>
    <n v="1"/>
    <n v="0"/>
  </r>
  <r>
    <x v="0"/>
    <x v="0"/>
    <x v="615"/>
    <n v="980904"/>
    <s v="1398/09/04"/>
    <s v="98/09/04"/>
    <x v="1"/>
    <x v="2"/>
    <n v="3"/>
    <x v="8"/>
    <n v="9"/>
    <n v="37"/>
    <n v="36"/>
    <s v="دوشنبه"/>
    <x v="3"/>
    <n v="1"/>
    <n v="3.3333333333333333E-2"/>
    <n v="0"/>
    <n v="0"/>
    <n v="1"/>
    <n v="3.3333333333333333E-2"/>
    <n v="9"/>
    <n v="0.3"/>
    <n v="585"/>
    <n v="1"/>
    <n v="9"/>
    <s v="فعال"/>
    <n v="1"/>
    <n v="0"/>
    <s v="غیر فعال"/>
    <n v="0"/>
    <n v="1"/>
    <s v="فعال"/>
    <n v="1"/>
    <n v="0"/>
    <s v="فعال"/>
    <n v="1"/>
    <n v="0"/>
  </r>
  <r>
    <x v="0"/>
    <x v="0"/>
    <x v="616"/>
    <n v="980905"/>
    <s v="1398/09/05"/>
    <s v="98/09/05"/>
    <x v="1"/>
    <x v="2"/>
    <n v="3"/>
    <x v="8"/>
    <n v="9"/>
    <n v="37"/>
    <n v="36"/>
    <s v="سه شنبه"/>
    <x v="4"/>
    <n v="2"/>
    <n v="6.6666666666666666E-2"/>
    <n v="2"/>
    <n v="6.6666666666666666E-2"/>
    <n v="4"/>
    <n v="0.13333333333333333"/>
    <n v="0"/>
    <n v="0"/>
    <n v="0"/>
    <n v="4"/>
    <n v="2"/>
    <s v="فعال"/>
    <n v="1"/>
    <n v="0"/>
    <s v="فعال"/>
    <n v="1"/>
    <n v="0"/>
    <s v="غیر فعال"/>
    <n v="0"/>
    <n v="1"/>
    <s v="فعال"/>
    <n v="1"/>
    <n v="0"/>
  </r>
  <r>
    <x v="0"/>
    <x v="0"/>
    <x v="617"/>
    <n v="980906"/>
    <s v="1398/09/06"/>
    <s v="98/09/06"/>
    <x v="1"/>
    <x v="2"/>
    <n v="3"/>
    <x v="8"/>
    <n v="9"/>
    <n v="37"/>
    <n v="36"/>
    <s v="چهارشنبه"/>
    <x v="5"/>
    <n v="12"/>
    <n v="0.4"/>
    <n v="0"/>
    <n v="0"/>
    <n v="12"/>
    <n v="0.4"/>
    <n v="2"/>
    <n v="6.6666666666666666E-2"/>
    <n v="130"/>
    <n v="12"/>
    <n v="2"/>
    <s v="فعال"/>
    <n v="1"/>
    <n v="0"/>
    <s v="غیر فعال"/>
    <n v="0"/>
    <n v="1"/>
    <s v="فعال"/>
    <n v="1"/>
    <n v="0"/>
    <s v="فعال"/>
    <n v="1"/>
    <n v="0"/>
  </r>
  <r>
    <x v="0"/>
    <x v="0"/>
    <x v="618"/>
    <n v="980907"/>
    <s v="1398/09/07"/>
    <s v="98/09/07"/>
    <x v="1"/>
    <x v="2"/>
    <n v="3"/>
    <x v="8"/>
    <n v="9"/>
    <n v="37"/>
    <n v="37"/>
    <s v="پنجشنبه"/>
    <x v="6"/>
    <n v="36"/>
    <n v="1.2"/>
    <n v="21"/>
    <n v="0.7"/>
    <n v="57"/>
    <n v="1.9"/>
    <n v="16"/>
    <n v="0.53333333333333333"/>
    <n v="1040"/>
    <n v="57"/>
    <n v="37"/>
    <s v="فعال"/>
    <n v="1"/>
    <n v="0"/>
    <s v="فعال"/>
    <n v="1"/>
    <n v="0"/>
    <s v="فعال"/>
    <n v="1"/>
    <n v="0"/>
    <s v="فعال"/>
    <n v="1"/>
    <n v="0"/>
  </r>
  <r>
    <x v="0"/>
    <x v="0"/>
    <x v="619"/>
    <n v="980908"/>
    <s v="1398/09/08"/>
    <s v="98/09/08"/>
    <x v="1"/>
    <x v="2"/>
    <n v="3"/>
    <x v="8"/>
    <n v="9"/>
    <n v="37"/>
    <n v="37"/>
    <s v="جمعه"/>
    <x v="7"/>
    <n v="0"/>
    <n v="0"/>
    <n v="51"/>
    <n v="1.7"/>
    <n v="51"/>
    <n v="1.7"/>
    <n v="0"/>
    <n v="0"/>
    <n v="0"/>
    <n v="51"/>
    <n v="51"/>
    <s v="غیر فعال"/>
    <n v="0"/>
    <n v="1"/>
    <s v="فعال"/>
    <n v="1"/>
    <n v="0"/>
    <s v="غیر فعال"/>
    <n v="0"/>
    <n v="1"/>
    <s v="فعال"/>
    <n v="1"/>
    <n v="0"/>
  </r>
  <r>
    <x v="0"/>
    <x v="0"/>
    <x v="620"/>
    <n v="980909"/>
    <s v="1398/09/09"/>
    <s v="98/09/09"/>
    <x v="1"/>
    <x v="2"/>
    <n v="3"/>
    <x v="8"/>
    <n v="9"/>
    <n v="38"/>
    <n v="37"/>
    <s v="شنبه"/>
    <x v="8"/>
    <n v="0"/>
    <n v="0"/>
    <n v="13"/>
    <n v="0.43333333333333335"/>
    <n v="13"/>
    <n v="0.43333333333333335"/>
    <n v="18"/>
    <n v="0.6"/>
    <n v="1170"/>
    <n v="13"/>
    <n v="31"/>
    <s v="غیر فعال"/>
    <n v="0"/>
    <n v="1"/>
    <s v="فعال"/>
    <n v="1"/>
    <n v="0"/>
    <s v="فعال"/>
    <n v="1"/>
    <n v="0"/>
    <s v="فعال"/>
    <n v="1"/>
    <n v="0"/>
  </r>
  <r>
    <x v="0"/>
    <x v="0"/>
    <x v="621"/>
    <n v="980910"/>
    <s v="1398/09/10"/>
    <s v="98/09/10"/>
    <x v="1"/>
    <x v="2"/>
    <n v="3"/>
    <x v="8"/>
    <n v="9"/>
    <n v="38"/>
    <n v="37"/>
    <s v="یک شنبه"/>
    <x v="9"/>
    <n v="0"/>
    <n v="0"/>
    <n v="12"/>
    <n v="0.4"/>
    <n v="12"/>
    <n v="0.4"/>
    <n v="0"/>
    <n v="0"/>
    <n v="0"/>
    <n v="12"/>
    <n v="12"/>
    <s v="غیر فعال"/>
    <n v="0"/>
    <n v="1"/>
    <s v="فعال"/>
    <n v="1"/>
    <n v="0"/>
    <s v="غیر فعال"/>
    <n v="0"/>
    <n v="1"/>
    <s v="فعال"/>
    <n v="1"/>
    <n v="0"/>
  </r>
  <r>
    <x v="0"/>
    <x v="0"/>
    <x v="622"/>
    <n v="980911"/>
    <s v="1398/09/11"/>
    <s v="98/09/11"/>
    <x v="1"/>
    <x v="2"/>
    <n v="3"/>
    <x v="8"/>
    <n v="9"/>
    <n v="38"/>
    <n v="37"/>
    <s v="دوشنبه"/>
    <x v="10"/>
    <n v="1"/>
    <n v="3.3333333333333333E-2"/>
    <n v="2"/>
    <n v="6.6666666666666666E-2"/>
    <n v="3"/>
    <n v="0.1"/>
    <n v="12"/>
    <n v="0.4"/>
    <n v="780"/>
    <n v="3"/>
    <n v="14"/>
    <s v="فعال"/>
    <n v="1"/>
    <n v="0"/>
    <s v="فعال"/>
    <n v="1"/>
    <n v="0"/>
    <s v="فعال"/>
    <n v="1"/>
    <n v="0"/>
    <s v="فعال"/>
    <n v="1"/>
    <n v="0"/>
  </r>
  <r>
    <x v="0"/>
    <x v="0"/>
    <x v="623"/>
    <n v="980912"/>
    <s v="1398/09/12"/>
    <s v="98/09/12"/>
    <x v="1"/>
    <x v="2"/>
    <n v="3"/>
    <x v="8"/>
    <n v="9"/>
    <n v="38"/>
    <n v="37"/>
    <s v="سه شنبه"/>
    <x v="11"/>
    <n v="1"/>
    <n v="3.3333333333333333E-2"/>
    <n v="0"/>
    <n v="0"/>
    <n v="1"/>
    <n v="3.3333333333333333E-2"/>
    <n v="0"/>
    <n v="0"/>
    <n v="0"/>
    <n v="1"/>
    <n v="0"/>
    <s v="فعال"/>
    <n v="1"/>
    <n v="0"/>
    <s v="غیر فعال"/>
    <n v="0"/>
    <n v="1"/>
    <s v="غیر فعال"/>
    <n v="0"/>
    <n v="1"/>
    <s v="غیر فعال"/>
    <n v="0"/>
    <n v="1"/>
  </r>
  <r>
    <x v="0"/>
    <x v="0"/>
    <x v="624"/>
    <n v="980913"/>
    <s v="1398/09/13"/>
    <s v="98/09/13"/>
    <x v="1"/>
    <x v="2"/>
    <n v="3"/>
    <x v="8"/>
    <n v="9"/>
    <n v="38"/>
    <n v="37"/>
    <s v="چهارشنبه"/>
    <x v="12"/>
    <n v="0"/>
    <n v="0"/>
    <n v="0"/>
    <n v="0"/>
    <n v="0"/>
    <n v="0"/>
    <n v="0"/>
    <n v="0"/>
    <n v="0"/>
    <n v="0"/>
    <n v="0"/>
    <s v="غیر فعال"/>
    <n v="0"/>
    <n v="1"/>
    <s v="غیر فعال"/>
    <n v="0"/>
    <n v="1"/>
    <s v="غیر فعال"/>
    <n v="0"/>
    <n v="1"/>
    <s v="غیر فعال"/>
    <n v="0"/>
    <n v="1"/>
  </r>
  <r>
    <x v="0"/>
    <x v="0"/>
    <x v="625"/>
    <n v="980914"/>
    <s v="1398/09/14"/>
    <s v="98/09/14"/>
    <x v="1"/>
    <x v="2"/>
    <n v="3"/>
    <x v="8"/>
    <n v="9"/>
    <n v="38"/>
    <n v="38"/>
    <s v="پنجشنبه"/>
    <x v="13"/>
    <n v="0"/>
    <n v="0"/>
    <n v="2"/>
    <n v="6.6666666666666666E-2"/>
    <n v="2"/>
    <n v="6.6666666666666666E-2"/>
    <n v="0"/>
    <n v="0"/>
    <n v="0"/>
    <n v="2"/>
    <n v="2"/>
    <s v="غیر فعال"/>
    <n v="0"/>
    <n v="1"/>
    <s v="فعال"/>
    <n v="1"/>
    <n v="0"/>
    <s v="غیر فعال"/>
    <n v="0"/>
    <n v="1"/>
    <s v="فعال"/>
    <n v="1"/>
    <n v="0"/>
  </r>
  <r>
    <x v="0"/>
    <x v="0"/>
    <x v="626"/>
    <n v="980915"/>
    <s v="1398/09/15"/>
    <s v="98/09/15"/>
    <x v="1"/>
    <x v="2"/>
    <n v="3"/>
    <x v="8"/>
    <n v="9"/>
    <n v="38"/>
    <n v="38"/>
    <s v="جمعه"/>
    <x v="14"/>
    <n v="10"/>
    <n v="0.33333333333333331"/>
    <n v="4"/>
    <n v="0.13333333333333333"/>
    <n v="14"/>
    <n v="0.46666666666666667"/>
    <n v="36"/>
    <n v="1.2"/>
    <n v="2340"/>
    <n v="14"/>
    <n v="40"/>
    <s v="فعال"/>
    <n v="1"/>
    <n v="0"/>
    <s v="فعال"/>
    <n v="1"/>
    <n v="0"/>
    <s v="فعال"/>
    <n v="1"/>
    <n v="0"/>
    <s v="فعال"/>
    <n v="1"/>
    <n v="0"/>
  </r>
  <r>
    <x v="0"/>
    <x v="0"/>
    <x v="627"/>
    <n v="980916"/>
    <s v="1398/09/16"/>
    <s v="98/09/16"/>
    <x v="1"/>
    <x v="2"/>
    <n v="3"/>
    <x v="8"/>
    <n v="9"/>
    <n v="39"/>
    <n v="38"/>
    <s v="شنبه"/>
    <x v="15"/>
    <n v="0"/>
    <n v="0"/>
    <n v="3"/>
    <n v="0.1"/>
    <n v="3"/>
    <n v="0.1"/>
    <n v="36"/>
    <n v="1.2"/>
    <n v="2340"/>
    <n v="3"/>
    <n v="39"/>
    <s v="غیر فعال"/>
    <n v="0"/>
    <n v="1"/>
    <s v="فعال"/>
    <n v="1"/>
    <n v="0"/>
    <s v="فعال"/>
    <n v="1"/>
    <n v="0"/>
    <s v="فعال"/>
    <n v="1"/>
    <n v="0"/>
  </r>
  <r>
    <x v="0"/>
    <x v="0"/>
    <x v="628"/>
    <n v="980917"/>
    <s v="1398/09/17"/>
    <s v="98/09/17"/>
    <x v="1"/>
    <x v="2"/>
    <n v="3"/>
    <x v="8"/>
    <n v="9"/>
    <n v="39"/>
    <n v="38"/>
    <s v="یک شنبه"/>
    <x v="16"/>
    <n v="16"/>
    <n v="0.53333333333333333"/>
    <n v="20"/>
    <n v="0.66666666666666663"/>
    <n v="36"/>
    <n v="1.2"/>
    <n v="0"/>
    <n v="0"/>
    <n v="0"/>
    <n v="36"/>
    <n v="20"/>
    <s v="فعال"/>
    <n v="1"/>
    <n v="0"/>
    <s v="فعال"/>
    <n v="1"/>
    <n v="0"/>
    <s v="غیر فعال"/>
    <n v="0"/>
    <n v="1"/>
    <s v="فعال"/>
    <n v="1"/>
    <n v="0"/>
  </r>
  <r>
    <x v="0"/>
    <x v="0"/>
    <x v="629"/>
    <n v="980918"/>
    <s v="1398/09/18"/>
    <s v="98/09/18"/>
    <x v="1"/>
    <x v="2"/>
    <n v="3"/>
    <x v="8"/>
    <n v="9"/>
    <n v="39"/>
    <n v="38"/>
    <s v="دوشنبه"/>
    <x v="17"/>
    <n v="8"/>
    <n v="0.26666666666666666"/>
    <n v="0"/>
    <n v="0"/>
    <n v="8"/>
    <n v="0.26666666666666666"/>
    <n v="31"/>
    <n v="1.0333333333333334"/>
    <n v="2015"/>
    <n v="8"/>
    <n v="31"/>
    <s v="فعال"/>
    <n v="1"/>
    <n v="0"/>
    <s v="غیر فعال"/>
    <n v="0"/>
    <n v="1"/>
    <s v="فعال"/>
    <n v="1"/>
    <n v="0"/>
    <s v="فعال"/>
    <n v="1"/>
    <n v="0"/>
  </r>
  <r>
    <x v="0"/>
    <x v="0"/>
    <x v="630"/>
    <n v="980919"/>
    <s v="1398/09/19"/>
    <s v="98/09/19"/>
    <x v="1"/>
    <x v="2"/>
    <n v="3"/>
    <x v="8"/>
    <n v="9"/>
    <n v="39"/>
    <n v="38"/>
    <s v="سه شنبه"/>
    <x v="18"/>
    <n v="11"/>
    <n v="0.36666666666666664"/>
    <n v="62"/>
    <n v="2.0666666666666669"/>
    <n v="73"/>
    <n v="2.4333333333333331"/>
    <n v="71"/>
    <n v="2.3666666666666667"/>
    <n v="4615"/>
    <n v="73"/>
    <n v="133"/>
    <s v="فعال"/>
    <n v="1"/>
    <n v="0"/>
    <s v="فعال"/>
    <n v="1"/>
    <n v="0"/>
    <s v="فعال"/>
    <n v="1"/>
    <n v="0"/>
    <s v="فعال"/>
    <n v="1"/>
    <n v="0"/>
  </r>
  <r>
    <x v="0"/>
    <x v="0"/>
    <x v="631"/>
    <n v="980920"/>
    <s v="1398/09/20"/>
    <s v="98/09/20"/>
    <x v="1"/>
    <x v="2"/>
    <n v="3"/>
    <x v="8"/>
    <n v="9"/>
    <n v="39"/>
    <n v="38"/>
    <s v="چهارشنبه"/>
    <x v="19"/>
    <n v="34"/>
    <n v="1.1333333333333333"/>
    <n v="0"/>
    <n v="0"/>
    <n v="34"/>
    <n v="1.1333333333333333"/>
    <n v="15"/>
    <n v="0.5"/>
    <n v="975"/>
    <n v="34"/>
    <n v="15"/>
    <s v="فعال"/>
    <n v="1"/>
    <n v="0"/>
    <s v="غیر فعال"/>
    <n v="0"/>
    <n v="1"/>
    <s v="فعال"/>
    <n v="1"/>
    <n v="0"/>
    <s v="فعال"/>
    <n v="1"/>
    <n v="0"/>
  </r>
  <r>
    <x v="0"/>
    <x v="0"/>
    <x v="632"/>
    <n v="980921"/>
    <s v="1398/09/21"/>
    <s v="98/09/21"/>
    <x v="1"/>
    <x v="2"/>
    <n v="3"/>
    <x v="8"/>
    <n v="9"/>
    <n v="39"/>
    <n v="39"/>
    <s v="پنجشنبه"/>
    <x v="20"/>
    <n v="53"/>
    <n v="1.7666666666666666"/>
    <n v="23"/>
    <n v="0.76666666666666672"/>
    <n v="76"/>
    <n v="2.5333333333333332"/>
    <n v="10"/>
    <n v="0.33333333333333331"/>
    <n v="650"/>
    <n v="76"/>
    <n v="33"/>
    <s v="فعال"/>
    <n v="1"/>
    <n v="0"/>
    <s v="فعال"/>
    <n v="1"/>
    <n v="0"/>
    <s v="فعال"/>
    <n v="1"/>
    <n v="0"/>
    <s v="فعال"/>
    <n v="1"/>
    <n v="0"/>
  </r>
  <r>
    <x v="0"/>
    <x v="0"/>
    <x v="633"/>
    <n v="980922"/>
    <s v="1398/09/22"/>
    <s v="98/09/22"/>
    <x v="1"/>
    <x v="2"/>
    <n v="3"/>
    <x v="8"/>
    <n v="9"/>
    <n v="39"/>
    <n v="39"/>
    <s v="جمعه"/>
    <x v="21"/>
    <n v="15"/>
    <n v="0.5"/>
    <n v="13"/>
    <n v="0.43333333333333335"/>
    <n v="28"/>
    <n v="0.93333333333333335"/>
    <n v="23"/>
    <n v="0.76666666666666672"/>
    <n v="1495"/>
    <n v="28"/>
    <n v="36"/>
    <s v="فعال"/>
    <n v="1"/>
    <n v="0"/>
    <s v="فعال"/>
    <n v="1"/>
    <n v="0"/>
    <s v="فعال"/>
    <n v="1"/>
    <n v="0"/>
    <s v="فعال"/>
    <n v="1"/>
    <n v="0"/>
  </r>
  <r>
    <x v="0"/>
    <x v="0"/>
    <x v="634"/>
    <n v="980923"/>
    <s v="1398/09/23"/>
    <s v="98/09/23"/>
    <x v="1"/>
    <x v="2"/>
    <n v="3"/>
    <x v="8"/>
    <n v="9"/>
    <n v="40"/>
    <n v="39"/>
    <s v="شنبه"/>
    <x v="22"/>
    <n v="41"/>
    <n v="1.3666666666666667"/>
    <n v="0"/>
    <n v="0"/>
    <n v="41"/>
    <n v="1.3666666666666667"/>
    <n v="78"/>
    <n v="2.6"/>
    <n v="5070"/>
    <n v="41"/>
    <n v="78"/>
    <s v="فعال"/>
    <n v="1"/>
    <n v="0"/>
    <s v="غیر فعال"/>
    <n v="0"/>
    <n v="1"/>
    <s v="فعال"/>
    <n v="1"/>
    <n v="0"/>
    <s v="فعال"/>
    <n v="1"/>
    <n v="0"/>
  </r>
  <r>
    <x v="0"/>
    <x v="0"/>
    <x v="635"/>
    <n v="980924"/>
    <s v="1398/09/24"/>
    <s v="98/09/24"/>
    <x v="1"/>
    <x v="2"/>
    <n v="3"/>
    <x v="8"/>
    <n v="9"/>
    <n v="40"/>
    <n v="39"/>
    <s v="یک شنبه"/>
    <x v="23"/>
    <n v="23"/>
    <n v="0.76666666666666672"/>
    <n v="38"/>
    <n v="1.2666666666666666"/>
    <n v="61"/>
    <n v="2.0333333333333332"/>
    <n v="27"/>
    <n v="0.9"/>
    <n v="1755"/>
    <n v="61"/>
    <n v="65"/>
    <s v="فعال"/>
    <n v="1"/>
    <n v="0"/>
    <s v="فعال"/>
    <n v="1"/>
    <n v="0"/>
    <s v="فعال"/>
    <n v="1"/>
    <n v="0"/>
    <s v="فعال"/>
    <n v="1"/>
    <n v="0"/>
  </r>
  <r>
    <x v="0"/>
    <x v="0"/>
    <x v="636"/>
    <n v="980925"/>
    <s v="1398/09/25"/>
    <s v="98/09/25"/>
    <x v="1"/>
    <x v="2"/>
    <n v="3"/>
    <x v="8"/>
    <n v="9"/>
    <n v="40"/>
    <n v="39"/>
    <s v="دوشنبه"/>
    <x v="24"/>
    <n v="23"/>
    <n v="0.76666666666666672"/>
    <n v="29"/>
    <n v="0.96666666666666667"/>
    <n v="52"/>
    <n v="1.7333333333333334"/>
    <n v="32"/>
    <n v="1.0666666666666667"/>
    <n v="2080"/>
    <n v="52"/>
    <n v="61"/>
    <s v="فعال"/>
    <n v="1"/>
    <n v="0"/>
    <s v="فعال"/>
    <n v="1"/>
    <n v="0"/>
    <s v="فعال"/>
    <n v="1"/>
    <n v="0"/>
    <s v="فعال"/>
    <n v="1"/>
    <n v="0"/>
  </r>
  <r>
    <x v="0"/>
    <x v="0"/>
    <x v="637"/>
    <n v="980926"/>
    <s v="1398/09/26"/>
    <s v="98/09/26"/>
    <x v="1"/>
    <x v="2"/>
    <n v="3"/>
    <x v="8"/>
    <n v="9"/>
    <n v="40"/>
    <n v="39"/>
    <s v="سه شنبه"/>
    <x v="25"/>
    <n v="2"/>
    <n v="6.6666666666666666E-2"/>
    <n v="47"/>
    <n v="1.5666666666666667"/>
    <n v="49"/>
    <n v="1.6333333333333333"/>
    <n v="24"/>
    <n v="0.8"/>
    <n v="1560"/>
    <n v="49"/>
    <n v="71"/>
    <s v="فعال"/>
    <n v="1"/>
    <n v="0"/>
    <s v="فعال"/>
    <n v="1"/>
    <n v="0"/>
    <s v="فعال"/>
    <n v="1"/>
    <n v="0"/>
    <s v="فعال"/>
    <n v="1"/>
    <n v="0"/>
  </r>
  <r>
    <x v="0"/>
    <x v="0"/>
    <x v="638"/>
    <n v="980927"/>
    <s v="1398/09/27"/>
    <s v="98/09/27"/>
    <x v="1"/>
    <x v="2"/>
    <n v="3"/>
    <x v="8"/>
    <n v="9"/>
    <n v="40"/>
    <n v="39"/>
    <s v="چهارشنبه"/>
    <x v="26"/>
    <n v="18"/>
    <n v="0.6"/>
    <n v="1"/>
    <n v="3.3333333333333333E-2"/>
    <n v="19"/>
    <n v="0.6333333333333333"/>
    <n v="0"/>
    <n v="0"/>
    <n v="0"/>
    <n v="19"/>
    <n v="1"/>
    <s v="فعال"/>
    <n v="1"/>
    <n v="0"/>
    <s v="فعال"/>
    <n v="1"/>
    <n v="0"/>
    <s v="غیر فعال"/>
    <n v="0"/>
    <n v="1"/>
    <s v="فعال"/>
    <n v="1"/>
    <n v="0"/>
  </r>
  <r>
    <x v="0"/>
    <x v="0"/>
    <x v="639"/>
    <n v="980928"/>
    <s v="1398/09/28"/>
    <s v="98/09/28"/>
    <x v="1"/>
    <x v="2"/>
    <n v="3"/>
    <x v="8"/>
    <n v="9"/>
    <n v="40"/>
    <n v="40"/>
    <s v="پنجشنبه"/>
    <x v="27"/>
    <n v="3"/>
    <n v="0.1"/>
    <n v="10"/>
    <n v="0.33333333333333331"/>
    <n v="13"/>
    <n v="0.43333333333333335"/>
    <n v="35"/>
    <n v="1.1666666666666667"/>
    <n v="2275"/>
    <n v="13"/>
    <n v="45"/>
    <s v="فعال"/>
    <n v="1"/>
    <n v="0"/>
    <s v="فعال"/>
    <n v="1"/>
    <n v="0"/>
    <s v="فعال"/>
    <n v="1"/>
    <n v="0"/>
    <s v="فعال"/>
    <n v="1"/>
    <n v="0"/>
  </r>
  <r>
    <x v="0"/>
    <x v="0"/>
    <x v="640"/>
    <n v="980929"/>
    <s v="1398/09/29"/>
    <s v="98/09/29"/>
    <x v="1"/>
    <x v="2"/>
    <n v="3"/>
    <x v="8"/>
    <n v="9"/>
    <n v="40"/>
    <n v="40"/>
    <s v="جمعه"/>
    <x v="28"/>
    <n v="43"/>
    <n v="1.4333333333333333"/>
    <n v="0"/>
    <n v="0"/>
    <n v="43"/>
    <n v="1.4333333333333333"/>
    <n v="16"/>
    <n v="0.53333333333333333"/>
    <n v="1040"/>
    <n v="43"/>
    <n v="16"/>
    <s v="فعال"/>
    <n v="1"/>
    <n v="0"/>
    <s v="غیر فعال"/>
    <n v="0"/>
    <n v="1"/>
    <s v="فعال"/>
    <n v="1"/>
    <n v="0"/>
    <s v="فعال"/>
    <n v="1"/>
    <n v="0"/>
  </r>
  <r>
    <x v="0"/>
    <x v="0"/>
    <x v="641"/>
    <n v="980930"/>
    <s v="1398/09/30"/>
    <s v="98/09/30"/>
    <x v="1"/>
    <x v="2"/>
    <n v="3"/>
    <x v="8"/>
    <n v="9"/>
    <n v="41"/>
    <n v="40"/>
    <s v="شنبه"/>
    <x v="29"/>
    <n v="32"/>
    <n v="1.0666666666666667"/>
    <n v="14"/>
    <n v="0.46666666666666667"/>
    <n v="46"/>
    <n v="1.5333333333333334"/>
    <n v="11"/>
    <n v="0.36666666666666664"/>
    <n v="715"/>
    <n v="46"/>
    <n v="25"/>
    <s v="فعال"/>
    <n v="1"/>
    <n v="0"/>
    <s v="فعال"/>
    <n v="1"/>
    <n v="0"/>
    <s v="فعال"/>
    <n v="1"/>
    <n v="0"/>
    <s v="فعال"/>
    <n v="1"/>
    <n v="0"/>
  </r>
  <r>
    <x v="0"/>
    <x v="0"/>
    <x v="642"/>
    <n v="981001"/>
    <s v="1398/10/01"/>
    <s v="98/10/01"/>
    <x v="1"/>
    <x v="3"/>
    <n v="4"/>
    <x v="9"/>
    <n v="10"/>
    <n v="41"/>
    <n v="40"/>
    <s v="یک شنبه"/>
    <x v="0"/>
    <n v="7"/>
    <n v="0.23333333333333334"/>
    <n v="4"/>
    <n v="0.13333333333333333"/>
    <n v="11"/>
    <n v="0.36666666666666664"/>
    <n v="30"/>
    <n v="1"/>
    <n v="1950"/>
    <n v="11"/>
    <n v="34"/>
    <s v="فعال"/>
    <n v="1"/>
    <n v="0"/>
    <s v="فعال"/>
    <n v="1"/>
    <n v="0"/>
    <s v="فعال"/>
    <n v="1"/>
    <n v="0"/>
    <s v="فعال"/>
    <n v="1"/>
    <n v="0"/>
  </r>
  <r>
    <x v="0"/>
    <x v="0"/>
    <x v="643"/>
    <n v="981002"/>
    <s v="1398/10/02"/>
    <s v="98/10/02"/>
    <x v="1"/>
    <x v="3"/>
    <n v="4"/>
    <x v="9"/>
    <n v="10"/>
    <n v="41"/>
    <n v="40"/>
    <s v="دوشنبه"/>
    <x v="1"/>
    <n v="2"/>
    <n v="6.6666666666666666E-2"/>
    <n v="4"/>
    <n v="0.13333333333333333"/>
    <n v="6"/>
    <n v="0.2"/>
    <n v="12"/>
    <n v="0.4"/>
    <n v="780"/>
    <n v="6"/>
    <n v="16"/>
    <s v="فعال"/>
    <n v="1"/>
    <n v="0"/>
    <s v="فعال"/>
    <n v="1"/>
    <n v="0"/>
    <s v="فعال"/>
    <n v="1"/>
    <n v="0"/>
    <s v="فعال"/>
    <n v="1"/>
    <n v="0"/>
  </r>
  <r>
    <x v="0"/>
    <x v="0"/>
    <x v="644"/>
    <n v="981003"/>
    <s v="1398/10/03"/>
    <s v="98/10/03"/>
    <x v="1"/>
    <x v="3"/>
    <n v="4"/>
    <x v="9"/>
    <n v="10"/>
    <n v="41"/>
    <n v="40"/>
    <s v="سه شنبه"/>
    <x v="2"/>
    <n v="2"/>
    <n v="6.6666666666666666E-2"/>
    <n v="0"/>
    <n v="0"/>
    <n v="2"/>
    <n v="6.6666666666666666E-2"/>
    <n v="1"/>
    <n v="3.3333333333333333E-2"/>
    <n v="65"/>
    <n v="2"/>
    <n v="1"/>
    <s v="فعال"/>
    <n v="1"/>
    <n v="0"/>
    <s v="غیر فعال"/>
    <n v="0"/>
    <n v="1"/>
    <s v="فعال"/>
    <n v="1"/>
    <n v="0"/>
    <s v="فعال"/>
    <n v="1"/>
    <n v="0"/>
  </r>
  <r>
    <x v="0"/>
    <x v="0"/>
    <x v="645"/>
    <n v="981004"/>
    <s v="1398/10/04"/>
    <s v="98/10/04"/>
    <x v="1"/>
    <x v="3"/>
    <n v="4"/>
    <x v="9"/>
    <n v="10"/>
    <n v="41"/>
    <n v="40"/>
    <s v="چهارشنبه"/>
    <x v="3"/>
    <n v="0"/>
    <n v="0"/>
    <n v="2"/>
    <n v="6.6666666666666666E-2"/>
    <n v="2"/>
    <n v="6.6666666666666666E-2"/>
    <n v="0"/>
    <n v="0"/>
    <n v="0"/>
    <n v="2"/>
    <n v="2"/>
    <s v="غیر فعال"/>
    <n v="0"/>
    <n v="1"/>
    <s v="فعال"/>
    <n v="1"/>
    <n v="0"/>
    <s v="غیر فعال"/>
    <n v="0"/>
    <n v="1"/>
    <s v="فعال"/>
    <n v="1"/>
    <n v="0"/>
  </r>
  <r>
    <x v="0"/>
    <x v="0"/>
    <x v="646"/>
    <n v="981005"/>
    <s v="1398/10/05"/>
    <s v="98/10/05"/>
    <x v="1"/>
    <x v="3"/>
    <n v="4"/>
    <x v="9"/>
    <n v="10"/>
    <n v="41"/>
    <n v="41"/>
    <s v="پنجشنبه"/>
    <x v="4"/>
    <n v="2"/>
    <n v="6.6666666666666666E-2"/>
    <n v="2"/>
    <n v="6.6666666666666666E-2"/>
    <n v="4"/>
    <n v="0.13333333333333333"/>
    <n v="0"/>
    <n v="0"/>
    <n v="0"/>
    <n v="4"/>
    <n v="2"/>
    <s v="فعال"/>
    <n v="1"/>
    <n v="0"/>
    <s v="فعال"/>
    <n v="1"/>
    <n v="0"/>
    <s v="غیر فعال"/>
    <n v="0"/>
    <n v="1"/>
    <s v="فعال"/>
    <n v="1"/>
    <n v="0"/>
  </r>
  <r>
    <x v="0"/>
    <x v="0"/>
    <x v="647"/>
    <n v="981006"/>
    <s v="1398/10/06"/>
    <s v="98/10/06"/>
    <x v="1"/>
    <x v="3"/>
    <n v="4"/>
    <x v="9"/>
    <n v="10"/>
    <n v="41"/>
    <n v="41"/>
    <s v="جمعه"/>
    <x v="5"/>
    <n v="0"/>
    <n v="0"/>
    <n v="0"/>
    <n v="0"/>
    <n v="0"/>
    <n v="0"/>
    <n v="0"/>
    <n v="0"/>
    <n v="0"/>
    <n v="0"/>
    <n v="0"/>
    <s v="غیر فعال"/>
    <n v="0"/>
    <n v="1"/>
    <s v="غیر فعال"/>
    <n v="0"/>
    <n v="1"/>
    <s v="غیر فعال"/>
    <n v="0"/>
    <n v="1"/>
    <s v="غیر فعال"/>
    <n v="0"/>
    <n v="1"/>
  </r>
  <r>
    <x v="0"/>
    <x v="0"/>
    <x v="648"/>
    <n v="981007"/>
    <s v="1398/10/07"/>
    <s v="98/10/07"/>
    <x v="1"/>
    <x v="3"/>
    <n v="4"/>
    <x v="9"/>
    <n v="10"/>
    <n v="42"/>
    <n v="41"/>
    <s v="شنبه"/>
    <x v="6"/>
    <n v="0"/>
    <n v="0"/>
    <n v="0"/>
    <n v="0"/>
    <n v="0"/>
    <n v="0"/>
    <n v="0"/>
    <n v="0"/>
    <n v="0"/>
    <n v="0"/>
    <n v="0"/>
    <s v="غیر فعال"/>
    <n v="0"/>
    <n v="1"/>
    <s v="غیر فعال"/>
    <n v="0"/>
    <n v="1"/>
    <s v="غیر فعال"/>
    <n v="0"/>
    <n v="1"/>
    <s v="غیر فعال"/>
    <n v="0"/>
    <n v="1"/>
  </r>
  <r>
    <x v="0"/>
    <x v="0"/>
    <x v="649"/>
    <n v="981008"/>
    <s v="1398/10/08"/>
    <s v="98/10/08"/>
    <x v="1"/>
    <x v="3"/>
    <n v="4"/>
    <x v="9"/>
    <n v="10"/>
    <n v="42"/>
    <n v="41"/>
    <s v="یک شنبه"/>
    <x v="7"/>
    <n v="0"/>
    <n v="0"/>
    <n v="5"/>
    <n v="0.16666666666666666"/>
    <n v="5"/>
    <n v="0.16666666666666666"/>
    <n v="0"/>
    <n v="0"/>
    <n v="0"/>
    <n v="5"/>
    <n v="5"/>
    <s v="غیر فعال"/>
    <n v="0"/>
    <n v="1"/>
    <s v="فعال"/>
    <n v="1"/>
    <n v="0"/>
    <s v="غیر فعال"/>
    <n v="0"/>
    <n v="1"/>
    <s v="فعال"/>
    <n v="1"/>
    <n v="0"/>
  </r>
  <r>
    <x v="0"/>
    <x v="0"/>
    <x v="650"/>
    <n v="981009"/>
    <s v="1398/10/09"/>
    <s v="98/10/09"/>
    <x v="1"/>
    <x v="3"/>
    <n v="4"/>
    <x v="9"/>
    <n v="10"/>
    <n v="42"/>
    <n v="41"/>
    <s v="دوشنبه"/>
    <x v="8"/>
    <n v="0"/>
    <n v="0"/>
    <n v="0"/>
    <n v="0"/>
    <n v="0"/>
    <n v="0"/>
    <n v="0"/>
    <n v="0"/>
    <n v="0"/>
    <n v="0"/>
    <n v="0"/>
    <s v="غیر فعال"/>
    <n v="0"/>
    <n v="1"/>
    <s v="غیر فعال"/>
    <n v="0"/>
    <n v="1"/>
    <s v="غیر فعال"/>
    <n v="0"/>
    <n v="1"/>
    <s v="غیر فعال"/>
    <n v="0"/>
    <n v="1"/>
  </r>
  <r>
    <x v="0"/>
    <x v="0"/>
    <x v="651"/>
    <n v="981010"/>
    <s v="1398/10/10"/>
    <s v="98/10/10"/>
    <x v="1"/>
    <x v="3"/>
    <n v="4"/>
    <x v="9"/>
    <n v="10"/>
    <n v="42"/>
    <n v="41"/>
    <s v="سه شنبه"/>
    <x v="9"/>
    <n v="0"/>
    <n v="0"/>
    <n v="0"/>
    <n v="0"/>
    <n v="0"/>
    <n v="0"/>
    <n v="0"/>
    <n v="0"/>
    <n v="0"/>
    <n v="0"/>
    <n v="0"/>
    <s v="غیر فعال"/>
    <n v="0"/>
    <n v="1"/>
    <s v="غیر فعال"/>
    <n v="0"/>
    <n v="1"/>
    <s v="غیر فعال"/>
    <n v="0"/>
    <n v="1"/>
    <s v="غیر فعال"/>
    <n v="0"/>
    <n v="1"/>
  </r>
  <r>
    <x v="0"/>
    <x v="0"/>
    <x v="652"/>
    <n v="981011"/>
    <s v="1398/10/11"/>
    <s v="98/10/11"/>
    <x v="1"/>
    <x v="3"/>
    <n v="4"/>
    <x v="9"/>
    <n v="10"/>
    <n v="42"/>
    <n v="41"/>
    <s v="چهارشنبه"/>
    <x v="10"/>
    <n v="0"/>
    <n v="0"/>
    <n v="0"/>
    <n v="0"/>
    <n v="0"/>
    <n v="0"/>
    <n v="0"/>
    <n v="0"/>
    <n v="0"/>
    <n v="0"/>
    <n v="0"/>
    <s v="غیر فعال"/>
    <n v="0"/>
    <n v="1"/>
    <s v="غیر فعال"/>
    <n v="0"/>
    <n v="1"/>
    <s v="غیر فعال"/>
    <n v="0"/>
    <n v="1"/>
    <s v="غیر فعال"/>
    <n v="0"/>
    <n v="1"/>
  </r>
  <r>
    <x v="0"/>
    <x v="0"/>
    <x v="653"/>
    <n v="981012"/>
    <s v="1398/10/12"/>
    <s v="98/10/12"/>
    <x v="1"/>
    <x v="3"/>
    <n v="4"/>
    <x v="9"/>
    <n v="10"/>
    <n v="42"/>
    <n v="42"/>
    <s v="پنجشنبه"/>
    <x v="11"/>
    <n v="0"/>
    <n v="0"/>
    <n v="0"/>
    <n v="0"/>
    <n v="0"/>
    <n v="0"/>
    <n v="0"/>
    <n v="0"/>
    <n v="0"/>
    <n v="0"/>
    <n v="0"/>
    <s v="غیر فعال"/>
    <n v="0"/>
    <n v="1"/>
    <s v="غیر فعال"/>
    <n v="0"/>
    <n v="1"/>
    <s v="غیر فعال"/>
    <n v="0"/>
    <n v="1"/>
    <s v="غیر فعال"/>
    <n v="0"/>
    <n v="1"/>
  </r>
  <r>
    <x v="0"/>
    <x v="0"/>
    <x v="654"/>
    <n v="981013"/>
    <s v="1398/10/13"/>
    <s v="98/10/13"/>
    <x v="1"/>
    <x v="3"/>
    <n v="4"/>
    <x v="9"/>
    <n v="10"/>
    <n v="42"/>
    <n v="42"/>
    <s v="جمعه"/>
    <x v="12"/>
    <n v="0"/>
    <n v="0"/>
    <n v="0"/>
    <n v="0"/>
    <n v="0"/>
    <n v="0"/>
    <n v="5"/>
    <n v="0.16666666666666666"/>
    <n v="325"/>
    <n v="0"/>
    <n v="5"/>
    <s v="غیر فعال"/>
    <n v="0"/>
    <n v="1"/>
    <s v="غیر فعال"/>
    <n v="0"/>
    <n v="1"/>
    <s v="فعال"/>
    <n v="1"/>
    <n v="0"/>
    <s v="فعال"/>
    <n v="1"/>
    <n v="0"/>
  </r>
  <r>
    <x v="0"/>
    <x v="0"/>
    <x v="655"/>
    <n v="981014"/>
    <s v="1398/10/14"/>
    <s v="98/10/14"/>
    <x v="1"/>
    <x v="3"/>
    <n v="4"/>
    <x v="9"/>
    <n v="10"/>
    <n v="43"/>
    <n v="42"/>
    <s v="شنبه"/>
    <x v="13"/>
    <n v="0"/>
    <n v="0"/>
    <n v="0"/>
    <n v="0"/>
    <n v="0"/>
    <n v="0"/>
    <n v="0"/>
    <n v="0"/>
    <n v="0"/>
    <n v="0"/>
    <n v="0"/>
    <s v="غیر فعال"/>
    <n v="0"/>
    <n v="1"/>
    <s v="غیر فعال"/>
    <n v="0"/>
    <n v="1"/>
    <s v="غیر فعال"/>
    <n v="0"/>
    <n v="1"/>
    <s v="غیر فعال"/>
    <n v="0"/>
    <n v="1"/>
  </r>
  <r>
    <x v="0"/>
    <x v="0"/>
    <x v="656"/>
    <n v="981015"/>
    <s v="1398/10/15"/>
    <s v="98/10/15"/>
    <x v="1"/>
    <x v="3"/>
    <n v="4"/>
    <x v="9"/>
    <n v="10"/>
    <n v="43"/>
    <n v="42"/>
    <s v="یک شنبه"/>
    <x v="14"/>
    <n v="0"/>
    <n v="0"/>
    <n v="22"/>
    <n v="0.73333333333333328"/>
    <n v="22"/>
    <n v="0.73333333333333328"/>
    <n v="0"/>
    <n v="0"/>
    <n v="0"/>
    <n v="22"/>
    <n v="22"/>
    <s v="غیر فعال"/>
    <n v="0"/>
    <n v="1"/>
    <s v="فعال"/>
    <n v="1"/>
    <n v="0"/>
    <s v="غیر فعال"/>
    <n v="0"/>
    <n v="1"/>
    <s v="فعال"/>
    <n v="1"/>
    <n v="0"/>
  </r>
  <r>
    <x v="0"/>
    <x v="0"/>
    <x v="657"/>
    <n v="981016"/>
    <s v="1398/10/16"/>
    <s v="98/10/16"/>
    <x v="1"/>
    <x v="3"/>
    <n v="4"/>
    <x v="9"/>
    <n v="10"/>
    <n v="43"/>
    <n v="42"/>
    <s v="دوشنبه"/>
    <x v="15"/>
    <n v="0"/>
    <n v="0"/>
    <n v="0"/>
    <n v="0"/>
    <n v="0"/>
    <n v="0"/>
    <n v="33"/>
    <n v="1.1000000000000001"/>
    <n v="2145"/>
    <n v="0"/>
    <n v="33"/>
    <s v="غیر فعال"/>
    <n v="0"/>
    <n v="1"/>
    <s v="غیر فعال"/>
    <n v="0"/>
    <n v="1"/>
    <s v="فعال"/>
    <n v="1"/>
    <n v="0"/>
    <s v="فعال"/>
    <n v="1"/>
    <n v="0"/>
  </r>
  <r>
    <x v="0"/>
    <x v="0"/>
    <x v="658"/>
    <n v="981017"/>
    <s v="1398/10/17"/>
    <s v="98/10/17"/>
    <x v="1"/>
    <x v="3"/>
    <n v="4"/>
    <x v="9"/>
    <n v="10"/>
    <n v="43"/>
    <n v="42"/>
    <s v="سه شنبه"/>
    <x v="16"/>
    <n v="0"/>
    <n v="0"/>
    <n v="0"/>
    <n v="0"/>
    <n v="0"/>
    <n v="0"/>
    <n v="0"/>
    <n v="0"/>
    <n v="0"/>
    <n v="0"/>
    <n v="0"/>
    <s v="غیر فعال"/>
    <n v="0"/>
    <n v="1"/>
    <s v="غیر فعال"/>
    <n v="0"/>
    <n v="1"/>
    <s v="غیر فعال"/>
    <n v="0"/>
    <n v="1"/>
    <s v="غیر فعال"/>
    <n v="0"/>
    <n v="1"/>
  </r>
  <r>
    <x v="0"/>
    <x v="0"/>
    <x v="659"/>
    <n v="981018"/>
    <s v="1398/10/18"/>
    <s v="98/10/18"/>
    <x v="1"/>
    <x v="3"/>
    <n v="4"/>
    <x v="9"/>
    <n v="10"/>
    <n v="43"/>
    <n v="42"/>
    <s v="چهارشنبه"/>
    <x v="17"/>
    <n v="0"/>
    <n v="0"/>
    <n v="0"/>
    <n v="0"/>
    <n v="0"/>
    <n v="0"/>
    <n v="0"/>
    <n v="0"/>
    <n v="0"/>
    <n v="0"/>
    <n v="0"/>
    <s v="غیر فعال"/>
    <n v="0"/>
    <n v="1"/>
    <s v="غیر فعال"/>
    <n v="0"/>
    <n v="1"/>
    <s v="غیر فعال"/>
    <n v="0"/>
    <n v="1"/>
    <s v="غیر فعال"/>
    <n v="0"/>
    <n v="1"/>
  </r>
  <r>
    <x v="0"/>
    <x v="0"/>
    <x v="660"/>
    <n v="981019"/>
    <s v="1398/10/19"/>
    <s v="98/10/19"/>
    <x v="1"/>
    <x v="3"/>
    <n v="4"/>
    <x v="9"/>
    <n v="10"/>
    <n v="43"/>
    <n v="43"/>
    <s v="پنجشنبه"/>
    <x v="18"/>
    <n v="0"/>
    <n v="0"/>
    <n v="2"/>
    <n v="6.6666666666666666E-2"/>
    <n v="2"/>
    <n v="6.6666666666666666E-2"/>
    <n v="3"/>
    <n v="0.1"/>
    <n v="195"/>
    <n v="2"/>
    <n v="5"/>
    <s v="غیر فعال"/>
    <n v="0"/>
    <n v="1"/>
    <s v="فعال"/>
    <n v="1"/>
    <n v="0"/>
    <s v="فعال"/>
    <n v="1"/>
    <n v="0"/>
    <s v="فعال"/>
    <n v="1"/>
    <n v="0"/>
  </r>
  <r>
    <x v="0"/>
    <x v="0"/>
    <x v="661"/>
    <n v="981020"/>
    <s v="1398/10/20"/>
    <s v="98/10/20"/>
    <x v="1"/>
    <x v="3"/>
    <n v="4"/>
    <x v="9"/>
    <n v="10"/>
    <n v="43"/>
    <n v="43"/>
    <s v="جمعه"/>
    <x v="19"/>
    <n v="0"/>
    <n v="0"/>
    <n v="0"/>
    <n v="0"/>
    <n v="0"/>
    <n v="0"/>
    <n v="3"/>
    <n v="0.1"/>
    <n v="195"/>
    <n v="0"/>
    <n v="3"/>
    <s v="غیر فعال"/>
    <n v="0"/>
    <n v="1"/>
    <s v="غیر فعال"/>
    <n v="0"/>
    <n v="1"/>
    <s v="فعال"/>
    <n v="1"/>
    <n v="0"/>
    <s v="فعال"/>
    <n v="1"/>
    <n v="0"/>
  </r>
  <r>
    <x v="0"/>
    <x v="0"/>
    <x v="662"/>
    <n v="981021"/>
    <s v="1398/10/21"/>
    <s v="98/10/21"/>
    <x v="1"/>
    <x v="3"/>
    <n v="4"/>
    <x v="9"/>
    <n v="10"/>
    <n v="44"/>
    <n v="43"/>
    <s v="شنبه"/>
    <x v="20"/>
    <n v="23"/>
    <n v="0.76666666666666672"/>
    <n v="19"/>
    <n v="0.6333333333333333"/>
    <n v="42"/>
    <n v="1.4"/>
    <n v="0"/>
    <n v="0"/>
    <n v="0"/>
    <n v="42"/>
    <n v="19"/>
    <s v="فعال"/>
    <n v="1"/>
    <n v="0"/>
    <s v="فعال"/>
    <n v="1"/>
    <n v="0"/>
    <s v="غیر فعال"/>
    <n v="0"/>
    <n v="1"/>
    <s v="فعال"/>
    <n v="1"/>
    <n v="0"/>
  </r>
  <r>
    <x v="0"/>
    <x v="0"/>
    <x v="663"/>
    <n v="981022"/>
    <s v="1398/10/22"/>
    <s v="98/10/22"/>
    <x v="1"/>
    <x v="3"/>
    <n v="4"/>
    <x v="9"/>
    <n v="10"/>
    <n v="44"/>
    <n v="43"/>
    <s v="یک شنبه"/>
    <x v="21"/>
    <n v="0"/>
    <n v="0"/>
    <n v="11"/>
    <n v="0.36666666666666664"/>
    <n v="11"/>
    <n v="0.36666666666666664"/>
    <n v="19"/>
    <n v="0.6333333333333333"/>
    <n v="1235"/>
    <n v="11"/>
    <n v="30"/>
    <s v="غیر فعال"/>
    <n v="0"/>
    <n v="1"/>
    <s v="فعال"/>
    <n v="1"/>
    <n v="0"/>
    <s v="فعال"/>
    <n v="1"/>
    <n v="0"/>
    <s v="فعال"/>
    <n v="1"/>
    <n v="0"/>
  </r>
  <r>
    <x v="0"/>
    <x v="0"/>
    <x v="664"/>
    <n v="981023"/>
    <s v="1398/10/23"/>
    <s v="98/10/23"/>
    <x v="1"/>
    <x v="3"/>
    <n v="4"/>
    <x v="9"/>
    <n v="10"/>
    <n v="44"/>
    <n v="43"/>
    <s v="دوشنبه"/>
    <x v="22"/>
    <n v="0"/>
    <n v="0"/>
    <n v="4"/>
    <n v="0.13333333333333333"/>
    <n v="4"/>
    <n v="0.13333333333333333"/>
    <n v="11"/>
    <n v="0.36666666666666664"/>
    <n v="715"/>
    <n v="4"/>
    <n v="15"/>
    <s v="غیر فعال"/>
    <n v="0"/>
    <n v="1"/>
    <s v="فعال"/>
    <n v="1"/>
    <n v="0"/>
    <s v="فعال"/>
    <n v="1"/>
    <n v="0"/>
    <s v="فعال"/>
    <n v="1"/>
    <n v="0"/>
  </r>
  <r>
    <x v="0"/>
    <x v="0"/>
    <x v="665"/>
    <n v="981024"/>
    <s v="1398/10/24"/>
    <s v="98/10/24"/>
    <x v="1"/>
    <x v="3"/>
    <n v="4"/>
    <x v="9"/>
    <n v="10"/>
    <n v="44"/>
    <n v="43"/>
    <s v="سه شنبه"/>
    <x v="23"/>
    <n v="0"/>
    <n v="0"/>
    <n v="0"/>
    <n v="0"/>
    <n v="0"/>
    <n v="0"/>
    <n v="4"/>
    <n v="0.13333333333333333"/>
    <n v="260"/>
    <n v="0"/>
    <n v="4"/>
    <s v="غیر فعال"/>
    <n v="0"/>
    <n v="1"/>
    <s v="غیر فعال"/>
    <n v="0"/>
    <n v="1"/>
    <s v="فعال"/>
    <n v="1"/>
    <n v="0"/>
    <s v="فعال"/>
    <n v="1"/>
    <n v="0"/>
  </r>
  <r>
    <x v="0"/>
    <x v="0"/>
    <x v="666"/>
    <n v="981025"/>
    <s v="1398/10/25"/>
    <s v="98/10/25"/>
    <x v="1"/>
    <x v="3"/>
    <n v="4"/>
    <x v="9"/>
    <n v="10"/>
    <n v="44"/>
    <n v="43"/>
    <s v="چهارشنبه"/>
    <x v="24"/>
    <n v="0"/>
    <n v="0"/>
    <n v="0"/>
    <n v="0"/>
    <n v="0"/>
    <n v="0"/>
    <n v="0"/>
    <n v="0"/>
    <n v="0"/>
    <n v="0"/>
    <n v="0"/>
    <s v="غیر فعال"/>
    <n v="0"/>
    <n v="1"/>
    <s v="غیر فعال"/>
    <n v="0"/>
    <n v="1"/>
    <s v="غیر فعال"/>
    <n v="0"/>
    <n v="1"/>
    <s v="غیر فعال"/>
    <n v="0"/>
    <n v="1"/>
  </r>
  <r>
    <x v="0"/>
    <x v="0"/>
    <x v="667"/>
    <n v="981026"/>
    <s v="1398/10/26"/>
    <s v="98/10/26"/>
    <x v="1"/>
    <x v="3"/>
    <n v="4"/>
    <x v="9"/>
    <n v="10"/>
    <n v="44"/>
    <n v="44"/>
    <s v="پنجشنبه"/>
    <x v="25"/>
    <n v="0"/>
    <n v="0"/>
    <n v="11"/>
    <n v="0.36666666666666664"/>
    <n v="11"/>
    <n v="0.36666666666666664"/>
    <n v="0"/>
    <n v="0"/>
    <n v="0"/>
    <n v="11"/>
    <n v="11"/>
    <s v="غیر فعال"/>
    <n v="0"/>
    <n v="1"/>
    <s v="فعال"/>
    <n v="1"/>
    <n v="0"/>
    <s v="غیر فعال"/>
    <n v="0"/>
    <n v="1"/>
    <s v="فعال"/>
    <n v="1"/>
    <n v="0"/>
  </r>
  <r>
    <x v="0"/>
    <x v="0"/>
    <x v="668"/>
    <n v="981027"/>
    <s v="1398/10/27"/>
    <s v="98/10/27"/>
    <x v="1"/>
    <x v="3"/>
    <n v="4"/>
    <x v="9"/>
    <n v="10"/>
    <n v="44"/>
    <n v="44"/>
    <s v="جمعه"/>
    <x v="26"/>
    <n v="3"/>
    <n v="0.1"/>
    <n v="0"/>
    <n v="0"/>
    <n v="3"/>
    <n v="0.1"/>
    <n v="0"/>
    <n v="0"/>
    <n v="0"/>
    <n v="3"/>
    <n v="0"/>
    <s v="فعال"/>
    <n v="1"/>
    <n v="0"/>
    <s v="غیر فعال"/>
    <n v="0"/>
    <n v="1"/>
    <s v="غیر فعال"/>
    <n v="0"/>
    <n v="1"/>
    <s v="غیر فعال"/>
    <n v="0"/>
    <n v="1"/>
  </r>
  <r>
    <x v="0"/>
    <x v="0"/>
    <x v="669"/>
    <n v="981028"/>
    <s v="1398/10/28"/>
    <s v="98/10/28"/>
    <x v="1"/>
    <x v="3"/>
    <n v="4"/>
    <x v="9"/>
    <n v="10"/>
    <n v="45"/>
    <n v="44"/>
    <s v="شنبه"/>
    <x v="27"/>
    <n v="0"/>
    <n v="0"/>
    <n v="5"/>
    <n v="0.16666666666666666"/>
    <n v="5"/>
    <n v="0.16666666666666666"/>
    <n v="0"/>
    <n v="0"/>
    <n v="0"/>
    <n v="5"/>
    <n v="5"/>
    <s v="غیر فعال"/>
    <n v="0"/>
    <n v="1"/>
    <s v="فعال"/>
    <n v="1"/>
    <n v="0"/>
    <s v="غیر فعال"/>
    <n v="0"/>
    <n v="1"/>
    <s v="فعال"/>
    <n v="1"/>
    <n v="0"/>
  </r>
  <r>
    <x v="0"/>
    <x v="0"/>
    <x v="670"/>
    <n v="981029"/>
    <s v="1398/10/29"/>
    <s v="98/10/29"/>
    <x v="1"/>
    <x v="3"/>
    <n v="4"/>
    <x v="9"/>
    <n v="10"/>
    <n v="45"/>
    <n v="44"/>
    <s v="یک شنبه"/>
    <x v="28"/>
    <n v="0"/>
    <n v="0"/>
    <n v="0"/>
    <n v="0"/>
    <n v="0"/>
    <n v="0"/>
    <n v="5"/>
    <n v="0.16666666666666666"/>
    <n v="325"/>
    <n v="0"/>
    <n v="5"/>
    <s v="غیر فعال"/>
    <n v="0"/>
    <n v="1"/>
    <s v="غیر فعال"/>
    <n v="0"/>
    <n v="1"/>
    <s v="فعال"/>
    <n v="1"/>
    <n v="0"/>
    <s v="فعال"/>
    <n v="1"/>
    <n v="0"/>
  </r>
  <r>
    <x v="0"/>
    <x v="0"/>
    <x v="671"/>
    <n v="981030"/>
    <s v="1398/10/30"/>
    <s v="98/10/30"/>
    <x v="1"/>
    <x v="3"/>
    <n v="4"/>
    <x v="9"/>
    <n v="10"/>
    <n v="45"/>
    <n v="44"/>
    <s v="دوشنبه"/>
    <x v="29"/>
    <n v="40"/>
    <n v="1.3333333333333333"/>
    <n v="0"/>
    <n v="0"/>
    <n v="40"/>
    <n v="1.3333333333333333"/>
    <n v="0"/>
    <n v="0"/>
    <n v="0"/>
    <n v="40"/>
    <n v="0"/>
    <s v="فعال"/>
    <n v="1"/>
    <n v="0"/>
    <s v="غیر فعال"/>
    <n v="0"/>
    <n v="1"/>
    <s v="غیر فعال"/>
    <n v="0"/>
    <n v="1"/>
    <s v="غیر فعال"/>
    <n v="0"/>
    <n v="1"/>
  </r>
  <r>
    <x v="0"/>
    <x v="0"/>
    <x v="672"/>
    <n v="981101"/>
    <s v="1398/11/01"/>
    <s v="98/11/01"/>
    <x v="1"/>
    <x v="3"/>
    <n v="4"/>
    <x v="10"/>
    <n v="11"/>
    <n v="45"/>
    <n v="44"/>
    <s v="سه شنبه"/>
    <x v="0"/>
    <n v="0"/>
    <n v="0"/>
    <n v="0"/>
    <n v="0"/>
    <n v="0"/>
    <n v="0"/>
    <n v="0"/>
    <n v="0"/>
    <n v="0"/>
    <n v="0"/>
    <n v="0"/>
    <s v="غیر فعال"/>
    <n v="0"/>
    <n v="1"/>
    <s v="غیر فعال"/>
    <n v="0"/>
    <n v="1"/>
    <s v="غیر فعال"/>
    <n v="0"/>
    <n v="1"/>
    <s v="غیر فعال"/>
    <n v="0"/>
    <n v="1"/>
  </r>
  <r>
    <x v="0"/>
    <x v="0"/>
    <x v="673"/>
    <n v="981102"/>
    <s v="1398/11/02"/>
    <s v="98/11/02"/>
    <x v="1"/>
    <x v="3"/>
    <n v="4"/>
    <x v="10"/>
    <n v="11"/>
    <n v="45"/>
    <n v="44"/>
    <s v="چهارشنبه"/>
    <x v="1"/>
    <n v="0"/>
    <n v="0"/>
    <n v="4"/>
    <n v="0.13333333333333333"/>
    <n v="4"/>
    <n v="0.13333333333333333"/>
    <n v="0"/>
    <n v="0"/>
    <n v="0"/>
    <n v="4"/>
    <n v="4"/>
    <s v="غیر فعال"/>
    <n v="0"/>
    <n v="1"/>
    <s v="فعال"/>
    <n v="1"/>
    <n v="0"/>
    <s v="غیر فعال"/>
    <n v="0"/>
    <n v="1"/>
    <s v="فعال"/>
    <n v="1"/>
    <n v="0"/>
  </r>
  <r>
    <x v="0"/>
    <x v="0"/>
    <x v="674"/>
    <n v="981103"/>
    <s v="1398/11/03"/>
    <s v="98/11/03"/>
    <x v="1"/>
    <x v="3"/>
    <n v="4"/>
    <x v="10"/>
    <n v="11"/>
    <n v="45"/>
    <n v="45"/>
    <s v="پنجشنبه"/>
    <x v="2"/>
    <n v="0"/>
    <n v="0"/>
    <n v="0"/>
    <n v="0"/>
    <n v="0"/>
    <n v="0"/>
    <n v="0"/>
    <n v="0"/>
    <n v="0"/>
    <n v="0"/>
    <n v="0"/>
    <s v="غیر فعال"/>
    <n v="0"/>
    <n v="1"/>
    <s v="غیر فعال"/>
    <n v="0"/>
    <n v="1"/>
    <s v="غیر فعال"/>
    <n v="0"/>
    <n v="1"/>
    <s v="غیر فعال"/>
    <n v="0"/>
    <n v="1"/>
  </r>
  <r>
    <x v="0"/>
    <x v="0"/>
    <x v="675"/>
    <n v="981104"/>
    <s v="1398/11/04"/>
    <s v="98/11/04"/>
    <x v="1"/>
    <x v="3"/>
    <n v="4"/>
    <x v="10"/>
    <n v="11"/>
    <n v="45"/>
    <n v="45"/>
    <s v="جمعه"/>
    <x v="3"/>
    <n v="0"/>
    <n v="0"/>
    <n v="4"/>
    <n v="0.13333333333333333"/>
    <n v="4"/>
    <n v="0.13333333333333333"/>
    <n v="0"/>
    <n v="0"/>
    <n v="0"/>
    <n v="4"/>
    <n v="4"/>
    <s v="غیر فعال"/>
    <n v="0"/>
    <n v="1"/>
    <s v="فعال"/>
    <n v="1"/>
    <n v="0"/>
    <s v="غیر فعال"/>
    <n v="0"/>
    <n v="1"/>
    <s v="فعال"/>
    <n v="1"/>
    <n v="0"/>
  </r>
  <r>
    <x v="0"/>
    <x v="0"/>
    <x v="676"/>
    <n v="981105"/>
    <s v="1398/11/05"/>
    <s v="98/11/05"/>
    <x v="1"/>
    <x v="3"/>
    <n v="4"/>
    <x v="10"/>
    <n v="11"/>
    <n v="46"/>
    <n v="45"/>
    <s v="شنبه"/>
    <x v="4"/>
    <n v="0"/>
    <n v="0"/>
    <n v="6"/>
    <n v="0.2"/>
    <n v="6"/>
    <n v="0.2"/>
    <n v="0"/>
    <n v="0"/>
    <n v="0"/>
    <n v="6"/>
    <n v="6"/>
    <s v="غیر فعال"/>
    <n v="0"/>
    <n v="1"/>
    <s v="فعال"/>
    <n v="1"/>
    <n v="0"/>
    <s v="غیر فعال"/>
    <n v="0"/>
    <n v="1"/>
    <s v="فعال"/>
    <n v="1"/>
    <n v="0"/>
  </r>
  <r>
    <x v="0"/>
    <x v="0"/>
    <x v="677"/>
    <n v="981106"/>
    <s v="1398/11/06"/>
    <s v="98/11/06"/>
    <x v="1"/>
    <x v="3"/>
    <n v="4"/>
    <x v="10"/>
    <n v="11"/>
    <n v="46"/>
    <n v="45"/>
    <s v="یک شنبه"/>
    <x v="5"/>
    <n v="9"/>
    <n v="0.3"/>
    <n v="7"/>
    <n v="0.23333333333333334"/>
    <n v="16"/>
    <n v="0.53333333333333333"/>
    <n v="0"/>
    <n v="0"/>
    <n v="0"/>
    <n v="16"/>
    <n v="7"/>
    <s v="فعال"/>
    <n v="1"/>
    <n v="0"/>
    <s v="فعال"/>
    <n v="1"/>
    <n v="0"/>
    <s v="غیر فعال"/>
    <n v="0"/>
    <n v="1"/>
    <s v="فعال"/>
    <n v="1"/>
    <n v="0"/>
  </r>
  <r>
    <x v="0"/>
    <x v="0"/>
    <x v="678"/>
    <n v="981107"/>
    <s v="1398/11/07"/>
    <s v="98/11/07"/>
    <x v="1"/>
    <x v="3"/>
    <n v="4"/>
    <x v="10"/>
    <n v="11"/>
    <n v="46"/>
    <n v="45"/>
    <s v="دوشنبه"/>
    <x v="6"/>
    <n v="9"/>
    <n v="0.3"/>
    <n v="7"/>
    <n v="0.23333333333333334"/>
    <n v="16"/>
    <n v="0.53333333333333333"/>
    <n v="0"/>
    <n v="0"/>
    <n v="0"/>
    <n v="16"/>
    <n v="7"/>
    <s v="فعال"/>
    <n v="1"/>
    <n v="0"/>
    <s v="فعال"/>
    <n v="1"/>
    <n v="0"/>
    <s v="غیر فعال"/>
    <n v="0"/>
    <n v="1"/>
    <s v="فعال"/>
    <n v="1"/>
    <n v="0"/>
  </r>
  <r>
    <x v="0"/>
    <x v="0"/>
    <x v="679"/>
    <n v="981108"/>
    <s v="1398/11/08"/>
    <s v="98/11/08"/>
    <x v="1"/>
    <x v="3"/>
    <n v="4"/>
    <x v="10"/>
    <n v="11"/>
    <n v="46"/>
    <n v="45"/>
    <s v="سه شنبه"/>
    <x v="7"/>
    <n v="0"/>
    <n v="0"/>
    <n v="5"/>
    <n v="0.16666666666666666"/>
    <n v="5"/>
    <n v="0.16666666666666666"/>
    <n v="0"/>
    <n v="0"/>
    <n v="0"/>
    <n v="5"/>
    <n v="5"/>
    <s v="غیر فعال"/>
    <n v="0"/>
    <n v="1"/>
    <s v="فعال"/>
    <n v="1"/>
    <n v="0"/>
    <s v="غیر فعال"/>
    <n v="0"/>
    <n v="1"/>
    <s v="فعال"/>
    <n v="1"/>
    <n v="0"/>
  </r>
  <r>
    <x v="0"/>
    <x v="0"/>
    <x v="680"/>
    <n v="981109"/>
    <s v="1398/11/09"/>
    <s v="98/11/09"/>
    <x v="1"/>
    <x v="3"/>
    <n v="4"/>
    <x v="10"/>
    <n v="11"/>
    <n v="46"/>
    <n v="45"/>
    <s v="چهارشنبه"/>
    <x v="8"/>
    <n v="0"/>
    <n v="0"/>
    <n v="0"/>
    <n v="0"/>
    <n v="0"/>
    <n v="0"/>
    <n v="14"/>
    <n v="0.46666666666666667"/>
    <n v="910"/>
    <n v="0"/>
    <n v="14"/>
    <s v="غیر فعال"/>
    <n v="0"/>
    <n v="1"/>
    <s v="غیر فعال"/>
    <n v="0"/>
    <n v="1"/>
    <s v="فعال"/>
    <n v="1"/>
    <n v="0"/>
    <s v="فعال"/>
    <n v="1"/>
    <n v="0"/>
  </r>
  <r>
    <x v="0"/>
    <x v="0"/>
    <x v="681"/>
    <n v="981110"/>
    <s v="1398/11/10"/>
    <s v="98/11/10"/>
    <x v="1"/>
    <x v="3"/>
    <n v="4"/>
    <x v="10"/>
    <n v="11"/>
    <n v="46"/>
    <n v="46"/>
    <s v="پنجشنبه"/>
    <x v="9"/>
    <n v="0"/>
    <n v="0"/>
    <n v="0"/>
    <n v="0"/>
    <n v="0"/>
    <n v="0"/>
    <n v="0"/>
    <n v="0"/>
    <n v="0"/>
    <n v="0"/>
    <n v="0"/>
    <s v="غیر فعال"/>
    <n v="0"/>
    <n v="1"/>
    <s v="غیر فعال"/>
    <n v="0"/>
    <n v="1"/>
    <s v="غیر فعال"/>
    <n v="0"/>
    <n v="1"/>
    <s v="غیر فعال"/>
    <n v="0"/>
    <n v="1"/>
  </r>
  <r>
    <x v="0"/>
    <x v="0"/>
    <x v="682"/>
    <n v="981111"/>
    <s v="1398/11/11"/>
    <s v="98/11/11"/>
    <x v="1"/>
    <x v="3"/>
    <n v="4"/>
    <x v="10"/>
    <n v="11"/>
    <n v="46"/>
    <n v="46"/>
    <s v="جمعه"/>
    <x v="10"/>
    <n v="0"/>
    <n v="0"/>
    <n v="0"/>
    <n v="0"/>
    <n v="0"/>
    <n v="0"/>
    <n v="0"/>
    <n v="0"/>
    <n v="0"/>
    <n v="0"/>
    <n v="0"/>
    <s v="غیر فعال"/>
    <n v="0"/>
    <n v="1"/>
    <s v="غیر فعال"/>
    <n v="0"/>
    <n v="1"/>
    <s v="غیر فعال"/>
    <n v="0"/>
    <n v="1"/>
    <s v="غیر فعال"/>
    <n v="0"/>
    <n v="1"/>
  </r>
  <r>
    <x v="0"/>
    <x v="0"/>
    <x v="683"/>
    <n v="981112"/>
    <s v="1398/11/12"/>
    <s v="98/11/12"/>
    <x v="1"/>
    <x v="3"/>
    <n v="4"/>
    <x v="10"/>
    <n v="11"/>
    <n v="47"/>
    <n v="46"/>
    <s v="شنبه"/>
    <x v="11"/>
    <n v="0"/>
    <n v="0"/>
    <n v="0"/>
    <n v="0"/>
    <n v="0"/>
    <n v="0"/>
    <n v="0"/>
    <n v="0"/>
    <n v="0"/>
    <n v="0"/>
    <n v="0"/>
    <s v="غیر فعال"/>
    <n v="0"/>
    <n v="1"/>
    <s v="غیر فعال"/>
    <n v="0"/>
    <n v="1"/>
    <s v="غیر فعال"/>
    <n v="0"/>
    <n v="1"/>
    <s v="غیر فعال"/>
    <n v="0"/>
    <n v="1"/>
  </r>
  <r>
    <x v="0"/>
    <x v="0"/>
    <x v="684"/>
    <n v="981113"/>
    <s v="1398/11/13"/>
    <s v="98/11/13"/>
    <x v="1"/>
    <x v="3"/>
    <n v="4"/>
    <x v="10"/>
    <n v="11"/>
    <n v="47"/>
    <n v="46"/>
    <s v="یک شنبه"/>
    <x v="12"/>
    <n v="0"/>
    <n v="0"/>
    <n v="1"/>
    <n v="3.3333333333333333E-2"/>
    <n v="1"/>
    <n v="3.3333333333333333E-2"/>
    <n v="0"/>
    <n v="0"/>
    <n v="0"/>
    <n v="1"/>
    <n v="1"/>
    <s v="غیر فعال"/>
    <n v="0"/>
    <n v="1"/>
    <s v="فعال"/>
    <n v="1"/>
    <n v="0"/>
    <s v="غیر فعال"/>
    <n v="0"/>
    <n v="1"/>
    <s v="فعال"/>
    <n v="1"/>
    <n v="0"/>
  </r>
  <r>
    <x v="0"/>
    <x v="0"/>
    <x v="685"/>
    <n v="981114"/>
    <s v="1398/11/14"/>
    <s v="98/11/14"/>
    <x v="1"/>
    <x v="3"/>
    <n v="4"/>
    <x v="10"/>
    <n v="11"/>
    <n v="47"/>
    <n v="46"/>
    <s v="دوشنبه"/>
    <x v="13"/>
    <n v="0"/>
    <n v="0"/>
    <n v="1"/>
    <n v="3.3333333333333333E-2"/>
    <n v="1"/>
    <n v="3.3333333333333333E-2"/>
    <n v="0"/>
    <n v="0"/>
    <n v="0"/>
    <n v="1"/>
    <n v="1"/>
    <s v="غیر فعال"/>
    <n v="0"/>
    <n v="1"/>
    <s v="فعال"/>
    <n v="1"/>
    <n v="0"/>
    <s v="غیر فعال"/>
    <n v="0"/>
    <n v="1"/>
    <s v="فعال"/>
    <n v="1"/>
    <n v="0"/>
  </r>
  <r>
    <x v="0"/>
    <x v="0"/>
    <x v="686"/>
    <n v="981115"/>
    <s v="1398/11/15"/>
    <s v="98/11/15"/>
    <x v="1"/>
    <x v="3"/>
    <n v="4"/>
    <x v="10"/>
    <n v="11"/>
    <n v="47"/>
    <n v="46"/>
    <s v="سه شنبه"/>
    <x v="14"/>
    <n v="0"/>
    <n v="0"/>
    <n v="1"/>
    <n v="3.3333333333333333E-2"/>
    <n v="1"/>
    <n v="3.3333333333333333E-2"/>
    <n v="0"/>
    <n v="0"/>
    <n v="0"/>
    <n v="1"/>
    <n v="1"/>
    <s v="غیر فعال"/>
    <n v="0"/>
    <n v="1"/>
    <s v="فعال"/>
    <n v="1"/>
    <n v="0"/>
    <s v="غیر فعال"/>
    <n v="0"/>
    <n v="1"/>
    <s v="فعال"/>
    <n v="1"/>
    <n v="0"/>
  </r>
  <r>
    <x v="0"/>
    <x v="0"/>
    <x v="687"/>
    <n v="981116"/>
    <s v="1398/11/16"/>
    <s v="98/11/16"/>
    <x v="1"/>
    <x v="3"/>
    <n v="4"/>
    <x v="10"/>
    <n v="11"/>
    <n v="47"/>
    <n v="46"/>
    <s v="چهارشنبه"/>
    <x v="15"/>
    <n v="0"/>
    <n v="0"/>
    <n v="0"/>
    <n v="0"/>
    <n v="0"/>
    <n v="0"/>
    <n v="0"/>
    <n v="0"/>
    <n v="0"/>
    <n v="0"/>
    <n v="0"/>
    <s v="غیر فعال"/>
    <n v="0"/>
    <n v="1"/>
    <s v="غیر فعال"/>
    <n v="0"/>
    <n v="1"/>
    <s v="غیر فعال"/>
    <n v="0"/>
    <n v="1"/>
    <s v="غیر فعال"/>
    <n v="0"/>
    <n v="1"/>
  </r>
  <r>
    <x v="0"/>
    <x v="0"/>
    <x v="688"/>
    <n v="981117"/>
    <s v="1398/11/17"/>
    <s v="98/11/17"/>
    <x v="1"/>
    <x v="3"/>
    <n v="4"/>
    <x v="10"/>
    <n v="11"/>
    <n v="47"/>
    <n v="47"/>
    <s v="پنجشنبه"/>
    <x v="16"/>
    <n v="0"/>
    <n v="0"/>
    <n v="1"/>
    <n v="3.3333333333333333E-2"/>
    <n v="1"/>
    <n v="3.3333333333333333E-2"/>
    <n v="0"/>
    <n v="0"/>
    <n v="0"/>
    <n v="1"/>
    <n v="1"/>
    <s v="غیر فعال"/>
    <n v="0"/>
    <n v="1"/>
    <s v="فعال"/>
    <n v="1"/>
    <n v="0"/>
    <s v="غیر فعال"/>
    <n v="0"/>
    <n v="1"/>
    <s v="فعال"/>
    <n v="1"/>
    <n v="0"/>
  </r>
  <r>
    <x v="0"/>
    <x v="0"/>
    <x v="689"/>
    <n v="981118"/>
    <s v="1398/11/18"/>
    <s v="98/11/18"/>
    <x v="1"/>
    <x v="3"/>
    <n v="4"/>
    <x v="10"/>
    <n v="11"/>
    <n v="47"/>
    <n v="47"/>
    <s v="جمعه"/>
    <x v="17"/>
    <n v="0"/>
    <n v="0"/>
    <n v="0"/>
    <n v="0"/>
    <n v="0"/>
    <n v="0"/>
    <n v="0"/>
    <n v="0"/>
    <n v="0"/>
    <n v="0"/>
    <n v="0"/>
    <s v="غیر فعال"/>
    <n v="0"/>
    <n v="1"/>
    <s v="غیر فعال"/>
    <n v="0"/>
    <n v="1"/>
    <s v="غیر فعال"/>
    <n v="0"/>
    <n v="1"/>
    <s v="غیر فعال"/>
    <n v="0"/>
    <n v="1"/>
  </r>
  <r>
    <x v="0"/>
    <x v="0"/>
    <x v="690"/>
    <n v="981119"/>
    <s v="1398/11/19"/>
    <s v="98/11/19"/>
    <x v="1"/>
    <x v="3"/>
    <n v="4"/>
    <x v="10"/>
    <n v="11"/>
    <n v="48"/>
    <n v="47"/>
    <s v="شنبه"/>
    <x v="18"/>
    <n v="0"/>
    <n v="0"/>
    <n v="0"/>
    <n v="0"/>
    <n v="0"/>
    <n v="0"/>
    <n v="0"/>
    <n v="0"/>
    <n v="0"/>
    <n v="0"/>
    <n v="0"/>
    <s v="غیر فعال"/>
    <n v="0"/>
    <n v="1"/>
    <s v="غیر فعال"/>
    <n v="0"/>
    <n v="1"/>
    <s v="غیر فعال"/>
    <n v="0"/>
    <n v="1"/>
    <s v="غیر فعال"/>
    <n v="0"/>
    <n v="1"/>
  </r>
  <r>
    <x v="0"/>
    <x v="0"/>
    <x v="691"/>
    <n v="981120"/>
    <s v="1398/11/20"/>
    <s v="98/11/20"/>
    <x v="1"/>
    <x v="3"/>
    <n v="4"/>
    <x v="10"/>
    <n v="11"/>
    <n v="48"/>
    <n v="47"/>
    <s v="یک شنبه"/>
    <x v="19"/>
    <n v="0"/>
    <n v="0"/>
    <n v="0"/>
    <n v="0"/>
    <n v="0"/>
    <n v="0"/>
    <n v="0"/>
    <n v="0"/>
    <n v="0"/>
    <n v="0"/>
    <n v="0"/>
    <s v="غیر فعال"/>
    <n v="0"/>
    <n v="1"/>
    <s v="غیر فعال"/>
    <n v="0"/>
    <n v="1"/>
    <s v="غیر فعال"/>
    <n v="0"/>
    <n v="1"/>
    <s v="غیر فعال"/>
    <n v="0"/>
    <n v="1"/>
  </r>
  <r>
    <x v="0"/>
    <x v="0"/>
    <x v="692"/>
    <n v="981121"/>
    <s v="1398/11/21"/>
    <s v="98/11/21"/>
    <x v="1"/>
    <x v="3"/>
    <n v="4"/>
    <x v="10"/>
    <n v="11"/>
    <n v="48"/>
    <n v="47"/>
    <s v="دوشنبه"/>
    <x v="20"/>
    <n v="0"/>
    <n v="0"/>
    <n v="0"/>
    <n v="0"/>
    <n v="0"/>
    <n v="0"/>
    <n v="0"/>
    <n v="0"/>
    <n v="0"/>
    <n v="0"/>
    <n v="0"/>
    <s v="غیر فعال"/>
    <n v="0"/>
    <n v="1"/>
    <s v="غیر فعال"/>
    <n v="0"/>
    <n v="1"/>
    <s v="غیر فعال"/>
    <n v="0"/>
    <n v="1"/>
    <s v="غیر فعال"/>
    <n v="0"/>
    <n v="1"/>
  </r>
  <r>
    <x v="0"/>
    <x v="0"/>
    <x v="693"/>
    <n v="981122"/>
    <s v="1398/11/22"/>
    <s v="98/11/22"/>
    <x v="1"/>
    <x v="3"/>
    <n v="4"/>
    <x v="10"/>
    <n v="11"/>
    <n v="48"/>
    <n v="47"/>
    <s v="سه شنبه"/>
    <x v="21"/>
    <n v="0"/>
    <n v="0"/>
    <n v="0"/>
    <n v="0"/>
    <n v="0"/>
    <n v="0"/>
    <n v="0"/>
    <n v="0"/>
    <n v="0"/>
    <n v="0"/>
    <n v="0"/>
    <s v="غیر فعال"/>
    <n v="0"/>
    <n v="1"/>
    <s v="غیر فعال"/>
    <n v="0"/>
    <n v="1"/>
    <s v="غیر فعال"/>
    <n v="0"/>
    <n v="1"/>
    <s v="غیر فعال"/>
    <n v="0"/>
    <n v="1"/>
  </r>
  <r>
    <x v="0"/>
    <x v="0"/>
    <x v="694"/>
    <n v="981123"/>
    <s v="1398/11/23"/>
    <s v="98/11/23"/>
    <x v="1"/>
    <x v="3"/>
    <n v="4"/>
    <x v="10"/>
    <n v="11"/>
    <n v="48"/>
    <n v="47"/>
    <s v="چهارشنبه"/>
    <x v="22"/>
    <n v="0"/>
    <n v="0"/>
    <n v="0"/>
    <n v="0"/>
    <n v="0"/>
    <n v="0"/>
    <n v="0"/>
    <n v="0"/>
    <n v="0"/>
    <n v="0"/>
    <n v="0"/>
    <s v="غیر فعال"/>
    <n v="0"/>
    <n v="1"/>
    <s v="غیر فعال"/>
    <n v="0"/>
    <n v="1"/>
    <s v="غیر فعال"/>
    <n v="0"/>
    <n v="1"/>
    <s v="غیر فعال"/>
    <n v="0"/>
    <n v="1"/>
  </r>
  <r>
    <x v="0"/>
    <x v="0"/>
    <x v="695"/>
    <n v="981124"/>
    <s v="1398/11/24"/>
    <s v="98/11/24"/>
    <x v="1"/>
    <x v="3"/>
    <n v="4"/>
    <x v="10"/>
    <n v="11"/>
    <n v="48"/>
    <n v="48"/>
    <s v="پنجشنبه"/>
    <x v="23"/>
    <n v="0"/>
    <n v="0"/>
    <n v="0"/>
    <n v="0"/>
    <n v="0"/>
    <n v="0"/>
    <n v="0"/>
    <n v="0"/>
    <n v="0"/>
    <n v="0"/>
    <n v="0"/>
    <s v="غیر فعال"/>
    <n v="0"/>
    <n v="1"/>
    <s v="غیر فعال"/>
    <n v="0"/>
    <n v="1"/>
    <s v="غیر فعال"/>
    <n v="0"/>
    <n v="1"/>
    <s v="غیر فعال"/>
    <n v="0"/>
    <n v="1"/>
  </r>
  <r>
    <x v="0"/>
    <x v="0"/>
    <x v="696"/>
    <n v="981125"/>
    <s v="1398/11/25"/>
    <s v="98/11/25"/>
    <x v="1"/>
    <x v="3"/>
    <n v="4"/>
    <x v="10"/>
    <n v="11"/>
    <n v="48"/>
    <n v="48"/>
    <s v="جمعه"/>
    <x v="24"/>
    <n v="0"/>
    <n v="0"/>
    <n v="0"/>
    <n v="0"/>
    <n v="0"/>
    <n v="0"/>
    <n v="0"/>
    <n v="0"/>
    <n v="0"/>
    <n v="0"/>
    <n v="0"/>
    <s v="غیر فعال"/>
    <n v="0"/>
    <n v="1"/>
    <s v="غیر فعال"/>
    <n v="0"/>
    <n v="1"/>
    <s v="غیر فعال"/>
    <n v="0"/>
    <n v="1"/>
    <s v="غیر فعال"/>
    <n v="0"/>
    <n v="1"/>
  </r>
  <r>
    <x v="0"/>
    <x v="0"/>
    <x v="697"/>
    <n v="981126"/>
    <s v="1398/11/26"/>
    <s v="98/11/26"/>
    <x v="1"/>
    <x v="3"/>
    <n v="4"/>
    <x v="10"/>
    <n v="11"/>
    <n v="49"/>
    <n v="48"/>
    <s v="شنبه"/>
    <x v="25"/>
    <n v="0"/>
    <n v="0"/>
    <n v="0"/>
    <n v="0"/>
    <n v="0"/>
    <n v="0"/>
    <n v="0"/>
    <n v="0"/>
    <n v="0"/>
    <n v="0"/>
    <n v="0"/>
    <s v="غیر فعال"/>
    <n v="0"/>
    <n v="1"/>
    <s v="غیر فعال"/>
    <n v="0"/>
    <n v="1"/>
    <s v="غیر فعال"/>
    <n v="0"/>
    <n v="1"/>
    <s v="غیر فعال"/>
    <n v="0"/>
    <n v="1"/>
  </r>
  <r>
    <x v="0"/>
    <x v="0"/>
    <x v="698"/>
    <n v="981127"/>
    <s v="1398/11/27"/>
    <s v="98/11/27"/>
    <x v="1"/>
    <x v="3"/>
    <n v="4"/>
    <x v="10"/>
    <n v="11"/>
    <n v="49"/>
    <n v="48"/>
    <s v="یک شنبه"/>
    <x v="26"/>
    <n v="0"/>
    <n v="0"/>
    <n v="0"/>
    <n v="0"/>
    <n v="0"/>
    <n v="0"/>
    <n v="0"/>
    <n v="0"/>
    <n v="0"/>
    <n v="0"/>
    <n v="0"/>
    <s v="غیر فعال"/>
    <n v="0"/>
    <n v="1"/>
    <s v="غیر فعال"/>
    <n v="0"/>
    <n v="1"/>
    <s v="غیر فعال"/>
    <n v="0"/>
    <n v="1"/>
    <s v="غیر فعال"/>
    <n v="0"/>
    <n v="1"/>
  </r>
  <r>
    <x v="0"/>
    <x v="0"/>
    <x v="699"/>
    <n v="981128"/>
    <s v="1398/11/28"/>
    <s v="98/11/28"/>
    <x v="1"/>
    <x v="3"/>
    <n v="4"/>
    <x v="10"/>
    <n v="11"/>
    <n v="49"/>
    <n v="48"/>
    <s v="دوشنبه"/>
    <x v="27"/>
    <n v="0"/>
    <n v="0"/>
    <n v="0"/>
    <n v="0"/>
    <n v="0"/>
    <n v="0"/>
    <n v="0"/>
    <n v="0"/>
    <n v="0"/>
    <n v="0"/>
    <n v="0"/>
    <s v="غیر فعال"/>
    <n v="0"/>
    <n v="1"/>
    <s v="غیر فعال"/>
    <n v="0"/>
    <n v="1"/>
    <s v="غیر فعال"/>
    <n v="0"/>
    <n v="1"/>
    <s v="غیر فعال"/>
    <n v="0"/>
    <n v="1"/>
  </r>
  <r>
    <x v="0"/>
    <x v="0"/>
    <x v="700"/>
    <n v="981129"/>
    <s v="1398/11/29"/>
    <s v="98/11/29"/>
    <x v="1"/>
    <x v="3"/>
    <n v="4"/>
    <x v="10"/>
    <n v="11"/>
    <n v="49"/>
    <n v="48"/>
    <s v="سه شنبه"/>
    <x v="28"/>
    <n v="0"/>
    <n v="0"/>
    <n v="0"/>
    <n v="0"/>
    <n v="0"/>
    <n v="0"/>
    <n v="0"/>
    <n v="0"/>
    <n v="0"/>
    <n v="0"/>
    <n v="0"/>
    <s v="غیر فعال"/>
    <n v="0"/>
    <n v="1"/>
    <s v="غیر فعال"/>
    <n v="0"/>
    <n v="1"/>
    <s v="غیر فعال"/>
    <n v="0"/>
    <n v="1"/>
    <s v="غیر فعال"/>
    <n v="0"/>
    <n v="1"/>
  </r>
  <r>
    <x v="0"/>
    <x v="0"/>
    <x v="701"/>
    <n v="981130"/>
    <s v="1398/11/30"/>
    <s v="98/11/30"/>
    <x v="1"/>
    <x v="3"/>
    <n v="4"/>
    <x v="10"/>
    <n v="11"/>
    <n v="49"/>
    <n v="48"/>
    <s v="چهارشنبه"/>
    <x v="29"/>
    <n v="0"/>
    <n v="0"/>
    <n v="31"/>
    <n v="1.0333333333333334"/>
    <n v="31"/>
    <n v="1.0333333333333334"/>
    <n v="0"/>
    <n v="0"/>
    <n v="0"/>
    <n v="31"/>
    <n v="31"/>
    <s v="غیر فعال"/>
    <n v="0"/>
    <n v="1"/>
    <s v="فعال"/>
    <n v="1"/>
    <n v="0"/>
    <s v="غیر فعال"/>
    <n v="0"/>
    <n v="1"/>
    <s v="فعال"/>
    <n v="1"/>
    <n v="0"/>
  </r>
  <r>
    <x v="0"/>
    <x v="0"/>
    <x v="702"/>
    <n v="981201"/>
    <s v="1398/12/01"/>
    <s v="98/12/01"/>
    <x v="1"/>
    <x v="3"/>
    <n v="4"/>
    <x v="11"/>
    <n v="12"/>
    <n v="49"/>
    <n v="49"/>
    <s v="پنجشنبه"/>
    <x v="0"/>
    <n v="0"/>
    <n v="0"/>
    <n v="0"/>
    <n v="0"/>
    <n v="0"/>
    <n v="0"/>
    <n v="0"/>
    <n v="0"/>
    <n v="0"/>
    <n v="0"/>
    <n v="0"/>
    <s v="غیر فعال"/>
    <n v="0"/>
    <n v="1"/>
    <s v="غیر فعال"/>
    <n v="0"/>
    <n v="1"/>
    <s v="غیر فعال"/>
    <n v="0"/>
    <n v="1"/>
    <s v="غیر فعال"/>
    <n v="0"/>
    <n v="1"/>
  </r>
  <r>
    <x v="0"/>
    <x v="0"/>
    <x v="703"/>
    <n v="981202"/>
    <s v="1398/12/02"/>
    <s v="98/12/02"/>
    <x v="1"/>
    <x v="3"/>
    <n v="4"/>
    <x v="11"/>
    <n v="12"/>
    <n v="49"/>
    <n v="49"/>
    <s v="جمعه"/>
    <x v="1"/>
    <n v="4"/>
    <n v="0.13793103448275862"/>
    <n v="0"/>
    <n v="0"/>
    <n v="4"/>
    <n v="0.13793103448275862"/>
    <n v="0"/>
    <n v="0"/>
    <n v="0"/>
    <n v="4"/>
    <n v="0"/>
    <s v="فعال"/>
    <n v="1"/>
    <n v="0"/>
    <s v="غیر فعال"/>
    <n v="0"/>
    <n v="1"/>
    <s v="غیر فعال"/>
    <n v="0"/>
    <n v="1"/>
    <s v="غیر فعال"/>
    <n v="0"/>
    <n v="1"/>
  </r>
  <r>
    <x v="0"/>
    <x v="0"/>
    <x v="704"/>
    <n v="981203"/>
    <s v="1398/12/03"/>
    <s v="98/12/03"/>
    <x v="1"/>
    <x v="3"/>
    <n v="4"/>
    <x v="11"/>
    <n v="12"/>
    <n v="50"/>
    <n v="49"/>
    <s v="شنبه"/>
    <x v="2"/>
    <n v="0"/>
    <n v="0"/>
    <n v="1"/>
    <n v="3.4482758620689655E-2"/>
    <n v="1"/>
    <n v="3.4482758620689655E-2"/>
    <n v="0"/>
    <n v="0"/>
    <n v="0"/>
    <n v="1"/>
    <n v="1"/>
    <s v="غیر فعال"/>
    <n v="0"/>
    <n v="1"/>
    <s v="فعال"/>
    <n v="1"/>
    <n v="0"/>
    <s v="غیر فعال"/>
    <n v="0"/>
    <n v="1"/>
    <s v="فعال"/>
    <n v="1"/>
    <n v="0"/>
  </r>
  <r>
    <x v="0"/>
    <x v="0"/>
    <x v="705"/>
    <n v="981204"/>
    <s v="1398/12/04"/>
    <s v="98/12/04"/>
    <x v="1"/>
    <x v="3"/>
    <n v="4"/>
    <x v="11"/>
    <n v="12"/>
    <n v="50"/>
    <n v="49"/>
    <s v="یک شنبه"/>
    <x v="3"/>
    <n v="40"/>
    <n v="1.3793103448275863"/>
    <n v="0"/>
    <n v="0"/>
    <n v="40"/>
    <n v="1.3793103448275863"/>
    <n v="5"/>
    <n v="0.17241379310344829"/>
    <n v="325"/>
    <n v="40"/>
    <n v="5"/>
    <s v="فعال"/>
    <n v="1"/>
    <n v="0"/>
    <s v="غیر فعال"/>
    <n v="0"/>
    <n v="1"/>
    <s v="فعال"/>
    <n v="1"/>
    <n v="0"/>
    <s v="فعال"/>
    <n v="1"/>
    <n v="0"/>
  </r>
  <r>
    <x v="0"/>
    <x v="0"/>
    <x v="706"/>
    <n v="981205"/>
    <s v="1398/12/05"/>
    <s v="98/12/05"/>
    <x v="1"/>
    <x v="3"/>
    <n v="4"/>
    <x v="11"/>
    <n v="12"/>
    <n v="50"/>
    <n v="49"/>
    <s v="دوشنبه"/>
    <x v="4"/>
    <n v="0"/>
    <n v="0"/>
    <n v="0"/>
    <n v="0"/>
    <n v="0"/>
    <n v="0"/>
    <n v="0"/>
    <n v="0"/>
    <n v="0"/>
    <n v="0"/>
    <n v="0"/>
    <s v="غیر فعال"/>
    <n v="0"/>
    <n v="1"/>
    <s v="غیر فعال"/>
    <n v="0"/>
    <n v="1"/>
    <s v="غیر فعال"/>
    <n v="0"/>
    <n v="1"/>
    <s v="غیر فعال"/>
    <n v="0"/>
    <n v="1"/>
  </r>
  <r>
    <x v="0"/>
    <x v="0"/>
    <x v="707"/>
    <n v="981206"/>
    <s v="1398/12/06"/>
    <s v="98/12/06"/>
    <x v="1"/>
    <x v="3"/>
    <n v="4"/>
    <x v="11"/>
    <n v="12"/>
    <n v="50"/>
    <n v="49"/>
    <s v="سه شنبه"/>
    <x v="5"/>
    <n v="0"/>
    <n v="0"/>
    <n v="15"/>
    <n v="0.51724137931034486"/>
    <n v="15"/>
    <n v="0.51724137931034486"/>
    <n v="0"/>
    <n v="0"/>
    <n v="0"/>
    <n v="15"/>
    <n v="15"/>
    <s v="غیر فعال"/>
    <n v="0"/>
    <n v="1"/>
    <s v="فعال"/>
    <n v="1"/>
    <n v="0"/>
    <s v="غیر فعال"/>
    <n v="0"/>
    <n v="1"/>
    <s v="فعال"/>
    <n v="1"/>
    <n v="0"/>
  </r>
  <r>
    <x v="0"/>
    <x v="0"/>
    <x v="708"/>
    <n v="981207"/>
    <s v="1398/12/07"/>
    <s v="98/12/07"/>
    <x v="1"/>
    <x v="3"/>
    <n v="4"/>
    <x v="11"/>
    <n v="12"/>
    <n v="50"/>
    <n v="49"/>
    <s v="چهارشنبه"/>
    <x v="6"/>
    <n v="5"/>
    <n v="0.17241379310344829"/>
    <n v="1"/>
    <n v="3.4482758620689655E-2"/>
    <n v="6"/>
    <n v="0.20689655172413793"/>
    <n v="11"/>
    <n v="0.37931034482758619"/>
    <n v="715"/>
    <n v="6"/>
    <n v="12"/>
    <s v="فعال"/>
    <n v="1"/>
    <n v="0"/>
    <s v="فعال"/>
    <n v="1"/>
    <n v="0"/>
    <s v="فعال"/>
    <n v="1"/>
    <n v="0"/>
    <s v="فعال"/>
    <n v="1"/>
    <n v="0"/>
  </r>
  <r>
    <x v="0"/>
    <x v="0"/>
    <x v="709"/>
    <n v="981208"/>
    <s v="1398/12/08"/>
    <s v="98/12/08"/>
    <x v="1"/>
    <x v="3"/>
    <n v="4"/>
    <x v="11"/>
    <n v="12"/>
    <n v="50"/>
    <n v="50"/>
    <s v="پنجشنبه"/>
    <x v="7"/>
    <n v="0"/>
    <n v="0"/>
    <n v="6"/>
    <n v="0.20689655172413793"/>
    <n v="6"/>
    <n v="0.20689655172413793"/>
    <n v="5"/>
    <n v="0.17241379310344829"/>
    <n v="325"/>
    <n v="6"/>
    <n v="11"/>
    <s v="غیر فعال"/>
    <n v="0"/>
    <n v="1"/>
    <s v="فعال"/>
    <n v="1"/>
    <n v="0"/>
    <s v="فعال"/>
    <n v="1"/>
    <n v="0"/>
    <s v="فعال"/>
    <n v="1"/>
    <n v="0"/>
  </r>
  <r>
    <x v="0"/>
    <x v="0"/>
    <x v="710"/>
    <n v="981209"/>
    <s v="1398/12/09"/>
    <s v="98/12/09"/>
    <x v="1"/>
    <x v="3"/>
    <n v="4"/>
    <x v="11"/>
    <n v="12"/>
    <n v="50"/>
    <n v="50"/>
    <s v="جمعه"/>
    <x v="8"/>
    <n v="15"/>
    <n v="0.51724137931034486"/>
    <n v="6"/>
    <n v="0.20689655172413793"/>
    <n v="21"/>
    <n v="0.72413793103448276"/>
    <n v="0"/>
    <n v="0"/>
    <n v="0"/>
    <n v="21"/>
    <n v="6"/>
    <s v="فعال"/>
    <n v="1"/>
    <n v="0"/>
    <s v="فعال"/>
    <n v="1"/>
    <n v="0"/>
    <s v="غیر فعال"/>
    <n v="0"/>
    <n v="1"/>
    <s v="فعال"/>
    <n v="1"/>
    <n v="0"/>
  </r>
  <r>
    <x v="0"/>
    <x v="0"/>
    <x v="711"/>
    <n v="981210"/>
    <s v="1398/12/10"/>
    <s v="98/12/10"/>
    <x v="1"/>
    <x v="3"/>
    <n v="4"/>
    <x v="11"/>
    <n v="12"/>
    <n v="51"/>
    <n v="50"/>
    <s v="شنبه"/>
    <x v="9"/>
    <n v="15"/>
    <n v="0.51724137931034486"/>
    <n v="5"/>
    <n v="0.17241379310344829"/>
    <n v="20"/>
    <n v="0.68965517241379315"/>
    <n v="1"/>
    <n v="3.4482758620689655E-2"/>
    <n v="65"/>
    <n v="20"/>
    <n v="6"/>
    <s v="فعال"/>
    <n v="1"/>
    <n v="0"/>
    <s v="فعال"/>
    <n v="1"/>
    <n v="0"/>
    <s v="فعال"/>
    <n v="1"/>
    <n v="0"/>
    <s v="فعال"/>
    <n v="1"/>
    <n v="0"/>
  </r>
  <r>
    <x v="0"/>
    <x v="0"/>
    <x v="712"/>
    <n v="981211"/>
    <s v="1398/12/11"/>
    <s v="98/12/11"/>
    <x v="1"/>
    <x v="3"/>
    <n v="4"/>
    <x v="11"/>
    <n v="12"/>
    <n v="51"/>
    <n v="50"/>
    <s v="یک شنبه"/>
    <x v="10"/>
    <n v="14"/>
    <n v="0.48275862068965519"/>
    <n v="2"/>
    <n v="6.8965517241379309E-2"/>
    <n v="16"/>
    <n v="0.55172413793103448"/>
    <n v="7"/>
    <n v="0.2413793103448276"/>
    <n v="455"/>
    <n v="16"/>
    <n v="9"/>
    <s v="فعال"/>
    <n v="1"/>
    <n v="0"/>
    <s v="فعال"/>
    <n v="1"/>
    <n v="0"/>
    <s v="فعال"/>
    <n v="1"/>
    <n v="0"/>
    <s v="فعال"/>
    <n v="1"/>
    <n v="0"/>
  </r>
  <r>
    <x v="0"/>
    <x v="0"/>
    <x v="713"/>
    <n v="981212"/>
    <s v="1398/12/12"/>
    <s v="98/12/12"/>
    <x v="1"/>
    <x v="3"/>
    <n v="4"/>
    <x v="11"/>
    <n v="12"/>
    <n v="51"/>
    <n v="50"/>
    <s v="دوشنبه"/>
    <x v="11"/>
    <n v="0"/>
    <n v="0"/>
    <n v="15"/>
    <n v="0.51724137931034486"/>
    <n v="15"/>
    <n v="0.51724137931034486"/>
    <n v="0"/>
    <n v="0"/>
    <n v="0"/>
    <n v="15"/>
    <n v="15"/>
    <s v="غیر فعال"/>
    <n v="0"/>
    <n v="1"/>
    <s v="فعال"/>
    <n v="1"/>
    <n v="0"/>
    <s v="غیر فعال"/>
    <n v="0"/>
    <n v="1"/>
    <s v="فعال"/>
    <n v="1"/>
    <n v="0"/>
  </r>
  <r>
    <x v="0"/>
    <x v="0"/>
    <x v="714"/>
    <n v="981213"/>
    <s v="1398/12/13"/>
    <s v="98/12/13"/>
    <x v="1"/>
    <x v="3"/>
    <n v="4"/>
    <x v="11"/>
    <n v="12"/>
    <n v="51"/>
    <n v="50"/>
    <s v="سه شنبه"/>
    <x v="12"/>
    <n v="0"/>
    <n v="0"/>
    <n v="0"/>
    <n v="0"/>
    <n v="0"/>
    <n v="0"/>
    <n v="15"/>
    <n v="0.51724137931034486"/>
    <n v="975"/>
    <n v="0"/>
    <n v="15"/>
    <s v="غیر فعال"/>
    <n v="0"/>
    <n v="1"/>
    <s v="غیر فعال"/>
    <n v="0"/>
    <n v="1"/>
    <s v="فعال"/>
    <n v="1"/>
    <n v="0"/>
    <s v="فعال"/>
    <n v="1"/>
    <n v="0"/>
  </r>
  <r>
    <x v="0"/>
    <x v="0"/>
    <x v="715"/>
    <n v="981214"/>
    <s v="1398/12/14"/>
    <s v="98/12/14"/>
    <x v="1"/>
    <x v="3"/>
    <n v="4"/>
    <x v="11"/>
    <n v="12"/>
    <n v="51"/>
    <n v="50"/>
    <s v="چهارشنبه"/>
    <x v="13"/>
    <n v="0"/>
    <n v="0"/>
    <n v="0"/>
    <n v="0"/>
    <n v="0"/>
    <n v="0"/>
    <n v="0"/>
    <n v="0"/>
    <n v="0"/>
    <n v="0"/>
    <n v="0"/>
    <s v="غیر فعال"/>
    <n v="0"/>
    <n v="1"/>
    <s v="غیر فعال"/>
    <n v="0"/>
    <n v="1"/>
    <s v="غیر فعال"/>
    <n v="0"/>
    <n v="1"/>
    <s v="غیر فعال"/>
    <n v="0"/>
    <n v="1"/>
  </r>
  <r>
    <x v="0"/>
    <x v="0"/>
    <x v="716"/>
    <n v="981215"/>
    <s v="1398/12/15"/>
    <s v="98/12/15"/>
    <x v="1"/>
    <x v="3"/>
    <n v="4"/>
    <x v="11"/>
    <n v="12"/>
    <n v="51"/>
    <n v="51"/>
    <s v="پنجشنبه"/>
    <x v="14"/>
    <n v="0"/>
    <n v="0"/>
    <n v="0"/>
    <n v="0"/>
    <n v="0"/>
    <n v="0"/>
    <n v="0"/>
    <n v="0"/>
    <n v="0"/>
    <n v="0"/>
    <n v="0"/>
    <s v="غیر فعال"/>
    <n v="0"/>
    <n v="1"/>
    <s v="غیر فعال"/>
    <n v="0"/>
    <n v="1"/>
    <s v="غیر فعال"/>
    <n v="0"/>
    <n v="1"/>
    <s v="غیر فعال"/>
    <n v="0"/>
    <n v="1"/>
  </r>
  <r>
    <x v="0"/>
    <x v="0"/>
    <x v="717"/>
    <n v="981216"/>
    <s v="1398/12/16"/>
    <s v="98/12/16"/>
    <x v="1"/>
    <x v="3"/>
    <n v="4"/>
    <x v="11"/>
    <n v="12"/>
    <n v="51"/>
    <n v="51"/>
    <s v="جمعه"/>
    <x v="15"/>
    <n v="0"/>
    <n v="0"/>
    <n v="0"/>
    <n v="0"/>
    <n v="0"/>
    <n v="0"/>
    <n v="0"/>
    <n v="0"/>
    <n v="0"/>
    <n v="0"/>
    <n v="0"/>
    <s v="غیر فعال"/>
    <n v="0"/>
    <n v="1"/>
    <s v="غیر فعال"/>
    <n v="0"/>
    <n v="1"/>
    <s v="غیر فعال"/>
    <n v="0"/>
    <n v="1"/>
    <s v="غیر فعال"/>
    <n v="0"/>
    <n v="1"/>
  </r>
  <r>
    <x v="0"/>
    <x v="0"/>
    <x v="718"/>
    <n v="981217"/>
    <s v="1398/12/17"/>
    <s v="98/12/17"/>
    <x v="1"/>
    <x v="3"/>
    <n v="4"/>
    <x v="11"/>
    <n v="12"/>
    <n v="52"/>
    <n v="51"/>
    <s v="شنبه"/>
    <x v="16"/>
    <n v="1"/>
    <n v="3.4482758620689655E-2"/>
    <n v="12"/>
    <n v="0.41379310344827586"/>
    <n v="13"/>
    <n v="0.44827586206896552"/>
    <n v="0"/>
    <n v="0"/>
    <n v="0"/>
    <n v="13"/>
    <n v="12"/>
    <s v="فعال"/>
    <n v="1"/>
    <n v="0"/>
    <s v="فعال"/>
    <n v="1"/>
    <n v="0"/>
    <s v="غیر فعال"/>
    <n v="0"/>
    <n v="1"/>
    <s v="فعال"/>
    <n v="1"/>
    <n v="0"/>
  </r>
  <r>
    <x v="0"/>
    <x v="0"/>
    <x v="719"/>
    <n v="981218"/>
    <s v="1398/12/18"/>
    <s v="98/12/18"/>
    <x v="1"/>
    <x v="3"/>
    <n v="4"/>
    <x v="11"/>
    <n v="12"/>
    <n v="52"/>
    <n v="51"/>
    <s v="یک شنبه"/>
    <x v="17"/>
    <n v="49"/>
    <n v="1.6896551724137931"/>
    <n v="0"/>
    <n v="0"/>
    <n v="49"/>
    <n v="1.6896551724137931"/>
    <n v="12"/>
    <n v="0.41379310344827586"/>
    <n v="780"/>
    <n v="49"/>
    <n v="12"/>
    <s v="فعال"/>
    <n v="1"/>
    <n v="0"/>
    <s v="غیر فعال"/>
    <n v="0"/>
    <n v="1"/>
    <s v="فعال"/>
    <n v="1"/>
    <n v="0"/>
    <s v="فعال"/>
    <n v="1"/>
    <n v="0"/>
  </r>
  <r>
    <x v="0"/>
    <x v="0"/>
    <x v="720"/>
    <n v="981219"/>
    <s v="1398/12/19"/>
    <s v="98/12/19"/>
    <x v="1"/>
    <x v="3"/>
    <n v="4"/>
    <x v="11"/>
    <n v="12"/>
    <n v="52"/>
    <n v="51"/>
    <s v="دوشنبه"/>
    <x v="18"/>
    <n v="0"/>
    <n v="0"/>
    <n v="0"/>
    <n v="0"/>
    <n v="0"/>
    <n v="0"/>
    <n v="0"/>
    <n v="0"/>
    <n v="0"/>
    <n v="0"/>
    <n v="0"/>
    <s v="غیر فعال"/>
    <n v="0"/>
    <n v="1"/>
    <s v="غیر فعال"/>
    <n v="0"/>
    <n v="1"/>
    <s v="غیر فعال"/>
    <n v="0"/>
    <n v="1"/>
    <s v="غیر فعال"/>
    <n v="0"/>
    <n v="1"/>
  </r>
  <r>
    <x v="0"/>
    <x v="0"/>
    <x v="721"/>
    <n v="981220"/>
    <s v="1398/12/20"/>
    <s v="98/12/20"/>
    <x v="1"/>
    <x v="3"/>
    <n v="4"/>
    <x v="11"/>
    <n v="12"/>
    <n v="52"/>
    <n v="51"/>
    <s v="سه شنبه"/>
    <x v="19"/>
    <n v="0"/>
    <n v="0"/>
    <n v="27"/>
    <n v="0.93103448275862066"/>
    <n v="27"/>
    <n v="0.93103448275862066"/>
    <n v="19"/>
    <n v="0.65517241379310343"/>
    <n v="1235"/>
    <n v="27"/>
    <n v="46"/>
    <s v="غیر فعال"/>
    <n v="0"/>
    <n v="1"/>
    <s v="فعال"/>
    <n v="1"/>
    <n v="0"/>
    <s v="فعال"/>
    <n v="1"/>
    <n v="0"/>
    <s v="فعال"/>
    <n v="1"/>
    <n v="0"/>
  </r>
  <r>
    <x v="0"/>
    <x v="0"/>
    <x v="722"/>
    <n v="981221"/>
    <s v="1398/12/21"/>
    <s v="98/12/21"/>
    <x v="1"/>
    <x v="3"/>
    <n v="4"/>
    <x v="11"/>
    <n v="12"/>
    <n v="52"/>
    <n v="51"/>
    <s v="چهارشنبه"/>
    <x v="20"/>
    <n v="0"/>
    <n v="0"/>
    <n v="20"/>
    <n v="0.68965517241379315"/>
    <n v="20"/>
    <n v="0.68965517241379315"/>
    <n v="20"/>
    <n v="0.68965517241379315"/>
    <n v="1300"/>
    <n v="20"/>
    <n v="40"/>
    <s v="غیر فعال"/>
    <n v="0"/>
    <n v="1"/>
    <s v="فعال"/>
    <n v="1"/>
    <n v="0"/>
    <s v="فعال"/>
    <n v="1"/>
    <n v="0"/>
    <s v="فعال"/>
    <n v="1"/>
    <n v="0"/>
  </r>
  <r>
    <x v="0"/>
    <x v="0"/>
    <x v="723"/>
    <n v="981222"/>
    <s v="1398/12/22"/>
    <s v="98/12/22"/>
    <x v="1"/>
    <x v="3"/>
    <n v="4"/>
    <x v="11"/>
    <n v="12"/>
    <n v="52"/>
    <n v="52"/>
    <s v="پنجشنبه"/>
    <x v="21"/>
    <n v="0"/>
    <n v="0"/>
    <n v="27"/>
    <n v="0.93103448275862066"/>
    <n v="27"/>
    <n v="0.93103448275862066"/>
    <n v="0"/>
    <n v="0"/>
    <n v="0"/>
    <n v="27"/>
    <n v="27"/>
    <s v="غیر فعال"/>
    <n v="0"/>
    <n v="1"/>
    <s v="فعال"/>
    <n v="1"/>
    <n v="0"/>
    <s v="غیر فعال"/>
    <n v="0"/>
    <n v="1"/>
    <s v="فعال"/>
    <n v="1"/>
    <n v="0"/>
  </r>
  <r>
    <x v="0"/>
    <x v="0"/>
    <x v="724"/>
    <n v="981223"/>
    <s v="1398/12/23"/>
    <s v="98/12/23"/>
    <x v="1"/>
    <x v="3"/>
    <n v="4"/>
    <x v="11"/>
    <n v="12"/>
    <n v="52"/>
    <n v="52"/>
    <s v="جمعه"/>
    <x v="22"/>
    <n v="56"/>
    <n v="1.9310344827586208"/>
    <n v="0"/>
    <n v="0"/>
    <n v="56"/>
    <n v="1.9310344827586208"/>
    <n v="20"/>
    <n v="0.68965517241379315"/>
    <n v="1300"/>
    <n v="56"/>
    <n v="20"/>
    <s v="فعال"/>
    <n v="1"/>
    <n v="0"/>
    <s v="غیر فعال"/>
    <n v="0"/>
    <n v="1"/>
    <s v="فعال"/>
    <n v="1"/>
    <n v="0"/>
    <s v="فعال"/>
    <n v="1"/>
    <n v="0"/>
  </r>
  <r>
    <x v="0"/>
    <x v="0"/>
    <x v="725"/>
    <n v="981224"/>
    <s v="1398/12/24"/>
    <s v="98/12/24"/>
    <x v="1"/>
    <x v="3"/>
    <n v="4"/>
    <x v="11"/>
    <n v="12"/>
    <n v="53"/>
    <n v="52"/>
    <s v="شنبه"/>
    <x v="23"/>
    <n v="58"/>
    <n v="2"/>
    <n v="25"/>
    <n v="0.86206896551724133"/>
    <n v="83"/>
    <n v="2.8620689655172415"/>
    <n v="42"/>
    <n v="1.4482758620689655"/>
    <n v="2730"/>
    <n v="83"/>
    <n v="67"/>
    <s v="فعال"/>
    <n v="1"/>
    <n v="0"/>
    <s v="فعال"/>
    <n v="1"/>
    <n v="0"/>
    <s v="فعال"/>
    <n v="1"/>
    <n v="0"/>
    <s v="فعال"/>
    <n v="1"/>
    <n v="0"/>
  </r>
  <r>
    <x v="0"/>
    <x v="0"/>
    <x v="726"/>
    <n v="981225"/>
    <s v="1398/12/25"/>
    <s v="98/12/25"/>
    <x v="1"/>
    <x v="3"/>
    <n v="4"/>
    <x v="11"/>
    <n v="12"/>
    <n v="53"/>
    <n v="52"/>
    <s v="یک شنبه"/>
    <x v="24"/>
    <n v="33"/>
    <n v="1.1379310344827587"/>
    <n v="44"/>
    <n v="1.5172413793103448"/>
    <n v="77"/>
    <n v="2.6551724137931036"/>
    <n v="41"/>
    <n v="1.4137931034482758"/>
    <n v="2665"/>
    <n v="77"/>
    <n v="85"/>
    <s v="فعال"/>
    <n v="1"/>
    <n v="0"/>
    <s v="فعال"/>
    <n v="1"/>
    <n v="0"/>
    <s v="فعال"/>
    <n v="1"/>
    <n v="0"/>
    <s v="فعال"/>
    <n v="1"/>
    <n v="0"/>
  </r>
  <r>
    <x v="0"/>
    <x v="0"/>
    <x v="727"/>
    <n v="981226"/>
    <s v="1398/12/26"/>
    <s v="98/12/26"/>
    <x v="1"/>
    <x v="3"/>
    <n v="4"/>
    <x v="11"/>
    <n v="12"/>
    <n v="53"/>
    <n v="52"/>
    <s v="دوشنبه"/>
    <x v="25"/>
    <n v="50"/>
    <n v="1.7241379310344827"/>
    <n v="0"/>
    <n v="0"/>
    <n v="50"/>
    <n v="1.7241379310344827"/>
    <n v="42"/>
    <n v="1.4482758620689655"/>
    <n v="2730"/>
    <n v="50"/>
    <n v="42"/>
    <s v="فعال"/>
    <n v="1"/>
    <n v="0"/>
    <s v="غیر فعال"/>
    <n v="0"/>
    <n v="1"/>
    <s v="فعال"/>
    <n v="1"/>
    <n v="0"/>
    <s v="فعال"/>
    <n v="1"/>
    <n v="0"/>
  </r>
  <r>
    <x v="0"/>
    <x v="0"/>
    <x v="728"/>
    <n v="981227"/>
    <s v="1398/12/27"/>
    <s v="98/12/27"/>
    <x v="1"/>
    <x v="3"/>
    <n v="4"/>
    <x v="11"/>
    <n v="12"/>
    <n v="53"/>
    <n v="52"/>
    <s v="سه شنبه"/>
    <x v="26"/>
    <n v="29"/>
    <n v="1"/>
    <n v="24"/>
    <n v="0.82758620689655171"/>
    <n v="53"/>
    <n v="1.8275862068965518"/>
    <n v="0"/>
    <n v="0"/>
    <n v="0"/>
    <n v="53"/>
    <n v="24"/>
    <s v="فعال"/>
    <n v="1"/>
    <n v="0"/>
    <s v="فعال"/>
    <n v="1"/>
    <n v="0"/>
    <s v="غیر فعال"/>
    <n v="0"/>
    <n v="1"/>
    <s v="فعال"/>
    <n v="1"/>
    <n v="0"/>
  </r>
  <r>
    <x v="0"/>
    <x v="0"/>
    <x v="729"/>
    <n v="981228"/>
    <s v="1398/12/28"/>
    <s v="98/12/28"/>
    <x v="1"/>
    <x v="3"/>
    <n v="4"/>
    <x v="11"/>
    <n v="12"/>
    <n v="53"/>
    <n v="52"/>
    <s v="چهارشنبه"/>
    <x v="27"/>
    <n v="49"/>
    <n v="1.6896551724137931"/>
    <n v="0"/>
    <n v="0"/>
    <n v="49"/>
    <n v="1.6896551724137931"/>
    <n v="34"/>
    <n v="1.1724137931034482"/>
    <n v="2210"/>
    <n v="49"/>
    <n v="34"/>
    <s v="فعال"/>
    <n v="1"/>
    <n v="0"/>
    <s v="غیر فعال"/>
    <n v="0"/>
    <n v="1"/>
    <s v="فعال"/>
    <n v="1"/>
    <n v="0"/>
    <s v="فعال"/>
    <n v="1"/>
    <n v="0"/>
  </r>
  <r>
    <x v="0"/>
    <x v="0"/>
    <x v="730"/>
    <n v="981229"/>
    <s v="1398/12/29"/>
    <s v="98/12/29"/>
    <x v="1"/>
    <x v="3"/>
    <n v="4"/>
    <x v="11"/>
    <n v="12"/>
    <n v="53"/>
    <n v="53"/>
    <s v="پنجشنبه"/>
    <x v="28"/>
    <n v="48"/>
    <n v="1.6551724137931034"/>
    <n v="13"/>
    <n v="0.44827586206896552"/>
    <n v="61"/>
    <n v="2.103448275862069"/>
    <n v="0"/>
    <n v="0"/>
    <n v="0"/>
    <n v="61"/>
    <n v="13"/>
    <s v="فعال"/>
    <n v="1"/>
    <n v="0"/>
    <s v="فعال"/>
    <n v="1"/>
    <n v="0"/>
    <s v="غیر فعال"/>
    <n v="0"/>
    <n v="1"/>
    <s v="فعال"/>
    <n v="1"/>
    <n v="0"/>
  </r>
  <r>
    <x v="0"/>
    <x v="1"/>
    <x v="366"/>
    <n v="980101"/>
    <s v="1398/01/01"/>
    <s v="98/01/01"/>
    <x v="1"/>
    <x v="0"/>
    <n v="1"/>
    <x v="0"/>
    <n v="1"/>
    <n v="1"/>
    <n v="1"/>
    <s v="پنجشنبه"/>
    <x v="0"/>
    <n v="0"/>
    <n v="0"/>
    <n v="0"/>
    <n v="0"/>
    <n v="0"/>
    <n v="0"/>
    <n v="0"/>
    <n v="0"/>
    <n v="0"/>
    <n v="0"/>
    <n v="0"/>
    <s v="غیر فعال"/>
    <n v="0"/>
    <n v="1"/>
    <s v="غیر فعال"/>
    <n v="0"/>
    <n v="1"/>
    <s v="غیر فعال"/>
    <n v="0"/>
    <n v="1"/>
    <s v="غیر فعال"/>
    <n v="0"/>
    <n v="1"/>
  </r>
  <r>
    <x v="0"/>
    <x v="1"/>
    <x v="367"/>
    <n v="980102"/>
    <s v="1398/01/02"/>
    <s v="98/01/02"/>
    <x v="1"/>
    <x v="0"/>
    <n v="1"/>
    <x v="0"/>
    <n v="1"/>
    <n v="1"/>
    <n v="1"/>
    <s v="جمعه"/>
    <x v="1"/>
    <n v="0"/>
    <n v="0"/>
    <n v="0"/>
    <n v="0"/>
    <n v="0"/>
    <n v="0"/>
    <n v="12"/>
    <n v="0.38709677419354838"/>
    <n v="780"/>
    <n v="0"/>
    <n v="12"/>
    <s v="غیر فعال"/>
    <n v="0"/>
    <n v="1"/>
    <s v="غیر فعال"/>
    <n v="0"/>
    <n v="1"/>
    <s v="فعال"/>
    <n v="1"/>
    <n v="0"/>
    <s v="فعال"/>
    <n v="1"/>
    <n v="0"/>
  </r>
  <r>
    <x v="0"/>
    <x v="1"/>
    <x v="368"/>
    <n v="980103"/>
    <s v="1398/01/03"/>
    <s v="98/01/03"/>
    <x v="1"/>
    <x v="0"/>
    <n v="1"/>
    <x v="0"/>
    <n v="1"/>
    <n v="2"/>
    <n v="1"/>
    <s v="شنبه"/>
    <x v="2"/>
    <n v="0"/>
    <n v="0"/>
    <n v="0"/>
    <n v="0"/>
    <n v="0"/>
    <n v="0"/>
    <n v="0"/>
    <n v="0"/>
    <n v="0"/>
    <n v="0"/>
    <n v="0"/>
    <s v="غیر فعال"/>
    <n v="0"/>
    <n v="1"/>
    <s v="غیر فعال"/>
    <n v="0"/>
    <n v="1"/>
    <s v="غیر فعال"/>
    <n v="0"/>
    <n v="1"/>
    <s v="غیر فعال"/>
    <n v="0"/>
    <n v="1"/>
  </r>
  <r>
    <x v="0"/>
    <x v="1"/>
    <x v="369"/>
    <n v="980104"/>
    <s v="1398/01/04"/>
    <s v="98/01/04"/>
    <x v="1"/>
    <x v="0"/>
    <n v="1"/>
    <x v="0"/>
    <n v="1"/>
    <n v="2"/>
    <n v="1"/>
    <s v="یک شنبه"/>
    <x v="3"/>
    <n v="25"/>
    <n v="0.80645161290322576"/>
    <n v="0"/>
    <n v="0"/>
    <n v="25"/>
    <n v="0.80645161290322576"/>
    <n v="0"/>
    <n v="0"/>
    <n v="0"/>
    <n v="25"/>
    <n v="0"/>
    <s v="فعال"/>
    <n v="1"/>
    <n v="0"/>
    <s v="غیر فعال"/>
    <n v="0"/>
    <n v="1"/>
    <s v="غیر فعال"/>
    <n v="0"/>
    <n v="1"/>
    <s v="غیر فعال"/>
    <n v="0"/>
    <n v="1"/>
  </r>
  <r>
    <x v="0"/>
    <x v="1"/>
    <x v="370"/>
    <n v="980105"/>
    <s v="1398/01/05"/>
    <s v="98/01/05"/>
    <x v="1"/>
    <x v="0"/>
    <n v="1"/>
    <x v="0"/>
    <n v="1"/>
    <n v="2"/>
    <n v="1"/>
    <s v="دوشنبه"/>
    <x v="4"/>
    <n v="0"/>
    <n v="0"/>
    <n v="0"/>
    <n v="0"/>
    <n v="0"/>
    <n v="0"/>
    <n v="0"/>
    <n v="0"/>
    <n v="0"/>
    <n v="0"/>
    <n v="0"/>
    <s v="غیر فعال"/>
    <n v="0"/>
    <n v="1"/>
    <s v="غیر فعال"/>
    <n v="0"/>
    <n v="1"/>
    <s v="غیر فعال"/>
    <n v="0"/>
    <n v="1"/>
    <s v="غیر فعال"/>
    <n v="0"/>
    <n v="1"/>
  </r>
  <r>
    <x v="0"/>
    <x v="1"/>
    <x v="371"/>
    <n v="980106"/>
    <s v="1398/01/06"/>
    <s v="98/01/06"/>
    <x v="1"/>
    <x v="0"/>
    <n v="1"/>
    <x v="0"/>
    <n v="1"/>
    <n v="2"/>
    <n v="1"/>
    <s v="سه شنبه"/>
    <x v="5"/>
    <n v="0"/>
    <n v="0"/>
    <n v="0"/>
    <n v="0"/>
    <n v="0"/>
    <n v="0"/>
    <n v="0"/>
    <n v="0"/>
    <n v="0"/>
    <n v="0"/>
    <n v="0"/>
    <s v="غیر فعال"/>
    <n v="0"/>
    <n v="1"/>
    <s v="غیر فعال"/>
    <n v="0"/>
    <n v="1"/>
    <s v="غیر فعال"/>
    <n v="0"/>
    <n v="1"/>
    <s v="غیر فعال"/>
    <n v="0"/>
    <n v="1"/>
  </r>
  <r>
    <x v="0"/>
    <x v="1"/>
    <x v="372"/>
    <n v="980107"/>
    <s v="1398/01/07"/>
    <s v="98/01/07"/>
    <x v="1"/>
    <x v="0"/>
    <n v="1"/>
    <x v="0"/>
    <n v="1"/>
    <n v="2"/>
    <n v="1"/>
    <s v="چهارشنبه"/>
    <x v="6"/>
    <n v="0"/>
    <n v="0"/>
    <n v="0"/>
    <n v="0"/>
    <n v="0"/>
    <n v="0"/>
    <n v="0"/>
    <n v="0"/>
    <n v="0"/>
    <n v="0"/>
    <n v="0"/>
    <s v="غیر فعال"/>
    <n v="0"/>
    <n v="1"/>
    <s v="غیر فعال"/>
    <n v="0"/>
    <n v="1"/>
    <s v="غیر فعال"/>
    <n v="0"/>
    <n v="1"/>
    <s v="غیر فعال"/>
    <n v="0"/>
    <n v="1"/>
  </r>
  <r>
    <x v="0"/>
    <x v="1"/>
    <x v="373"/>
    <n v="980108"/>
    <s v="1398/01/08"/>
    <s v="98/01/08"/>
    <x v="1"/>
    <x v="0"/>
    <n v="1"/>
    <x v="0"/>
    <n v="1"/>
    <n v="2"/>
    <n v="2"/>
    <s v="پنجشنبه"/>
    <x v="7"/>
    <n v="0"/>
    <n v="0"/>
    <n v="0"/>
    <n v="0"/>
    <n v="0"/>
    <n v="0"/>
    <n v="0"/>
    <n v="0"/>
    <n v="0"/>
    <n v="0"/>
    <n v="0"/>
    <s v="غیر فعال"/>
    <n v="0"/>
    <n v="1"/>
    <s v="غیر فعال"/>
    <n v="0"/>
    <n v="1"/>
    <s v="غیر فعال"/>
    <n v="0"/>
    <n v="1"/>
    <s v="غیر فعال"/>
    <n v="0"/>
    <n v="1"/>
  </r>
  <r>
    <x v="0"/>
    <x v="1"/>
    <x v="374"/>
    <n v="980109"/>
    <s v="1398/01/09"/>
    <s v="98/01/09"/>
    <x v="1"/>
    <x v="0"/>
    <n v="1"/>
    <x v="0"/>
    <n v="1"/>
    <n v="2"/>
    <n v="2"/>
    <s v="جمعه"/>
    <x v="8"/>
    <n v="0"/>
    <n v="0"/>
    <n v="0"/>
    <n v="0"/>
    <n v="0"/>
    <n v="0"/>
    <n v="0"/>
    <n v="0"/>
    <n v="0"/>
    <n v="0"/>
    <n v="0"/>
    <s v="غیر فعال"/>
    <n v="0"/>
    <n v="1"/>
    <s v="غیر فعال"/>
    <n v="0"/>
    <n v="1"/>
    <s v="غیر فعال"/>
    <n v="0"/>
    <n v="1"/>
    <s v="غیر فعال"/>
    <n v="0"/>
    <n v="1"/>
  </r>
  <r>
    <x v="0"/>
    <x v="1"/>
    <x v="375"/>
    <n v="980110"/>
    <s v="1398/01/10"/>
    <s v="98/01/10"/>
    <x v="1"/>
    <x v="0"/>
    <n v="1"/>
    <x v="0"/>
    <n v="1"/>
    <n v="3"/>
    <n v="2"/>
    <s v="شنبه"/>
    <x v="9"/>
    <n v="0"/>
    <n v="0"/>
    <n v="0"/>
    <n v="0"/>
    <n v="0"/>
    <n v="0"/>
    <n v="0"/>
    <n v="0"/>
    <n v="0"/>
    <n v="0"/>
    <n v="0"/>
    <s v="غیر فعال"/>
    <n v="0"/>
    <n v="1"/>
    <s v="غیر فعال"/>
    <n v="0"/>
    <n v="1"/>
    <s v="غیر فعال"/>
    <n v="0"/>
    <n v="1"/>
    <s v="غیر فعال"/>
    <n v="0"/>
    <n v="1"/>
  </r>
  <r>
    <x v="0"/>
    <x v="1"/>
    <x v="376"/>
    <n v="980111"/>
    <s v="1398/01/11"/>
    <s v="98/01/11"/>
    <x v="1"/>
    <x v="0"/>
    <n v="1"/>
    <x v="0"/>
    <n v="1"/>
    <n v="3"/>
    <n v="2"/>
    <s v="یک شنبه"/>
    <x v="10"/>
    <n v="0"/>
    <n v="0"/>
    <n v="0"/>
    <n v="0"/>
    <n v="0"/>
    <n v="0"/>
    <n v="0"/>
    <n v="0"/>
    <n v="0"/>
    <n v="0"/>
    <n v="0"/>
    <s v="غیر فعال"/>
    <n v="0"/>
    <n v="1"/>
    <s v="غیر فعال"/>
    <n v="0"/>
    <n v="1"/>
    <s v="غیر فعال"/>
    <n v="0"/>
    <n v="1"/>
    <s v="غیر فعال"/>
    <n v="0"/>
    <n v="1"/>
  </r>
  <r>
    <x v="0"/>
    <x v="1"/>
    <x v="377"/>
    <n v="980112"/>
    <s v="1398/01/12"/>
    <s v="98/01/12"/>
    <x v="1"/>
    <x v="0"/>
    <n v="1"/>
    <x v="0"/>
    <n v="1"/>
    <n v="3"/>
    <n v="2"/>
    <s v="دوشنبه"/>
    <x v="11"/>
    <n v="0"/>
    <n v="0"/>
    <n v="0"/>
    <n v="0"/>
    <n v="0"/>
    <n v="0"/>
    <n v="15"/>
    <n v="0.4838709677419355"/>
    <n v="975"/>
    <n v="0"/>
    <n v="15"/>
    <s v="غیر فعال"/>
    <n v="0"/>
    <n v="1"/>
    <s v="غیر فعال"/>
    <n v="0"/>
    <n v="1"/>
    <s v="فعال"/>
    <n v="1"/>
    <n v="0"/>
    <s v="فعال"/>
    <n v="1"/>
    <n v="0"/>
  </r>
  <r>
    <x v="0"/>
    <x v="1"/>
    <x v="378"/>
    <n v="980113"/>
    <s v="1398/01/13"/>
    <s v="98/01/13"/>
    <x v="1"/>
    <x v="0"/>
    <n v="1"/>
    <x v="0"/>
    <n v="1"/>
    <n v="3"/>
    <n v="2"/>
    <s v="سه شنبه"/>
    <x v="12"/>
    <n v="0"/>
    <n v="0"/>
    <n v="0"/>
    <n v="0"/>
    <n v="0"/>
    <n v="0"/>
    <n v="0"/>
    <n v="0"/>
    <n v="0"/>
    <n v="0"/>
    <n v="0"/>
    <s v="غیر فعال"/>
    <n v="0"/>
    <n v="1"/>
    <s v="غیر فعال"/>
    <n v="0"/>
    <n v="1"/>
    <s v="غیر فعال"/>
    <n v="0"/>
    <n v="1"/>
    <s v="غیر فعال"/>
    <n v="0"/>
    <n v="1"/>
  </r>
  <r>
    <x v="0"/>
    <x v="1"/>
    <x v="379"/>
    <n v="980114"/>
    <s v="1398/01/14"/>
    <s v="98/01/14"/>
    <x v="1"/>
    <x v="0"/>
    <n v="1"/>
    <x v="0"/>
    <n v="1"/>
    <n v="3"/>
    <n v="2"/>
    <s v="چهارشنبه"/>
    <x v="13"/>
    <n v="0"/>
    <n v="0"/>
    <n v="0"/>
    <n v="0"/>
    <n v="0"/>
    <n v="0"/>
    <n v="0"/>
    <n v="0"/>
    <n v="0"/>
    <n v="0"/>
    <n v="0"/>
    <s v="غیر فعال"/>
    <n v="0"/>
    <n v="1"/>
    <s v="غیر فعال"/>
    <n v="0"/>
    <n v="1"/>
    <s v="غیر فعال"/>
    <n v="0"/>
    <n v="1"/>
    <s v="غیر فعال"/>
    <n v="0"/>
    <n v="1"/>
  </r>
  <r>
    <x v="0"/>
    <x v="1"/>
    <x v="380"/>
    <n v="980115"/>
    <s v="1398/01/15"/>
    <s v="98/01/15"/>
    <x v="1"/>
    <x v="0"/>
    <n v="1"/>
    <x v="0"/>
    <n v="1"/>
    <n v="3"/>
    <n v="3"/>
    <s v="پنجشنبه"/>
    <x v="14"/>
    <n v="0"/>
    <n v="0"/>
    <n v="0"/>
    <n v="0"/>
    <n v="0"/>
    <n v="0"/>
    <n v="18"/>
    <n v="0.58064516129032262"/>
    <n v="1170"/>
    <n v="0"/>
    <n v="18"/>
    <s v="غیر فعال"/>
    <n v="0"/>
    <n v="1"/>
    <s v="غیر فعال"/>
    <n v="0"/>
    <n v="1"/>
    <s v="فعال"/>
    <n v="1"/>
    <n v="0"/>
    <s v="فعال"/>
    <n v="1"/>
    <n v="0"/>
  </r>
  <r>
    <x v="0"/>
    <x v="1"/>
    <x v="381"/>
    <n v="980116"/>
    <s v="1398/01/16"/>
    <s v="98/01/16"/>
    <x v="1"/>
    <x v="0"/>
    <n v="1"/>
    <x v="0"/>
    <n v="1"/>
    <n v="3"/>
    <n v="3"/>
    <s v="جمعه"/>
    <x v="15"/>
    <n v="0"/>
    <n v="0"/>
    <n v="0"/>
    <n v="0"/>
    <n v="0"/>
    <n v="0"/>
    <n v="0"/>
    <n v="0"/>
    <n v="0"/>
    <n v="0"/>
    <n v="0"/>
    <s v="غیر فعال"/>
    <n v="0"/>
    <n v="1"/>
    <s v="غیر فعال"/>
    <n v="0"/>
    <n v="1"/>
    <s v="غیر فعال"/>
    <n v="0"/>
    <n v="1"/>
    <s v="غیر فعال"/>
    <n v="0"/>
    <n v="1"/>
  </r>
  <r>
    <x v="0"/>
    <x v="1"/>
    <x v="382"/>
    <n v="980117"/>
    <s v="1398/01/17"/>
    <s v="98/01/17"/>
    <x v="1"/>
    <x v="0"/>
    <n v="1"/>
    <x v="0"/>
    <n v="1"/>
    <n v="4"/>
    <n v="3"/>
    <s v="شنبه"/>
    <x v="16"/>
    <n v="0"/>
    <n v="0"/>
    <n v="0"/>
    <n v="0"/>
    <n v="0"/>
    <n v="0"/>
    <n v="31"/>
    <n v="1"/>
    <n v="2015"/>
    <n v="0"/>
    <n v="31"/>
    <s v="غیر فعال"/>
    <n v="0"/>
    <n v="1"/>
    <s v="غیر فعال"/>
    <n v="0"/>
    <n v="1"/>
    <s v="فعال"/>
    <n v="1"/>
    <n v="0"/>
    <s v="فعال"/>
    <n v="1"/>
    <n v="0"/>
  </r>
  <r>
    <x v="0"/>
    <x v="1"/>
    <x v="383"/>
    <n v="980118"/>
    <s v="1398/01/18"/>
    <s v="98/01/18"/>
    <x v="1"/>
    <x v="0"/>
    <n v="1"/>
    <x v="0"/>
    <n v="1"/>
    <n v="4"/>
    <n v="3"/>
    <s v="یک شنبه"/>
    <x v="17"/>
    <n v="76"/>
    <n v="2.4516129032258065"/>
    <n v="0"/>
    <n v="0"/>
    <n v="76"/>
    <n v="2.4516129032258065"/>
    <n v="0"/>
    <n v="0"/>
    <n v="0"/>
    <n v="76"/>
    <n v="0"/>
    <s v="فعال"/>
    <n v="1"/>
    <n v="0"/>
    <s v="غیر فعال"/>
    <n v="0"/>
    <n v="1"/>
    <s v="غیر فعال"/>
    <n v="0"/>
    <n v="1"/>
    <s v="غیر فعال"/>
    <n v="0"/>
    <n v="1"/>
  </r>
  <r>
    <x v="0"/>
    <x v="1"/>
    <x v="384"/>
    <n v="980119"/>
    <s v="1398/01/19"/>
    <s v="98/01/19"/>
    <x v="1"/>
    <x v="0"/>
    <n v="1"/>
    <x v="0"/>
    <n v="1"/>
    <n v="4"/>
    <n v="3"/>
    <s v="دوشنبه"/>
    <x v="18"/>
    <n v="0"/>
    <n v="0"/>
    <n v="0"/>
    <n v="0"/>
    <n v="0"/>
    <n v="0"/>
    <n v="14"/>
    <n v="0.45161290322580644"/>
    <n v="910"/>
    <n v="0"/>
    <n v="14"/>
    <s v="غیر فعال"/>
    <n v="0"/>
    <n v="1"/>
    <s v="غیر فعال"/>
    <n v="0"/>
    <n v="1"/>
    <s v="فعال"/>
    <n v="1"/>
    <n v="0"/>
    <s v="فعال"/>
    <n v="1"/>
    <n v="0"/>
  </r>
  <r>
    <x v="0"/>
    <x v="1"/>
    <x v="385"/>
    <n v="980120"/>
    <s v="1398/01/20"/>
    <s v="98/01/20"/>
    <x v="1"/>
    <x v="0"/>
    <n v="1"/>
    <x v="0"/>
    <n v="1"/>
    <n v="4"/>
    <n v="3"/>
    <s v="سه شنبه"/>
    <x v="19"/>
    <n v="0"/>
    <n v="0"/>
    <n v="0"/>
    <n v="0"/>
    <n v="0"/>
    <n v="0"/>
    <n v="0"/>
    <n v="0"/>
    <n v="0"/>
    <n v="0"/>
    <n v="0"/>
    <s v="غیر فعال"/>
    <n v="0"/>
    <n v="1"/>
    <s v="غیر فعال"/>
    <n v="0"/>
    <n v="1"/>
    <s v="غیر فعال"/>
    <n v="0"/>
    <n v="1"/>
    <s v="غیر فعال"/>
    <n v="0"/>
    <n v="1"/>
  </r>
  <r>
    <x v="0"/>
    <x v="1"/>
    <x v="386"/>
    <n v="980121"/>
    <s v="1398/01/21"/>
    <s v="98/01/21"/>
    <x v="1"/>
    <x v="0"/>
    <n v="1"/>
    <x v="0"/>
    <n v="1"/>
    <n v="4"/>
    <n v="3"/>
    <s v="چهارشنبه"/>
    <x v="20"/>
    <n v="0"/>
    <n v="0"/>
    <n v="0"/>
    <n v="0"/>
    <n v="0"/>
    <n v="0"/>
    <n v="12"/>
    <n v="0.38709677419354838"/>
    <n v="780"/>
    <n v="0"/>
    <n v="12"/>
    <s v="غیر فعال"/>
    <n v="0"/>
    <n v="1"/>
    <s v="غیر فعال"/>
    <n v="0"/>
    <n v="1"/>
    <s v="فعال"/>
    <n v="1"/>
    <n v="0"/>
    <s v="فعال"/>
    <n v="1"/>
    <n v="0"/>
  </r>
  <r>
    <x v="0"/>
    <x v="1"/>
    <x v="387"/>
    <n v="980122"/>
    <s v="1398/01/22"/>
    <s v="98/01/22"/>
    <x v="1"/>
    <x v="0"/>
    <n v="1"/>
    <x v="0"/>
    <n v="1"/>
    <n v="4"/>
    <n v="4"/>
    <s v="پنجشنبه"/>
    <x v="21"/>
    <n v="50"/>
    <n v="1.6129032258064515"/>
    <n v="0"/>
    <n v="0"/>
    <n v="50"/>
    <n v="1.6129032258064515"/>
    <n v="0"/>
    <n v="0"/>
    <n v="0"/>
    <n v="50"/>
    <n v="0"/>
    <s v="فعال"/>
    <n v="1"/>
    <n v="0"/>
    <s v="غیر فعال"/>
    <n v="0"/>
    <n v="1"/>
    <s v="غیر فعال"/>
    <n v="0"/>
    <n v="1"/>
    <s v="غیر فعال"/>
    <n v="0"/>
    <n v="1"/>
  </r>
  <r>
    <x v="0"/>
    <x v="1"/>
    <x v="388"/>
    <n v="980123"/>
    <s v="1398/01/23"/>
    <s v="98/01/23"/>
    <x v="1"/>
    <x v="0"/>
    <n v="1"/>
    <x v="0"/>
    <n v="1"/>
    <n v="4"/>
    <n v="4"/>
    <s v="جمعه"/>
    <x v="22"/>
    <n v="0"/>
    <n v="0"/>
    <n v="0"/>
    <n v="0"/>
    <n v="0"/>
    <n v="0"/>
    <n v="0"/>
    <n v="0"/>
    <n v="0"/>
    <n v="0"/>
    <n v="0"/>
    <s v="غیر فعال"/>
    <n v="0"/>
    <n v="1"/>
    <s v="غیر فعال"/>
    <n v="0"/>
    <n v="1"/>
    <s v="غیر فعال"/>
    <n v="0"/>
    <n v="1"/>
    <s v="غیر فعال"/>
    <n v="0"/>
    <n v="1"/>
  </r>
  <r>
    <x v="0"/>
    <x v="1"/>
    <x v="389"/>
    <n v="980124"/>
    <s v="1398/01/24"/>
    <s v="98/01/24"/>
    <x v="1"/>
    <x v="0"/>
    <n v="1"/>
    <x v="0"/>
    <n v="1"/>
    <n v="5"/>
    <n v="4"/>
    <s v="شنبه"/>
    <x v="23"/>
    <n v="0"/>
    <n v="0"/>
    <n v="0"/>
    <n v="0"/>
    <n v="0"/>
    <n v="0"/>
    <n v="30"/>
    <n v="0.967741935483871"/>
    <n v="1950"/>
    <n v="0"/>
    <n v="30"/>
    <s v="غیر فعال"/>
    <n v="0"/>
    <n v="1"/>
    <s v="غیر فعال"/>
    <n v="0"/>
    <n v="1"/>
    <s v="فعال"/>
    <n v="1"/>
    <n v="0"/>
    <s v="فعال"/>
    <n v="1"/>
    <n v="0"/>
  </r>
  <r>
    <x v="0"/>
    <x v="1"/>
    <x v="390"/>
    <n v="980125"/>
    <s v="1398/01/25"/>
    <s v="98/01/25"/>
    <x v="1"/>
    <x v="0"/>
    <n v="1"/>
    <x v="0"/>
    <n v="1"/>
    <n v="5"/>
    <n v="4"/>
    <s v="یک شنبه"/>
    <x v="24"/>
    <n v="0"/>
    <n v="0"/>
    <n v="0"/>
    <n v="0"/>
    <n v="0"/>
    <n v="0"/>
    <n v="0"/>
    <n v="0"/>
    <n v="0"/>
    <n v="0"/>
    <n v="0"/>
    <s v="غیر فعال"/>
    <n v="0"/>
    <n v="1"/>
    <s v="غیر فعال"/>
    <n v="0"/>
    <n v="1"/>
    <s v="غیر فعال"/>
    <n v="0"/>
    <n v="1"/>
    <s v="غیر فعال"/>
    <n v="0"/>
    <n v="1"/>
  </r>
  <r>
    <x v="0"/>
    <x v="1"/>
    <x v="391"/>
    <n v="980126"/>
    <s v="1398/01/26"/>
    <s v="98/01/26"/>
    <x v="1"/>
    <x v="0"/>
    <n v="1"/>
    <x v="0"/>
    <n v="1"/>
    <n v="5"/>
    <n v="4"/>
    <s v="دوشنبه"/>
    <x v="25"/>
    <n v="0"/>
    <n v="0"/>
    <n v="0"/>
    <n v="0"/>
    <n v="0"/>
    <n v="0"/>
    <n v="0"/>
    <n v="0"/>
    <n v="0"/>
    <n v="0"/>
    <n v="0"/>
    <s v="غیر فعال"/>
    <n v="0"/>
    <n v="1"/>
    <s v="غیر فعال"/>
    <n v="0"/>
    <n v="1"/>
    <s v="غیر فعال"/>
    <n v="0"/>
    <n v="1"/>
    <s v="غیر فعال"/>
    <n v="0"/>
    <n v="1"/>
  </r>
  <r>
    <x v="0"/>
    <x v="1"/>
    <x v="392"/>
    <n v="980127"/>
    <s v="1398/01/27"/>
    <s v="98/01/27"/>
    <x v="1"/>
    <x v="0"/>
    <n v="1"/>
    <x v="0"/>
    <n v="1"/>
    <n v="5"/>
    <n v="4"/>
    <s v="سه شنبه"/>
    <x v="26"/>
    <n v="0"/>
    <n v="0"/>
    <n v="0"/>
    <n v="0"/>
    <n v="0"/>
    <n v="0"/>
    <n v="28"/>
    <n v="0.90322580645161288"/>
    <n v="1820"/>
    <n v="0"/>
    <n v="28"/>
    <s v="غیر فعال"/>
    <n v="0"/>
    <n v="1"/>
    <s v="غیر فعال"/>
    <n v="0"/>
    <n v="1"/>
    <s v="فعال"/>
    <n v="1"/>
    <n v="0"/>
    <s v="فعال"/>
    <n v="1"/>
    <n v="0"/>
  </r>
  <r>
    <x v="0"/>
    <x v="1"/>
    <x v="393"/>
    <n v="980128"/>
    <s v="1398/01/28"/>
    <s v="98/01/28"/>
    <x v="1"/>
    <x v="0"/>
    <n v="1"/>
    <x v="0"/>
    <n v="1"/>
    <n v="5"/>
    <n v="4"/>
    <s v="چهارشنبه"/>
    <x v="27"/>
    <n v="0"/>
    <n v="0"/>
    <n v="0"/>
    <n v="0"/>
    <n v="0"/>
    <n v="0"/>
    <n v="49"/>
    <n v="1.5806451612903225"/>
    <n v="3185"/>
    <n v="0"/>
    <n v="49"/>
    <s v="غیر فعال"/>
    <n v="0"/>
    <n v="1"/>
    <s v="غیر فعال"/>
    <n v="0"/>
    <n v="1"/>
    <s v="فعال"/>
    <n v="1"/>
    <n v="0"/>
    <s v="فعال"/>
    <n v="1"/>
    <n v="0"/>
  </r>
  <r>
    <x v="0"/>
    <x v="1"/>
    <x v="394"/>
    <n v="980129"/>
    <s v="1398/01/29"/>
    <s v="98/01/29"/>
    <x v="1"/>
    <x v="0"/>
    <n v="1"/>
    <x v="0"/>
    <n v="1"/>
    <n v="5"/>
    <n v="5"/>
    <s v="پنجشنبه"/>
    <x v="28"/>
    <n v="0"/>
    <n v="0"/>
    <n v="0"/>
    <n v="0"/>
    <n v="0"/>
    <n v="0"/>
    <n v="0"/>
    <n v="0"/>
    <n v="0"/>
    <n v="0"/>
    <n v="0"/>
    <s v="غیر فعال"/>
    <n v="0"/>
    <n v="1"/>
    <s v="غیر فعال"/>
    <n v="0"/>
    <n v="1"/>
    <s v="غیر فعال"/>
    <n v="0"/>
    <n v="1"/>
    <s v="غیر فعال"/>
    <n v="0"/>
    <n v="1"/>
  </r>
  <r>
    <x v="0"/>
    <x v="1"/>
    <x v="395"/>
    <n v="980130"/>
    <s v="1398/01/30"/>
    <s v="98/01/30"/>
    <x v="1"/>
    <x v="0"/>
    <n v="1"/>
    <x v="0"/>
    <n v="1"/>
    <n v="5"/>
    <n v="5"/>
    <s v="جمعه"/>
    <x v="29"/>
    <n v="0"/>
    <n v="0"/>
    <n v="0"/>
    <n v="0"/>
    <n v="0"/>
    <n v="0"/>
    <n v="20"/>
    <n v="0.64516129032258063"/>
    <n v="1300"/>
    <n v="0"/>
    <n v="20"/>
    <s v="غیر فعال"/>
    <n v="0"/>
    <n v="1"/>
    <s v="غیر فعال"/>
    <n v="0"/>
    <n v="1"/>
    <s v="فعال"/>
    <n v="1"/>
    <n v="0"/>
    <s v="فعال"/>
    <n v="1"/>
    <n v="0"/>
  </r>
  <r>
    <x v="0"/>
    <x v="1"/>
    <x v="396"/>
    <n v="980131"/>
    <s v="1398/01/31"/>
    <s v="98/01/31"/>
    <x v="1"/>
    <x v="0"/>
    <n v="1"/>
    <x v="0"/>
    <n v="1"/>
    <n v="6"/>
    <n v="5"/>
    <s v="شنبه"/>
    <x v="30"/>
    <n v="0"/>
    <n v="0"/>
    <n v="12"/>
    <n v="0.38709677419354838"/>
    <n v="12"/>
    <n v="0.38709677419354838"/>
    <n v="0"/>
    <n v="0"/>
    <n v="0"/>
    <n v="12"/>
    <n v="12"/>
    <s v="غیر فعال"/>
    <n v="0"/>
    <n v="1"/>
    <s v="فعال"/>
    <n v="1"/>
    <n v="0"/>
    <s v="غیر فعال"/>
    <n v="0"/>
    <n v="1"/>
    <s v="فعال"/>
    <n v="1"/>
    <n v="0"/>
  </r>
  <r>
    <x v="0"/>
    <x v="1"/>
    <x v="397"/>
    <n v="980201"/>
    <s v="1398/02/01"/>
    <s v="98/02/01"/>
    <x v="1"/>
    <x v="0"/>
    <n v="1"/>
    <x v="1"/>
    <n v="2"/>
    <n v="6"/>
    <n v="5"/>
    <s v="یک شنبه"/>
    <x v="0"/>
    <n v="0"/>
    <n v="0"/>
    <n v="0"/>
    <n v="0"/>
    <n v="0"/>
    <n v="0"/>
    <n v="0"/>
    <n v="0"/>
    <n v="0"/>
    <n v="0"/>
    <n v="0"/>
    <s v="غیر فعال"/>
    <n v="0"/>
    <n v="1"/>
    <s v="غیر فعال"/>
    <n v="0"/>
    <n v="1"/>
    <s v="غیر فعال"/>
    <n v="0"/>
    <n v="1"/>
    <s v="غیر فعال"/>
    <n v="0"/>
    <n v="1"/>
  </r>
  <r>
    <x v="0"/>
    <x v="1"/>
    <x v="398"/>
    <n v="980202"/>
    <s v="1398/02/02"/>
    <s v="98/02/02"/>
    <x v="1"/>
    <x v="0"/>
    <n v="1"/>
    <x v="1"/>
    <n v="2"/>
    <n v="6"/>
    <n v="5"/>
    <s v="دوشنبه"/>
    <x v="1"/>
    <n v="0"/>
    <n v="0"/>
    <n v="0"/>
    <n v="0"/>
    <n v="0"/>
    <n v="0"/>
    <n v="0"/>
    <n v="0"/>
    <n v="0"/>
    <n v="0"/>
    <n v="0"/>
    <s v="غیر فعال"/>
    <n v="0"/>
    <n v="1"/>
    <s v="غیر فعال"/>
    <n v="0"/>
    <n v="1"/>
    <s v="غیر فعال"/>
    <n v="0"/>
    <n v="1"/>
    <s v="غیر فعال"/>
    <n v="0"/>
    <n v="1"/>
  </r>
  <r>
    <x v="0"/>
    <x v="1"/>
    <x v="399"/>
    <n v="980203"/>
    <s v="1398/02/03"/>
    <s v="98/02/03"/>
    <x v="1"/>
    <x v="0"/>
    <n v="1"/>
    <x v="1"/>
    <n v="2"/>
    <n v="6"/>
    <n v="5"/>
    <s v="سه شنبه"/>
    <x v="2"/>
    <n v="0"/>
    <n v="0"/>
    <n v="0"/>
    <n v="0"/>
    <n v="0"/>
    <n v="0"/>
    <n v="0"/>
    <n v="0"/>
    <n v="0"/>
    <n v="0"/>
    <n v="0"/>
    <s v="غیر فعال"/>
    <n v="0"/>
    <n v="1"/>
    <s v="غیر فعال"/>
    <n v="0"/>
    <n v="1"/>
    <s v="غیر فعال"/>
    <n v="0"/>
    <n v="1"/>
    <s v="غیر فعال"/>
    <n v="0"/>
    <n v="1"/>
  </r>
  <r>
    <x v="0"/>
    <x v="1"/>
    <x v="400"/>
    <n v="980204"/>
    <s v="1398/02/04"/>
    <s v="98/02/04"/>
    <x v="1"/>
    <x v="0"/>
    <n v="1"/>
    <x v="1"/>
    <n v="2"/>
    <n v="6"/>
    <n v="5"/>
    <s v="چهارشنبه"/>
    <x v="3"/>
    <n v="0"/>
    <n v="0"/>
    <n v="0"/>
    <n v="0"/>
    <n v="0"/>
    <n v="0"/>
    <n v="0"/>
    <n v="0"/>
    <n v="0"/>
    <n v="0"/>
    <n v="0"/>
    <s v="غیر فعال"/>
    <n v="0"/>
    <n v="1"/>
    <s v="غیر فعال"/>
    <n v="0"/>
    <n v="1"/>
    <s v="غیر فعال"/>
    <n v="0"/>
    <n v="1"/>
    <s v="غیر فعال"/>
    <n v="0"/>
    <n v="1"/>
  </r>
  <r>
    <x v="0"/>
    <x v="1"/>
    <x v="401"/>
    <n v="980205"/>
    <s v="1398/02/05"/>
    <s v="98/02/05"/>
    <x v="1"/>
    <x v="0"/>
    <n v="1"/>
    <x v="1"/>
    <n v="2"/>
    <n v="6"/>
    <n v="6"/>
    <s v="پنجشنبه"/>
    <x v="4"/>
    <n v="0"/>
    <n v="0"/>
    <n v="0"/>
    <n v="0"/>
    <n v="0"/>
    <n v="0"/>
    <n v="0"/>
    <n v="0"/>
    <n v="0"/>
    <n v="0"/>
    <n v="0"/>
    <s v="غیر فعال"/>
    <n v="0"/>
    <n v="1"/>
    <s v="غیر فعال"/>
    <n v="0"/>
    <n v="1"/>
    <s v="غیر فعال"/>
    <n v="0"/>
    <n v="1"/>
    <s v="غیر فعال"/>
    <n v="0"/>
    <n v="1"/>
  </r>
  <r>
    <x v="0"/>
    <x v="1"/>
    <x v="402"/>
    <n v="980206"/>
    <s v="1398/02/06"/>
    <s v="98/02/06"/>
    <x v="1"/>
    <x v="0"/>
    <n v="1"/>
    <x v="1"/>
    <n v="2"/>
    <n v="6"/>
    <n v="6"/>
    <s v="جمعه"/>
    <x v="5"/>
    <n v="0"/>
    <n v="0"/>
    <n v="0"/>
    <n v="0"/>
    <n v="0"/>
    <n v="0"/>
    <n v="0"/>
    <n v="0"/>
    <n v="0"/>
    <n v="0"/>
    <n v="0"/>
    <s v="غیر فعال"/>
    <n v="0"/>
    <n v="1"/>
    <s v="غیر فعال"/>
    <n v="0"/>
    <n v="1"/>
    <s v="غیر فعال"/>
    <n v="0"/>
    <n v="1"/>
    <s v="غیر فعال"/>
    <n v="0"/>
    <n v="1"/>
  </r>
  <r>
    <x v="0"/>
    <x v="1"/>
    <x v="403"/>
    <n v="980207"/>
    <s v="1398/02/07"/>
    <s v="98/02/07"/>
    <x v="1"/>
    <x v="0"/>
    <n v="1"/>
    <x v="1"/>
    <n v="2"/>
    <n v="7"/>
    <n v="6"/>
    <s v="شنبه"/>
    <x v="6"/>
    <n v="0"/>
    <n v="0"/>
    <n v="0"/>
    <n v="0"/>
    <n v="0"/>
    <n v="0"/>
    <n v="0"/>
    <n v="0"/>
    <n v="0"/>
    <n v="0"/>
    <n v="0"/>
    <s v="غیر فعال"/>
    <n v="0"/>
    <n v="1"/>
    <s v="غیر فعال"/>
    <n v="0"/>
    <n v="1"/>
    <s v="غیر فعال"/>
    <n v="0"/>
    <n v="1"/>
    <s v="غیر فعال"/>
    <n v="0"/>
    <n v="1"/>
  </r>
  <r>
    <x v="0"/>
    <x v="1"/>
    <x v="404"/>
    <n v="980208"/>
    <s v="1398/02/08"/>
    <s v="98/02/08"/>
    <x v="1"/>
    <x v="0"/>
    <n v="1"/>
    <x v="1"/>
    <n v="2"/>
    <n v="7"/>
    <n v="6"/>
    <s v="یک شنبه"/>
    <x v="7"/>
    <n v="0"/>
    <n v="0"/>
    <n v="0"/>
    <n v="0"/>
    <n v="0"/>
    <n v="0"/>
    <n v="0"/>
    <n v="0"/>
    <n v="0"/>
    <n v="0"/>
    <n v="0"/>
    <s v="غیر فعال"/>
    <n v="0"/>
    <n v="1"/>
    <s v="غیر فعال"/>
    <n v="0"/>
    <n v="1"/>
    <s v="غیر فعال"/>
    <n v="0"/>
    <n v="1"/>
    <s v="غیر فعال"/>
    <n v="0"/>
    <n v="1"/>
  </r>
  <r>
    <x v="0"/>
    <x v="1"/>
    <x v="405"/>
    <n v="980209"/>
    <s v="1398/02/09"/>
    <s v="98/02/09"/>
    <x v="1"/>
    <x v="0"/>
    <n v="1"/>
    <x v="1"/>
    <n v="2"/>
    <n v="7"/>
    <n v="6"/>
    <s v="دوشنبه"/>
    <x v="8"/>
    <n v="0"/>
    <n v="0"/>
    <n v="0"/>
    <n v="0"/>
    <n v="0"/>
    <n v="0"/>
    <n v="0"/>
    <n v="0"/>
    <n v="0"/>
    <n v="0"/>
    <n v="0"/>
    <s v="غیر فعال"/>
    <n v="0"/>
    <n v="1"/>
    <s v="غیر فعال"/>
    <n v="0"/>
    <n v="1"/>
    <s v="غیر فعال"/>
    <n v="0"/>
    <n v="1"/>
    <s v="غیر فعال"/>
    <n v="0"/>
    <n v="1"/>
  </r>
  <r>
    <x v="0"/>
    <x v="1"/>
    <x v="406"/>
    <n v="980210"/>
    <s v="1398/02/10"/>
    <s v="98/02/10"/>
    <x v="1"/>
    <x v="0"/>
    <n v="1"/>
    <x v="1"/>
    <n v="2"/>
    <n v="7"/>
    <n v="6"/>
    <s v="سه شنبه"/>
    <x v="9"/>
    <n v="0"/>
    <n v="0"/>
    <n v="0"/>
    <n v="0"/>
    <n v="0"/>
    <n v="0"/>
    <n v="7"/>
    <n v="0.22580645161290322"/>
    <n v="455"/>
    <n v="0"/>
    <n v="7"/>
    <s v="غیر فعال"/>
    <n v="0"/>
    <n v="1"/>
    <s v="غیر فعال"/>
    <n v="0"/>
    <n v="1"/>
    <s v="فعال"/>
    <n v="1"/>
    <n v="0"/>
    <s v="فعال"/>
    <n v="1"/>
    <n v="0"/>
  </r>
  <r>
    <x v="0"/>
    <x v="1"/>
    <x v="407"/>
    <n v="980211"/>
    <s v="1398/02/11"/>
    <s v="98/02/11"/>
    <x v="1"/>
    <x v="0"/>
    <n v="1"/>
    <x v="1"/>
    <n v="2"/>
    <n v="7"/>
    <n v="6"/>
    <s v="چهارشنبه"/>
    <x v="10"/>
    <n v="0"/>
    <n v="0"/>
    <n v="0"/>
    <n v="0"/>
    <n v="0"/>
    <n v="0"/>
    <n v="0"/>
    <n v="0"/>
    <n v="0"/>
    <n v="0"/>
    <n v="0"/>
    <s v="غیر فعال"/>
    <n v="0"/>
    <n v="1"/>
    <s v="غیر فعال"/>
    <n v="0"/>
    <n v="1"/>
    <s v="غیر فعال"/>
    <n v="0"/>
    <n v="1"/>
    <s v="غیر فعال"/>
    <n v="0"/>
    <n v="1"/>
  </r>
  <r>
    <x v="0"/>
    <x v="1"/>
    <x v="408"/>
    <n v="980212"/>
    <s v="1398/02/12"/>
    <s v="98/02/12"/>
    <x v="1"/>
    <x v="0"/>
    <n v="1"/>
    <x v="1"/>
    <n v="2"/>
    <n v="7"/>
    <n v="7"/>
    <s v="پنجشنبه"/>
    <x v="11"/>
    <n v="0"/>
    <n v="0"/>
    <n v="0"/>
    <n v="0"/>
    <n v="0"/>
    <n v="0"/>
    <n v="0"/>
    <n v="0"/>
    <n v="0"/>
    <n v="0"/>
    <n v="0"/>
    <s v="غیر فعال"/>
    <n v="0"/>
    <n v="1"/>
    <s v="غیر فعال"/>
    <n v="0"/>
    <n v="1"/>
    <s v="غیر فعال"/>
    <n v="0"/>
    <n v="1"/>
    <s v="غیر فعال"/>
    <n v="0"/>
    <n v="1"/>
  </r>
  <r>
    <x v="0"/>
    <x v="1"/>
    <x v="409"/>
    <n v="980213"/>
    <s v="1398/02/13"/>
    <s v="98/02/13"/>
    <x v="1"/>
    <x v="0"/>
    <n v="1"/>
    <x v="1"/>
    <n v="2"/>
    <n v="7"/>
    <n v="7"/>
    <s v="جمعه"/>
    <x v="12"/>
    <n v="0"/>
    <n v="0"/>
    <n v="0"/>
    <n v="0"/>
    <n v="0"/>
    <n v="0"/>
    <n v="0"/>
    <n v="0"/>
    <n v="0"/>
    <n v="0"/>
    <n v="0"/>
    <s v="غیر فعال"/>
    <n v="0"/>
    <n v="1"/>
    <s v="غیر فعال"/>
    <n v="0"/>
    <n v="1"/>
    <s v="غیر فعال"/>
    <n v="0"/>
    <n v="1"/>
    <s v="غیر فعال"/>
    <n v="0"/>
    <n v="1"/>
  </r>
  <r>
    <x v="0"/>
    <x v="1"/>
    <x v="410"/>
    <n v="980214"/>
    <s v="1398/02/14"/>
    <s v="98/02/14"/>
    <x v="1"/>
    <x v="0"/>
    <n v="1"/>
    <x v="1"/>
    <n v="2"/>
    <n v="8"/>
    <n v="7"/>
    <s v="شنبه"/>
    <x v="13"/>
    <n v="0"/>
    <n v="0"/>
    <n v="0"/>
    <n v="0"/>
    <n v="0"/>
    <n v="0"/>
    <n v="0"/>
    <n v="0"/>
    <n v="0"/>
    <n v="0"/>
    <n v="0"/>
    <s v="غیر فعال"/>
    <n v="0"/>
    <n v="1"/>
    <s v="غیر فعال"/>
    <n v="0"/>
    <n v="1"/>
    <s v="غیر فعال"/>
    <n v="0"/>
    <n v="1"/>
    <s v="غیر فعال"/>
    <n v="0"/>
    <n v="1"/>
  </r>
  <r>
    <x v="0"/>
    <x v="1"/>
    <x v="411"/>
    <n v="980215"/>
    <s v="1398/02/15"/>
    <s v="98/02/15"/>
    <x v="1"/>
    <x v="0"/>
    <n v="1"/>
    <x v="1"/>
    <n v="2"/>
    <n v="8"/>
    <n v="7"/>
    <s v="یک شنبه"/>
    <x v="14"/>
    <n v="0"/>
    <n v="0"/>
    <n v="0"/>
    <n v="0"/>
    <n v="0"/>
    <n v="0"/>
    <n v="0"/>
    <n v="0"/>
    <n v="0"/>
    <n v="0"/>
    <n v="0"/>
    <s v="غیر فعال"/>
    <n v="0"/>
    <n v="1"/>
    <s v="غیر فعال"/>
    <n v="0"/>
    <n v="1"/>
    <s v="غیر فعال"/>
    <n v="0"/>
    <n v="1"/>
    <s v="غیر فعال"/>
    <n v="0"/>
    <n v="1"/>
  </r>
  <r>
    <x v="0"/>
    <x v="1"/>
    <x v="412"/>
    <n v="980216"/>
    <s v="1398/02/16"/>
    <s v="98/02/16"/>
    <x v="1"/>
    <x v="0"/>
    <n v="1"/>
    <x v="1"/>
    <n v="2"/>
    <n v="8"/>
    <n v="7"/>
    <s v="دوشنبه"/>
    <x v="15"/>
    <n v="0"/>
    <n v="0"/>
    <n v="0"/>
    <n v="0"/>
    <n v="0"/>
    <n v="0"/>
    <n v="0"/>
    <n v="0"/>
    <n v="0"/>
    <n v="0"/>
    <n v="0"/>
    <s v="غیر فعال"/>
    <n v="0"/>
    <n v="1"/>
    <s v="غیر فعال"/>
    <n v="0"/>
    <n v="1"/>
    <s v="غیر فعال"/>
    <n v="0"/>
    <n v="1"/>
    <s v="غیر فعال"/>
    <n v="0"/>
    <n v="1"/>
  </r>
  <r>
    <x v="0"/>
    <x v="1"/>
    <x v="413"/>
    <n v="980217"/>
    <s v="1398/02/17"/>
    <s v="98/02/17"/>
    <x v="1"/>
    <x v="0"/>
    <n v="1"/>
    <x v="1"/>
    <n v="2"/>
    <n v="8"/>
    <n v="7"/>
    <s v="سه شنبه"/>
    <x v="16"/>
    <n v="0"/>
    <n v="0"/>
    <n v="0"/>
    <n v="0"/>
    <n v="0"/>
    <n v="0"/>
    <n v="0"/>
    <n v="0"/>
    <n v="0"/>
    <n v="0"/>
    <n v="0"/>
    <s v="غیر فعال"/>
    <n v="0"/>
    <n v="1"/>
    <s v="غیر فعال"/>
    <n v="0"/>
    <n v="1"/>
    <s v="غیر فعال"/>
    <n v="0"/>
    <n v="1"/>
    <s v="غیر فعال"/>
    <n v="0"/>
    <n v="1"/>
  </r>
  <r>
    <x v="0"/>
    <x v="1"/>
    <x v="414"/>
    <n v="980218"/>
    <s v="1398/02/18"/>
    <s v="98/02/18"/>
    <x v="1"/>
    <x v="0"/>
    <n v="1"/>
    <x v="1"/>
    <n v="2"/>
    <n v="8"/>
    <n v="7"/>
    <s v="چهارشنبه"/>
    <x v="17"/>
    <n v="0"/>
    <n v="0"/>
    <n v="0"/>
    <n v="0"/>
    <n v="0"/>
    <n v="0"/>
    <n v="0"/>
    <n v="0"/>
    <n v="0"/>
    <n v="0"/>
    <n v="0"/>
    <s v="غیر فعال"/>
    <n v="0"/>
    <n v="1"/>
    <s v="غیر فعال"/>
    <n v="0"/>
    <n v="1"/>
    <s v="غیر فعال"/>
    <n v="0"/>
    <n v="1"/>
    <s v="غیر فعال"/>
    <n v="0"/>
    <n v="1"/>
  </r>
  <r>
    <x v="0"/>
    <x v="1"/>
    <x v="415"/>
    <n v="980219"/>
    <s v="1398/02/19"/>
    <s v="98/02/19"/>
    <x v="1"/>
    <x v="0"/>
    <n v="1"/>
    <x v="1"/>
    <n v="2"/>
    <n v="8"/>
    <n v="8"/>
    <s v="پنجشنبه"/>
    <x v="18"/>
    <n v="0"/>
    <n v="0"/>
    <n v="0"/>
    <n v="0"/>
    <n v="0"/>
    <n v="0"/>
    <n v="0"/>
    <n v="0"/>
    <n v="0"/>
    <n v="0"/>
    <n v="0"/>
    <s v="غیر فعال"/>
    <n v="0"/>
    <n v="1"/>
    <s v="غیر فعال"/>
    <n v="0"/>
    <n v="1"/>
    <s v="غیر فعال"/>
    <n v="0"/>
    <n v="1"/>
    <s v="غیر فعال"/>
    <n v="0"/>
    <n v="1"/>
  </r>
  <r>
    <x v="0"/>
    <x v="1"/>
    <x v="416"/>
    <n v="980220"/>
    <s v="1398/02/20"/>
    <s v="98/02/20"/>
    <x v="1"/>
    <x v="0"/>
    <n v="1"/>
    <x v="1"/>
    <n v="2"/>
    <n v="8"/>
    <n v="8"/>
    <s v="جمعه"/>
    <x v="19"/>
    <n v="0"/>
    <n v="0"/>
    <n v="0"/>
    <n v="0"/>
    <n v="0"/>
    <n v="0"/>
    <n v="0"/>
    <n v="0"/>
    <n v="0"/>
    <n v="0"/>
    <n v="0"/>
    <s v="غیر فعال"/>
    <n v="0"/>
    <n v="1"/>
    <s v="غیر فعال"/>
    <n v="0"/>
    <n v="1"/>
    <s v="غیر فعال"/>
    <n v="0"/>
    <n v="1"/>
    <s v="غیر فعال"/>
    <n v="0"/>
    <n v="1"/>
  </r>
  <r>
    <x v="0"/>
    <x v="1"/>
    <x v="417"/>
    <n v="980221"/>
    <s v="1398/02/21"/>
    <s v="98/02/21"/>
    <x v="1"/>
    <x v="0"/>
    <n v="1"/>
    <x v="1"/>
    <n v="2"/>
    <n v="9"/>
    <n v="8"/>
    <s v="شنبه"/>
    <x v="20"/>
    <n v="0"/>
    <n v="0"/>
    <n v="0"/>
    <n v="0"/>
    <n v="0"/>
    <n v="0"/>
    <n v="0"/>
    <n v="0"/>
    <n v="0"/>
    <n v="0"/>
    <n v="0"/>
    <s v="غیر فعال"/>
    <n v="0"/>
    <n v="1"/>
    <s v="غیر فعال"/>
    <n v="0"/>
    <n v="1"/>
    <s v="غیر فعال"/>
    <n v="0"/>
    <n v="1"/>
    <s v="غیر فعال"/>
    <n v="0"/>
    <n v="1"/>
  </r>
  <r>
    <x v="0"/>
    <x v="1"/>
    <x v="418"/>
    <n v="980222"/>
    <s v="1398/02/22"/>
    <s v="98/02/22"/>
    <x v="1"/>
    <x v="0"/>
    <n v="1"/>
    <x v="1"/>
    <n v="2"/>
    <n v="9"/>
    <n v="8"/>
    <s v="یک شنبه"/>
    <x v="21"/>
    <n v="0"/>
    <n v="0"/>
    <n v="0"/>
    <n v="0"/>
    <n v="0"/>
    <n v="0"/>
    <n v="0"/>
    <n v="0"/>
    <n v="0"/>
    <n v="0"/>
    <n v="0"/>
    <s v="غیر فعال"/>
    <n v="0"/>
    <n v="1"/>
    <s v="غیر فعال"/>
    <n v="0"/>
    <n v="1"/>
    <s v="غیر فعال"/>
    <n v="0"/>
    <n v="1"/>
    <s v="غیر فعال"/>
    <n v="0"/>
    <n v="1"/>
  </r>
  <r>
    <x v="0"/>
    <x v="1"/>
    <x v="419"/>
    <n v="980223"/>
    <s v="1398/02/23"/>
    <s v="98/02/23"/>
    <x v="1"/>
    <x v="0"/>
    <n v="1"/>
    <x v="1"/>
    <n v="2"/>
    <n v="9"/>
    <n v="8"/>
    <s v="دوشنبه"/>
    <x v="22"/>
    <n v="0"/>
    <n v="0"/>
    <n v="0"/>
    <n v="0"/>
    <n v="0"/>
    <n v="0"/>
    <n v="0"/>
    <n v="0"/>
    <n v="0"/>
    <n v="0"/>
    <n v="0"/>
    <s v="غیر فعال"/>
    <n v="0"/>
    <n v="1"/>
    <s v="غیر فعال"/>
    <n v="0"/>
    <n v="1"/>
    <s v="غیر فعال"/>
    <n v="0"/>
    <n v="1"/>
    <s v="غیر فعال"/>
    <n v="0"/>
    <n v="1"/>
  </r>
  <r>
    <x v="0"/>
    <x v="1"/>
    <x v="420"/>
    <n v="980224"/>
    <s v="1398/02/24"/>
    <s v="98/02/24"/>
    <x v="1"/>
    <x v="0"/>
    <n v="1"/>
    <x v="1"/>
    <n v="2"/>
    <n v="9"/>
    <n v="8"/>
    <s v="سه شنبه"/>
    <x v="23"/>
    <n v="0"/>
    <n v="0"/>
    <n v="0"/>
    <n v="0"/>
    <n v="0"/>
    <n v="0"/>
    <n v="0"/>
    <n v="0"/>
    <n v="0"/>
    <n v="0"/>
    <n v="0"/>
    <s v="غیر فعال"/>
    <n v="0"/>
    <n v="1"/>
    <s v="غیر فعال"/>
    <n v="0"/>
    <n v="1"/>
    <s v="غیر فعال"/>
    <n v="0"/>
    <n v="1"/>
    <s v="غیر فعال"/>
    <n v="0"/>
    <n v="1"/>
  </r>
  <r>
    <x v="0"/>
    <x v="1"/>
    <x v="421"/>
    <n v="980225"/>
    <s v="1398/02/25"/>
    <s v="98/02/25"/>
    <x v="1"/>
    <x v="0"/>
    <n v="1"/>
    <x v="1"/>
    <n v="2"/>
    <n v="9"/>
    <n v="8"/>
    <s v="چهارشنبه"/>
    <x v="24"/>
    <n v="0"/>
    <n v="0"/>
    <n v="0"/>
    <n v="0"/>
    <n v="0"/>
    <n v="0"/>
    <n v="0"/>
    <n v="0"/>
    <n v="0"/>
    <n v="0"/>
    <n v="0"/>
    <s v="غیر فعال"/>
    <n v="0"/>
    <n v="1"/>
    <s v="غیر فعال"/>
    <n v="0"/>
    <n v="1"/>
    <s v="غیر فعال"/>
    <n v="0"/>
    <n v="1"/>
    <s v="غیر فعال"/>
    <n v="0"/>
    <n v="1"/>
  </r>
  <r>
    <x v="0"/>
    <x v="1"/>
    <x v="422"/>
    <n v="980226"/>
    <s v="1398/02/26"/>
    <s v="98/02/26"/>
    <x v="1"/>
    <x v="0"/>
    <n v="1"/>
    <x v="1"/>
    <n v="2"/>
    <n v="9"/>
    <n v="9"/>
    <s v="پنجشنبه"/>
    <x v="25"/>
    <n v="0"/>
    <n v="0"/>
    <n v="0"/>
    <n v="0"/>
    <n v="0"/>
    <n v="0"/>
    <n v="27"/>
    <n v="0.87096774193548387"/>
    <n v="1755"/>
    <n v="0"/>
    <n v="27"/>
    <s v="غیر فعال"/>
    <n v="0"/>
    <n v="1"/>
    <s v="غیر فعال"/>
    <n v="0"/>
    <n v="1"/>
    <s v="فعال"/>
    <n v="1"/>
    <n v="0"/>
    <s v="فعال"/>
    <n v="1"/>
    <n v="0"/>
  </r>
  <r>
    <x v="0"/>
    <x v="1"/>
    <x v="423"/>
    <n v="980227"/>
    <s v="1398/02/27"/>
    <s v="98/02/27"/>
    <x v="1"/>
    <x v="0"/>
    <n v="1"/>
    <x v="1"/>
    <n v="2"/>
    <n v="9"/>
    <n v="9"/>
    <s v="جمعه"/>
    <x v="26"/>
    <n v="0"/>
    <n v="0"/>
    <n v="0"/>
    <n v="0"/>
    <n v="0"/>
    <n v="0"/>
    <n v="0"/>
    <n v="0"/>
    <n v="0"/>
    <n v="0"/>
    <n v="0"/>
    <s v="غیر فعال"/>
    <n v="0"/>
    <n v="1"/>
    <s v="غیر فعال"/>
    <n v="0"/>
    <n v="1"/>
    <s v="غیر فعال"/>
    <n v="0"/>
    <n v="1"/>
    <s v="غیر فعال"/>
    <n v="0"/>
    <n v="1"/>
  </r>
  <r>
    <x v="0"/>
    <x v="1"/>
    <x v="424"/>
    <n v="980228"/>
    <s v="1398/02/28"/>
    <s v="98/02/28"/>
    <x v="1"/>
    <x v="0"/>
    <n v="1"/>
    <x v="1"/>
    <n v="2"/>
    <n v="10"/>
    <n v="9"/>
    <s v="شنبه"/>
    <x v="27"/>
    <n v="0"/>
    <n v="0"/>
    <n v="0"/>
    <n v="0"/>
    <n v="0"/>
    <n v="0"/>
    <n v="0"/>
    <n v="0"/>
    <n v="0"/>
    <n v="0"/>
    <n v="0"/>
    <s v="غیر فعال"/>
    <n v="0"/>
    <n v="1"/>
    <s v="غیر فعال"/>
    <n v="0"/>
    <n v="1"/>
    <s v="غیر فعال"/>
    <n v="0"/>
    <n v="1"/>
    <s v="غیر فعال"/>
    <n v="0"/>
    <n v="1"/>
  </r>
  <r>
    <x v="0"/>
    <x v="1"/>
    <x v="425"/>
    <n v="980229"/>
    <s v="1398/02/29"/>
    <s v="98/02/29"/>
    <x v="1"/>
    <x v="0"/>
    <n v="1"/>
    <x v="1"/>
    <n v="2"/>
    <n v="10"/>
    <n v="9"/>
    <s v="یک شنبه"/>
    <x v="28"/>
    <n v="0"/>
    <n v="0"/>
    <n v="0"/>
    <n v="0"/>
    <n v="0"/>
    <n v="0"/>
    <n v="0"/>
    <n v="0"/>
    <n v="0"/>
    <n v="0"/>
    <n v="0"/>
    <s v="غیر فعال"/>
    <n v="0"/>
    <n v="1"/>
    <s v="غیر فعال"/>
    <n v="0"/>
    <n v="1"/>
    <s v="غیر فعال"/>
    <n v="0"/>
    <n v="1"/>
    <s v="غیر فعال"/>
    <n v="0"/>
    <n v="1"/>
  </r>
  <r>
    <x v="0"/>
    <x v="1"/>
    <x v="426"/>
    <n v="980230"/>
    <s v="1398/02/30"/>
    <s v="98/02/30"/>
    <x v="1"/>
    <x v="0"/>
    <n v="1"/>
    <x v="1"/>
    <n v="2"/>
    <n v="10"/>
    <n v="9"/>
    <s v="دوشنبه"/>
    <x v="29"/>
    <n v="0"/>
    <n v="0"/>
    <n v="0"/>
    <n v="0"/>
    <n v="0"/>
    <n v="0"/>
    <n v="0"/>
    <n v="0"/>
    <n v="0"/>
    <n v="0"/>
    <n v="0"/>
    <s v="غیر فعال"/>
    <n v="0"/>
    <n v="1"/>
    <s v="غیر فعال"/>
    <n v="0"/>
    <n v="1"/>
    <s v="غیر فعال"/>
    <n v="0"/>
    <n v="1"/>
    <s v="غیر فعال"/>
    <n v="0"/>
    <n v="1"/>
  </r>
  <r>
    <x v="0"/>
    <x v="1"/>
    <x v="427"/>
    <n v="980231"/>
    <s v="1398/02/31"/>
    <s v="98/02/31"/>
    <x v="1"/>
    <x v="0"/>
    <n v="1"/>
    <x v="1"/>
    <n v="2"/>
    <n v="10"/>
    <n v="9"/>
    <s v="سه شنبه"/>
    <x v="30"/>
    <n v="0"/>
    <n v="0"/>
    <n v="0"/>
    <n v="0"/>
    <n v="0"/>
    <n v="0"/>
    <n v="0"/>
    <n v="0"/>
    <n v="0"/>
    <n v="0"/>
    <n v="0"/>
    <s v="غیر فعال"/>
    <n v="0"/>
    <n v="1"/>
    <s v="غیر فعال"/>
    <n v="0"/>
    <n v="1"/>
    <s v="غیر فعال"/>
    <n v="0"/>
    <n v="1"/>
    <s v="غیر فعال"/>
    <n v="0"/>
    <n v="1"/>
  </r>
  <r>
    <x v="0"/>
    <x v="1"/>
    <x v="428"/>
    <n v="980301"/>
    <s v="1398/03/01"/>
    <s v="98/03/01"/>
    <x v="1"/>
    <x v="0"/>
    <n v="1"/>
    <x v="2"/>
    <n v="3"/>
    <n v="10"/>
    <n v="9"/>
    <s v="چهارشنبه"/>
    <x v="0"/>
    <n v="0"/>
    <n v="0"/>
    <n v="0"/>
    <n v="0"/>
    <n v="0"/>
    <n v="0"/>
    <n v="0"/>
    <n v="0"/>
    <n v="0"/>
    <n v="0"/>
    <n v="0"/>
    <s v="غیر فعال"/>
    <n v="0"/>
    <n v="1"/>
    <s v="غیر فعال"/>
    <n v="0"/>
    <n v="1"/>
    <s v="غیر فعال"/>
    <n v="0"/>
    <n v="1"/>
    <s v="غیر فعال"/>
    <n v="0"/>
    <n v="1"/>
  </r>
  <r>
    <x v="0"/>
    <x v="1"/>
    <x v="429"/>
    <n v="980302"/>
    <s v="1398/03/02"/>
    <s v="98/03/02"/>
    <x v="1"/>
    <x v="0"/>
    <n v="1"/>
    <x v="2"/>
    <n v="3"/>
    <n v="10"/>
    <n v="10"/>
    <s v="پنجشنبه"/>
    <x v="1"/>
    <n v="0"/>
    <n v="0"/>
    <n v="0"/>
    <n v="0"/>
    <n v="0"/>
    <n v="0"/>
    <n v="0"/>
    <n v="0"/>
    <n v="0"/>
    <n v="0"/>
    <n v="0"/>
    <s v="غیر فعال"/>
    <n v="0"/>
    <n v="1"/>
    <s v="غیر فعال"/>
    <n v="0"/>
    <n v="1"/>
    <s v="غیر فعال"/>
    <n v="0"/>
    <n v="1"/>
    <s v="غیر فعال"/>
    <n v="0"/>
    <n v="1"/>
  </r>
  <r>
    <x v="0"/>
    <x v="1"/>
    <x v="430"/>
    <n v="980303"/>
    <s v="1398/03/03"/>
    <s v="98/03/03"/>
    <x v="1"/>
    <x v="0"/>
    <n v="1"/>
    <x v="2"/>
    <n v="3"/>
    <n v="10"/>
    <n v="10"/>
    <s v="جمعه"/>
    <x v="2"/>
    <n v="0"/>
    <n v="0"/>
    <n v="0"/>
    <n v="0"/>
    <n v="0"/>
    <n v="0"/>
    <n v="0"/>
    <n v="0"/>
    <n v="0"/>
    <n v="0"/>
    <n v="0"/>
    <s v="غیر فعال"/>
    <n v="0"/>
    <n v="1"/>
    <s v="غیر فعال"/>
    <n v="0"/>
    <n v="1"/>
    <s v="غیر فعال"/>
    <n v="0"/>
    <n v="1"/>
    <s v="غیر فعال"/>
    <n v="0"/>
    <n v="1"/>
  </r>
  <r>
    <x v="0"/>
    <x v="1"/>
    <x v="431"/>
    <n v="980304"/>
    <s v="1398/03/04"/>
    <s v="98/03/04"/>
    <x v="1"/>
    <x v="0"/>
    <n v="1"/>
    <x v="2"/>
    <n v="3"/>
    <n v="11"/>
    <n v="10"/>
    <s v="شنبه"/>
    <x v="3"/>
    <n v="0"/>
    <n v="0"/>
    <n v="0"/>
    <n v="0"/>
    <n v="0"/>
    <n v="0"/>
    <n v="0"/>
    <n v="0"/>
    <n v="0"/>
    <n v="0"/>
    <n v="0"/>
    <s v="غیر فعال"/>
    <n v="0"/>
    <n v="1"/>
    <s v="غیر فعال"/>
    <n v="0"/>
    <n v="1"/>
    <s v="غیر فعال"/>
    <n v="0"/>
    <n v="1"/>
    <s v="غیر فعال"/>
    <n v="0"/>
    <n v="1"/>
  </r>
  <r>
    <x v="0"/>
    <x v="1"/>
    <x v="432"/>
    <n v="980305"/>
    <s v="1398/03/05"/>
    <s v="98/03/05"/>
    <x v="1"/>
    <x v="0"/>
    <n v="1"/>
    <x v="2"/>
    <n v="3"/>
    <n v="11"/>
    <n v="10"/>
    <s v="یک شنبه"/>
    <x v="4"/>
    <n v="0"/>
    <n v="0"/>
    <n v="0"/>
    <n v="0"/>
    <n v="0"/>
    <n v="0"/>
    <n v="0"/>
    <n v="0"/>
    <n v="0"/>
    <n v="0"/>
    <n v="0"/>
    <s v="غیر فعال"/>
    <n v="0"/>
    <n v="1"/>
    <s v="غیر فعال"/>
    <n v="0"/>
    <n v="1"/>
    <s v="غیر فعال"/>
    <n v="0"/>
    <n v="1"/>
    <s v="غیر فعال"/>
    <n v="0"/>
    <n v="1"/>
  </r>
  <r>
    <x v="0"/>
    <x v="1"/>
    <x v="433"/>
    <n v="980306"/>
    <s v="1398/03/06"/>
    <s v="98/03/06"/>
    <x v="1"/>
    <x v="0"/>
    <n v="1"/>
    <x v="2"/>
    <n v="3"/>
    <n v="11"/>
    <n v="10"/>
    <s v="دوشنبه"/>
    <x v="5"/>
    <n v="0"/>
    <n v="0"/>
    <n v="0"/>
    <n v="0"/>
    <n v="0"/>
    <n v="0"/>
    <n v="0"/>
    <n v="0"/>
    <n v="0"/>
    <n v="0"/>
    <n v="0"/>
    <s v="غیر فعال"/>
    <n v="0"/>
    <n v="1"/>
    <s v="غیر فعال"/>
    <n v="0"/>
    <n v="1"/>
    <s v="غیر فعال"/>
    <n v="0"/>
    <n v="1"/>
    <s v="غیر فعال"/>
    <n v="0"/>
    <n v="1"/>
  </r>
  <r>
    <x v="0"/>
    <x v="1"/>
    <x v="434"/>
    <n v="980307"/>
    <s v="1398/03/07"/>
    <s v="98/03/07"/>
    <x v="1"/>
    <x v="0"/>
    <n v="1"/>
    <x v="2"/>
    <n v="3"/>
    <n v="11"/>
    <n v="10"/>
    <s v="سه شنبه"/>
    <x v="6"/>
    <n v="0"/>
    <n v="0"/>
    <n v="0"/>
    <n v="0"/>
    <n v="0"/>
    <n v="0"/>
    <n v="0"/>
    <n v="0"/>
    <n v="0"/>
    <n v="0"/>
    <n v="0"/>
    <s v="غیر فعال"/>
    <n v="0"/>
    <n v="1"/>
    <s v="غیر فعال"/>
    <n v="0"/>
    <n v="1"/>
    <s v="غیر فعال"/>
    <n v="0"/>
    <n v="1"/>
    <s v="غیر فعال"/>
    <n v="0"/>
    <n v="1"/>
  </r>
  <r>
    <x v="0"/>
    <x v="1"/>
    <x v="435"/>
    <n v="980308"/>
    <s v="1398/03/08"/>
    <s v="98/03/08"/>
    <x v="1"/>
    <x v="0"/>
    <n v="1"/>
    <x v="2"/>
    <n v="3"/>
    <n v="11"/>
    <n v="10"/>
    <s v="چهارشنبه"/>
    <x v="7"/>
    <n v="0"/>
    <n v="0"/>
    <n v="0"/>
    <n v="0"/>
    <n v="0"/>
    <n v="0"/>
    <n v="0"/>
    <n v="0"/>
    <n v="0"/>
    <n v="0"/>
    <n v="0"/>
    <s v="غیر فعال"/>
    <n v="0"/>
    <n v="1"/>
    <s v="غیر فعال"/>
    <n v="0"/>
    <n v="1"/>
    <s v="غیر فعال"/>
    <n v="0"/>
    <n v="1"/>
    <s v="غیر فعال"/>
    <n v="0"/>
    <n v="1"/>
  </r>
  <r>
    <x v="0"/>
    <x v="1"/>
    <x v="436"/>
    <n v="980309"/>
    <s v="1398/03/09"/>
    <s v="98/03/09"/>
    <x v="1"/>
    <x v="0"/>
    <n v="1"/>
    <x v="2"/>
    <n v="3"/>
    <n v="11"/>
    <n v="11"/>
    <s v="پنجشنبه"/>
    <x v="8"/>
    <n v="0"/>
    <n v="0"/>
    <n v="0"/>
    <n v="0"/>
    <n v="0"/>
    <n v="0"/>
    <n v="0"/>
    <n v="0"/>
    <n v="0"/>
    <n v="0"/>
    <n v="0"/>
    <s v="غیر فعال"/>
    <n v="0"/>
    <n v="1"/>
    <s v="غیر فعال"/>
    <n v="0"/>
    <n v="1"/>
    <s v="غیر فعال"/>
    <n v="0"/>
    <n v="1"/>
    <s v="غیر فعال"/>
    <n v="0"/>
    <n v="1"/>
  </r>
  <r>
    <x v="0"/>
    <x v="1"/>
    <x v="437"/>
    <n v="980310"/>
    <s v="1398/03/10"/>
    <s v="98/03/10"/>
    <x v="1"/>
    <x v="0"/>
    <n v="1"/>
    <x v="2"/>
    <n v="3"/>
    <n v="11"/>
    <n v="11"/>
    <s v="جمعه"/>
    <x v="9"/>
    <n v="0"/>
    <n v="0"/>
    <n v="0"/>
    <n v="0"/>
    <n v="0"/>
    <n v="0"/>
    <n v="0"/>
    <n v="0"/>
    <n v="0"/>
    <n v="0"/>
    <n v="0"/>
    <s v="غیر فعال"/>
    <n v="0"/>
    <n v="1"/>
    <s v="غیر فعال"/>
    <n v="0"/>
    <n v="1"/>
    <s v="غیر فعال"/>
    <n v="0"/>
    <n v="1"/>
    <s v="غیر فعال"/>
    <n v="0"/>
    <n v="1"/>
  </r>
  <r>
    <x v="0"/>
    <x v="1"/>
    <x v="438"/>
    <n v="980311"/>
    <s v="1398/03/11"/>
    <s v="98/03/11"/>
    <x v="1"/>
    <x v="0"/>
    <n v="1"/>
    <x v="2"/>
    <n v="3"/>
    <n v="12"/>
    <n v="11"/>
    <s v="شنبه"/>
    <x v="10"/>
    <n v="0"/>
    <n v="0"/>
    <n v="0"/>
    <n v="0"/>
    <n v="0"/>
    <n v="0"/>
    <n v="0"/>
    <n v="0"/>
    <n v="0"/>
    <n v="0"/>
    <n v="0"/>
    <s v="غیر فعال"/>
    <n v="0"/>
    <n v="1"/>
    <s v="غیر فعال"/>
    <n v="0"/>
    <n v="1"/>
    <s v="غیر فعال"/>
    <n v="0"/>
    <n v="1"/>
    <s v="غیر فعال"/>
    <n v="0"/>
    <n v="1"/>
  </r>
  <r>
    <x v="0"/>
    <x v="1"/>
    <x v="439"/>
    <n v="980312"/>
    <s v="1398/03/12"/>
    <s v="98/03/12"/>
    <x v="1"/>
    <x v="0"/>
    <n v="1"/>
    <x v="2"/>
    <n v="3"/>
    <n v="12"/>
    <n v="11"/>
    <s v="یک شنبه"/>
    <x v="11"/>
    <n v="0"/>
    <n v="0"/>
    <n v="0"/>
    <n v="0"/>
    <n v="0"/>
    <n v="0"/>
    <n v="0"/>
    <n v="0"/>
    <n v="0"/>
    <n v="0"/>
    <n v="0"/>
    <s v="غیر فعال"/>
    <n v="0"/>
    <n v="1"/>
    <s v="غیر فعال"/>
    <n v="0"/>
    <n v="1"/>
    <s v="غیر فعال"/>
    <n v="0"/>
    <n v="1"/>
    <s v="غیر فعال"/>
    <n v="0"/>
    <n v="1"/>
  </r>
  <r>
    <x v="0"/>
    <x v="1"/>
    <x v="440"/>
    <n v="980313"/>
    <s v="1398/03/13"/>
    <s v="98/03/13"/>
    <x v="1"/>
    <x v="0"/>
    <n v="1"/>
    <x v="2"/>
    <n v="3"/>
    <n v="12"/>
    <n v="11"/>
    <s v="دوشنبه"/>
    <x v="12"/>
    <n v="0"/>
    <n v="0"/>
    <n v="0"/>
    <n v="0"/>
    <n v="0"/>
    <n v="0"/>
    <n v="0"/>
    <n v="0"/>
    <n v="0"/>
    <n v="0"/>
    <n v="0"/>
    <s v="غیر فعال"/>
    <n v="0"/>
    <n v="1"/>
    <s v="غیر فعال"/>
    <n v="0"/>
    <n v="1"/>
    <s v="غیر فعال"/>
    <n v="0"/>
    <n v="1"/>
    <s v="غیر فعال"/>
    <n v="0"/>
    <n v="1"/>
  </r>
  <r>
    <x v="0"/>
    <x v="1"/>
    <x v="441"/>
    <n v="980314"/>
    <s v="1398/03/14"/>
    <s v="98/03/14"/>
    <x v="1"/>
    <x v="0"/>
    <n v="1"/>
    <x v="2"/>
    <n v="3"/>
    <n v="12"/>
    <n v="11"/>
    <s v="سه شنبه"/>
    <x v="13"/>
    <n v="0"/>
    <n v="0"/>
    <n v="0"/>
    <n v="0"/>
    <n v="0"/>
    <n v="0"/>
    <n v="0"/>
    <n v="0"/>
    <n v="0"/>
    <n v="0"/>
    <n v="0"/>
    <s v="غیر فعال"/>
    <n v="0"/>
    <n v="1"/>
    <s v="غیر فعال"/>
    <n v="0"/>
    <n v="1"/>
    <s v="غیر فعال"/>
    <n v="0"/>
    <n v="1"/>
    <s v="غیر فعال"/>
    <n v="0"/>
    <n v="1"/>
  </r>
  <r>
    <x v="0"/>
    <x v="1"/>
    <x v="442"/>
    <n v="980315"/>
    <s v="1398/03/15"/>
    <s v="98/03/15"/>
    <x v="1"/>
    <x v="0"/>
    <n v="1"/>
    <x v="2"/>
    <n v="3"/>
    <n v="12"/>
    <n v="11"/>
    <s v="چهارشنبه"/>
    <x v="14"/>
    <n v="0"/>
    <n v="0"/>
    <n v="0"/>
    <n v="0"/>
    <n v="0"/>
    <n v="0"/>
    <n v="0"/>
    <n v="0"/>
    <n v="0"/>
    <n v="0"/>
    <n v="0"/>
    <s v="غیر فعال"/>
    <n v="0"/>
    <n v="1"/>
    <s v="غیر فعال"/>
    <n v="0"/>
    <n v="1"/>
    <s v="غیر فعال"/>
    <n v="0"/>
    <n v="1"/>
    <s v="غیر فعال"/>
    <n v="0"/>
    <n v="1"/>
  </r>
  <r>
    <x v="0"/>
    <x v="1"/>
    <x v="443"/>
    <n v="980316"/>
    <s v="1398/03/16"/>
    <s v="98/03/16"/>
    <x v="1"/>
    <x v="0"/>
    <n v="1"/>
    <x v="2"/>
    <n v="3"/>
    <n v="12"/>
    <n v="12"/>
    <s v="پنجشنبه"/>
    <x v="15"/>
    <n v="0"/>
    <n v="0"/>
    <n v="0"/>
    <n v="0"/>
    <n v="0"/>
    <n v="0"/>
    <n v="0"/>
    <n v="0"/>
    <n v="0"/>
    <n v="0"/>
    <n v="0"/>
    <s v="غیر فعال"/>
    <n v="0"/>
    <n v="1"/>
    <s v="غیر فعال"/>
    <n v="0"/>
    <n v="1"/>
    <s v="غیر فعال"/>
    <n v="0"/>
    <n v="1"/>
    <s v="غیر فعال"/>
    <n v="0"/>
    <n v="1"/>
  </r>
  <r>
    <x v="0"/>
    <x v="1"/>
    <x v="444"/>
    <n v="980317"/>
    <s v="1398/03/17"/>
    <s v="98/03/17"/>
    <x v="1"/>
    <x v="0"/>
    <n v="1"/>
    <x v="2"/>
    <n v="3"/>
    <n v="12"/>
    <n v="12"/>
    <s v="جمعه"/>
    <x v="16"/>
    <n v="0"/>
    <n v="0"/>
    <n v="0"/>
    <n v="0"/>
    <n v="0"/>
    <n v="0"/>
    <n v="0"/>
    <n v="0"/>
    <n v="0"/>
    <n v="0"/>
    <n v="0"/>
    <s v="غیر فعال"/>
    <n v="0"/>
    <n v="1"/>
    <s v="غیر فعال"/>
    <n v="0"/>
    <n v="1"/>
    <s v="غیر فعال"/>
    <n v="0"/>
    <n v="1"/>
    <s v="غیر فعال"/>
    <n v="0"/>
    <n v="1"/>
  </r>
  <r>
    <x v="0"/>
    <x v="1"/>
    <x v="445"/>
    <n v="980318"/>
    <s v="1398/03/18"/>
    <s v="98/03/18"/>
    <x v="1"/>
    <x v="0"/>
    <n v="1"/>
    <x v="2"/>
    <n v="3"/>
    <n v="13"/>
    <n v="12"/>
    <s v="شنبه"/>
    <x v="17"/>
    <n v="0"/>
    <n v="0"/>
    <n v="0"/>
    <n v="0"/>
    <n v="0"/>
    <n v="0"/>
    <n v="0"/>
    <n v="0"/>
    <n v="0"/>
    <n v="0"/>
    <n v="0"/>
    <s v="غیر فعال"/>
    <n v="0"/>
    <n v="1"/>
    <s v="غیر فعال"/>
    <n v="0"/>
    <n v="1"/>
    <s v="غیر فعال"/>
    <n v="0"/>
    <n v="1"/>
    <s v="غیر فعال"/>
    <n v="0"/>
    <n v="1"/>
  </r>
  <r>
    <x v="0"/>
    <x v="1"/>
    <x v="446"/>
    <n v="980319"/>
    <s v="1398/03/19"/>
    <s v="98/03/19"/>
    <x v="1"/>
    <x v="0"/>
    <n v="1"/>
    <x v="2"/>
    <n v="3"/>
    <n v="13"/>
    <n v="12"/>
    <s v="یک شنبه"/>
    <x v="18"/>
    <n v="0"/>
    <n v="0"/>
    <n v="0"/>
    <n v="0"/>
    <n v="0"/>
    <n v="0"/>
    <n v="0"/>
    <n v="0"/>
    <n v="0"/>
    <n v="0"/>
    <n v="0"/>
    <s v="غیر فعال"/>
    <n v="0"/>
    <n v="1"/>
    <s v="غیر فعال"/>
    <n v="0"/>
    <n v="1"/>
    <s v="غیر فعال"/>
    <n v="0"/>
    <n v="1"/>
    <s v="غیر فعال"/>
    <n v="0"/>
    <n v="1"/>
  </r>
  <r>
    <x v="0"/>
    <x v="1"/>
    <x v="447"/>
    <n v="980320"/>
    <s v="1398/03/20"/>
    <s v="98/03/20"/>
    <x v="1"/>
    <x v="0"/>
    <n v="1"/>
    <x v="2"/>
    <n v="3"/>
    <n v="13"/>
    <n v="12"/>
    <s v="دوشنبه"/>
    <x v="19"/>
    <n v="0"/>
    <n v="0"/>
    <n v="0"/>
    <n v="0"/>
    <n v="0"/>
    <n v="0"/>
    <n v="0"/>
    <n v="0"/>
    <n v="0"/>
    <n v="0"/>
    <n v="0"/>
    <s v="غیر فعال"/>
    <n v="0"/>
    <n v="1"/>
    <s v="غیر فعال"/>
    <n v="0"/>
    <n v="1"/>
    <s v="غیر فعال"/>
    <n v="0"/>
    <n v="1"/>
    <s v="غیر فعال"/>
    <n v="0"/>
    <n v="1"/>
  </r>
  <r>
    <x v="0"/>
    <x v="1"/>
    <x v="448"/>
    <n v="980321"/>
    <s v="1398/03/21"/>
    <s v="98/03/21"/>
    <x v="1"/>
    <x v="0"/>
    <n v="1"/>
    <x v="2"/>
    <n v="3"/>
    <n v="13"/>
    <n v="12"/>
    <s v="سه شنبه"/>
    <x v="20"/>
    <n v="0"/>
    <n v="0"/>
    <n v="0"/>
    <n v="0"/>
    <n v="0"/>
    <n v="0"/>
    <n v="0"/>
    <n v="0"/>
    <n v="0"/>
    <n v="0"/>
    <n v="0"/>
    <s v="غیر فعال"/>
    <n v="0"/>
    <n v="1"/>
    <s v="غیر فعال"/>
    <n v="0"/>
    <n v="1"/>
    <s v="غیر فعال"/>
    <n v="0"/>
    <n v="1"/>
    <s v="غیر فعال"/>
    <n v="0"/>
    <n v="1"/>
  </r>
  <r>
    <x v="0"/>
    <x v="1"/>
    <x v="449"/>
    <n v="980322"/>
    <s v="1398/03/22"/>
    <s v="98/03/22"/>
    <x v="1"/>
    <x v="0"/>
    <n v="1"/>
    <x v="2"/>
    <n v="3"/>
    <n v="13"/>
    <n v="12"/>
    <s v="چهارشنبه"/>
    <x v="21"/>
    <n v="0"/>
    <n v="0"/>
    <n v="0"/>
    <n v="0"/>
    <n v="0"/>
    <n v="0"/>
    <n v="0"/>
    <n v="0"/>
    <n v="0"/>
    <n v="0"/>
    <n v="0"/>
    <s v="غیر فعال"/>
    <n v="0"/>
    <n v="1"/>
    <s v="غیر فعال"/>
    <n v="0"/>
    <n v="1"/>
    <s v="غیر فعال"/>
    <n v="0"/>
    <n v="1"/>
    <s v="غیر فعال"/>
    <n v="0"/>
    <n v="1"/>
  </r>
  <r>
    <x v="0"/>
    <x v="1"/>
    <x v="450"/>
    <n v="980323"/>
    <s v="1398/03/23"/>
    <s v="98/03/23"/>
    <x v="1"/>
    <x v="0"/>
    <n v="1"/>
    <x v="2"/>
    <n v="3"/>
    <n v="13"/>
    <n v="13"/>
    <s v="پنجشنبه"/>
    <x v="22"/>
    <n v="0"/>
    <n v="0"/>
    <n v="0"/>
    <n v="0"/>
    <n v="0"/>
    <n v="0"/>
    <n v="0"/>
    <n v="0"/>
    <n v="0"/>
    <n v="0"/>
    <n v="0"/>
    <s v="غیر فعال"/>
    <n v="0"/>
    <n v="1"/>
    <s v="غیر فعال"/>
    <n v="0"/>
    <n v="1"/>
    <s v="غیر فعال"/>
    <n v="0"/>
    <n v="1"/>
    <s v="غیر فعال"/>
    <n v="0"/>
    <n v="1"/>
  </r>
  <r>
    <x v="0"/>
    <x v="1"/>
    <x v="451"/>
    <n v="980324"/>
    <s v="1398/03/24"/>
    <s v="98/03/24"/>
    <x v="1"/>
    <x v="0"/>
    <n v="1"/>
    <x v="2"/>
    <n v="3"/>
    <n v="13"/>
    <n v="13"/>
    <s v="جمعه"/>
    <x v="23"/>
    <n v="0"/>
    <n v="0"/>
    <n v="0"/>
    <n v="0"/>
    <n v="0"/>
    <n v="0"/>
    <n v="0"/>
    <n v="0"/>
    <n v="0"/>
    <n v="0"/>
    <n v="0"/>
    <s v="غیر فعال"/>
    <n v="0"/>
    <n v="1"/>
    <s v="غیر فعال"/>
    <n v="0"/>
    <n v="1"/>
    <s v="غیر فعال"/>
    <n v="0"/>
    <n v="1"/>
    <s v="غیر فعال"/>
    <n v="0"/>
    <n v="1"/>
  </r>
  <r>
    <x v="0"/>
    <x v="1"/>
    <x v="452"/>
    <n v="980325"/>
    <s v="1398/03/25"/>
    <s v="98/03/25"/>
    <x v="1"/>
    <x v="0"/>
    <n v="1"/>
    <x v="2"/>
    <n v="3"/>
    <n v="14"/>
    <n v="13"/>
    <s v="شنبه"/>
    <x v="24"/>
    <n v="0"/>
    <n v="0"/>
    <n v="0"/>
    <n v="0"/>
    <n v="0"/>
    <n v="0"/>
    <n v="0"/>
    <n v="0"/>
    <n v="0"/>
    <n v="0"/>
    <n v="0"/>
    <s v="غیر فعال"/>
    <n v="0"/>
    <n v="1"/>
    <s v="غیر فعال"/>
    <n v="0"/>
    <n v="1"/>
    <s v="غیر فعال"/>
    <n v="0"/>
    <n v="1"/>
    <s v="غیر فعال"/>
    <n v="0"/>
    <n v="1"/>
  </r>
  <r>
    <x v="0"/>
    <x v="1"/>
    <x v="453"/>
    <n v="980326"/>
    <s v="1398/03/26"/>
    <s v="98/03/26"/>
    <x v="1"/>
    <x v="0"/>
    <n v="1"/>
    <x v="2"/>
    <n v="3"/>
    <n v="14"/>
    <n v="13"/>
    <s v="یک شنبه"/>
    <x v="25"/>
    <n v="0"/>
    <n v="0"/>
    <n v="0"/>
    <n v="0"/>
    <n v="0"/>
    <n v="0"/>
    <n v="0"/>
    <n v="0"/>
    <n v="0"/>
    <n v="0"/>
    <n v="0"/>
    <s v="غیر فعال"/>
    <n v="0"/>
    <n v="1"/>
    <s v="غیر فعال"/>
    <n v="0"/>
    <n v="1"/>
    <s v="غیر فعال"/>
    <n v="0"/>
    <n v="1"/>
    <s v="غیر فعال"/>
    <n v="0"/>
    <n v="1"/>
  </r>
  <r>
    <x v="0"/>
    <x v="1"/>
    <x v="454"/>
    <n v="980327"/>
    <s v="1398/03/27"/>
    <s v="98/03/27"/>
    <x v="1"/>
    <x v="0"/>
    <n v="1"/>
    <x v="2"/>
    <n v="3"/>
    <n v="14"/>
    <n v="13"/>
    <s v="دوشنبه"/>
    <x v="26"/>
    <n v="0"/>
    <n v="0"/>
    <n v="0"/>
    <n v="0"/>
    <n v="0"/>
    <n v="0"/>
    <n v="0"/>
    <n v="0"/>
    <n v="0"/>
    <n v="0"/>
    <n v="0"/>
    <s v="غیر فعال"/>
    <n v="0"/>
    <n v="1"/>
    <s v="غیر فعال"/>
    <n v="0"/>
    <n v="1"/>
    <s v="غیر فعال"/>
    <n v="0"/>
    <n v="1"/>
    <s v="غیر فعال"/>
    <n v="0"/>
    <n v="1"/>
  </r>
  <r>
    <x v="0"/>
    <x v="1"/>
    <x v="455"/>
    <n v="980328"/>
    <s v="1398/03/28"/>
    <s v="98/03/28"/>
    <x v="1"/>
    <x v="0"/>
    <n v="1"/>
    <x v="2"/>
    <n v="3"/>
    <n v="14"/>
    <n v="13"/>
    <s v="سه شنبه"/>
    <x v="27"/>
    <n v="0"/>
    <n v="0"/>
    <n v="0"/>
    <n v="0"/>
    <n v="0"/>
    <n v="0"/>
    <n v="0"/>
    <n v="0"/>
    <n v="0"/>
    <n v="0"/>
    <n v="0"/>
    <s v="غیر فعال"/>
    <n v="0"/>
    <n v="1"/>
    <s v="غیر فعال"/>
    <n v="0"/>
    <n v="1"/>
    <s v="غیر فعال"/>
    <n v="0"/>
    <n v="1"/>
    <s v="غیر فعال"/>
    <n v="0"/>
    <n v="1"/>
  </r>
  <r>
    <x v="0"/>
    <x v="1"/>
    <x v="456"/>
    <n v="980329"/>
    <s v="1398/03/29"/>
    <s v="98/03/29"/>
    <x v="1"/>
    <x v="0"/>
    <n v="1"/>
    <x v="2"/>
    <n v="3"/>
    <n v="14"/>
    <n v="13"/>
    <s v="چهارشنبه"/>
    <x v="28"/>
    <n v="0"/>
    <n v="0"/>
    <n v="0"/>
    <n v="0"/>
    <n v="0"/>
    <n v="0"/>
    <n v="0"/>
    <n v="0"/>
    <n v="0"/>
    <n v="0"/>
    <n v="0"/>
    <s v="غیر فعال"/>
    <n v="0"/>
    <n v="1"/>
    <s v="غیر فعال"/>
    <n v="0"/>
    <n v="1"/>
    <s v="غیر فعال"/>
    <n v="0"/>
    <n v="1"/>
    <s v="غیر فعال"/>
    <n v="0"/>
    <n v="1"/>
  </r>
  <r>
    <x v="0"/>
    <x v="1"/>
    <x v="457"/>
    <n v="980330"/>
    <s v="1398/03/30"/>
    <s v="98/03/30"/>
    <x v="1"/>
    <x v="0"/>
    <n v="1"/>
    <x v="2"/>
    <n v="3"/>
    <n v="14"/>
    <n v="14"/>
    <s v="پنجشنبه"/>
    <x v="29"/>
    <n v="0"/>
    <n v="0"/>
    <n v="0"/>
    <n v="0"/>
    <n v="0"/>
    <n v="0"/>
    <n v="0"/>
    <n v="0"/>
    <n v="0"/>
    <n v="0"/>
    <n v="0"/>
    <s v="غیر فعال"/>
    <n v="0"/>
    <n v="1"/>
    <s v="غیر فعال"/>
    <n v="0"/>
    <n v="1"/>
    <s v="غیر فعال"/>
    <n v="0"/>
    <n v="1"/>
    <s v="غیر فعال"/>
    <n v="0"/>
    <n v="1"/>
  </r>
  <r>
    <x v="0"/>
    <x v="1"/>
    <x v="458"/>
    <n v="980331"/>
    <s v="1398/03/31"/>
    <s v="98/03/31"/>
    <x v="1"/>
    <x v="0"/>
    <n v="1"/>
    <x v="2"/>
    <n v="3"/>
    <n v="14"/>
    <n v="14"/>
    <s v="جمعه"/>
    <x v="30"/>
    <n v="0"/>
    <n v="0"/>
    <n v="0"/>
    <n v="0"/>
    <n v="0"/>
    <n v="0"/>
    <n v="0"/>
    <n v="0"/>
    <n v="0"/>
    <n v="0"/>
    <n v="0"/>
    <s v="غیر فعال"/>
    <n v="0"/>
    <n v="1"/>
    <s v="غیر فعال"/>
    <n v="0"/>
    <n v="1"/>
    <s v="غیر فعال"/>
    <n v="0"/>
    <n v="1"/>
    <s v="غیر فعال"/>
    <n v="0"/>
    <n v="1"/>
  </r>
  <r>
    <x v="0"/>
    <x v="1"/>
    <x v="459"/>
    <n v="980401"/>
    <s v="1398/04/01"/>
    <s v="98/04/01"/>
    <x v="1"/>
    <x v="1"/>
    <n v="2"/>
    <x v="3"/>
    <n v="4"/>
    <n v="15"/>
    <n v="14"/>
    <s v="شنبه"/>
    <x v="0"/>
    <n v="0"/>
    <n v="0"/>
    <n v="0"/>
    <n v="0"/>
    <n v="0"/>
    <n v="0"/>
    <n v="0"/>
    <n v="0"/>
    <n v="0"/>
    <n v="0"/>
    <n v="0"/>
    <s v="غیر فعال"/>
    <n v="0"/>
    <n v="1"/>
    <s v="غیر فعال"/>
    <n v="0"/>
    <n v="1"/>
    <s v="غیر فعال"/>
    <n v="0"/>
    <n v="1"/>
    <s v="غیر فعال"/>
    <n v="0"/>
    <n v="1"/>
  </r>
  <r>
    <x v="0"/>
    <x v="1"/>
    <x v="460"/>
    <n v="980402"/>
    <s v="1398/04/02"/>
    <s v="98/04/02"/>
    <x v="1"/>
    <x v="1"/>
    <n v="2"/>
    <x v="3"/>
    <n v="4"/>
    <n v="15"/>
    <n v="14"/>
    <s v="یک شنبه"/>
    <x v="1"/>
    <n v="0"/>
    <n v="0"/>
    <n v="0"/>
    <n v="0"/>
    <n v="0"/>
    <n v="0"/>
    <n v="0"/>
    <n v="0"/>
    <n v="0"/>
    <n v="0"/>
    <n v="0"/>
    <s v="غیر فعال"/>
    <n v="0"/>
    <n v="1"/>
    <s v="غیر فعال"/>
    <n v="0"/>
    <n v="1"/>
    <s v="غیر فعال"/>
    <n v="0"/>
    <n v="1"/>
    <s v="غیر فعال"/>
    <n v="0"/>
    <n v="1"/>
  </r>
  <r>
    <x v="0"/>
    <x v="1"/>
    <x v="461"/>
    <n v="980403"/>
    <s v="1398/04/03"/>
    <s v="98/04/03"/>
    <x v="1"/>
    <x v="1"/>
    <n v="2"/>
    <x v="3"/>
    <n v="4"/>
    <n v="15"/>
    <n v="14"/>
    <s v="دوشنبه"/>
    <x v="2"/>
    <n v="0"/>
    <n v="0"/>
    <n v="0"/>
    <n v="0"/>
    <n v="0"/>
    <n v="0"/>
    <n v="0"/>
    <n v="0"/>
    <n v="0"/>
    <n v="0"/>
    <n v="0"/>
    <s v="غیر فعال"/>
    <n v="0"/>
    <n v="1"/>
    <s v="غیر فعال"/>
    <n v="0"/>
    <n v="1"/>
    <s v="غیر فعال"/>
    <n v="0"/>
    <n v="1"/>
    <s v="غیر فعال"/>
    <n v="0"/>
    <n v="1"/>
  </r>
  <r>
    <x v="0"/>
    <x v="1"/>
    <x v="462"/>
    <n v="980404"/>
    <s v="1398/04/04"/>
    <s v="98/04/04"/>
    <x v="1"/>
    <x v="1"/>
    <n v="2"/>
    <x v="3"/>
    <n v="4"/>
    <n v="15"/>
    <n v="14"/>
    <s v="سه شنبه"/>
    <x v="3"/>
    <n v="0"/>
    <n v="0"/>
    <n v="0"/>
    <n v="0"/>
    <n v="0"/>
    <n v="0"/>
    <n v="0"/>
    <n v="0"/>
    <n v="0"/>
    <n v="0"/>
    <n v="0"/>
    <s v="غیر فعال"/>
    <n v="0"/>
    <n v="1"/>
    <s v="غیر فعال"/>
    <n v="0"/>
    <n v="1"/>
    <s v="غیر فعال"/>
    <n v="0"/>
    <n v="1"/>
    <s v="غیر فعال"/>
    <n v="0"/>
    <n v="1"/>
  </r>
  <r>
    <x v="0"/>
    <x v="1"/>
    <x v="463"/>
    <n v="980405"/>
    <s v="1398/04/05"/>
    <s v="98/04/05"/>
    <x v="1"/>
    <x v="1"/>
    <n v="2"/>
    <x v="3"/>
    <n v="4"/>
    <n v="15"/>
    <n v="14"/>
    <s v="چهارشنبه"/>
    <x v="4"/>
    <n v="0"/>
    <n v="0"/>
    <n v="0"/>
    <n v="0"/>
    <n v="0"/>
    <n v="0"/>
    <n v="0"/>
    <n v="0"/>
    <n v="0"/>
    <n v="0"/>
    <n v="0"/>
    <s v="غیر فعال"/>
    <n v="0"/>
    <n v="1"/>
    <s v="غیر فعال"/>
    <n v="0"/>
    <n v="1"/>
    <s v="غیر فعال"/>
    <n v="0"/>
    <n v="1"/>
    <s v="غیر فعال"/>
    <n v="0"/>
    <n v="1"/>
  </r>
  <r>
    <x v="0"/>
    <x v="1"/>
    <x v="464"/>
    <n v="980406"/>
    <s v="1398/04/06"/>
    <s v="98/04/06"/>
    <x v="1"/>
    <x v="1"/>
    <n v="2"/>
    <x v="3"/>
    <n v="4"/>
    <n v="15"/>
    <n v="15"/>
    <s v="پنجشنبه"/>
    <x v="5"/>
    <n v="0"/>
    <n v="0"/>
    <n v="0"/>
    <n v="0"/>
    <n v="0"/>
    <n v="0"/>
    <n v="0"/>
    <n v="0"/>
    <n v="0"/>
    <n v="0"/>
    <n v="0"/>
    <s v="غیر فعال"/>
    <n v="0"/>
    <n v="1"/>
    <s v="غیر فعال"/>
    <n v="0"/>
    <n v="1"/>
    <s v="غیر فعال"/>
    <n v="0"/>
    <n v="1"/>
    <s v="غیر فعال"/>
    <n v="0"/>
    <n v="1"/>
  </r>
  <r>
    <x v="0"/>
    <x v="1"/>
    <x v="465"/>
    <n v="980407"/>
    <s v="1398/04/07"/>
    <s v="98/04/07"/>
    <x v="1"/>
    <x v="1"/>
    <n v="2"/>
    <x v="3"/>
    <n v="4"/>
    <n v="15"/>
    <n v="15"/>
    <s v="جمعه"/>
    <x v="6"/>
    <n v="0"/>
    <n v="0"/>
    <n v="0"/>
    <n v="0"/>
    <n v="0"/>
    <n v="0"/>
    <n v="0"/>
    <n v="0"/>
    <n v="0"/>
    <n v="0"/>
    <n v="0"/>
    <s v="غیر فعال"/>
    <n v="0"/>
    <n v="1"/>
    <s v="غیر فعال"/>
    <n v="0"/>
    <n v="1"/>
    <s v="غیر فعال"/>
    <n v="0"/>
    <n v="1"/>
    <s v="غیر فعال"/>
    <n v="0"/>
    <n v="1"/>
  </r>
  <r>
    <x v="0"/>
    <x v="1"/>
    <x v="466"/>
    <n v="980408"/>
    <s v="1398/04/08"/>
    <s v="98/04/08"/>
    <x v="1"/>
    <x v="1"/>
    <n v="2"/>
    <x v="3"/>
    <n v="4"/>
    <n v="16"/>
    <n v="15"/>
    <s v="شنبه"/>
    <x v="7"/>
    <n v="0"/>
    <n v="0"/>
    <n v="0"/>
    <n v="0"/>
    <n v="0"/>
    <n v="0"/>
    <n v="0"/>
    <n v="0"/>
    <n v="0"/>
    <n v="0"/>
    <n v="0"/>
    <s v="غیر فعال"/>
    <n v="0"/>
    <n v="1"/>
    <s v="غیر فعال"/>
    <n v="0"/>
    <n v="1"/>
    <s v="غیر فعال"/>
    <n v="0"/>
    <n v="1"/>
    <s v="غیر فعال"/>
    <n v="0"/>
    <n v="1"/>
  </r>
  <r>
    <x v="0"/>
    <x v="1"/>
    <x v="467"/>
    <n v="980409"/>
    <s v="1398/04/09"/>
    <s v="98/04/09"/>
    <x v="1"/>
    <x v="1"/>
    <n v="2"/>
    <x v="3"/>
    <n v="4"/>
    <n v="16"/>
    <n v="15"/>
    <s v="یک شنبه"/>
    <x v="8"/>
    <n v="0"/>
    <n v="0"/>
    <n v="0"/>
    <n v="0"/>
    <n v="0"/>
    <n v="0"/>
    <n v="0"/>
    <n v="0"/>
    <n v="0"/>
    <n v="0"/>
    <n v="0"/>
    <s v="غیر فعال"/>
    <n v="0"/>
    <n v="1"/>
    <s v="غیر فعال"/>
    <n v="0"/>
    <n v="1"/>
    <s v="غیر فعال"/>
    <n v="0"/>
    <n v="1"/>
    <s v="غیر فعال"/>
    <n v="0"/>
    <n v="1"/>
  </r>
  <r>
    <x v="0"/>
    <x v="1"/>
    <x v="468"/>
    <n v="980410"/>
    <s v="1398/04/10"/>
    <s v="98/04/10"/>
    <x v="1"/>
    <x v="1"/>
    <n v="2"/>
    <x v="3"/>
    <n v="4"/>
    <n v="16"/>
    <n v="15"/>
    <s v="دوشنبه"/>
    <x v="9"/>
    <n v="0"/>
    <n v="0"/>
    <n v="0"/>
    <n v="0"/>
    <n v="0"/>
    <n v="0"/>
    <n v="0"/>
    <n v="0"/>
    <n v="0"/>
    <n v="0"/>
    <n v="0"/>
    <s v="غیر فعال"/>
    <n v="0"/>
    <n v="1"/>
    <s v="غیر فعال"/>
    <n v="0"/>
    <n v="1"/>
    <s v="غیر فعال"/>
    <n v="0"/>
    <n v="1"/>
    <s v="غیر فعال"/>
    <n v="0"/>
    <n v="1"/>
  </r>
  <r>
    <x v="0"/>
    <x v="1"/>
    <x v="469"/>
    <n v="980411"/>
    <s v="1398/04/11"/>
    <s v="98/04/11"/>
    <x v="1"/>
    <x v="1"/>
    <n v="2"/>
    <x v="3"/>
    <n v="4"/>
    <n v="16"/>
    <n v="15"/>
    <s v="سه شنبه"/>
    <x v="10"/>
    <n v="0"/>
    <n v="0"/>
    <n v="0"/>
    <n v="0"/>
    <n v="0"/>
    <n v="0"/>
    <n v="0"/>
    <n v="0"/>
    <n v="0"/>
    <n v="0"/>
    <n v="0"/>
    <s v="غیر فعال"/>
    <n v="0"/>
    <n v="1"/>
    <s v="غیر فعال"/>
    <n v="0"/>
    <n v="1"/>
    <s v="غیر فعال"/>
    <n v="0"/>
    <n v="1"/>
    <s v="غیر فعال"/>
    <n v="0"/>
    <n v="1"/>
  </r>
  <r>
    <x v="0"/>
    <x v="1"/>
    <x v="470"/>
    <n v="980412"/>
    <s v="1398/04/12"/>
    <s v="98/04/12"/>
    <x v="1"/>
    <x v="1"/>
    <n v="2"/>
    <x v="3"/>
    <n v="4"/>
    <n v="16"/>
    <n v="15"/>
    <s v="چهارشنبه"/>
    <x v="11"/>
    <n v="0"/>
    <n v="0"/>
    <n v="0"/>
    <n v="0"/>
    <n v="0"/>
    <n v="0"/>
    <n v="0"/>
    <n v="0"/>
    <n v="0"/>
    <n v="0"/>
    <n v="0"/>
    <s v="غیر فعال"/>
    <n v="0"/>
    <n v="1"/>
    <s v="غیر فعال"/>
    <n v="0"/>
    <n v="1"/>
    <s v="غیر فعال"/>
    <n v="0"/>
    <n v="1"/>
    <s v="غیر فعال"/>
    <n v="0"/>
    <n v="1"/>
  </r>
  <r>
    <x v="0"/>
    <x v="1"/>
    <x v="471"/>
    <n v="980413"/>
    <s v="1398/04/13"/>
    <s v="98/04/13"/>
    <x v="1"/>
    <x v="1"/>
    <n v="2"/>
    <x v="3"/>
    <n v="4"/>
    <n v="16"/>
    <n v="16"/>
    <s v="پنجشنبه"/>
    <x v="12"/>
    <n v="0"/>
    <n v="0"/>
    <n v="0"/>
    <n v="0"/>
    <n v="0"/>
    <n v="0"/>
    <n v="0"/>
    <n v="0"/>
    <n v="0"/>
    <n v="0"/>
    <n v="0"/>
    <s v="غیر فعال"/>
    <n v="0"/>
    <n v="1"/>
    <s v="غیر فعال"/>
    <n v="0"/>
    <n v="1"/>
    <s v="غیر فعال"/>
    <n v="0"/>
    <n v="1"/>
    <s v="غیر فعال"/>
    <n v="0"/>
    <n v="1"/>
  </r>
  <r>
    <x v="0"/>
    <x v="1"/>
    <x v="472"/>
    <n v="980414"/>
    <s v="1398/04/14"/>
    <s v="98/04/14"/>
    <x v="1"/>
    <x v="1"/>
    <n v="2"/>
    <x v="3"/>
    <n v="4"/>
    <n v="16"/>
    <n v="16"/>
    <s v="جمعه"/>
    <x v="13"/>
    <n v="0"/>
    <n v="0"/>
    <n v="0"/>
    <n v="0"/>
    <n v="0"/>
    <n v="0"/>
    <n v="0"/>
    <n v="0"/>
    <n v="0"/>
    <n v="0"/>
    <n v="0"/>
    <s v="غیر فعال"/>
    <n v="0"/>
    <n v="1"/>
    <s v="غیر فعال"/>
    <n v="0"/>
    <n v="1"/>
    <s v="غیر فعال"/>
    <n v="0"/>
    <n v="1"/>
    <s v="غیر فعال"/>
    <n v="0"/>
    <n v="1"/>
  </r>
  <r>
    <x v="0"/>
    <x v="1"/>
    <x v="473"/>
    <n v="980415"/>
    <s v="1398/04/15"/>
    <s v="98/04/15"/>
    <x v="1"/>
    <x v="1"/>
    <n v="2"/>
    <x v="3"/>
    <n v="4"/>
    <n v="17"/>
    <n v="16"/>
    <s v="شنبه"/>
    <x v="14"/>
    <n v="0"/>
    <n v="0"/>
    <n v="0"/>
    <n v="0"/>
    <n v="0"/>
    <n v="0"/>
    <n v="0"/>
    <n v="0"/>
    <n v="0"/>
    <n v="0"/>
    <n v="0"/>
    <s v="غیر فعال"/>
    <n v="0"/>
    <n v="1"/>
    <s v="غیر فعال"/>
    <n v="0"/>
    <n v="1"/>
    <s v="غیر فعال"/>
    <n v="0"/>
    <n v="1"/>
    <s v="غیر فعال"/>
    <n v="0"/>
    <n v="1"/>
  </r>
  <r>
    <x v="0"/>
    <x v="1"/>
    <x v="474"/>
    <n v="980416"/>
    <s v="1398/04/16"/>
    <s v="98/04/16"/>
    <x v="1"/>
    <x v="1"/>
    <n v="2"/>
    <x v="3"/>
    <n v="4"/>
    <n v="17"/>
    <n v="16"/>
    <s v="یک شنبه"/>
    <x v="15"/>
    <n v="0"/>
    <n v="0"/>
    <n v="0"/>
    <n v="0"/>
    <n v="0"/>
    <n v="0"/>
    <n v="0"/>
    <n v="0"/>
    <n v="0"/>
    <n v="0"/>
    <n v="0"/>
    <s v="غیر فعال"/>
    <n v="0"/>
    <n v="1"/>
    <s v="غیر فعال"/>
    <n v="0"/>
    <n v="1"/>
    <s v="غیر فعال"/>
    <n v="0"/>
    <n v="1"/>
    <s v="غیر فعال"/>
    <n v="0"/>
    <n v="1"/>
  </r>
  <r>
    <x v="0"/>
    <x v="1"/>
    <x v="475"/>
    <n v="980417"/>
    <s v="1398/04/17"/>
    <s v="98/04/17"/>
    <x v="1"/>
    <x v="1"/>
    <n v="2"/>
    <x v="3"/>
    <n v="4"/>
    <n v="17"/>
    <n v="16"/>
    <s v="دوشنبه"/>
    <x v="16"/>
    <n v="0"/>
    <n v="0"/>
    <n v="0"/>
    <n v="0"/>
    <n v="0"/>
    <n v="0"/>
    <n v="0"/>
    <n v="0"/>
    <n v="0"/>
    <n v="0"/>
    <n v="0"/>
    <s v="غیر فعال"/>
    <n v="0"/>
    <n v="1"/>
    <s v="غیر فعال"/>
    <n v="0"/>
    <n v="1"/>
    <s v="غیر فعال"/>
    <n v="0"/>
    <n v="1"/>
    <s v="غیر فعال"/>
    <n v="0"/>
    <n v="1"/>
  </r>
  <r>
    <x v="0"/>
    <x v="1"/>
    <x v="476"/>
    <n v="980418"/>
    <s v="1398/04/18"/>
    <s v="98/04/18"/>
    <x v="1"/>
    <x v="1"/>
    <n v="2"/>
    <x v="3"/>
    <n v="4"/>
    <n v="17"/>
    <n v="16"/>
    <s v="سه شنبه"/>
    <x v="17"/>
    <n v="0"/>
    <n v="0"/>
    <n v="0"/>
    <n v="0"/>
    <n v="0"/>
    <n v="0"/>
    <n v="0"/>
    <n v="0"/>
    <n v="0"/>
    <n v="0"/>
    <n v="0"/>
    <s v="غیر فعال"/>
    <n v="0"/>
    <n v="1"/>
    <s v="غیر فعال"/>
    <n v="0"/>
    <n v="1"/>
    <s v="غیر فعال"/>
    <n v="0"/>
    <n v="1"/>
    <s v="غیر فعال"/>
    <n v="0"/>
    <n v="1"/>
  </r>
  <r>
    <x v="0"/>
    <x v="1"/>
    <x v="477"/>
    <n v="980419"/>
    <s v="1398/04/19"/>
    <s v="98/04/19"/>
    <x v="1"/>
    <x v="1"/>
    <n v="2"/>
    <x v="3"/>
    <n v="4"/>
    <n v="17"/>
    <n v="16"/>
    <s v="چهارشنبه"/>
    <x v="18"/>
    <n v="0"/>
    <n v="0"/>
    <n v="0"/>
    <n v="0"/>
    <n v="0"/>
    <n v="0"/>
    <n v="0"/>
    <n v="0"/>
    <n v="0"/>
    <n v="0"/>
    <n v="0"/>
    <s v="غیر فعال"/>
    <n v="0"/>
    <n v="1"/>
    <s v="غیر فعال"/>
    <n v="0"/>
    <n v="1"/>
    <s v="غیر فعال"/>
    <n v="0"/>
    <n v="1"/>
    <s v="غیر فعال"/>
    <n v="0"/>
    <n v="1"/>
  </r>
  <r>
    <x v="0"/>
    <x v="1"/>
    <x v="478"/>
    <n v="980420"/>
    <s v="1398/04/20"/>
    <s v="98/04/20"/>
    <x v="1"/>
    <x v="1"/>
    <n v="2"/>
    <x v="3"/>
    <n v="4"/>
    <n v="17"/>
    <n v="17"/>
    <s v="پنجشنبه"/>
    <x v="19"/>
    <n v="0"/>
    <n v="0"/>
    <n v="0"/>
    <n v="0"/>
    <n v="0"/>
    <n v="0"/>
    <n v="0"/>
    <n v="0"/>
    <n v="0"/>
    <n v="0"/>
    <n v="0"/>
    <s v="غیر فعال"/>
    <n v="0"/>
    <n v="1"/>
    <s v="غیر فعال"/>
    <n v="0"/>
    <n v="1"/>
    <s v="غیر فعال"/>
    <n v="0"/>
    <n v="1"/>
    <s v="غیر فعال"/>
    <n v="0"/>
    <n v="1"/>
  </r>
  <r>
    <x v="0"/>
    <x v="1"/>
    <x v="479"/>
    <n v="980421"/>
    <s v="1398/04/21"/>
    <s v="98/04/21"/>
    <x v="1"/>
    <x v="1"/>
    <n v="2"/>
    <x v="3"/>
    <n v="4"/>
    <n v="17"/>
    <n v="17"/>
    <s v="جمعه"/>
    <x v="20"/>
    <n v="0"/>
    <n v="0"/>
    <n v="0"/>
    <n v="0"/>
    <n v="0"/>
    <n v="0"/>
    <n v="0"/>
    <n v="0"/>
    <n v="0"/>
    <n v="0"/>
    <n v="0"/>
    <s v="غیر فعال"/>
    <n v="0"/>
    <n v="1"/>
    <s v="غیر فعال"/>
    <n v="0"/>
    <n v="1"/>
    <s v="غیر فعال"/>
    <n v="0"/>
    <n v="1"/>
    <s v="غیر فعال"/>
    <n v="0"/>
    <n v="1"/>
  </r>
  <r>
    <x v="0"/>
    <x v="1"/>
    <x v="480"/>
    <n v="980422"/>
    <s v="1398/04/22"/>
    <s v="98/04/22"/>
    <x v="1"/>
    <x v="1"/>
    <n v="2"/>
    <x v="3"/>
    <n v="4"/>
    <n v="18"/>
    <n v="17"/>
    <s v="شنبه"/>
    <x v="21"/>
    <n v="0"/>
    <n v="0"/>
    <n v="0"/>
    <n v="0"/>
    <n v="0"/>
    <n v="0"/>
    <n v="0"/>
    <n v="0"/>
    <n v="0"/>
    <n v="0"/>
    <n v="0"/>
    <s v="غیر فعال"/>
    <n v="0"/>
    <n v="1"/>
    <s v="غیر فعال"/>
    <n v="0"/>
    <n v="1"/>
    <s v="غیر فعال"/>
    <n v="0"/>
    <n v="1"/>
    <s v="غیر فعال"/>
    <n v="0"/>
    <n v="1"/>
  </r>
  <r>
    <x v="0"/>
    <x v="1"/>
    <x v="481"/>
    <n v="980423"/>
    <s v="1398/04/23"/>
    <s v="98/04/23"/>
    <x v="1"/>
    <x v="1"/>
    <n v="2"/>
    <x v="3"/>
    <n v="4"/>
    <n v="18"/>
    <n v="17"/>
    <s v="یک شنبه"/>
    <x v="22"/>
    <n v="0"/>
    <n v="0"/>
    <n v="0"/>
    <n v="0"/>
    <n v="0"/>
    <n v="0"/>
    <n v="0"/>
    <n v="0"/>
    <n v="0"/>
    <n v="0"/>
    <n v="0"/>
    <s v="غیر فعال"/>
    <n v="0"/>
    <n v="1"/>
    <s v="غیر فعال"/>
    <n v="0"/>
    <n v="1"/>
    <s v="غیر فعال"/>
    <n v="0"/>
    <n v="1"/>
    <s v="غیر فعال"/>
    <n v="0"/>
    <n v="1"/>
  </r>
  <r>
    <x v="0"/>
    <x v="1"/>
    <x v="482"/>
    <n v="980424"/>
    <s v="1398/04/24"/>
    <s v="98/04/24"/>
    <x v="1"/>
    <x v="1"/>
    <n v="2"/>
    <x v="3"/>
    <n v="4"/>
    <n v="18"/>
    <n v="17"/>
    <s v="دوشنبه"/>
    <x v="23"/>
    <n v="0"/>
    <n v="0"/>
    <n v="0"/>
    <n v="0"/>
    <n v="0"/>
    <n v="0"/>
    <n v="0"/>
    <n v="0"/>
    <n v="0"/>
    <n v="0"/>
    <n v="0"/>
    <s v="غیر فعال"/>
    <n v="0"/>
    <n v="1"/>
    <s v="غیر فعال"/>
    <n v="0"/>
    <n v="1"/>
    <s v="غیر فعال"/>
    <n v="0"/>
    <n v="1"/>
    <s v="غیر فعال"/>
    <n v="0"/>
    <n v="1"/>
  </r>
  <r>
    <x v="0"/>
    <x v="1"/>
    <x v="483"/>
    <n v="980425"/>
    <s v="1398/04/25"/>
    <s v="98/04/25"/>
    <x v="1"/>
    <x v="1"/>
    <n v="2"/>
    <x v="3"/>
    <n v="4"/>
    <n v="18"/>
    <n v="17"/>
    <s v="سه شنبه"/>
    <x v="24"/>
    <n v="0"/>
    <n v="0"/>
    <n v="0"/>
    <n v="0"/>
    <n v="0"/>
    <n v="0"/>
    <n v="0"/>
    <n v="0"/>
    <n v="0"/>
    <n v="0"/>
    <n v="0"/>
    <s v="غیر فعال"/>
    <n v="0"/>
    <n v="1"/>
    <s v="غیر فعال"/>
    <n v="0"/>
    <n v="1"/>
    <s v="غیر فعال"/>
    <n v="0"/>
    <n v="1"/>
    <s v="غیر فعال"/>
    <n v="0"/>
    <n v="1"/>
  </r>
  <r>
    <x v="0"/>
    <x v="1"/>
    <x v="484"/>
    <n v="980426"/>
    <s v="1398/04/26"/>
    <s v="98/04/26"/>
    <x v="1"/>
    <x v="1"/>
    <n v="2"/>
    <x v="3"/>
    <n v="4"/>
    <n v="18"/>
    <n v="17"/>
    <s v="چهارشنبه"/>
    <x v="25"/>
    <n v="0"/>
    <n v="0"/>
    <n v="0"/>
    <n v="0"/>
    <n v="0"/>
    <n v="0"/>
    <n v="0"/>
    <n v="0"/>
    <n v="0"/>
    <n v="0"/>
    <n v="0"/>
    <s v="غیر فعال"/>
    <n v="0"/>
    <n v="1"/>
    <s v="غیر فعال"/>
    <n v="0"/>
    <n v="1"/>
    <s v="غیر فعال"/>
    <n v="0"/>
    <n v="1"/>
    <s v="غیر فعال"/>
    <n v="0"/>
    <n v="1"/>
  </r>
  <r>
    <x v="0"/>
    <x v="1"/>
    <x v="485"/>
    <n v="980427"/>
    <s v="1398/04/27"/>
    <s v="98/04/27"/>
    <x v="1"/>
    <x v="1"/>
    <n v="2"/>
    <x v="3"/>
    <n v="4"/>
    <n v="18"/>
    <n v="18"/>
    <s v="پنجشنبه"/>
    <x v="26"/>
    <n v="0"/>
    <n v="0"/>
    <n v="0"/>
    <n v="0"/>
    <n v="0"/>
    <n v="0"/>
    <n v="0"/>
    <n v="0"/>
    <n v="0"/>
    <n v="0"/>
    <n v="0"/>
    <s v="غیر فعال"/>
    <n v="0"/>
    <n v="1"/>
    <s v="غیر فعال"/>
    <n v="0"/>
    <n v="1"/>
    <s v="غیر فعال"/>
    <n v="0"/>
    <n v="1"/>
    <s v="غیر فعال"/>
    <n v="0"/>
    <n v="1"/>
  </r>
  <r>
    <x v="0"/>
    <x v="1"/>
    <x v="486"/>
    <n v="980428"/>
    <s v="1398/04/28"/>
    <s v="98/04/28"/>
    <x v="1"/>
    <x v="1"/>
    <n v="2"/>
    <x v="3"/>
    <n v="4"/>
    <n v="18"/>
    <n v="18"/>
    <s v="جمعه"/>
    <x v="27"/>
    <n v="0"/>
    <n v="0"/>
    <n v="0"/>
    <n v="0"/>
    <n v="0"/>
    <n v="0"/>
    <n v="0"/>
    <n v="0"/>
    <n v="0"/>
    <n v="0"/>
    <n v="0"/>
    <s v="غیر فعال"/>
    <n v="0"/>
    <n v="1"/>
    <s v="غیر فعال"/>
    <n v="0"/>
    <n v="1"/>
    <s v="غیر فعال"/>
    <n v="0"/>
    <n v="1"/>
    <s v="غیر فعال"/>
    <n v="0"/>
    <n v="1"/>
  </r>
  <r>
    <x v="0"/>
    <x v="1"/>
    <x v="487"/>
    <n v="980429"/>
    <s v="1398/04/29"/>
    <s v="98/04/29"/>
    <x v="1"/>
    <x v="1"/>
    <n v="2"/>
    <x v="3"/>
    <n v="4"/>
    <n v="19"/>
    <n v="18"/>
    <s v="شنبه"/>
    <x v="28"/>
    <n v="0"/>
    <n v="0"/>
    <n v="0"/>
    <n v="0"/>
    <n v="0"/>
    <n v="0"/>
    <n v="0"/>
    <n v="0"/>
    <n v="0"/>
    <n v="0"/>
    <n v="0"/>
    <s v="غیر فعال"/>
    <n v="0"/>
    <n v="1"/>
    <s v="غیر فعال"/>
    <n v="0"/>
    <n v="1"/>
    <s v="غیر فعال"/>
    <n v="0"/>
    <n v="1"/>
    <s v="غیر فعال"/>
    <n v="0"/>
    <n v="1"/>
  </r>
  <r>
    <x v="0"/>
    <x v="1"/>
    <x v="488"/>
    <n v="980430"/>
    <s v="1398/04/30"/>
    <s v="98/04/30"/>
    <x v="1"/>
    <x v="1"/>
    <n v="2"/>
    <x v="3"/>
    <n v="4"/>
    <n v="19"/>
    <n v="18"/>
    <s v="یک شنبه"/>
    <x v="29"/>
    <n v="0"/>
    <n v="0"/>
    <n v="0"/>
    <n v="0"/>
    <n v="0"/>
    <n v="0"/>
    <n v="0"/>
    <n v="0"/>
    <n v="0"/>
    <n v="0"/>
    <n v="0"/>
    <s v="غیر فعال"/>
    <n v="0"/>
    <n v="1"/>
    <s v="غیر فعال"/>
    <n v="0"/>
    <n v="1"/>
    <s v="غیر فعال"/>
    <n v="0"/>
    <n v="1"/>
    <s v="غیر فعال"/>
    <n v="0"/>
    <n v="1"/>
  </r>
  <r>
    <x v="0"/>
    <x v="1"/>
    <x v="489"/>
    <n v="980431"/>
    <s v="1398/04/31"/>
    <s v="98/04/31"/>
    <x v="1"/>
    <x v="1"/>
    <n v="2"/>
    <x v="3"/>
    <n v="4"/>
    <n v="19"/>
    <n v="18"/>
    <s v="دوشنبه"/>
    <x v="30"/>
    <n v="0"/>
    <n v="0"/>
    <n v="0"/>
    <n v="0"/>
    <n v="0"/>
    <n v="0"/>
    <n v="0"/>
    <n v="0"/>
    <n v="0"/>
    <n v="0"/>
    <n v="0"/>
    <s v="غیر فعال"/>
    <n v="0"/>
    <n v="1"/>
    <s v="غیر فعال"/>
    <n v="0"/>
    <n v="1"/>
    <s v="غیر فعال"/>
    <n v="0"/>
    <n v="1"/>
    <s v="غیر فعال"/>
    <n v="0"/>
    <n v="1"/>
  </r>
  <r>
    <x v="0"/>
    <x v="1"/>
    <x v="490"/>
    <n v="980501"/>
    <s v="1398/05/01"/>
    <s v="98/05/01"/>
    <x v="1"/>
    <x v="1"/>
    <n v="2"/>
    <x v="4"/>
    <n v="5"/>
    <n v="19"/>
    <n v="18"/>
    <s v="سه شنبه"/>
    <x v="0"/>
    <n v="0"/>
    <n v="0"/>
    <n v="0"/>
    <n v="0"/>
    <n v="0"/>
    <n v="0"/>
    <n v="0"/>
    <n v="0"/>
    <n v="0"/>
    <n v="0"/>
    <n v="0"/>
    <s v="غیر فعال"/>
    <n v="0"/>
    <n v="1"/>
    <s v="غیر فعال"/>
    <n v="0"/>
    <n v="1"/>
    <s v="غیر فعال"/>
    <n v="0"/>
    <n v="1"/>
    <s v="غیر فعال"/>
    <n v="0"/>
    <n v="1"/>
  </r>
  <r>
    <x v="0"/>
    <x v="1"/>
    <x v="491"/>
    <n v="980502"/>
    <s v="1398/05/02"/>
    <s v="98/05/02"/>
    <x v="1"/>
    <x v="1"/>
    <n v="2"/>
    <x v="4"/>
    <n v="5"/>
    <n v="19"/>
    <n v="18"/>
    <s v="چهارشنبه"/>
    <x v="1"/>
    <n v="0"/>
    <n v="0"/>
    <n v="0"/>
    <n v="0"/>
    <n v="0"/>
    <n v="0"/>
    <n v="0"/>
    <n v="0"/>
    <n v="0"/>
    <n v="0"/>
    <n v="0"/>
    <s v="غیر فعال"/>
    <n v="0"/>
    <n v="1"/>
    <s v="غیر فعال"/>
    <n v="0"/>
    <n v="1"/>
    <s v="غیر فعال"/>
    <n v="0"/>
    <n v="1"/>
    <s v="غیر فعال"/>
    <n v="0"/>
    <n v="1"/>
  </r>
  <r>
    <x v="0"/>
    <x v="1"/>
    <x v="492"/>
    <n v="980503"/>
    <s v="1398/05/03"/>
    <s v="98/05/03"/>
    <x v="1"/>
    <x v="1"/>
    <n v="2"/>
    <x v="4"/>
    <n v="5"/>
    <n v="19"/>
    <n v="19"/>
    <s v="پنجشنبه"/>
    <x v="2"/>
    <n v="0"/>
    <n v="0"/>
    <n v="0"/>
    <n v="0"/>
    <n v="0"/>
    <n v="0"/>
    <n v="0"/>
    <n v="0"/>
    <n v="0"/>
    <n v="0"/>
    <n v="0"/>
    <s v="غیر فعال"/>
    <n v="0"/>
    <n v="1"/>
    <s v="غیر فعال"/>
    <n v="0"/>
    <n v="1"/>
    <s v="غیر فعال"/>
    <n v="0"/>
    <n v="1"/>
    <s v="غیر فعال"/>
    <n v="0"/>
    <n v="1"/>
  </r>
  <r>
    <x v="0"/>
    <x v="1"/>
    <x v="493"/>
    <n v="980504"/>
    <s v="1398/05/04"/>
    <s v="98/05/04"/>
    <x v="1"/>
    <x v="1"/>
    <n v="2"/>
    <x v="4"/>
    <n v="5"/>
    <n v="19"/>
    <n v="19"/>
    <s v="جمعه"/>
    <x v="3"/>
    <n v="0"/>
    <n v="0"/>
    <n v="0"/>
    <n v="0"/>
    <n v="0"/>
    <n v="0"/>
    <n v="0"/>
    <n v="0"/>
    <n v="0"/>
    <n v="0"/>
    <n v="0"/>
    <s v="غیر فعال"/>
    <n v="0"/>
    <n v="1"/>
    <s v="غیر فعال"/>
    <n v="0"/>
    <n v="1"/>
    <s v="غیر فعال"/>
    <n v="0"/>
    <n v="1"/>
    <s v="غیر فعال"/>
    <n v="0"/>
    <n v="1"/>
  </r>
  <r>
    <x v="0"/>
    <x v="1"/>
    <x v="494"/>
    <n v="980505"/>
    <s v="1398/05/05"/>
    <s v="98/05/05"/>
    <x v="1"/>
    <x v="1"/>
    <n v="2"/>
    <x v="4"/>
    <n v="5"/>
    <n v="20"/>
    <n v="19"/>
    <s v="شنبه"/>
    <x v="4"/>
    <n v="0"/>
    <n v="0"/>
    <n v="0"/>
    <n v="0"/>
    <n v="0"/>
    <n v="0"/>
    <n v="0"/>
    <n v="0"/>
    <n v="0"/>
    <n v="0"/>
    <n v="0"/>
    <s v="غیر فعال"/>
    <n v="0"/>
    <n v="1"/>
    <s v="غیر فعال"/>
    <n v="0"/>
    <n v="1"/>
    <s v="غیر فعال"/>
    <n v="0"/>
    <n v="1"/>
    <s v="غیر فعال"/>
    <n v="0"/>
    <n v="1"/>
  </r>
  <r>
    <x v="0"/>
    <x v="1"/>
    <x v="495"/>
    <n v="980506"/>
    <s v="1398/05/06"/>
    <s v="98/05/06"/>
    <x v="1"/>
    <x v="1"/>
    <n v="2"/>
    <x v="4"/>
    <n v="5"/>
    <n v="20"/>
    <n v="19"/>
    <s v="یک شنبه"/>
    <x v="5"/>
    <n v="0"/>
    <n v="0"/>
    <n v="0"/>
    <n v="0"/>
    <n v="0"/>
    <n v="0"/>
    <n v="0"/>
    <n v="0"/>
    <n v="0"/>
    <n v="0"/>
    <n v="0"/>
    <s v="غیر فعال"/>
    <n v="0"/>
    <n v="1"/>
    <s v="غیر فعال"/>
    <n v="0"/>
    <n v="1"/>
    <s v="غیر فعال"/>
    <n v="0"/>
    <n v="1"/>
    <s v="غیر فعال"/>
    <n v="0"/>
    <n v="1"/>
  </r>
  <r>
    <x v="0"/>
    <x v="1"/>
    <x v="496"/>
    <n v="980507"/>
    <s v="1398/05/07"/>
    <s v="98/05/07"/>
    <x v="1"/>
    <x v="1"/>
    <n v="2"/>
    <x v="4"/>
    <n v="5"/>
    <n v="20"/>
    <n v="19"/>
    <s v="دوشنبه"/>
    <x v="6"/>
    <n v="0"/>
    <n v="0"/>
    <n v="0"/>
    <n v="0"/>
    <n v="0"/>
    <n v="0"/>
    <n v="0"/>
    <n v="0"/>
    <n v="0"/>
    <n v="0"/>
    <n v="0"/>
    <s v="غیر فعال"/>
    <n v="0"/>
    <n v="1"/>
    <s v="غیر فعال"/>
    <n v="0"/>
    <n v="1"/>
    <s v="غیر فعال"/>
    <n v="0"/>
    <n v="1"/>
    <s v="غیر فعال"/>
    <n v="0"/>
    <n v="1"/>
  </r>
  <r>
    <x v="0"/>
    <x v="1"/>
    <x v="497"/>
    <n v="980508"/>
    <s v="1398/05/08"/>
    <s v="98/05/08"/>
    <x v="1"/>
    <x v="1"/>
    <n v="2"/>
    <x v="4"/>
    <n v="5"/>
    <n v="20"/>
    <n v="19"/>
    <s v="سه شنبه"/>
    <x v="7"/>
    <n v="0"/>
    <n v="0"/>
    <n v="0"/>
    <n v="0"/>
    <n v="0"/>
    <n v="0"/>
    <n v="0"/>
    <n v="0"/>
    <n v="0"/>
    <n v="0"/>
    <n v="0"/>
    <s v="غیر فعال"/>
    <n v="0"/>
    <n v="1"/>
    <s v="غیر فعال"/>
    <n v="0"/>
    <n v="1"/>
    <s v="غیر فعال"/>
    <n v="0"/>
    <n v="1"/>
    <s v="غیر فعال"/>
    <n v="0"/>
    <n v="1"/>
  </r>
  <r>
    <x v="0"/>
    <x v="1"/>
    <x v="498"/>
    <n v="980509"/>
    <s v="1398/05/09"/>
    <s v="98/05/09"/>
    <x v="1"/>
    <x v="1"/>
    <n v="2"/>
    <x v="4"/>
    <n v="5"/>
    <n v="20"/>
    <n v="19"/>
    <s v="چهارشنبه"/>
    <x v="8"/>
    <n v="0"/>
    <n v="0"/>
    <n v="0"/>
    <n v="0"/>
    <n v="0"/>
    <n v="0"/>
    <n v="20"/>
    <n v="0.64516129032258063"/>
    <n v="1300"/>
    <n v="0"/>
    <n v="20"/>
    <s v="غیر فعال"/>
    <n v="0"/>
    <n v="1"/>
    <s v="غیر فعال"/>
    <n v="0"/>
    <n v="1"/>
    <s v="فعال"/>
    <n v="1"/>
    <n v="0"/>
    <s v="فعال"/>
    <n v="1"/>
    <n v="0"/>
  </r>
  <r>
    <x v="0"/>
    <x v="1"/>
    <x v="499"/>
    <n v="980510"/>
    <s v="1398/05/10"/>
    <s v="98/05/10"/>
    <x v="1"/>
    <x v="1"/>
    <n v="2"/>
    <x v="4"/>
    <n v="5"/>
    <n v="20"/>
    <n v="20"/>
    <s v="پنجشنبه"/>
    <x v="9"/>
    <n v="0"/>
    <n v="0"/>
    <n v="0"/>
    <n v="0"/>
    <n v="0"/>
    <n v="0"/>
    <n v="21"/>
    <n v="0.67741935483870963"/>
    <n v="1365"/>
    <n v="0"/>
    <n v="21"/>
    <s v="غیر فعال"/>
    <n v="0"/>
    <n v="1"/>
    <s v="غیر فعال"/>
    <n v="0"/>
    <n v="1"/>
    <s v="فعال"/>
    <n v="1"/>
    <n v="0"/>
    <s v="فعال"/>
    <n v="1"/>
    <n v="0"/>
  </r>
  <r>
    <x v="0"/>
    <x v="1"/>
    <x v="500"/>
    <n v="980511"/>
    <s v="1398/05/11"/>
    <s v="98/05/11"/>
    <x v="1"/>
    <x v="1"/>
    <n v="2"/>
    <x v="4"/>
    <n v="5"/>
    <n v="20"/>
    <n v="20"/>
    <s v="جمعه"/>
    <x v="10"/>
    <n v="0"/>
    <n v="0"/>
    <n v="0"/>
    <n v="0"/>
    <n v="0"/>
    <n v="0"/>
    <n v="0"/>
    <n v="0"/>
    <n v="0"/>
    <n v="0"/>
    <n v="0"/>
    <s v="غیر فعال"/>
    <n v="0"/>
    <n v="1"/>
    <s v="غیر فعال"/>
    <n v="0"/>
    <n v="1"/>
    <s v="غیر فعال"/>
    <n v="0"/>
    <n v="1"/>
    <s v="غیر فعال"/>
    <n v="0"/>
    <n v="1"/>
  </r>
  <r>
    <x v="0"/>
    <x v="1"/>
    <x v="501"/>
    <n v="980512"/>
    <s v="1398/05/12"/>
    <s v="98/05/12"/>
    <x v="1"/>
    <x v="1"/>
    <n v="2"/>
    <x v="4"/>
    <n v="5"/>
    <n v="21"/>
    <n v="20"/>
    <s v="شنبه"/>
    <x v="11"/>
    <n v="0"/>
    <n v="0"/>
    <n v="0"/>
    <n v="0"/>
    <n v="0"/>
    <n v="0"/>
    <n v="0"/>
    <n v="0"/>
    <n v="0"/>
    <n v="0"/>
    <n v="0"/>
    <s v="غیر فعال"/>
    <n v="0"/>
    <n v="1"/>
    <s v="غیر فعال"/>
    <n v="0"/>
    <n v="1"/>
    <s v="غیر فعال"/>
    <n v="0"/>
    <n v="1"/>
    <s v="غیر فعال"/>
    <n v="0"/>
    <n v="1"/>
  </r>
  <r>
    <x v="0"/>
    <x v="1"/>
    <x v="502"/>
    <n v="980513"/>
    <s v="1398/05/13"/>
    <s v="98/05/13"/>
    <x v="1"/>
    <x v="1"/>
    <n v="2"/>
    <x v="4"/>
    <n v="5"/>
    <n v="21"/>
    <n v="20"/>
    <s v="یک شنبه"/>
    <x v="12"/>
    <n v="0"/>
    <n v="0"/>
    <n v="0"/>
    <n v="0"/>
    <n v="0"/>
    <n v="0"/>
    <n v="11"/>
    <n v="0.35483870967741937"/>
    <n v="715"/>
    <n v="0"/>
    <n v="11"/>
    <s v="غیر فعال"/>
    <n v="0"/>
    <n v="1"/>
    <s v="غیر فعال"/>
    <n v="0"/>
    <n v="1"/>
    <s v="فعال"/>
    <n v="1"/>
    <n v="0"/>
    <s v="فعال"/>
    <n v="1"/>
    <n v="0"/>
  </r>
  <r>
    <x v="0"/>
    <x v="1"/>
    <x v="503"/>
    <n v="980514"/>
    <s v="1398/05/14"/>
    <s v="98/05/14"/>
    <x v="1"/>
    <x v="1"/>
    <n v="2"/>
    <x v="4"/>
    <n v="5"/>
    <n v="21"/>
    <n v="20"/>
    <s v="دوشنبه"/>
    <x v="13"/>
    <n v="0"/>
    <n v="0"/>
    <n v="0"/>
    <n v="0"/>
    <n v="0"/>
    <n v="0"/>
    <n v="11"/>
    <n v="0.35483870967741937"/>
    <n v="715"/>
    <n v="0"/>
    <n v="11"/>
    <s v="غیر فعال"/>
    <n v="0"/>
    <n v="1"/>
    <s v="غیر فعال"/>
    <n v="0"/>
    <n v="1"/>
    <s v="فعال"/>
    <n v="1"/>
    <n v="0"/>
    <s v="فعال"/>
    <n v="1"/>
    <n v="0"/>
  </r>
  <r>
    <x v="0"/>
    <x v="1"/>
    <x v="504"/>
    <n v="980515"/>
    <s v="1398/05/15"/>
    <s v="98/05/15"/>
    <x v="1"/>
    <x v="1"/>
    <n v="2"/>
    <x v="4"/>
    <n v="5"/>
    <n v="21"/>
    <n v="20"/>
    <s v="سه شنبه"/>
    <x v="14"/>
    <n v="0"/>
    <n v="0"/>
    <n v="0"/>
    <n v="0"/>
    <n v="0"/>
    <n v="0"/>
    <n v="0"/>
    <n v="0"/>
    <n v="0"/>
    <n v="0"/>
    <n v="0"/>
    <s v="غیر فعال"/>
    <n v="0"/>
    <n v="1"/>
    <s v="غیر فعال"/>
    <n v="0"/>
    <n v="1"/>
    <s v="غیر فعال"/>
    <n v="0"/>
    <n v="1"/>
    <s v="غیر فعال"/>
    <n v="0"/>
    <n v="1"/>
  </r>
  <r>
    <x v="0"/>
    <x v="1"/>
    <x v="505"/>
    <n v="980516"/>
    <s v="1398/05/16"/>
    <s v="98/05/16"/>
    <x v="1"/>
    <x v="1"/>
    <n v="2"/>
    <x v="4"/>
    <n v="5"/>
    <n v="21"/>
    <n v="20"/>
    <s v="چهارشنبه"/>
    <x v="15"/>
    <n v="0"/>
    <n v="0"/>
    <n v="0"/>
    <n v="0"/>
    <n v="0"/>
    <n v="0"/>
    <n v="0"/>
    <n v="0"/>
    <n v="0"/>
    <n v="0"/>
    <n v="0"/>
    <s v="غیر فعال"/>
    <n v="0"/>
    <n v="1"/>
    <s v="غیر فعال"/>
    <n v="0"/>
    <n v="1"/>
    <s v="غیر فعال"/>
    <n v="0"/>
    <n v="1"/>
    <s v="غیر فعال"/>
    <n v="0"/>
    <n v="1"/>
  </r>
  <r>
    <x v="0"/>
    <x v="1"/>
    <x v="506"/>
    <n v="980517"/>
    <s v="1398/05/17"/>
    <s v="98/05/17"/>
    <x v="1"/>
    <x v="1"/>
    <n v="2"/>
    <x v="4"/>
    <n v="5"/>
    <n v="21"/>
    <n v="21"/>
    <s v="پنجشنبه"/>
    <x v="16"/>
    <n v="0"/>
    <n v="0"/>
    <n v="0"/>
    <n v="0"/>
    <n v="0"/>
    <n v="0"/>
    <n v="7"/>
    <n v="0.22580645161290322"/>
    <n v="455"/>
    <n v="0"/>
    <n v="7"/>
    <s v="غیر فعال"/>
    <n v="0"/>
    <n v="1"/>
    <s v="غیر فعال"/>
    <n v="0"/>
    <n v="1"/>
    <s v="فعال"/>
    <n v="1"/>
    <n v="0"/>
    <s v="فعال"/>
    <n v="1"/>
    <n v="0"/>
  </r>
  <r>
    <x v="0"/>
    <x v="1"/>
    <x v="507"/>
    <n v="980518"/>
    <s v="1398/05/18"/>
    <s v="98/05/18"/>
    <x v="1"/>
    <x v="1"/>
    <n v="2"/>
    <x v="4"/>
    <n v="5"/>
    <n v="21"/>
    <n v="21"/>
    <s v="جمعه"/>
    <x v="17"/>
    <n v="0"/>
    <n v="0"/>
    <n v="0"/>
    <n v="0"/>
    <n v="0"/>
    <n v="0"/>
    <n v="0"/>
    <n v="0"/>
    <n v="0"/>
    <n v="0"/>
    <n v="0"/>
    <s v="غیر فعال"/>
    <n v="0"/>
    <n v="1"/>
    <s v="غیر فعال"/>
    <n v="0"/>
    <n v="1"/>
    <s v="غیر فعال"/>
    <n v="0"/>
    <n v="1"/>
    <s v="غیر فعال"/>
    <n v="0"/>
    <n v="1"/>
  </r>
  <r>
    <x v="0"/>
    <x v="1"/>
    <x v="508"/>
    <n v="980519"/>
    <s v="1398/05/19"/>
    <s v="98/05/19"/>
    <x v="1"/>
    <x v="1"/>
    <n v="2"/>
    <x v="4"/>
    <n v="5"/>
    <n v="22"/>
    <n v="21"/>
    <s v="شنبه"/>
    <x v="18"/>
    <n v="0"/>
    <n v="0"/>
    <n v="0"/>
    <n v="0"/>
    <n v="0"/>
    <n v="0"/>
    <n v="0"/>
    <n v="0"/>
    <n v="0"/>
    <n v="0"/>
    <n v="0"/>
    <s v="غیر فعال"/>
    <n v="0"/>
    <n v="1"/>
    <s v="غیر فعال"/>
    <n v="0"/>
    <n v="1"/>
    <s v="غیر فعال"/>
    <n v="0"/>
    <n v="1"/>
    <s v="غیر فعال"/>
    <n v="0"/>
    <n v="1"/>
  </r>
  <r>
    <x v="0"/>
    <x v="1"/>
    <x v="509"/>
    <n v="980520"/>
    <s v="1398/05/20"/>
    <s v="98/05/20"/>
    <x v="1"/>
    <x v="1"/>
    <n v="2"/>
    <x v="4"/>
    <n v="5"/>
    <n v="22"/>
    <n v="21"/>
    <s v="یک شنبه"/>
    <x v="19"/>
    <n v="0"/>
    <n v="0"/>
    <n v="0"/>
    <n v="0"/>
    <n v="0"/>
    <n v="0"/>
    <n v="90"/>
    <n v="2.903225806451613"/>
    <n v="5850"/>
    <n v="0"/>
    <n v="90"/>
    <s v="غیر فعال"/>
    <n v="0"/>
    <n v="1"/>
    <s v="غیر فعال"/>
    <n v="0"/>
    <n v="1"/>
    <s v="فعال"/>
    <n v="1"/>
    <n v="0"/>
    <s v="فعال"/>
    <n v="1"/>
    <n v="0"/>
  </r>
  <r>
    <x v="0"/>
    <x v="1"/>
    <x v="510"/>
    <n v="980521"/>
    <s v="1398/05/21"/>
    <s v="98/05/21"/>
    <x v="1"/>
    <x v="1"/>
    <n v="2"/>
    <x v="4"/>
    <n v="5"/>
    <n v="22"/>
    <n v="21"/>
    <s v="دوشنبه"/>
    <x v="20"/>
    <n v="0"/>
    <n v="0"/>
    <n v="0"/>
    <n v="0"/>
    <n v="0"/>
    <n v="0"/>
    <n v="0"/>
    <n v="0"/>
    <n v="0"/>
    <n v="0"/>
    <n v="0"/>
    <s v="غیر فعال"/>
    <n v="0"/>
    <n v="1"/>
    <s v="غیر فعال"/>
    <n v="0"/>
    <n v="1"/>
    <s v="غیر فعال"/>
    <n v="0"/>
    <n v="1"/>
    <s v="غیر فعال"/>
    <n v="0"/>
    <n v="1"/>
  </r>
  <r>
    <x v="0"/>
    <x v="1"/>
    <x v="511"/>
    <n v="980522"/>
    <s v="1398/05/22"/>
    <s v="98/05/22"/>
    <x v="1"/>
    <x v="1"/>
    <n v="2"/>
    <x v="4"/>
    <n v="5"/>
    <n v="22"/>
    <n v="21"/>
    <s v="سه شنبه"/>
    <x v="21"/>
    <n v="0"/>
    <n v="0"/>
    <n v="0"/>
    <n v="0"/>
    <n v="0"/>
    <n v="0"/>
    <n v="0"/>
    <n v="0"/>
    <n v="0"/>
    <n v="0"/>
    <n v="0"/>
    <s v="غیر فعال"/>
    <n v="0"/>
    <n v="1"/>
    <s v="غیر فعال"/>
    <n v="0"/>
    <n v="1"/>
    <s v="غیر فعال"/>
    <n v="0"/>
    <n v="1"/>
    <s v="غیر فعال"/>
    <n v="0"/>
    <n v="1"/>
  </r>
  <r>
    <x v="0"/>
    <x v="1"/>
    <x v="512"/>
    <n v="980523"/>
    <s v="1398/05/23"/>
    <s v="98/05/23"/>
    <x v="1"/>
    <x v="1"/>
    <n v="2"/>
    <x v="4"/>
    <n v="5"/>
    <n v="22"/>
    <n v="21"/>
    <s v="چهارشنبه"/>
    <x v="22"/>
    <n v="0"/>
    <n v="0"/>
    <n v="0"/>
    <n v="0"/>
    <n v="0"/>
    <n v="0"/>
    <n v="0"/>
    <n v="0"/>
    <n v="0"/>
    <n v="0"/>
    <n v="0"/>
    <s v="غیر فعال"/>
    <n v="0"/>
    <n v="1"/>
    <s v="غیر فعال"/>
    <n v="0"/>
    <n v="1"/>
    <s v="غیر فعال"/>
    <n v="0"/>
    <n v="1"/>
    <s v="غیر فعال"/>
    <n v="0"/>
    <n v="1"/>
  </r>
  <r>
    <x v="0"/>
    <x v="1"/>
    <x v="513"/>
    <n v="980524"/>
    <s v="1398/05/24"/>
    <s v="98/05/24"/>
    <x v="1"/>
    <x v="1"/>
    <n v="2"/>
    <x v="4"/>
    <n v="5"/>
    <n v="22"/>
    <n v="22"/>
    <s v="پنجشنبه"/>
    <x v="23"/>
    <n v="0"/>
    <n v="0"/>
    <n v="0"/>
    <n v="0"/>
    <n v="0"/>
    <n v="0"/>
    <n v="25"/>
    <n v="0.80645161290322576"/>
    <n v="1625"/>
    <n v="0"/>
    <n v="25"/>
    <s v="غیر فعال"/>
    <n v="0"/>
    <n v="1"/>
    <s v="غیر فعال"/>
    <n v="0"/>
    <n v="1"/>
    <s v="فعال"/>
    <n v="1"/>
    <n v="0"/>
    <s v="فعال"/>
    <n v="1"/>
    <n v="0"/>
  </r>
  <r>
    <x v="0"/>
    <x v="1"/>
    <x v="514"/>
    <n v="980525"/>
    <s v="1398/05/25"/>
    <s v="98/05/25"/>
    <x v="1"/>
    <x v="1"/>
    <n v="2"/>
    <x v="4"/>
    <n v="5"/>
    <n v="22"/>
    <n v="22"/>
    <s v="جمعه"/>
    <x v="24"/>
    <n v="0"/>
    <n v="0"/>
    <n v="0"/>
    <n v="0"/>
    <n v="0"/>
    <n v="0"/>
    <n v="6"/>
    <n v="0.19354838709677419"/>
    <n v="390"/>
    <n v="0"/>
    <n v="6"/>
    <s v="غیر فعال"/>
    <n v="0"/>
    <n v="1"/>
    <s v="غیر فعال"/>
    <n v="0"/>
    <n v="1"/>
    <s v="فعال"/>
    <n v="1"/>
    <n v="0"/>
    <s v="فعال"/>
    <n v="1"/>
    <n v="0"/>
  </r>
  <r>
    <x v="0"/>
    <x v="1"/>
    <x v="515"/>
    <n v="980526"/>
    <s v="1398/05/26"/>
    <s v="98/05/26"/>
    <x v="1"/>
    <x v="1"/>
    <n v="2"/>
    <x v="4"/>
    <n v="5"/>
    <n v="23"/>
    <n v="22"/>
    <s v="شنبه"/>
    <x v="25"/>
    <n v="0"/>
    <n v="0"/>
    <n v="0"/>
    <n v="0"/>
    <n v="0"/>
    <n v="0"/>
    <n v="38"/>
    <n v="1.2258064516129032"/>
    <n v="2470"/>
    <n v="0"/>
    <n v="38"/>
    <s v="غیر فعال"/>
    <n v="0"/>
    <n v="1"/>
    <s v="غیر فعال"/>
    <n v="0"/>
    <n v="1"/>
    <s v="فعال"/>
    <n v="1"/>
    <n v="0"/>
    <s v="فعال"/>
    <n v="1"/>
    <n v="0"/>
  </r>
  <r>
    <x v="0"/>
    <x v="1"/>
    <x v="516"/>
    <n v="980527"/>
    <s v="1398/05/27"/>
    <s v="98/05/27"/>
    <x v="1"/>
    <x v="1"/>
    <n v="2"/>
    <x v="4"/>
    <n v="5"/>
    <n v="23"/>
    <n v="22"/>
    <s v="یک شنبه"/>
    <x v="26"/>
    <n v="0"/>
    <n v="0"/>
    <n v="0"/>
    <n v="0"/>
    <n v="0"/>
    <n v="0"/>
    <n v="15"/>
    <n v="0.4838709677419355"/>
    <n v="975"/>
    <n v="0"/>
    <n v="15"/>
    <s v="غیر فعال"/>
    <n v="0"/>
    <n v="1"/>
    <s v="غیر فعال"/>
    <n v="0"/>
    <n v="1"/>
    <s v="فعال"/>
    <n v="1"/>
    <n v="0"/>
    <s v="فعال"/>
    <n v="1"/>
    <n v="0"/>
  </r>
  <r>
    <x v="0"/>
    <x v="1"/>
    <x v="517"/>
    <n v="980528"/>
    <s v="1398/05/28"/>
    <s v="98/05/28"/>
    <x v="1"/>
    <x v="1"/>
    <n v="2"/>
    <x v="4"/>
    <n v="5"/>
    <n v="23"/>
    <n v="22"/>
    <s v="دوشنبه"/>
    <x v="27"/>
    <n v="0"/>
    <n v="0"/>
    <n v="0"/>
    <n v="0"/>
    <n v="0"/>
    <n v="0"/>
    <n v="23"/>
    <n v="0.74193548387096775"/>
    <n v="1495"/>
    <n v="0"/>
    <n v="23"/>
    <s v="غیر فعال"/>
    <n v="0"/>
    <n v="1"/>
    <s v="غیر فعال"/>
    <n v="0"/>
    <n v="1"/>
    <s v="فعال"/>
    <n v="1"/>
    <n v="0"/>
    <s v="فعال"/>
    <n v="1"/>
    <n v="0"/>
  </r>
  <r>
    <x v="0"/>
    <x v="1"/>
    <x v="518"/>
    <n v="980529"/>
    <s v="1398/05/29"/>
    <s v="98/05/29"/>
    <x v="1"/>
    <x v="1"/>
    <n v="2"/>
    <x v="4"/>
    <n v="5"/>
    <n v="23"/>
    <n v="22"/>
    <s v="سه شنبه"/>
    <x v="28"/>
    <n v="0"/>
    <n v="0"/>
    <n v="0"/>
    <n v="0"/>
    <n v="0"/>
    <n v="0"/>
    <n v="0"/>
    <n v="0"/>
    <n v="0"/>
    <n v="0"/>
    <n v="0"/>
    <s v="غیر فعال"/>
    <n v="0"/>
    <n v="1"/>
    <s v="غیر فعال"/>
    <n v="0"/>
    <n v="1"/>
    <s v="غیر فعال"/>
    <n v="0"/>
    <n v="1"/>
    <s v="غیر فعال"/>
    <n v="0"/>
    <n v="1"/>
  </r>
  <r>
    <x v="0"/>
    <x v="1"/>
    <x v="519"/>
    <n v="980530"/>
    <s v="1398/05/30"/>
    <s v="98/05/30"/>
    <x v="1"/>
    <x v="1"/>
    <n v="2"/>
    <x v="4"/>
    <n v="5"/>
    <n v="23"/>
    <n v="22"/>
    <s v="چهارشنبه"/>
    <x v="29"/>
    <n v="0"/>
    <n v="0"/>
    <n v="0"/>
    <n v="0"/>
    <n v="0"/>
    <n v="0"/>
    <n v="0"/>
    <n v="0"/>
    <n v="0"/>
    <n v="0"/>
    <n v="0"/>
    <s v="غیر فعال"/>
    <n v="0"/>
    <n v="1"/>
    <s v="غیر فعال"/>
    <n v="0"/>
    <n v="1"/>
    <s v="غیر فعال"/>
    <n v="0"/>
    <n v="1"/>
    <s v="غیر فعال"/>
    <n v="0"/>
    <n v="1"/>
  </r>
  <r>
    <x v="0"/>
    <x v="1"/>
    <x v="520"/>
    <n v="980531"/>
    <s v="1398/05/31"/>
    <s v="98/05/31"/>
    <x v="1"/>
    <x v="1"/>
    <n v="2"/>
    <x v="4"/>
    <n v="5"/>
    <n v="23"/>
    <n v="23"/>
    <s v="پنجشنبه"/>
    <x v="30"/>
    <n v="0"/>
    <n v="0"/>
    <n v="0"/>
    <n v="0"/>
    <n v="0"/>
    <n v="0"/>
    <n v="1"/>
    <n v="3.2258064516129031E-2"/>
    <n v="65"/>
    <n v="0"/>
    <n v="1"/>
    <s v="غیر فعال"/>
    <n v="0"/>
    <n v="1"/>
    <s v="غیر فعال"/>
    <n v="0"/>
    <n v="1"/>
    <s v="فعال"/>
    <n v="1"/>
    <n v="0"/>
    <s v="فعال"/>
    <n v="1"/>
    <n v="0"/>
  </r>
  <r>
    <x v="0"/>
    <x v="1"/>
    <x v="521"/>
    <n v="980601"/>
    <s v="1398/06/01"/>
    <s v="98/06/01"/>
    <x v="1"/>
    <x v="1"/>
    <n v="2"/>
    <x v="5"/>
    <n v="6"/>
    <n v="23"/>
    <n v="23"/>
    <s v="جمعه"/>
    <x v="0"/>
    <n v="0"/>
    <n v="0"/>
    <n v="0"/>
    <n v="0"/>
    <n v="0"/>
    <n v="0"/>
    <n v="0"/>
    <n v="0"/>
    <n v="0"/>
    <n v="0"/>
    <n v="0"/>
    <s v="غیر فعال"/>
    <n v="0"/>
    <n v="1"/>
    <s v="غیر فعال"/>
    <n v="0"/>
    <n v="1"/>
    <s v="غیر فعال"/>
    <n v="0"/>
    <n v="1"/>
    <s v="غیر فعال"/>
    <n v="0"/>
    <n v="1"/>
  </r>
  <r>
    <x v="0"/>
    <x v="1"/>
    <x v="522"/>
    <n v="980602"/>
    <s v="1398/06/02"/>
    <s v="98/06/02"/>
    <x v="1"/>
    <x v="1"/>
    <n v="2"/>
    <x v="5"/>
    <n v="6"/>
    <n v="24"/>
    <n v="23"/>
    <s v="شنبه"/>
    <x v="1"/>
    <n v="0"/>
    <n v="0"/>
    <n v="0"/>
    <n v="0"/>
    <n v="0"/>
    <n v="0"/>
    <n v="19"/>
    <n v="0.61290322580645162"/>
    <n v="1235"/>
    <n v="0"/>
    <n v="19"/>
    <s v="غیر فعال"/>
    <n v="0"/>
    <n v="1"/>
    <s v="غیر فعال"/>
    <n v="0"/>
    <n v="1"/>
    <s v="فعال"/>
    <n v="1"/>
    <n v="0"/>
    <s v="فعال"/>
    <n v="1"/>
    <n v="0"/>
  </r>
  <r>
    <x v="0"/>
    <x v="1"/>
    <x v="523"/>
    <n v="980603"/>
    <s v="1398/06/03"/>
    <s v="98/06/03"/>
    <x v="1"/>
    <x v="1"/>
    <n v="2"/>
    <x v="5"/>
    <n v="6"/>
    <n v="24"/>
    <n v="23"/>
    <s v="یک شنبه"/>
    <x v="2"/>
    <n v="0"/>
    <n v="0"/>
    <n v="0"/>
    <n v="0"/>
    <n v="0"/>
    <n v="0"/>
    <n v="31"/>
    <n v="1"/>
    <n v="2015"/>
    <n v="0"/>
    <n v="31"/>
    <s v="غیر فعال"/>
    <n v="0"/>
    <n v="1"/>
    <s v="غیر فعال"/>
    <n v="0"/>
    <n v="1"/>
    <s v="فعال"/>
    <n v="1"/>
    <n v="0"/>
    <s v="فعال"/>
    <n v="1"/>
    <n v="0"/>
  </r>
  <r>
    <x v="0"/>
    <x v="1"/>
    <x v="524"/>
    <n v="980604"/>
    <s v="1398/06/04"/>
    <s v="98/06/04"/>
    <x v="1"/>
    <x v="1"/>
    <n v="2"/>
    <x v="5"/>
    <n v="6"/>
    <n v="24"/>
    <n v="23"/>
    <s v="دوشنبه"/>
    <x v="3"/>
    <n v="0"/>
    <n v="0"/>
    <n v="0"/>
    <n v="0"/>
    <n v="0"/>
    <n v="0"/>
    <n v="4"/>
    <n v="0.12903225806451613"/>
    <n v="260"/>
    <n v="0"/>
    <n v="4"/>
    <s v="غیر فعال"/>
    <n v="0"/>
    <n v="1"/>
    <s v="غیر فعال"/>
    <n v="0"/>
    <n v="1"/>
    <s v="فعال"/>
    <n v="1"/>
    <n v="0"/>
    <s v="فعال"/>
    <n v="1"/>
    <n v="0"/>
  </r>
  <r>
    <x v="0"/>
    <x v="1"/>
    <x v="525"/>
    <n v="980605"/>
    <s v="1398/06/05"/>
    <s v="98/06/05"/>
    <x v="1"/>
    <x v="1"/>
    <n v="2"/>
    <x v="5"/>
    <n v="6"/>
    <n v="24"/>
    <n v="23"/>
    <s v="سه شنبه"/>
    <x v="4"/>
    <n v="0"/>
    <n v="0"/>
    <n v="0"/>
    <n v="0"/>
    <n v="0"/>
    <n v="0"/>
    <n v="0"/>
    <n v="0"/>
    <n v="0"/>
    <n v="0"/>
    <n v="0"/>
    <s v="غیر فعال"/>
    <n v="0"/>
    <n v="1"/>
    <s v="غیر فعال"/>
    <n v="0"/>
    <n v="1"/>
    <s v="غیر فعال"/>
    <n v="0"/>
    <n v="1"/>
    <s v="غیر فعال"/>
    <n v="0"/>
    <n v="1"/>
  </r>
  <r>
    <x v="0"/>
    <x v="1"/>
    <x v="526"/>
    <n v="980606"/>
    <s v="1398/06/06"/>
    <s v="98/06/06"/>
    <x v="1"/>
    <x v="1"/>
    <n v="2"/>
    <x v="5"/>
    <n v="6"/>
    <n v="24"/>
    <n v="23"/>
    <s v="چهارشنبه"/>
    <x v="5"/>
    <n v="0"/>
    <n v="0"/>
    <n v="53"/>
    <n v="1.7096774193548387"/>
    <n v="53"/>
    <n v="1.7096774193548387"/>
    <n v="0"/>
    <n v="0"/>
    <n v="0"/>
    <n v="53"/>
    <n v="53"/>
    <s v="غیر فعال"/>
    <n v="0"/>
    <n v="1"/>
    <s v="فعال"/>
    <n v="1"/>
    <n v="0"/>
    <s v="غیر فعال"/>
    <n v="0"/>
    <n v="1"/>
    <s v="فعال"/>
    <n v="1"/>
    <n v="0"/>
  </r>
  <r>
    <x v="0"/>
    <x v="1"/>
    <x v="527"/>
    <n v="980607"/>
    <s v="1398/06/07"/>
    <s v="98/06/07"/>
    <x v="1"/>
    <x v="1"/>
    <n v="2"/>
    <x v="5"/>
    <n v="6"/>
    <n v="24"/>
    <n v="24"/>
    <s v="پنجشنبه"/>
    <x v="6"/>
    <n v="0"/>
    <n v="0"/>
    <n v="0"/>
    <n v="0"/>
    <n v="0"/>
    <n v="0"/>
    <n v="0"/>
    <n v="0"/>
    <n v="0"/>
    <n v="0"/>
    <n v="0"/>
    <s v="غیر فعال"/>
    <n v="0"/>
    <n v="1"/>
    <s v="غیر فعال"/>
    <n v="0"/>
    <n v="1"/>
    <s v="غیر فعال"/>
    <n v="0"/>
    <n v="1"/>
    <s v="غیر فعال"/>
    <n v="0"/>
    <n v="1"/>
  </r>
  <r>
    <x v="0"/>
    <x v="1"/>
    <x v="528"/>
    <n v="980608"/>
    <s v="1398/06/08"/>
    <s v="98/06/08"/>
    <x v="1"/>
    <x v="1"/>
    <n v="2"/>
    <x v="5"/>
    <n v="6"/>
    <n v="24"/>
    <n v="24"/>
    <s v="جمعه"/>
    <x v="7"/>
    <n v="0"/>
    <n v="0"/>
    <n v="0"/>
    <n v="0"/>
    <n v="0"/>
    <n v="0"/>
    <n v="10"/>
    <n v="0.32258064516129031"/>
    <n v="650"/>
    <n v="0"/>
    <n v="10"/>
    <s v="غیر فعال"/>
    <n v="0"/>
    <n v="1"/>
    <s v="غیر فعال"/>
    <n v="0"/>
    <n v="1"/>
    <s v="فعال"/>
    <n v="1"/>
    <n v="0"/>
    <s v="فعال"/>
    <n v="1"/>
    <n v="0"/>
  </r>
  <r>
    <x v="0"/>
    <x v="1"/>
    <x v="529"/>
    <n v="980609"/>
    <s v="1398/06/09"/>
    <s v="98/06/09"/>
    <x v="1"/>
    <x v="1"/>
    <n v="2"/>
    <x v="5"/>
    <n v="6"/>
    <n v="25"/>
    <n v="24"/>
    <s v="شنبه"/>
    <x v="8"/>
    <n v="0"/>
    <n v="0"/>
    <n v="0"/>
    <n v="0"/>
    <n v="0"/>
    <n v="0"/>
    <n v="0"/>
    <n v="0"/>
    <n v="0"/>
    <n v="0"/>
    <n v="0"/>
    <s v="غیر فعال"/>
    <n v="0"/>
    <n v="1"/>
    <s v="غیر فعال"/>
    <n v="0"/>
    <n v="1"/>
    <s v="غیر فعال"/>
    <n v="0"/>
    <n v="1"/>
    <s v="غیر فعال"/>
    <n v="0"/>
    <n v="1"/>
  </r>
  <r>
    <x v="0"/>
    <x v="1"/>
    <x v="530"/>
    <n v="980610"/>
    <s v="1398/06/10"/>
    <s v="98/06/10"/>
    <x v="1"/>
    <x v="1"/>
    <n v="2"/>
    <x v="5"/>
    <n v="6"/>
    <n v="25"/>
    <n v="24"/>
    <s v="یک شنبه"/>
    <x v="9"/>
    <n v="49"/>
    <n v="1.5806451612903225"/>
    <n v="0"/>
    <n v="0"/>
    <n v="49"/>
    <n v="1.5806451612903225"/>
    <n v="0"/>
    <n v="0"/>
    <n v="0"/>
    <n v="49"/>
    <n v="0"/>
    <s v="فعال"/>
    <n v="1"/>
    <n v="0"/>
    <s v="غیر فعال"/>
    <n v="0"/>
    <n v="1"/>
    <s v="غیر فعال"/>
    <n v="0"/>
    <n v="1"/>
    <s v="غیر فعال"/>
    <n v="0"/>
    <n v="1"/>
  </r>
  <r>
    <x v="0"/>
    <x v="1"/>
    <x v="531"/>
    <n v="980611"/>
    <s v="1398/06/11"/>
    <s v="98/06/11"/>
    <x v="1"/>
    <x v="1"/>
    <n v="2"/>
    <x v="5"/>
    <n v="6"/>
    <n v="25"/>
    <n v="24"/>
    <s v="دوشنبه"/>
    <x v="10"/>
    <n v="0"/>
    <n v="0"/>
    <n v="0"/>
    <n v="0"/>
    <n v="0"/>
    <n v="0"/>
    <n v="0"/>
    <n v="0"/>
    <n v="0"/>
    <n v="0"/>
    <n v="0"/>
    <s v="غیر فعال"/>
    <n v="0"/>
    <n v="1"/>
    <s v="غیر فعال"/>
    <n v="0"/>
    <n v="1"/>
    <s v="غیر فعال"/>
    <n v="0"/>
    <n v="1"/>
    <s v="غیر فعال"/>
    <n v="0"/>
    <n v="1"/>
  </r>
  <r>
    <x v="0"/>
    <x v="1"/>
    <x v="532"/>
    <n v="980612"/>
    <s v="1398/06/12"/>
    <s v="98/06/12"/>
    <x v="1"/>
    <x v="1"/>
    <n v="2"/>
    <x v="5"/>
    <n v="6"/>
    <n v="25"/>
    <n v="24"/>
    <s v="سه شنبه"/>
    <x v="11"/>
    <n v="0"/>
    <n v="0"/>
    <n v="0"/>
    <n v="0"/>
    <n v="0"/>
    <n v="0"/>
    <n v="0"/>
    <n v="0"/>
    <n v="0"/>
    <n v="0"/>
    <n v="0"/>
    <s v="غیر فعال"/>
    <n v="0"/>
    <n v="1"/>
    <s v="غیر فعال"/>
    <n v="0"/>
    <n v="1"/>
    <s v="غیر فعال"/>
    <n v="0"/>
    <n v="1"/>
    <s v="غیر فعال"/>
    <n v="0"/>
    <n v="1"/>
  </r>
  <r>
    <x v="0"/>
    <x v="1"/>
    <x v="533"/>
    <n v="980613"/>
    <s v="1398/06/13"/>
    <s v="98/06/13"/>
    <x v="1"/>
    <x v="1"/>
    <n v="2"/>
    <x v="5"/>
    <n v="6"/>
    <n v="25"/>
    <n v="24"/>
    <s v="چهارشنبه"/>
    <x v="12"/>
    <n v="4"/>
    <n v="0.12903225806451613"/>
    <n v="0"/>
    <n v="0"/>
    <n v="4"/>
    <n v="0.12903225806451613"/>
    <n v="28"/>
    <n v="0.90322580645161288"/>
    <n v="1820"/>
    <n v="4"/>
    <n v="28"/>
    <s v="فعال"/>
    <n v="1"/>
    <n v="0"/>
    <s v="غیر فعال"/>
    <n v="0"/>
    <n v="1"/>
    <s v="فعال"/>
    <n v="1"/>
    <n v="0"/>
    <s v="فعال"/>
    <n v="1"/>
    <n v="0"/>
  </r>
  <r>
    <x v="0"/>
    <x v="1"/>
    <x v="534"/>
    <n v="980614"/>
    <s v="1398/06/14"/>
    <s v="98/06/14"/>
    <x v="1"/>
    <x v="1"/>
    <n v="2"/>
    <x v="5"/>
    <n v="6"/>
    <n v="25"/>
    <n v="25"/>
    <s v="پنجشنبه"/>
    <x v="13"/>
    <n v="0"/>
    <n v="0"/>
    <n v="0"/>
    <n v="0"/>
    <n v="0"/>
    <n v="0"/>
    <n v="27"/>
    <n v="0.87096774193548387"/>
    <n v="1755"/>
    <n v="0"/>
    <n v="27"/>
    <s v="غیر فعال"/>
    <n v="0"/>
    <n v="1"/>
    <s v="غیر فعال"/>
    <n v="0"/>
    <n v="1"/>
    <s v="فعال"/>
    <n v="1"/>
    <n v="0"/>
    <s v="فعال"/>
    <n v="1"/>
    <n v="0"/>
  </r>
  <r>
    <x v="0"/>
    <x v="1"/>
    <x v="535"/>
    <n v="980615"/>
    <s v="1398/06/15"/>
    <s v="98/06/15"/>
    <x v="1"/>
    <x v="1"/>
    <n v="2"/>
    <x v="5"/>
    <n v="6"/>
    <n v="25"/>
    <n v="25"/>
    <s v="جمعه"/>
    <x v="14"/>
    <n v="0"/>
    <n v="0"/>
    <n v="0"/>
    <n v="0"/>
    <n v="0"/>
    <n v="0"/>
    <n v="0"/>
    <n v="0"/>
    <n v="0"/>
    <n v="0"/>
    <n v="0"/>
    <s v="غیر فعال"/>
    <n v="0"/>
    <n v="1"/>
    <s v="غیر فعال"/>
    <n v="0"/>
    <n v="1"/>
    <s v="غیر فعال"/>
    <n v="0"/>
    <n v="1"/>
    <s v="غیر فعال"/>
    <n v="0"/>
    <n v="1"/>
  </r>
  <r>
    <x v="0"/>
    <x v="1"/>
    <x v="536"/>
    <n v="980616"/>
    <s v="1398/06/16"/>
    <s v="98/06/16"/>
    <x v="1"/>
    <x v="1"/>
    <n v="2"/>
    <x v="5"/>
    <n v="6"/>
    <n v="26"/>
    <n v="25"/>
    <s v="شنبه"/>
    <x v="15"/>
    <n v="0"/>
    <n v="0"/>
    <n v="0"/>
    <n v="0"/>
    <n v="0"/>
    <n v="0"/>
    <n v="0"/>
    <n v="0"/>
    <n v="0"/>
    <n v="0"/>
    <n v="0"/>
    <s v="غیر فعال"/>
    <n v="0"/>
    <n v="1"/>
    <s v="غیر فعال"/>
    <n v="0"/>
    <n v="1"/>
    <s v="غیر فعال"/>
    <n v="0"/>
    <n v="1"/>
    <s v="غیر فعال"/>
    <n v="0"/>
    <n v="1"/>
  </r>
  <r>
    <x v="0"/>
    <x v="1"/>
    <x v="537"/>
    <n v="980617"/>
    <s v="1398/06/17"/>
    <s v="98/06/17"/>
    <x v="1"/>
    <x v="1"/>
    <n v="2"/>
    <x v="5"/>
    <n v="6"/>
    <n v="26"/>
    <n v="25"/>
    <s v="یک شنبه"/>
    <x v="16"/>
    <n v="0"/>
    <n v="0"/>
    <n v="0"/>
    <n v="0"/>
    <n v="0"/>
    <n v="0"/>
    <n v="21"/>
    <n v="0.67741935483870963"/>
    <n v="1365"/>
    <n v="0"/>
    <n v="21"/>
    <s v="غیر فعال"/>
    <n v="0"/>
    <n v="1"/>
    <s v="غیر فعال"/>
    <n v="0"/>
    <n v="1"/>
    <s v="فعال"/>
    <n v="1"/>
    <n v="0"/>
    <s v="فعال"/>
    <n v="1"/>
    <n v="0"/>
  </r>
  <r>
    <x v="0"/>
    <x v="1"/>
    <x v="538"/>
    <n v="980618"/>
    <s v="1398/06/18"/>
    <s v="98/06/18"/>
    <x v="1"/>
    <x v="1"/>
    <n v="2"/>
    <x v="5"/>
    <n v="6"/>
    <n v="26"/>
    <n v="25"/>
    <s v="دوشنبه"/>
    <x v="17"/>
    <n v="9"/>
    <n v="0.29032258064516131"/>
    <n v="0"/>
    <n v="0"/>
    <n v="9"/>
    <n v="0.29032258064516131"/>
    <n v="20"/>
    <n v="0.64516129032258063"/>
    <n v="1300"/>
    <n v="9"/>
    <n v="20"/>
    <s v="فعال"/>
    <n v="1"/>
    <n v="0"/>
    <s v="غیر فعال"/>
    <n v="0"/>
    <n v="1"/>
    <s v="فعال"/>
    <n v="1"/>
    <n v="0"/>
    <s v="فعال"/>
    <n v="1"/>
    <n v="0"/>
  </r>
  <r>
    <x v="0"/>
    <x v="1"/>
    <x v="539"/>
    <n v="980619"/>
    <s v="1398/06/19"/>
    <s v="98/06/19"/>
    <x v="1"/>
    <x v="1"/>
    <n v="2"/>
    <x v="5"/>
    <n v="6"/>
    <n v="26"/>
    <n v="25"/>
    <s v="سه شنبه"/>
    <x v="18"/>
    <n v="0"/>
    <n v="0"/>
    <n v="0"/>
    <n v="0"/>
    <n v="0"/>
    <n v="0"/>
    <n v="0"/>
    <n v="0"/>
    <n v="0"/>
    <n v="0"/>
    <n v="0"/>
    <s v="غیر فعال"/>
    <n v="0"/>
    <n v="1"/>
    <s v="غیر فعال"/>
    <n v="0"/>
    <n v="1"/>
    <s v="غیر فعال"/>
    <n v="0"/>
    <n v="1"/>
    <s v="غیر فعال"/>
    <n v="0"/>
    <n v="1"/>
  </r>
  <r>
    <x v="0"/>
    <x v="1"/>
    <x v="540"/>
    <n v="980620"/>
    <s v="1398/06/20"/>
    <s v="98/06/20"/>
    <x v="1"/>
    <x v="1"/>
    <n v="2"/>
    <x v="5"/>
    <n v="6"/>
    <n v="26"/>
    <n v="25"/>
    <s v="چهارشنبه"/>
    <x v="19"/>
    <n v="0"/>
    <n v="0"/>
    <n v="19"/>
    <n v="0.61290322580645162"/>
    <n v="19"/>
    <n v="0.61290322580645162"/>
    <n v="0"/>
    <n v="0"/>
    <n v="0"/>
    <n v="19"/>
    <n v="19"/>
    <s v="غیر فعال"/>
    <n v="0"/>
    <n v="1"/>
    <s v="فعال"/>
    <n v="1"/>
    <n v="0"/>
    <s v="غیر فعال"/>
    <n v="0"/>
    <n v="1"/>
    <s v="فعال"/>
    <n v="1"/>
    <n v="0"/>
  </r>
  <r>
    <x v="0"/>
    <x v="1"/>
    <x v="541"/>
    <n v="980621"/>
    <s v="1398/06/21"/>
    <s v="98/06/21"/>
    <x v="1"/>
    <x v="1"/>
    <n v="2"/>
    <x v="5"/>
    <n v="6"/>
    <n v="26"/>
    <n v="26"/>
    <s v="پنجشنبه"/>
    <x v="20"/>
    <n v="0"/>
    <n v="0"/>
    <n v="0"/>
    <n v="0"/>
    <n v="0"/>
    <n v="0"/>
    <n v="0"/>
    <n v="0"/>
    <n v="0"/>
    <n v="0"/>
    <n v="0"/>
    <s v="غیر فعال"/>
    <n v="0"/>
    <n v="1"/>
    <s v="غیر فعال"/>
    <n v="0"/>
    <n v="1"/>
    <s v="غیر فعال"/>
    <n v="0"/>
    <n v="1"/>
    <s v="غیر فعال"/>
    <n v="0"/>
    <n v="1"/>
  </r>
  <r>
    <x v="0"/>
    <x v="1"/>
    <x v="542"/>
    <n v="980622"/>
    <s v="1398/06/22"/>
    <s v="98/06/22"/>
    <x v="1"/>
    <x v="1"/>
    <n v="2"/>
    <x v="5"/>
    <n v="6"/>
    <n v="26"/>
    <n v="26"/>
    <s v="جمعه"/>
    <x v="21"/>
    <n v="0"/>
    <n v="0"/>
    <n v="0"/>
    <n v="0"/>
    <n v="0"/>
    <n v="0"/>
    <n v="0"/>
    <n v="0"/>
    <n v="0"/>
    <n v="0"/>
    <n v="0"/>
    <s v="غیر فعال"/>
    <n v="0"/>
    <n v="1"/>
    <s v="غیر فعال"/>
    <n v="0"/>
    <n v="1"/>
    <s v="غیر فعال"/>
    <n v="0"/>
    <n v="1"/>
    <s v="غیر فعال"/>
    <n v="0"/>
    <n v="1"/>
  </r>
  <r>
    <x v="0"/>
    <x v="1"/>
    <x v="543"/>
    <n v="980623"/>
    <s v="1398/06/23"/>
    <s v="98/06/23"/>
    <x v="1"/>
    <x v="1"/>
    <n v="2"/>
    <x v="5"/>
    <n v="6"/>
    <n v="27"/>
    <n v="26"/>
    <s v="شنبه"/>
    <x v="22"/>
    <n v="0"/>
    <n v="0"/>
    <n v="0"/>
    <n v="0"/>
    <n v="0"/>
    <n v="0"/>
    <n v="0"/>
    <n v="0"/>
    <n v="0"/>
    <n v="0"/>
    <n v="0"/>
    <s v="غیر فعال"/>
    <n v="0"/>
    <n v="1"/>
    <s v="غیر فعال"/>
    <n v="0"/>
    <n v="1"/>
    <s v="غیر فعال"/>
    <n v="0"/>
    <n v="1"/>
    <s v="غیر فعال"/>
    <n v="0"/>
    <n v="1"/>
  </r>
  <r>
    <x v="0"/>
    <x v="1"/>
    <x v="544"/>
    <n v="980624"/>
    <s v="1398/06/24"/>
    <s v="98/06/24"/>
    <x v="1"/>
    <x v="1"/>
    <n v="2"/>
    <x v="5"/>
    <n v="6"/>
    <n v="27"/>
    <n v="26"/>
    <s v="یک شنبه"/>
    <x v="23"/>
    <n v="0"/>
    <n v="0"/>
    <n v="0"/>
    <n v="0"/>
    <n v="0"/>
    <n v="0"/>
    <n v="5"/>
    <n v="0.16129032258064516"/>
    <n v="325"/>
    <n v="0"/>
    <n v="5"/>
    <s v="غیر فعال"/>
    <n v="0"/>
    <n v="1"/>
    <s v="غیر فعال"/>
    <n v="0"/>
    <n v="1"/>
    <s v="فعال"/>
    <n v="1"/>
    <n v="0"/>
    <s v="فعال"/>
    <n v="1"/>
    <n v="0"/>
  </r>
  <r>
    <x v="0"/>
    <x v="1"/>
    <x v="545"/>
    <n v="980625"/>
    <s v="1398/06/25"/>
    <s v="98/06/25"/>
    <x v="1"/>
    <x v="1"/>
    <n v="2"/>
    <x v="5"/>
    <n v="6"/>
    <n v="27"/>
    <n v="26"/>
    <s v="دوشنبه"/>
    <x v="24"/>
    <n v="0"/>
    <n v="0"/>
    <n v="0"/>
    <n v="0"/>
    <n v="0"/>
    <n v="0"/>
    <n v="0"/>
    <n v="0"/>
    <n v="0"/>
    <n v="0"/>
    <n v="0"/>
    <s v="غیر فعال"/>
    <n v="0"/>
    <n v="1"/>
    <s v="غیر فعال"/>
    <n v="0"/>
    <n v="1"/>
    <s v="غیر فعال"/>
    <n v="0"/>
    <n v="1"/>
    <s v="غیر فعال"/>
    <n v="0"/>
    <n v="1"/>
  </r>
  <r>
    <x v="0"/>
    <x v="1"/>
    <x v="546"/>
    <n v="980626"/>
    <s v="1398/06/26"/>
    <s v="98/06/26"/>
    <x v="1"/>
    <x v="1"/>
    <n v="2"/>
    <x v="5"/>
    <n v="6"/>
    <n v="27"/>
    <n v="26"/>
    <s v="سه شنبه"/>
    <x v="25"/>
    <n v="0"/>
    <n v="0"/>
    <n v="0"/>
    <n v="0"/>
    <n v="0"/>
    <n v="0"/>
    <n v="0"/>
    <n v="0"/>
    <n v="0"/>
    <n v="0"/>
    <n v="0"/>
    <s v="غیر فعال"/>
    <n v="0"/>
    <n v="1"/>
    <s v="غیر فعال"/>
    <n v="0"/>
    <n v="1"/>
    <s v="غیر فعال"/>
    <n v="0"/>
    <n v="1"/>
    <s v="غیر فعال"/>
    <n v="0"/>
    <n v="1"/>
  </r>
  <r>
    <x v="0"/>
    <x v="1"/>
    <x v="547"/>
    <n v="980627"/>
    <s v="1398/06/27"/>
    <s v="98/06/27"/>
    <x v="1"/>
    <x v="1"/>
    <n v="2"/>
    <x v="5"/>
    <n v="6"/>
    <n v="27"/>
    <n v="26"/>
    <s v="چهارشنبه"/>
    <x v="26"/>
    <n v="0"/>
    <n v="0"/>
    <n v="0"/>
    <n v="0"/>
    <n v="0"/>
    <n v="0"/>
    <n v="50"/>
    <n v="1.6129032258064515"/>
    <n v="3250"/>
    <n v="0"/>
    <n v="50"/>
    <s v="غیر فعال"/>
    <n v="0"/>
    <n v="1"/>
    <s v="غیر فعال"/>
    <n v="0"/>
    <n v="1"/>
    <s v="فعال"/>
    <n v="1"/>
    <n v="0"/>
    <s v="فعال"/>
    <n v="1"/>
    <n v="0"/>
  </r>
  <r>
    <x v="0"/>
    <x v="1"/>
    <x v="548"/>
    <n v="980628"/>
    <s v="1398/06/28"/>
    <s v="98/06/28"/>
    <x v="1"/>
    <x v="1"/>
    <n v="2"/>
    <x v="5"/>
    <n v="6"/>
    <n v="27"/>
    <n v="27"/>
    <s v="پنجشنبه"/>
    <x v="27"/>
    <n v="0"/>
    <n v="0"/>
    <n v="0"/>
    <n v="0"/>
    <n v="0"/>
    <n v="0"/>
    <n v="0"/>
    <n v="0"/>
    <n v="0"/>
    <n v="0"/>
    <n v="0"/>
    <s v="غیر فعال"/>
    <n v="0"/>
    <n v="1"/>
    <s v="غیر فعال"/>
    <n v="0"/>
    <n v="1"/>
    <s v="غیر فعال"/>
    <n v="0"/>
    <n v="1"/>
    <s v="غیر فعال"/>
    <n v="0"/>
    <n v="1"/>
  </r>
  <r>
    <x v="0"/>
    <x v="1"/>
    <x v="549"/>
    <n v="980629"/>
    <s v="1398/06/29"/>
    <s v="98/06/29"/>
    <x v="1"/>
    <x v="1"/>
    <n v="2"/>
    <x v="5"/>
    <n v="6"/>
    <n v="27"/>
    <n v="27"/>
    <s v="جمعه"/>
    <x v="28"/>
    <n v="0"/>
    <n v="0"/>
    <n v="0"/>
    <n v="0"/>
    <n v="0"/>
    <n v="0"/>
    <n v="0"/>
    <n v="0"/>
    <n v="0"/>
    <n v="0"/>
    <n v="0"/>
    <s v="غیر فعال"/>
    <n v="0"/>
    <n v="1"/>
    <s v="غیر فعال"/>
    <n v="0"/>
    <n v="1"/>
    <s v="غیر فعال"/>
    <n v="0"/>
    <n v="1"/>
    <s v="غیر فعال"/>
    <n v="0"/>
    <n v="1"/>
  </r>
  <r>
    <x v="0"/>
    <x v="1"/>
    <x v="550"/>
    <n v="980630"/>
    <s v="1398/06/30"/>
    <s v="98/06/30"/>
    <x v="1"/>
    <x v="1"/>
    <n v="2"/>
    <x v="5"/>
    <n v="6"/>
    <n v="28"/>
    <n v="27"/>
    <s v="شنبه"/>
    <x v="29"/>
    <n v="0"/>
    <n v="0"/>
    <n v="0"/>
    <n v="0"/>
    <n v="0"/>
    <n v="0"/>
    <n v="0"/>
    <n v="0"/>
    <n v="0"/>
    <n v="0"/>
    <n v="0"/>
    <s v="غیر فعال"/>
    <n v="0"/>
    <n v="1"/>
    <s v="غیر فعال"/>
    <n v="0"/>
    <n v="1"/>
    <s v="غیر فعال"/>
    <n v="0"/>
    <n v="1"/>
    <s v="غیر فعال"/>
    <n v="0"/>
    <n v="1"/>
  </r>
  <r>
    <x v="0"/>
    <x v="1"/>
    <x v="551"/>
    <n v="980631"/>
    <s v="1398/06/31"/>
    <s v="98/06/31"/>
    <x v="1"/>
    <x v="1"/>
    <n v="2"/>
    <x v="5"/>
    <n v="6"/>
    <n v="28"/>
    <n v="27"/>
    <s v="یک شنبه"/>
    <x v="30"/>
    <n v="0"/>
    <n v="0"/>
    <n v="0"/>
    <n v="0"/>
    <n v="0"/>
    <n v="0"/>
    <n v="0"/>
    <n v="0"/>
    <n v="0"/>
    <n v="0"/>
    <n v="0"/>
    <s v="غیر فعال"/>
    <n v="0"/>
    <n v="1"/>
    <s v="غیر فعال"/>
    <n v="0"/>
    <n v="1"/>
    <s v="غیر فعال"/>
    <n v="0"/>
    <n v="1"/>
    <s v="غیر فعال"/>
    <n v="0"/>
    <n v="1"/>
  </r>
  <r>
    <x v="0"/>
    <x v="1"/>
    <x v="552"/>
    <n v="980701"/>
    <s v="1398/07/01"/>
    <s v="98/07/01"/>
    <x v="1"/>
    <x v="2"/>
    <n v="3"/>
    <x v="6"/>
    <n v="7"/>
    <n v="28"/>
    <n v="27"/>
    <s v="دوشنبه"/>
    <x v="0"/>
    <n v="0"/>
    <n v="0"/>
    <n v="0"/>
    <n v="0"/>
    <n v="0"/>
    <n v="0"/>
    <n v="0"/>
    <n v="0"/>
    <n v="0"/>
    <n v="0"/>
    <n v="0"/>
    <s v="غیر فعال"/>
    <n v="0"/>
    <n v="1"/>
    <s v="غیر فعال"/>
    <n v="0"/>
    <n v="1"/>
    <s v="غیر فعال"/>
    <n v="0"/>
    <n v="1"/>
    <s v="غیر فعال"/>
    <n v="0"/>
    <n v="1"/>
  </r>
  <r>
    <x v="0"/>
    <x v="1"/>
    <x v="553"/>
    <n v="980702"/>
    <s v="1398/07/02"/>
    <s v="98/07/02"/>
    <x v="1"/>
    <x v="2"/>
    <n v="3"/>
    <x v="6"/>
    <n v="7"/>
    <n v="28"/>
    <n v="27"/>
    <s v="سه شنبه"/>
    <x v="1"/>
    <n v="0"/>
    <n v="0"/>
    <n v="0"/>
    <n v="0"/>
    <n v="0"/>
    <n v="0"/>
    <n v="0"/>
    <n v="0"/>
    <n v="0"/>
    <n v="0"/>
    <n v="0"/>
    <s v="غیر فعال"/>
    <n v="0"/>
    <n v="1"/>
    <s v="غیر فعال"/>
    <n v="0"/>
    <n v="1"/>
    <s v="غیر فعال"/>
    <n v="0"/>
    <n v="1"/>
    <s v="غیر فعال"/>
    <n v="0"/>
    <n v="1"/>
  </r>
  <r>
    <x v="0"/>
    <x v="1"/>
    <x v="554"/>
    <n v="980703"/>
    <s v="1398/07/03"/>
    <s v="98/07/03"/>
    <x v="1"/>
    <x v="2"/>
    <n v="3"/>
    <x v="6"/>
    <n v="7"/>
    <n v="28"/>
    <n v="27"/>
    <s v="چهارشنبه"/>
    <x v="2"/>
    <n v="0"/>
    <n v="0"/>
    <n v="0"/>
    <n v="0"/>
    <n v="0"/>
    <n v="0"/>
    <n v="0"/>
    <n v="0"/>
    <n v="0"/>
    <n v="0"/>
    <n v="0"/>
    <s v="غیر فعال"/>
    <n v="0"/>
    <n v="1"/>
    <s v="غیر فعال"/>
    <n v="0"/>
    <n v="1"/>
    <s v="غیر فعال"/>
    <n v="0"/>
    <n v="1"/>
    <s v="غیر فعال"/>
    <n v="0"/>
    <n v="1"/>
  </r>
  <r>
    <x v="0"/>
    <x v="1"/>
    <x v="555"/>
    <n v="980704"/>
    <s v="1398/07/04"/>
    <s v="98/07/04"/>
    <x v="1"/>
    <x v="2"/>
    <n v="3"/>
    <x v="6"/>
    <n v="7"/>
    <n v="28"/>
    <n v="28"/>
    <s v="پنجشنبه"/>
    <x v="3"/>
    <n v="0"/>
    <n v="0"/>
    <n v="0"/>
    <n v="0"/>
    <n v="0"/>
    <n v="0"/>
    <n v="0"/>
    <n v="0"/>
    <n v="0"/>
    <n v="0"/>
    <n v="0"/>
    <s v="غیر فعال"/>
    <n v="0"/>
    <n v="1"/>
    <s v="غیر فعال"/>
    <n v="0"/>
    <n v="1"/>
    <s v="غیر فعال"/>
    <n v="0"/>
    <n v="1"/>
    <s v="غیر فعال"/>
    <n v="0"/>
    <n v="1"/>
  </r>
  <r>
    <x v="0"/>
    <x v="1"/>
    <x v="556"/>
    <n v="980705"/>
    <s v="1398/07/05"/>
    <s v="98/07/05"/>
    <x v="1"/>
    <x v="2"/>
    <n v="3"/>
    <x v="6"/>
    <n v="7"/>
    <n v="28"/>
    <n v="28"/>
    <s v="جمعه"/>
    <x v="4"/>
    <n v="0"/>
    <n v="0"/>
    <n v="0"/>
    <n v="0"/>
    <n v="0"/>
    <n v="0"/>
    <n v="0"/>
    <n v="0"/>
    <n v="0"/>
    <n v="0"/>
    <n v="0"/>
    <s v="غیر فعال"/>
    <n v="0"/>
    <n v="1"/>
    <s v="غیر فعال"/>
    <n v="0"/>
    <n v="1"/>
    <s v="غیر فعال"/>
    <n v="0"/>
    <n v="1"/>
    <s v="غیر فعال"/>
    <n v="0"/>
    <n v="1"/>
  </r>
  <r>
    <x v="0"/>
    <x v="1"/>
    <x v="557"/>
    <n v="980706"/>
    <s v="1398/07/06"/>
    <s v="98/07/06"/>
    <x v="1"/>
    <x v="2"/>
    <n v="3"/>
    <x v="6"/>
    <n v="7"/>
    <n v="29"/>
    <n v="28"/>
    <s v="شنبه"/>
    <x v="5"/>
    <n v="0"/>
    <n v="0"/>
    <n v="0"/>
    <n v="0"/>
    <n v="0"/>
    <n v="0"/>
    <n v="0"/>
    <n v="0"/>
    <n v="0"/>
    <n v="0"/>
    <n v="0"/>
    <s v="غیر فعال"/>
    <n v="0"/>
    <n v="1"/>
    <s v="غیر فعال"/>
    <n v="0"/>
    <n v="1"/>
    <s v="غیر فعال"/>
    <n v="0"/>
    <n v="1"/>
    <s v="غیر فعال"/>
    <n v="0"/>
    <n v="1"/>
  </r>
  <r>
    <x v="0"/>
    <x v="1"/>
    <x v="558"/>
    <n v="980707"/>
    <s v="1398/07/07"/>
    <s v="98/07/07"/>
    <x v="1"/>
    <x v="2"/>
    <n v="3"/>
    <x v="6"/>
    <n v="7"/>
    <n v="29"/>
    <n v="28"/>
    <s v="یک شنبه"/>
    <x v="6"/>
    <n v="0"/>
    <n v="0"/>
    <n v="0"/>
    <n v="0"/>
    <n v="0"/>
    <n v="0"/>
    <n v="0"/>
    <n v="0"/>
    <n v="0"/>
    <n v="0"/>
    <n v="0"/>
    <s v="غیر فعال"/>
    <n v="0"/>
    <n v="1"/>
    <s v="غیر فعال"/>
    <n v="0"/>
    <n v="1"/>
    <s v="غیر فعال"/>
    <n v="0"/>
    <n v="1"/>
    <s v="غیر فعال"/>
    <n v="0"/>
    <n v="1"/>
  </r>
  <r>
    <x v="0"/>
    <x v="1"/>
    <x v="559"/>
    <n v="980708"/>
    <s v="1398/07/08"/>
    <s v="98/07/08"/>
    <x v="1"/>
    <x v="2"/>
    <n v="3"/>
    <x v="6"/>
    <n v="7"/>
    <n v="29"/>
    <n v="28"/>
    <s v="دوشنبه"/>
    <x v="7"/>
    <n v="0"/>
    <n v="0"/>
    <n v="0"/>
    <n v="0"/>
    <n v="0"/>
    <n v="0"/>
    <n v="0"/>
    <n v="0"/>
    <n v="0"/>
    <n v="0"/>
    <n v="0"/>
    <s v="غیر فعال"/>
    <n v="0"/>
    <n v="1"/>
    <s v="غیر فعال"/>
    <n v="0"/>
    <n v="1"/>
    <s v="غیر فعال"/>
    <n v="0"/>
    <n v="1"/>
    <s v="غیر فعال"/>
    <n v="0"/>
    <n v="1"/>
  </r>
  <r>
    <x v="0"/>
    <x v="1"/>
    <x v="560"/>
    <n v="980709"/>
    <s v="1398/07/09"/>
    <s v="98/07/09"/>
    <x v="1"/>
    <x v="2"/>
    <n v="3"/>
    <x v="6"/>
    <n v="7"/>
    <n v="29"/>
    <n v="28"/>
    <s v="سه شنبه"/>
    <x v="8"/>
    <n v="0"/>
    <n v="0"/>
    <n v="0"/>
    <n v="0"/>
    <n v="0"/>
    <n v="0"/>
    <n v="0"/>
    <n v="0"/>
    <n v="0"/>
    <n v="0"/>
    <n v="0"/>
    <s v="غیر فعال"/>
    <n v="0"/>
    <n v="1"/>
    <s v="غیر فعال"/>
    <n v="0"/>
    <n v="1"/>
    <s v="غیر فعال"/>
    <n v="0"/>
    <n v="1"/>
    <s v="غیر فعال"/>
    <n v="0"/>
    <n v="1"/>
  </r>
  <r>
    <x v="0"/>
    <x v="1"/>
    <x v="561"/>
    <n v="980710"/>
    <s v="1398/07/10"/>
    <s v="98/07/10"/>
    <x v="1"/>
    <x v="2"/>
    <n v="3"/>
    <x v="6"/>
    <n v="7"/>
    <n v="29"/>
    <n v="28"/>
    <s v="چهارشنبه"/>
    <x v="9"/>
    <n v="0"/>
    <n v="0"/>
    <n v="0"/>
    <n v="0"/>
    <n v="0"/>
    <n v="0"/>
    <n v="0"/>
    <n v="0"/>
    <n v="0"/>
    <n v="0"/>
    <n v="0"/>
    <s v="غیر فعال"/>
    <n v="0"/>
    <n v="1"/>
    <s v="غیر فعال"/>
    <n v="0"/>
    <n v="1"/>
    <s v="غیر فعال"/>
    <n v="0"/>
    <n v="1"/>
    <s v="غیر فعال"/>
    <n v="0"/>
    <n v="1"/>
  </r>
  <r>
    <x v="0"/>
    <x v="1"/>
    <x v="562"/>
    <n v="980711"/>
    <s v="1398/07/11"/>
    <s v="98/07/11"/>
    <x v="1"/>
    <x v="2"/>
    <n v="3"/>
    <x v="6"/>
    <n v="7"/>
    <n v="29"/>
    <n v="29"/>
    <s v="پنجشنبه"/>
    <x v="10"/>
    <n v="0"/>
    <n v="0"/>
    <n v="0"/>
    <n v="0"/>
    <n v="0"/>
    <n v="0"/>
    <n v="0"/>
    <n v="0"/>
    <n v="0"/>
    <n v="0"/>
    <n v="0"/>
    <s v="غیر فعال"/>
    <n v="0"/>
    <n v="1"/>
    <s v="غیر فعال"/>
    <n v="0"/>
    <n v="1"/>
    <s v="غیر فعال"/>
    <n v="0"/>
    <n v="1"/>
    <s v="غیر فعال"/>
    <n v="0"/>
    <n v="1"/>
  </r>
  <r>
    <x v="0"/>
    <x v="1"/>
    <x v="563"/>
    <n v="980712"/>
    <s v="1398/07/12"/>
    <s v="98/07/12"/>
    <x v="1"/>
    <x v="2"/>
    <n v="3"/>
    <x v="6"/>
    <n v="7"/>
    <n v="29"/>
    <n v="29"/>
    <s v="جمعه"/>
    <x v="11"/>
    <n v="0"/>
    <n v="0"/>
    <n v="0"/>
    <n v="0"/>
    <n v="0"/>
    <n v="0"/>
    <n v="0"/>
    <n v="0"/>
    <n v="0"/>
    <n v="0"/>
    <n v="0"/>
    <s v="غیر فعال"/>
    <n v="0"/>
    <n v="1"/>
    <s v="غیر فعال"/>
    <n v="0"/>
    <n v="1"/>
    <s v="غیر فعال"/>
    <n v="0"/>
    <n v="1"/>
    <s v="غیر فعال"/>
    <n v="0"/>
    <n v="1"/>
  </r>
  <r>
    <x v="0"/>
    <x v="1"/>
    <x v="564"/>
    <n v="980713"/>
    <s v="1398/07/13"/>
    <s v="98/07/13"/>
    <x v="1"/>
    <x v="2"/>
    <n v="3"/>
    <x v="6"/>
    <n v="7"/>
    <n v="30"/>
    <n v="29"/>
    <s v="شنبه"/>
    <x v="12"/>
    <n v="0"/>
    <n v="0"/>
    <n v="0"/>
    <n v="0"/>
    <n v="0"/>
    <n v="0"/>
    <n v="0"/>
    <n v="0"/>
    <n v="0"/>
    <n v="0"/>
    <n v="0"/>
    <s v="غیر فعال"/>
    <n v="0"/>
    <n v="1"/>
    <s v="غیر فعال"/>
    <n v="0"/>
    <n v="1"/>
    <s v="غیر فعال"/>
    <n v="0"/>
    <n v="1"/>
    <s v="غیر فعال"/>
    <n v="0"/>
    <n v="1"/>
  </r>
  <r>
    <x v="0"/>
    <x v="1"/>
    <x v="565"/>
    <n v="980714"/>
    <s v="1398/07/14"/>
    <s v="98/07/14"/>
    <x v="1"/>
    <x v="2"/>
    <n v="3"/>
    <x v="6"/>
    <n v="7"/>
    <n v="30"/>
    <n v="29"/>
    <s v="یک شنبه"/>
    <x v="13"/>
    <n v="0"/>
    <n v="0"/>
    <n v="0"/>
    <n v="0"/>
    <n v="0"/>
    <n v="0"/>
    <n v="0"/>
    <n v="0"/>
    <n v="0"/>
    <n v="0"/>
    <n v="0"/>
    <s v="غیر فعال"/>
    <n v="0"/>
    <n v="1"/>
    <s v="غیر فعال"/>
    <n v="0"/>
    <n v="1"/>
    <s v="غیر فعال"/>
    <n v="0"/>
    <n v="1"/>
    <s v="غیر فعال"/>
    <n v="0"/>
    <n v="1"/>
  </r>
  <r>
    <x v="0"/>
    <x v="1"/>
    <x v="566"/>
    <n v="980715"/>
    <s v="1398/07/15"/>
    <s v="98/07/15"/>
    <x v="1"/>
    <x v="2"/>
    <n v="3"/>
    <x v="6"/>
    <n v="7"/>
    <n v="30"/>
    <n v="29"/>
    <s v="دوشنبه"/>
    <x v="14"/>
    <n v="0"/>
    <n v="0"/>
    <n v="0"/>
    <n v="0"/>
    <n v="0"/>
    <n v="0"/>
    <n v="0"/>
    <n v="0"/>
    <n v="0"/>
    <n v="0"/>
    <n v="0"/>
    <s v="غیر فعال"/>
    <n v="0"/>
    <n v="1"/>
    <s v="غیر فعال"/>
    <n v="0"/>
    <n v="1"/>
    <s v="غیر فعال"/>
    <n v="0"/>
    <n v="1"/>
    <s v="غیر فعال"/>
    <n v="0"/>
    <n v="1"/>
  </r>
  <r>
    <x v="0"/>
    <x v="1"/>
    <x v="567"/>
    <n v="980716"/>
    <s v="1398/07/16"/>
    <s v="98/07/16"/>
    <x v="1"/>
    <x v="2"/>
    <n v="3"/>
    <x v="6"/>
    <n v="7"/>
    <n v="30"/>
    <n v="29"/>
    <s v="سه شنبه"/>
    <x v="15"/>
    <n v="0"/>
    <n v="0"/>
    <n v="0"/>
    <n v="0"/>
    <n v="0"/>
    <n v="0"/>
    <n v="0"/>
    <n v="0"/>
    <n v="0"/>
    <n v="0"/>
    <n v="0"/>
    <s v="غیر فعال"/>
    <n v="0"/>
    <n v="1"/>
    <s v="غیر فعال"/>
    <n v="0"/>
    <n v="1"/>
    <s v="غیر فعال"/>
    <n v="0"/>
    <n v="1"/>
    <s v="غیر فعال"/>
    <n v="0"/>
    <n v="1"/>
  </r>
  <r>
    <x v="0"/>
    <x v="1"/>
    <x v="568"/>
    <n v="980717"/>
    <s v="1398/07/17"/>
    <s v="98/07/17"/>
    <x v="1"/>
    <x v="2"/>
    <n v="3"/>
    <x v="6"/>
    <n v="7"/>
    <n v="30"/>
    <n v="29"/>
    <s v="چهارشنبه"/>
    <x v="16"/>
    <n v="0"/>
    <n v="0"/>
    <n v="0"/>
    <n v="0"/>
    <n v="0"/>
    <n v="0"/>
    <n v="0"/>
    <n v="0"/>
    <n v="0"/>
    <n v="0"/>
    <n v="0"/>
    <s v="غیر فعال"/>
    <n v="0"/>
    <n v="1"/>
    <s v="غیر فعال"/>
    <n v="0"/>
    <n v="1"/>
    <s v="غیر فعال"/>
    <n v="0"/>
    <n v="1"/>
    <s v="غیر فعال"/>
    <n v="0"/>
    <n v="1"/>
  </r>
  <r>
    <x v="0"/>
    <x v="1"/>
    <x v="569"/>
    <n v="980718"/>
    <s v="1398/07/18"/>
    <s v="98/07/18"/>
    <x v="1"/>
    <x v="2"/>
    <n v="3"/>
    <x v="6"/>
    <n v="7"/>
    <n v="30"/>
    <n v="30"/>
    <s v="پنجشنبه"/>
    <x v="17"/>
    <n v="0"/>
    <n v="0"/>
    <n v="0"/>
    <n v="0"/>
    <n v="0"/>
    <n v="0"/>
    <n v="0"/>
    <n v="0"/>
    <n v="0"/>
    <n v="0"/>
    <n v="0"/>
    <s v="غیر فعال"/>
    <n v="0"/>
    <n v="1"/>
    <s v="غیر فعال"/>
    <n v="0"/>
    <n v="1"/>
    <s v="غیر فعال"/>
    <n v="0"/>
    <n v="1"/>
    <s v="غیر فعال"/>
    <n v="0"/>
    <n v="1"/>
  </r>
  <r>
    <x v="0"/>
    <x v="1"/>
    <x v="570"/>
    <n v="980719"/>
    <s v="1398/07/19"/>
    <s v="98/07/19"/>
    <x v="1"/>
    <x v="2"/>
    <n v="3"/>
    <x v="6"/>
    <n v="7"/>
    <n v="30"/>
    <n v="30"/>
    <s v="جمعه"/>
    <x v="18"/>
    <n v="0"/>
    <n v="0"/>
    <n v="0"/>
    <n v="0"/>
    <n v="0"/>
    <n v="0"/>
    <n v="0"/>
    <n v="0"/>
    <n v="0"/>
    <n v="0"/>
    <n v="0"/>
    <s v="غیر فعال"/>
    <n v="0"/>
    <n v="1"/>
    <s v="غیر فعال"/>
    <n v="0"/>
    <n v="1"/>
    <s v="غیر فعال"/>
    <n v="0"/>
    <n v="1"/>
    <s v="غیر فعال"/>
    <n v="0"/>
    <n v="1"/>
  </r>
  <r>
    <x v="0"/>
    <x v="1"/>
    <x v="571"/>
    <n v="980720"/>
    <s v="1398/07/20"/>
    <s v="98/07/20"/>
    <x v="1"/>
    <x v="2"/>
    <n v="3"/>
    <x v="6"/>
    <n v="7"/>
    <n v="31"/>
    <n v="30"/>
    <s v="شنبه"/>
    <x v="19"/>
    <n v="0"/>
    <n v="0"/>
    <n v="0"/>
    <n v="0"/>
    <n v="0"/>
    <n v="0"/>
    <n v="0"/>
    <n v="0"/>
    <n v="0"/>
    <n v="0"/>
    <n v="0"/>
    <s v="غیر فعال"/>
    <n v="0"/>
    <n v="1"/>
    <s v="غیر فعال"/>
    <n v="0"/>
    <n v="1"/>
    <s v="غیر فعال"/>
    <n v="0"/>
    <n v="1"/>
    <s v="غیر فعال"/>
    <n v="0"/>
    <n v="1"/>
  </r>
  <r>
    <x v="0"/>
    <x v="1"/>
    <x v="572"/>
    <n v="980721"/>
    <s v="1398/07/21"/>
    <s v="98/07/21"/>
    <x v="1"/>
    <x v="2"/>
    <n v="3"/>
    <x v="6"/>
    <n v="7"/>
    <n v="31"/>
    <n v="30"/>
    <s v="یک شنبه"/>
    <x v="20"/>
    <n v="0"/>
    <n v="0"/>
    <n v="0"/>
    <n v="0"/>
    <n v="0"/>
    <n v="0"/>
    <n v="0"/>
    <n v="0"/>
    <n v="0"/>
    <n v="0"/>
    <n v="0"/>
    <s v="غیر فعال"/>
    <n v="0"/>
    <n v="1"/>
    <s v="غیر فعال"/>
    <n v="0"/>
    <n v="1"/>
    <s v="غیر فعال"/>
    <n v="0"/>
    <n v="1"/>
    <s v="غیر فعال"/>
    <n v="0"/>
    <n v="1"/>
  </r>
  <r>
    <x v="0"/>
    <x v="1"/>
    <x v="573"/>
    <n v="980722"/>
    <s v="1398/07/22"/>
    <s v="98/07/22"/>
    <x v="1"/>
    <x v="2"/>
    <n v="3"/>
    <x v="6"/>
    <n v="7"/>
    <n v="31"/>
    <n v="30"/>
    <s v="دوشنبه"/>
    <x v="21"/>
    <n v="0"/>
    <n v="0"/>
    <n v="0"/>
    <n v="0"/>
    <n v="0"/>
    <n v="0"/>
    <n v="0"/>
    <n v="0"/>
    <n v="0"/>
    <n v="0"/>
    <n v="0"/>
    <s v="غیر فعال"/>
    <n v="0"/>
    <n v="1"/>
    <s v="غیر فعال"/>
    <n v="0"/>
    <n v="1"/>
    <s v="غیر فعال"/>
    <n v="0"/>
    <n v="1"/>
    <s v="غیر فعال"/>
    <n v="0"/>
    <n v="1"/>
  </r>
  <r>
    <x v="0"/>
    <x v="1"/>
    <x v="574"/>
    <n v="980723"/>
    <s v="1398/07/23"/>
    <s v="98/07/23"/>
    <x v="1"/>
    <x v="2"/>
    <n v="3"/>
    <x v="6"/>
    <n v="7"/>
    <n v="31"/>
    <n v="30"/>
    <s v="سه شنبه"/>
    <x v="22"/>
    <n v="0"/>
    <n v="0"/>
    <n v="0"/>
    <n v="0"/>
    <n v="0"/>
    <n v="0"/>
    <n v="0"/>
    <n v="0"/>
    <n v="0"/>
    <n v="0"/>
    <n v="0"/>
    <s v="غیر فعال"/>
    <n v="0"/>
    <n v="1"/>
    <s v="غیر فعال"/>
    <n v="0"/>
    <n v="1"/>
    <s v="غیر فعال"/>
    <n v="0"/>
    <n v="1"/>
    <s v="غیر فعال"/>
    <n v="0"/>
    <n v="1"/>
  </r>
  <r>
    <x v="0"/>
    <x v="1"/>
    <x v="575"/>
    <n v="980724"/>
    <s v="1398/07/24"/>
    <s v="98/07/24"/>
    <x v="1"/>
    <x v="2"/>
    <n v="3"/>
    <x v="6"/>
    <n v="7"/>
    <n v="31"/>
    <n v="30"/>
    <s v="چهارشنبه"/>
    <x v="23"/>
    <n v="0"/>
    <n v="0"/>
    <n v="0"/>
    <n v="0"/>
    <n v="0"/>
    <n v="0"/>
    <n v="0"/>
    <n v="0"/>
    <n v="0"/>
    <n v="0"/>
    <n v="0"/>
    <s v="غیر فعال"/>
    <n v="0"/>
    <n v="1"/>
    <s v="غیر فعال"/>
    <n v="0"/>
    <n v="1"/>
    <s v="غیر فعال"/>
    <n v="0"/>
    <n v="1"/>
    <s v="غیر فعال"/>
    <n v="0"/>
    <n v="1"/>
  </r>
  <r>
    <x v="0"/>
    <x v="1"/>
    <x v="576"/>
    <n v="980725"/>
    <s v="1398/07/25"/>
    <s v="98/07/25"/>
    <x v="1"/>
    <x v="2"/>
    <n v="3"/>
    <x v="6"/>
    <n v="7"/>
    <n v="31"/>
    <n v="31"/>
    <s v="پنجشنبه"/>
    <x v="24"/>
    <n v="0"/>
    <n v="0"/>
    <n v="0"/>
    <n v="0"/>
    <n v="0"/>
    <n v="0"/>
    <n v="0"/>
    <n v="0"/>
    <n v="0"/>
    <n v="0"/>
    <n v="0"/>
    <s v="غیر فعال"/>
    <n v="0"/>
    <n v="1"/>
    <s v="غیر فعال"/>
    <n v="0"/>
    <n v="1"/>
    <s v="غیر فعال"/>
    <n v="0"/>
    <n v="1"/>
    <s v="غیر فعال"/>
    <n v="0"/>
    <n v="1"/>
  </r>
  <r>
    <x v="0"/>
    <x v="1"/>
    <x v="577"/>
    <n v="980726"/>
    <s v="1398/07/26"/>
    <s v="98/07/26"/>
    <x v="1"/>
    <x v="2"/>
    <n v="3"/>
    <x v="6"/>
    <n v="7"/>
    <n v="31"/>
    <n v="31"/>
    <s v="جمعه"/>
    <x v="25"/>
    <n v="0"/>
    <n v="0"/>
    <n v="0"/>
    <n v="0"/>
    <n v="0"/>
    <n v="0"/>
    <n v="0"/>
    <n v="0"/>
    <n v="0"/>
    <n v="0"/>
    <n v="0"/>
    <s v="غیر فعال"/>
    <n v="0"/>
    <n v="1"/>
    <s v="غیر فعال"/>
    <n v="0"/>
    <n v="1"/>
    <s v="غیر فعال"/>
    <n v="0"/>
    <n v="1"/>
    <s v="غیر فعال"/>
    <n v="0"/>
    <n v="1"/>
  </r>
  <r>
    <x v="0"/>
    <x v="1"/>
    <x v="578"/>
    <n v="980727"/>
    <s v="1398/07/27"/>
    <s v="98/07/27"/>
    <x v="1"/>
    <x v="2"/>
    <n v="3"/>
    <x v="6"/>
    <n v="7"/>
    <n v="32"/>
    <n v="31"/>
    <s v="شنبه"/>
    <x v="26"/>
    <n v="0"/>
    <n v="0"/>
    <n v="0"/>
    <n v="0"/>
    <n v="0"/>
    <n v="0"/>
    <n v="0"/>
    <n v="0"/>
    <n v="0"/>
    <n v="0"/>
    <n v="0"/>
    <s v="غیر فعال"/>
    <n v="0"/>
    <n v="1"/>
    <s v="غیر فعال"/>
    <n v="0"/>
    <n v="1"/>
    <s v="غیر فعال"/>
    <n v="0"/>
    <n v="1"/>
    <s v="غیر فعال"/>
    <n v="0"/>
    <n v="1"/>
  </r>
  <r>
    <x v="0"/>
    <x v="1"/>
    <x v="579"/>
    <n v="980728"/>
    <s v="1398/07/28"/>
    <s v="98/07/28"/>
    <x v="1"/>
    <x v="2"/>
    <n v="3"/>
    <x v="6"/>
    <n v="7"/>
    <n v="32"/>
    <n v="31"/>
    <s v="یک شنبه"/>
    <x v="27"/>
    <n v="0"/>
    <n v="0"/>
    <n v="0"/>
    <n v="0"/>
    <n v="0"/>
    <n v="0"/>
    <n v="0"/>
    <n v="0"/>
    <n v="0"/>
    <n v="0"/>
    <n v="0"/>
    <s v="غیر فعال"/>
    <n v="0"/>
    <n v="1"/>
    <s v="غیر فعال"/>
    <n v="0"/>
    <n v="1"/>
    <s v="غیر فعال"/>
    <n v="0"/>
    <n v="1"/>
    <s v="غیر فعال"/>
    <n v="0"/>
    <n v="1"/>
  </r>
  <r>
    <x v="0"/>
    <x v="1"/>
    <x v="580"/>
    <n v="980729"/>
    <s v="1398/07/29"/>
    <s v="98/07/29"/>
    <x v="1"/>
    <x v="2"/>
    <n v="3"/>
    <x v="6"/>
    <n v="7"/>
    <n v="32"/>
    <n v="31"/>
    <s v="دوشنبه"/>
    <x v="28"/>
    <n v="0"/>
    <n v="0"/>
    <n v="0"/>
    <n v="0"/>
    <n v="0"/>
    <n v="0"/>
    <n v="0"/>
    <n v="0"/>
    <n v="0"/>
    <n v="0"/>
    <n v="0"/>
    <s v="غیر فعال"/>
    <n v="0"/>
    <n v="1"/>
    <s v="غیر فعال"/>
    <n v="0"/>
    <n v="1"/>
    <s v="غیر فعال"/>
    <n v="0"/>
    <n v="1"/>
    <s v="غیر فعال"/>
    <n v="0"/>
    <n v="1"/>
  </r>
  <r>
    <x v="0"/>
    <x v="1"/>
    <x v="581"/>
    <n v="980730"/>
    <s v="1398/07/30"/>
    <s v="98/07/30"/>
    <x v="1"/>
    <x v="2"/>
    <n v="3"/>
    <x v="6"/>
    <n v="7"/>
    <n v="32"/>
    <n v="31"/>
    <s v="سه شنبه"/>
    <x v="29"/>
    <n v="0"/>
    <n v="0"/>
    <n v="0"/>
    <n v="0"/>
    <n v="0"/>
    <n v="0"/>
    <n v="0"/>
    <n v="0"/>
    <n v="0"/>
    <n v="0"/>
    <n v="0"/>
    <s v="غیر فعال"/>
    <n v="0"/>
    <n v="1"/>
    <s v="غیر فعال"/>
    <n v="0"/>
    <n v="1"/>
    <s v="غیر فعال"/>
    <n v="0"/>
    <n v="1"/>
    <s v="غیر فعال"/>
    <n v="0"/>
    <n v="1"/>
  </r>
  <r>
    <x v="0"/>
    <x v="1"/>
    <x v="582"/>
    <n v="980801"/>
    <s v="1398/08/01"/>
    <s v="98/08/01"/>
    <x v="1"/>
    <x v="2"/>
    <n v="3"/>
    <x v="7"/>
    <n v="8"/>
    <n v="32"/>
    <n v="31"/>
    <s v="چهارشنبه"/>
    <x v="0"/>
    <n v="0"/>
    <n v="0"/>
    <n v="0"/>
    <n v="0"/>
    <n v="0"/>
    <n v="0"/>
    <n v="0"/>
    <n v="0"/>
    <n v="0"/>
    <n v="0"/>
    <n v="0"/>
    <s v="غیر فعال"/>
    <n v="0"/>
    <n v="1"/>
    <s v="غیر فعال"/>
    <n v="0"/>
    <n v="1"/>
    <s v="غیر فعال"/>
    <n v="0"/>
    <n v="1"/>
    <s v="غیر فعال"/>
    <n v="0"/>
    <n v="1"/>
  </r>
  <r>
    <x v="0"/>
    <x v="1"/>
    <x v="583"/>
    <n v="980802"/>
    <s v="1398/08/02"/>
    <s v="98/08/02"/>
    <x v="1"/>
    <x v="2"/>
    <n v="3"/>
    <x v="7"/>
    <n v="8"/>
    <n v="32"/>
    <n v="32"/>
    <s v="پنجشنبه"/>
    <x v="1"/>
    <n v="0"/>
    <n v="0"/>
    <n v="0"/>
    <n v="0"/>
    <n v="0"/>
    <n v="0"/>
    <n v="0"/>
    <n v="0"/>
    <n v="0"/>
    <n v="0"/>
    <n v="0"/>
    <s v="غیر فعال"/>
    <n v="0"/>
    <n v="1"/>
    <s v="غیر فعال"/>
    <n v="0"/>
    <n v="1"/>
    <s v="غیر فعال"/>
    <n v="0"/>
    <n v="1"/>
    <s v="غیر فعال"/>
    <n v="0"/>
    <n v="1"/>
  </r>
  <r>
    <x v="0"/>
    <x v="1"/>
    <x v="584"/>
    <n v="980803"/>
    <s v="1398/08/03"/>
    <s v="98/08/03"/>
    <x v="1"/>
    <x v="2"/>
    <n v="3"/>
    <x v="7"/>
    <n v="8"/>
    <n v="32"/>
    <n v="32"/>
    <s v="جمعه"/>
    <x v="2"/>
    <n v="0"/>
    <n v="0"/>
    <n v="0"/>
    <n v="0"/>
    <n v="0"/>
    <n v="0"/>
    <n v="0"/>
    <n v="0"/>
    <n v="0"/>
    <n v="0"/>
    <n v="0"/>
    <s v="غیر فعال"/>
    <n v="0"/>
    <n v="1"/>
    <s v="غیر فعال"/>
    <n v="0"/>
    <n v="1"/>
    <s v="غیر فعال"/>
    <n v="0"/>
    <n v="1"/>
    <s v="غیر فعال"/>
    <n v="0"/>
    <n v="1"/>
  </r>
  <r>
    <x v="0"/>
    <x v="1"/>
    <x v="585"/>
    <n v="980804"/>
    <s v="1398/08/04"/>
    <s v="98/08/04"/>
    <x v="1"/>
    <x v="2"/>
    <n v="3"/>
    <x v="7"/>
    <n v="8"/>
    <n v="33"/>
    <n v="32"/>
    <s v="شنبه"/>
    <x v="3"/>
    <n v="0"/>
    <n v="0"/>
    <n v="0"/>
    <n v="0"/>
    <n v="0"/>
    <n v="0"/>
    <n v="0"/>
    <n v="0"/>
    <n v="0"/>
    <n v="0"/>
    <n v="0"/>
    <s v="غیر فعال"/>
    <n v="0"/>
    <n v="1"/>
    <s v="غیر فعال"/>
    <n v="0"/>
    <n v="1"/>
    <s v="غیر فعال"/>
    <n v="0"/>
    <n v="1"/>
    <s v="غیر فعال"/>
    <n v="0"/>
    <n v="1"/>
  </r>
  <r>
    <x v="0"/>
    <x v="1"/>
    <x v="586"/>
    <n v="980805"/>
    <s v="1398/08/05"/>
    <s v="98/08/05"/>
    <x v="1"/>
    <x v="2"/>
    <n v="3"/>
    <x v="7"/>
    <n v="8"/>
    <n v="33"/>
    <n v="32"/>
    <s v="یک شنبه"/>
    <x v="4"/>
    <n v="0"/>
    <n v="0"/>
    <n v="0"/>
    <n v="0"/>
    <n v="0"/>
    <n v="0"/>
    <n v="0"/>
    <n v="0"/>
    <n v="0"/>
    <n v="0"/>
    <n v="0"/>
    <s v="غیر فعال"/>
    <n v="0"/>
    <n v="1"/>
    <s v="غیر فعال"/>
    <n v="0"/>
    <n v="1"/>
    <s v="غیر فعال"/>
    <n v="0"/>
    <n v="1"/>
    <s v="غیر فعال"/>
    <n v="0"/>
    <n v="1"/>
  </r>
  <r>
    <x v="0"/>
    <x v="1"/>
    <x v="587"/>
    <n v="980806"/>
    <s v="1398/08/06"/>
    <s v="98/08/06"/>
    <x v="1"/>
    <x v="2"/>
    <n v="3"/>
    <x v="7"/>
    <n v="8"/>
    <n v="33"/>
    <n v="32"/>
    <s v="دوشنبه"/>
    <x v="5"/>
    <n v="0"/>
    <n v="0"/>
    <n v="0"/>
    <n v="0"/>
    <n v="0"/>
    <n v="0"/>
    <n v="0"/>
    <n v="0"/>
    <n v="0"/>
    <n v="0"/>
    <n v="0"/>
    <s v="غیر فعال"/>
    <n v="0"/>
    <n v="1"/>
    <s v="غیر فعال"/>
    <n v="0"/>
    <n v="1"/>
    <s v="غیر فعال"/>
    <n v="0"/>
    <n v="1"/>
    <s v="غیر فعال"/>
    <n v="0"/>
    <n v="1"/>
  </r>
  <r>
    <x v="0"/>
    <x v="1"/>
    <x v="588"/>
    <n v="980807"/>
    <s v="1398/08/07"/>
    <s v="98/08/07"/>
    <x v="1"/>
    <x v="2"/>
    <n v="3"/>
    <x v="7"/>
    <n v="8"/>
    <n v="33"/>
    <n v="32"/>
    <s v="سه شنبه"/>
    <x v="6"/>
    <n v="0"/>
    <n v="0"/>
    <n v="0"/>
    <n v="0"/>
    <n v="0"/>
    <n v="0"/>
    <n v="0"/>
    <n v="0"/>
    <n v="0"/>
    <n v="0"/>
    <n v="0"/>
    <s v="غیر فعال"/>
    <n v="0"/>
    <n v="1"/>
    <s v="غیر فعال"/>
    <n v="0"/>
    <n v="1"/>
    <s v="غیر فعال"/>
    <n v="0"/>
    <n v="1"/>
    <s v="غیر فعال"/>
    <n v="0"/>
    <n v="1"/>
  </r>
  <r>
    <x v="0"/>
    <x v="1"/>
    <x v="589"/>
    <n v="980808"/>
    <s v="1398/08/08"/>
    <s v="98/08/08"/>
    <x v="1"/>
    <x v="2"/>
    <n v="3"/>
    <x v="7"/>
    <n v="8"/>
    <n v="33"/>
    <n v="32"/>
    <s v="چهارشنبه"/>
    <x v="7"/>
    <n v="0"/>
    <n v="0"/>
    <n v="0"/>
    <n v="0"/>
    <n v="0"/>
    <n v="0"/>
    <n v="0"/>
    <n v="0"/>
    <n v="0"/>
    <n v="0"/>
    <n v="0"/>
    <s v="غیر فعال"/>
    <n v="0"/>
    <n v="1"/>
    <s v="غیر فعال"/>
    <n v="0"/>
    <n v="1"/>
    <s v="غیر فعال"/>
    <n v="0"/>
    <n v="1"/>
    <s v="غیر فعال"/>
    <n v="0"/>
    <n v="1"/>
  </r>
  <r>
    <x v="0"/>
    <x v="1"/>
    <x v="590"/>
    <n v="980809"/>
    <s v="1398/08/09"/>
    <s v="98/08/09"/>
    <x v="1"/>
    <x v="2"/>
    <n v="3"/>
    <x v="7"/>
    <n v="8"/>
    <n v="33"/>
    <n v="33"/>
    <s v="پنجشنبه"/>
    <x v="8"/>
    <n v="0"/>
    <n v="0"/>
    <n v="0"/>
    <n v="0"/>
    <n v="0"/>
    <n v="0"/>
    <n v="0"/>
    <n v="0"/>
    <n v="0"/>
    <n v="0"/>
    <n v="0"/>
    <s v="غیر فعال"/>
    <n v="0"/>
    <n v="1"/>
    <s v="غیر فعال"/>
    <n v="0"/>
    <n v="1"/>
    <s v="غیر فعال"/>
    <n v="0"/>
    <n v="1"/>
    <s v="غیر فعال"/>
    <n v="0"/>
    <n v="1"/>
  </r>
  <r>
    <x v="0"/>
    <x v="1"/>
    <x v="591"/>
    <n v="980810"/>
    <s v="1398/08/10"/>
    <s v="98/08/10"/>
    <x v="1"/>
    <x v="2"/>
    <n v="3"/>
    <x v="7"/>
    <n v="8"/>
    <n v="33"/>
    <n v="33"/>
    <s v="جمعه"/>
    <x v="9"/>
    <n v="0"/>
    <n v="0"/>
    <n v="0"/>
    <n v="0"/>
    <n v="0"/>
    <n v="0"/>
    <n v="0"/>
    <n v="0"/>
    <n v="0"/>
    <n v="0"/>
    <n v="0"/>
    <s v="غیر فعال"/>
    <n v="0"/>
    <n v="1"/>
    <s v="غیر فعال"/>
    <n v="0"/>
    <n v="1"/>
    <s v="غیر فعال"/>
    <n v="0"/>
    <n v="1"/>
    <s v="غیر فعال"/>
    <n v="0"/>
    <n v="1"/>
  </r>
  <r>
    <x v="0"/>
    <x v="1"/>
    <x v="592"/>
    <n v="980811"/>
    <s v="1398/08/11"/>
    <s v="98/08/11"/>
    <x v="1"/>
    <x v="2"/>
    <n v="3"/>
    <x v="7"/>
    <n v="8"/>
    <n v="34"/>
    <n v="33"/>
    <s v="شنبه"/>
    <x v="10"/>
    <n v="0"/>
    <n v="0"/>
    <n v="0"/>
    <n v="0"/>
    <n v="0"/>
    <n v="0"/>
    <n v="0"/>
    <n v="0"/>
    <n v="0"/>
    <n v="0"/>
    <n v="0"/>
    <s v="غیر فعال"/>
    <n v="0"/>
    <n v="1"/>
    <s v="غیر فعال"/>
    <n v="0"/>
    <n v="1"/>
    <s v="غیر فعال"/>
    <n v="0"/>
    <n v="1"/>
    <s v="غیر فعال"/>
    <n v="0"/>
    <n v="1"/>
  </r>
  <r>
    <x v="0"/>
    <x v="1"/>
    <x v="593"/>
    <n v="980812"/>
    <s v="1398/08/12"/>
    <s v="98/08/12"/>
    <x v="1"/>
    <x v="2"/>
    <n v="3"/>
    <x v="7"/>
    <n v="8"/>
    <n v="34"/>
    <n v="33"/>
    <s v="یک شنبه"/>
    <x v="11"/>
    <n v="0"/>
    <n v="0"/>
    <n v="0"/>
    <n v="0"/>
    <n v="0"/>
    <n v="0"/>
    <n v="0"/>
    <n v="0"/>
    <n v="0"/>
    <n v="0"/>
    <n v="0"/>
    <s v="غیر فعال"/>
    <n v="0"/>
    <n v="1"/>
    <s v="غیر فعال"/>
    <n v="0"/>
    <n v="1"/>
    <s v="غیر فعال"/>
    <n v="0"/>
    <n v="1"/>
    <s v="غیر فعال"/>
    <n v="0"/>
    <n v="1"/>
  </r>
  <r>
    <x v="0"/>
    <x v="1"/>
    <x v="594"/>
    <n v="980813"/>
    <s v="1398/08/13"/>
    <s v="98/08/13"/>
    <x v="1"/>
    <x v="2"/>
    <n v="3"/>
    <x v="7"/>
    <n v="8"/>
    <n v="34"/>
    <n v="33"/>
    <s v="دوشنبه"/>
    <x v="12"/>
    <n v="0"/>
    <n v="0"/>
    <n v="0"/>
    <n v="0"/>
    <n v="0"/>
    <n v="0"/>
    <n v="0"/>
    <n v="0"/>
    <n v="0"/>
    <n v="0"/>
    <n v="0"/>
    <s v="غیر فعال"/>
    <n v="0"/>
    <n v="1"/>
    <s v="غیر فعال"/>
    <n v="0"/>
    <n v="1"/>
    <s v="غیر فعال"/>
    <n v="0"/>
    <n v="1"/>
    <s v="غیر فعال"/>
    <n v="0"/>
    <n v="1"/>
  </r>
  <r>
    <x v="0"/>
    <x v="1"/>
    <x v="595"/>
    <n v="980814"/>
    <s v="1398/08/14"/>
    <s v="98/08/14"/>
    <x v="1"/>
    <x v="2"/>
    <n v="3"/>
    <x v="7"/>
    <n v="8"/>
    <n v="34"/>
    <n v="33"/>
    <s v="سه شنبه"/>
    <x v="13"/>
    <n v="0"/>
    <n v="0"/>
    <n v="0"/>
    <n v="0"/>
    <n v="0"/>
    <n v="0"/>
    <n v="0"/>
    <n v="0"/>
    <n v="0"/>
    <n v="0"/>
    <n v="0"/>
    <s v="غیر فعال"/>
    <n v="0"/>
    <n v="1"/>
    <s v="غیر فعال"/>
    <n v="0"/>
    <n v="1"/>
    <s v="غیر فعال"/>
    <n v="0"/>
    <n v="1"/>
    <s v="غیر فعال"/>
    <n v="0"/>
    <n v="1"/>
  </r>
  <r>
    <x v="0"/>
    <x v="1"/>
    <x v="596"/>
    <n v="980815"/>
    <s v="1398/08/15"/>
    <s v="98/08/15"/>
    <x v="1"/>
    <x v="2"/>
    <n v="3"/>
    <x v="7"/>
    <n v="8"/>
    <n v="34"/>
    <n v="33"/>
    <s v="چهارشنبه"/>
    <x v="14"/>
    <n v="0"/>
    <n v="0"/>
    <n v="0"/>
    <n v="0"/>
    <n v="0"/>
    <n v="0"/>
    <n v="0"/>
    <n v="0"/>
    <n v="0"/>
    <n v="0"/>
    <n v="0"/>
    <s v="غیر فعال"/>
    <n v="0"/>
    <n v="1"/>
    <s v="غیر فعال"/>
    <n v="0"/>
    <n v="1"/>
    <s v="غیر فعال"/>
    <n v="0"/>
    <n v="1"/>
    <s v="غیر فعال"/>
    <n v="0"/>
    <n v="1"/>
  </r>
  <r>
    <x v="0"/>
    <x v="1"/>
    <x v="597"/>
    <n v="980816"/>
    <s v="1398/08/16"/>
    <s v="98/08/16"/>
    <x v="1"/>
    <x v="2"/>
    <n v="3"/>
    <x v="7"/>
    <n v="8"/>
    <n v="34"/>
    <n v="34"/>
    <s v="پنجشنبه"/>
    <x v="15"/>
    <n v="0"/>
    <n v="0"/>
    <n v="0"/>
    <n v="0"/>
    <n v="0"/>
    <n v="0"/>
    <n v="0"/>
    <n v="0"/>
    <n v="0"/>
    <n v="0"/>
    <n v="0"/>
    <s v="غیر فعال"/>
    <n v="0"/>
    <n v="1"/>
    <s v="غیر فعال"/>
    <n v="0"/>
    <n v="1"/>
    <s v="غیر فعال"/>
    <n v="0"/>
    <n v="1"/>
    <s v="غیر فعال"/>
    <n v="0"/>
    <n v="1"/>
  </r>
  <r>
    <x v="0"/>
    <x v="1"/>
    <x v="598"/>
    <n v="980817"/>
    <s v="1398/08/17"/>
    <s v="98/08/17"/>
    <x v="1"/>
    <x v="2"/>
    <n v="3"/>
    <x v="7"/>
    <n v="8"/>
    <n v="34"/>
    <n v="34"/>
    <s v="جمعه"/>
    <x v="16"/>
    <n v="0"/>
    <n v="0"/>
    <n v="0"/>
    <n v="0"/>
    <n v="0"/>
    <n v="0"/>
    <n v="0"/>
    <n v="0"/>
    <n v="0"/>
    <n v="0"/>
    <n v="0"/>
    <s v="غیر فعال"/>
    <n v="0"/>
    <n v="1"/>
    <s v="غیر فعال"/>
    <n v="0"/>
    <n v="1"/>
    <s v="غیر فعال"/>
    <n v="0"/>
    <n v="1"/>
    <s v="غیر فعال"/>
    <n v="0"/>
    <n v="1"/>
  </r>
  <r>
    <x v="0"/>
    <x v="1"/>
    <x v="599"/>
    <n v="980818"/>
    <s v="1398/08/18"/>
    <s v="98/08/18"/>
    <x v="1"/>
    <x v="2"/>
    <n v="3"/>
    <x v="7"/>
    <n v="8"/>
    <n v="35"/>
    <n v="34"/>
    <s v="شنبه"/>
    <x v="17"/>
    <n v="0"/>
    <n v="0"/>
    <n v="0"/>
    <n v="0"/>
    <n v="0"/>
    <n v="0"/>
    <n v="0"/>
    <n v="0"/>
    <n v="0"/>
    <n v="0"/>
    <n v="0"/>
    <s v="غیر فعال"/>
    <n v="0"/>
    <n v="1"/>
    <s v="غیر فعال"/>
    <n v="0"/>
    <n v="1"/>
    <s v="غیر فعال"/>
    <n v="0"/>
    <n v="1"/>
    <s v="غیر فعال"/>
    <n v="0"/>
    <n v="1"/>
  </r>
  <r>
    <x v="0"/>
    <x v="1"/>
    <x v="600"/>
    <n v="980819"/>
    <s v="1398/08/19"/>
    <s v="98/08/19"/>
    <x v="1"/>
    <x v="2"/>
    <n v="3"/>
    <x v="7"/>
    <n v="8"/>
    <n v="35"/>
    <n v="34"/>
    <s v="یک شنبه"/>
    <x v="18"/>
    <n v="0"/>
    <n v="0"/>
    <n v="0"/>
    <n v="0"/>
    <n v="0"/>
    <n v="0"/>
    <n v="0"/>
    <n v="0"/>
    <n v="0"/>
    <n v="0"/>
    <n v="0"/>
    <s v="غیر فعال"/>
    <n v="0"/>
    <n v="1"/>
    <s v="غیر فعال"/>
    <n v="0"/>
    <n v="1"/>
    <s v="غیر فعال"/>
    <n v="0"/>
    <n v="1"/>
    <s v="غیر فعال"/>
    <n v="0"/>
    <n v="1"/>
  </r>
  <r>
    <x v="0"/>
    <x v="1"/>
    <x v="601"/>
    <n v="980820"/>
    <s v="1398/08/20"/>
    <s v="98/08/20"/>
    <x v="1"/>
    <x v="2"/>
    <n v="3"/>
    <x v="7"/>
    <n v="8"/>
    <n v="35"/>
    <n v="34"/>
    <s v="دوشنبه"/>
    <x v="19"/>
    <n v="0"/>
    <n v="0"/>
    <n v="0"/>
    <n v="0"/>
    <n v="0"/>
    <n v="0"/>
    <n v="0"/>
    <n v="0"/>
    <n v="0"/>
    <n v="0"/>
    <n v="0"/>
    <s v="غیر فعال"/>
    <n v="0"/>
    <n v="1"/>
    <s v="غیر فعال"/>
    <n v="0"/>
    <n v="1"/>
    <s v="غیر فعال"/>
    <n v="0"/>
    <n v="1"/>
    <s v="غیر فعال"/>
    <n v="0"/>
    <n v="1"/>
  </r>
  <r>
    <x v="0"/>
    <x v="1"/>
    <x v="602"/>
    <n v="980821"/>
    <s v="1398/08/21"/>
    <s v="98/08/21"/>
    <x v="1"/>
    <x v="2"/>
    <n v="3"/>
    <x v="7"/>
    <n v="8"/>
    <n v="35"/>
    <n v="34"/>
    <s v="سه شنبه"/>
    <x v="20"/>
    <n v="0"/>
    <n v="0"/>
    <n v="0"/>
    <n v="0"/>
    <n v="0"/>
    <n v="0"/>
    <n v="0"/>
    <n v="0"/>
    <n v="0"/>
    <n v="0"/>
    <n v="0"/>
    <s v="غیر فعال"/>
    <n v="0"/>
    <n v="1"/>
    <s v="غیر فعال"/>
    <n v="0"/>
    <n v="1"/>
    <s v="غیر فعال"/>
    <n v="0"/>
    <n v="1"/>
    <s v="غیر فعال"/>
    <n v="0"/>
    <n v="1"/>
  </r>
  <r>
    <x v="0"/>
    <x v="1"/>
    <x v="603"/>
    <n v="980822"/>
    <s v="1398/08/22"/>
    <s v="98/08/22"/>
    <x v="1"/>
    <x v="2"/>
    <n v="3"/>
    <x v="7"/>
    <n v="8"/>
    <n v="35"/>
    <n v="34"/>
    <s v="چهارشنبه"/>
    <x v="21"/>
    <n v="0"/>
    <n v="0"/>
    <n v="0"/>
    <n v="0"/>
    <n v="0"/>
    <n v="0"/>
    <n v="0"/>
    <n v="0"/>
    <n v="0"/>
    <n v="0"/>
    <n v="0"/>
    <s v="غیر فعال"/>
    <n v="0"/>
    <n v="1"/>
    <s v="غیر فعال"/>
    <n v="0"/>
    <n v="1"/>
    <s v="غیر فعال"/>
    <n v="0"/>
    <n v="1"/>
    <s v="غیر فعال"/>
    <n v="0"/>
    <n v="1"/>
  </r>
  <r>
    <x v="0"/>
    <x v="1"/>
    <x v="604"/>
    <n v="980823"/>
    <s v="1398/08/23"/>
    <s v="98/08/23"/>
    <x v="1"/>
    <x v="2"/>
    <n v="3"/>
    <x v="7"/>
    <n v="8"/>
    <n v="35"/>
    <n v="35"/>
    <s v="پنجشنبه"/>
    <x v="22"/>
    <n v="0"/>
    <n v="0"/>
    <n v="0"/>
    <n v="0"/>
    <n v="0"/>
    <n v="0"/>
    <n v="0"/>
    <n v="0"/>
    <n v="0"/>
    <n v="0"/>
    <n v="0"/>
    <s v="غیر فعال"/>
    <n v="0"/>
    <n v="1"/>
    <s v="غیر فعال"/>
    <n v="0"/>
    <n v="1"/>
    <s v="غیر فعال"/>
    <n v="0"/>
    <n v="1"/>
    <s v="غیر فعال"/>
    <n v="0"/>
    <n v="1"/>
  </r>
  <r>
    <x v="0"/>
    <x v="1"/>
    <x v="605"/>
    <n v="980824"/>
    <s v="1398/08/24"/>
    <s v="98/08/24"/>
    <x v="1"/>
    <x v="2"/>
    <n v="3"/>
    <x v="7"/>
    <n v="8"/>
    <n v="35"/>
    <n v="35"/>
    <s v="جمعه"/>
    <x v="23"/>
    <n v="0"/>
    <n v="0"/>
    <n v="0"/>
    <n v="0"/>
    <n v="0"/>
    <n v="0"/>
    <n v="0"/>
    <n v="0"/>
    <n v="0"/>
    <n v="0"/>
    <n v="0"/>
    <s v="غیر فعال"/>
    <n v="0"/>
    <n v="1"/>
    <s v="غیر فعال"/>
    <n v="0"/>
    <n v="1"/>
    <s v="غیر فعال"/>
    <n v="0"/>
    <n v="1"/>
    <s v="غیر فعال"/>
    <n v="0"/>
    <n v="1"/>
  </r>
  <r>
    <x v="0"/>
    <x v="1"/>
    <x v="606"/>
    <n v="980825"/>
    <s v="1398/08/25"/>
    <s v="98/08/25"/>
    <x v="1"/>
    <x v="2"/>
    <n v="3"/>
    <x v="7"/>
    <n v="8"/>
    <n v="36"/>
    <n v="35"/>
    <s v="شنبه"/>
    <x v="24"/>
    <n v="0"/>
    <n v="0"/>
    <n v="0"/>
    <n v="0"/>
    <n v="0"/>
    <n v="0"/>
    <n v="0"/>
    <n v="0"/>
    <n v="0"/>
    <n v="0"/>
    <n v="0"/>
    <s v="غیر فعال"/>
    <n v="0"/>
    <n v="1"/>
    <s v="غیر فعال"/>
    <n v="0"/>
    <n v="1"/>
    <s v="غیر فعال"/>
    <n v="0"/>
    <n v="1"/>
    <s v="غیر فعال"/>
    <n v="0"/>
    <n v="1"/>
  </r>
  <r>
    <x v="0"/>
    <x v="1"/>
    <x v="607"/>
    <n v="980826"/>
    <s v="1398/08/26"/>
    <s v="98/08/26"/>
    <x v="1"/>
    <x v="2"/>
    <n v="3"/>
    <x v="7"/>
    <n v="8"/>
    <n v="36"/>
    <n v="35"/>
    <s v="یک شنبه"/>
    <x v="25"/>
    <n v="0"/>
    <n v="0"/>
    <n v="0"/>
    <n v="0"/>
    <n v="0"/>
    <n v="0"/>
    <n v="0"/>
    <n v="0"/>
    <n v="0"/>
    <n v="0"/>
    <n v="0"/>
    <s v="غیر فعال"/>
    <n v="0"/>
    <n v="1"/>
    <s v="غیر فعال"/>
    <n v="0"/>
    <n v="1"/>
    <s v="غیر فعال"/>
    <n v="0"/>
    <n v="1"/>
    <s v="غیر فعال"/>
    <n v="0"/>
    <n v="1"/>
  </r>
  <r>
    <x v="0"/>
    <x v="1"/>
    <x v="608"/>
    <n v="980827"/>
    <s v="1398/08/27"/>
    <s v="98/08/27"/>
    <x v="1"/>
    <x v="2"/>
    <n v="3"/>
    <x v="7"/>
    <n v="8"/>
    <n v="36"/>
    <n v="35"/>
    <s v="دوشنبه"/>
    <x v="26"/>
    <n v="0"/>
    <n v="0"/>
    <n v="0"/>
    <n v="0"/>
    <n v="0"/>
    <n v="0"/>
    <n v="0"/>
    <n v="0"/>
    <n v="0"/>
    <n v="0"/>
    <n v="0"/>
    <s v="غیر فعال"/>
    <n v="0"/>
    <n v="1"/>
    <s v="غیر فعال"/>
    <n v="0"/>
    <n v="1"/>
    <s v="غیر فعال"/>
    <n v="0"/>
    <n v="1"/>
    <s v="غیر فعال"/>
    <n v="0"/>
    <n v="1"/>
  </r>
  <r>
    <x v="0"/>
    <x v="1"/>
    <x v="609"/>
    <n v="980828"/>
    <s v="1398/08/28"/>
    <s v="98/08/28"/>
    <x v="1"/>
    <x v="2"/>
    <n v="3"/>
    <x v="7"/>
    <n v="8"/>
    <n v="36"/>
    <n v="35"/>
    <s v="سه شنبه"/>
    <x v="27"/>
    <n v="0"/>
    <n v="0"/>
    <n v="0"/>
    <n v="0"/>
    <n v="0"/>
    <n v="0"/>
    <n v="0"/>
    <n v="0"/>
    <n v="0"/>
    <n v="0"/>
    <n v="0"/>
    <s v="غیر فعال"/>
    <n v="0"/>
    <n v="1"/>
    <s v="غیر فعال"/>
    <n v="0"/>
    <n v="1"/>
    <s v="غیر فعال"/>
    <n v="0"/>
    <n v="1"/>
    <s v="غیر فعال"/>
    <n v="0"/>
    <n v="1"/>
  </r>
  <r>
    <x v="0"/>
    <x v="1"/>
    <x v="610"/>
    <n v="980829"/>
    <s v="1398/08/29"/>
    <s v="98/08/29"/>
    <x v="1"/>
    <x v="2"/>
    <n v="3"/>
    <x v="7"/>
    <n v="8"/>
    <n v="36"/>
    <n v="35"/>
    <s v="چهارشنبه"/>
    <x v="28"/>
    <n v="0"/>
    <n v="0"/>
    <n v="0"/>
    <n v="0"/>
    <n v="0"/>
    <n v="0"/>
    <n v="0"/>
    <n v="0"/>
    <n v="0"/>
    <n v="0"/>
    <n v="0"/>
    <s v="غیر فعال"/>
    <n v="0"/>
    <n v="1"/>
    <s v="غیر فعال"/>
    <n v="0"/>
    <n v="1"/>
    <s v="غیر فعال"/>
    <n v="0"/>
    <n v="1"/>
    <s v="غیر فعال"/>
    <n v="0"/>
    <n v="1"/>
  </r>
  <r>
    <x v="0"/>
    <x v="1"/>
    <x v="611"/>
    <n v="980830"/>
    <s v="1398/08/30"/>
    <s v="98/08/30"/>
    <x v="1"/>
    <x v="2"/>
    <n v="3"/>
    <x v="7"/>
    <n v="8"/>
    <n v="36"/>
    <n v="36"/>
    <s v="پنجشنبه"/>
    <x v="29"/>
    <n v="0"/>
    <n v="0"/>
    <n v="0"/>
    <n v="0"/>
    <n v="0"/>
    <n v="0"/>
    <n v="0"/>
    <n v="0"/>
    <n v="0"/>
    <n v="0"/>
    <n v="0"/>
    <s v="غیر فعال"/>
    <n v="0"/>
    <n v="1"/>
    <s v="غیر فعال"/>
    <n v="0"/>
    <n v="1"/>
    <s v="غیر فعال"/>
    <n v="0"/>
    <n v="1"/>
    <s v="غیر فعال"/>
    <n v="0"/>
    <n v="1"/>
  </r>
  <r>
    <x v="0"/>
    <x v="1"/>
    <x v="612"/>
    <n v="980901"/>
    <s v="1398/09/01"/>
    <s v="98/09/01"/>
    <x v="1"/>
    <x v="2"/>
    <n v="3"/>
    <x v="8"/>
    <n v="9"/>
    <n v="36"/>
    <n v="36"/>
    <s v="جمعه"/>
    <x v="0"/>
    <n v="0"/>
    <n v="0"/>
    <n v="0"/>
    <n v="0"/>
    <n v="0"/>
    <n v="0"/>
    <n v="0"/>
    <n v="0"/>
    <n v="0"/>
    <n v="0"/>
    <n v="0"/>
    <s v="غیر فعال"/>
    <n v="0"/>
    <n v="1"/>
    <s v="غیر فعال"/>
    <n v="0"/>
    <n v="1"/>
    <s v="غیر فعال"/>
    <n v="0"/>
    <n v="1"/>
    <s v="غیر فعال"/>
    <n v="0"/>
    <n v="1"/>
  </r>
  <r>
    <x v="0"/>
    <x v="1"/>
    <x v="613"/>
    <n v="980902"/>
    <s v="1398/09/02"/>
    <s v="98/09/02"/>
    <x v="1"/>
    <x v="2"/>
    <n v="3"/>
    <x v="8"/>
    <n v="9"/>
    <n v="37"/>
    <n v="36"/>
    <s v="شنبه"/>
    <x v="1"/>
    <n v="0"/>
    <n v="0"/>
    <n v="0"/>
    <n v="0"/>
    <n v="0"/>
    <n v="0"/>
    <n v="0"/>
    <n v="0"/>
    <n v="0"/>
    <n v="0"/>
    <n v="0"/>
    <s v="غیر فعال"/>
    <n v="0"/>
    <n v="1"/>
    <s v="غیر فعال"/>
    <n v="0"/>
    <n v="1"/>
    <s v="غیر فعال"/>
    <n v="0"/>
    <n v="1"/>
    <s v="غیر فعال"/>
    <n v="0"/>
    <n v="1"/>
  </r>
  <r>
    <x v="0"/>
    <x v="1"/>
    <x v="614"/>
    <n v="980903"/>
    <s v="1398/09/03"/>
    <s v="98/09/03"/>
    <x v="1"/>
    <x v="2"/>
    <n v="3"/>
    <x v="8"/>
    <n v="9"/>
    <n v="37"/>
    <n v="36"/>
    <s v="یک شنبه"/>
    <x v="2"/>
    <n v="0"/>
    <n v="0"/>
    <n v="0"/>
    <n v="0"/>
    <n v="0"/>
    <n v="0"/>
    <n v="0"/>
    <n v="0"/>
    <n v="0"/>
    <n v="0"/>
    <n v="0"/>
    <s v="غیر فعال"/>
    <n v="0"/>
    <n v="1"/>
    <s v="غیر فعال"/>
    <n v="0"/>
    <n v="1"/>
    <s v="غیر فعال"/>
    <n v="0"/>
    <n v="1"/>
    <s v="غیر فعال"/>
    <n v="0"/>
    <n v="1"/>
  </r>
  <r>
    <x v="0"/>
    <x v="1"/>
    <x v="615"/>
    <n v="980904"/>
    <s v="1398/09/04"/>
    <s v="98/09/04"/>
    <x v="1"/>
    <x v="2"/>
    <n v="3"/>
    <x v="8"/>
    <n v="9"/>
    <n v="37"/>
    <n v="36"/>
    <s v="دوشنبه"/>
    <x v="3"/>
    <n v="0"/>
    <n v="0"/>
    <n v="0"/>
    <n v="0"/>
    <n v="0"/>
    <n v="0"/>
    <n v="0"/>
    <n v="0"/>
    <n v="0"/>
    <n v="0"/>
    <n v="0"/>
    <s v="غیر فعال"/>
    <n v="0"/>
    <n v="1"/>
    <s v="غیر فعال"/>
    <n v="0"/>
    <n v="1"/>
    <s v="غیر فعال"/>
    <n v="0"/>
    <n v="1"/>
    <s v="غیر فعال"/>
    <n v="0"/>
    <n v="1"/>
  </r>
  <r>
    <x v="0"/>
    <x v="1"/>
    <x v="616"/>
    <n v="980905"/>
    <s v="1398/09/05"/>
    <s v="98/09/05"/>
    <x v="1"/>
    <x v="2"/>
    <n v="3"/>
    <x v="8"/>
    <n v="9"/>
    <n v="37"/>
    <n v="36"/>
    <s v="سه شنبه"/>
    <x v="4"/>
    <n v="0"/>
    <n v="0"/>
    <n v="0"/>
    <n v="0"/>
    <n v="0"/>
    <n v="0"/>
    <n v="0"/>
    <n v="0"/>
    <n v="0"/>
    <n v="0"/>
    <n v="0"/>
    <s v="غیر فعال"/>
    <n v="0"/>
    <n v="1"/>
    <s v="غیر فعال"/>
    <n v="0"/>
    <n v="1"/>
    <s v="غیر فعال"/>
    <n v="0"/>
    <n v="1"/>
    <s v="غیر فعال"/>
    <n v="0"/>
    <n v="1"/>
  </r>
  <r>
    <x v="0"/>
    <x v="1"/>
    <x v="617"/>
    <n v="980906"/>
    <s v="1398/09/06"/>
    <s v="98/09/06"/>
    <x v="1"/>
    <x v="2"/>
    <n v="3"/>
    <x v="8"/>
    <n v="9"/>
    <n v="37"/>
    <n v="36"/>
    <s v="چهارشنبه"/>
    <x v="5"/>
    <n v="0"/>
    <n v="0"/>
    <n v="0"/>
    <n v="0"/>
    <n v="0"/>
    <n v="0"/>
    <n v="0"/>
    <n v="0"/>
    <n v="0"/>
    <n v="0"/>
    <n v="0"/>
    <s v="غیر فعال"/>
    <n v="0"/>
    <n v="1"/>
    <s v="غیر فعال"/>
    <n v="0"/>
    <n v="1"/>
    <s v="غیر فعال"/>
    <n v="0"/>
    <n v="1"/>
    <s v="غیر فعال"/>
    <n v="0"/>
    <n v="1"/>
  </r>
  <r>
    <x v="0"/>
    <x v="1"/>
    <x v="618"/>
    <n v="980907"/>
    <s v="1398/09/07"/>
    <s v="98/09/07"/>
    <x v="1"/>
    <x v="2"/>
    <n v="3"/>
    <x v="8"/>
    <n v="9"/>
    <n v="37"/>
    <n v="37"/>
    <s v="پنجشنبه"/>
    <x v="6"/>
    <n v="0"/>
    <n v="0"/>
    <n v="0"/>
    <n v="0"/>
    <n v="0"/>
    <n v="0"/>
    <n v="0"/>
    <n v="0"/>
    <n v="0"/>
    <n v="0"/>
    <n v="0"/>
    <s v="غیر فعال"/>
    <n v="0"/>
    <n v="1"/>
    <s v="غیر فعال"/>
    <n v="0"/>
    <n v="1"/>
    <s v="غیر فعال"/>
    <n v="0"/>
    <n v="1"/>
    <s v="غیر فعال"/>
    <n v="0"/>
    <n v="1"/>
  </r>
  <r>
    <x v="0"/>
    <x v="1"/>
    <x v="619"/>
    <n v="980908"/>
    <s v="1398/09/08"/>
    <s v="98/09/08"/>
    <x v="1"/>
    <x v="2"/>
    <n v="3"/>
    <x v="8"/>
    <n v="9"/>
    <n v="37"/>
    <n v="37"/>
    <s v="جمعه"/>
    <x v="7"/>
    <n v="0"/>
    <n v="0"/>
    <n v="0"/>
    <n v="0"/>
    <n v="0"/>
    <n v="0"/>
    <n v="0"/>
    <n v="0"/>
    <n v="0"/>
    <n v="0"/>
    <n v="0"/>
    <s v="غیر فعال"/>
    <n v="0"/>
    <n v="1"/>
    <s v="غیر فعال"/>
    <n v="0"/>
    <n v="1"/>
    <s v="غیر فعال"/>
    <n v="0"/>
    <n v="1"/>
    <s v="غیر فعال"/>
    <n v="0"/>
    <n v="1"/>
  </r>
  <r>
    <x v="0"/>
    <x v="1"/>
    <x v="620"/>
    <n v="980909"/>
    <s v="1398/09/09"/>
    <s v="98/09/09"/>
    <x v="1"/>
    <x v="2"/>
    <n v="3"/>
    <x v="8"/>
    <n v="9"/>
    <n v="38"/>
    <n v="37"/>
    <s v="شنبه"/>
    <x v="8"/>
    <n v="0"/>
    <n v="0"/>
    <n v="0"/>
    <n v="0"/>
    <n v="0"/>
    <n v="0"/>
    <n v="0"/>
    <n v="0"/>
    <n v="0"/>
    <n v="0"/>
    <n v="0"/>
    <s v="غیر فعال"/>
    <n v="0"/>
    <n v="1"/>
    <s v="غیر فعال"/>
    <n v="0"/>
    <n v="1"/>
    <s v="غیر فعال"/>
    <n v="0"/>
    <n v="1"/>
    <s v="غیر فعال"/>
    <n v="0"/>
    <n v="1"/>
  </r>
  <r>
    <x v="0"/>
    <x v="1"/>
    <x v="621"/>
    <n v="980910"/>
    <s v="1398/09/10"/>
    <s v="98/09/10"/>
    <x v="1"/>
    <x v="2"/>
    <n v="3"/>
    <x v="8"/>
    <n v="9"/>
    <n v="38"/>
    <n v="37"/>
    <s v="یک شنبه"/>
    <x v="9"/>
    <n v="0"/>
    <n v="0"/>
    <n v="0"/>
    <n v="0"/>
    <n v="0"/>
    <n v="0"/>
    <n v="0"/>
    <n v="0"/>
    <n v="0"/>
    <n v="0"/>
    <n v="0"/>
    <s v="غیر فعال"/>
    <n v="0"/>
    <n v="1"/>
    <s v="غیر فعال"/>
    <n v="0"/>
    <n v="1"/>
    <s v="غیر فعال"/>
    <n v="0"/>
    <n v="1"/>
    <s v="غیر فعال"/>
    <n v="0"/>
    <n v="1"/>
  </r>
  <r>
    <x v="0"/>
    <x v="1"/>
    <x v="622"/>
    <n v="980911"/>
    <s v="1398/09/11"/>
    <s v="98/09/11"/>
    <x v="1"/>
    <x v="2"/>
    <n v="3"/>
    <x v="8"/>
    <n v="9"/>
    <n v="38"/>
    <n v="37"/>
    <s v="دوشنبه"/>
    <x v="10"/>
    <n v="0"/>
    <n v="0"/>
    <n v="0"/>
    <n v="0"/>
    <n v="0"/>
    <n v="0"/>
    <n v="0"/>
    <n v="0"/>
    <n v="0"/>
    <n v="0"/>
    <n v="0"/>
    <s v="غیر فعال"/>
    <n v="0"/>
    <n v="1"/>
    <s v="غیر فعال"/>
    <n v="0"/>
    <n v="1"/>
    <s v="غیر فعال"/>
    <n v="0"/>
    <n v="1"/>
    <s v="غیر فعال"/>
    <n v="0"/>
    <n v="1"/>
  </r>
  <r>
    <x v="0"/>
    <x v="1"/>
    <x v="623"/>
    <n v="980912"/>
    <s v="1398/09/12"/>
    <s v="98/09/12"/>
    <x v="1"/>
    <x v="2"/>
    <n v="3"/>
    <x v="8"/>
    <n v="9"/>
    <n v="38"/>
    <n v="37"/>
    <s v="سه شنبه"/>
    <x v="11"/>
    <n v="0"/>
    <n v="0"/>
    <n v="0"/>
    <n v="0"/>
    <n v="0"/>
    <n v="0"/>
    <n v="0"/>
    <n v="0"/>
    <n v="0"/>
    <n v="0"/>
    <n v="0"/>
    <s v="غیر فعال"/>
    <n v="0"/>
    <n v="1"/>
    <s v="غیر فعال"/>
    <n v="0"/>
    <n v="1"/>
    <s v="غیر فعال"/>
    <n v="0"/>
    <n v="1"/>
    <s v="غیر فعال"/>
    <n v="0"/>
    <n v="1"/>
  </r>
  <r>
    <x v="0"/>
    <x v="1"/>
    <x v="624"/>
    <n v="980913"/>
    <s v="1398/09/13"/>
    <s v="98/09/13"/>
    <x v="1"/>
    <x v="2"/>
    <n v="3"/>
    <x v="8"/>
    <n v="9"/>
    <n v="38"/>
    <n v="37"/>
    <s v="چهارشنبه"/>
    <x v="12"/>
    <n v="0"/>
    <n v="0"/>
    <n v="0"/>
    <n v="0"/>
    <n v="0"/>
    <n v="0"/>
    <n v="0"/>
    <n v="0"/>
    <n v="0"/>
    <n v="0"/>
    <n v="0"/>
    <s v="غیر فعال"/>
    <n v="0"/>
    <n v="1"/>
    <s v="غیر فعال"/>
    <n v="0"/>
    <n v="1"/>
    <s v="غیر فعال"/>
    <n v="0"/>
    <n v="1"/>
    <s v="غیر فعال"/>
    <n v="0"/>
    <n v="1"/>
  </r>
  <r>
    <x v="0"/>
    <x v="1"/>
    <x v="625"/>
    <n v="980914"/>
    <s v="1398/09/14"/>
    <s v="98/09/14"/>
    <x v="1"/>
    <x v="2"/>
    <n v="3"/>
    <x v="8"/>
    <n v="9"/>
    <n v="38"/>
    <n v="38"/>
    <s v="پنجشنبه"/>
    <x v="13"/>
    <n v="0"/>
    <n v="0"/>
    <n v="0"/>
    <n v="0"/>
    <n v="0"/>
    <n v="0"/>
    <n v="0"/>
    <n v="0"/>
    <n v="0"/>
    <n v="0"/>
    <n v="0"/>
    <s v="غیر فعال"/>
    <n v="0"/>
    <n v="1"/>
    <s v="غیر فعال"/>
    <n v="0"/>
    <n v="1"/>
    <s v="غیر فعال"/>
    <n v="0"/>
    <n v="1"/>
    <s v="غیر فعال"/>
    <n v="0"/>
    <n v="1"/>
  </r>
  <r>
    <x v="0"/>
    <x v="1"/>
    <x v="626"/>
    <n v="980915"/>
    <s v="1398/09/15"/>
    <s v="98/09/15"/>
    <x v="1"/>
    <x v="2"/>
    <n v="3"/>
    <x v="8"/>
    <n v="9"/>
    <n v="38"/>
    <n v="38"/>
    <s v="جمعه"/>
    <x v="14"/>
    <n v="0"/>
    <n v="0"/>
    <n v="0"/>
    <n v="0"/>
    <n v="0"/>
    <n v="0"/>
    <n v="0"/>
    <n v="0"/>
    <n v="0"/>
    <n v="0"/>
    <n v="0"/>
    <s v="غیر فعال"/>
    <n v="0"/>
    <n v="1"/>
    <s v="غیر فعال"/>
    <n v="0"/>
    <n v="1"/>
    <s v="غیر فعال"/>
    <n v="0"/>
    <n v="1"/>
    <s v="غیر فعال"/>
    <n v="0"/>
    <n v="1"/>
  </r>
  <r>
    <x v="0"/>
    <x v="1"/>
    <x v="627"/>
    <n v="980916"/>
    <s v="1398/09/16"/>
    <s v="98/09/16"/>
    <x v="1"/>
    <x v="2"/>
    <n v="3"/>
    <x v="8"/>
    <n v="9"/>
    <n v="39"/>
    <n v="38"/>
    <s v="شنبه"/>
    <x v="15"/>
    <n v="0"/>
    <n v="0"/>
    <n v="0"/>
    <n v="0"/>
    <n v="0"/>
    <n v="0"/>
    <n v="0"/>
    <n v="0"/>
    <n v="0"/>
    <n v="0"/>
    <n v="0"/>
    <s v="غیر فعال"/>
    <n v="0"/>
    <n v="1"/>
    <s v="غیر فعال"/>
    <n v="0"/>
    <n v="1"/>
    <s v="غیر فعال"/>
    <n v="0"/>
    <n v="1"/>
    <s v="غیر فعال"/>
    <n v="0"/>
    <n v="1"/>
  </r>
  <r>
    <x v="0"/>
    <x v="1"/>
    <x v="628"/>
    <n v="980917"/>
    <s v="1398/09/17"/>
    <s v="98/09/17"/>
    <x v="1"/>
    <x v="2"/>
    <n v="3"/>
    <x v="8"/>
    <n v="9"/>
    <n v="39"/>
    <n v="38"/>
    <s v="یک شنبه"/>
    <x v="16"/>
    <n v="0"/>
    <n v="0"/>
    <n v="0"/>
    <n v="0"/>
    <n v="0"/>
    <n v="0"/>
    <n v="0"/>
    <n v="0"/>
    <n v="0"/>
    <n v="0"/>
    <n v="0"/>
    <s v="غیر فعال"/>
    <n v="0"/>
    <n v="1"/>
    <s v="غیر فعال"/>
    <n v="0"/>
    <n v="1"/>
    <s v="غیر فعال"/>
    <n v="0"/>
    <n v="1"/>
    <s v="غیر فعال"/>
    <n v="0"/>
    <n v="1"/>
  </r>
  <r>
    <x v="0"/>
    <x v="1"/>
    <x v="629"/>
    <n v="980918"/>
    <s v="1398/09/18"/>
    <s v="98/09/18"/>
    <x v="1"/>
    <x v="2"/>
    <n v="3"/>
    <x v="8"/>
    <n v="9"/>
    <n v="39"/>
    <n v="38"/>
    <s v="دوشنبه"/>
    <x v="17"/>
    <n v="0"/>
    <n v="0"/>
    <n v="0"/>
    <n v="0"/>
    <n v="0"/>
    <n v="0"/>
    <n v="0"/>
    <n v="0"/>
    <n v="0"/>
    <n v="0"/>
    <n v="0"/>
    <s v="غیر فعال"/>
    <n v="0"/>
    <n v="1"/>
    <s v="غیر فعال"/>
    <n v="0"/>
    <n v="1"/>
    <s v="غیر فعال"/>
    <n v="0"/>
    <n v="1"/>
    <s v="غیر فعال"/>
    <n v="0"/>
    <n v="1"/>
  </r>
  <r>
    <x v="0"/>
    <x v="1"/>
    <x v="630"/>
    <n v="980919"/>
    <s v="1398/09/19"/>
    <s v="98/09/19"/>
    <x v="1"/>
    <x v="2"/>
    <n v="3"/>
    <x v="8"/>
    <n v="9"/>
    <n v="39"/>
    <n v="38"/>
    <s v="سه شنبه"/>
    <x v="18"/>
    <n v="0"/>
    <n v="0"/>
    <n v="0"/>
    <n v="0"/>
    <n v="0"/>
    <n v="0"/>
    <n v="0"/>
    <n v="0"/>
    <n v="0"/>
    <n v="0"/>
    <n v="0"/>
    <s v="غیر فعال"/>
    <n v="0"/>
    <n v="1"/>
    <s v="غیر فعال"/>
    <n v="0"/>
    <n v="1"/>
    <s v="غیر فعال"/>
    <n v="0"/>
    <n v="1"/>
    <s v="غیر فعال"/>
    <n v="0"/>
    <n v="1"/>
  </r>
  <r>
    <x v="0"/>
    <x v="1"/>
    <x v="631"/>
    <n v="980920"/>
    <s v="1398/09/20"/>
    <s v="98/09/20"/>
    <x v="1"/>
    <x v="2"/>
    <n v="3"/>
    <x v="8"/>
    <n v="9"/>
    <n v="39"/>
    <n v="38"/>
    <s v="چهارشنبه"/>
    <x v="19"/>
    <n v="0"/>
    <n v="0"/>
    <n v="0"/>
    <n v="0"/>
    <n v="0"/>
    <n v="0"/>
    <n v="0"/>
    <n v="0"/>
    <n v="0"/>
    <n v="0"/>
    <n v="0"/>
    <s v="غیر فعال"/>
    <n v="0"/>
    <n v="1"/>
    <s v="غیر فعال"/>
    <n v="0"/>
    <n v="1"/>
    <s v="غیر فعال"/>
    <n v="0"/>
    <n v="1"/>
    <s v="غیر فعال"/>
    <n v="0"/>
    <n v="1"/>
  </r>
  <r>
    <x v="0"/>
    <x v="1"/>
    <x v="632"/>
    <n v="980921"/>
    <s v="1398/09/21"/>
    <s v="98/09/21"/>
    <x v="1"/>
    <x v="2"/>
    <n v="3"/>
    <x v="8"/>
    <n v="9"/>
    <n v="39"/>
    <n v="39"/>
    <s v="پنجشنبه"/>
    <x v="20"/>
    <n v="0"/>
    <n v="0"/>
    <n v="0"/>
    <n v="0"/>
    <n v="0"/>
    <n v="0"/>
    <n v="0"/>
    <n v="0"/>
    <n v="0"/>
    <n v="0"/>
    <n v="0"/>
    <s v="غیر فعال"/>
    <n v="0"/>
    <n v="1"/>
    <s v="غیر فعال"/>
    <n v="0"/>
    <n v="1"/>
    <s v="غیر فعال"/>
    <n v="0"/>
    <n v="1"/>
    <s v="غیر فعال"/>
    <n v="0"/>
    <n v="1"/>
  </r>
  <r>
    <x v="0"/>
    <x v="1"/>
    <x v="633"/>
    <n v="980922"/>
    <s v="1398/09/22"/>
    <s v="98/09/22"/>
    <x v="1"/>
    <x v="2"/>
    <n v="3"/>
    <x v="8"/>
    <n v="9"/>
    <n v="39"/>
    <n v="39"/>
    <s v="جمعه"/>
    <x v="21"/>
    <n v="0"/>
    <n v="0"/>
    <n v="0"/>
    <n v="0"/>
    <n v="0"/>
    <n v="0"/>
    <n v="0"/>
    <n v="0"/>
    <n v="0"/>
    <n v="0"/>
    <n v="0"/>
    <s v="غیر فعال"/>
    <n v="0"/>
    <n v="1"/>
    <s v="غیر فعال"/>
    <n v="0"/>
    <n v="1"/>
    <s v="غیر فعال"/>
    <n v="0"/>
    <n v="1"/>
    <s v="غیر فعال"/>
    <n v="0"/>
    <n v="1"/>
  </r>
  <r>
    <x v="0"/>
    <x v="1"/>
    <x v="634"/>
    <n v="980923"/>
    <s v="1398/09/23"/>
    <s v="98/09/23"/>
    <x v="1"/>
    <x v="2"/>
    <n v="3"/>
    <x v="8"/>
    <n v="9"/>
    <n v="40"/>
    <n v="39"/>
    <s v="شنبه"/>
    <x v="22"/>
    <n v="0"/>
    <n v="0"/>
    <n v="0"/>
    <n v="0"/>
    <n v="0"/>
    <n v="0"/>
    <n v="0"/>
    <n v="0"/>
    <n v="0"/>
    <n v="0"/>
    <n v="0"/>
    <s v="غیر فعال"/>
    <n v="0"/>
    <n v="1"/>
    <s v="غیر فعال"/>
    <n v="0"/>
    <n v="1"/>
    <s v="غیر فعال"/>
    <n v="0"/>
    <n v="1"/>
    <s v="غیر فعال"/>
    <n v="0"/>
    <n v="1"/>
  </r>
  <r>
    <x v="0"/>
    <x v="1"/>
    <x v="635"/>
    <n v="980924"/>
    <s v="1398/09/24"/>
    <s v="98/09/24"/>
    <x v="1"/>
    <x v="2"/>
    <n v="3"/>
    <x v="8"/>
    <n v="9"/>
    <n v="40"/>
    <n v="39"/>
    <s v="یک شنبه"/>
    <x v="23"/>
    <n v="0"/>
    <n v="0"/>
    <n v="0"/>
    <n v="0"/>
    <n v="0"/>
    <n v="0"/>
    <n v="0"/>
    <n v="0"/>
    <n v="0"/>
    <n v="0"/>
    <n v="0"/>
    <s v="غیر فعال"/>
    <n v="0"/>
    <n v="1"/>
    <s v="غیر فعال"/>
    <n v="0"/>
    <n v="1"/>
    <s v="غیر فعال"/>
    <n v="0"/>
    <n v="1"/>
    <s v="غیر فعال"/>
    <n v="0"/>
    <n v="1"/>
  </r>
  <r>
    <x v="0"/>
    <x v="1"/>
    <x v="636"/>
    <n v="980925"/>
    <s v="1398/09/25"/>
    <s v="98/09/25"/>
    <x v="1"/>
    <x v="2"/>
    <n v="3"/>
    <x v="8"/>
    <n v="9"/>
    <n v="40"/>
    <n v="39"/>
    <s v="دوشنبه"/>
    <x v="24"/>
    <n v="0"/>
    <n v="0"/>
    <n v="0"/>
    <n v="0"/>
    <n v="0"/>
    <n v="0"/>
    <n v="0"/>
    <n v="0"/>
    <n v="0"/>
    <n v="0"/>
    <n v="0"/>
    <s v="غیر فعال"/>
    <n v="0"/>
    <n v="1"/>
    <s v="غیر فعال"/>
    <n v="0"/>
    <n v="1"/>
    <s v="غیر فعال"/>
    <n v="0"/>
    <n v="1"/>
    <s v="غیر فعال"/>
    <n v="0"/>
    <n v="1"/>
  </r>
  <r>
    <x v="0"/>
    <x v="1"/>
    <x v="637"/>
    <n v="980926"/>
    <s v="1398/09/26"/>
    <s v="98/09/26"/>
    <x v="1"/>
    <x v="2"/>
    <n v="3"/>
    <x v="8"/>
    <n v="9"/>
    <n v="40"/>
    <n v="39"/>
    <s v="سه شنبه"/>
    <x v="25"/>
    <n v="0"/>
    <n v="0"/>
    <n v="0"/>
    <n v="0"/>
    <n v="0"/>
    <n v="0"/>
    <n v="0"/>
    <n v="0"/>
    <n v="0"/>
    <n v="0"/>
    <n v="0"/>
    <s v="غیر فعال"/>
    <n v="0"/>
    <n v="1"/>
    <s v="غیر فعال"/>
    <n v="0"/>
    <n v="1"/>
    <s v="غیر فعال"/>
    <n v="0"/>
    <n v="1"/>
    <s v="غیر فعال"/>
    <n v="0"/>
    <n v="1"/>
  </r>
  <r>
    <x v="0"/>
    <x v="1"/>
    <x v="638"/>
    <n v="980927"/>
    <s v="1398/09/27"/>
    <s v="98/09/27"/>
    <x v="1"/>
    <x v="2"/>
    <n v="3"/>
    <x v="8"/>
    <n v="9"/>
    <n v="40"/>
    <n v="39"/>
    <s v="چهارشنبه"/>
    <x v="26"/>
    <n v="0"/>
    <n v="0"/>
    <n v="0"/>
    <n v="0"/>
    <n v="0"/>
    <n v="0"/>
    <n v="0"/>
    <n v="0"/>
    <n v="0"/>
    <n v="0"/>
    <n v="0"/>
    <s v="غیر فعال"/>
    <n v="0"/>
    <n v="1"/>
    <s v="غیر فعال"/>
    <n v="0"/>
    <n v="1"/>
    <s v="غیر فعال"/>
    <n v="0"/>
    <n v="1"/>
    <s v="غیر فعال"/>
    <n v="0"/>
    <n v="1"/>
  </r>
  <r>
    <x v="0"/>
    <x v="1"/>
    <x v="639"/>
    <n v="980928"/>
    <s v="1398/09/28"/>
    <s v="98/09/28"/>
    <x v="1"/>
    <x v="2"/>
    <n v="3"/>
    <x v="8"/>
    <n v="9"/>
    <n v="40"/>
    <n v="40"/>
    <s v="پنجشنبه"/>
    <x v="27"/>
    <n v="0"/>
    <n v="0"/>
    <n v="0"/>
    <n v="0"/>
    <n v="0"/>
    <n v="0"/>
    <n v="0"/>
    <n v="0"/>
    <n v="0"/>
    <n v="0"/>
    <n v="0"/>
    <s v="غیر فعال"/>
    <n v="0"/>
    <n v="1"/>
    <s v="غیر فعال"/>
    <n v="0"/>
    <n v="1"/>
    <s v="غیر فعال"/>
    <n v="0"/>
    <n v="1"/>
    <s v="غیر فعال"/>
    <n v="0"/>
    <n v="1"/>
  </r>
  <r>
    <x v="0"/>
    <x v="1"/>
    <x v="640"/>
    <n v="980929"/>
    <s v="1398/09/29"/>
    <s v="98/09/29"/>
    <x v="1"/>
    <x v="2"/>
    <n v="3"/>
    <x v="8"/>
    <n v="9"/>
    <n v="40"/>
    <n v="40"/>
    <s v="جمعه"/>
    <x v="28"/>
    <n v="0"/>
    <n v="0"/>
    <n v="0"/>
    <n v="0"/>
    <n v="0"/>
    <n v="0"/>
    <n v="0"/>
    <n v="0"/>
    <n v="0"/>
    <n v="0"/>
    <n v="0"/>
    <s v="غیر فعال"/>
    <n v="0"/>
    <n v="1"/>
    <s v="غیر فعال"/>
    <n v="0"/>
    <n v="1"/>
    <s v="غیر فعال"/>
    <n v="0"/>
    <n v="1"/>
    <s v="غیر فعال"/>
    <n v="0"/>
    <n v="1"/>
  </r>
  <r>
    <x v="0"/>
    <x v="1"/>
    <x v="641"/>
    <n v="980930"/>
    <s v="1398/09/30"/>
    <s v="98/09/30"/>
    <x v="1"/>
    <x v="2"/>
    <n v="3"/>
    <x v="8"/>
    <n v="9"/>
    <n v="41"/>
    <n v="40"/>
    <s v="شنبه"/>
    <x v="29"/>
    <n v="0"/>
    <n v="0"/>
    <n v="0"/>
    <n v="0"/>
    <n v="0"/>
    <n v="0"/>
    <n v="0"/>
    <n v="0"/>
    <n v="0"/>
    <n v="0"/>
    <n v="0"/>
    <s v="غیر فعال"/>
    <n v="0"/>
    <n v="1"/>
    <s v="غیر فعال"/>
    <n v="0"/>
    <n v="1"/>
    <s v="غیر فعال"/>
    <n v="0"/>
    <n v="1"/>
    <s v="غیر فعال"/>
    <n v="0"/>
    <n v="1"/>
  </r>
  <r>
    <x v="0"/>
    <x v="1"/>
    <x v="642"/>
    <n v="981001"/>
    <s v="1398/10/01"/>
    <s v="98/10/01"/>
    <x v="1"/>
    <x v="3"/>
    <n v="4"/>
    <x v="9"/>
    <n v="10"/>
    <n v="41"/>
    <n v="40"/>
    <s v="یک شنبه"/>
    <x v="0"/>
    <n v="0"/>
    <n v="0"/>
    <n v="0"/>
    <n v="0"/>
    <n v="0"/>
    <n v="0"/>
    <n v="0"/>
    <n v="0"/>
    <n v="0"/>
    <n v="0"/>
    <n v="0"/>
    <s v="غیر فعال"/>
    <n v="0"/>
    <n v="1"/>
    <s v="غیر فعال"/>
    <n v="0"/>
    <n v="1"/>
    <s v="غیر فعال"/>
    <n v="0"/>
    <n v="1"/>
    <s v="غیر فعال"/>
    <n v="0"/>
    <n v="1"/>
  </r>
  <r>
    <x v="0"/>
    <x v="1"/>
    <x v="643"/>
    <n v="981002"/>
    <s v="1398/10/02"/>
    <s v="98/10/02"/>
    <x v="1"/>
    <x v="3"/>
    <n v="4"/>
    <x v="9"/>
    <n v="10"/>
    <n v="41"/>
    <n v="40"/>
    <s v="دوشنبه"/>
    <x v="1"/>
    <n v="0"/>
    <n v="0"/>
    <n v="0"/>
    <n v="0"/>
    <n v="0"/>
    <n v="0"/>
    <n v="0"/>
    <n v="0"/>
    <n v="0"/>
    <n v="0"/>
    <n v="0"/>
    <s v="غیر فعال"/>
    <n v="0"/>
    <n v="1"/>
    <s v="غیر فعال"/>
    <n v="0"/>
    <n v="1"/>
    <s v="غیر فعال"/>
    <n v="0"/>
    <n v="1"/>
    <s v="غیر فعال"/>
    <n v="0"/>
    <n v="1"/>
  </r>
  <r>
    <x v="0"/>
    <x v="1"/>
    <x v="644"/>
    <n v="981003"/>
    <s v="1398/10/03"/>
    <s v="98/10/03"/>
    <x v="1"/>
    <x v="3"/>
    <n v="4"/>
    <x v="9"/>
    <n v="10"/>
    <n v="41"/>
    <n v="40"/>
    <s v="سه شنبه"/>
    <x v="2"/>
    <n v="0"/>
    <n v="0"/>
    <n v="0"/>
    <n v="0"/>
    <n v="0"/>
    <n v="0"/>
    <n v="0"/>
    <n v="0"/>
    <n v="0"/>
    <n v="0"/>
    <n v="0"/>
    <s v="غیر فعال"/>
    <n v="0"/>
    <n v="1"/>
    <s v="غیر فعال"/>
    <n v="0"/>
    <n v="1"/>
    <s v="غیر فعال"/>
    <n v="0"/>
    <n v="1"/>
    <s v="غیر فعال"/>
    <n v="0"/>
    <n v="1"/>
  </r>
  <r>
    <x v="0"/>
    <x v="1"/>
    <x v="645"/>
    <n v="981004"/>
    <s v="1398/10/04"/>
    <s v="98/10/04"/>
    <x v="1"/>
    <x v="3"/>
    <n v="4"/>
    <x v="9"/>
    <n v="10"/>
    <n v="41"/>
    <n v="40"/>
    <s v="چهارشنبه"/>
    <x v="3"/>
    <n v="0"/>
    <n v="0"/>
    <n v="0"/>
    <n v="0"/>
    <n v="0"/>
    <n v="0"/>
    <n v="0"/>
    <n v="0"/>
    <n v="0"/>
    <n v="0"/>
    <n v="0"/>
    <s v="غیر فعال"/>
    <n v="0"/>
    <n v="1"/>
    <s v="غیر فعال"/>
    <n v="0"/>
    <n v="1"/>
    <s v="غیر فعال"/>
    <n v="0"/>
    <n v="1"/>
    <s v="غیر فعال"/>
    <n v="0"/>
    <n v="1"/>
  </r>
  <r>
    <x v="0"/>
    <x v="1"/>
    <x v="646"/>
    <n v="981005"/>
    <s v="1398/10/05"/>
    <s v="98/10/05"/>
    <x v="1"/>
    <x v="3"/>
    <n v="4"/>
    <x v="9"/>
    <n v="10"/>
    <n v="41"/>
    <n v="41"/>
    <s v="پنجشنبه"/>
    <x v="4"/>
    <n v="0"/>
    <n v="0"/>
    <n v="0"/>
    <n v="0"/>
    <n v="0"/>
    <n v="0"/>
    <n v="0"/>
    <n v="0"/>
    <n v="0"/>
    <n v="0"/>
    <n v="0"/>
    <s v="غیر فعال"/>
    <n v="0"/>
    <n v="1"/>
    <s v="غیر فعال"/>
    <n v="0"/>
    <n v="1"/>
    <s v="غیر فعال"/>
    <n v="0"/>
    <n v="1"/>
    <s v="غیر فعال"/>
    <n v="0"/>
    <n v="1"/>
  </r>
  <r>
    <x v="0"/>
    <x v="1"/>
    <x v="647"/>
    <n v="981006"/>
    <s v="1398/10/06"/>
    <s v="98/10/06"/>
    <x v="1"/>
    <x v="3"/>
    <n v="4"/>
    <x v="9"/>
    <n v="10"/>
    <n v="41"/>
    <n v="41"/>
    <s v="جمعه"/>
    <x v="5"/>
    <n v="0"/>
    <n v="0"/>
    <n v="0"/>
    <n v="0"/>
    <n v="0"/>
    <n v="0"/>
    <n v="0"/>
    <n v="0"/>
    <n v="0"/>
    <n v="0"/>
    <n v="0"/>
    <s v="غیر فعال"/>
    <n v="0"/>
    <n v="1"/>
    <s v="غیر فعال"/>
    <n v="0"/>
    <n v="1"/>
    <s v="غیر فعال"/>
    <n v="0"/>
    <n v="1"/>
    <s v="غیر فعال"/>
    <n v="0"/>
    <n v="1"/>
  </r>
  <r>
    <x v="0"/>
    <x v="1"/>
    <x v="648"/>
    <n v="981007"/>
    <s v="1398/10/07"/>
    <s v="98/10/07"/>
    <x v="1"/>
    <x v="3"/>
    <n v="4"/>
    <x v="9"/>
    <n v="10"/>
    <n v="42"/>
    <n v="41"/>
    <s v="شنبه"/>
    <x v="6"/>
    <n v="0"/>
    <n v="0"/>
    <n v="0"/>
    <n v="0"/>
    <n v="0"/>
    <n v="0"/>
    <n v="0"/>
    <n v="0"/>
    <n v="0"/>
    <n v="0"/>
    <n v="0"/>
    <s v="غیر فعال"/>
    <n v="0"/>
    <n v="1"/>
    <s v="غیر فعال"/>
    <n v="0"/>
    <n v="1"/>
    <s v="غیر فعال"/>
    <n v="0"/>
    <n v="1"/>
    <s v="غیر فعال"/>
    <n v="0"/>
    <n v="1"/>
  </r>
  <r>
    <x v="0"/>
    <x v="1"/>
    <x v="649"/>
    <n v="981008"/>
    <s v="1398/10/08"/>
    <s v="98/10/08"/>
    <x v="1"/>
    <x v="3"/>
    <n v="4"/>
    <x v="9"/>
    <n v="10"/>
    <n v="42"/>
    <n v="41"/>
    <s v="یک شنبه"/>
    <x v="7"/>
    <n v="0"/>
    <n v="0"/>
    <n v="0"/>
    <n v="0"/>
    <n v="0"/>
    <n v="0"/>
    <n v="0"/>
    <n v="0"/>
    <n v="0"/>
    <n v="0"/>
    <n v="0"/>
    <s v="غیر فعال"/>
    <n v="0"/>
    <n v="1"/>
    <s v="غیر فعال"/>
    <n v="0"/>
    <n v="1"/>
    <s v="غیر فعال"/>
    <n v="0"/>
    <n v="1"/>
    <s v="غیر فعال"/>
    <n v="0"/>
    <n v="1"/>
  </r>
  <r>
    <x v="0"/>
    <x v="1"/>
    <x v="650"/>
    <n v="981009"/>
    <s v="1398/10/09"/>
    <s v="98/10/09"/>
    <x v="1"/>
    <x v="3"/>
    <n v="4"/>
    <x v="9"/>
    <n v="10"/>
    <n v="42"/>
    <n v="41"/>
    <s v="دوشنبه"/>
    <x v="8"/>
    <n v="0"/>
    <n v="0"/>
    <n v="0"/>
    <n v="0"/>
    <n v="0"/>
    <n v="0"/>
    <n v="0"/>
    <n v="0"/>
    <n v="0"/>
    <n v="0"/>
    <n v="0"/>
    <s v="غیر فعال"/>
    <n v="0"/>
    <n v="1"/>
    <s v="غیر فعال"/>
    <n v="0"/>
    <n v="1"/>
    <s v="غیر فعال"/>
    <n v="0"/>
    <n v="1"/>
    <s v="غیر فعال"/>
    <n v="0"/>
    <n v="1"/>
  </r>
  <r>
    <x v="0"/>
    <x v="1"/>
    <x v="651"/>
    <n v="981010"/>
    <s v="1398/10/10"/>
    <s v="98/10/10"/>
    <x v="1"/>
    <x v="3"/>
    <n v="4"/>
    <x v="9"/>
    <n v="10"/>
    <n v="42"/>
    <n v="41"/>
    <s v="سه شنبه"/>
    <x v="9"/>
    <n v="0"/>
    <n v="0"/>
    <n v="0"/>
    <n v="0"/>
    <n v="0"/>
    <n v="0"/>
    <n v="0"/>
    <n v="0"/>
    <n v="0"/>
    <n v="0"/>
    <n v="0"/>
    <s v="غیر فعال"/>
    <n v="0"/>
    <n v="1"/>
    <s v="غیر فعال"/>
    <n v="0"/>
    <n v="1"/>
    <s v="غیر فعال"/>
    <n v="0"/>
    <n v="1"/>
    <s v="غیر فعال"/>
    <n v="0"/>
    <n v="1"/>
  </r>
  <r>
    <x v="0"/>
    <x v="1"/>
    <x v="652"/>
    <n v="981011"/>
    <s v="1398/10/11"/>
    <s v="98/10/11"/>
    <x v="1"/>
    <x v="3"/>
    <n v="4"/>
    <x v="9"/>
    <n v="10"/>
    <n v="42"/>
    <n v="41"/>
    <s v="چهارشنبه"/>
    <x v="10"/>
    <n v="0"/>
    <n v="0"/>
    <n v="0"/>
    <n v="0"/>
    <n v="0"/>
    <n v="0"/>
    <n v="0"/>
    <n v="0"/>
    <n v="0"/>
    <n v="0"/>
    <n v="0"/>
    <s v="غیر فعال"/>
    <n v="0"/>
    <n v="1"/>
    <s v="غیر فعال"/>
    <n v="0"/>
    <n v="1"/>
    <s v="غیر فعال"/>
    <n v="0"/>
    <n v="1"/>
    <s v="غیر فعال"/>
    <n v="0"/>
    <n v="1"/>
  </r>
  <r>
    <x v="0"/>
    <x v="1"/>
    <x v="653"/>
    <n v="981012"/>
    <s v="1398/10/12"/>
    <s v="98/10/12"/>
    <x v="1"/>
    <x v="3"/>
    <n v="4"/>
    <x v="9"/>
    <n v="10"/>
    <n v="42"/>
    <n v="42"/>
    <s v="پنجشنبه"/>
    <x v="11"/>
    <n v="0"/>
    <n v="0"/>
    <n v="0"/>
    <n v="0"/>
    <n v="0"/>
    <n v="0"/>
    <n v="0"/>
    <n v="0"/>
    <n v="0"/>
    <n v="0"/>
    <n v="0"/>
    <s v="غیر فعال"/>
    <n v="0"/>
    <n v="1"/>
    <s v="غیر فعال"/>
    <n v="0"/>
    <n v="1"/>
    <s v="غیر فعال"/>
    <n v="0"/>
    <n v="1"/>
    <s v="غیر فعال"/>
    <n v="0"/>
    <n v="1"/>
  </r>
  <r>
    <x v="0"/>
    <x v="1"/>
    <x v="654"/>
    <n v="981013"/>
    <s v="1398/10/13"/>
    <s v="98/10/13"/>
    <x v="1"/>
    <x v="3"/>
    <n v="4"/>
    <x v="9"/>
    <n v="10"/>
    <n v="42"/>
    <n v="42"/>
    <s v="جمعه"/>
    <x v="12"/>
    <n v="0"/>
    <n v="0"/>
    <n v="0"/>
    <n v="0"/>
    <n v="0"/>
    <n v="0"/>
    <n v="0"/>
    <n v="0"/>
    <n v="0"/>
    <n v="0"/>
    <n v="0"/>
    <s v="غیر فعال"/>
    <n v="0"/>
    <n v="1"/>
    <s v="غیر فعال"/>
    <n v="0"/>
    <n v="1"/>
    <s v="غیر فعال"/>
    <n v="0"/>
    <n v="1"/>
    <s v="غیر فعال"/>
    <n v="0"/>
    <n v="1"/>
  </r>
  <r>
    <x v="0"/>
    <x v="1"/>
    <x v="655"/>
    <n v="981014"/>
    <s v="1398/10/14"/>
    <s v="98/10/14"/>
    <x v="1"/>
    <x v="3"/>
    <n v="4"/>
    <x v="9"/>
    <n v="10"/>
    <n v="43"/>
    <n v="42"/>
    <s v="شنبه"/>
    <x v="13"/>
    <n v="0"/>
    <n v="0"/>
    <n v="0"/>
    <n v="0"/>
    <n v="0"/>
    <n v="0"/>
    <n v="0"/>
    <n v="0"/>
    <n v="0"/>
    <n v="0"/>
    <n v="0"/>
    <s v="غیر فعال"/>
    <n v="0"/>
    <n v="1"/>
    <s v="غیر فعال"/>
    <n v="0"/>
    <n v="1"/>
    <s v="غیر فعال"/>
    <n v="0"/>
    <n v="1"/>
    <s v="غیر فعال"/>
    <n v="0"/>
    <n v="1"/>
  </r>
  <r>
    <x v="0"/>
    <x v="1"/>
    <x v="656"/>
    <n v="981015"/>
    <s v="1398/10/15"/>
    <s v="98/10/15"/>
    <x v="1"/>
    <x v="3"/>
    <n v="4"/>
    <x v="9"/>
    <n v="10"/>
    <n v="43"/>
    <n v="42"/>
    <s v="یک شنبه"/>
    <x v="14"/>
    <n v="0"/>
    <n v="0"/>
    <n v="0"/>
    <n v="0"/>
    <n v="0"/>
    <n v="0"/>
    <n v="0"/>
    <n v="0"/>
    <n v="0"/>
    <n v="0"/>
    <n v="0"/>
    <s v="غیر فعال"/>
    <n v="0"/>
    <n v="1"/>
    <s v="غیر فعال"/>
    <n v="0"/>
    <n v="1"/>
    <s v="غیر فعال"/>
    <n v="0"/>
    <n v="1"/>
    <s v="غیر فعال"/>
    <n v="0"/>
    <n v="1"/>
  </r>
  <r>
    <x v="0"/>
    <x v="1"/>
    <x v="657"/>
    <n v="981016"/>
    <s v="1398/10/16"/>
    <s v="98/10/16"/>
    <x v="1"/>
    <x v="3"/>
    <n v="4"/>
    <x v="9"/>
    <n v="10"/>
    <n v="43"/>
    <n v="42"/>
    <s v="دوشنبه"/>
    <x v="15"/>
    <n v="0"/>
    <n v="0"/>
    <n v="0"/>
    <n v="0"/>
    <n v="0"/>
    <n v="0"/>
    <n v="0"/>
    <n v="0"/>
    <n v="0"/>
    <n v="0"/>
    <n v="0"/>
    <s v="غیر فعال"/>
    <n v="0"/>
    <n v="1"/>
    <s v="غیر فعال"/>
    <n v="0"/>
    <n v="1"/>
    <s v="غیر فعال"/>
    <n v="0"/>
    <n v="1"/>
    <s v="غیر فعال"/>
    <n v="0"/>
    <n v="1"/>
  </r>
  <r>
    <x v="0"/>
    <x v="1"/>
    <x v="658"/>
    <n v="981017"/>
    <s v="1398/10/17"/>
    <s v="98/10/17"/>
    <x v="1"/>
    <x v="3"/>
    <n v="4"/>
    <x v="9"/>
    <n v="10"/>
    <n v="43"/>
    <n v="42"/>
    <s v="سه شنبه"/>
    <x v="16"/>
    <n v="0"/>
    <n v="0"/>
    <n v="0"/>
    <n v="0"/>
    <n v="0"/>
    <n v="0"/>
    <n v="0"/>
    <n v="0"/>
    <n v="0"/>
    <n v="0"/>
    <n v="0"/>
    <s v="غیر فعال"/>
    <n v="0"/>
    <n v="1"/>
    <s v="غیر فعال"/>
    <n v="0"/>
    <n v="1"/>
    <s v="غیر فعال"/>
    <n v="0"/>
    <n v="1"/>
    <s v="غیر فعال"/>
    <n v="0"/>
    <n v="1"/>
  </r>
  <r>
    <x v="0"/>
    <x v="1"/>
    <x v="659"/>
    <n v="981018"/>
    <s v="1398/10/18"/>
    <s v="98/10/18"/>
    <x v="1"/>
    <x v="3"/>
    <n v="4"/>
    <x v="9"/>
    <n v="10"/>
    <n v="43"/>
    <n v="42"/>
    <s v="چهارشنبه"/>
    <x v="17"/>
    <n v="0"/>
    <n v="0"/>
    <n v="0"/>
    <n v="0"/>
    <n v="0"/>
    <n v="0"/>
    <n v="0"/>
    <n v="0"/>
    <n v="0"/>
    <n v="0"/>
    <n v="0"/>
    <s v="غیر فعال"/>
    <n v="0"/>
    <n v="1"/>
    <s v="غیر فعال"/>
    <n v="0"/>
    <n v="1"/>
    <s v="غیر فعال"/>
    <n v="0"/>
    <n v="1"/>
    <s v="غیر فعال"/>
    <n v="0"/>
    <n v="1"/>
  </r>
  <r>
    <x v="0"/>
    <x v="1"/>
    <x v="660"/>
    <n v="981019"/>
    <s v="1398/10/19"/>
    <s v="98/10/19"/>
    <x v="1"/>
    <x v="3"/>
    <n v="4"/>
    <x v="9"/>
    <n v="10"/>
    <n v="43"/>
    <n v="43"/>
    <s v="پنجشنبه"/>
    <x v="18"/>
    <n v="0"/>
    <n v="0"/>
    <n v="0"/>
    <n v="0"/>
    <n v="0"/>
    <n v="0"/>
    <n v="0"/>
    <n v="0"/>
    <n v="0"/>
    <n v="0"/>
    <n v="0"/>
    <s v="غیر فعال"/>
    <n v="0"/>
    <n v="1"/>
    <s v="غیر فعال"/>
    <n v="0"/>
    <n v="1"/>
    <s v="غیر فعال"/>
    <n v="0"/>
    <n v="1"/>
    <s v="غیر فعال"/>
    <n v="0"/>
    <n v="1"/>
  </r>
  <r>
    <x v="0"/>
    <x v="1"/>
    <x v="661"/>
    <n v="981020"/>
    <s v="1398/10/20"/>
    <s v="98/10/20"/>
    <x v="1"/>
    <x v="3"/>
    <n v="4"/>
    <x v="9"/>
    <n v="10"/>
    <n v="43"/>
    <n v="43"/>
    <s v="جمعه"/>
    <x v="19"/>
    <n v="0"/>
    <n v="0"/>
    <n v="0"/>
    <n v="0"/>
    <n v="0"/>
    <n v="0"/>
    <n v="0"/>
    <n v="0"/>
    <n v="0"/>
    <n v="0"/>
    <n v="0"/>
    <s v="غیر فعال"/>
    <n v="0"/>
    <n v="1"/>
    <s v="غیر فعال"/>
    <n v="0"/>
    <n v="1"/>
    <s v="غیر فعال"/>
    <n v="0"/>
    <n v="1"/>
    <s v="غیر فعال"/>
    <n v="0"/>
    <n v="1"/>
  </r>
  <r>
    <x v="0"/>
    <x v="1"/>
    <x v="662"/>
    <n v="981021"/>
    <s v="1398/10/21"/>
    <s v="98/10/21"/>
    <x v="1"/>
    <x v="3"/>
    <n v="4"/>
    <x v="9"/>
    <n v="10"/>
    <n v="44"/>
    <n v="43"/>
    <s v="شنبه"/>
    <x v="20"/>
    <n v="0"/>
    <n v="0"/>
    <n v="0"/>
    <n v="0"/>
    <n v="0"/>
    <n v="0"/>
    <n v="0"/>
    <n v="0"/>
    <n v="0"/>
    <n v="0"/>
    <n v="0"/>
    <s v="غیر فعال"/>
    <n v="0"/>
    <n v="1"/>
    <s v="غیر فعال"/>
    <n v="0"/>
    <n v="1"/>
    <s v="غیر فعال"/>
    <n v="0"/>
    <n v="1"/>
    <s v="غیر فعال"/>
    <n v="0"/>
    <n v="1"/>
  </r>
  <r>
    <x v="0"/>
    <x v="1"/>
    <x v="663"/>
    <n v="981022"/>
    <s v="1398/10/22"/>
    <s v="98/10/22"/>
    <x v="1"/>
    <x v="3"/>
    <n v="4"/>
    <x v="9"/>
    <n v="10"/>
    <n v="44"/>
    <n v="43"/>
    <s v="یک شنبه"/>
    <x v="21"/>
    <n v="0"/>
    <n v="0"/>
    <n v="0"/>
    <n v="0"/>
    <n v="0"/>
    <n v="0"/>
    <n v="0"/>
    <n v="0"/>
    <n v="0"/>
    <n v="0"/>
    <n v="0"/>
    <s v="غیر فعال"/>
    <n v="0"/>
    <n v="1"/>
    <s v="غیر فعال"/>
    <n v="0"/>
    <n v="1"/>
    <s v="غیر فعال"/>
    <n v="0"/>
    <n v="1"/>
    <s v="غیر فعال"/>
    <n v="0"/>
    <n v="1"/>
  </r>
  <r>
    <x v="0"/>
    <x v="1"/>
    <x v="664"/>
    <n v="981023"/>
    <s v="1398/10/23"/>
    <s v="98/10/23"/>
    <x v="1"/>
    <x v="3"/>
    <n v="4"/>
    <x v="9"/>
    <n v="10"/>
    <n v="44"/>
    <n v="43"/>
    <s v="دوشنبه"/>
    <x v="22"/>
    <n v="0"/>
    <n v="0"/>
    <n v="0"/>
    <n v="0"/>
    <n v="0"/>
    <n v="0"/>
    <n v="0"/>
    <n v="0"/>
    <n v="0"/>
    <n v="0"/>
    <n v="0"/>
    <s v="غیر فعال"/>
    <n v="0"/>
    <n v="1"/>
    <s v="غیر فعال"/>
    <n v="0"/>
    <n v="1"/>
    <s v="غیر فعال"/>
    <n v="0"/>
    <n v="1"/>
    <s v="غیر فعال"/>
    <n v="0"/>
    <n v="1"/>
  </r>
  <r>
    <x v="0"/>
    <x v="1"/>
    <x v="665"/>
    <n v="981024"/>
    <s v="1398/10/24"/>
    <s v="98/10/24"/>
    <x v="1"/>
    <x v="3"/>
    <n v="4"/>
    <x v="9"/>
    <n v="10"/>
    <n v="44"/>
    <n v="43"/>
    <s v="سه شنبه"/>
    <x v="23"/>
    <n v="0"/>
    <n v="0"/>
    <n v="0"/>
    <n v="0"/>
    <n v="0"/>
    <n v="0"/>
    <n v="0"/>
    <n v="0"/>
    <n v="0"/>
    <n v="0"/>
    <n v="0"/>
    <s v="غیر فعال"/>
    <n v="0"/>
    <n v="1"/>
    <s v="غیر فعال"/>
    <n v="0"/>
    <n v="1"/>
    <s v="غیر فعال"/>
    <n v="0"/>
    <n v="1"/>
    <s v="غیر فعال"/>
    <n v="0"/>
    <n v="1"/>
  </r>
  <r>
    <x v="0"/>
    <x v="1"/>
    <x v="666"/>
    <n v="981025"/>
    <s v="1398/10/25"/>
    <s v="98/10/25"/>
    <x v="1"/>
    <x v="3"/>
    <n v="4"/>
    <x v="9"/>
    <n v="10"/>
    <n v="44"/>
    <n v="43"/>
    <s v="چهارشنبه"/>
    <x v="24"/>
    <n v="0"/>
    <n v="0"/>
    <n v="0"/>
    <n v="0"/>
    <n v="0"/>
    <n v="0"/>
    <n v="0"/>
    <n v="0"/>
    <n v="0"/>
    <n v="0"/>
    <n v="0"/>
    <s v="غیر فعال"/>
    <n v="0"/>
    <n v="1"/>
    <s v="غیر فعال"/>
    <n v="0"/>
    <n v="1"/>
    <s v="غیر فعال"/>
    <n v="0"/>
    <n v="1"/>
    <s v="غیر فعال"/>
    <n v="0"/>
    <n v="1"/>
  </r>
  <r>
    <x v="0"/>
    <x v="1"/>
    <x v="667"/>
    <n v="981026"/>
    <s v="1398/10/26"/>
    <s v="98/10/26"/>
    <x v="1"/>
    <x v="3"/>
    <n v="4"/>
    <x v="9"/>
    <n v="10"/>
    <n v="44"/>
    <n v="44"/>
    <s v="پنجشنبه"/>
    <x v="25"/>
    <n v="0"/>
    <n v="0"/>
    <n v="0"/>
    <n v="0"/>
    <n v="0"/>
    <n v="0"/>
    <n v="0"/>
    <n v="0"/>
    <n v="0"/>
    <n v="0"/>
    <n v="0"/>
    <s v="غیر فعال"/>
    <n v="0"/>
    <n v="1"/>
    <s v="غیر فعال"/>
    <n v="0"/>
    <n v="1"/>
    <s v="غیر فعال"/>
    <n v="0"/>
    <n v="1"/>
    <s v="غیر فعال"/>
    <n v="0"/>
    <n v="1"/>
  </r>
  <r>
    <x v="0"/>
    <x v="1"/>
    <x v="668"/>
    <n v="981027"/>
    <s v="1398/10/27"/>
    <s v="98/10/27"/>
    <x v="1"/>
    <x v="3"/>
    <n v="4"/>
    <x v="9"/>
    <n v="10"/>
    <n v="44"/>
    <n v="44"/>
    <s v="جمعه"/>
    <x v="26"/>
    <n v="0"/>
    <n v="0"/>
    <n v="0"/>
    <n v="0"/>
    <n v="0"/>
    <n v="0"/>
    <n v="0"/>
    <n v="0"/>
    <n v="0"/>
    <n v="0"/>
    <n v="0"/>
    <s v="غیر فعال"/>
    <n v="0"/>
    <n v="1"/>
    <s v="غیر فعال"/>
    <n v="0"/>
    <n v="1"/>
    <s v="غیر فعال"/>
    <n v="0"/>
    <n v="1"/>
    <s v="غیر فعال"/>
    <n v="0"/>
    <n v="1"/>
  </r>
  <r>
    <x v="0"/>
    <x v="1"/>
    <x v="669"/>
    <n v="981028"/>
    <s v="1398/10/28"/>
    <s v="98/10/28"/>
    <x v="1"/>
    <x v="3"/>
    <n v="4"/>
    <x v="9"/>
    <n v="10"/>
    <n v="45"/>
    <n v="44"/>
    <s v="شنبه"/>
    <x v="27"/>
    <n v="0"/>
    <n v="0"/>
    <n v="0"/>
    <n v="0"/>
    <n v="0"/>
    <n v="0"/>
    <n v="0"/>
    <n v="0"/>
    <n v="0"/>
    <n v="0"/>
    <n v="0"/>
    <s v="غیر فعال"/>
    <n v="0"/>
    <n v="1"/>
    <s v="غیر فعال"/>
    <n v="0"/>
    <n v="1"/>
    <s v="غیر فعال"/>
    <n v="0"/>
    <n v="1"/>
    <s v="غیر فعال"/>
    <n v="0"/>
    <n v="1"/>
  </r>
  <r>
    <x v="0"/>
    <x v="1"/>
    <x v="670"/>
    <n v="981029"/>
    <s v="1398/10/29"/>
    <s v="98/10/29"/>
    <x v="1"/>
    <x v="3"/>
    <n v="4"/>
    <x v="9"/>
    <n v="10"/>
    <n v="45"/>
    <n v="44"/>
    <s v="یک شنبه"/>
    <x v="28"/>
    <n v="0"/>
    <n v="0"/>
    <n v="0"/>
    <n v="0"/>
    <n v="0"/>
    <n v="0"/>
    <n v="0"/>
    <n v="0"/>
    <n v="0"/>
    <n v="0"/>
    <n v="0"/>
    <s v="غیر فعال"/>
    <n v="0"/>
    <n v="1"/>
    <s v="غیر فعال"/>
    <n v="0"/>
    <n v="1"/>
    <s v="غیر فعال"/>
    <n v="0"/>
    <n v="1"/>
    <s v="غیر فعال"/>
    <n v="0"/>
    <n v="1"/>
  </r>
  <r>
    <x v="0"/>
    <x v="1"/>
    <x v="671"/>
    <n v="981030"/>
    <s v="1398/10/30"/>
    <s v="98/10/30"/>
    <x v="1"/>
    <x v="3"/>
    <n v="4"/>
    <x v="9"/>
    <n v="10"/>
    <n v="45"/>
    <n v="44"/>
    <s v="دوشنبه"/>
    <x v="29"/>
    <n v="0"/>
    <n v="0"/>
    <n v="0"/>
    <n v="0"/>
    <n v="0"/>
    <n v="0"/>
    <n v="0"/>
    <n v="0"/>
    <n v="0"/>
    <n v="0"/>
    <n v="0"/>
    <s v="غیر فعال"/>
    <n v="0"/>
    <n v="1"/>
    <s v="غیر فعال"/>
    <n v="0"/>
    <n v="1"/>
    <s v="غیر فعال"/>
    <n v="0"/>
    <n v="1"/>
    <s v="غیر فعال"/>
    <n v="0"/>
    <n v="1"/>
  </r>
  <r>
    <x v="0"/>
    <x v="1"/>
    <x v="672"/>
    <n v="981101"/>
    <s v="1398/11/01"/>
    <s v="98/11/01"/>
    <x v="1"/>
    <x v="3"/>
    <n v="4"/>
    <x v="10"/>
    <n v="11"/>
    <n v="45"/>
    <n v="44"/>
    <s v="سه شنبه"/>
    <x v="0"/>
    <n v="0"/>
    <n v="0"/>
    <n v="0"/>
    <n v="0"/>
    <n v="0"/>
    <n v="0"/>
    <n v="0"/>
    <n v="0"/>
    <n v="0"/>
    <n v="0"/>
    <n v="0"/>
    <s v="غیر فعال"/>
    <n v="0"/>
    <n v="1"/>
    <s v="غیر فعال"/>
    <n v="0"/>
    <n v="1"/>
    <s v="غیر فعال"/>
    <n v="0"/>
    <n v="1"/>
    <s v="غیر فعال"/>
    <n v="0"/>
    <n v="1"/>
  </r>
  <r>
    <x v="0"/>
    <x v="1"/>
    <x v="673"/>
    <n v="981102"/>
    <s v="1398/11/02"/>
    <s v="98/11/02"/>
    <x v="1"/>
    <x v="3"/>
    <n v="4"/>
    <x v="10"/>
    <n v="11"/>
    <n v="45"/>
    <n v="44"/>
    <s v="چهارشنبه"/>
    <x v="1"/>
    <n v="0"/>
    <n v="0"/>
    <n v="0"/>
    <n v="0"/>
    <n v="0"/>
    <n v="0"/>
    <n v="0"/>
    <n v="0"/>
    <n v="0"/>
    <n v="0"/>
    <n v="0"/>
    <s v="غیر فعال"/>
    <n v="0"/>
    <n v="1"/>
    <s v="غیر فعال"/>
    <n v="0"/>
    <n v="1"/>
    <s v="غیر فعال"/>
    <n v="0"/>
    <n v="1"/>
    <s v="غیر فعال"/>
    <n v="0"/>
    <n v="1"/>
  </r>
  <r>
    <x v="0"/>
    <x v="1"/>
    <x v="674"/>
    <n v="981103"/>
    <s v="1398/11/03"/>
    <s v="98/11/03"/>
    <x v="1"/>
    <x v="3"/>
    <n v="4"/>
    <x v="10"/>
    <n v="11"/>
    <n v="45"/>
    <n v="45"/>
    <s v="پنجشنبه"/>
    <x v="2"/>
    <n v="0"/>
    <n v="0"/>
    <n v="0"/>
    <n v="0"/>
    <n v="0"/>
    <n v="0"/>
    <n v="0"/>
    <n v="0"/>
    <n v="0"/>
    <n v="0"/>
    <n v="0"/>
    <s v="غیر فعال"/>
    <n v="0"/>
    <n v="1"/>
    <s v="غیر فعال"/>
    <n v="0"/>
    <n v="1"/>
    <s v="غیر فعال"/>
    <n v="0"/>
    <n v="1"/>
    <s v="غیر فعال"/>
    <n v="0"/>
    <n v="1"/>
  </r>
  <r>
    <x v="0"/>
    <x v="1"/>
    <x v="675"/>
    <n v="981104"/>
    <s v="1398/11/04"/>
    <s v="98/11/04"/>
    <x v="1"/>
    <x v="3"/>
    <n v="4"/>
    <x v="10"/>
    <n v="11"/>
    <n v="45"/>
    <n v="45"/>
    <s v="جمعه"/>
    <x v="3"/>
    <n v="0"/>
    <n v="0"/>
    <n v="0"/>
    <n v="0"/>
    <n v="0"/>
    <n v="0"/>
    <n v="0"/>
    <n v="0"/>
    <n v="0"/>
    <n v="0"/>
    <n v="0"/>
    <s v="غیر فعال"/>
    <n v="0"/>
    <n v="1"/>
    <s v="غیر فعال"/>
    <n v="0"/>
    <n v="1"/>
    <s v="غیر فعال"/>
    <n v="0"/>
    <n v="1"/>
    <s v="غیر فعال"/>
    <n v="0"/>
    <n v="1"/>
  </r>
  <r>
    <x v="0"/>
    <x v="1"/>
    <x v="676"/>
    <n v="981105"/>
    <s v="1398/11/05"/>
    <s v="98/11/05"/>
    <x v="1"/>
    <x v="3"/>
    <n v="4"/>
    <x v="10"/>
    <n v="11"/>
    <n v="46"/>
    <n v="45"/>
    <s v="شنبه"/>
    <x v="4"/>
    <n v="0"/>
    <n v="0"/>
    <n v="0"/>
    <n v="0"/>
    <n v="0"/>
    <n v="0"/>
    <n v="0"/>
    <n v="0"/>
    <n v="0"/>
    <n v="0"/>
    <n v="0"/>
    <s v="غیر فعال"/>
    <n v="0"/>
    <n v="1"/>
    <s v="غیر فعال"/>
    <n v="0"/>
    <n v="1"/>
    <s v="غیر فعال"/>
    <n v="0"/>
    <n v="1"/>
    <s v="غیر فعال"/>
    <n v="0"/>
    <n v="1"/>
  </r>
  <r>
    <x v="0"/>
    <x v="1"/>
    <x v="677"/>
    <n v="981106"/>
    <s v="1398/11/06"/>
    <s v="98/11/06"/>
    <x v="1"/>
    <x v="3"/>
    <n v="4"/>
    <x v="10"/>
    <n v="11"/>
    <n v="46"/>
    <n v="45"/>
    <s v="یک شنبه"/>
    <x v="5"/>
    <n v="0"/>
    <n v="0"/>
    <n v="0"/>
    <n v="0"/>
    <n v="0"/>
    <n v="0"/>
    <n v="0"/>
    <n v="0"/>
    <n v="0"/>
    <n v="0"/>
    <n v="0"/>
    <s v="غیر فعال"/>
    <n v="0"/>
    <n v="1"/>
    <s v="غیر فعال"/>
    <n v="0"/>
    <n v="1"/>
    <s v="غیر فعال"/>
    <n v="0"/>
    <n v="1"/>
    <s v="غیر فعال"/>
    <n v="0"/>
    <n v="1"/>
  </r>
  <r>
    <x v="0"/>
    <x v="1"/>
    <x v="678"/>
    <n v="981107"/>
    <s v="1398/11/07"/>
    <s v="98/11/07"/>
    <x v="1"/>
    <x v="3"/>
    <n v="4"/>
    <x v="10"/>
    <n v="11"/>
    <n v="46"/>
    <n v="45"/>
    <s v="دوشنبه"/>
    <x v="6"/>
    <n v="0"/>
    <n v="0"/>
    <n v="0"/>
    <n v="0"/>
    <n v="0"/>
    <n v="0"/>
    <n v="0"/>
    <n v="0"/>
    <n v="0"/>
    <n v="0"/>
    <n v="0"/>
    <s v="غیر فعال"/>
    <n v="0"/>
    <n v="1"/>
    <s v="غیر فعال"/>
    <n v="0"/>
    <n v="1"/>
    <s v="غیر فعال"/>
    <n v="0"/>
    <n v="1"/>
    <s v="غیر فعال"/>
    <n v="0"/>
    <n v="1"/>
  </r>
  <r>
    <x v="0"/>
    <x v="1"/>
    <x v="679"/>
    <n v="981108"/>
    <s v="1398/11/08"/>
    <s v="98/11/08"/>
    <x v="1"/>
    <x v="3"/>
    <n v="4"/>
    <x v="10"/>
    <n v="11"/>
    <n v="46"/>
    <n v="45"/>
    <s v="سه شنبه"/>
    <x v="7"/>
    <n v="0"/>
    <n v="0"/>
    <n v="0"/>
    <n v="0"/>
    <n v="0"/>
    <n v="0"/>
    <n v="0"/>
    <n v="0"/>
    <n v="0"/>
    <n v="0"/>
    <n v="0"/>
    <s v="غیر فعال"/>
    <n v="0"/>
    <n v="1"/>
    <s v="غیر فعال"/>
    <n v="0"/>
    <n v="1"/>
    <s v="غیر فعال"/>
    <n v="0"/>
    <n v="1"/>
    <s v="غیر فعال"/>
    <n v="0"/>
    <n v="1"/>
  </r>
  <r>
    <x v="0"/>
    <x v="1"/>
    <x v="680"/>
    <n v="981109"/>
    <s v="1398/11/09"/>
    <s v="98/11/09"/>
    <x v="1"/>
    <x v="3"/>
    <n v="4"/>
    <x v="10"/>
    <n v="11"/>
    <n v="46"/>
    <n v="45"/>
    <s v="چهارشنبه"/>
    <x v="8"/>
    <n v="0"/>
    <n v="0"/>
    <n v="0"/>
    <n v="0"/>
    <n v="0"/>
    <n v="0"/>
    <n v="0"/>
    <n v="0"/>
    <n v="0"/>
    <n v="0"/>
    <n v="0"/>
    <s v="غیر فعال"/>
    <n v="0"/>
    <n v="1"/>
    <s v="غیر فعال"/>
    <n v="0"/>
    <n v="1"/>
    <s v="غیر فعال"/>
    <n v="0"/>
    <n v="1"/>
    <s v="غیر فعال"/>
    <n v="0"/>
    <n v="1"/>
  </r>
  <r>
    <x v="0"/>
    <x v="1"/>
    <x v="681"/>
    <n v="981110"/>
    <s v="1398/11/10"/>
    <s v="98/11/10"/>
    <x v="1"/>
    <x v="3"/>
    <n v="4"/>
    <x v="10"/>
    <n v="11"/>
    <n v="46"/>
    <n v="46"/>
    <s v="پنجشنبه"/>
    <x v="9"/>
    <n v="0"/>
    <n v="0"/>
    <n v="0"/>
    <n v="0"/>
    <n v="0"/>
    <n v="0"/>
    <n v="0"/>
    <n v="0"/>
    <n v="0"/>
    <n v="0"/>
    <n v="0"/>
    <s v="غیر فعال"/>
    <n v="0"/>
    <n v="1"/>
    <s v="غیر فعال"/>
    <n v="0"/>
    <n v="1"/>
    <s v="غیر فعال"/>
    <n v="0"/>
    <n v="1"/>
    <s v="غیر فعال"/>
    <n v="0"/>
    <n v="1"/>
  </r>
  <r>
    <x v="0"/>
    <x v="1"/>
    <x v="682"/>
    <n v="981111"/>
    <s v="1398/11/11"/>
    <s v="98/11/11"/>
    <x v="1"/>
    <x v="3"/>
    <n v="4"/>
    <x v="10"/>
    <n v="11"/>
    <n v="46"/>
    <n v="46"/>
    <s v="جمعه"/>
    <x v="10"/>
    <n v="0"/>
    <n v="0"/>
    <n v="0"/>
    <n v="0"/>
    <n v="0"/>
    <n v="0"/>
    <n v="0"/>
    <n v="0"/>
    <n v="0"/>
    <n v="0"/>
    <n v="0"/>
    <s v="غیر فعال"/>
    <n v="0"/>
    <n v="1"/>
    <s v="غیر فعال"/>
    <n v="0"/>
    <n v="1"/>
    <s v="غیر فعال"/>
    <n v="0"/>
    <n v="1"/>
    <s v="غیر فعال"/>
    <n v="0"/>
    <n v="1"/>
  </r>
  <r>
    <x v="0"/>
    <x v="1"/>
    <x v="683"/>
    <n v="981112"/>
    <s v="1398/11/12"/>
    <s v="98/11/12"/>
    <x v="1"/>
    <x v="3"/>
    <n v="4"/>
    <x v="10"/>
    <n v="11"/>
    <n v="47"/>
    <n v="46"/>
    <s v="شنبه"/>
    <x v="11"/>
    <n v="0"/>
    <n v="0"/>
    <n v="0"/>
    <n v="0"/>
    <n v="0"/>
    <n v="0"/>
    <n v="0"/>
    <n v="0"/>
    <n v="0"/>
    <n v="0"/>
    <n v="0"/>
    <s v="غیر فعال"/>
    <n v="0"/>
    <n v="1"/>
    <s v="غیر فعال"/>
    <n v="0"/>
    <n v="1"/>
    <s v="غیر فعال"/>
    <n v="0"/>
    <n v="1"/>
    <s v="غیر فعال"/>
    <n v="0"/>
    <n v="1"/>
  </r>
  <r>
    <x v="0"/>
    <x v="1"/>
    <x v="684"/>
    <n v="981113"/>
    <s v="1398/11/13"/>
    <s v="98/11/13"/>
    <x v="1"/>
    <x v="3"/>
    <n v="4"/>
    <x v="10"/>
    <n v="11"/>
    <n v="47"/>
    <n v="46"/>
    <s v="یک شنبه"/>
    <x v="12"/>
    <n v="0"/>
    <n v="0"/>
    <n v="0"/>
    <n v="0"/>
    <n v="0"/>
    <n v="0"/>
    <n v="0"/>
    <n v="0"/>
    <n v="0"/>
    <n v="0"/>
    <n v="0"/>
    <s v="غیر فعال"/>
    <n v="0"/>
    <n v="1"/>
    <s v="غیر فعال"/>
    <n v="0"/>
    <n v="1"/>
    <s v="غیر فعال"/>
    <n v="0"/>
    <n v="1"/>
    <s v="غیر فعال"/>
    <n v="0"/>
    <n v="1"/>
  </r>
  <r>
    <x v="0"/>
    <x v="1"/>
    <x v="685"/>
    <n v="981114"/>
    <s v="1398/11/14"/>
    <s v="98/11/14"/>
    <x v="1"/>
    <x v="3"/>
    <n v="4"/>
    <x v="10"/>
    <n v="11"/>
    <n v="47"/>
    <n v="46"/>
    <s v="دوشنبه"/>
    <x v="13"/>
    <n v="0"/>
    <n v="0"/>
    <n v="0"/>
    <n v="0"/>
    <n v="0"/>
    <n v="0"/>
    <n v="0"/>
    <n v="0"/>
    <n v="0"/>
    <n v="0"/>
    <n v="0"/>
    <s v="غیر فعال"/>
    <n v="0"/>
    <n v="1"/>
    <s v="غیر فعال"/>
    <n v="0"/>
    <n v="1"/>
    <s v="غیر فعال"/>
    <n v="0"/>
    <n v="1"/>
    <s v="غیر فعال"/>
    <n v="0"/>
    <n v="1"/>
  </r>
  <r>
    <x v="0"/>
    <x v="1"/>
    <x v="686"/>
    <n v="981115"/>
    <s v="1398/11/15"/>
    <s v="98/11/15"/>
    <x v="1"/>
    <x v="3"/>
    <n v="4"/>
    <x v="10"/>
    <n v="11"/>
    <n v="47"/>
    <n v="46"/>
    <s v="سه شنبه"/>
    <x v="14"/>
    <n v="0"/>
    <n v="0"/>
    <n v="0"/>
    <n v="0"/>
    <n v="0"/>
    <n v="0"/>
    <n v="0"/>
    <n v="0"/>
    <n v="0"/>
    <n v="0"/>
    <n v="0"/>
    <s v="غیر فعال"/>
    <n v="0"/>
    <n v="1"/>
    <s v="غیر فعال"/>
    <n v="0"/>
    <n v="1"/>
    <s v="غیر فعال"/>
    <n v="0"/>
    <n v="1"/>
    <s v="غیر فعال"/>
    <n v="0"/>
    <n v="1"/>
  </r>
  <r>
    <x v="0"/>
    <x v="1"/>
    <x v="687"/>
    <n v="981116"/>
    <s v="1398/11/16"/>
    <s v="98/11/16"/>
    <x v="1"/>
    <x v="3"/>
    <n v="4"/>
    <x v="10"/>
    <n v="11"/>
    <n v="47"/>
    <n v="46"/>
    <s v="چهارشنبه"/>
    <x v="15"/>
    <n v="0"/>
    <n v="0"/>
    <n v="0"/>
    <n v="0"/>
    <n v="0"/>
    <n v="0"/>
    <n v="0"/>
    <n v="0"/>
    <n v="0"/>
    <n v="0"/>
    <n v="0"/>
    <s v="غیر فعال"/>
    <n v="0"/>
    <n v="1"/>
    <s v="غیر فعال"/>
    <n v="0"/>
    <n v="1"/>
    <s v="غیر فعال"/>
    <n v="0"/>
    <n v="1"/>
    <s v="غیر فعال"/>
    <n v="0"/>
    <n v="1"/>
  </r>
  <r>
    <x v="0"/>
    <x v="1"/>
    <x v="688"/>
    <n v="981117"/>
    <s v="1398/11/17"/>
    <s v="98/11/17"/>
    <x v="1"/>
    <x v="3"/>
    <n v="4"/>
    <x v="10"/>
    <n v="11"/>
    <n v="47"/>
    <n v="47"/>
    <s v="پنجشنبه"/>
    <x v="16"/>
    <n v="0"/>
    <n v="0"/>
    <n v="0"/>
    <n v="0"/>
    <n v="0"/>
    <n v="0"/>
    <n v="0"/>
    <n v="0"/>
    <n v="0"/>
    <n v="0"/>
    <n v="0"/>
    <s v="غیر فعال"/>
    <n v="0"/>
    <n v="1"/>
    <s v="غیر فعال"/>
    <n v="0"/>
    <n v="1"/>
    <s v="غیر فعال"/>
    <n v="0"/>
    <n v="1"/>
    <s v="غیر فعال"/>
    <n v="0"/>
    <n v="1"/>
  </r>
  <r>
    <x v="0"/>
    <x v="1"/>
    <x v="689"/>
    <n v="981118"/>
    <s v="1398/11/18"/>
    <s v="98/11/18"/>
    <x v="1"/>
    <x v="3"/>
    <n v="4"/>
    <x v="10"/>
    <n v="11"/>
    <n v="47"/>
    <n v="47"/>
    <s v="جمعه"/>
    <x v="17"/>
    <n v="0"/>
    <n v="0"/>
    <n v="0"/>
    <n v="0"/>
    <n v="0"/>
    <n v="0"/>
    <n v="0"/>
    <n v="0"/>
    <n v="0"/>
    <n v="0"/>
    <n v="0"/>
    <s v="غیر فعال"/>
    <n v="0"/>
    <n v="1"/>
    <s v="غیر فعال"/>
    <n v="0"/>
    <n v="1"/>
    <s v="غیر فعال"/>
    <n v="0"/>
    <n v="1"/>
    <s v="غیر فعال"/>
    <n v="0"/>
    <n v="1"/>
  </r>
  <r>
    <x v="0"/>
    <x v="1"/>
    <x v="690"/>
    <n v="981119"/>
    <s v="1398/11/19"/>
    <s v="98/11/19"/>
    <x v="1"/>
    <x v="3"/>
    <n v="4"/>
    <x v="10"/>
    <n v="11"/>
    <n v="48"/>
    <n v="47"/>
    <s v="شنبه"/>
    <x v="18"/>
    <n v="0"/>
    <n v="0"/>
    <n v="0"/>
    <n v="0"/>
    <n v="0"/>
    <n v="0"/>
    <n v="0"/>
    <n v="0"/>
    <n v="0"/>
    <n v="0"/>
    <n v="0"/>
    <s v="غیر فعال"/>
    <n v="0"/>
    <n v="1"/>
    <s v="غیر فعال"/>
    <n v="0"/>
    <n v="1"/>
    <s v="غیر فعال"/>
    <n v="0"/>
    <n v="1"/>
    <s v="غیر فعال"/>
    <n v="0"/>
    <n v="1"/>
  </r>
  <r>
    <x v="0"/>
    <x v="1"/>
    <x v="691"/>
    <n v="981120"/>
    <s v="1398/11/20"/>
    <s v="98/11/20"/>
    <x v="1"/>
    <x v="3"/>
    <n v="4"/>
    <x v="10"/>
    <n v="11"/>
    <n v="48"/>
    <n v="47"/>
    <s v="یک شنبه"/>
    <x v="19"/>
    <n v="0"/>
    <n v="0"/>
    <n v="0"/>
    <n v="0"/>
    <n v="0"/>
    <n v="0"/>
    <n v="0"/>
    <n v="0"/>
    <n v="0"/>
    <n v="0"/>
    <n v="0"/>
    <s v="غیر فعال"/>
    <n v="0"/>
    <n v="1"/>
    <s v="غیر فعال"/>
    <n v="0"/>
    <n v="1"/>
    <s v="غیر فعال"/>
    <n v="0"/>
    <n v="1"/>
    <s v="غیر فعال"/>
    <n v="0"/>
    <n v="1"/>
  </r>
  <r>
    <x v="0"/>
    <x v="1"/>
    <x v="692"/>
    <n v="981121"/>
    <s v="1398/11/21"/>
    <s v="98/11/21"/>
    <x v="1"/>
    <x v="3"/>
    <n v="4"/>
    <x v="10"/>
    <n v="11"/>
    <n v="48"/>
    <n v="47"/>
    <s v="دوشنبه"/>
    <x v="20"/>
    <n v="0"/>
    <n v="0"/>
    <n v="0"/>
    <n v="0"/>
    <n v="0"/>
    <n v="0"/>
    <n v="0"/>
    <n v="0"/>
    <n v="0"/>
    <n v="0"/>
    <n v="0"/>
    <s v="غیر فعال"/>
    <n v="0"/>
    <n v="1"/>
    <s v="غیر فعال"/>
    <n v="0"/>
    <n v="1"/>
    <s v="غیر فعال"/>
    <n v="0"/>
    <n v="1"/>
    <s v="غیر فعال"/>
    <n v="0"/>
    <n v="1"/>
  </r>
  <r>
    <x v="0"/>
    <x v="1"/>
    <x v="693"/>
    <n v="981122"/>
    <s v="1398/11/22"/>
    <s v="98/11/22"/>
    <x v="1"/>
    <x v="3"/>
    <n v="4"/>
    <x v="10"/>
    <n v="11"/>
    <n v="48"/>
    <n v="47"/>
    <s v="سه شنبه"/>
    <x v="21"/>
    <n v="0"/>
    <n v="0"/>
    <n v="0"/>
    <n v="0"/>
    <n v="0"/>
    <n v="0"/>
    <n v="0"/>
    <n v="0"/>
    <n v="0"/>
    <n v="0"/>
    <n v="0"/>
    <s v="غیر فعال"/>
    <n v="0"/>
    <n v="1"/>
    <s v="غیر فعال"/>
    <n v="0"/>
    <n v="1"/>
    <s v="غیر فعال"/>
    <n v="0"/>
    <n v="1"/>
    <s v="غیر فعال"/>
    <n v="0"/>
    <n v="1"/>
  </r>
  <r>
    <x v="0"/>
    <x v="1"/>
    <x v="694"/>
    <n v="981123"/>
    <s v="1398/11/23"/>
    <s v="98/11/23"/>
    <x v="1"/>
    <x v="3"/>
    <n v="4"/>
    <x v="10"/>
    <n v="11"/>
    <n v="48"/>
    <n v="47"/>
    <s v="چهارشنبه"/>
    <x v="22"/>
    <n v="0"/>
    <n v="0"/>
    <n v="0"/>
    <n v="0"/>
    <n v="0"/>
    <n v="0"/>
    <n v="0"/>
    <n v="0"/>
    <n v="0"/>
    <n v="0"/>
    <n v="0"/>
    <s v="غیر فعال"/>
    <n v="0"/>
    <n v="1"/>
    <s v="غیر فعال"/>
    <n v="0"/>
    <n v="1"/>
    <s v="غیر فعال"/>
    <n v="0"/>
    <n v="1"/>
    <s v="غیر فعال"/>
    <n v="0"/>
    <n v="1"/>
  </r>
  <r>
    <x v="0"/>
    <x v="1"/>
    <x v="695"/>
    <n v="981124"/>
    <s v="1398/11/24"/>
    <s v="98/11/24"/>
    <x v="1"/>
    <x v="3"/>
    <n v="4"/>
    <x v="10"/>
    <n v="11"/>
    <n v="48"/>
    <n v="48"/>
    <s v="پنجشنبه"/>
    <x v="23"/>
    <n v="0"/>
    <n v="0"/>
    <n v="0"/>
    <n v="0"/>
    <n v="0"/>
    <n v="0"/>
    <n v="0"/>
    <n v="0"/>
    <n v="0"/>
    <n v="0"/>
    <n v="0"/>
    <s v="غیر فعال"/>
    <n v="0"/>
    <n v="1"/>
    <s v="غیر فعال"/>
    <n v="0"/>
    <n v="1"/>
    <s v="غیر فعال"/>
    <n v="0"/>
    <n v="1"/>
    <s v="غیر فعال"/>
    <n v="0"/>
    <n v="1"/>
  </r>
  <r>
    <x v="0"/>
    <x v="1"/>
    <x v="696"/>
    <n v="981125"/>
    <s v="1398/11/25"/>
    <s v="98/11/25"/>
    <x v="1"/>
    <x v="3"/>
    <n v="4"/>
    <x v="10"/>
    <n v="11"/>
    <n v="48"/>
    <n v="48"/>
    <s v="جمعه"/>
    <x v="24"/>
    <n v="0"/>
    <n v="0"/>
    <n v="0"/>
    <n v="0"/>
    <n v="0"/>
    <n v="0"/>
    <n v="0"/>
    <n v="0"/>
    <n v="0"/>
    <n v="0"/>
    <n v="0"/>
    <s v="غیر فعال"/>
    <n v="0"/>
    <n v="1"/>
    <s v="غیر فعال"/>
    <n v="0"/>
    <n v="1"/>
    <s v="غیر فعال"/>
    <n v="0"/>
    <n v="1"/>
    <s v="غیر فعال"/>
    <n v="0"/>
    <n v="1"/>
  </r>
  <r>
    <x v="0"/>
    <x v="1"/>
    <x v="697"/>
    <n v="981126"/>
    <s v="1398/11/26"/>
    <s v="98/11/26"/>
    <x v="1"/>
    <x v="3"/>
    <n v="4"/>
    <x v="10"/>
    <n v="11"/>
    <n v="49"/>
    <n v="48"/>
    <s v="شنبه"/>
    <x v="25"/>
    <n v="0"/>
    <n v="0"/>
    <n v="0"/>
    <n v="0"/>
    <n v="0"/>
    <n v="0"/>
    <n v="0"/>
    <n v="0"/>
    <n v="0"/>
    <n v="0"/>
    <n v="0"/>
    <s v="غیر فعال"/>
    <n v="0"/>
    <n v="1"/>
    <s v="غیر فعال"/>
    <n v="0"/>
    <n v="1"/>
    <s v="غیر فعال"/>
    <n v="0"/>
    <n v="1"/>
    <s v="غیر فعال"/>
    <n v="0"/>
    <n v="1"/>
  </r>
  <r>
    <x v="0"/>
    <x v="1"/>
    <x v="698"/>
    <n v="981127"/>
    <s v="1398/11/27"/>
    <s v="98/11/27"/>
    <x v="1"/>
    <x v="3"/>
    <n v="4"/>
    <x v="10"/>
    <n v="11"/>
    <n v="49"/>
    <n v="48"/>
    <s v="یک شنبه"/>
    <x v="26"/>
    <n v="0"/>
    <n v="0"/>
    <n v="0"/>
    <n v="0"/>
    <n v="0"/>
    <n v="0"/>
    <n v="0"/>
    <n v="0"/>
    <n v="0"/>
    <n v="0"/>
    <n v="0"/>
    <s v="غیر فعال"/>
    <n v="0"/>
    <n v="1"/>
    <s v="غیر فعال"/>
    <n v="0"/>
    <n v="1"/>
    <s v="غیر فعال"/>
    <n v="0"/>
    <n v="1"/>
    <s v="غیر فعال"/>
    <n v="0"/>
    <n v="1"/>
  </r>
  <r>
    <x v="0"/>
    <x v="1"/>
    <x v="699"/>
    <n v="981128"/>
    <s v="1398/11/28"/>
    <s v="98/11/28"/>
    <x v="1"/>
    <x v="3"/>
    <n v="4"/>
    <x v="10"/>
    <n v="11"/>
    <n v="49"/>
    <n v="48"/>
    <s v="دوشنبه"/>
    <x v="27"/>
    <n v="0"/>
    <n v="0"/>
    <n v="0"/>
    <n v="0"/>
    <n v="0"/>
    <n v="0"/>
    <n v="0"/>
    <n v="0"/>
    <n v="0"/>
    <n v="0"/>
    <n v="0"/>
    <s v="غیر فعال"/>
    <n v="0"/>
    <n v="1"/>
    <s v="غیر فعال"/>
    <n v="0"/>
    <n v="1"/>
    <s v="غیر فعال"/>
    <n v="0"/>
    <n v="1"/>
    <s v="غیر فعال"/>
    <n v="0"/>
    <n v="1"/>
  </r>
  <r>
    <x v="0"/>
    <x v="1"/>
    <x v="700"/>
    <n v="981129"/>
    <s v="1398/11/29"/>
    <s v="98/11/29"/>
    <x v="1"/>
    <x v="3"/>
    <n v="4"/>
    <x v="10"/>
    <n v="11"/>
    <n v="49"/>
    <n v="48"/>
    <s v="سه شنبه"/>
    <x v="28"/>
    <n v="0"/>
    <n v="0"/>
    <n v="0"/>
    <n v="0"/>
    <n v="0"/>
    <n v="0"/>
    <n v="0"/>
    <n v="0"/>
    <n v="0"/>
    <n v="0"/>
    <n v="0"/>
    <s v="غیر فعال"/>
    <n v="0"/>
    <n v="1"/>
    <s v="غیر فعال"/>
    <n v="0"/>
    <n v="1"/>
    <s v="غیر فعال"/>
    <n v="0"/>
    <n v="1"/>
    <s v="غیر فعال"/>
    <n v="0"/>
    <n v="1"/>
  </r>
  <r>
    <x v="0"/>
    <x v="1"/>
    <x v="701"/>
    <n v="981130"/>
    <s v="1398/11/30"/>
    <s v="98/11/30"/>
    <x v="1"/>
    <x v="3"/>
    <n v="4"/>
    <x v="10"/>
    <n v="11"/>
    <n v="49"/>
    <n v="48"/>
    <s v="چهارشنبه"/>
    <x v="29"/>
    <n v="0"/>
    <n v="0"/>
    <n v="0"/>
    <n v="0"/>
    <n v="0"/>
    <n v="0"/>
    <n v="0"/>
    <n v="0"/>
    <n v="0"/>
    <n v="0"/>
    <n v="0"/>
    <s v="غیر فعال"/>
    <n v="0"/>
    <n v="1"/>
    <s v="غیر فعال"/>
    <n v="0"/>
    <n v="1"/>
    <s v="غیر فعال"/>
    <n v="0"/>
    <n v="1"/>
    <s v="غیر فعال"/>
    <n v="0"/>
    <n v="1"/>
  </r>
  <r>
    <x v="0"/>
    <x v="1"/>
    <x v="702"/>
    <n v="981201"/>
    <s v="1398/12/01"/>
    <s v="98/12/01"/>
    <x v="1"/>
    <x v="3"/>
    <n v="4"/>
    <x v="11"/>
    <n v="12"/>
    <n v="49"/>
    <n v="49"/>
    <s v="پنجشنبه"/>
    <x v="0"/>
    <n v="0"/>
    <n v="0"/>
    <n v="0"/>
    <n v="0"/>
    <n v="0"/>
    <n v="0"/>
    <n v="0"/>
    <n v="0"/>
    <n v="0"/>
    <n v="0"/>
    <n v="0"/>
    <s v="غیر فعال"/>
    <n v="0"/>
    <n v="1"/>
    <s v="غیر فعال"/>
    <n v="0"/>
    <n v="1"/>
    <s v="غیر فعال"/>
    <n v="0"/>
    <n v="1"/>
    <s v="غیر فعال"/>
    <n v="0"/>
    <n v="1"/>
  </r>
  <r>
    <x v="0"/>
    <x v="1"/>
    <x v="703"/>
    <n v="981202"/>
    <s v="1398/12/02"/>
    <s v="98/12/02"/>
    <x v="1"/>
    <x v="3"/>
    <n v="4"/>
    <x v="11"/>
    <n v="12"/>
    <n v="49"/>
    <n v="49"/>
    <s v="جمعه"/>
    <x v="1"/>
    <n v="0"/>
    <n v="0"/>
    <n v="0"/>
    <n v="0"/>
    <n v="0"/>
    <n v="0"/>
    <n v="0"/>
    <n v="0"/>
    <n v="0"/>
    <n v="0"/>
    <n v="0"/>
    <s v="غیر فعال"/>
    <n v="0"/>
    <n v="1"/>
    <s v="غیر فعال"/>
    <n v="0"/>
    <n v="1"/>
    <s v="غیر فعال"/>
    <n v="0"/>
    <n v="1"/>
    <s v="غیر فعال"/>
    <n v="0"/>
    <n v="1"/>
  </r>
  <r>
    <x v="0"/>
    <x v="1"/>
    <x v="704"/>
    <n v="981203"/>
    <s v="1398/12/03"/>
    <s v="98/12/03"/>
    <x v="1"/>
    <x v="3"/>
    <n v="4"/>
    <x v="11"/>
    <n v="12"/>
    <n v="50"/>
    <n v="49"/>
    <s v="شنبه"/>
    <x v="2"/>
    <n v="0"/>
    <n v="0"/>
    <n v="0"/>
    <n v="0"/>
    <n v="0"/>
    <n v="0"/>
    <n v="0"/>
    <n v="0"/>
    <n v="0"/>
    <n v="0"/>
    <n v="0"/>
    <s v="غیر فعال"/>
    <n v="0"/>
    <n v="1"/>
    <s v="غیر فعال"/>
    <n v="0"/>
    <n v="1"/>
    <s v="غیر فعال"/>
    <n v="0"/>
    <n v="1"/>
    <s v="غیر فعال"/>
    <n v="0"/>
    <n v="1"/>
  </r>
  <r>
    <x v="0"/>
    <x v="1"/>
    <x v="705"/>
    <n v="981204"/>
    <s v="1398/12/04"/>
    <s v="98/12/04"/>
    <x v="1"/>
    <x v="3"/>
    <n v="4"/>
    <x v="11"/>
    <n v="12"/>
    <n v="50"/>
    <n v="49"/>
    <s v="یک شنبه"/>
    <x v="3"/>
    <n v="0"/>
    <n v="0"/>
    <n v="0"/>
    <n v="0"/>
    <n v="0"/>
    <n v="0"/>
    <n v="0"/>
    <n v="0"/>
    <n v="0"/>
    <n v="0"/>
    <n v="0"/>
    <s v="غیر فعال"/>
    <n v="0"/>
    <n v="1"/>
    <s v="غیر فعال"/>
    <n v="0"/>
    <n v="1"/>
    <s v="غیر فعال"/>
    <n v="0"/>
    <n v="1"/>
    <s v="غیر فعال"/>
    <n v="0"/>
    <n v="1"/>
  </r>
  <r>
    <x v="0"/>
    <x v="1"/>
    <x v="706"/>
    <n v="981205"/>
    <s v="1398/12/05"/>
    <s v="98/12/05"/>
    <x v="1"/>
    <x v="3"/>
    <n v="4"/>
    <x v="11"/>
    <n v="12"/>
    <n v="50"/>
    <n v="49"/>
    <s v="دوشنبه"/>
    <x v="4"/>
    <n v="0"/>
    <n v="0"/>
    <n v="0"/>
    <n v="0"/>
    <n v="0"/>
    <n v="0"/>
    <n v="0"/>
    <n v="0"/>
    <n v="0"/>
    <n v="0"/>
    <n v="0"/>
    <s v="غیر فعال"/>
    <n v="0"/>
    <n v="1"/>
    <s v="غیر فعال"/>
    <n v="0"/>
    <n v="1"/>
    <s v="غیر فعال"/>
    <n v="0"/>
    <n v="1"/>
    <s v="غیر فعال"/>
    <n v="0"/>
    <n v="1"/>
  </r>
  <r>
    <x v="0"/>
    <x v="1"/>
    <x v="707"/>
    <n v="981206"/>
    <s v="1398/12/06"/>
    <s v="98/12/06"/>
    <x v="1"/>
    <x v="3"/>
    <n v="4"/>
    <x v="11"/>
    <n v="12"/>
    <n v="50"/>
    <n v="49"/>
    <s v="سه شنبه"/>
    <x v="5"/>
    <n v="0"/>
    <n v="0"/>
    <n v="0"/>
    <n v="0"/>
    <n v="0"/>
    <n v="0"/>
    <n v="0"/>
    <n v="0"/>
    <n v="0"/>
    <n v="0"/>
    <n v="0"/>
    <s v="غیر فعال"/>
    <n v="0"/>
    <n v="1"/>
    <s v="غیر فعال"/>
    <n v="0"/>
    <n v="1"/>
    <s v="غیر فعال"/>
    <n v="0"/>
    <n v="1"/>
    <s v="غیر فعال"/>
    <n v="0"/>
    <n v="1"/>
  </r>
  <r>
    <x v="0"/>
    <x v="1"/>
    <x v="708"/>
    <n v="981207"/>
    <s v="1398/12/07"/>
    <s v="98/12/07"/>
    <x v="1"/>
    <x v="3"/>
    <n v="4"/>
    <x v="11"/>
    <n v="12"/>
    <n v="50"/>
    <n v="49"/>
    <s v="چهارشنبه"/>
    <x v="6"/>
    <n v="0"/>
    <n v="0"/>
    <n v="0"/>
    <n v="0"/>
    <n v="0"/>
    <n v="0"/>
    <n v="0"/>
    <n v="0"/>
    <n v="0"/>
    <n v="0"/>
    <n v="0"/>
    <s v="غیر فعال"/>
    <n v="0"/>
    <n v="1"/>
    <s v="غیر فعال"/>
    <n v="0"/>
    <n v="1"/>
    <s v="غیر فعال"/>
    <n v="0"/>
    <n v="1"/>
    <s v="غیر فعال"/>
    <n v="0"/>
    <n v="1"/>
  </r>
  <r>
    <x v="0"/>
    <x v="1"/>
    <x v="709"/>
    <n v="981208"/>
    <s v="1398/12/08"/>
    <s v="98/12/08"/>
    <x v="1"/>
    <x v="3"/>
    <n v="4"/>
    <x v="11"/>
    <n v="12"/>
    <n v="50"/>
    <n v="50"/>
    <s v="پنجشنبه"/>
    <x v="7"/>
    <n v="0"/>
    <n v="0"/>
    <n v="0"/>
    <n v="0"/>
    <n v="0"/>
    <n v="0"/>
    <n v="0"/>
    <n v="0"/>
    <n v="0"/>
    <n v="0"/>
    <n v="0"/>
    <s v="غیر فعال"/>
    <n v="0"/>
    <n v="1"/>
    <s v="غیر فعال"/>
    <n v="0"/>
    <n v="1"/>
    <s v="غیر فعال"/>
    <n v="0"/>
    <n v="1"/>
    <s v="غیر فعال"/>
    <n v="0"/>
    <n v="1"/>
  </r>
  <r>
    <x v="0"/>
    <x v="1"/>
    <x v="710"/>
    <n v="981209"/>
    <s v="1398/12/09"/>
    <s v="98/12/09"/>
    <x v="1"/>
    <x v="3"/>
    <n v="4"/>
    <x v="11"/>
    <n v="12"/>
    <n v="50"/>
    <n v="50"/>
    <s v="جمعه"/>
    <x v="8"/>
    <n v="0"/>
    <n v="0"/>
    <n v="0"/>
    <n v="0"/>
    <n v="0"/>
    <n v="0"/>
    <n v="0"/>
    <n v="0"/>
    <n v="0"/>
    <n v="0"/>
    <n v="0"/>
    <s v="غیر فعال"/>
    <n v="0"/>
    <n v="1"/>
    <s v="غیر فعال"/>
    <n v="0"/>
    <n v="1"/>
    <s v="غیر فعال"/>
    <n v="0"/>
    <n v="1"/>
    <s v="غیر فعال"/>
    <n v="0"/>
    <n v="1"/>
  </r>
  <r>
    <x v="0"/>
    <x v="1"/>
    <x v="711"/>
    <n v="981210"/>
    <s v="1398/12/10"/>
    <s v="98/12/10"/>
    <x v="1"/>
    <x v="3"/>
    <n v="4"/>
    <x v="11"/>
    <n v="12"/>
    <n v="51"/>
    <n v="50"/>
    <s v="شنبه"/>
    <x v="9"/>
    <n v="0"/>
    <n v="0"/>
    <n v="0"/>
    <n v="0"/>
    <n v="0"/>
    <n v="0"/>
    <n v="0"/>
    <n v="0"/>
    <n v="0"/>
    <n v="0"/>
    <n v="0"/>
    <s v="غیر فعال"/>
    <n v="0"/>
    <n v="1"/>
    <s v="غیر فعال"/>
    <n v="0"/>
    <n v="1"/>
    <s v="غیر فعال"/>
    <n v="0"/>
    <n v="1"/>
    <s v="غیر فعال"/>
    <n v="0"/>
    <n v="1"/>
  </r>
  <r>
    <x v="0"/>
    <x v="1"/>
    <x v="712"/>
    <n v="981211"/>
    <s v="1398/12/11"/>
    <s v="98/12/11"/>
    <x v="1"/>
    <x v="3"/>
    <n v="4"/>
    <x v="11"/>
    <n v="12"/>
    <n v="51"/>
    <n v="50"/>
    <s v="یک شنبه"/>
    <x v="10"/>
    <n v="0"/>
    <n v="0"/>
    <n v="0"/>
    <n v="0"/>
    <n v="0"/>
    <n v="0"/>
    <n v="0"/>
    <n v="0"/>
    <n v="0"/>
    <n v="0"/>
    <n v="0"/>
    <s v="غیر فعال"/>
    <n v="0"/>
    <n v="1"/>
    <s v="غیر فعال"/>
    <n v="0"/>
    <n v="1"/>
    <s v="غیر فعال"/>
    <n v="0"/>
    <n v="1"/>
    <s v="غیر فعال"/>
    <n v="0"/>
    <n v="1"/>
  </r>
  <r>
    <x v="0"/>
    <x v="1"/>
    <x v="713"/>
    <n v="981212"/>
    <s v="1398/12/12"/>
    <s v="98/12/12"/>
    <x v="1"/>
    <x v="3"/>
    <n v="4"/>
    <x v="11"/>
    <n v="12"/>
    <n v="51"/>
    <n v="50"/>
    <s v="دوشنبه"/>
    <x v="11"/>
    <n v="0"/>
    <n v="0"/>
    <n v="0"/>
    <n v="0"/>
    <n v="0"/>
    <n v="0"/>
    <n v="0"/>
    <n v="0"/>
    <n v="0"/>
    <n v="0"/>
    <n v="0"/>
    <s v="غیر فعال"/>
    <n v="0"/>
    <n v="1"/>
    <s v="غیر فعال"/>
    <n v="0"/>
    <n v="1"/>
    <s v="غیر فعال"/>
    <n v="0"/>
    <n v="1"/>
    <s v="غیر فعال"/>
    <n v="0"/>
    <n v="1"/>
  </r>
  <r>
    <x v="0"/>
    <x v="1"/>
    <x v="714"/>
    <n v="981213"/>
    <s v="1398/12/13"/>
    <s v="98/12/13"/>
    <x v="1"/>
    <x v="3"/>
    <n v="4"/>
    <x v="11"/>
    <n v="12"/>
    <n v="51"/>
    <n v="50"/>
    <s v="سه شنبه"/>
    <x v="12"/>
    <n v="0"/>
    <n v="0"/>
    <n v="0"/>
    <n v="0"/>
    <n v="0"/>
    <n v="0"/>
    <n v="0"/>
    <n v="0"/>
    <n v="0"/>
    <n v="0"/>
    <n v="0"/>
    <s v="غیر فعال"/>
    <n v="0"/>
    <n v="1"/>
    <s v="غیر فعال"/>
    <n v="0"/>
    <n v="1"/>
    <s v="غیر فعال"/>
    <n v="0"/>
    <n v="1"/>
    <s v="غیر فعال"/>
    <n v="0"/>
    <n v="1"/>
  </r>
  <r>
    <x v="0"/>
    <x v="1"/>
    <x v="715"/>
    <n v="981214"/>
    <s v="1398/12/14"/>
    <s v="98/12/14"/>
    <x v="1"/>
    <x v="3"/>
    <n v="4"/>
    <x v="11"/>
    <n v="12"/>
    <n v="51"/>
    <n v="50"/>
    <s v="چهارشنبه"/>
    <x v="13"/>
    <n v="0"/>
    <n v="0"/>
    <n v="0"/>
    <n v="0"/>
    <n v="0"/>
    <n v="0"/>
    <n v="0"/>
    <n v="0"/>
    <n v="0"/>
    <n v="0"/>
    <n v="0"/>
    <s v="غیر فعال"/>
    <n v="0"/>
    <n v="1"/>
    <s v="غیر فعال"/>
    <n v="0"/>
    <n v="1"/>
    <s v="غیر فعال"/>
    <n v="0"/>
    <n v="1"/>
    <s v="غیر فعال"/>
    <n v="0"/>
    <n v="1"/>
  </r>
  <r>
    <x v="0"/>
    <x v="1"/>
    <x v="716"/>
    <n v="981215"/>
    <s v="1398/12/15"/>
    <s v="98/12/15"/>
    <x v="1"/>
    <x v="3"/>
    <n v="4"/>
    <x v="11"/>
    <n v="12"/>
    <n v="51"/>
    <n v="51"/>
    <s v="پنجشنبه"/>
    <x v="14"/>
    <n v="0"/>
    <n v="0"/>
    <n v="0"/>
    <n v="0"/>
    <n v="0"/>
    <n v="0"/>
    <n v="0"/>
    <n v="0"/>
    <n v="0"/>
    <n v="0"/>
    <n v="0"/>
    <s v="غیر فعال"/>
    <n v="0"/>
    <n v="1"/>
    <s v="غیر فعال"/>
    <n v="0"/>
    <n v="1"/>
    <s v="غیر فعال"/>
    <n v="0"/>
    <n v="1"/>
    <s v="غیر فعال"/>
    <n v="0"/>
    <n v="1"/>
  </r>
  <r>
    <x v="0"/>
    <x v="1"/>
    <x v="717"/>
    <n v="981216"/>
    <s v="1398/12/16"/>
    <s v="98/12/16"/>
    <x v="1"/>
    <x v="3"/>
    <n v="4"/>
    <x v="11"/>
    <n v="12"/>
    <n v="51"/>
    <n v="51"/>
    <s v="جمعه"/>
    <x v="15"/>
    <n v="0"/>
    <n v="0"/>
    <n v="0"/>
    <n v="0"/>
    <n v="0"/>
    <n v="0"/>
    <n v="0"/>
    <n v="0"/>
    <n v="0"/>
    <n v="0"/>
    <n v="0"/>
    <s v="غیر فعال"/>
    <n v="0"/>
    <n v="1"/>
    <s v="غیر فعال"/>
    <n v="0"/>
    <n v="1"/>
    <s v="غیر فعال"/>
    <n v="0"/>
    <n v="1"/>
    <s v="غیر فعال"/>
    <n v="0"/>
    <n v="1"/>
  </r>
  <r>
    <x v="0"/>
    <x v="1"/>
    <x v="718"/>
    <n v="981217"/>
    <s v="1398/12/17"/>
    <s v="98/12/17"/>
    <x v="1"/>
    <x v="3"/>
    <n v="4"/>
    <x v="11"/>
    <n v="12"/>
    <n v="52"/>
    <n v="51"/>
    <s v="شنبه"/>
    <x v="16"/>
    <n v="0"/>
    <n v="0"/>
    <n v="0"/>
    <n v="0"/>
    <n v="0"/>
    <n v="0"/>
    <n v="0"/>
    <n v="0"/>
    <n v="0"/>
    <n v="0"/>
    <n v="0"/>
    <s v="غیر فعال"/>
    <n v="0"/>
    <n v="1"/>
    <s v="غیر فعال"/>
    <n v="0"/>
    <n v="1"/>
    <s v="غیر فعال"/>
    <n v="0"/>
    <n v="1"/>
    <s v="غیر فعال"/>
    <n v="0"/>
    <n v="1"/>
  </r>
  <r>
    <x v="0"/>
    <x v="1"/>
    <x v="719"/>
    <n v="981218"/>
    <s v="1398/12/18"/>
    <s v="98/12/18"/>
    <x v="1"/>
    <x v="3"/>
    <n v="4"/>
    <x v="11"/>
    <n v="12"/>
    <n v="52"/>
    <n v="51"/>
    <s v="یک شنبه"/>
    <x v="17"/>
    <n v="0"/>
    <n v="0"/>
    <n v="0"/>
    <n v="0"/>
    <n v="0"/>
    <n v="0"/>
    <n v="0"/>
    <n v="0"/>
    <n v="0"/>
    <n v="0"/>
    <n v="0"/>
    <s v="غیر فعال"/>
    <n v="0"/>
    <n v="1"/>
    <s v="غیر فعال"/>
    <n v="0"/>
    <n v="1"/>
    <s v="غیر فعال"/>
    <n v="0"/>
    <n v="1"/>
    <s v="غیر فعال"/>
    <n v="0"/>
    <n v="1"/>
  </r>
  <r>
    <x v="0"/>
    <x v="1"/>
    <x v="720"/>
    <n v="981219"/>
    <s v="1398/12/19"/>
    <s v="98/12/19"/>
    <x v="1"/>
    <x v="3"/>
    <n v="4"/>
    <x v="11"/>
    <n v="12"/>
    <n v="52"/>
    <n v="51"/>
    <s v="دوشنبه"/>
    <x v="18"/>
    <n v="0"/>
    <n v="0"/>
    <n v="0"/>
    <n v="0"/>
    <n v="0"/>
    <n v="0"/>
    <n v="0"/>
    <n v="0"/>
    <n v="0"/>
    <n v="0"/>
    <n v="0"/>
    <s v="غیر فعال"/>
    <n v="0"/>
    <n v="1"/>
    <s v="غیر فعال"/>
    <n v="0"/>
    <n v="1"/>
    <s v="غیر فعال"/>
    <n v="0"/>
    <n v="1"/>
    <s v="غیر فعال"/>
    <n v="0"/>
    <n v="1"/>
  </r>
  <r>
    <x v="0"/>
    <x v="1"/>
    <x v="721"/>
    <n v="981220"/>
    <s v="1398/12/20"/>
    <s v="98/12/20"/>
    <x v="1"/>
    <x v="3"/>
    <n v="4"/>
    <x v="11"/>
    <n v="12"/>
    <n v="52"/>
    <n v="51"/>
    <s v="سه شنبه"/>
    <x v="19"/>
    <n v="0"/>
    <n v="0"/>
    <n v="0"/>
    <n v="0"/>
    <n v="0"/>
    <n v="0"/>
    <n v="0"/>
    <n v="0"/>
    <n v="0"/>
    <n v="0"/>
    <n v="0"/>
    <s v="غیر فعال"/>
    <n v="0"/>
    <n v="1"/>
    <s v="غیر فعال"/>
    <n v="0"/>
    <n v="1"/>
    <s v="غیر فعال"/>
    <n v="0"/>
    <n v="1"/>
    <s v="غیر فعال"/>
    <n v="0"/>
    <n v="1"/>
  </r>
  <r>
    <x v="0"/>
    <x v="1"/>
    <x v="722"/>
    <n v="981221"/>
    <s v="1398/12/21"/>
    <s v="98/12/21"/>
    <x v="1"/>
    <x v="3"/>
    <n v="4"/>
    <x v="11"/>
    <n v="12"/>
    <n v="52"/>
    <n v="51"/>
    <s v="چهارشنبه"/>
    <x v="20"/>
    <n v="0"/>
    <n v="0"/>
    <n v="0"/>
    <n v="0"/>
    <n v="0"/>
    <n v="0"/>
    <n v="0"/>
    <n v="0"/>
    <n v="0"/>
    <n v="0"/>
    <n v="0"/>
    <s v="غیر فعال"/>
    <n v="0"/>
    <n v="1"/>
    <s v="غیر فعال"/>
    <n v="0"/>
    <n v="1"/>
    <s v="غیر فعال"/>
    <n v="0"/>
    <n v="1"/>
    <s v="غیر فعال"/>
    <n v="0"/>
    <n v="1"/>
  </r>
  <r>
    <x v="0"/>
    <x v="1"/>
    <x v="723"/>
    <n v="981222"/>
    <s v="1398/12/22"/>
    <s v="98/12/22"/>
    <x v="1"/>
    <x v="3"/>
    <n v="4"/>
    <x v="11"/>
    <n v="12"/>
    <n v="52"/>
    <n v="52"/>
    <s v="پنجشنبه"/>
    <x v="21"/>
    <n v="0"/>
    <n v="0"/>
    <n v="0"/>
    <n v="0"/>
    <n v="0"/>
    <n v="0"/>
    <n v="0"/>
    <n v="0"/>
    <n v="0"/>
    <n v="0"/>
    <n v="0"/>
    <s v="غیر فعال"/>
    <n v="0"/>
    <n v="1"/>
    <s v="غیر فعال"/>
    <n v="0"/>
    <n v="1"/>
    <s v="غیر فعال"/>
    <n v="0"/>
    <n v="1"/>
    <s v="غیر فعال"/>
    <n v="0"/>
    <n v="1"/>
  </r>
  <r>
    <x v="0"/>
    <x v="1"/>
    <x v="724"/>
    <n v="981223"/>
    <s v="1398/12/23"/>
    <s v="98/12/23"/>
    <x v="1"/>
    <x v="3"/>
    <n v="4"/>
    <x v="11"/>
    <n v="12"/>
    <n v="52"/>
    <n v="52"/>
    <s v="جمعه"/>
    <x v="22"/>
    <n v="0"/>
    <n v="0"/>
    <n v="0"/>
    <n v="0"/>
    <n v="0"/>
    <n v="0"/>
    <n v="0"/>
    <n v="0"/>
    <n v="0"/>
    <n v="0"/>
    <n v="0"/>
    <s v="غیر فعال"/>
    <n v="0"/>
    <n v="1"/>
    <s v="غیر فعال"/>
    <n v="0"/>
    <n v="1"/>
    <s v="غیر فعال"/>
    <n v="0"/>
    <n v="1"/>
    <s v="غیر فعال"/>
    <n v="0"/>
    <n v="1"/>
  </r>
  <r>
    <x v="0"/>
    <x v="1"/>
    <x v="725"/>
    <n v="981224"/>
    <s v="1398/12/24"/>
    <s v="98/12/24"/>
    <x v="1"/>
    <x v="3"/>
    <n v="4"/>
    <x v="11"/>
    <n v="12"/>
    <n v="53"/>
    <n v="52"/>
    <s v="شنبه"/>
    <x v="23"/>
    <n v="0"/>
    <n v="0"/>
    <n v="0"/>
    <n v="0"/>
    <n v="0"/>
    <n v="0"/>
    <n v="0"/>
    <n v="0"/>
    <n v="0"/>
    <n v="0"/>
    <n v="0"/>
    <s v="غیر فعال"/>
    <n v="0"/>
    <n v="1"/>
    <s v="غیر فعال"/>
    <n v="0"/>
    <n v="1"/>
    <s v="غیر فعال"/>
    <n v="0"/>
    <n v="1"/>
    <s v="غیر فعال"/>
    <n v="0"/>
    <n v="1"/>
  </r>
  <r>
    <x v="0"/>
    <x v="1"/>
    <x v="726"/>
    <n v="981225"/>
    <s v="1398/12/25"/>
    <s v="98/12/25"/>
    <x v="1"/>
    <x v="3"/>
    <n v="4"/>
    <x v="11"/>
    <n v="12"/>
    <n v="53"/>
    <n v="52"/>
    <s v="یک شنبه"/>
    <x v="24"/>
    <n v="0"/>
    <n v="0"/>
    <n v="0"/>
    <n v="0"/>
    <n v="0"/>
    <n v="0"/>
    <n v="0"/>
    <n v="0"/>
    <n v="0"/>
    <n v="0"/>
    <n v="0"/>
    <s v="غیر فعال"/>
    <n v="0"/>
    <n v="1"/>
    <s v="غیر فعال"/>
    <n v="0"/>
    <n v="1"/>
    <s v="غیر فعال"/>
    <n v="0"/>
    <n v="1"/>
    <s v="غیر فعال"/>
    <n v="0"/>
    <n v="1"/>
  </r>
  <r>
    <x v="0"/>
    <x v="1"/>
    <x v="727"/>
    <n v="981226"/>
    <s v="1398/12/26"/>
    <s v="98/12/26"/>
    <x v="1"/>
    <x v="3"/>
    <n v="4"/>
    <x v="11"/>
    <n v="12"/>
    <n v="53"/>
    <n v="52"/>
    <s v="دوشنبه"/>
    <x v="25"/>
    <n v="0"/>
    <n v="0"/>
    <n v="0"/>
    <n v="0"/>
    <n v="0"/>
    <n v="0"/>
    <n v="0"/>
    <n v="0"/>
    <n v="0"/>
    <n v="0"/>
    <n v="0"/>
    <s v="غیر فعال"/>
    <n v="0"/>
    <n v="1"/>
    <s v="غیر فعال"/>
    <n v="0"/>
    <n v="1"/>
    <s v="غیر فعال"/>
    <n v="0"/>
    <n v="1"/>
    <s v="غیر فعال"/>
    <n v="0"/>
    <n v="1"/>
  </r>
  <r>
    <x v="0"/>
    <x v="1"/>
    <x v="728"/>
    <n v="981227"/>
    <s v="1398/12/27"/>
    <s v="98/12/27"/>
    <x v="1"/>
    <x v="3"/>
    <n v="4"/>
    <x v="11"/>
    <n v="12"/>
    <n v="53"/>
    <n v="52"/>
    <s v="سه شنبه"/>
    <x v="26"/>
    <n v="0"/>
    <n v="0"/>
    <n v="0"/>
    <n v="0"/>
    <n v="0"/>
    <n v="0"/>
    <n v="0"/>
    <n v="0"/>
    <n v="0"/>
    <n v="0"/>
    <n v="0"/>
    <s v="غیر فعال"/>
    <n v="0"/>
    <n v="1"/>
    <s v="غیر فعال"/>
    <n v="0"/>
    <n v="1"/>
    <s v="غیر فعال"/>
    <n v="0"/>
    <n v="1"/>
    <s v="غیر فعال"/>
    <n v="0"/>
    <n v="1"/>
  </r>
  <r>
    <x v="0"/>
    <x v="1"/>
    <x v="729"/>
    <n v="981228"/>
    <s v="1398/12/28"/>
    <s v="98/12/28"/>
    <x v="1"/>
    <x v="3"/>
    <n v="4"/>
    <x v="11"/>
    <n v="12"/>
    <n v="53"/>
    <n v="52"/>
    <s v="چهارشنبه"/>
    <x v="27"/>
    <n v="0"/>
    <n v="0"/>
    <n v="0"/>
    <n v="0"/>
    <n v="0"/>
    <n v="0"/>
    <n v="0"/>
    <n v="0"/>
    <n v="0"/>
    <n v="0"/>
    <n v="0"/>
    <s v="غیر فعال"/>
    <n v="0"/>
    <n v="1"/>
    <s v="غیر فعال"/>
    <n v="0"/>
    <n v="1"/>
    <s v="غیر فعال"/>
    <n v="0"/>
    <n v="1"/>
    <s v="غیر فعال"/>
    <n v="0"/>
    <n v="1"/>
  </r>
  <r>
    <x v="0"/>
    <x v="1"/>
    <x v="730"/>
    <n v="981229"/>
    <s v="1398/12/29"/>
    <s v="98/12/29"/>
    <x v="1"/>
    <x v="3"/>
    <n v="4"/>
    <x v="11"/>
    <n v="12"/>
    <n v="53"/>
    <n v="53"/>
    <s v="پنجشنبه"/>
    <x v="28"/>
    <n v="0"/>
    <n v="0"/>
    <n v="0"/>
    <n v="0"/>
    <n v="0"/>
    <n v="0"/>
    <n v="0"/>
    <n v="0"/>
    <n v="0"/>
    <n v="0"/>
    <n v="0"/>
    <s v="غیر فعال"/>
    <n v="0"/>
    <n v="1"/>
    <s v="غیر فعال"/>
    <n v="0"/>
    <n v="1"/>
    <s v="غیر فعال"/>
    <n v="0"/>
    <n v="1"/>
    <s v="غیر فعال"/>
    <n v="0"/>
    <n v="1"/>
  </r>
  <r>
    <x v="0"/>
    <x v="2"/>
    <x v="366"/>
    <n v="980101"/>
    <s v="1398/01/01"/>
    <s v="98/01/01"/>
    <x v="1"/>
    <x v="0"/>
    <n v="1"/>
    <x v="0"/>
    <n v="1"/>
    <n v="1"/>
    <n v="1"/>
    <s v="پنجشنبه"/>
    <x v="0"/>
    <n v="192"/>
    <n v="6.193548387096774"/>
    <n v="76"/>
    <n v="2.4516129032258065"/>
    <n v="268"/>
    <n v="8.6451612903225801"/>
    <n v="57"/>
    <n v="1.8387096774193548"/>
    <n v="3249"/>
    <n v="268"/>
    <n v="133"/>
    <s v="فعال"/>
    <n v="1"/>
    <n v="0"/>
    <s v="فعال"/>
    <n v="1"/>
    <n v="0"/>
    <s v="فعال"/>
    <n v="1"/>
    <n v="0"/>
    <s v="فعال"/>
    <n v="1"/>
    <n v="0"/>
  </r>
  <r>
    <x v="0"/>
    <x v="2"/>
    <x v="367"/>
    <n v="980102"/>
    <s v="1398/01/02"/>
    <s v="98/01/02"/>
    <x v="1"/>
    <x v="0"/>
    <n v="1"/>
    <x v="0"/>
    <n v="1"/>
    <n v="1"/>
    <n v="1"/>
    <s v="جمعه"/>
    <x v="1"/>
    <n v="54"/>
    <n v="1.7419354838709677"/>
    <n v="134"/>
    <n v="4.32258064516129"/>
    <n v="188"/>
    <n v="6.064516129032258"/>
    <n v="67"/>
    <n v="2.161290322580645"/>
    <n v="3819"/>
    <n v="188"/>
    <n v="201"/>
    <s v="فعال"/>
    <n v="1"/>
    <n v="0"/>
    <s v="فعال"/>
    <n v="1"/>
    <n v="0"/>
    <s v="فعال"/>
    <n v="1"/>
    <n v="0"/>
    <s v="فعال"/>
    <n v="1"/>
    <n v="0"/>
  </r>
  <r>
    <x v="0"/>
    <x v="2"/>
    <x v="368"/>
    <n v="980103"/>
    <s v="1398/01/03"/>
    <s v="98/01/03"/>
    <x v="1"/>
    <x v="0"/>
    <n v="1"/>
    <x v="0"/>
    <n v="1"/>
    <n v="2"/>
    <n v="1"/>
    <s v="شنبه"/>
    <x v="2"/>
    <n v="54"/>
    <n v="1.7419354838709677"/>
    <n v="52"/>
    <n v="1.6774193548387097"/>
    <n v="106"/>
    <n v="3.4193548387096775"/>
    <n v="101"/>
    <n v="3.2580645161290325"/>
    <n v="5757"/>
    <n v="106"/>
    <n v="153"/>
    <s v="فعال"/>
    <n v="1"/>
    <n v="0"/>
    <s v="فعال"/>
    <n v="1"/>
    <n v="0"/>
    <s v="فعال"/>
    <n v="1"/>
    <n v="0"/>
    <s v="فعال"/>
    <n v="1"/>
    <n v="0"/>
  </r>
  <r>
    <x v="0"/>
    <x v="2"/>
    <x v="369"/>
    <n v="980104"/>
    <s v="1398/01/04"/>
    <s v="98/01/04"/>
    <x v="1"/>
    <x v="0"/>
    <n v="1"/>
    <x v="0"/>
    <n v="1"/>
    <n v="2"/>
    <n v="1"/>
    <s v="یک شنبه"/>
    <x v="3"/>
    <n v="43"/>
    <n v="1.3870967741935485"/>
    <n v="60"/>
    <n v="1.935483870967742"/>
    <n v="103"/>
    <n v="3.3225806451612905"/>
    <n v="108"/>
    <n v="3.4838709677419355"/>
    <n v="6156"/>
    <n v="103"/>
    <n v="168"/>
    <s v="فعال"/>
    <n v="1"/>
    <n v="0"/>
    <s v="فعال"/>
    <n v="1"/>
    <n v="0"/>
    <s v="فعال"/>
    <n v="1"/>
    <n v="0"/>
    <s v="فعال"/>
    <n v="1"/>
    <n v="0"/>
  </r>
  <r>
    <x v="0"/>
    <x v="2"/>
    <x v="370"/>
    <n v="980105"/>
    <s v="1398/01/05"/>
    <s v="98/01/05"/>
    <x v="1"/>
    <x v="0"/>
    <n v="1"/>
    <x v="0"/>
    <n v="1"/>
    <n v="2"/>
    <n v="1"/>
    <s v="دوشنبه"/>
    <x v="4"/>
    <n v="0"/>
    <n v="0"/>
    <n v="69"/>
    <n v="2.225806451612903"/>
    <n v="69"/>
    <n v="2.225806451612903"/>
    <n v="72"/>
    <n v="2.3225806451612905"/>
    <n v="4104"/>
    <n v="69"/>
    <n v="141"/>
    <s v="غیر فعال"/>
    <n v="0"/>
    <n v="1"/>
    <s v="فعال"/>
    <n v="1"/>
    <n v="0"/>
    <s v="فعال"/>
    <n v="1"/>
    <n v="0"/>
    <s v="فعال"/>
    <n v="1"/>
    <n v="0"/>
  </r>
  <r>
    <x v="0"/>
    <x v="2"/>
    <x v="371"/>
    <n v="980106"/>
    <s v="1398/01/06"/>
    <s v="98/01/06"/>
    <x v="1"/>
    <x v="0"/>
    <n v="1"/>
    <x v="0"/>
    <n v="1"/>
    <n v="2"/>
    <n v="1"/>
    <s v="سه شنبه"/>
    <x v="5"/>
    <n v="1"/>
    <n v="3.2258064516129031E-2"/>
    <n v="77"/>
    <n v="2.4838709677419355"/>
    <n v="78"/>
    <n v="2.5161290322580645"/>
    <n v="47"/>
    <n v="1.5161290322580645"/>
    <n v="2679"/>
    <n v="78"/>
    <n v="124"/>
    <s v="فعال"/>
    <n v="1"/>
    <n v="0"/>
    <s v="فعال"/>
    <n v="1"/>
    <n v="0"/>
    <s v="فعال"/>
    <n v="1"/>
    <n v="0"/>
    <s v="فعال"/>
    <n v="1"/>
    <n v="0"/>
  </r>
  <r>
    <x v="0"/>
    <x v="2"/>
    <x v="372"/>
    <n v="980107"/>
    <s v="1398/01/07"/>
    <s v="98/01/07"/>
    <x v="1"/>
    <x v="0"/>
    <n v="1"/>
    <x v="0"/>
    <n v="1"/>
    <n v="2"/>
    <n v="1"/>
    <s v="چهارشنبه"/>
    <x v="6"/>
    <n v="0"/>
    <n v="0"/>
    <n v="46"/>
    <n v="1.4838709677419355"/>
    <n v="46"/>
    <n v="1.4838709677419355"/>
    <n v="75"/>
    <n v="2.4193548387096775"/>
    <n v="4275"/>
    <n v="46"/>
    <n v="121"/>
    <s v="غیر فعال"/>
    <n v="0"/>
    <n v="1"/>
    <s v="فعال"/>
    <n v="1"/>
    <n v="0"/>
    <s v="فعال"/>
    <n v="1"/>
    <n v="0"/>
    <s v="فعال"/>
    <n v="1"/>
    <n v="0"/>
  </r>
  <r>
    <x v="0"/>
    <x v="2"/>
    <x v="373"/>
    <n v="980108"/>
    <s v="1398/01/08"/>
    <s v="98/01/08"/>
    <x v="1"/>
    <x v="0"/>
    <n v="1"/>
    <x v="0"/>
    <n v="1"/>
    <n v="2"/>
    <n v="2"/>
    <s v="پنجشنبه"/>
    <x v="7"/>
    <n v="0"/>
    <n v="0"/>
    <n v="54"/>
    <n v="1.7419354838709677"/>
    <n v="54"/>
    <n v="1.7419354838709677"/>
    <n v="25"/>
    <n v="0.80645161290322576"/>
    <n v="1425"/>
    <n v="54"/>
    <n v="79"/>
    <s v="غیر فعال"/>
    <n v="0"/>
    <n v="1"/>
    <s v="فعال"/>
    <n v="1"/>
    <n v="0"/>
    <s v="فعال"/>
    <n v="1"/>
    <n v="0"/>
    <s v="فعال"/>
    <n v="1"/>
    <n v="0"/>
  </r>
  <r>
    <x v="0"/>
    <x v="2"/>
    <x v="374"/>
    <n v="980109"/>
    <s v="1398/01/09"/>
    <s v="98/01/09"/>
    <x v="1"/>
    <x v="0"/>
    <n v="1"/>
    <x v="0"/>
    <n v="1"/>
    <n v="2"/>
    <n v="2"/>
    <s v="جمعه"/>
    <x v="8"/>
    <n v="65"/>
    <n v="2.096774193548387"/>
    <n v="44"/>
    <n v="1.4193548387096775"/>
    <n v="109"/>
    <n v="3.5161290322580645"/>
    <n v="51"/>
    <n v="1.6451612903225807"/>
    <n v="2907"/>
    <n v="109"/>
    <n v="95"/>
    <s v="فعال"/>
    <n v="1"/>
    <n v="0"/>
    <s v="فعال"/>
    <n v="1"/>
    <n v="0"/>
    <s v="فعال"/>
    <n v="1"/>
    <n v="0"/>
    <s v="فعال"/>
    <n v="1"/>
    <n v="0"/>
  </r>
  <r>
    <x v="0"/>
    <x v="2"/>
    <x v="375"/>
    <n v="980110"/>
    <s v="1398/01/10"/>
    <s v="98/01/10"/>
    <x v="1"/>
    <x v="0"/>
    <n v="1"/>
    <x v="0"/>
    <n v="1"/>
    <n v="3"/>
    <n v="2"/>
    <s v="شنبه"/>
    <x v="9"/>
    <n v="10"/>
    <n v="0.32258064516129031"/>
    <n v="34"/>
    <n v="1.096774193548387"/>
    <n v="44"/>
    <n v="1.4193548387096775"/>
    <n v="56"/>
    <n v="1.8064516129032258"/>
    <n v="3192"/>
    <n v="44"/>
    <n v="90"/>
    <s v="فعال"/>
    <n v="1"/>
    <n v="0"/>
    <s v="فعال"/>
    <n v="1"/>
    <n v="0"/>
    <s v="فعال"/>
    <n v="1"/>
    <n v="0"/>
    <s v="فعال"/>
    <n v="1"/>
    <n v="0"/>
  </r>
  <r>
    <x v="0"/>
    <x v="2"/>
    <x v="376"/>
    <n v="980111"/>
    <s v="1398/01/11"/>
    <s v="98/01/11"/>
    <x v="1"/>
    <x v="0"/>
    <n v="1"/>
    <x v="0"/>
    <n v="1"/>
    <n v="3"/>
    <n v="2"/>
    <s v="یک شنبه"/>
    <x v="10"/>
    <n v="38"/>
    <n v="1.2258064516129032"/>
    <n v="42"/>
    <n v="1.3548387096774193"/>
    <n v="80"/>
    <n v="2.5806451612903225"/>
    <n v="43"/>
    <n v="1.3870967741935485"/>
    <n v="2451"/>
    <n v="80"/>
    <n v="85"/>
    <s v="فعال"/>
    <n v="1"/>
    <n v="0"/>
    <s v="فعال"/>
    <n v="1"/>
    <n v="0"/>
    <s v="فعال"/>
    <n v="1"/>
    <n v="0"/>
    <s v="فعال"/>
    <n v="1"/>
    <n v="0"/>
  </r>
  <r>
    <x v="0"/>
    <x v="2"/>
    <x v="377"/>
    <n v="980112"/>
    <s v="1398/01/12"/>
    <s v="98/01/12"/>
    <x v="1"/>
    <x v="0"/>
    <n v="1"/>
    <x v="0"/>
    <n v="1"/>
    <n v="3"/>
    <n v="2"/>
    <s v="دوشنبه"/>
    <x v="11"/>
    <n v="63"/>
    <n v="2.032258064516129"/>
    <n v="35"/>
    <n v="1.1290322580645162"/>
    <n v="98"/>
    <n v="3.161290322580645"/>
    <n v="35"/>
    <n v="1.1290322580645162"/>
    <n v="1995"/>
    <n v="98"/>
    <n v="70"/>
    <s v="فعال"/>
    <n v="1"/>
    <n v="0"/>
    <s v="فعال"/>
    <n v="1"/>
    <n v="0"/>
    <s v="فعال"/>
    <n v="1"/>
    <n v="0"/>
    <s v="فعال"/>
    <n v="1"/>
    <n v="0"/>
  </r>
  <r>
    <x v="0"/>
    <x v="2"/>
    <x v="378"/>
    <n v="980113"/>
    <s v="1398/01/13"/>
    <s v="98/01/13"/>
    <x v="1"/>
    <x v="0"/>
    <n v="1"/>
    <x v="0"/>
    <n v="1"/>
    <n v="3"/>
    <n v="2"/>
    <s v="سه شنبه"/>
    <x v="12"/>
    <n v="60"/>
    <n v="1.935483870967742"/>
    <n v="69"/>
    <n v="2.225806451612903"/>
    <n v="129"/>
    <n v="4.161290322580645"/>
    <n v="68"/>
    <n v="2.193548387096774"/>
    <n v="3876"/>
    <n v="129"/>
    <n v="137"/>
    <s v="فعال"/>
    <n v="1"/>
    <n v="0"/>
    <s v="فعال"/>
    <n v="1"/>
    <n v="0"/>
    <s v="فعال"/>
    <n v="1"/>
    <n v="0"/>
    <s v="فعال"/>
    <n v="1"/>
    <n v="0"/>
  </r>
  <r>
    <x v="0"/>
    <x v="2"/>
    <x v="379"/>
    <n v="980114"/>
    <s v="1398/01/14"/>
    <s v="98/01/14"/>
    <x v="1"/>
    <x v="0"/>
    <n v="1"/>
    <x v="0"/>
    <n v="1"/>
    <n v="3"/>
    <n v="2"/>
    <s v="چهارشنبه"/>
    <x v="13"/>
    <n v="31"/>
    <n v="1"/>
    <n v="63"/>
    <n v="2.032258064516129"/>
    <n v="94"/>
    <n v="3.032258064516129"/>
    <n v="53"/>
    <n v="1.7096774193548387"/>
    <n v="3021"/>
    <n v="94"/>
    <n v="116"/>
    <s v="فعال"/>
    <n v="1"/>
    <n v="0"/>
    <s v="فعال"/>
    <n v="1"/>
    <n v="0"/>
    <s v="فعال"/>
    <n v="1"/>
    <n v="0"/>
    <s v="فعال"/>
    <n v="1"/>
    <n v="0"/>
  </r>
  <r>
    <x v="0"/>
    <x v="2"/>
    <x v="380"/>
    <n v="980115"/>
    <s v="1398/01/15"/>
    <s v="98/01/15"/>
    <x v="1"/>
    <x v="0"/>
    <n v="1"/>
    <x v="0"/>
    <n v="1"/>
    <n v="3"/>
    <n v="3"/>
    <s v="پنجشنبه"/>
    <x v="14"/>
    <n v="5"/>
    <n v="0.16129032258064516"/>
    <n v="6"/>
    <n v="0.19354838709677419"/>
    <n v="11"/>
    <n v="0.35483870967741937"/>
    <n v="79"/>
    <n v="2.5483870967741935"/>
    <n v="4503"/>
    <n v="11"/>
    <n v="85"/>
    <s v="فعال"/>
    <n v="1"/>
    <n v="0"/>
    <s v="فعال"/>
    <n v="1"/>
    <n v="0"/>
    <s v="فعال"/>
    <n v="1"/>
    <n v="0"/>
    <s v="فعال"/>
    <n v="1"/>
    <n v="0"/>
  </r>
  <r>
    <x v="0"/>
    <x v="2"/>
    <x v="381"/>
    <n v="980116"/>
    <s v="1398/01/16"/>
    <s v="98/01/16"/>
    <x v="1"/>
    <x v="0"/>
    <n v="1"/>
    <x v="0"/>
    <n v="1"/>
    <n v="3"/>
    <n v="3"/>
    <s v="جمعه"/>
    <x v="15"/>
    <n v="18"/>
    <n v="0.58064516129032262"/>
    <n v="45"/>
    <n v="1.4516129032258065"/>
    <n v="63"/>
    <n v="2.032258064516129"/>
    <n v="10"/>
    <n v="0.32258064516129031"/>
    <n v="570"/>
    <n v="63"/>
    <n v="55"/>
    <s v="فعال"/>
    <n v="1"/>
    <n v="0"/>
    <s v="فعال"/>
    <n v="1"/>
    <n v="0"/>
    <s v="فعال"/>
    <n v="1"/>
    <n v="0"/>
    <s v="فعال"/>
    <n v="1"/>
    <n v="0"/>
  </r>
  <r>
    <x v="0"/>
    <x v="2"/>
    <x v="382"/>
    <n v="980117"/>
    <s v="1398/01/17"/>
    <s v="98/01/17"/>
    <x v="1"/>
    <x v="0"/>
    <n v="1"/>
    <x v="0"/>
    <n v="1"/>
    <n v="4"/>
    <n v="3"/>
    <s v="شنبه"/>
    <x v="16"/>
    <n v="39"/>
    <n v="1.2580645161290323"/>
    <n v="31"/>
    <n v="1"/>
    <n v="70"/>
    <n v="2.2580645161290325"/>
    <n v="64"/>
    <n v="2.064516129032258"/>
    <n v="3648"/>
    <n v="70"/>
    <n v="95"/>
    <s v="فعال"/>
    <n v="1"/>
    <n v="0"/>
    <s v="فعال"/>
    <n v="1"/>
    <n v="0"/>
    <s v="فعال"/>
    <n v="1"/>
    <n v="0"/>
    <s v="فعال"/>
    <n v="1"/>
    <n v="0"/>
  </r>
  <r>
    <x v="0"/>
    <x v="2"/>
    <x v="383"/>
    <n v="980118"/>
    <s v="1398/01/18"/>
    <s v="98/01/18"/>
    <x v="1"/>
    <x v="0"/>
    <n v="1"/>
    <x v="0"/>
    <n v="1"/>
    <n v="4"/>
    <n v="3"/>
    <s v="یک شنبه"/>
    <x v="17"/>
    <n v="47"/>
    <n v="1.5161290322580645"/>
    <n v="20"/>
    <n v="0.64516129032258063"/>
    <n v="67"/>
    <n v="2.161290322580645"/>
    <n v="49"/>
    <n v="1.5806451612903225"/>
    <n v="2793"/>
    <n v="67"/>
    <n v="69"/>
    <s v="فعال"/>
    <n v="1"/>
    <n v="0"/>
    <s v="فعال"/>
    <n v="1"/>
    <n v="0"/>
    <s v="فعال"/>
    <n v="1"/>
    <n v="0"/>
    <s v="فعال"/>
    <n v="1"/>
    <n v="0"/>
  </r>
  <r>
    <x v="0"/>
    <x v="2"/>
    <x v="384"/>
    <n v="980119"/>
    <s v="1398/01/19"/>
    <s v="98/01/19"/>
    <x v="1"/>
    <x v="0"/>
    <n v="1"/>
    <x v="0"/>
    <n v="1"/>
    <n v="4"/>
    <n v="3"/>
    <s v="دوشنبه"/>
    <x v="18"/>
    <n v="0"/>
    <n v="0"/>
    <n v="90"/>
    <n v="2.903225806451613"/>
    <n v="90"/>
    <n v="2.903225806451613"/>
    <n v="33"/>
    <n v="1.064516129032258"/>
    <n v="1881"/>
    <n v="90"/>
    <n v="123"/>
    <s v="غیر فعال"/>
    <n v="0"/>
    <n v="1"/>
    <s v="فعال"/>
    <n v="1"/>
    <n v="0"/>
    <s v="فعال"/>
    <n v="1"/>
    <n v="0"/>
    <s v="فعال"/>
    <n v="1"/>
    <n v="0"/>
  </r>
  <r>
    <x v="0"/>
    <x v="2"/>
    <x v="385"/>
    <n v="980120"/>
    <s v="1398/01/20"/>
    <s v="98/01/20"/>
    <x v="1"/>
    <x v="0"/>
    <n v="1"/>
    <x v="0"/>
    <n v="1"/>
    <n v="4"/>
    <n v="3"/>
    <s v="سه شنبه"/>
    <x v="19"/>
    <n v="9"/>
    <n v="0.29032258064516131"/>
    <n v="92"/>
    <n v="2.967741935483871"/>
    <n v="101"/>
    <n v="3.2580645161290325"/>
    <n v="60"/>
    <n v="1.935483870967742"/>
    <n v="3420"/>
    <n v="101"/>
    <n v="152"/>
    <s v="فعال"/>
    <n v="1"/>
    <n v="0"/>
    <s v="فعال"/>
    <n v="1"/>
    <n v="0"/>
    <s v="فعال"/>
    <n v="1"/>
    <n v="0"/>
    <s v="فعال"/>
    <n v="1"/>
    <n v="0"/>
  </r>
  <r>
    <x v="0"/>
    <x v="2"/>
    <x v="386"/>
    <n v="980121"/>
    <s v="1398/01/21"/>
    <s v="98/01/21"/>
    <x v="1"/>
    <x v="0"/>
    <n v="1"/>
    <x v="0"/>
    <n v="1"/>
    <n v="4"/>
    <n v="3"/>
    <s v="چهارشنبه"/>
    <x v="20"/>
    <n v="14"/>
    <n v="0.45161290322580644"/>
    <n v="60"/>
    <n v="1.935483870967742"/>
    <n v="74"/>
    <n v="2.3870967741935485"/>
    <n v="88"/>
    <n v="2.838709677419355"/>
    <n v="5016"/>
    <n v="74"/>
    <n v="148"/>
    <s v="فعال"/>
    <n v="1"/>
    <n v="0"/>
    <s v="فعال"/>
    <n v="1"/>
    <n v="0"/>
    <s v="فعال"/>
    <n v="1"/>
    <n v="0"/>
    <s v="فعال"/>
    <n v="1"/>
    <n v="0"/>
  </r>
  <r>
    <x v="0"/>
    <x v="2"/>
    <x v="387"/>
    <n v="980122"/>
    <s v="1398/01/22"/>
    <s v="98/01/22"/>
    <x v="1"/>
    <x v="0"/>
    <n v="1"/>
    <x v="0"/>
    <n v="1"/>
    <n v="4"/>
    <n v="4"/>
    <s v="پنجشنبه"/>
    <x v="21"/>
    <n v="0"/>
    <n v="0"/>
    <n v="28"/>
    <n v="0.90322580645161288"/>
    <n v="28"/>
    <n v="0.90322580645161288"/>
    <n v="64"/>
    <n v="2.064516129032258"/>
    <n v="3648"/>
    <n v="28"/>
    <n v="92"/>
    <s v="غیر فعال"/>
    <n v="0"/>
    <n v="1"/>
    <s v="فعال"/>
    <n v="1"/>
    <n v="0"/>
    <s v="فعال"/>
    <n v="1"/>
    <n v="0"/>
    <s v="فعال"/>
    <n v="1"/>
    <n v="0"/>
  </r>
  <r>
    <x v="0"/>
    <x v="2"/>
    <x v="388"/>
    <n v="980123"/>
    <s v="1398/01/23"/>
    <s v="98/01/23"/>
    <x v="1"/>
    <x v="0"/>
    <n v="1"/>
    <x v="0"/>
    <n v="1"/>
    <n v="4"/>
    <n v="4"/>
    <s v="جمعه"/>
    <x v="22"/>
    <n v="34"/>
    <n v="1.096774193548387"/>
    <n v="10"/>
    <n v="0.32258064516129031"/>
    <n v="44"/>
    <n v="1.4193548387096775"/>
    <n v="34"/>
    <n v="1.096774193548387"/>
    <n v="1938"/>
    <n v="44"/>
    <n v="44"/>
    <s v="فعال"/>
    <n v="1"/>
    <n v="0"/>
    <s v="فعال"/>
    <n v="1"/>
    <n v="0"/>
    <s v="فعال"/>
    <n v="1"/>
    <n v="0"/>
    <s v="فعال"/>
    <n v="1"/>
    <n v="0"/>
  </r>
  <r>
    <x v="0"/>
    <x v="2"/>
    <x v="389"/>
    <n v="980124"/>
    <s v="1398/01/24"/>
    <s v="98/01/24"/>
    <x v="1"/>
    <x v="0"/>
    <n v="1"/>
    <x v="0"/>
    <n v="1"/>
    <n v="5"/>
    <n v="4"/>
    <s v="شنبه"/>
    <x v="23"/>
    <n v="61"/>
    <n v="1.967741935483871"/>
    <n v="61"/>
    <n v="1.967741935483871"/>
    <n v="122"/>
    <n v="3.935483870967742"/>
    <n v="37"/>
    <n v="1.1935483870967742"/>
    <n v="2109"/>
    <n v="122"/>
    <n v="98"/>
    <s v="فعال"/>
    <n v="1"/>
    <n v="0"/>
    <s v="فعال"/>
    <n v="1"/>
    <n v="0"/>
    <s v="فعال"/>
    <n v="1"/>
    <n v="0"/>
    <s v="فعال"/>
    <n v="1"/>
    <n v="0"/>
  </r>
  <r>
    <x v="0"/>
    <x v="2"/>
    <x v="390"/>
    <n v="980125"/>
    <s v="1398/01/25"/>
    <s v="98/01/25"/>
    <x v="1"/>
    <x v="0"/>
    <n v="1"/>
    <x v="0"/>
    <n v="1"/>
    <n v="5"/>
    <n v="4"/>
    <s v="یک شنبه"/>
    <x v="24"/>
    <n v="110"/>
    <n v="3.5483870967741935"/>
    <n v="99"/>
    <n v="3.193548387096774"/>
    <n v="209"/>
    <n v="6.741935483870968"/>
    <n v="76"/>
    <n v="2.4516129032258065"/>
    <n v="4332"/>
    <n v="209"/>
    <n v="175"/>
    <s v="فعال"/>
    <n v="1"/>
    <n v="0"/>
    <s v="فعال"/>
    <n v="1"/>
    <n v="0"/>
    <s v="فعال"/>
    <n v="1"/>
    <n v="0"/>
    <s v="فعال"/>
    <n v="1"/>
    <n v="0"/>
  </r>
  <r>
    <x v="0"/>
    <x v="2"/>
    <x v="391"/>
    <n v="980126"/>
    <s v="1398/01/26"/>
    <s v="98/01/26"/>
    <x v="1"/>
    <x v="0"/>
    <n v="1"/>
    <x v="0"/>
    <n v="1"/>
    <n v="5"/>
    <n v="4"/>
    <s v="دوشنبه"/>
    <x v="25"/>
    <n v="59"/>
    <n v="1.903225806451613"/>
    <n v="92"/>
    <n v="2.967741935483871"/>
    <n v="151"/>
    <n v="4.870967741935484"/>
    <n v="101"/>
    <n v="3.2580645161290325"/>
    <n v="5757"/>
    <n v="151"/>
    <n v="193"/>
    <s v="فعال"/>
    <n v="1"/>
    <n v="0"/>
    <s v="فعال"/>
    <n v="1"/>
    <n v="0"/>
    <s v="فعال"/>
    <n v="1"/>
    <n v="0"/>
    <s v="فعال"/>
    <n v="1"/>
    <n v="0"/>
  </r>
  <r>
    <x v="0"/>
    <x v="2"/>
    <x v="392"/>
    <n v="980127"/>
    <s v="1398/01/27"/>
    <s v="98/01/27"/>
    <x v="1"/>
    <x v="0"/>
    <n v="1"/>
    <x v="0"/>
    <n v="1"/>
    <n v="5"/>
    <n v="4"/>
    <s v="سه شنبه"/>
    <x v="26"/>
    <n v="15"/>
    <n v="0.4838709677419355"/>
    <n v="61"/>
    <n v="1.967741935483871"/>
    <n v="76"/>
    <n v="2.4516129032258065"/>
    <n v="95"/>
    <n v="3.064516129032258"/>
    <n v="5415"/>
    <n v="76"/>
    <n v="156"/>
    <s v="فعال"/>
    <n v="1"/>
    <n v="0"/>
    <s v="فعال"/>
    <n v="1"/>
    <n v="0"/>
    <s v="فعال"/>
    <n v="1"/>
    <n v="0"/>
    <s v="فعال"/>
    <n v="1"/>
    <n v="0"/>
  </r>
  <r>
    <x v="0"/>
    <x v="2"/>
    <x v="393"/>
    <n v="980128"/>
    <s v="1398/01/28"/>
    <s v="98/01/28"/>
    <x v="1"/>
    <x v="0"/>
    <n v="1"/>
    <x v="0"/>
    <n v="1"/>
    <n v="5"/>
    <n v="4"/>
    <s v="چهارشنبه"/>
    <x v="27"/>
    <n v="0"/>
    <n v="0"/>
    <n v="44"/>
    <n v="1.4193548387096775"/>
    <n v="44"/>
    <n v="1.4193548387096775"/>
    <n v="37"/>
    <n v="1.1935483870967742"/>
    <n v="2109"/>
    <n v="44"/>
    <n v="81"/>
    <s v="غیر فعال"/>
    <n v="0"/>
    <n v="1"/>
    <s v="فعال"/>
    <n v="1"/>
    <n v="0"/>
    <s v="فعال"/>
    <n v="1"/>
    <n v="0"/>
    <s v="فعال"/>
    <n v="1"/>
    <n v="0"/>
  </r>
  <r>
    <x v="0"/>
    <x v="2"/>
    <x v="394"/>
    <n v="980129"/>
    <s v="1398/01/29"/>
    <s v="98/01/29"/>
    <x v="1"/>
    <x v="0"/>
    <n v="1"/>
    <x v="0"/>
    <n v="1"/>
    <n v="5"/>
    <n v="5"/>
    <s v="پنجشنبه"/>
    <x v="28"/>
    <n v="2"/>
    <n v="6.4516129032258063E-2"/>
    <n v="47"/>
    <n v="1.5161290322580645"/>
    <n v="49"/>
    <n v="1.5806451612903225"/>
    <n v="18"/>
    <n v="0.58064516129032262"/>
    <n v="1026"/>
    <n v="49"/>
    <n v="65"/>
    <s v="فعال"/>
    <n v="1"/>
    <n v="0"/>
    <s v="فعال"/>
    <n v="1"/>
    <n v="0"/>
    <s v="فعال"/>
    <n v="1"/>
    <n v="0"/>
    <s v="فعال"/>
    <n v="1"/>
    <n v="0"/>
  </r>
  <r>
    <x v="0"/>
    <x v="2"/>
    <x v="395"/>
    <n v="980130"/>
    <s v="1398/01/30"/>
    <s v="98/01/30"/>
    <x v="1"/>
    <x v="0"/>
    <n v="1"/>
    <x v="0"/>
    <n v="1"/>
    <n v="5"/>
    <n v="5"/>
    <s v="جمعه"/>
    <x v="29"/>
    <n v="13"/>
    <n v="0.41935483870967744"/>
    <n v="94"/>
    <n v="3.032258064516129"/>
    <n v="107"/>
    <n v="3.4516129032258065"/>
    <n v="72"/>
    <n v="2.3225806451612905"/>
    <n v="4104"/>
    <n v="107"/>
    <n v="166"/>
    <s v="فعال"/>
    <n v="1"/>
    <n v="0"/>
    <s v="فعال"/>
    <n v="1"/>
    <n v="0"/>
    <s v="فعال"/>
    <n v="1"/>
    <n v="0"/>
    <s v="فعال"/>
    <n v="1"/>
    <n v="0"/>
  </r>
  <r>
    <x v="0"/>
    <x v="2"/>
    <x v="396"/>
    <n v="980131"/>
    <s v="1398/01/31"/>
    <s v="98/01/31"/>
    <x v="1"/>
    <x v="0"/>
    <n v="1"/>
    <x v="0"/>
    <n v="1"/>
    <n v="6"/>
    <n v="5"/>
    <s v="شنبه"/>
    <x v="30"/>
    <n v="22"/>
    <n v="0.70967741935483875"/>
    <n v="67"/>
    <n v="2.161290322580645"/>
    <n v="89"/>
    <n v="2.870967741935484"/>
    <n v="59"/>
    <n v="1.903225806451613"/>
    <n v="3363"/>
    <n v="89"/>
    <n v="126"/>
    <s v="فعال"/>
    <n v="1"/>
    <n v="0"/>
    <s v="فعال"/>
    <n v="1"/>
    <n v="0"/>
    <s v="فعال"/>
    <n v="1"/>
    <n v="0"/>
    <s v="فعال"/>
    <n v="1"/>
    <n v="0"/>
  </r>
  <r>
    <x v="0"/>
    <x v="2"/>
    <x v="397"/>
    <n v="980201"/>
    <s v="1398/02/01"/>
    <s v="98/02/01"/>
    <x v="1"/>
    <x v="0"/>
    <n v="1"/>
    <x v="1"/>
    <n v="2"/>
    <n v="6"/>
    <n v="5"/>
    <s v="یک شنبه"/>
    <x v="0"/>
    <n v="140"/>
    <n v="4.5161290322580649"/>
    <n v="85"/>
    <n v="2.7419354838709675"/>
    <n v="225"/>
    <n v="7.258064516129032"/>
    <n v="67"/>
    <n v="2.161290322580645"/>
    <n v="3819"/>
    <n v="225"/>
    <n v="152"/>
    <s v="فعال"/>
    <n v="1"/>
    <n v="0"/>
    <s v="فعال"/>
    <n v="1"/>
    <n v="0"/>
    <s v="فعال"/>
    <n v="1"/>
    <n v="0"/>
    <s v="فعال"/>
    <n v="1"/>
    <n v="0"/>
  </r>
  <r>
    <x v="0"/>
    <x v="2"/>
    <x v="398"/>
    <n v="980202"/>
    <s v="1398/02/02"/>
    <s v="98/02/02"/>
    <x v="1"/>
    <x v="0"/>
    <n v="1"/>
    <x v="1"/>
    <n v="2"/>
    <n v="6"/>
    <n v="5"/>
    <s v="دوشنبه"/>
    <x v="1"/>
    <n v="101"/>
    <n v="3.2580645161290325"/>
    <n v="74"/>
    <n v="2.3870967741935485"/>
    <n v="175"/>
    <n v="5.645161290322581"/>
    <n v="43"/>
    <n v="1.3870967741935485"/>
    <n v="2451"/>
    <n v="175"/>
    <n v="117"/>
    <s v="فعال"/>
    <n v="1"/>
    <n v="0"/>
    <s v="فعال"/>
    <n v="1"/>
    <n v="0"/>
    <s v="فعال"/>
    <n v="1"/>
    <n v="0"/>
    <s v="فعال"/>
    <n v="1"/>
    <n v="0"/>
  </r>
  <r>
    <x v="0"/>
    <x v="2"/>
    <x v="399"/>
    <n v="980203"/>
    <s v="1398/02/03"/>
    <s v="98/02/03"/>
    <x v="1"/>
    <x v="0"/>
    <n v="1"/>
    <x v="1"/>
    <n v="2"/>
    <n v="6"/>
    <n v="5"/>
    <s v="سه شنبه"/>
    <x v="2"/>
    <n v="118"/>
    <n v="3.806451612903226"/>
    <n v="81"/>
    <n v="2.6129032258064515"/>
    <n v="199"/>
    <n v="6.419354838709677"/>
    <n v="41"/>
    <n v="1.3225806451612903"/>
    <n v="2337"/>
    <n v="199"/>
    <n v="122"/>
    <s v="فعال"/>
    <n v="1"/>
    <n v="0"/>
    <s v="فعال"/>
    <n v="1"/>
    <n v="0"/>
    <s v="فعال"/>
    <n v="1"/>
    <n v="0"/>
    <s v="فعال"/>
    <n v="1"/>
    <n v="0"/>
  </r>
  <r>
    <x v="0"/>
    <x v="2"/>
    <x v="400"/>
    <n v="980204"/>
    <s v="1398/02/04"/>
    <s v="98/02/04"/>
    <x v="1"/>
    <x v="0"/>
    <n v="1"/>
    <x v="1"/>
    <n v="2"/>
    <n v="6"/>
    <n v="5"/>
    <s v="چهارشنبه"/>
    <x v="3"/>
    <n v="32"/>
    <n v="1.032258064516129"/>
    <n v="97"/>
    <n v="3.129032258064516"/>
    <n v="129"/>
    <n v="4.161290322580645"/>
    <n v="82"/>
    <n v="2.6451612903225805"/>
    <n v="4674"/>
    <n v="129"/>
    <n v="179"/>
    <s v="فعال"/>
    <n v="1"/>
    <n v="0"/>
    <s v="فعال"/>
    <n v="1"/>
    <n v="0"/>
    <s v="فعال"/>
    <n v="1"/>
    <n v="0"/>
    <s v="فعال"/>
    <n v="1"/>
    <n v="0"/>
  </r>
  <r>
    <x v="0"/>
    <x v="2"/>
    <x v="401"/>
    <n v="980205"/>
    <s v="1398/02/05"/>
    <s v="98/02/05"/>
    <x v="1"/>
    <x v="0"/>
    <n v="1"/>
    <x v="1"/>
    <n v="2"/>
    <n v="6"/>
    <n v="6"/>
    <s v="پنجشنبه"/>
    <x v="4"/>
    <n v="0"/>
    <n v="0"/>
    <n v="142"/>
    <n v="4.580645161290323"/>
    <n v="142"/>
    <n v="4.580645161290323"/>
    <n v="100"/>
    <n v="3.225806451612903"/>
    <n v="5700"/>
    <n v="142"/>
    <n v="242"/>
    <s v="غیر فعال"/>
    <n v="0"/>
    <n v="1"/>
    <s v="فعال"/>
    <n v="1"/>
    <n v="0"/>
    <s v="فعال"/>
    <n v="1"/>
    <n v="0"/>
    <s v="فعال"/>
    <n v="1"/>
    <n v="0"/>
  </r>
  <r>
    <x v="0"/>
    <x v="2"/>
    <x v="402"/>
    <n v="980206"/>
    <s v="1398/02/06"/>
    <s v="98/02/06"/>
    <x v="1"/>
    <x v="0"/>
    <n v="1"/>
    <x v="1"/>
    <n v="2"/>
    <n v="6"/>
    <n v="6"/>
    <s v="جمعه"/>
    <x v="5"/>
    <n v="88"/>
    <n v="2.838709677419355"/>
    <n v="79"/>
    <n v="2.5483870967741935"/>
    <n v="167"/>
    <n v="5.387096774193548"/>
    <n v="83"/>
    <n v="2.6774193548387095"/>
    <n v="4731"/>
    <n v="167"/>
    <n v="162"/>
    <s v="فعال"/>
    <n v="1"/>
    <n v="0"/>
    <s v="فعال"/>
    <n v="1"/>
    <n v="0"/>
    <s v="فعال"/>
    <n v="1"/>
    <n v="0"/>
    <s v="فعال"/>
    <n v="1"/>
    <n v="0"/>
  </r>
  <r>
    <x v="0"/>
    <x v="2"/>
    <x v="403"/>
    <n v="980207"/>
    <s v="1398/02/07"/>
    <s v="98/02/07"/>
    <x v="1"/>
    <x v="0"/>
    <n v="1"/>
    <x v="1"/>
    <n v="2"/>
    <n v="7"/>
    <n v="6"/>
    <s v="شنبه"/>
    <x v="6"/>
    <n v="1"/>
    <n v="3.2258064516129031E-2"/>
    <n v="105"/>
    <n v="3.3870967741935485"/>
    <n v="106"/>
    <n v="3.4193548387096775"/>
    <n v="86"/>
    <n v="2.774193548387097"/>
    <n v="4902"/>
    <n v="106"/>
    <n v="191"/>
    <s v="فعال"/>
    <n v="1"/>
    <n v="0"/>
    <s v="فعال"/>
    <n v="1"/>
    <n v="0"/>
    <s v="فعال"/>
    <n v="1"/>
    <n v="0"/>
    <s v="فعال"/>
    <n v="1"/>
    <n v="0"/>
  </r>
  <r>
    <x v="0"/>
    <x v="2"/>
    <x v="404"/>
    <n v="980208"/>
    <s v="1398/02/08"/>
    <s v="98/02/08"/>
    <x v="1"/>
    <x v="0"/>
    <n v="1"/>
    <x v="1"/>
    <n v="2"/>
    <n v="7"/>
    <n v="6"/>
    <s v="یک شنبه"/>
    <x v="7"/>
    <n v="67"/>
    <n v="2.161290322580645"/>
    <n v="63"/>
    <n v="2.032258064516129"/>
    <n v="130"/>
    <n v="4.193548387096774"/>
    <n v="97"/>
    <n v="3.129032258064516"/>
    <n v="5529"/>
    <n v="130"/>
    <n v="160"/>
    <s v="فعال"/>
    <n v="1"/>
    <n v="0"/>
    <s v="فعال"/>
    <n v="1"/>
    <n v="0"/>
    <s v="فعال"/>
    <n v="1"/>
    <n v="0"/>
    <s v="فعال"/>
    <n v="1"/>
    <n v="0"/>
  </r>
  <r>
    <x v="0"/>
    <x v="2"/>
    <x v="405"/>
    <n v="980209"/>
    <s v="1398/02/09"/>
    <s v="98/02/09"/>
    <x v="1"/>
    <x v="0"/>
    <n v="1"/>
    <x v="1"/>
    <n v="2"/>
    <n v="7"/>
    <n v="6"/>
    <s v="دوشنبه"/>
    <x v="8"/>
    <n v="16"/>
    <n v="0.5161290322580645"/>
    <n v="47"/>
    <n v="1.5161290322580645"/>
    <n v="63"/>
    <n v="2.032258064516129"/>
    <n v="48"/>
    <n v="1.5483870967741935"/>
    <n v="2736"/>
    <n v="63"/>
    <n v="95"/>
    <s v="فعال"/>
    <n v="1"/>
    <n v="0"/>
    <s v="فعال"/>
    <n v="1"/>
    <n v="0"/>
    <s v="فعال"/>
    <n v="1"/>
    <n v="0"/>
    <s v="فعال"/>
    <n v="1"/>
    <n v="0"/>
  </r>
  <r>
    <x v="0"/>
    <x v="2"/>
    <x v="406"/>
    <n v="980210"/>
    <s v="1398/02/10"/>
    <s v="98/02/10"/>
    <x v="1"/>
    <x v="0"/>
    <n v="1"/>
    <x v="1"/>
    <n v="2"/>
    <n v="7"/>
    <n v="6"/>
    <s v="سه شنبه"/>
    <x v="9"/>
    <n v="26"/>
    <n v="0.83870967741935487"/>
    <n v="63"/>
    <n v="2.032258064516129"/>
    <n v="89"/>
    <n v="2.870967741935484"/>
    <n v="61"/>
    <n v="1.967741935483871"/>
    <n v="3477"/>
    <n v="89"/>
    <n v="124"/>
    <s v="فعال"/>
    <n v="1"/>
    <n v="0"/>
    <s v="فعال"/>
    <n v="1"/>
    <n v="0"/>
    <s v="فعال"/>
    <n v="1"/>
    <n v="0"/>
    <s v="فعال"/>
    <n v="1"/>
    <n v="0"/>
  </r>
  <r>
    <x v="0"/>
    <x v="2"/>
    <x v="407"/>
    <n v="980211"/>
    <s v="1398/02/11"/>
    <s v="98/02/11"/>
    <x v="1"/>
    <x v="0"/>
    <n v="1"/>
    <x v="1"/>
    <n v="2"/>
    <n v="7"/>
    <n v="6"/>
    <s v="چهارشنبه"/>
    <x v="10"/>
    <n v="9"/>
    <n v="0.29032258064516131"/>
    <n v="36"/>
    <n v="1.1612903225806452"/>
    <n v="45"/>
    <n v="1.4516129032258065"/>
    <n v="59"/>
    <n v="1.903225806451613"/>
    <n v="3363"/>
    <n v="45"/>
    <n v="95"/>
    <s v="فعال"/>
    <n v="1"/>
    <n v="0"/>
    <s v="فعال"/>
    <n v="1"/>
    <n v="0"/>
    <s v="فعال"/>
    <n v="1"/>
    <n v="0"/>
    <s v="فعال"/>
    <n v="1"/>
    <n v="0"/>
  </r>
  <r>
    <x v="0"/>
    <x v="2"/>
    <x v="408"/>
    <n v="980212"/>
    <s v="1398/02/12"/>
    <s v="98/02/12"/>
    <x v="1"/>
    <x v="0"/>
    <n v="1"/>
    <x v="1"/>
    <n v="2"/>
    <n v="7"/>
    <n v="7"/>
    <s v="پنجشنبه"/>
    <x v="11"/>
    <n v="82"/>
    <n v="2.6451612903225805"/>
    <n v="58"/>
    <n v="1.8709677419354838"/>
    <n v="140"/>
    <n v="4.5161290322580649"/>
    <n v="46"/>
    <n v="1.4838709677419355"/>
    <n v="2622"/>
    <n v="140"/>
    <n v="104"/>
    <s v="فعال"/>
    <n v="1"/>
    <n v="0"/>
    <s v="فعال"/>
    <n v="1"/>
    <n v="0"/>
    <s v="فعال"/>
    <n v="1"/>
    <n v="0"/>
    <s v="فعال"/>
    <n v="1"/>
    <n v="0"/>
  </r>
  <r>
    <x v="0"/>
    <x v="2"/>
    <x v="409"/>
    <n v="980213"/>
    <s v="1398/02/13"/>
    <s v="98/02/13"/>
    <x v="1"/>
    <x v="0"/>
    <n v="1"/>
    <x v="1"/>
    <n v="2"/>
    <n v="7"/>
    <n v="7"/>
    <s v="جمعه"/>
    <x v="12"/>
    <n v="87"/>
    <n v="2.806451612903226"/>
    <n v="110"/>
    <n v="3.5483870967741935"/>
    <n v="197"/>
    <n v="6.354838709677419"/>
    <n v="64"/>
    <n v="2.064516129032258"/>
    <n v="3648"/>
    <n v="197"/>
    <n v="174"/>
    <s v="فعال"/>
    <n v="1"/>
    <n v="0"/>
    <s v="فعال"/>
    <n v="1"/>
    <n v="0"/>
    <s v="فعال"/>
    <n v="1"/>
    <n v="0"/>
    <s v="فعال"/>
    <n v="1"/>
    <n v="0"/>
  </r>
  <r>
    <x v="0"/>
    <x v="2"/>
    <x v="410"/>
    <n v="980214"/>
    <s v="1398/02/14"/>
    <s v="98/02/14"/>
    <x v="1"/>
    <x v="0"/>
    <n v="1"/>
    <x v="1"/>
    <n v="2"/>
    <n v="8"/>
    <n v="7"/>
    <s v="شنبه"/>
    <x v="13"/>
    <n v="130"/>
    <n v="4.193548387096774"/>
    <n v="94"/>
    <n v="3.032258064516129"/>
    <n v="224"/>
    <n v="7.225806451612903"/>
    <n v="93"/>
    <n v="3"/>
    <n v="5301"/>
    <n v="224"/>
    <n v="187"/>
    <s v="فعال"/>
    <n v="1"/>
    <n v="0"/>
    <s v="فعال"/>
    <n v="1"/>
    <n v="0"/>
    <s v="فعال"/>
    <n v="1"/>
    <n v="0"/>
    <s v="فعال"/>
    <n v="1"/>
    <n v="0"/>
  </r>
  <r>
    <x v="0"/>
    <x v="2"/>
    <x v="411"/>
    <n v="980215"/>
    <s v="1398/02/15"/>
    <s v="98/02/15"/>
    <x v="1"/>
    <x v="0"/>
    <n v="1"/>
    <x v="1"/>
    <n v="2"/>
    <n v="8"/>
    <n v="7"/>
    <s v="یک شنبه"/>
    <x v="14"/>
    <n v="122"/>
    <n v="3.935483870967742"/>
    <n v="98"/>
    <n v="3.161290322580645"/>
    <n v="220"/>
    <n v="7.096774193548387"/>
    <n v="56"/>
    <n v="1.8064516129032258"/>
    <n v="3192"/>
    <n v="220"/>
    <n v="154"/>
    <s v="فعال"/>
    <n v="1"/>
    <n v="0"/>
    <s v="فعال"/>
    <n v="1"/>
    <n v="0"/>
    <s v="فعال"/>
    <n v="1"/>
    <n v="0"/>
    <s v="فعال"/>
    <n v="1"/>
    <n v="0"/>
  </r>
  <r>
    <x v="0"/>
    <x v="2"/>
    <x v="412"/>
    <n v="980216"/>
    <s v="1398/02/16"/>
    <s v="98/02/16"/>
    <x v="1"/>
    <x v="0"/>
    <n v="1"/>
    <x v="1"/>
    <n v="2"/>
    <n v="8"/>
    <n v="7"/>
    <s v="دوشنبه"/>
    <x v="15"/>
    <n v="80"/>
    <n v="2.5806451612903225"/>
    <n v="84"/>
    <n v="2.7096774193548385"/>
    <n v="164"/>
    <n v="5.290322580645161"/>
    <n v="132"/>
    <n v="4.258064516129032"/>
    <n v="7524"/>
    <n v="164"/>
    <n v="216"/>
    <s v="فعال"/>
    <n v="1"/>
    <n v="0"/>
    <s v="فعال"/>
    <n v="1"/>
    <n v="0"/>
    <s v="فعال"/>
    <n v="1"/>
    <n v="0"/>
    <s v="فعال"/>
    <n v="1"/>
    <n v="0"/>
  </r>
  <r>
    <x v="0"/>
    <x v="2"/>
    <x v="413"/>
    <n v="980217"/>
    <s v="1398/02/17"/>
    <s v="98/02/17"/>
    <x v="1"/>
    <x v="0"/>
    <n v="1"/>
    <x v="1"/>
    <n v="2"/>
    <n v="8"/>
    <n v="7"/>
    <s v="سه شنبه"/>
    <x v="16"/>
    <n v="127"/>
    <n v="4.096774193548387"/>
    <n v="36"/>
    <n v="1.1612903225806452"/>
    <n v="163"/>
    <n v="5.258064516129032"/>
    <n v="59"/>
    <n v="1.903225806451613"/>
    <n v="3363"/>
    <n v="163"/>
    <n v="95"/>
    <s v="فعال"/>
    <n v="1"/>
    <n v="0"/>
    <s v="فعال"/>
    <n v="1"/>
    <n v="0"/>
    <s v="فعال"/>
    <n v="1"/>
    <n v="0"/>
    <s v="فعال"/>
    <n v="1"/>
    <n v="0"/>
  </r>
  <r>
    <x v="0"/>
    <x v="2"/>
    <x v="414"/>
    <n v="980218"/>
    <s v="1398/02/18"/>
    <s v="98/02/18"/>
    <x v="1"/>
    <x v="0"/>
    <n v="1"/>
    <x v="1"/>
    <n v="2"/>
    <n v="8"/>
    <n v="7"/>
    <s v="چهارشنبه"/>
    <x v="17"/>
    <n v="0"/>
    <n v="0"/>
    <n v="98"/>
    <n v="3.161290322580645"/>
    <n v="98"/>
    <n v="3.161290322580645"/>
    <n v="73"/>
    <n v="2.3548387096774195"/>
    <n v="4161"/>
    <n v="98"/>
    <n v="171"/>
    <s v="غیر فعال"/>
    <n v="0"/>
    <n v="1"/>
    <s v="فعال"/>
    <n v="1"/>
    <n v="0"/>
    <s v="فعال"/>
    <n v="1"/>
    <n v="0"/>
    <s v="فعال"/>
    <n v="1"/>
    <n v="0"/>
  </r>
  <r>
    <x v="0"/>
    <x v="2"/>
    <x v="415"/>
    <n v="980219"/>
    <s v="1398/02/19"/>
    <s v="98/02/19"/>
    <x v="1"/>
    <x v="0"/>
    <n v="1"/>
    <x v="1"/>
    <n v="2"/>
    <n v="8"/>
    <n v="8"/>
    <s v="پنجشنبه"/>
    <x v="18"/>
    <n v="12"/>
    <n v="0.38709677419354838"/>
    <n v="26"/>
    <n v="0.83870967741935487"/>
    <n v="38"/>
    <n v="1.2258064516129032"/>
    <n v="56"/>
    <n v="1.8064516129032258"/>
    <n v="3192"/>
    <n v="38"/>
    <n v="82"/>
    <s v="فعال"/>
    <n v="1"/>
    <n v="0"/>
    <s v="فعال"/>
    <n v="1"/>
    <n v="0"/>
    <s v="فعال"/>
    <n v="1"/>
    <n v="0"/>
    <s v="فعال"/>
    <n v="1"/>
    <n v="0"/>
  </r>
  <r>
    <x v="0"/>
    <x v="2"/>
    <x v="416"/>
    <n v="980220"/>
    <s v="1398/02/20"/>
    <s v="98/02/20"/>
    <x v="1"/>
    <x v="0"/>
    <n v="1"/>
    <x v="1"/>
    <n v="2"/>
    <n v="8"/>
    <n v="8"/>
    <s v="جمعه"/>
    <x v="19"/>
    <n v="46"/>
    <n v="1.4838709677419355"/>
    <n v="39"/>
    <n v="1.2580645161290323"/>
    <n v="85"/>
    <n v="2.7419354838709675"/>
    <n v="47"/>
    <n v="1.5161290322580645"/>
    <n v="2679"/>
    <n v="85"/>
    <n v="86"/>
    <s v="فعال"/>
    <n v="1"/>
    <n v="0"/>
    <s v="فعال"/>
    <n v="1"/>
    <n v="0"/>
    <s v="فعال"/>
    <n v="1"/>
    <n v="0"/>
    <s v="فعال"/>
    <n v="1"/>
    <n v="0"/>
  </r>
  <r>
    <x v="0"/>
    <x v="2"/>
    <x v="417"/>
    <n v="980221"/>
    <s v="1398/02/21"/>
    <s v="98/02/21"/>
    <x v="1"/>
    <x v="0"/>
    <n v="1"/>
    <x v="1"/>
    <n v="2"/>
    <n v="9"/>
    <n v="8"/>
    <s v="شنبه"/>
    <x v="20"/>
    <n v="37"/>
    <n v="1.1935483870967742"/>
    <n v="60"/>
    <n v="1.935483870967742"/>
    <n v="97"/>
    <n v="3.129032258064516"/>
    <n v="81"/>
    <n v="2.6129032258064515"/>
    <n v="4617"/>
    <n v="97"/>
    <n v="141"/>
    <s v="فعال"/>
    <n v="1"/>
    <n v="0"/>
    <s v="فعال"/>
    <n v="1"/>
    <n v="0"/>
    <s v="فعال"/>
    <n v="1"/>
    <n v="0"/>
    <s v="فعال"/>
    <n v="1"/>
    <n v="0"/>
  </r>
  <r>
    <x v="0"/>
    <x v="2"/>
    <x v="418"/>
    <n v="980222"/>
    <s v="1398/02/22"/>
    <s v="98/02/22"/>
    <x v="1"/>
    <x v="0"/>
    <n v="1"/>
    <x v="1"/>
    <n v="2"/>
    <n v="9"/>
    <n v="8"/>
    <s v="یک شنبه"/>
    <x v="21"/>
    <n v="58"/>
    <n v="1.8709677419354838"/>
    <n v="50"/>
    <n v="1.6129032258064515"/>
    <n v="108"/>
    <n v="3.4838709677419355"/>
    <n v="86"/>
    <n v="2.774193548387097"/>
    <n v="4902"/>
    <n v="108"/>
    <n v="136"/>
    <s v="فعال"/>
    <n v="1"/>
    <n v="0"/>
    <s v="فعال"/>
    <n v="1"/>
    <n v="0"/>
    <s v="فعال"/>
    <n v="1"/>
    <n v="0"/>
    <s v="فعال"/>
    <n v="1"/>
    <n v="0"/>
  </r>
  <r>
    <x v="0"/>
    <x v="2"/>
    <x v="419"/>
    <n v="980223"/>
    <s v="1398/02/23"/>
    <s v="98/02/23"/>
    <x v="1"/>
    <x v="0"/>
    <n v="1"/>
    <x v="1"/>
    <n v="2"/>
    <n v="9"/>
    <n v="8"/>
    <s v="دوشنبه"/>
    <x v="22"/>
    <n v="89"/>
    <n v="2.870967741935484"/>
    <n v="36"/>
    <n v="1.1612903225806452"/>
    <n v="125"/>
    <n v="4.032258064516129"/>
    <n v="68"/>
    <n v="2.193548387096774"/>
    <n v="3876"/>
    <n v="125"/>
    <n v="104"/>
    <s v="فعال"/>
    <n v="1"/>
    <n v="0"/>
    <s v="فعال"/>
    <n v="1"/>
    <n v="0"/>
    <s v="فعال"/>
    <n v="1"/>
    <n v="0"/>
    <s v="فعال"/>
    <n v="1"/>
    <n v="0"/>
  </r>
  <r>
    <x v="0"/>
    <x v="2"/>
    <x v="420"/>
    <n v="980224"/>
    <s v="1398/02/24"/>
    <s v="98/02/24"/>
    <x v="1"/>
    <x v="0"/>
    <n v="1"/>
    <x v="1"/>
    <n v="2"/>
    <n v="9"/>
    <n v="8"/>
    <s v="سه شنبه"/>
    <x v="23"/>
    <n v="86"/>
    <n v="2.774193548387097"/>
    <n v="83"/>
    <n v="2.6774193548387095"/>
    <n v="169"/>
    <n v="5.4516129032258061"/>
    <n v="64"/>
    <n v="2.064516129032258"/>
    <n v="3648"/>
    <n v="169"/>
    <n v="147"/>
    <s v="فعال"/>
    <n v="1"/>
    <n v="0"/>
    <s v="فعال"/>
    <n v="1"/>
    <n v="0"/>
    <s v="فعال"/>
    <n v="1"/>
    <n v="0"/>
    <s v="فعال"/>
    <n v="1"/>
    <n v="0"/>
  </r>
  <r>
    <x v="0"/>
    <x v="2"/>
    <x v="421"/>
    <n v="980225"/>
    <s v="1398/02/25"/>
    <s v="98/02/25"/>
    <x v="1"/>
    <x v="0"/>
    <n v="1"/>
    <x v="1"/>
    <n v="2"/>
    <n v="9"/>
    <n v="8"/>
    <s v="چهارشنبه"/>
    <x v="24"/>
    <n v="65"/>
    <n v="2.096774193548387"/>
    <n v="97"/>
    <n v="3.129032258064516"/>
    <n v="162"/>
    <n v="5.225806451612903"/>
    <n v="87"/>
    <n v="2.806451612903226"/>
    <n v="4959"/>
    <n v="162"/>
    <n v="184"/>
    <s v="فعال"/>
    <n v="1"/>
    <n v="0"/>
    <s v="فعال"/>
    <n v="1"/>
    <n v="0"/>
    <s v="فعال"/>
    <n v="1"/>
    <n v="0"/>
    <s v="فعال"/>
    <n v="1"/>
    <n v="0"/>
  </r>
  <r>
    <x v="0"/>
    <x v="2"/>
    <x v="422"/>
    <n v="980226"/>
    <s v="1398/02/26"/>
    <s v="98/02/26"/>
    <x v="1"/>
    <x v="0"/>
    <n v="1"/>
    <x v="1"/>
    <n v="2"/>
    <n v="9"/>
    <n v="9"/>
    <s v="پنجشنبه"/>
    <x v="25"/>
    <n v="35"/>
    <n v="1.1290322580645162"/>
    <n v="92"/>
    <n v="2.967741935483871"/>
    <n v="127"/>
    <n v="4.096774193548387"/>
    <n v="75"/>
    <n v="2.4193548387096775"/>
    <n v="4275"/>
    <n v="127"/>
    <n v="167"/>
    <s v="فعال"/>
    <n v="1"/>
    <n v="0"/>
    <s v="فعال"/>
    <n v="1"/>
    <n v="0"/>
    <s v="فعال"/>
    <n v="1"/>
    <n v="0"/>
    <s v="فعال"/>
    <n v="1"/>
    <n v="0"/>
  </r>
  <r>
    <x v="0"/>
    <x v="2"/>
    <x v="423"/>
    <n v="980227"/>
    <s v="1398/02/27"/>
    <s v="98/02/27"/>
    <x v="1"/>
    <x v="0"/>
    <n v="1"/>
    <x v="1"/>
    <n v="2"/>
    <n v="9"/>
    <n v="9"/>
    <s v="جمعه"/>
    <x v="26"/>
    <n v="40"/>
    <n v="1.2903225806451613"/>
    <n v="76"/>
    <n v="2.4516129032258065"/>
    <n v="116"/>
    <n v="3.7419354838709675"/>
    <n v="63"/>
    <n v="2.032258064516129"/>
    <n v="3591"/>
    <n v="116"/>
    <n v="139"/>
    <s v="فعال"/>
    <n v="1"/>
    <n v="0"/>
    <s v="فعال"/>
    <n v="1"/>
    <n v="0"/>
    <s v="فعال"/>
    <n v="1"/>
    <n v="0"/>
    <s v="فعال"/>
    <n v="1"/>
    <n v="0"/>
  </r>
  <r>
    <x v="0"/>
    <x v="2"/>
    <x v="424"/>
    <n v="980228"/>
    <s v="1398/02/28"/>
    <s v="98/02/28"/>
    <x v="1"/>
    <x v="0"/>
    <n v="1"/>
    <x v="1"/>
    <n v="2"/>
    <n v="10"/>
    <n v="9"/>
    <s v="شنبه"/>
    <x v="27"/>
    <n v="48"/>
    <n v="1.5483870967741935"/>
    <n v="74"/>
    <n v="2.3870967741935485"/>
    <n v="122"/>
    <n v="3.935483870967742"/>
    <n v="97"/>
    <n v="3.129032258064516"/>
    <n v="5529"/>
    <n v="122"/>
    <n v="171"/>
    <s v="فعال"/>
    <n v="1"/>
    <n v="0"/>
    <s v="فعال"/>
    <n v="1"/>
    <n v="0"/>
    <s v="فعال"/>
    <n v="1"/>
    <n v="0"/>
    <s v="فعال"/>
    <n v="1"/>
    <n v="0"/>
  </r>
  <r>
    <x v="0"/>
    <x v="2"/>
    <x v="425"/>
    <n v="980229"/>
    <s v="1398/02/29"/>
    <s v="98/02/29"/>
    <x v="1"/>
    <x v="0"/>
    <n v="1"/>
    <x v="1"/>
    <n v="2"/>
    <n v="10"/>
    <n v="9"/>
    <s v="یک شنبه"/>
    <x v="28"/>
    <n v="64"/>
    <n v="2.064516129032258"/>
    <n v="69"/>
    <n v="2.225806451612903"/>
    <n v="133"/>
    <n v="4.290322580645161"/>
    <n v="90"/>
    <n v="2.903225806451613"/>
    <n v="5130"/>
    <n v="133"/>
    <n v="159"/>
    <s v="فعال"/>
    <n v="1"/>
    <n v="0"/>
    <s v="فعال"/>
    <n v="1"/>
    <n v="0"/>
    <s v="فعال"/>
    <n v="1"/>
    <n v="0"/>
    <s v="فعال"/>
    <n v="1"/>
    <n v="0"/>
  </r>
  <r>
    <x v="0"/>
    <x v="2"/>
    <x v="426"/>
    <n v="980230"/>
    <s v="1398/02/30"/>
    <s v="98/02/30"/>
    <x v="1"/>
    <x v="0"/>
    <n v="1"/>
    <x v="1"/>
    <n v="2"/>
    <n v="10"/>
    <n v="9"/>
    <s v="دوشنبه"/>
    <x v="29"/>
    <n v="113"/>
    <n v="3.6451612903225805"/>
    <n v="95"/>
    <n v="3.064516129032258"/>
    <n v="208"/>
    <n v="6.709677419354839"/>
    <n v="66"/>
    <n v="2.129032258064516"/>
    <n v="3762"/>
    <n v="208"/>
    <n v="161"/>
    <s v="فعال"/>
    <n v="1"/>
    <n v="0"/>
    <s v="فعال"/>
    <n v="1"/>
    <n v="0"/>
    <s v="فعال"/>
    <n v="1"/>
    <n v="0"/>
    <s v="فعال"/>
    <n v="1"/>
    <n v="0"/>
  </r>
  <r>
    <x v="0"/>
    <x v="2"/>
    <x v="427"/>
    <n v="980231"/>
    <s v="1398/02/31"/>
    <s v="98/02/31"/>
    <x v="1"/>
    <x v="0"/>
    <n v="1"/>
    <x v="1"/>
    <n v="2"/>
    <n v="10"/>
    <n v="9"/>
    <s v="سه شنبه"/>
    <x v="30"/>
    <n v="48"/>
    <n v="1.5483870967741935"/>
    <n v="167"/>
    <n v="5.387096774193548"/>
    <n v="215"/>
    <n v="6.935483870967742"/>
    <n v="73"/>
    <n v="2.3548387096774195"/>
    <n v="4161"/>
    <n v="215"/>
    <n v="240"/>
    <s v="فعال"/>
    <n v="1"/>
    <n v="0"/>
    <s v="فعال"/>
    <n v="1"/>
    <n v="0"/>
    <s v="فعال"/>
    <n v="1"/>
    <n v="0"/>
    <s v="فعال"/>
    <n v="1"/>
    <n v="0"/>
  </r>
  <r>
    <x v="0"/>
    <x v="2"/>
    <x v="428"/>
    <n v="980301"/>
    <s v="1398/03/01"/>
    <s v="98/03/01"/>
    <x v="1"/>
    <x v="0"/>
    <n v="1"/>
    <x v="2"/>
    <n v="3"/>
    <n v="10"/>
    <n v="9"/>
    <s v="چهارشنبه"/>
    <x v="0"/>
    <n v="35"/>
    <n v="1.1290322580645162"/>
    <n v="45"/>
    <n v="1.4516129032258065"/>
    <n v="80"/>
    <n v="2.5806451612903225"/>
    <n v="83"/>
    <n v="2.6774193548387095"/>
    <n v="4731"/>
    <n v="80"/>
    <n v="128"/>
    <s v="فعال"/>
    <n v="1"/>
    <n v="0"/>
    <s v="فعال"/>
    <n v="1"/>
    <n v="0"/>
    <s v="فعال"/>
    <n v="1"/>
    <n v="0"/>
    <s v="فعال"/>
    <n v="1"/>
    <n v="0"/>
  </r>
  <r>
    <x v="0"/>
    <x v="2"/>
    <x v="429"/>
    <n v="980302"/>
    <s v="1398/03/02"/>
    <s v="98/03/02"/>
    <x v="1"/>
    <x v="0"/>
    <n v="1"/>
    <x v="2"/>
    <n v="3"/>
    <n v="10"/>
    <n v="10"/>
    <s v="پنجشنبه"/>
    <x v="1"/>
    <n v="20"/>
    <n v="0.64516129032258063"/>
    <n v="27"/>
    <n v="0.87096774193548387"/>
    <n v="47"/>
    <n v="1.5161290322580645"/>
    <n v="56"/>
    <n v="1.8064516129032258"/>
    <n v="3192"/>
    <n v="47"/>
    <n v="83"/>
    <s v="فعال"/>
    <n v="1"/>
    <n v="0"/>
    <s v="فعال"/>
    <n v="1"/>
    <n v="0"/>
    <s v="فعال"/>
    <n v="1"/>
    <n v="0"/>
    <s v="فعال"/>
    <n v="1"/>
    <n v="0"/>
  </r>
  <r>
    <x v="0"/>
    <x v="2"/>
    <x v="430"/>
    <n v="980303"/>
    <s v="1398/03/03"/>
    <s v="98/03/03"/>
    <x v="1"/>
    <x v="0"/>
    <n v="1"/>
    <x v="2"/>
    <n v="3"/>
    <n v="10"/>
    <n v="10"/>
    <s v="جمعه"/>
    <x v="2"/>
    <n v="16"/>
    <n v="0.5161290322580645"/>
    <n v="44"/>
    <n v="1.4193548387096775"/>
    <n v="60"/>
    <n v="1.935483870967742"/>
    <n v="66"/>
    <n v="2.129032258064516"/>
    <n v="3762"/>
    <n v="60"/>
    <n v="110"/>
    <s v="فعال"/>
    <n v="1"/>
    <n v="0"/>
    <s v="فعال"/>
    <n v="1"/>
    <n v="0"/>
    <s v="فعال"/>
    <n v="1"/>
    <n v="0"/>
    <s v="فعال"/>
    <n v="1"/>
    <n v="0"/>
  </r>
  <r>
    <x v="0"/>
    <x v="2"/>
    <x v="431"/>
    <n v="980304"/>
    <s v="1398/03/04"/>
    <s v="98/03/04"/>
    <x v="1"/>
    <x v="0"/>
    <n v="1"/>
    <x v="2"/>
    <n v="3"/>
    <n v="11"/>
    <n v="10"/>
    <s v="شنبه"/>
    <x v="3"/>
    <n v="45"/>
    <n v="1.4516129032258065"/>
    <n v="53"/>
    <n v="1.7096774193548387"/>
    <n v="98"/>
    <n v="3.161290322580645"/>
    <n v="35"/>
    <n v="1.1290322580645162"/>
    <n v="1995"/>
    <n v="98"/>
    <n v="88"/>
    <s v="فعال"/>
    <n v="1"/>
    <n v="0"/>
    <s v="فعال"/>
    <n v="1"/>
    <n v="0"/>
    <s v="فعال"/>
    <n v="1"/>
    <n v="0"/>
    <s v="فعال"/>
    <n v="1"/>
    <n v="0"/>
  </r>
  <r>
    <x v="0"/>
    <x v="2"/>
    <x v="432"/>
    <n v="980305"/>
    <s v="1398/03/05"/>
    <s v="98/03/05"/>
    <x v="1"/>
    <x v="0"/>
    <n v="1"/>
    <x v="2"/>
    <n v="3"/>
    <n v="11"/>
    <n v="10"/>
    <s v="یک شنبه"/>
    <x v="4"/>
    <n v="36"/>
    <n v="1.1612903225806452"/>
    <n v="84"/>
    <n v="2.7096774193548385"/>
    <n v="120"/>
    <n v="3.870967741935484"/>
    <n v="84"/>
    <n v="2.7096774193548385"/>
    <n v="4788"/>
    <n v="120"/>
    <n v="168"/>
    <s v="فعال"/>
    <n v="1"/>
    <n v="0"/>
    <s v="فعال"/>
    <n v="1"/>
    <n v="0"/>
    <s v="فعال"/>
    <n v="1"/>
    <n v="0"/>
    <s v="فعال"/>
    <n v="1"/>
    <n v="0"/>
  </r>
  <r>
    <x v="0"/>
    <x v="2"/>
    <x v="433"/>
    <n v="980306"/>
    <s v="1398/03/06"/>
    <s v="98/03/06"/>
    <x v="1"/>
    <x v="0"/>
    <n v="1"/>
    <x v="2"/>
    <n v="3"/>
    <n v="11"/>
    <n v="10"/>
    <s v="دوشنبه"/>
    <x v="5"/>
    <n v="8"/>
    <n v="0.25806451612903225"/>
    <n v="89"/>
    <n v="2.870967741935484"/>
    <n v="97"/>
    <n v="3.129032258064516"/>
    <n v="61"/>
    <n v="1.967741935483871"/>
    <n v="3477"/>
    <n v="97"/>
    <n v="150"/>
    <s v="فعال"/>
    <n v="1"/>
    <n v="0"/>
    <s v="فعال"/>
    <n v="1"/>
    <n v="0"/>
    <s v="فعال"/>
    <n v="1"/>
    <n v="0"/>
    <s v="فعال"/>
    <n v="1"/>
    <n v="0"/>
  </r>
  <r>
    <x v="0"/>
    <x v="2"/>
    <x v="434"/>
    <n v="980307"/>
    <s v="1398/03/07"/>
    <s v="98/03/07"/>
    <x v="1"/>
    <x v="0"/>
    <n v="1"/>
    <x v="2"/>
    <n v="3"/>
    <n v="11"/>
    <n v="10"/>
    <s v="سه شنبه"/>
    <x v="6"/>
    <n v="16"/>
    <n v="0.5161290322580645"/>
    <n v="52"/>
    <n v="1.6774193548387097"/>
    <n v="68"/>
    <n v="2.193548387096774"/>
    <n v="83"/>
    <n v="2.6774193548387095"/>
    <n v="4731"/>
    <n v="68"/>
    <n v="135"/>
    <s v="فعال"/>
    <n v="1"/>
    <n v="0"/>
    <s v="فعال"/>
    <n v="1"/>
    <n v="0"/>
    <s v="فعال"/>
    <n v="1"/>
    <n v="0"/>
    <s v="فعال"/>
    <n v="1"/>
    <n v="0"/>
  </r>
  <r>
    <x v="0"/>
    <x v="2"/>
    <x v="435"/>
    <n v="980308"/>
    <s v="1398/03/08"/>
    <s v="98/03/08"/>
    <x v="1"/>
    <x v="0"/>
    <n v="1"/>
    <x v="2"/>
    <n v="3"/>
    <n v="11"/>
    <n v="10"/>
    <s v="چهارشنبه"/>
    <x v="7"/>
    <n v="60"/>
    <n v="1.935483870967742"/>
    <n v="122"/>
    <n v="3.935483870967742"/>
    <n v="182"/>
    <n v="5.870967741935484"/>
    <n v="45"/>
    <n v="1.4516129032258065"/>
    <n v="2565"/>
    <n v="182"/>
    <n v="167"/>
    <s v="فعال"/>
    <n v="1"/>
    <n v="0"/>
    <s v="فعال"/>
    <n v="1"/>
    <n v="0"/>
    <s v="فعال"/>
    <n v="1"/>
    <n v="0"/>
    <s v="فعال"/>
    <n v="1"/>
    <n v="0"/>
  </r>
  <r>
    <x v="0"/>
    <x v="2"/>
    <x v="436"/>
    <n v="980309"/>
    <s v="1398/03/09"/>
    <s v="98/03/09"/>
    <x v="1"/>
    <x v="0"/>
    <n v="1"/>
    <x v="2"/>
    <n v="3"/>
    <n v="11"/>
    <n v="11"/>
    <s v="پنجشنبه"/>
    <x v="8"/>
    <n v="0"/>
    <n v="0"/>
    <n v="94"/>
    <n v="3.032258064516129"/>
    <n v="94"/>
    <n v="3.032258064516129"/>
    <n v="106"/>
    <n v="3.4193548387096775"/>
    <n v="6042"/>
    <n v="94"/>
    <n v="200"/>
    <s v="غیر فعال"/>
    <n v="0"/>
    <n v="1"/>
    <s v="فعال"/>
    <n v="1"/>
    <n v="0"/>
    <s v="فعال"/>
    <n v="1"/>
    <n v="0"/>
    <s v="فعال"/>
    <n v="1"/>
    <n v="0"/>
  </r>
  <r>
    <x v="0"/>
    <x v="2"/>
    <x v="437"/>
    <n v="980310"/>
    <s v="1398/03/10"/>
    <s v="98/03/10"/>
    <x v="1"/>
    <x v="0"/>
    <n v="1"/>
    <x v="2"/>
    <n v="3"/>
    <n v="11"/>
    <n v="11"/>
    <s v="جمعه"/>
    <x v="9"/>
    <n v="49"/>
    <n v="1.5806451612903225"/>
    <n v="2"/>
    <n v="6.4516129032258063E-2"/>
    <n v="51"/>
    <n v="1.6451612903225807"/>
    <n v="74"/>
    <n v="2.3870967741935485"/>
    <n v="4218"/>
    <n v="51"/>
    <n v="76"/>
    <s v="فعال"/>
    <n v="1"/>
    <n v="0"/>
    <s v="فعال"/>
    <n v="1"/>
    <n v="0"/>
    <s v="فعال"/>
    <n v="1"/>
    <n v="0"/>
    <s v="فعال"/>
    <n v="1"/>
    <n v="0"/>
  </r>
  <r>
    <x v="0"/>
    <x v="2"/>
    <x v="438"/>
    <n v="980311"/>
    <s v="1398/03/11"/>
    <s v="98/03/11"/>
    <x v="1"/>
    <x v="0"/>
    <n v="1"/>
    <x v="2"/>
    <n v="3"/>
    <n v="12"/>
    <n v="11"/>
    <s v="شنبه"/>
    <x v="10"/>
    <n v="0"/>
    <n v="0"/>
    <n v="40"/>
    <n v="1.2903225806451613"/>
    <n v="40"/>
    <n v="1.2903225806451613"/>
    <n v="25"/>
    <n v="0.80645161290322576"/>
    <n v="1425"/>
    <n v="40"/>
    <n v="65"/>
    <s v="غیر فعال"/>
    <n v="0"/>
    <n v="1"/>
    <s v="فعال"/>
    <n v="1"/>
    <n v="0"/>
    <s v="فعال"/>
    <n v="1"/>
    <n v="0"/>
    <s v="فعال"/>
    <n v="1"/>
    <n v="0"/>
  </r>
  <r>
    <x v="0"/>
    <x v="2"/>
    <x v="439"/>
    <n v="980312"/>
    <s v="1398/03/12"/>
    <s v="98/03/12"/>
    <x v="1"/>
    <x v="0"/>
    <n v="1"/>
    <x v="2"/>
    <n v="3"/>
    <n v="12"/>
    <n v="11"/>
    <s v="یک شنبه"/>
    <x v="11"/>
    <n v="0"/>
    <n v="0"/>
    <n v="10"/>
    <n v="0.32258064516129031"/>
    <n v="10"/>
    <n v="0.32258064516129031"/>
    <n v="67"/>
    <n v="2.161290322580645"/>
    <n v="3819"/>
    <n v="10"/>
    <n v="77"/>
    <s v="غیر فعال"/>
    <n v="0"/>
    <n v="1"/>
    <s v="فعال"/>
    <n v="1"/>
    <n v="0"/>
    <s v="فعال"/>
    <n v="1"/>
    <n v="0"/>
    <s v="فعال"/>
    <n v="1"/>
    <n v="0"/>
  </r>
  <r>
    <x v="0"/>
    <x v="2"/>
    <x v="440"/>
    <n v="980313"/>
    <s v="1398/03/13"/>
    <s v="98/03/13"/>
    <x v="1"/>
    <x v="0"/>
    <n v="1"/>
    <x v="2"/>
    <n v="3"/>
    <n v="12"/>
    <n v="11"/>
    <s v="دوشنبه"/>
    <x v="12"/>
    <n v="0"/>
    <n v="0"/>
    <n v="60"/>
    <n v="1.935483870967742"/>
    <n v="60"/>
    <n v="1.935483870967742"/>
    <n v="28"/>
    <n v="0.90322580645161288"/>
    <n v="1596"/>
    <n v="60"/>
    <n v="88"/>
    <s v="غیر فعال"/>
    <n v="0"/>
    <n v="1"/>
    <s v="فعال"/>
    <n v="1"/>
    <n v="0"/>
    <s v="فعال"/>
    <n v="1"/>
    <n v="0"/>
    <s v="فعال"/>
    <n v="1"/>
    <n v="0"/>
  </r>
  <r>
    <x v="0"/>
    <x v="2"/>
    <x v="441"/>
    <n v="980314"/>
    <s v="1398/03/14"/>
    <s v="98/03/14"/>
    <x v="1"/>
    <x v="0"/>
    <n v="1"/>
    <x v="2"/>
    <n v="3"/>
    <n v="12"/>
    <n v="11"/>
    <s v="سه شنبه"/>
    <x v="13"/>
    <n v="50"/>
    <n v="1.6129032258064515"/>
    <n v="34"/>
    <n v="1.096774193548387"/>
    <n v="84"/>
    <n v="2.7096774193548385"/>
    <n v="49"/>
    <n v="1.5806451612903225"/>
    <n v="2793"/>
    <n v="84"/>
    <n v="83"/>
    <s v="فعال"/>
    <n v="1"/>
    <n v="0"/>
    <s v="فعال"/>
    <n v="1"/>
    <n v="0"/>
    <s v="فعال"/>
    <n v="1"/>
    <n v="0"/>
    <s v="فعال"/>
    <n v="1"/>
    <n v="0"/>
  </r>
  <r>
    <x v="0"/>
    <x v="2"/>
    <x v="442"/>
    <n v="980315"/>
    <s v="1398/03/15"/>
    <s v="98/03/15"/>
    <x v="1"/>
    <x v="0"/>
    <n v="1"/>
    <x v="2"/>
    <n v="3"/>
    <n v="12"/>
    <n v="11"/>
    <s v="چهارشنبه"/>
    <x v="14"/>
    <n v="41"/>
    <n v="1.3225806451612903"/>
    <n v="58"/>
    <n v="1.8709677419354838"/>
    <n v="99"/>
    <n v="3.193548387096774"/>
    <n v="65"/>
    <n v="2.096774193548387"/>
    <n v="3705"/>
    <n v="99"/>
    <n v="123"/>
    <s v="فعال"/>
    <n v="1"/>
    <n v="0"/>
    <s v="فعال"/>
    <n v="1"/>
    <n v="0"/>
    <s v="فعال"/>
    <n v="1"/>
    <n v="0"/>
    <s v="فعال"/>
    <n v="1"/>
    <n v="0"/>
  </r>
  <r>
    <x v="0"/>
    <x v="2"/>
    <x v="443"/>
    <n v="980316"/>
    <s v="1398/03/16"/>
    <s v="98/03/16"/>
    <x v="1"/>
    <x v="0"/>
    <n v="1"/>
    <x v="2"/>
    <n v="3"/>
    <n v="12"/>
    <n v="12"/>
    <s v="پنجشنبه"/>
    <x v="15"/>
    <n v="15"/>
    <n v="0.4838709677419355"/>
    <n v="82"/>
    <n v="2.6451612903225805"/>
    <n v="97"/>
    <n v="3.129032258064516"/>
    <n v="58"/>
    <n v="1.8709677419354838"/>
    <n v="3306"/>
    <n v="97"/>
    <n v="140"/>
    <s v="فعال"/>
    <n v="1"/>
    <n v="0"/>
    <s v="فعال"/>
    <n v="1"/>
    <n v="0"/>
    <s v="فعال"/>
    <n v="1"/>
    <n v="0"/>
    <s v="فعال"/>
    <n v="1"/>
    <n v="0"/>
  </r>
  <r>
    <x v="0"/>
    <x v="2"/>
    <x v="444"/>
    <n v="980317"/>
    <s v="1398/03/17"/>
    <s v="98/03/17"/>
    <x v="1"/>
    <x v="0"/>
    <n v="1"/>
    <x v="2"/>
    <n v="3"/>
    <n v="12"/>
    <n v="12"/>
    <s v="جمعه"/>
    <x v="16"/>
    <n v="17"/>
    <n v="0.54838709677419351"/>
    <n v="39"/>
    <n v="1.2580645161290323"/>
    <n v="56"/>
    <n v="1.8064516129032258"/>
    <n v="26"/>
    <n v="0.83870967741935487"/>
    <n v="1482"/>
    <n v="56"/>
    <n v="65"/>
    <s v="فعال"/>
    <n v="1"/>
    <n v="0"/>
    <s v="فعال"/>
    <n v="1"/>
    <n v="0"/>
    <s v="فعال"/>
    <n v="1"/>
    <n v="0"/>
    <s v="فعال"/>
    <n v="1"/>
    <n v="0"/>
  </r>
  <r>
    <x v="0"/>
    <x v="2"/>
    <x v="445"/>
    <n v="980318"/>
    <s v="1398/03/18"/>
    <s v="98/03/18"/>
    <x v="1"/>
    <x v="0"/>
    <n v="1"/>
    <x v="2"/>
    <n v="3"/>
    <n v="13"/>
    <n v="12"/>
    <s v="شنبه"/>
    <x v="17"/>
    <n v="7"/>
    <n v="0.22580645161290322"/>
    <n v="24"/>
    <n v="0.77419354838709675"/>
    <n v="31"/>
    <n v="1"/>
    <n v="39"/>
    <n v="1.2580645161290323"/>
    <n v="2223"/>
    <n v="31"/>
    <n v="63"/>
    <s v="فعال"/>
    <n v="1"/>
    <n v="0"/>
    <s v="فعال"/>
    <n v="1"/>
    <n v="0"/>
    <s v="فعال"/>
    <n v="1"/>
    <n v="0"/>
    <s v="فعال"/>
    <n v="1"/>
    <n v="0"/>
  </r>
  <r>
    <x v="0"/>
    <x v="2"/>
    <x v="446"/>
    <n v="980319"/>
    <s v="1398/03/19"/>
    <s v="98/03/19"/>
    <x v="1"/>
    <x v="0"/>
    <n v="1"/>
    <x v="2"/>
    <n v="3"/>
    <n v="13"/>
    <n v="12"/>
    <s v="یک شنبه"/>
    <x v="18"/>
    <n v="36"/>
    <n v="1.1612903225806452"/>
    <n v="23"/>
    <n v="0.74193548387096775"/>
    <n v="59"/>
    <n v="1.903225806451613"/>
    <n v="37"/>
    <n v="1.1935483870967742"/>
    <n v="2109"/>
    <n v="59"/>
    <n v="60"/>
    <s v="فعال"/>
    <n v="1"/>
    <n v="0"/>
    <s v="فعال"/>
    <n v="1"/>
    <n v="0"/>
    <s v="فعال"/>
    <n v="1"/>
    <n v="0"/>
    <s v="فعال"/>
    <n v="1"/>
    <n v="0"/>
  </r>
  <r>
    <x v="0"/>
    <x v="2"/>
    <x v="447"/>
    <n v="980320"/>
    <s v="1398/03/20"/>
    <s v="98/03/20"/>
    <x v="1"/>
    <x v="0"/>
    <n v="1"/>
    <x v="2"/>
    <n v="3"/>
    <n v="13"/>
    <n v="12"/>
    <s v="دوشنبه"/>
    <x v="19"/>
    <n v="48"/>
    <n v="1.5483870967741935"/>
    <n v="57"/>
    <n v="1.8387096774193548"/>
    <n v="105"/>
    <n v="3.3870967741935485"/>
    <n v="26"/>
    <n v="0.83870967741935487"/>
    <n v="1482"/>
    <n v="105"/>
    <n v="83"/>
    <s v="فعال"/>
    <n v="1"/>
    <n v="0"/>
    <s v="فعال"/>
    <n v="1"/>
    <n v="0"/>
    <s v="فعال"/>
    <n v="1"/>
    <n v="0"/>
    <s v="فعال"/>
    <n v="1"/>
    <n v="0"/>
  </r>
  <r>
    <x v="0"/>
    <x v="2"/>
    <x v="448"/>
    <n v="980321"/>
    <s v="1398/03/21"/>
    <s v="98/03/21"/>
    <x v="1"/>
    <x v="0"/>
    <n v="1"/>
    <x v="2"/>
    <n v="3"/>
    <n v="13"/>
    <n v="12"/>
    <s v="سه شنبه"/>
    <x v="20"/>
    <n v="23"/>
    <n v="0.74193548387096775"/>
    <n v="45"/>
    <n v="1.4516129032258065"/>
    <n v="68"/>
    <n v="2.193548387096774"/>
    <n v="66"/>
    <n v="2.129032258064516"/>
    <n v="3762"/>
    <n v="68"/>
    <n v="111"/>
    <s v="فعال"/>
    <n v="1"/>
    <n v="0"/>
    <s v="فعال"/>
    <n v="1"/>
    <n v="0"/>
    <s v="فعال"/>
    <n v="1"/>
    <n v="0"/>
    <s v="فعال"/>
    <n v="1"/>
    <n v="0"/>
  </r>
  <r>
    <x v="0"/>
    <x v="2"/>
    <x v="449"/>
    <n v="980322"/>
    <s v="1398/03/22"/>
    <s v="98/03/22"/>
    <x v="1"/>
    <x v="0"/>
    <n v="1"/>
    <x v="2"/>
    <n v="3"/>
    <n v="13"/>
    <n v="12"/>
    <s v="چهارشنبه"/>
    <x v="21"/>
    <n v="27"/>
    <n v="0.87096774193548387"/>
    <n v="17"/>
    <n v="0.54838709677419351"/>
    <n v="44"/>
    <n v="1.4193548387096775"/>
    <n v="85"/>
    <n v="2.7419354838709675"/>
    <n v="4845"/>
    <n v="44"/>
    <n v="102"/>
    <s v="فعال"/>
    <n v="1"/>
    <n v="0"/>
    <s v="فعال"/>
    <n v="1"/>
    <n v="0"/>
    <s v="فعال"/>
    <n v="1"/>
    <n v="0"/>
    <s v="فعال"/>
    <n v="1"/>
    <n v="0"/>
  </r>
  <r>
    <x v="0"/>
    <x v="2"/>
    <x v="450"/>
    <n v="980323"/>
    <s v="1398/03/23"/>
    <s v="98/03/23"/>
    <x v="1"/>
    <x v="0"/>
    <n v="1"/>
    <x v="2"/>
    <n v="3"/>
    <n v="13"/>
    <n v="13"/>
    <s v="پنجشنبه"/>
    <x v="22"/>
    <n v="44"/>
    <n v="1.4193548387096775"/>
    <n v="42"/>
    <n v="1.3548387096774193"/>
    <n v="86"/>
    <n v="2.774193548387097"/>
    <n v="56"/>
    <n v="1.8064516129032258"/>
    <n v="3192"/>
    <n v="86"/>
    <n v="98"/>
    <s v="فعال"/>
    <n v="1"/>
    <n v="0"/>
    <s v="فعال"/>
    <n v="1"/>
    <n v="0"/>
    <s v="فعال"/>
    <n v="1"/>
    <n v="0"/>
    <s v="فعال"/>
    <n v="1"/>
    <n v="0"/>
  </r>
  <r>
    <x v="0"/>
    <x v="2"/>
    <x v="451"/>
    <n v="980324"/>
    <s v="1398/03/24"/>
    <s v="98/03/24"/>
    <x v="1"/>
    <x v="0"/>
    <n v="1"/>
    <x v="2"/>
    <n v="3"/>
    <n v="13"/>
    <n v="13"/>
    <s v="جمعه"/>
    <x v="23"/>
    <n v="47"/>
    <n v="1.5161290322580645"/>
    <n v="31"/>
    <n v="1"/>
    <n v="78"/>
    <n v="2.5161290322580645"/>
    <n v="94"/>
    <n v="3.032258064516129"/>
    <n v="5358"/>
    <n v="78"/>
    <n v="125"/>
    <s v="فعال"/>
    <n v="1"/>
    <n v="0"/>
    <s v="فعال"/>
    <n v="1"/>
    <n v="0"/>
    <s v="فعال"/>
    <n v="1"/>
    <n v="0"/>
    <s v="فعال"/>
    <n v="1"/>
    <n v="0"/>
  </r>
  <r>
    <x v="0"/>
    <x v="2"/>
    <x v="452"/>
    <n v="980325"/>
    <s v="1398/03/25"/>
    <s v="98/03/25"/>
    <x v="1"/>
    <x v="0"/>
    <n v="1"/>
    <x v="2"/>
    <n v="3"/>
    <n v="14"/>
    <n v="13"/>
    <s v="شنبه"/>
    <x v="24"/>
    <n v="2"/>
    <n v="6.4516129032258063E-2"/>
    <n v="59"/>
    <n v="1.903225806451613"/>
    <n v="61"/>
    <n v="1.967741935483871"/>
    <n v="62"/>
    <n v="2"/>
    <n v="3534"/>
    <n v="61"/>
    <n v="121"/>
    <s v="فعال"/>
    <n v="1"/>
    <n v="0"/>
    <s v="فعال"/>
    <n v="1"/>
    <n v="0"/>
    <s v="فعال"/>
    <n v="1"/>
    <n v="0"/>
    <s v="فعال"/>
    <n v="1"/>
    <n v="0"/>
  </r>
  <r>
    <x v="0"/>
    <x v="2"/>
    <x v="453"/>
    <n v="980326"/>
    <s v="1398/03/26"/>
    <s v="98/03/26"/>
    <x v="1"/>
    <x v="0"/>
    <n v="1"/>
    <x v="2"/>
    <n v="3"/>
    <n v="14"/>
    <n v="13"/>
    <s v="یک شنبه"/>
    <x v="25"/>
    <n v="0"/>
    <n v="0"/>
    <n v="71"/>
    <n v="2.2903225806451615"/>
    <n v="71"/>
    <n v="2.2903225806451615"/>
    <n v="59"/>
    <n v="1.903225806451613"/>
    <n v="3363"/>
    <n v="71"/>
    <n v="130"/>
    <s v="غیر فعال"/>
    <n v="0"/>
    <n v="1"/>
    <s v="فعال"/>
    <n v="1"/>
    <n v="0"/>
    <s v="فعال"/>
    <n v="1"/>
    <n v="0"/>
    <s v="فعال"/>
    <n v="1"/>
    <n v="0"/>
  </r>
  <r>
    <x v="0"/>
    <x v="2"/>
    <x v="454"/>
    <n v="980327"/>
    <s v="1398/03/27"/>
    <s v="98/03/27"/>
    <x v="1"/>
    <x v="0"/>
    <n v="1"/>
    <x v="2"/>
    <n v="3"/>
    <n v="14"/>
    <n v="13"/>
    <s v="دوشنبه"/>
    <x v="26"/>
    <n v="36"/>
    <n v="1.1612903225806452"/>
    <n v="60"/>
    <n v="1.935483870967742"/>
    <n v="96"/>
    <n v="3.096774193548387"/>
    <n v="31"/>
    <n v="1"/>
    <n v="1767"/>
    <n v="96"/>
    <n v="91"/>
    <s v="فعال"/>
    <n v="1"/>
    <n v="0"/>
    <s v="فعال"/>
    <n v="1"/>
    <n v="0"/>
    <s v="فعال"/>
    <n v="1"/>
    <n v="0"/>
    <s v="فعال"/>
    <n v="1"/>
    <n v="0"/>
  </r>
  <r>
    <x v="0"/>
    <x v="2"/>
    <x v="455"/>
    <n v="980328"/>
    <s v="1398/03/28"/>
    <s v="98/03/28"/>
    <x v="1"/>
    <x v="0"/>
    <n v="1"/>
    <x v="2"/>
    <n v="3"/>
    <n v="14"/>
    <n v="13"/>
    <s v="سه شنبه"/>
    <x v="27"/>
    <n v="26"/>
    <n v="0.83870967741935487"/>
    <n v="87"/>
    <n v="2.806451612903226"/>
    <n v="113"/>
    <n v="3.6451612903225805"/>
    <n v="58"/>
    <n v="1.8709677419354838"/>
    <n v="3306"/>
    <n v="113"/>
    <n v="145"/>
    <s v="فعال"/>
    <n v="1"/>
    <n v="0"/>
    <s v="فعال"/>
    <n v="1"/>
    <n v="0"/>
    <s v="فعال"/>
    <n v="1"/>
    <n v="0"/>
    <s v="فعال"/>
    <n v="1"/>
    <n v="0"/>
  </r>
  <r>
    <x v="0"/>
    <x v="2"/>
    <x v="456"/>
    <n v="980329"/>
    <s v="1398/03/29"/>
    <s v="98/03/29"/>
    <x v="1"/>
    <x v="0"/>
    <n v="1"/>
    <x v="2"/>
    <n v="3"/>
    <n v="14"/>
    <n v="13"/>
    <s v="چهارشنبه"/>
    <x v="28"/>
    <n v="22"/>
    <n v="0.70967741935483875"/>
    <n v="103"/>
    <n v="3.3225806451612905"/>
    <n v="125"/>
    <n v="4.032258064516129"/>
    <n v="108"/>
    <n v="3.4838709677419355"/>
    <n v="6156"/>
    <n v="125"/>
    <n v="211"/>
    <s v="فعال"/>
    <n v="1"/>
    <n v="0"/>
    <s v="فعال"/>
    <n v="1"/>
    <n v="0"/>
    <s v="فعال"/>
    <n v="1"/>
    <n v="0"/>
    <s v="فعال"/>
    <n v="1"/>
    <n v="0"/>
  </r>
  <r>
    <x v="0"/>
    <x v="2"/>
    <x v="457"/>
    <n v="980330"/>
    <s v="1398/03/30"/>
    <s v="98/03/30"/>
    <x v="1"/>
    <x v="0"/>
    <n v="1"/>
    <x v="2"/>
    <n v="3"/>
    <n v="14"/>
    <n v="14"/>
    <s v="پنجشنبه"/>
    <x v="29"/>
    <n v="6"/>
    <n v="0.19354838709677419"/>
    <n v="82"/>
    <n v="2.6451612903225805"/>
    <n v="88"/>
    <n v="2.838709677419355"/>
    <n v="87"/>
    <n v="2.806451612903226"/>
    <n v="4959"/>
    <n v="88"/>
    <n v="169"/>
    <s v="فعال"/>
    <n v="1"/>
    <n v="0"/>
    <s v="فعال"/>
    <n v="1"/>
    <n v="0"/>
    <s v="فعال"/>
    <n v="1"/>
    <n v="0"/>
    <s v="فعال"/>
    <n v="1"/>
    <n v="0"/>
  </r>
  <r>
    <x v="0"/>
    <x v="2"/>
    <x v="458"/>
    <n v="980331"/>
    <s v="1398/03/31"/>
    <s v="98/03/31"/>
    <x v="1"/>
    <x v="0"/>
    <n v="1"/>
    <x v="2"/>
    <n v="3"/>
    <n v="14"/>
    <n v="14"/>
    <s v="جمعه"/>
    <x v="30"/>
    <n v="0"/>
    <n v="0"/>
    <n v="10"/>
    <n v="0.32258064516129031"/>
    <n v="10"/>
    <n v="0.32258064516129031"/>
    <n v="53"/>
    <n v="1.7096774193548387"/>
    <n v="3021"/>
    <n v="10"/>
    <n v="63"/>
    <s v="غیر فعال"/>
    <n v="0"/>
    <n v="1"/>
    <s v="فعال"/>
    <n v="1"/>
    <n v="0"/>
    <s v="فعال"/>
    <n v="1"/>
    <n v="0"/>
    <s v="فعال"/>
    <n v="1"/>
    <n v="0"/>
  </r>
  <r>
    <x v="0"/>
    <x v="2"/>
    <x v="459"/>
    <n v="980401"/>
    <s v="1398/04/01"/>
    <s v="98/04/01"/>
    <x v="1"/>
    <x v="1"/>
    <n v="2"/>
    <x v="3"/>
    <n v="4"/>
    <n v="15"/>
    <n v="14"/>
    <s v="شنبه"/>
    <x v="0"/>
    <n v="0"/>
    <n v="0"/>
    <n v="76"/>
    <n v="2.4516129032258065"/>
    <n v="76"/>
    <n v="2.4516129032258065"/>
    <n v="47"/>
    <n v="1.5161290322580645"/>
    <n v="2679"/>
    <n v="76"/>
    <n v="123"/>
    <s v="غیر فعال"/>
    <n v="0"/>
    <n v="1"/>
    <s v="فعال"/>
    <n v="1"/>
    <n v="0"/>
    <s v="فعال"/>
    <n v="1"/>
    <n v="0"/>
    <s v="فعال"/>
    <n v="1"/>
    <n v="0"/>
  </r>
  <r>
    <x v="0"/>
    <x v="2"/>
    <x v="460"/>
    <n v="980402"/>
    <s v="1398/04/02"/>
    <s v="98/04/02"/>
    <x v="1"/>
    <x v="1"/>
    <n v="2"/>
    <x v="3"/>
    <n v="4"/>
    <n v="15"/>
    <n v="14"/>
    <s v="یک شنبه"/>
    <x v="1"/>
    <n v="16"/>
    <n v="0.5161290322580645"/>
    <n v="28"/>
    <n v="0.90322580645161288"/>
    <n v="44"/>
    <n v="1.4193548387096775"/>
    <n v="65"/>
    <n v="2.096774193548387"/>
    <n v="3705"/>
    <n v="44"/>
    <n v="93"/>
    <s v="فعال"/>
    <n v="1"/>
    <n v="0"/>
    <s v="فعال"/>
    <n v="1"/>
    <n v="0"/>
    <s v="فعال"/>
    <n v="1"/>
    <n v="0"/>
    <s v="فعال"/>
    <n v="1"/>
    <n v="0"/>
  </r>
  <r>
    <x v="0"/>
    <x v="2"/>
    <x v="461"/>
    <n v="980403"/>
    <s v="1398/04/03"/>
    <s v="98/04/03"/>
    <x v="1"/>
    <x v="1"/>
    <n v="2"/>
    <x v="3"/>
    <n v="4"/>
    <n v="15"/>
    <n v="14"/>
    <s v="دوشنبه"/>
    <x v="2"/>
    <n v="25"/>
    <n v="0.80645161290322576"/>
    <n v="40"/>
    <n v="1.2903225806451613"/>
    <n v="65"/>
    <n v="2.096774193548387"/>
    <n v="43"/>
    <n v="1.3870967741935485"/>
    <n v="2451"/>
    <n v="65"/>
    <n v="83"/>
    <s v="فعال"/>
    <n v="1"/>
    <n v="0"/>
    <s v="فعال"/>
    <n v="1"/>
    <n v="0"/>
    <s v="فعال"/>
    <n v="1"/>
    <n v="0"/>
    <s v="فعال"/>
    <n v="1"/>
    <n v="0"/>
  </r>
  <r>
    <x v="0"/>
    <x v="2"/>
    <x v="462"/>
    <n v="980404"/>
    <s v="1398/04/04"/>
    <s v="98/04/04"/>
    <x v="1"/>
    <x v="1"/>
    <n v="2"/>
    <x v="3"/>
    <n v="4"/>
    <n v="15"/>
    <n v="14"/>
    <s v="سه شنبه"/>
    <x v="3"/>
    <n v="49"/>
    <n v="1.5806451612903225"/>
    <n v="7"/>
    <n v="0.22580645161290322"/>
    <n v="56"/>
    <n v="1.8064516129032258"/>
    <n v="52"/>
    <n v="1.6774193548387097"/>
    <n v="2964"/>
    <n v="56"/>
    <n v="59"/>
    <s v="فعال"/>
    <n v="1"/>
    <n v="0"/>
    <s v="فعال"/>
    <n v="1"/>
    <n v="0"/>
    <s v="فعال"/>
    <n v="1"/>
    <n v="0"/>
    <s v="فعال"/>
    <n v="1"/>
    <n v="0"/>
  </r>
  <r>
    <x v="0"/>
    <x v="2"/>
    <x v="463"/>
    <n v="980405"/>
    <s v="1398/04/05"/>
    <s v="98/04/05"/>
    <x v="1"/>
    <x v="1"/>
    <n v="2"/>
    <x v="3"/>
    <n v="4"/>
    <n v="15"/>
    <n v="14"/>
    <s v="چهارشنبه"/>
    <x v="4"/>
    <n v="56"/>
    <n v="1.8064516129032258"/>
    <n v="29"/>
    <n v="0.93548387096774188"/>
    <n v="85"/>
    <n v="2.7419354838709675"/>
    <n v="65"/>
    <n v="2.096774193548387"/>
    <n v="3705"/>
    <n v="85"/>
    <n v="94"/>
    <s v="فعال"/>
    <n v="1"/>
    <n v="0"/>
    <s v="فعال"/>
    <n v="1"/>
    <n v="0"/>
    <s v="فعال"/>
    <n v="1"/>
    <n v="0"/>
    <s v="فعال"/>
    <n v="1"/>
    <n v="0"/>
  </r>
  <r>
    <x v="0"/>
    <x v="2"/>
    <x v="464"/>
    <n v="980406"/>
    <s v="1398/04/06"/>
    <s v="98/04/06"/>
    <x v="1"/>
    <x v="1"/>
    <n v="2"/>
    <x v="3"/>
    <n v="4"/>
    <n v="15"/>
    <n v="15"/>
    <s v="پنجشنبه"/>
    <x v="5"/>
    <n v="62"/>
    <n v="2"/>
    <n v="95"/>
    <n v="3.064516129032258"/>
    <n v="157"/>
    <n v="5.064516129032258"/>
    <n v="44"/>
    <n v="1.4193548387096775"/>
    <n v="2508"/>
    <n v="157"/>
    <n v="139"/>
    <s v="فعال"/>
    <n v="1"/>
    <n v="0"/>
    <s v="فعال"/>
    <n v="1"/>
    <n v="0"/>
    <s v="فعال"/>
    <n v="1"/>
    <n v="0"/>
    <s v="فعال"/>
    <n v="1"/>
    <n v="0"/>
  </r>
  <r>
    <x v="0"/>
    <x v="2"/>
    <x v="465"/>
    <n v="980407"/>
    <s v="1398/04/07"/>
    <s v="98/04/07"/>
    <x v="1"/>
    <x v="1"/>
    <n v="2"/>
    <x v="3"/>
    <n v="4"/>
    <n v="15"/>
    <n v="15"/>
    <s v="جمعه"/>
    <x v="6"/>
    <n v="35"/>
    <n v="1.1290322580645162"/>
    <n v="50"/>
    <n v="1.6129032258064515"/>
    <n v="85"/>
    <n v="2.7419354838709675"/>
    <n v="78"/>
    <n v="2.5161290322580645"/>
    <n v="4446"/>
    <n v="85"/>
    <n v="128"/>
    <s v="فعال"/>
    <n v="1"/>
    <n v="0"/>
    <s v="فعال"/>
    <n v="1"/>
    <n v="0"/>
    <s v="فعال"/>
    <n v="1"/>
    <n v="0"/>
    <s v="فعال"/>
    <n v="1"/>
    <n v="0"/>
  </r>
  <r>
    <x v="0"/>
    <x v="2"/>
    <x v="466"/>
    <n v="980408"/>
    <s v="1398/04/08"/>
    <s v="98/04/08"/>
    <x v="1"/>
    <x v="1"/>
    <n v="2"/>
    <x v="3"/>
    <n v="4"/>
    <n v="16"/>
    <n v="15"/>
    <s v="شنبه"/>
    <x v="7"/>
    <n v="0"/>
    <n v="0"/>
    <n v="34"/>
    <n v="1.096774193548387"/>
    <n v="34"/>
    <n v="1.096774193548387"/>
    <n v="67"/>
    <n v="2.161290322580645"/>
    <n v="3819"/>
    <n v="34"/>
    <n v="101"/>
    <s v="غیر فعال"/>
    <n v="0"/>
    <n v="1"/>
    <s v="فعال"/>
    <n v="1"/>
    <n v="0"/>
    <s v="فعال"/>
    <n v="1"/>
    <n v="0"/>
    <s v="فعال"/>
    <n v="1"/>
    <n v="0"/>
  </r>
  <r>
    <x v="0"/>
    <x v="2"/>
    <x v="467"/>
    <n v="980409"/>
    <s v="1398/04/09"/>
    <s v="98/04/09"/>
    <x v="1"/>
    <x v="1"/>
    <n v="2"/>
    <x v="3"/>
    <n v="4"/>
    <n v="16"/>
    <n v="15"/>
    <s v="یک شنبه"/>
    <x v="8"/>
    <n v="3"/>
    <n v="9.6774193548387094E-2"/>
    <n v="49"/>
    <n v="1.5806451612903225"/>
    <n v="52"/>
    <n v="1.6774193548387097"/>
    <n v="42"/>
    <n v="1.3548387096774193"/>
    <n v="2394"/>
    <n v="52"/>
    <n v="91"/>
    <s v="فعال"/>
    <n v="1"/>
    <n v="0"/>
    <s v="فعال"/>
    <n v="1"/>
    <n v="0"/>
    <s v="فعال"/>
    <n v="1"/>
    <n v="0"/>
    <s v="فعال"/>
    <n v="1"/>
    <n v="0"/>
  </r>
  <r>
    <x v="0"/>
    <x v="2"/>
    <x v="468"/>
    <n v="980410"/>
    <s v="1398/04/10"/>
    <s v="98/04/10"/>
    <x v="1"/>
    <x v="1"/>
    <n v="2"/>
    <x v="3"/>
    <n v="4"/>
    <n v="16"/>
    <n v="15"/>
    <s v="دوشنبه"/>
    <x v="9"/>
    <n v="25"/>
    <n v="0.80645161290322576"/>
    <n v="13"/>
    <n v="0.41935483870967744"/>
    <n v="38"/>
    <n v="1.2258064516129032"/>
    <n v="25"/>
    <n v="0.80645161290322576"/>
    <n v="1425"/>
    <n v="38"/>
    <n v="38"/>
    <s v="فعال"/>
    <n v="1"/>
    <n v="0"/>
    <s v="فعال"/>
    <n v="1"/>
    <n v="0"/>
    <s v="فعال"/>
    <n v="1"/>
    <n v="0"/>
    <s v="فعال"/>
    <n v="1"/>
    <n v="0"/>
  </r>
  <r>
    <x v="0"/>
    <x v="2"/>
    <x v="469"/>
    <n v="980411"/>
    <s v="1398/04/11"/>
    <s v="98/04/11"/>
    <x v="1"/>
    <x v="1"/>
    <n v="2"/>
    <x v="3"/>
    <n v="4"/>
    <n v="16"/>
    <n v="15"/>
    <s v="سه شنبه"/>
    <x v="10"/>
    <n v="0"/>
    <n v="0"/>
    <n v="24"/>
    <n v="0.77419354838709675"/>
    <n v="24"/>
    <n v="0.77419354838709675"/>
    <n v="42"/>
    <n v="1.3548387096774193"/>
    <n v="2394"/>
    <n v="24"/>
    <n v="66"/>
    <s v="غیر فعال"/>
    <n v="0"/>
    <n v="1"/>
    <s v="فعال"/>
    <n v="1"/>
    <n v="0"/>
    <s v="فعال"/>
    <n v="1"/>
    <n v="0"/>
    <s v="فعال"/>
    <n v="1"/>
    <n v="0"/>
  </r>
  <r>
    <x v="0"/>
    <x v="2"/>
    <x v="470"/>
    <n v="980412"/>
    <s v="1398/04/12"/>
    <s v="98/04/12"/>
    <x v="1"/>
    <x v="1"/>
    <n v="2"/>
    <x v="3"/>
    <n v="4"/>
    <n v="16"/>
    <n v="15"/>
    <s v="چهارشنبه"/>
    <x v="11"/>
    <n v="0"/>
    <n v="0"/>
    <n v="26"/>
    <n v="0.83870967741935487"/>
    <n v="26"/>
    <n v="0.83870967741935487"/>
    <n v="37"/>
    <n v="1.1935483870967742"/>
    <n v="2109"/>
    <n v="26"/>
    <n v="63"/>
    <s v="غیر فعال"/>
    <n v="0"/>
    <n v="1"/>
    <s v="فعال"/>
    <n v="1"/>
    <n v="0"/>
    <s v="فعال"/>
    <n v="1"/>
    <n v="0"/>
    <s v="فعال"/>
    <n v="1"/>
    <n v="0"/>
  </r>
  <r>
    <x v="0"/>
    <x v="2"/>
    <x v="471"/>
    <n v="980413"/>
    <s v="1398/04/13"/>
    <s v="98/04/13"/>
    <x v="1"/>
    <x v="1"/>
    <n v="2"/>
    <x v="3"/>
    <n v="4"/>
    <n v="16"/>
    <n v="16"/>
    <s v="پنجشنبه"/>
    <x v="12"/>
    <n v="0"/>
    <n v="0"/>
    <n v="24"/>
    <n v="0.77419354838709675"/>
    <n v="24"/>
    <n v="0.77419354838709675"/>
    <n v="9"/>
    <n v="0.29032258064516131"/>
    <n v="513"/>
    <n v="24"/>
    <n v="33"/>
    <s v="غیر فعال"/>
    <n v="0"/>
    <n v="1"/>
    <s v="فعال"/>
    <n v="1"/>
    <n v="0"/>
    <s v="فعال"/>
    <n v="1"/>
    <n v="0"/>
    <s v="فعال"/>
    <n v="1"/>
    <n v="0"/>
  </r>
  <r>
    <x v="0"/>
    <x v="2"/>
    <x v="472"/>
    <n v="980414"/>
    <s v="1398/04/14"/>
    <s v="98/04/14"/>
    <x v="1"/>
    <x v="1"/>
    <n v="2"/>
    <x v="3"/>
    <n v="4"/>
    <n v="16"/>
    <n v="16"/>
    <s v="جمعه"/>
    <x v="13"/>
    <n v="0"/>
    <n v="0"/>
    <n v="32"/>
    <n v="1.032258064516129"/>
    <n v="32"/>
    <n v="1.032258064516129"/>
    <n v="29"/>
    <n v="0.93548387096774188"/>
    <n v="1653"/>
    <n v="32"/>
    <n v="61"/>
    <s v="غیر فعال"/>
    <n v="0"/>
    <n v="1"/>
    <s v="فعال"/>
    <n v="1"/>
    <n v="0"/>
    <s v="فعال"/>
    <n v="1"/>
    <n v="0"/>
    <s v="فعال"/>
    <n v="1"/>
    <n v="0"/>
  </r>
  <r>
    <x v="0"/>
    <x v="2"/>
    <x v="473"/>
    <n v="980415"/>
    <s v="1398/04/15"/>
    <s v="98/04/15"/>
    <x v="1"/>
    <x v="1"/>
    <n v="2"/>
    <x v="3"/>
    <n v="4"/>
    <n v="17"/>
    <n v="16"/>
    <s v="شنبه"/>
    <x v="14"/>
    <n v="0"/>
    <n v="0"/>
    <n v="50"/>
    <n v="1.6129032258064515"/>
    <n v="50"/>
    <n v="1.6129032258064515"/>
    <n v="41"/>
    <n v="1.3225806451612903"/>
    <n v="2337"/>
    <n v="50"/>
    <n v="91"/>
    <s v="غیر فعال"/>
    <n v="0"/>
    <n v="1"/>
    <s v="فعال"/>
    <n v="1"/>
    <n v="0"/>
    <s v="فعال"/>
    <n v="1"/>
    <n v="0"/>
    <s v="فعال"/>
    <n v="1"/>
    <n v="0"/>
  </r>
  <r>
    <x v="0"/>
    <x v="2"/>
    <x v="474"/>
    <n v="980416"/>
    <s v="1398/04/16"/>
    <s v="98/04/16"/>
    <x v="1"/>
    <x v="1"/>
    <n v="2"/>
    <x v="3"/>
    <n v="4"/>
    <n v="17"/>
    <n v="16"/>
    <s v="یک شنبه"/>
    <x v="15"/>
    <n v="0"/>
    <n v="0"/>
    <n v="46"/>
    <n v="1.4838709677419355"/>
    <n v="46"/>
    <n v="1.4838709677419355"/>
    <n v="37"/>
    <n v="1.1935483870967742"/>
    <n v="2109"/>
    <n v="46"/>
    <n v="83"/>
    <s v="غیر فعال"/>
    <n v="0"/>
    <n v="1"/>
    <s v="فعال"/>
    <n v="1"/>
    <n v="0"/>
    <s v="فعال"/>
    <n v="1"/>
    <n v="0"/>
    <s v="فعال"/>
    <n v="1"/>
    <n v="0"/>
  </r>
  <r>
    <x v="0"/>
    <x v="2"/>
    <x v="475"/>
    <n v="980417"/>
    <s v="1398/04/17"/>
    <s v="98/04/17"/>
    <x v="1"/>
    <x v="1"/>
    <n v="2"/>
    <x v="3"/>
    <n v="4"/>
    <n v="17"/>
    <n v="16"/>
    <s v="دوشنبه"/>
    <x v="16"/>
    <n v="0"/>
    <n v="0"/>
    <n v="9"/>
    <n v="0.29032258064516131"/>
    <n v="9"/>
    <n v="0.29032258064516131"/>
    <n v="47"/>
    <n v="1.5161290322580645"/>
    <n v="2679"/>
    <n v="9"/>
    <n v="56"/>
    <s v="غیر فعال"/>
    <n v="0"/>
    <n v="1"/>
    <s v="فعال"/>
    <n v="1"/>
    <n v="0"/>
    <s v="فعال"/>
    <n v="1"/>
    <n v="0"/>
    <s v="فعال"/>
    <n v="1"/>
    <n v="0"/>
  </r>
  <r>
    <x v="0"/>
    <x v="2"/>
    <x v="476"/>
    <n v="980418"/>
    <s v="1398/04/18"/>
    <s v="98/04/18"/>
    <x v="1"/>
    <x v="1"/>
    <n v="2"/>
    <x v="3"/>
    <n v="4"/>
    <n v="17"/>
    <n v="16"/>
    <s v="سه شنبه"/>
    <x v="17"/>
    <n v="0"/>
    <n v="0"/>
    <n v="25"/>
    <n v="0.80645161290322576"/>
    <n v="25"/>
    <n v="0.80645161290322576"/>
    <n v="32"/>
    <n v="1.032258064516129"/>
    <n v="1824"/>
    <n v="25"/>
    <n v="57"/>
    <s v="غیر فعال"/>
    <n v="0"/>
    <n v="1"/>
    <s v="فعال"/>
    <n v="1"/>
    <n v="0"/>
    <s v="فعال"/>
    <n v="1"/>
    <n v="0"/>
    <s v="فعال"/>
    <n v="1"/>
    <n v="0"/>
  </r>
  <r>
    <x v="0"/>
    <x v="2"/>
    <x v="477"/>
    <n v="980419"/>
    <s v="1398/04/19"/>
    <s v="98/04/19"/>
    <x v="1"/>
    <x v="1"/>
    <n v="2"/>
    <x v="3"/>
    <n v="4"/>
    <n v="17"/>
    <n v="16"/>
    <s v="چهارشنبه"/>
    <x v="18"/>
    <n v="0"/>
    <n v="0"/>
    <n v="6"/>
    <n v="0.19354838709677419"/>
    <n v="6"/>
    <n v="0.19354838709677419"/>
    <n v="46"/>
    <n v="1.4838709677419355"/>
    <n v="2622"/>
    <n v="6"/>
    <n v="52"/>
    <s v="غیر فعال"/>
    <n v="0"/>
    <n v="1"/>
    <s v="فعال"/>
    <n v="1"/>
    <n v="0"/>
    <s v="فعال"/>
    <n v="1"/>
    <n v="0"/>
    <s v="فعال"/>
    <n v="1"/>
    <n v="0"/>
  </r>
  <r>
    <x v="0"/>
    <x v="2"/>
    <x v="478"/>
    <n v="980420"/>
    <s v="1398/04/20"/>
    <s v="98/04/20"/>
    <x v="1"/>
    <x v="1"/>
    <n v="2"/>
    <x v="3"/>
    <n v="4"/>
    <n v="17"/>
    <n v="17"/>
    <s v="پنجشنبه"/>
    <x v="19"/>
    <n v="24"/>
    <n v="0.77419354838709675"/>
    <n v="73"/>
    <n v="2.3548387096774195"/>
    <n v="97"/>
    <n v="3.129032258064516"/>
    <n v="52"/>
    <n v="1.6774193548387097"/>
    <n v="2964"/>
    <n v="97"/>
    <n v="125"/>
    <s v="فعال"/>
    <n v="1"/>
    <n v="0"/>
    <s v="فعال"/>
    <n v="1"/>
    <n v="0"/>
    <s v="فعال"/>
    <n v="1"/>
    <n v="0"/>
    <s v="فعال"/>
    <n v="1"/>
    <n v="0"/>
  </r>
  <r>
    <x v="0"/>
    <x v="2"/>
    <x v="479"/>
    <n v="980421"/>
    <s v="1398/04/21"/>
    <s v="98/04/21"/>
    <x v="1"/>
    <x v="1"/>
    <n v="2"/>
    <x v="3"/>
    <n v="4"/>
    <n v="17"/>
    <n v="17"/>
    <s v="جمعه"/>
    <x v="20"/>
    <n v="7"/>
    <n v="0.22580645161290322"/>
    <n v="85"/>
    <n v="2.7419354838709675"/>
    <n v="92"/>
    <n v="2.967741935483871"/>
    <n v="31"/>
    <n v="1"/>
    <n v="1767"/>
    <n v="92"/>
    <n v="116"/>
    <s v="فعال"/>
    <n v="1"/>
    <n v="0"/>
    <s v="فعال"/>
    <n v="1"/>
    <n v="0"/>
    <s v="فعال"/>
    <n v="1"/>
    <n v="0"/>
    <s v="فعال"/>
    <n v="1"/>
    <n v="0"/>
  </r>
  <r>
    <x v="0"/>
    <x v="2"/>
    <x v="480"/>
    <n v="980422"/>
    <s v="1398/04/22"/>
    <s v="98/04/22"/>
    <x v="1"/>
    <x v="1"/>
    <n v="2"/>
    <x v="3"/>
    <n v="4"/>
    <n v="18"/>
    <n v="17"/>
    <s v="شنبه"/>
    <x v="21"/>
    <n v="0"/>
    <n v="0"/>
    <n v="60"/>
    <n v="1.935483870967742"/>
    <n v="60"/>
    <n v="1.935483870967742"/>
    <n v="26"/>
    <n v="0.83870967741935487"/>
    <n v="1482"/>
    <n v="60"/>
    <n v="86"/>
    <s v="غیر فعال"/>
    <n v="0"/>
    <n v="1"/>
    <s v="فعال"/>
    <n v="1"/>
    <n v="0"/>
    <s v="فعال"/>
    <n v="1"/>
    <n v="0"/>
    <s v="فعال"/>
    <n v="1"/>
    <n v="0"/>
  </r>
  <r>
    <x v="0"/>
    <x v="2"/>
    <x v="481"/>
    <n v="980423"/>
    <s v="1398/04/23"/>
    <s v="98/04/23"/>
    <x v="1"/>
    <x v="1"/>
    <n v="2"/>
    <x v="3"/>
    <n v="4"/>
    <n v="18"/>
    <n v="17"/>
    <s v="یک شنبه"/>
    <x v="22"/>
    <n v="0"/>
    <n v="0"/>
    <n v="90"/>
    <n v="2.903225806451613"/>
    <n v="90"/>
    <n v="2.903225806451613"/>
    <n v="60"/>
    <n v="1.935483870967742"/>
    <n v="3420"/>
    <n v="90"/>
    <n v="150"/>
    <s v="غیر فعال"/>
    <n v="0"/>
    <n v="1"/>
    <s v="فعال"/>
    <n v="1"/>
    <n v="0"/>
    <s v="فعال"/>
    <n v="1"/>
    <n v="0"/>
    <s v="فعال"/>
    <n v="1"/>
    <n v="0"/>
  </r>
  <r>
    <x v="0"/>
    <x v="2"/>
    <x v="482"/>
    <n v="980424"/>
    <s v="1398/04/24"/>
    <s v="98/04/24"/>
    <x v="1"/>
    <x v="1"/>
    <n v="2"/>
    <x v="3"/>
    <n v="4"/>
    <n v="18"/>
    <n v="17"/>
    <s v="دوشنبه"/>
    <x v="23"/>
    <n v="3"/>
    <n v="9.6774193548387094E-2"/>
    <n v="82"/>
    <n v="2.6451612903225805"/>
    <n v="85"/>
    <n v="2.7419354838709675"/>
    <n v="69"/>
    <n v="2.225806451612903"/>
    <n v="3933"/>
    <n v="85"/>
    <n v="151"/>
    <s v="فعال"/>
    <n v="1"/>
    <n v="0"/>
    <s v="فعال"/>
    <n v="1"/>
    <n v="0"/>
    <s v="فعال"/>
    <n v="1"/>
    <n v="0"/>
    <s v="فعال"/>
    <n v="1"/>
    <n v="0"/>
  </r>
  <r>
    <x v="0"/>
    <x v="2"/>
    <x v="483"/>
    <n v="980425"/>
    <s v="1398/04/25"/>
    <s v="98/04/25"/>
    <x v="1"/>
    <x v="1"/>
    <n v="2"/>
    <x v="3"/>
    <n v="4"/>
    <n v="18"/>
    <n v="17"/>
    <s v="سه شنبه"/>
    <x v="24"/>
    <n v="0"/>
    <n v="0"/>
    <n v="42"/>
    <n v="1.3548387096774193"/>
    <n v="42"/>
    <n v="1.3548387096774193"/>
    <n v="36"/>
    <n v="1.1612903225806452"/>
    <n v="2052"/>
    <n v="42"/>
    <n v="78"/>
    <s v="غیر فعال"/>
    <n v="0"/>
    <n v="1"/>
    <s v="فعال"/>
    <n v="1"/>
    <n v="0"/>
    <s v="فعال"/>
    <n v="1"/>
    <n v="0"/>
    <s v="فعال"/>
    <n v="1"/>
    <n v="0"/>
  </r>
  <r>
    <x v="0"/>
    <x v="2"/>
    <x v="484"/>
    <n v="980426"/>
    <s v="1398/04/26"/>
    <s v="98/04/26"/>
    <x v="1"/>
    <x v="1"/>
    <n v="2"/>
    <x v="3"/>
    <n v="4"/>
    <n v="18"/>
    <n v="17"/>
    <s v="چهارشنبه"/>
    <x v="25"/>
    <n v="1"/>
    <n v="3.2258064516129031E-2"/>
    <n v="46"/>
    <n v="1.4838709677419355"/>
    <n v="47"/>
    <n v="1.5161290322580645"/>
    <n v="50"/>
    <n v="1.6129032258064515"/>
    <n v="2850"/>
    <n v="47"/>
    <n v="96"/>
    <s v="فعال"/>
    <n v="1"/>
    <n v="0"/>
    <s v="فعال"/>
    <n v="1"/>
    <n v="0"/>
    <s v="فعال"/>
    <n v="1"/>
    <n v="0"/>
    <s v="فعال"/>
    <n v="1"/>
    <n v="0"/>
  </r>
  <r>
    <x v="0"/>
    <x v="2"/>
    <x v="485"/>
    <n v="980427"/>
    <s v="1398/04/27"/>
    <s v="98/04/27"/>
    <x v="1"/>
    <x v="1"/>
    <n v="2"/>
    <x v="3"/>
    <n v="4"/>
    <n v="18"/>
    <n v="18"/>
    <s v="پنجشنبه"/>
    <x v="26"/>
    <n v="43"/>
    <n v="1.3870967741935485"/>
    <n v="17"/>
    <n v="0.54838709677419351"/>
    <n v="60"/>
    <n v="1.935483870967742"/>
    <n v="72"/>
    <n v="2.3225806451612905"/>
    <n v="4104"/>
    <n v="60"/>
    <n v="89"/>
    <s v="فعال"/>
    <n v="1"/>
    <n v="0"/>
    <s v="فعال"/>
    <n v="1"/>
    <n v="0"/>
    <s v="فعال"/>
    <n v="1"/>
    <n v="0"/>
    <s v="فعال"/>
    <n v="1"/>
    <n v="0"/>
  </r>
  <r>
    <x v="0"/>
    <x v="2"/>
    <x v="486"/>
    <n v="980428"/>
    <s v="1398/04/28"/>
    <s v="98/04/28"/>
    <x v="1"/>
    <x v="1"/>
    <n v="2"/>
    <x v="3"/>
    <n v="4"/>
    <n v="18"/>
    <n v="18"/>
    <s v="جمعه"/>
    <x v="27"/>
    <n v="48"/>
    <n v="1.5483870967741935"/>
    <n v="4"/>
    <n v="0.12903225806451613"/>
    <n v="52"/>
    <n v="1.6774193548387097"/>
    <n v="44"/>
    <n v="1.4193548387096775"/>
    <n v="2508"/>
    <n v="52"/>
    <n v="48"/>
    <s v="فعال"/>
    <n v="1"/>
    <n v="0"/>
    <s v="فعال"/>
    <n v="1"/>
    <n v="0"/>
    <s v="فعال"/>
    <n v="1"/>
    <n v="0"/>
    <s v="فعال"/>
    <n v="1"/>
    <n v="0"/>
  </r>
  <r>
    <x v="0"/>
    <x v="2"/>
    <x v="487"/>
    <n v="980429"/>
    <s v="1398/04/29"/>
    <s v="98/04/29"/>
    <x v="1"/>
    <x v="1"/>
    <n v="2"/>
    <x v="3"/>
    <n v="4"/>
    <n v="19"/>
    <n v="18"/>
    <s v="شنبه"/>
    <x v="28"/>
    <n v="51"/>
    <n v="1.6451612903225807"/>
    <n v="66"/>
    <n v="2.129032258064516"/>
    <n v="117"/>
    <n v="3.774193548387097"/>
    <n v="50"/>
    <n v="1.6129032258064515"/>
    <n v="2850"/>
    <n v="117"/>
    <n v="116"/>
    <s v="فعال"/>
    <n v="1"/>
    <n v="0"/>
    <s v="فعال"/>
    <n v="1"/>
    <n v="0"/>
    <s v="فعال"/>
    <n v="1"/>
    <n v="0"/>
    <s v="فعال"/>
    <n v="1"/>
    <n v="0"/>
  </r>
  <r>
    <x v="0"/>
    <x v="2"/>
    <x v="488"/>
    <n v="980430"/>
    <s v="1398/04/30"/>
    <s v="98/04/30"/>
    <x v="1"/>
    <x v="1"/>
    <n v="2"/>
    <x v="3"/>
    <n v="4"/>
    <n v="19"/>
    <n v="18"/>
    <s v="یک شنبه"/>
    <x v="29"/>
    <n v="36"/>
    <n v="1.1612903225806452"/>
    <n v="48"/>
    <n v="1.5483870967741935"/>
    <n v="84"/>
    <n v="2.7096774193548385"/>
    <n v="97"/>
    <n v="3.129032258064516"/>
    <n v="5529"/>
    <n v="84"/>
    <n v="145"/>
    <s v="فعال"/>
    <n v="1"/>
    <n v="0"/>
    <s v="فعال"/>
    <n v="1"/>
    <n v="0"/>
    <s v="فعال"/>
    <n v="1"/>
    <n v="0"/>
    <s v="فعال"/>
    <n v="1"/>
    <n v="0"/>
  </r>
  <r>
    <x v="0"/>
    <x v="2"/>
    <x v="489"/>
    <n v="980431"/>
    <s v="1398/04/31"/>
    <s v="98/04/31"/>
    <x v="1"/>
    <x v="1"/>
    <n v="2"/>
    <x v="3"/>
    <n v="4"/>
    <n v="19"/>
    <n v="18"/>
    <s v="دوشنبه"/>
    <x v="30"/>
    <n v="38"/>
    <n v="1.2258064516129032"/>
    <n v="68"/>
    <n v="2.193548387096774"/>
    <n v="106"/>
    <n v="3.4193548387096775"/>
    <n v="101"/>
    <n v="3.2580645161290325"/>
    <n v="5757"/>
    <n v="106"/>
    <n v="169"/>
    <s v="فعال"/>
    <n v="1"/>
    <n v="0"/>
    <s v="فعال"/>
    <n v="1"/>
    <n v="0"/>
    <s v="فعال"/>
    <n v="1"/>
    <n v="0"/>
    <s v="فعال"/>
    <n v="1"/>
    <n v="0"/>
  </r>
  <r>
    <x v="0"/>
    <x v="2"/>
    <x v="490"/>
    <n v="980501"/>
    <s v="1398/05/01"/>
    <s v="98/05/01"/>
    <x v="1"/>
    <x v="1"/>
    <n v="2"/>
    <x v="4"/>
    <n v="5"/>
    <n v="19"/>
    <n v="18"/>
    <s v="سه شنبه"/>
    <x v="0"/>
    <n v="17"/>
    <n v="0.54838709677419351"/>
    <n v="30"/>
    <n v="0.967741935483871"/>
    <n v="47"/>
    <n v="1.5161290322580645"/>
    <n v="25"/>
    <n v="0.80645161290322576"/>
    <n v="1425"/>
    <n v="47"/>
    <n v="55"/>
    <s v="فعال"/>
    <n v="1"/>
    <n v="0"/>
    <s v="فعال"/>
    <n v="1"/>
    <n v="0"/>
    <s v="فعال"/>
    <n v="1"/>
    <n v="0"/>
    <s v="فعال"/>
    <n v="1"/>
    <n v="0"/>
  </r>
  <r>
    <x v="0"/>
    <x v="2"/>
    <x v="491"/>
    <n v="980502"/>
    <s v="1398/05/02"/>
    <s v="98/05/02"/>
    <x v="1"/>
    <x v="1"/>
    <n v="2"/>
    <x v="4"/>
    <n v="5"/>
    <n v="19"/>
    <n v="18"/>
    <s v="چهارشنبه"/>
    <x v="1"/>
    <n v="19"/>
    <n v="0.61290322580645162"/>
    <n v="24"/>
    <n v="0.77419354838709675"/>
    <n v="43"/>
    <n v="1.3870967741935485"/>
    <n v="64"/>
    <n v="2.064516129032258"/>
    <n v="3648"/>
    <n v="43"/>
    <n v="88"/>
    <s v="فعال"/>
    <n v="1"/>
    <n v="0"/>
    <s v="فعال"/>
    <n v="1"/>
    <n v="0"/>
    <s v="فعال"/>
    <n v="1"/>
    <n v="0"/>
    <s v="فعال"/>
    <n v="1"/>
    <n v="0"/>
  </r>
  <r>
    <x v="0"/>
    <x v="2"/>
    <x v="492"/>
    <n v="980503"/>
    <s v="1398/05/03"/>
    <s v="98/05/03"/>
    <x v="1"/>
    <x v="1"/>
    <n v="2"/>
    <x v="4"/>
    <n v="5"/>
    <n v="19"/>
    <n v="19"/>
    <s v="پنجشنبه"/>
    <x v="2"/>
    <n v="10"/>
    <n v="0.32258064516129031"/>
    <n v="56"/>
    <n v="1.8064516129032258"/>
    <n v="66"/>
    <n v="2.129032258064516"/>
    <n v="55"/>
    <n v="1.7741935483870968"/>
    <n v="3135"/>
    <n v="66"/>
    <n v="111"/>
    <s v="فعال"/>
    <n v="1"/>
    <n v="0"/>
    <s v="فعال"/>
    <n v="1"/>
    <n v="0"/>
    <s v="فعال"/>
    <n v="1"/>
    <n v="0"/>
    <s v="فعال"/>
    <n v="1"/>
    <n v="0"/>
  </r>
  <r>
    <x v="0"/>
    <x v="2"/>
    <x v="493"/>
    <n v="980504"/>
    <s v="1398/05/04"/>
    <s v="98/05/04"/>
    <x v="1"/>
    <x v="1"/>
    <n v="2"/>
    <x v="4"/>
    <n v="5"/>
    <n v="19"/>
    <n v="19"/>
    <s v="جمعه"/>
    <x v="3"/>
    <n v="33"/>
    <n v="1.064516129032258"/>
    <n v="76"/>
    <n v="2.4516129032258065"/>
    <n v="109"/>
    <n v="3.5161290322580645"/>
    <n v="96"/>
    <n v="3.096774193548387"/>
    <n v="5472"/>
    <n v="109"/>
    <n v="172"/>
    <s v="فعال"/>
    <n v="1"/>
    <n v="0"/>
    <s v="فعال"/>
    <n v="1"/>
    <n v="0"/>
    <s v="فعال"/>
    <n v="1"/>
    <n v="0"/>
    <s v="فعال"/>
    <n v="1"/>
    <n v="0"/>
  </r>
  <r>
    <x v="0"/>
    <x v="2"/>
    <x v="494"/>
    <n v="980505"/>
    <s v="1398/05/05"/>
    <s v="98/05/05"/>
    <x v="1"/>
    <x v="1"/>
    <n v="2"/>
    <x v="4"/>
    <n v="5"/>
    <n v="20"/>
    <n v="19"/>
    <s v="شنبه"/>
    <x v="4"/>
    <n v="20"/>
    <n v="0.64516129032258063"/>
    <n v="39"/>
    <n v="1.2580645161290323"/>
    <n v="59"/>
    <n v="1.903225806451613"/>
    <n v="114"/>
    <n v="3.6774193548387095"/>
    <n v="6498"/>
    <n v="59"/>
    <n v="153"/>
    <s v="فعال"/>
    <n v="1"/>
    <n v="0"/>
    <s v="فعال"/>
    <n v="1"/>
    <n v="0"/>
    <s v="فعال"/>
    <n v="1"/>
    <n v="0"/>
    <s v="فعال"/>
    <n v="1"/>
    <n v="0"/>
  </r>
  <r>
    <x v="0"/>
    <x v="2"/>
    <x v="495"/>
    <n v="980506"/>
    <s v="1398/05/06"/>
    <s v="98/05/06"/>
    <x v="1"/>
    <x v="1"/>
    <n v="2"/>
    <x v="4"/>
    <n v="5"/>
    <n v="20"/>
    <n v="19"/>
    <s v="یک شنبه"/>
    <x v="5"/>
    <n v="44"/>
    <n v="1.4193548387096775"/>
    <n v="95"/>
    <n v="3.064516129032258"/>
    <n v="139"/>
    <n v="4.4838709677419351"/>
    <n v="95"/>
    <n v="3.064516129032258"/>
    <n v="5415"/>
    <n v="139"/>
    <n v="190"/>
    <s v="فعال"/>
    <n v="1"/>
    <n v="0"/>
    <s v="فعال"/>
    <n v="1"/>
    <n v="0"/>
    <s v="فعال"/>
    <n v="1"/>
    <n v="0"/>
    <s v="فعال"/>
    <n v="1"/>
    <n v="0"/>
  </r>
  <r>
    <x v="0"/>
    <x v="2"/>
    <x v="496"/>
    <n v="980507"/>
    <s v="1398/05/07"/>
    <s v="98/05/07"/>
    <x v="1"/>
    <x v="1"/>
    <n v="2"/>
    <x v="4"/>
    <n v="5"/>
    <n v="20"/>
    <n v="19"/>
    <s v="دوشنبه"/>
    <x v="6"/>
    <n v="27"/>
    <n v="0.87096774193548387"/>
    <n v="41"/>
    <n v="1.3225806451612903"/>
    <n v="68"/>
    <n v="2.193548387096774"/>
    <n v="88"/>
    <n v="2.838709677419355"/>
    <n v="5016"/>
    <n v="68"/>
    <n v="129"/>
    <s v="فعال"/>
    <n v="1"/>
    <n v="0"/>
    <s v="فعال"/>
    <n v="1"/>
    <n v="0"/>
    <s v="فعال"/>
    <n v="1"/>
    <n v="0"/>
    <s v="فعال"/>
    <n v="1"/>
    <n v="0"/>
  </r>
  <r>
    <x v="0"/>
    <x v="2"/>
    <x v="497"/>
    <n v="980508"/>
    <s v="1398/05/08"/>
    <s v="98/05/08"/>
    <x v="1"/>
    <x v="1"/>
    <n v="2"/>
    <x v="4"/>
    <n v="5"/>
    <n v="20"/>
    <n v="19"/>
    <s v="سه شنبه"/>
    <x v="7"/>
    <n v="0"/>
    <n v="0"/>
    <n v="73"/>
    <n v="2.3548387096774195"/>
    <n v="73"/>
    <n v="2.3548387096774195"/>
    <n v="41"/>
    <n v="1.3225806451612903"/>
    <n v="2337"/>
    <n v="73"/>
    <n v="114"/>
    <s v="غیر فعال"/>
    <n v="0"/>
    <n v="1"/>
    <s v="فعال"/>
    <n v="1"/>
    <n v="0"/>
    <s v="فعال"/>
    <n v="1"/>
    <n v="0"/>
    <s v="فعال"/>
    <n v="1"/>
    <n v="0"/>
  </r>
  <r>
    <x v="0"/>
    <x v="2"/>
    <x v="498"/>
    <n v="980509"/>
    <s v="1398/05/09"/>
    <s v="98/05/09"/>
    <x v="1"/>
    <x v="1"/>
    <n v="2"/>
    <x v="4"/>
    <n v="5"/>
    <n v="20"/>
    <n v="19"/>
    <s v="چهارشنبه"/>
    <x v="8"/>
    <n v="0"/>
    <n v="0"/>
    <n v="87"/>
    <n v="2.806451612903226"/>
    <n v="87"/>
    <n v="2.806451612903226"/>
    <n v="24"/>
    <n v="0.77419354838709675"/>
    <n v="1368"/>
    <n v="87"/>
    <n v="111"/>
    <s v="غیر فعال"/>
    <n v="0"/>
    <n v="1"/>
    <s v="فعال"/>
    <n v="1"/>
    <n v="0"/>
    <s v="فعال"/>
    <n v="1"/>
    <n v="0"/>
    <s v="فعال"/>
    <n v="1"/>
    <n v="0"/>
  </r>
  <r>
    <x v="0"/>
    <x v="2"/>
    <x v="499"/>
    <n v="980510"/>
    <s v="1398/05/10"/>
    <s v="98/05/10"/>
    <x v="1"/>
    <x v="1"/>
    <n v="2"/>
    <x v="4"/>
    <n v="5"/>
    <n v="20"/>
    <n v="20"/>
    <s v="پنجشنبه"/>
    <x v="9"/>
    <n v="5"/>
    <n v="0.16129032258064516"/>
    <n v="60"/>
    <n v="1.935483870967742"/>
    <n v="65"/>
    <n v="2.096774193548387"/>
    <n v="97"/>
    <n v="3.129032258064516"/>
    <n v="5529"/>
    <n v="65"/>
    <n v="157"/>
    <s v="فعال"/>
    <n v="1"/>
    <n v="0"/>
    <s v="فعال"/>
    <n v="1"/>
    <n v="0"/>
    <s v="فعال"/>
    <n v="1"/>
    <n v="0"/>
    <s v="فعال"/>
    <n v="1"/>
    <n v="0"/>
  </r>
  <r>
    <x v="0"/>
    <x v="2"/>
    <x v="500"/>
    <n v="980511"/>
    <s v="1398/05/11"/>
    <s v="98/05/11"/>
    <x v="1"/>
    <x v="1"/>
    <n v="2"/>
    <x v="4"/>
    <n v="5"/>
    <n v="20"/>
    <n v="20"/>
    <s v="جمعه"/>
    <x v="10"/>
    <n v="24"/>
    <n v="0.77419354838709675"/>
    <n v="61"/>
    <n v="1.967741935483871"/>
    <n v="85"/>
    <n v="2.7419354838709675"/>
    <n v="58"/>
    <n v="1.8709677419354838"/>
    <n v="3306"/>
    <n v="85"/>
    <n v="119"/>
    <s v="فعال"/>
    <n v="1"/>
    <n v="0"/>
    <s v="فعال"/>
    <n v="1"/>
    <n v="0"/>
    <s v="فعال"/>
    <n v="1"/>
    <n v="0"/>
    <s v="فعال"/>
    <n v="1"/>
    <n v="0"/>
  </r>
  <r>
    <x v="0"/>
    <x v="2"/>
    <x v="501"/>
    <n v="980512"/>
    <s v="1398/05/12"/>
    <s v="98/05/12"/>
    <x v="1"/>
    <x v="1"/>
    <n v="2"/>
    <x v="4"/>
    <n v="5"/>
    <n v="21"/>
    <n v="20"/>
    <s v="شنبه"/>
    <x v="11"/>
    <n v="39"/>
    <n v="1.2580645161290323"/>
    <n v="93"/>
    <n v="3"/>
    <n v="132"/>
    <n v="4.258064516129032"/>
    <n v="97"/>
    <n v="3.129032258064516"/>
    <n v="5529"/>
    <n v="132"/>
    <n v="190"/>
    <s v="فعال"/>
    <n v="1"/>
    <n v="0"/>
    <s v="فعال"/>
    <n v="1"/>
    <n v="0"/>
    <s v="فعال"/>
    <n v="1"/>
    <n v="0"/>
    <s v="فعال"/>
    <n v="1"/>
    <n v="0"/>
  </r>
  <r>
    <x v="0"/>
    <x v="2"/>
    <x v="502"/>
    <n v="980513"/>
    <s v="1398/05/13"/>
    <s v="98/05/13"/>
    <x v="1"/>
    <x v="1"/>
    <n v="2"/>
    <x v="4"/>
    <n v="5"/>
    <n v="21"/>
    <n v="20"/>
    <s v="یک شنبه"/>
    <x v="12"/>
    <n v="8"/>
    <n v="0.25806451612903225"/>
    <n v="44"/>
    <n v="1.4193548387096775"/>
    <n v="52"/>
    <n v="1.6774193548387097"/>
    <n v="87"/>
    <n v="2.806451612903226"/>
    <n v="4959"/>
    <n v="52"/>
    <n v="131"/>
    <s v="فعال"/>
    <n v="1"/>
    <n v="0"/>
    <s v="فعال"/>
    <n v="1"/>
    <n v="0"/>
    <s v="فعال"/>
    <n v="1"/>
    <n v="0"/>
    <s v="فعال"/>
    <n v="1"/>
    <n v="0"/>
  </r>
  <r>
    <x v="0"/>
    <x v="2"/>
    <x v="503"/>
    <n v="980514"/>
    <s v="1398/05/14"/>
    <s v="98/05/14"/>
    <x v="1"/>
    <x v="1"/>
    <n v="2"/>
    <x v="4"/>
    <n v="5"/>
    <n v="21"/>
    <n v="20"/>
    <s v="دوشنبه"/>
    <x v="13"/>
    <n v="3"/>
    <n v="9.6774193548387094E-2"/>
    <n v="27"/>
    <n v="0.87096774193548387"/>
    <n v="30"/>
    <n v="0.967741935483871"/>
    <n v="54"/>
    <n v="1.7419354838709677"/>
    <n v="3078"/>
    <n v="30"/>
    <n v="81"/>
    <s v="فعال"/>
    <n v="1"/>
    <n v="0"/>
    <s v="فعال"/>
    <n v="1"/>
    <n v="0"/>
    <s v="فعال"/>
    <n v="1"/>
    <n v="0"/>
    <s v="فعال"/>
    <n v="1"/>
    <n v="0"/>
  </r>
  <r>
    <x v="0"/>
    <x v="2"/>
    <x v="504"/>
    <n v="980515"/>
    <s v="1398/05/15"/>
    <s v="98/05/15"/>
    <x v="1"/>
    <x v="1"/>
    <n v="2"/>
    <x v="4"/>
    <n v="5"/>
    <n v="21"/>
    <n v="20"/>
    <s v="سه شنبه"/>
    <x v="14"/>
    <n v="65"/>
    <n v="2.096774193548387"/>
    <n v="90"/>
    <n v="2.903225806451613"/>
    <n v="155"/>
    <n v="5"/>
    <n v="32"/>
    <n v="1.032258064516129"/>
    <n v="1824"/>
    <n v="155"/>
    <n v="122"/>
    <s v="فعال"/>
    <n v="1"/>
    <n v="0"/>
    <s v="فعال"/>
    <n v="1"/>
    <n v="0"/>
    <s v="فعال"/>
    <n v="1"/>
    <n v="0"/>
    <s v="فعال"/>
    <n v="1"/>
    <n v="0"/>
  </r>
  <r>
    <x v="0"/>
    <x v="2"/>
    <x v="505"/>
    <n v="980516"/>
    <s v="1398/05/16"/>
    <s v="98/05/16"/>
    <x v="1"/>
    <x v="1"/>
    <n v="2"/>
    <x v="4"/>
    <n v="5"/>
    <n v="21"/>
    <n v="20"/>
    <s v="چهارشنبه"/>
    <x v="15"/>
    <n v="86"/>
    <n v="2.774193548387097"/>
    <n v="90"/>
    <n v="2.903225806451613"/>
    <n v="176"/>
    <n v="5.67741935483871"/>
    <n v="102"/>
    <n v="3.2903225806451615"/>
    <n v="5814"/>
    <n v="176"/>
    <n v="192"/>
    <s v="فعال"/>
    <n v="1"/>
    <n v="0"/>
    <s v="فعال"/>
    <n v="1"/>
    <n v="0"/>
    <s v="فعال"/>
    <n v="1"/>
    <n v="0"/>
    <s v="فعال"/>
    <n v="1"/>
    <n v="0"/>
  </r>
  <r>
    <x v="0"/>
    <x v="2"/>
    <x v="506"/>
    <n v="980517"/>
    <s v="1398/05/17"/>
    <s v="98/05/17"/>
    <x v="1"/>
    <x v="1"/>
    <n v="2"/>
    <x v="4"/>
    <n v="5"/>
    <n v="21"/>
    <n v="21"/>
    <s v="پنجشنبه"/>
    <x v="16"/>
    <n v="22"/>
    <n v="0.70967741935483875"/>
    <n v="117"/>
    <n v="3.774193548387097"/>
    <n v="139"/>
    <n v="4.4838709677419351"/>
    <n v="109"/>
    <n v="3.5161290322580645"/>
    <n v="6213"/>
    <n v="139"/>
    <n v="226"/>
    <s v="فعال"/>
    <n v="1"/>
    <n v="0"/>
    <s v="فعال"/>
    <n v="1"/>
    <n v="0"/>
    <s v="فعال"/>
    <n v="1"/>
    <n v="0"/>
    <s v="فعال"/>
    <n v="1"/>
    <n v="0"/>
  </r>
  <r>
    <x v="0"/>
    <x v="2"/>
    <x v="507"/>
    <n v="980518"/>
    <s v="1398/05/18"/>
    <s v="98/05/18"/>
    <x v="1"/>
    <x v="1"/>
    <n v="2"/>
    <x v="4"/>
    <n v="5"/>
    <n v="21"/>
    <n v="21"/>
    <s v="جمعه"/>
    <x v="17"/>
    <n v="16"/>
    <n v="0.5161290322580645"/>
    <n v="87"/>
    <n v="2.806451612903226"/>
    <n v="103"/>
    <n v="3.3225806451612905"/>
    <n v="98"/>
    <n v="3.161290322580645"/>
    <n v="5586"/>
    <n v="103"/>
    <n v="185"/>
    <s v="فعال"/>
    <n v="1"/>
    <n v="0"/>
    <s v="فعال"/>
    <n v="1"/>
    <n v="0"/>
    <s v="فعال"/>
    <n v="1"/>
    <n v="0"/>
    <s v="فعال"/>
    <n v="1"/>
    <n v="0"/>
  </r>
  <r>
    <x v="0"/>
    <x v="2"/>
    <x v="508"/>
    <n v="980519"/>
    <s v="1398/05/19"/>
    <s v="98/05/19"/>
    <x v="1"/>
    <x v="1"/>
    <n v="2"/>
    <x v="4"/>
    <n v="5"/>
    <n v="22"/>
    <n v="21"/>
    <s v="شنبه"/>
    <x v="18"/>
    <n v="0"/>
    <n v="0"/>
    <n v="48"/>
    <n v="1.5483870967741935"/>
    <n v="48"/>
    <n v="1.5483870967741935"/>
    <n v="125"/>
    <n v="4.032258064516129"/>
    <n v="7250"/>
    <n v="48"/>
    <n v="173"/>
    <s v="غیر فعال"/>
    <n v="0"/>
    <n v="1"/>
    <s v="فعال"/>
    <n v="1"/>
    <n v="0"/>
    <s v="فعال"/>
    <n v="1"/>
    <n v="0"/>
    <s v="فعال"/>
    <n v="1"/>
    <n v="0"/>
  </r>
  <r>
    <x v="0"/>
    <x v="2"/>
    <x v="509"/>
    <n v="980520"/>
    <s v="1398/05/20"/>
    <s v="98/05/20"/>
    <x v="1"/>
    <x v="1"/>
    <n v="2"/>
    <x v="4"/>
    <n v="5"/>
    <n v="22"/>
    <n v="21"/>
    <s v="یک شنبه"/>
    <x v="19"/>
    <n v="30"/>
    <n v="0.967741935483871"/>
    <n v="52"/>
    <n v="1.6774193548387097"/>
    <n v="82"/>
    <n v="2.6451612903225805"/>
    <n v="47"/>
    <n v="1.5161290322580645"/>
    <n v="2726"/>
    <n v="82"/>
    <n v="99"/>
    <s v="فعال"/>
    <n v="1"/>
    <n v="0"/>
    <s v="فعال"/>
    <n v="1"/>
    <n v="0"/>
    <s v="فعال"/>
    <n v="1"/>
    <n v="0"/>
    <s v="فعال"/>
    <n v="1"/>
    <n v="0"/>
  </r>
  <r>
    <x v="0"/>
    <x v="2"/>
    <x v="510"/>
    <n v="980521"/>
    <s v="1398/05/21"/>
    <s v="98/05/21"/>
    <x v="1"/>
    <x v="1"/>
    <n v="2"/>
    <x v="4"/>
    <n v="5"/>
    <n v="22"/>
    <n v="21"/>
    <s v="دوشنبه"/>
    <x v="20"/>
    <n v="22"/>
    <n v="0.70967741935483875"/>
    <n v="60"/>
    <n v="1.935483870967742"/>
    <n v="82"/>
    <n v="2.6451612903225805"/>
    <n v="119"/>
    <n v="3.838709677419355"/>
    <n v="6902"/>
    <n v="82"/>
    <n v="179"/>
    <s v="فعال"/>
    <n v="1"/>
    <n v="0"/>
    <s v="فعال"/>
    <n v="1"/>
    <n v="0"/>
    <s v="فعال"/>
    <n v="1"/>
    <n v="0"/>
    <s v="فعال"/>
    <n v="1"/>
    <n v="0"/>
  </r>
  <r>
    <x v="0"/>
    <x v="2"/>
    <x v="511"/>
    <n v="980522"/>
    <s v="1398/05/22"/>
    <s v="98/05/22"/>
    <x v="1"/>
    <x v="1"/>
    <n v="2"/>
    <x v="4"/>
    <n v="5"/>
    <n v="22"/>
    <n v="21"/>
    <s v="سه شنبه"/>
    <x v="21"/>
    <n v="5"/>
    <n v="0.16129032258064516"/>
    <n v="69"/>
    <n v="2.225806451612903"/>
    <n v="74"/>
    <n v="2.3870967741935485"/>
    <n v="73"/>
    <n v="2.3548387096774195"/>
    <n v="4234"/>
    <n v="74"/>
    <n v="142"/>
    <s v="فعال"/>
    <n v="1"/>
    <n v="0"/>
    <s v="فعال"/>
    <n v="1"/>
    <n v="0"/>
    <s v="فعال"/>
    <n v="1"/>
    <n v="0"/>
    <s v="فعال"/>
    <n v="1"/>
    <n v="0"/>
  </r>
  <r>
    <x v="0"/>
    <x v="2"/>
    <x v="512"/>
    <n v="980523"/>
    <s v="1398/05/23"/>
    <s v="98/05/23"/>
    <x v="1"/>
    <x v="1"/>
    <n v="2"/>
    <x v="4"/>
    <n v="5"/>
    <n v="22"/>
    <n v="21"/>
    <s v="چهارشنبه"/>
    <x v="22"/>
    <n v="7"/>
    <n v="0.22580645161290322"/>
    <n v="45"/>
    <n v="1.4516129032258065"/>
    <n v="52"/>
    <n v="1.6774193548387097"/>
    <n v="82"/>
    <n v="2.6451612903225805"/>
    <n v="4756"/>
    <n v="52"/>
    <n v="127"/>
    <s v="فعال"/>
    <n v="1"/>
    <n v="0"/>
    <s v="فعال"/>
    <n v="1"/>
    <n v="0"/>
    <s v="فعال"/>
    <n v="1"/>
    <n v="0"/>
    <s v="فعال"/>
    <n v="1"/>
    <n v="0"/>
  </r>
  <r>
    <x v="0"/>
    <x v="2"/>
    <x v="513"/>
    <n v="980524"/>
    <s v="1398/05/24"/>
    <s v="98/05/24"/>
    <x v="1"/>
    <x v="1"/>
    <n v="2"/>
    <x v="4"/>
    <n v="5"/>
    <n v="22"/>
    <n v="22"/>
    <s v="پنجشنبه"/>
    <x v="23"/>
    <n v="0"/>
    <n v="0"/>
    <n v="34"/>
    <n v="1.096774193548387"/>
    <n v="34"/>
    <n v="1.096774193548387"/>
    <n v="66"/>
    <n v="2.129032258064516"/>
    <n v="3828"/>
    <n v="34"/>
    <n v="100"/>
    <s v="غیر فعال"/>
    <n v="0"/>
    <n v="1"/>
    <s v="فعال"/>
    <n v="1"/>
    <n v="0"/>
    <s v="فعال"/>
    <n v="1"/>
    <n v="0"/>
    <s v="فعال"/>
    <n v="1"/>
    <n v="0"/>
  </r>
  <r>
    <x v="0"/>
    <x v="2"/>
    <x v="514"/>
    <n v="980525"/>
    <s v="1398/05/25"/>
    <s v="98/05/25"/>
    <x v="1"/>
    <x v="1"/>
    <n v="2"/>
    <x v="4"/>
    <n v="5"/>
    <n v="22"/>
    <n v="22"/>
    <s v="جمعه"/>
    <x v="24"/>
    <n v="45"/>
    <n v="1.4516129032258065"/>
    <n v="40"/>
    <n v="1.2903225806451613"/>
    <n v="85"/>
    <n v="2.7419354838709675"/>
    <n v="73"/>
    <n v="2.3548387096774195"/>
    <n v="4234"/>
    <n v="85"/>
    <n v="113"/>
    <s v="فعال"/>
    <n v="1"/>
    <n v="0"/>
    <s v="فعال"/>
    <n v="1"/>
    <n v="0"/>
    <s v="فعال"/>
    <n v="1"/>
    <n v="0"/>
    <s v="فعال"/>
    <n v="1"/>
    <n v="0"/>
  </r>
  <r>
    <x v="0"/>
    <x v="2"/>
    <x v="515"/>
    <n v="980526"/>
    <s v="1398/05/26"/>
    <s v="98/05/26"/>
    <x v="1"/>
    <x v="1"/>
    <n v="2"/>
    <x v="4"/>
    <n v="5"/>
    <n v="23"/>
    <n v="22"/>
    <s v="شنبه"/>
    <x v="25"/>
    <n v="9"/>
    <n v="0.29032258064516131"/>
    <n v="85"/>
    <n v="2.7419354838709675"/>
    <n v="94"/>
    <n v="3.032258064516129"/>
    <n v="66"/>
    <n v="2.129032258064516"/>
    <n v="3828"/>
    <n v="94"/>
    <n v="151"/>
    <s v="فعال"/>
    <n v="1"/>
    <n v="0"/>
    <s v="فعال"/>
    <n v="1"/>
    <n v="0"/>
    <s v="فعال"/>
    <n v="1"/>
    <n v="0"/>
    <s v="فعال"/>
    <n v="1"/>
    <n v="0"/>
  </r>
  <r>
    <x v="0"/>
    <x v="2"/>
    <x v="516"/>
    <n v="980527"/>
    <s v="1398/05/27"/>
    <s v="98/05/27"/>
    <x v="1"/>
    <x v="1"/>
    <n v="2"/>
    <x v="4"/>
    <n v="5"/>
    <n v="23"/>
    <n v="22"/>
    <s v="یک شنبه"/>
    <x v="26"/>
    <n v="33"/>
    <n v="1.064516129032258"/>
    <n v="7"/>
    <n v="0.22580645161290322"/>
    <n v="40"/>
    <n v="1.2903225806451613"/>
    <n v="79"/>
    <n v="2.5483870967741935"/>
    <n v="4582"/>
    <n v="40"/>
    <n v="86"/>
    <s v="فعال"/>
    <n v="1"/>
    <n v="0"/>
    <s v="فعال"/>
    <n v="1"/>
    <n v="0"/>
    <s v="فعال"/>
    <n v="1"/>
    <n v="0"/>
    <s v="فعال"/>
    <n v="1"/>
    <n v="0"/>
  </r>
  <r>
    <x v="0"/>
    <x v="2"/>
    <x v="517"/>
    <n v="980528"/>
    <s v="1398/05/28"/>
    <s v="98/05/28"/>
    <x v="1"/>
    <x v="1"/>
    <n v="2"/>
    <x v="4"/>
    <n v="5"/>
    <n v="23"/>
    <n v="22"/>
    <s v="دوشنبه"/>
    <x v="27"/>
    <n v="52"/>
    <n v="1.6774193548387097"/>
    <n v="47"/>
    <n v="1.5161290322580645"/>
    <n v="99"/>
    <n v="3.193548387096774"/>
    <n v="42"/>
    <n v="1.3548387096774193"/>
    <n v="2436"/>
    <n v="99"/>
    <n v="89"/>
    <s v="فعال"/>
    <n v="1"/>
    <n v="0"/>
    <s v="فعال"/>
    <n v="1"/>
    <n v="0"/>
    <s v="فعال"/>
    <n v="1"/>
    <n v="0"/>
    <s v="فعال"/>
    <n v="1"/>
    <n v="0"/>
  </r>
  <r>
    <x v="0"/>
    <x v="2"/>
    <x v="518"/>
    <n v="980529"/>
    <s v="1398/05/29"/>
    <s v="98/05/29"/>
    <x v="1"/>
    <x v="1"/>
    <n v="2"/>
    <x v="4"/>
    <n v="5"/>
    <n v="23"/>
    <n v="22"/>
    <s v="سه شنبه"/>
    <x v="28"/>
    <n v="14"/>
    <n v="0.45161290322580644"/>
    <n v="27"/>
    <n v="0.87096774193548387"/>
    <n v="41"/>
    <n v="1.3225806451612903"/>
    <n v="78"/>
    <n v="2.5161290322580645"/>
    <n v="4524"/>
    <n v="41"/>
    <n v="105"/>
    <s v="فعال"/>
    <n v="1"/>
    <n v="0"/>
    <s v="فعال"/>
    <n v="1"/>
    <n v="0"/>
    <s v="فعال"/>
    <n v="1"/>
    <n v="0"/>
    <s v="فعال"/>
    <n v="1"/>
    <n v="0"/>
  </r>
  <r>
    <x v="0"/>
    <x v="2"/>
    <x v="519"/>
    <n v="980530"/>
    <s v="1398/05/30"/>
    <s v="98/05/30"/>
    <x v="1"/>
    <x v="1"/>
    <n v="2"/>
    <x v="4"/>
    <n v="5"/>
    <n v="23"/>
    <n v="22"/>
    <s v="چهارشنبه"/>
    <x v="29"/>
    <n v="31"/>
    <n v="1"/>
    <n v="49"/>
    <n v="1.5806451612903225"/>
    <n v="80"/>
    <n v="2.5806451612903225"/>
    <n v="50"/>
    <n v="1.6129032258064515"/>
    <n v="2900"/>
    <n v="80"/>
    <n v="99"/>
    <s v="فعال"/>
    <n v="1"/>
    <n v="0"/>
    <s v="فعال"/>
    <n v="1"/>
    <n v="0"/>
    <s v="فعال"/>
    <n v="1"/>
    <n v="0"/>
    <s v="فعال"/>
    <n v="1"/>
    <n v="0"/>
  </r>
  <r>
    <x v="0"/>
    <x v="2"/>
    <x v="520"/>
    <n v="980531"/>
    <s v="1398/05/31"/>
    <s v="98/05/31"/>
    <x v="1"/>
    <x v="1"/>
    <n v="2"/>
    <x v="4"/>
    <n v="5"/>
    <n v="23"/>
    <n v="23"/>
    <s v="پنجشنبه"/>
    <x v="30"/>
    <n v="14"/>
    <n v="0.45161290322580644"/>
    <n v="95"/>
    <n v="3.064516129032258"/>
    <n v="109"/>
    <n v="3.5161290322580645"/>
    <n v="80"/>
    <n v="2.5806451612903225"/>
    <n v="4640"/>
    <n v="109"/>
    <n v="175"/>
    <s v="فعال"/>
    <n v="1"/>
    <n v="0"/>
    <s v="فعال"/>
    <n v="1"/>
    <n v="0"/>
    <s v="فعال"/>
    <n v="1"/>
    <n v="0"/>
    <s v="فعال"/>
    <n v="1"/>
    <n v="0"/>
  </r>
  <r>
    <x v="0"/>
    <x v="2"/>
    <x v="521"/>
    <n v="980601"/>
    <s v="1398/06/01"/>
    <s v="98/06/01"/>
    <x v="1"/>
    <x v="1"/>
    <n v="2"/>
    <x v="5"/>
    <n v="6"/>
    <n v="23"/>
    <n v="23"/>
    <s v="جمعه"/>
    <x v="0"/>
    <n v="37"/>
    <n v="1.1935483870967742"/>
    <n v="45"/>
    <n v="1.4516129032258065"/>
    <n v="82"/>
    <n v="2.6451612903225805"/>
    <n v="90"/>
    <n v="2.903225806451613"/>
    <n v="5220"/>
    <n v="82"/>
    <n v="135"/>
    <s v="فعال"/>
    <n v="1"/>
    <n v="0"/>
    <s v="فعال"/>
    <n v="1"/>
    <n v="0"/>
    <s v="فعال"/>
    <n v="1"/>
    <n v="0"/>
    <s v="فعال"/>
    <n v="1"/>
    <n v="0"/>
  </r>
  <r>
    <x v="0"/>
    <x v="2"/>
    <x v="522"/>
    <n v="980602"/>
    <s v="1398/06/02"/>
    <s v="98/06/02"/>
    <x v="1"/>
    <x v="1"/>
    <n v="2"/>
    <x v="5"/>
    <n v="6"/>
    <n v="24"/>
    <n v="23"/>
    <s v="شنبه"/>
    <x v="1"/>
    <n v="0"/>
    <n v="0"/>
    <n v="48"/>
    <n v="1.5483870967741935"/>
    <n v="48"/>
    <n v="1.5483870967741935"/>
    <n v="61"/>
    <n v="1.967741935483871"/>
    <n v="3538"/>
    <n v="48"/>
    <n v="109"/>
    <s v="غیر فعال"/>
    <n v="0"/>
    <n v="1"/>
    <s v="فعال"/>
    <n v="1"/>
    <n v="0"/>
    <s v="فعال"/>
    <n v="1"/>
    <n v="0"/>
    <s v="فعال"/>
    <n v="1"/>
    <n v="0"/>
  </r>
  <r>
    <x v="0"/>
    <x v="2"/>
    <x v="523"/>
    <n v="980603"/>
    <s v="1398/06/03"/>
    <s v="98/06/03"/>
    <x v="1"/>
    <x v="1"/>
    <n v="2"/>
    <x v="5"/>
    <n v="6"/>
    <n v="24"/>
    <n v="23"/>
    <s v="یک شنبه"/>
    <x v="2"/>
    <n v="11"/>
    <n v="0.35483870967741937"/>
    <n v="48"/>
    <n v="1.5483870967741935"/>
    <n v="59"/>
    <n v="1.903225806451613"/>
    <n v="64"/>
    <n v="2.064516129032258"/>
    <n v="3712"/>
    <n v="59"/>
    <n v="112"/>
    <s v="فعال"/>
    <n v="1"/>
    <n v="0"/>
    <s v="فعال"/>
    <n v="1"/>
    <n v="0"/>
    <s v="فعال"/>
    <n v="1"/>
    <n v="0"/>
    <s v="فعال"/>
    <n v="1"/>
    <n v="0"/>
  </r>
  <r>
    <x v="0"/>
    <x v="2"/>
    <x v="524"/>
    <n v="980604"/>
    <s v="1398/06/04"/>
    <s v="98/06/04"/>
    <x v="1"/>
    <x v="1"/>
    <n v="2"/>
    <x v="5"/>
    <n v="6"/>
    <n v="24"/>
    <n v="23"/>
    <s v="دوشنبه"/>
    <x v="3"/>
    <n v="63"/>
    <n v="2.032258064516129"/>
    <n v="102"/>
    <n v="3.2903225806451615"/>
    <n v="165"/>
    <n v="5.32258064516129"/>
    <n v="66"/>
    <n v="2.129032258064516"/>
    <n v="3828"/>
    <n v="165"/>
    <n v="168"/>
    <s v="فعال"/>
    <n v="1"/>
    <n v="0"/>
    <s v="فعال"/>
    <n v="1"/>
    <n v="0"/>
    <s v="فعال"/>
    <n v="1"/>
    <n v="0"/>
    <s v="فعال"/>
    <n v="1"/>
    <n v="0"/>
  </r>
  <r>
    <x v="0"/>
    <x v="2"/>
    <x v="525"/>
    <n v="980605"/>
    <s v="1398/06/05"/>
    <s v="98/06/05"/>
    <x v="1"/>
    <x v="1"/>
    <n v="2"/>
    <x v="5"/>
    <n v="6"/>
    <n v="24"/>
    <n v="23"/>
    <s v="سه شنبه"/>
    <x v="4"/>
    <n v="23"/>
    <n v="0.74193548387096775"/>
    <n v="57"/>
    <n v="1.8387096774193548"/>
    <n v="80"/>
    <n v="2.5806451612903225"/>
    <n v="93"/>
    <n v="3"/>
    <n v="5394"/>
    <n v="80"/>
    <n v="150"/>
    <s v="فعال"/>
    <n v="1"/>
    <n v="0"/>
    <s v="فعال"/>
    <n v="1"/>
    <n v="0"/>
    <s v="فعال"/>
    <n v="1"/>
    <n v="0"/>
    <s v="فعال"/>
    <n v="1"/>
    <n v="0"/>
  </r>
  <r>
    <x v="0"/>
    <x v="2"/>
    <x v="526"/>
    <n v="980606"/>
    <s v="1398/06/06"/>
    <s v="98/06/06"/>
    <x v="1"/>
    <x v="1"/>
    <n v="2"/>
    <x v="5"/>
    <n v="6"/>
    <n v="24"/>
    <n v="23"/>
    <s v="چهارشنبه"/>
    <x v="5"/>
    <n v="49"/>
    <n v="1.5806451612903225"/>
    <n v="65"/>
    <n v="2.096774193548387"/>
    <n v="114"/>
    <n v="3.6774193548387095"/>
    <n v="78"/>
    <n v="2.5161290322580645"/>
    <n v="4524"/>
    <n v="114"/>
    <n v="143"/>
    <s v="فعال"/>
    <n v="1"/>
    <n v="0"/>
    <s v="فعال"/>
    <n v="1"/>
    <n v="0"/>
    <s v="فعال"/>
    <n v="1"/>
    <n v="0"/>
    <s v="فعال"/>
    <n v="1"/>
    <n v="0"/>
  </r>
  <r>
    <x v="0"/>
    <x v="2"/>
    <x v="527"/>
    <n v="980607"/>
    <s v="1398/06/07"/>
    <s v="98/06/07"/>
    <x v="1"/>
    <x v="1"/>
    <n v="2"/>
    <x v="5"/>
    <n v="6"/>
    <n v="24"/>
    <n v="24"/>
    <s v="پنجشنبه"/>
    <x v="6"/>
    <n v="96"/>
    <n v="3.096774193548387"/>
    <n v="81"/>
    <n v="2.6129032258064515"/>
    <n v="177"/>
    <n v="5.709677419354839"/>
    <n v="54"/>
    <n v="1.7419354838709677"/>
    <n v="3132"/>
    <n v="177"/>
    <n v="135"/>
    <s v="فعال"/>
    <n v="1"/>
    <n v="0"/>
    <s v="فعال"/>
    <n v="1"/>
    <n v="0"/>
    <s v="فعال"/>
    <n v="1"/>
    <n v="0"/>
    <s v="فعال"/>
    <n v="1"/>
    <n v="0"/>
  </r>
  <r>
    <x v="0"/>
    <x v="2"/>
    <x v="528"/>
    <n v="980608"/>
    <s v="1398/06/08"/>
    <s v="98/06/08"/>
    <x v="1"/>
    <x v="1"/>
    <n v="2"/>
    <x v="5"/>
    <n v="6"/>
    <n v="24"/>
    <n v="24"/>
    <s v="جمعه"/>
    <x v="7"/>
    <n v="50"/>
    <n v="1.6129032258064515"/>
    <n v="107"/>
    <n v="3.4516129032258065"/>
    <n v="157"/>
    <n v="5.064516129032258"/>
    <n v="99"/>
    <n v="3.193548387096774"/>
    <n v="5742"/>
    <n v="157"/>
    <n v="206"/>
    <s v="فعال"/>
    <n v="1"/>
    <n v="0"/>
    <s v="فعال"/>
    <n v="1"/>
    <n v="0"/>
    <s v="فعال"/>
    <n v="1"/>
    <n v="0"/>
    <s v="فعال"/>
    <n v="1"/>
    <n v="0"/>
  </r>
  <r>
    <x v="0"/>
    <x v="2"/>
    <x v="529"/>
    <n v="980609"/>
    <s v="1398/06/09"/>
    <s v="98/06/09"/>
    <x v="1"/>
    <x v="1"/>
    <n v="2"/>
    <x v="5"/>
    <n v="6"/>
    <n v="25"/>
    <n v="24"/>
    <s v="شنبه"/>
    <x v="8"/>
    <n v="29"/>
    <n v="0.93548387096774188"/>
    <n v="94"/>
    <n v="3.032258064516129"/>
    <n v="123"/>
    <n v="3.967741935483871"/>
    <n v="104"/>
    <n v="3.3548387096774195"/>
    <n v="6032"/>
    <n v="123"/>
    <n v="198"/>
    <s v="فعال"/>
    <n v="1"/>
    <n v="0"/>
    <s v="فعال"/>
    <n v="1"/>
    <n v="0"/>
    <s v="فعال"/>
    <n v="1"/>
    <n v="0"/>
    <s v="فعال"/>
    <n v="1"/>
    <n v="0"/>
  </r>
  <r>
    <x v="0"/>
    <x v="2"/>
    <x v="530"/>
    <n v="980610"/>
    <s v="1398/06/10"/>
    <s v="98/06/10"/>
    <x v="1"/>
    <x v="1"/>
    <n v="2"/>
    <x v="5"/>
    <n v="6"/>
    <n v="25"/>
    <n v="24"/>
    <s v="یک شنبه"/>
    <x v="9"/>
    <n v="93"/>
    <n v="3"/>
    <n v="125"/>
    <n v="4.032258064516129"/>
    <n v="218"/>
    <n v="7.032258064516129"/>
    <n v="78"/>
    <n v="2.5161290322580645"/>
    <n v="4524"/>
    <n v="218"/>
    <n v="203"/>
    <s v="فعال"/>
    <n v="1"/>
    <n v="0"/>
    <s v="فعال"/>
    <n v="1"/>
    <n v="0"/>
    <s v="فعال"/>
    <n v="1"/>
    <n v="0"/>
    <s v="فعال"/>
    <n v="1"/>
    <n v="0"/>
  </r>
  <r>
    <x v="0"/>
    <x v="2"/>
    <x v="531"/>
    <n v="980611"/>
    <s v="1398/06/11"/>
    <s v="98/06/11"/>
    <x v="1"/>
    <x v="1"/>
    <n v="2"/>
    <x v="5"/>
    <n v="6"/>
    <n v="25"/>
    <n v="24"/>
    <s v="دوشنبه"/>
    <x v="10"/>
    <n v="115"/>
    <n v="3.7096774193548385"/>
    <n v="83"/>
    <n v="2.6774193548387095"/>
    <n v="198"/>
    <n v="6.387096774193548"/>
    <n v="65"/>
    <n v="2.096774193548387"/>
    <n v="3770"/>
    <n v="198"/>
    <n v="148"/>
    <s v="فعال"/>
    <n v="1"/>
    <n v="0"/>
    <s v="فعال"/>
    <n v="1"/>
    <n v="0"/>
    <s v="فعال"/>
    <n v="1"/>
    <n v="0"/>
    <s v="فعال"/>
    <n v="1"/>
    <n v="0"/>
  </r>
  <r>
    <x v="0"/>
    <x v="2"/>
    <x v="532"/>
    <n v="980612"/>
    <s v="1398/06/12"/>
    <s v="98/06/12"/>
    <x v="1"/>
    <x v="1"/>
    <n v="2"/>
    <x v="5"/>
    <n v="6"/>
    <n v="25"/>
    <n v="24"/>
    <s v="سه شنبه"/>
    <x v="11"/>
    <n v="131"/>
    <n v="4.225806451612903"/>
    <n v="95"/>
    <n v="3.064516129032258"/>
    <n v="226"/>
    <n v="7.290322580645161"/>
    <n v="70"/>
    <n v="2.2580645161290325"/>
    <n v="4060"/>
    <n v="226"/>
    <n v="165"/>
    <s v="فعال"/>
    <n v="1"/>
    <n v="0"/>
    <s v="فعال"/>
    <n v="1"/>
    <n v="0"/>
    <s v="فعال"/>
    <n v="1"/>
    <n v="0"/>
    <s v="فعال"/>
    <n v="1"/>
    <n v="0"/>
  </r>
  <r>
    <x v="0"/>
    <x v="2"/>
    <x v="533"/>
    <n v="980613"/>
    <s v="1398/06/13"/>
    <s v="98/06/13"/>
    <x v="1"/>
    <x v="1"/>
    <n v="2"/>
    <x v="5"/>
    <n v="6"/>
    <n v="25"/>
    <n v="24"/>
    <s v="چهارشنبه"/>
    <x v="12"/>
    <n v="53"/>
    <n v="1.7096774193548387"/>
    <n v="117"/>
    <n v="3.774193548387097"/>
    <n v="170"/>
    <n v="5.4838709677419351"/>
    <n v="88"/>
    <n v="2.838709677419355"/>
    <n v="5104"/>
    <n v="170"/>
    <n v="205"/>
    <s v="فعال"/>
    <n v="1"/>
    <n v="0"/>
    <s v="فعال"/>
    <n v="1"/>
    <n v="0"/>
    <s v="فعال"/>
    <n v="1"/>
    <n v="0"/>
    <s v="فعال"/>
    <n v="1"/>
    <n v="0"/>
  </r>
  <r>
    <x v="0"/>
    <x v="2"/>
    <x v="534"/>
    <n v="980614"/>
    <s v="1398/06/14"/>
    <s v="98/06/14"/>
    <x v="1"/>
    <x v="1"/>
    <n v="2"/>
    <x v="5"/>
    <n v="6"/>
    <n v="25"/>
    <n v="25"/>
    <s v="پنجشنبه"/>
    <x v="13"/>
    <n v="0"/>
    <n v="0"/>
    <n v="59"/>
    <n v="1.903225806451613"/>
    <n v="59"/>
    <n v="1.903225806451613"/>
    <n v="103"/>
    <n v="3.3225806451612905"/>
    <n v="5974"/>
    <n v="59"/>
    <n v="162"/>
    <s v="غیر فعال"/>
    <n v="0"/>
    <n v="1"/>
    <s v="فعال"/>
    <n v="1"/>
    <n v="0"/>
    <s v="فعال"/>
    <n v="1"/>
    <n v="0"/>
    <s v="فعال"/>
    <n v="1"/>
    <n v="0"/>
  </r>
  <r>
    <x v="0"/>
    <x v="2"/>
    <x v="535"/>
    <n v="980615"/>
    <s v="1398/06/15"/>
    <s v="98/06/15"/>
    <x v="1"/>
    <x v="1"/>
    <n v="2"/>
    <x v="5"/>
    <n v="6"/>
    <n v="25"/>
    <n v="25"/>
    <s v="جمعه"/>
    <x v="14"/>
    <n v="9"/>
    <n v="0.29032258064516131"/>
    <n v="47"/>
    <n v="1.5161290322580645"/>
    <n v="56"/>
    <n v="1.8064516129032258"/>
    <n v="30"/>
    <n v="0.967741935483871"/>
    <n v="1740"/>
    <n v="56"/>
    <n v="77"/>
    <s v="فعال"/>
    <n v="1"/>
    <n v="0"/>
    <s v="فعال"/>
    <n v="1"/>
    <n v="0"/>
    <s v="فعال"/>
    <n v="1"/>
    <n v="0"/>
    <s v="فعال"/>
    <n v="1"/>
    <n v="0"/>
  </r>
  <r>
    <x v="0"/>
    <x v="2"/>
    <x v="536"/>
    <n v="980616"/>
    <s v="1398/06/16"/>
    <s v="98/06/16"/>
    <x v="1"/>
    <x v="1"/>
    <n v="2"/>
    <x v="5"/>
    <n v="6"/>
    <n v="26"/>
    <n v="25"/>
    <s v="شنبه"/>
    <x v="15"/>
    <n v="19"/>
    <n v="0.61290322580645162"/>
    <n v="86"/>
    <n v="2.774193548387097"/>
    <n v="105"/>
    <n v="3.3870967741935485"/>
    <n v="107"/>
    <n v="3.4516129032258065"/>
    <n v="6206"/>
    <n v="105"/>
    <n v="193"/>
    <s v="فعال"/>
    <n v="1"/>
    <n v="0"/>
    <s v="فعال"/>
    <n v="1"/>
    <n v="0"/>
    <s v="فعال"/>
    <n v="1"/>
    <n v="0"/>
    <s v="فعال"/>
    <n v="1"/>
    <n v="0"/>
  </r>
  <r>
    <x v="0"/>
    <x v="2"/>
    <x v="537"/>
    <n v="980617"/>
    <s v="1398/06/17"/>
    <s v="98/06/17"/>
    <x v="1"/>
    <x v="1"/>
    <n v="2"/>
    <x v="5"/>
    <n v="6"/>
    <n v="26"/>
    <n v="25"/>
    <s v="یک شنبه"/>
    <x v="16"/>
    <n v="27"/>
    <n v="0.87096774193548387"/>
    <n v="69"/>
    <n v="2.225806451612903"/>
    <n v="96"/>
    <n v="3.096774193548387"/>
    <n v="99"/>
    <n v="3.193548387096774"/>
    <n v="5742"/>
    <n v="96"/>
    <n v="168"/>
    <s v="فعال"/>
    <n v="1"/>
    <n v="0"/>
    <s v="فعال"/>
    <n v="1"/>
    <n v="0"/>
    <s v="فعال"/>
    <n v="1"/>
    <n v="0"/>
    <s v="فعال"/>
    <n v="1"/>
    <n v="0"/>
  </r>
  <r>
    <x v="0"/>
    <x v="2"/>
    <x v="538"/>
    <n v="980618"/>
    <s v="1398/06/18"/>
    <s v="98/06/18"/>
    <x v="1"/>
    <x v="1"/>
    <n v="2"/>
    <x v="5"/>
    <n v="6"/>
    <n v="26"/>
    <n v="25"/>
    <s v="دوشنبه"/>
    <x v="17"/>
    <n v="20"/>
    <n v="0.64516129032258063"/>
    <n v="96"/>
    <n v="3.096774193548387"/>
    <n v="116"/>
    <n v="3.7419354838709675"/>
    <n v="107"/>
    <n v="3.4516129032258065"/>
    <n v="6206"/>
    <n v="116"/>
    <n v="203"/>
    <s v="فعال"/>
    <n v="1"/>
    <n v="0"/>
    <s v="فعال"/>
    <n v="1"/>
    <n v="0"/>
    <s v="فعال"/>
    <n v="1"/>
    <n v="0"/>
    <s v="فعال"/>
    <n v="1"/>
    <n v="0"/>
  </r>
  <r>
    <x v="0"/>
    <x v="2"/>
    <x v="539"/>
    <n v="980619"/>
    <s v="1398/06/19"/>
    <s v="98/06/19"/>
    <x v="1"/>
    <x v="1"/>
    <n v="2"/>
    <x v="5"/>
    <n v="6"/>
    <n v="26"/>
    <n v="25"/>
    <s v="سه شنبه"/>
    <x v="18"/>
    <n v="89"/>
    <n v="2.870967741935484"/>
    <n v="75"/>
    <n v="2.4193548387096775"/>
    <n v="164"/>
    <n v="5.290322580645161"/>
    <n v="105"/>
    <n v="3.3870967741935485"/>
    <n v="6090"/>
    <n v="164"/>
    <n v="180"/>
    <s v="فعال"/>
    <n v="1"/>
    <n v="0"/>
    <s v="فعال"/>
    <n v="1"/>
    <n v="0"/>
    <s v="فعال"/>
    <n v="1"/>
    <n v="0"/>
    <s v="فعال"/>
    <n v="1"/>
    <n v="0"/>
  </r>
  <r>
    <x v="0"/>
    <x v="2"/>
    <x v="540"/>
    <n v="980620"/>
    <s v="1398/06/20"/>
    <s v="98/06/20"/>
    <x v="1"/>
    <x v="1"/>
    <n v="2"/>
    <x v="5"/>
    <n v="6"/>
    <n v="26"/>
    <n v="25"/>
    <s v="چهارشنبه"/>
    <x v="19"/>
    <n v="36"/>
    <n v="1.1612903225806452"/>
    <n v="58"/>
    <n v="1.8709677419354838"/>
    <n v="94"/>
    <n v="3.032258064516129"/>
    <n v="105"/>
    <n v="3.3870967741935485"/>
    <n v="6090"/>
    <n v="94"/>
    <n v="163"/>
    <s v="فعال"/>
    <n v="1"/>
    <n v="0"/>
    <s v="فعال"/>
    <n v="1"/>
    <n v="0"/>
    <s v="فعال"/>
    <n v="1"/>
    <n v="0"/>
    <s v="فعال"/>
    <n v="1"/>
    <n v="0"/>
  </r>
  <r>
    <x v="0"/>
    <x v="2"/>
    <x v="541"/>
    <n v="980621"/>
    <s v="1398/06/21"/>
    <s v="98/06/21"/>
    <x v="1"/>
    <x v="1"/>
    <n v="2"/>
    <x v="5"/>
    <n v="6"/>
    <n v="26"/>
    <n v="26"/>
    <s v="پنجشنبه"/>
    <x v="20"/>
    <n v="1"/>
    <n v="3.2258064516129031E-2"/>
    <n v="29"/>
    <n v="0.93548387096774188"/>
    <n v="30"/>
    <n v="0.967741935483871"/>
    <n v="68"/>
    <n v="2.193548387096774"/>
    <n v="3944"/>
    <n v="30"/>
    <n v="97"/>
    <s v="فعال"/>
    <n v="1"/>
    <n v="0"/>
    <s v="فعال"/>
    <n v="1"/>
    <n v="0"/>
    <s v="فعال"/>
    <n v="1"/>
    <n v="0"/>
    <s v="فعال"/>
    <n v="1"/>
    <n v="0"/>
  </r>
  <r>
    <x v="0"/>
    <x v="2"/>
    <x v="542"/>
    <n v="980622"/>
    <s v="1398/06/22"/>
    <s v="98/06/22"/>
    <x v="1"/>
    <x v="1"/>
    <n v="2"/>
    <x v="5"/>
    <n v="6"/>
    <n v="26"/>
    <n v="26"/>
    <s v="جمعه"/>
    <x v="21"/>
    <n v="10"/>
    <n v="0.32258064516129031"/>
    <n v="80"/>
    <n v="2.5806451612903225"/>
    <n v="90"/>
    <n v="2.903225806451613"/>
    <n v="21"/>
    <n v="0.67741935483870963"/>
    <n v="1218"/>
    <n v="90"/>
    <n v="101"/>
    <s v="فعال"/>
    <n v="1"/>
    <n v="0"/>
    <s v="فعال"/>
    <n v="1"/>
    <n v="0"/>
    <s v="فعال"/>
    <n v="1"/>
    <n v="0"/>
    <s v="فعال"/>
    <n v="1"/>
    <n v="0"/>
  </r>
  <r>
    <x v="0"/>
    <x v="2"/>
    <x v="543"/>
    <n v="980623"/>
    <s v="1398/06/23"/>
    <s v="98/06/23"/>
    <x v="1"/>
    <x v="1"/>
    <n v="2"/>
    <x v="5"/>
    <n v="6"/>
    <n v="27"/>
    <n v="26"/>
    <s v="شنبه"/>
    <x v="22"/>
    <n v="63"/>
    <n v="2.032258064516129"/>
    <n v="62"/>
    <n v="2"/>
    <n v="125"/>
    <n v="4.032258064516129"/>
    <n v="83"/>
    <n v="2.6774193548387095"/>
    <n v="4814"/>
    <n v="125"/>
    <n v="145"/>
    <s v="فعال"/>
    <n v="1"/>
    <n v="0"/>
    <s v="فعال"/>
    <n v="1"/>
    <n v="0"/>
    <s v="فعال"/>
    <n v="1"/>
    <n v="0"/>
    <s v="فعال"/>
    <n v="1"/>
    <n v="0"/>
  </r>
  <r>
    <x v="0"/>
    <x v="2"/>
    <x v="544"/>
    <n v="980624"/>
    <s v="1398/06/24"/>
    <s v="98/06/24"/>
    <x v="1"/>
    <x v="1"/>
    <n v="2"/>
    <x v="5"/>
    <n v="6"/>
    <n v="27"/>
    <n v="26"/>
    <s v="یک شنبه"/>
    <x v="23"/>
    <n v="14"/>
    <n v="0.45161290322580644"/>
    <n v="85"/>
    <n v="2.7419354838709675"/>
    <n v="99"/>
    <n v="3.193548387096774"/>
    <n v="52"/>
    <n v="1.6774193548387097"/>
    <n v="3016"/>
    <n v="99"/>
    <n v="137"/>
    <s v="فعال"/>
    <n v="1"/>
    <n v="0"/>
    <s v="فعال"/>
    <n v="1"/>
    <n v="0"/>
    <s v="فعال"/>
    <n v="1"/>
    <n v="0"/>
    <s v="فعال"/>
    <n v="1"/>
    <n v="0"/>
  </r>
  <r>
    <x v="0"/>
    <x v="2"/>
    <x v="545"/>
    <n v="980625"/>
    <s v="1398/06/25"/>
    <s v="98/06/25"/>
    <x v="1"/>
    <x v="1"/>
    <n v="2"/>
    <x v="5"/>
    <n v="6"/>
    <n v="27"/>
    <n v="26"/>
    <s v="دوشنبه"/>
    <x v="24"/>
    <n v="15"/>
    <n v="0.4838709677419355"/>
    <n v="78"/>
    <n v="2.5161290322580645"/>
    <n v="93"/>
    <n v="3"/>
    <n v="56"/>
    <n v="1.8064516129032258"/>
    <n v="3248"/>
    <n v="93"/>
    <n v="134"/>
    <s v="فعال"/>
    <n v="1"/>
    <n v="0"/>
    <s v="فعال"/>
    <n v="1"/>
    <n v="0"/>
    <s v="فعال"/>
    <n v="1"/>
    <n v="0"/>
    <s v="فعال"/>
    <n v="1"/>
    <n v="0"/>
  </r>
  <r>
    <x v="0"/>
    <x v="2"/>
    <x v="546"/>
    <n v="980626"/>
    <s v="1398/06/26"/>
    <s v="98/06/26"/>
    <x v="1"/>
    <x v="1"/>
    <n v="2"/>
    <x v="5"/>
    <n v="6"/>
    <n v="27"/>
    <n v="26"/>
    <s v="سه شنبه"/>
    <x v="25"/>
    <n v="92"/>
    <n v="2.967741935483871"/>
    <n v="49"/>
    <n v="1.5806451612903225"/>
    <n v="141"/>
    <n v="4.5483870967741939"/>
    <n v="49"/>
    <n v="1.5806451612903225"/>
    <n v="2842"/>
    <n v="141"/>
    <n v="98"/>
    <s v="فعال"/>
    <n v="1"/>
    <n v="0"/>
    <s v="فعال"/>
    <n v="1"/>
    <n v="0"/>
    <s v="فعال"/>
    <n v="1"/>
    <n v="0"/>
    <s v="فعال"/>
    <n v="1"/>
    <n v="0"/>
  </r>
  <r>
    <x v="0"/>
    <x v="2"/>
    <x v="547"/>
    <n v="980627"/>
    <s v="1398/06/27"/>
    <s v="98/06/27"/>
    <x v="1"/>
    <x v="1"/>
    <n v="2"/>
    <x v="5"/>
    <n v="6"/>
    <n v="27"/>
    <n v="26"/>
    <s v="چهارشنبه"/>
    <x v="26"/>
    <n v="72"/>
    <n v="2.3225806451612905"/>
    <n v="65"/>
    <n v="2.096774193548387"/>
    <n v="137"/>
    <n v="4.419354838709677"/>
    <n v="73"/>
    <n v="2.3548387096774195"/>
    <n v="4234"/>
    <n v="137"/>
    <n v="138"/>
    <s v="فعال"/>
    <n v="1"/>
    <n v="0"/>
    <s v="فعال"/>
    <n v="1"/>
    <n v="0"/>
    <s v="فعال"/>
    <n v="1"/>
    <n v="0"/>
    <s v="فعال"/>
    <n v="1"/>
    <n v="0"/>
  </r>
  <r>
    <x v="0"/>
    <x v="2"/>
    <x v="548"/>
    <n v="980628"/>
    <s v="1398/06/28"/>
    <s v="98/06/28"/>
    <x v="1"/>
    <x v="1"/>
    <n v="2"/>
    <x v="5"/>
    <n v="6"/>
    <n v="27"/>
    <n v="27"/>
    <s v="پنجشنبه"/>
    <x v="27"/>
    <n v="9"/>
    <n v="0.29032258064516131"/>
    <n v="86"/>
    <n v="2.774193548387097"/>
    <n v="95"/>
    <n v="3.064516129032258"/>
    <n v="71"/>
    <n v="2.2903225806451615"/>
    <n v="4118"/>
    <n v="95"/>
    <n v="157"/>
    <s v="فعال"/>
    <n v="1"/>
    <n v="0"/>
    <s v="فعال"/>
    <n v="1"/>
    <n v="0"/>
    <s v="فعال"/>
    <n v="1"/>
    <n v="0"/>
    <s v="فعال"/>
    <n v="1"/>
    <n v="0"/>
  </r>
  <r>
    <x v="0"/>
    <x v="2"/>
    <x v="549"/>
    <n v="980629"/>
    <s v="1398/06/29"/>
    <s v="98/06/29"/>
    <x v="1"/>
    <x v="1"/>
    <n v="2"/>
    <x v="5"/>
    <n v="6"/>
    <n v="27"/>
    <n v="27"/>
    <s v="جمعه"/>
    <x v="28"/>
    <n v="46"/>
    <n v="1.4838709677419355"/>
    <n v="58"/>
    <n v="1.8709677419354838"/>
    <n v="104"/>
    <n v="3.3548387096774195"/>
    <n v="110"/>
    <n v="3.5483870967741935"/>
    <n v="6380"/>
    <n v="104"/>
    <n v="168"/>
    <s v="فعال"/>
    <n v="1"/>
    <n v="0"/>
    <s v="فعال"/>
    <n v="1"/>
    <n v="0"/>
    <s v="فعال"/>
    <n v="1"/>
    <n v="0"/>
    <s v="فعال"/>
    <n v="1"/>
    <n v="0"/>
  </r>
  <r>
    <x v="0"/>
    <x v="2"/>
    <x v="550"/>
    <n v="980630"/>
    <s v="1398/06/30"/>
    <s v="98/06/30"/>
    <x v="1"/>
    <x v="1"/>
    <n v="2"/>
    <x v="5"/>
    <n v="6"/>
    <n v="28"/>
    <n v="27"/>
    <s v="شنبه"/>
    <x v="29"/>
    <n v="43"/>
    <n v="1.3870967741935485"/>
    <n v="60"/>
    <n v="1.935483870967742"/>
    <n v="103"/>
    <n v="3.3225806451612905"/>
    <n v="79"/>
    <n v="2.5483870967741935"/>
    <n v="4582"/>
    <n v="103"/>
    <n v="139"/>
    <s v="فعال"/>
    <n v="1"/>
    <n v="0"/>
    <s v="فعال"/>
    <n v="1"/>
    <n v="0"/>
    <s v="فعال"/>
    <n v="1"/>
    <n v="0"/>
    <s v="فعال"/>
    <n v="1"/>
    <n v="0"/>
  </r>
  <r>
    <x v="0"/>
    <x v="2"/>
    <x v="551"/>
    <n v="980631"/>
    <s v="1398/06/31"/>
    <s v="98/06/31"/>
    <x v="1"/>
    <x v="1"/>
    <n v="2"/>
    <x v="5"/>
    <n v="6"/>
    <n v="28"/>
    <n v="27"/>
    <s v="یک شنبه"/>
    <x v="30"/>
    <n v="68"/>
    <n v="2.193548387096774"/>
    <n v="106"/>
    <n v="3.4193548387096775"/>
    <n v="174"/>
    <n v="5.612903225806452"/>
    <n v="71"/>
    <n v="2.2903225806451615"/>
    <n v="4118"/>
    <n v="174"/>
    <n v="177"/>
    <s v="فعال"/>
    <n v="1"/>
    <n v="0"/>
    <s v="فعال"/>
    <n v="1"/>
    <n v="0"/>
    <s v="فعال"/>
    <n v="1"/>
    <n v="0"/>
    <s v="فعال"/>
    <n v="1"/>
    <n v="0"/>
  </r>
  <r>
    <x v="0"/>
    <x v="2"/>
    <x v="552"/>
    <n v="980701"/>
    <s v="1398/07/01"/>
    <s v="98/07/01"/>
    <x v="1"/>
    <x v="2"/>
    <n v="3"/>
    <x v="6"/>
    <n v="7"/>
    <n v="28"/>
    <n v="27"/>
    <s v="دوشنبه"/>
    <x v="0"/>
    <n v="66"/>
    <n v="2.2000000000000002"/>
    <n v="98"/>
    <n v="3.2666666666666666"/>
    <n v="164"/>
    <n v="5.4666666666666668"/>
    <n v="74"/>
    <n v="2.4666666666666668"/>
    <n v="4292"/>
    <n v="164"/>
    <n v="172"/>
    <s v="فعال"/>
    <n v="1"/>
    <n v="0"/>
    <s v="فعال"/>
    <n v="1"/>
    <n v="0"/>
    <s v="فعال"/>
    <n v="1"/>
    <n v="0"/>
    <s v="فعال"/>
    <n v="1"/>
    <n v="0"/>
  </r>
  <r>
    <x v="0"/>
    <x v="2"/>
    <x v="553"/>
    <n v="980702"/>
    <s v="1398/07/02"/>
    <s v="98/07/02"/>
    <x v="1"/>
    <x v="2"/>
    <n v="3"/>
    <x v="6"/>
    <n v="7"/>
    <n v="28"/>
    <n v="27"/>
    <s v="سه شنبه"/>
    <x v="1"/>
    <n v="0"/>
    <n v="0"/>
    <n v="119"/>
    <n v="3.9666666666666668"/>
    <n v="119"/>
    <n v="3.9666666666666668"/>
    <n v="87"/>
    <n v="2.9"/>
    <n v="5046"/>
    <n v="119"/>
    <n v="206"/>
    <s v="غیر فعال"/>
    <n v="0"/>
    <n v="1"/>
    <s v="فعال"/>
    <n v="1"/>
    <n v="0"/>
    <s v="فعال"/>
    <n v="1"/>
    <n v="0"/>
    <s v="فعال"/>
    <n v="1"/>
    <n v="0"/>
  </r>
  <r>
    <x v="0"/>
    <x v="2"/>
    <x v="554"/>
    <n v="980703"/>
    <s v="1398/07/03"/>
    <s v="98/07/03"/>
    <x v="1"/>
    <x v="2"/>
    <n v="3"/>
    <x v="6"/>
    <n v="7"/>
    <n v="28"/>
    <n v="27"/>
    <s v="چهارشنبه"/>
    <x v="2"/>
    <n v="0"/>
    <n v="0"/>
    <n v="97"/>
    <n v="3.2333333333333334"/>
    <n v="97"/>
    <n v="3.2333333333333334"/>
    <n v="83"/>
    <n v="2.7666666666666666"/>
    <n v="4814"/>
    <n v="97"/>
    <n v="180"/>
    <s v="غیر فعال"/>
    <n v="0"/>
    <n v="1"/>
    <s v="فعال"/>
    <n v="1"/>
    <n v="0"/>
    <s v="فعال"/>
    <n v="1"/>
    <n v="0"/>
    <s v="فعال"/>
    <n v="1"/>
    <n v="0"/>
  </r>
  <r>
    <x v="0"/>
    <x v="2"/>
    <x v="555"/>
    <n v="980704"/>
    <s v="1398/07/04"/>
    <s v="98/07/04"/>
    <x v="1"/>
    <x v="2"/>
    <n v="3"/>
    <x v="6"/>
    <n v="7"/>
    <n v="28"/>
    <n v="28"/>
    <s v="پنجشنبه"/>
    <x v="3"/>
    <n v="14"/>
    <n v="0.46666666666666667"/>
    <n v="66"/>
    <n v="2.2000000000000002"/>
    <n v="80"/>
    <n v="2.6666666666666665"/>
    <n v="73"/>
    <n v="2.4333333333333331"/>
    <n v="4234"/>
    <n v="80"/>
    <n v="139"/>
    <s v="فعال"/>
    <n v="1"/>
    <n v="0"/>
    <s v="فعال"/>
    <n v="1"/>
    <n v="0"/>
    <s v="فعال"/>
    <n v="1"/>
    <n v="0"/>
    <s v="فعال"/>
    <n v="1"/>
    <n v="0"/>
  </r>
  <r>
    <x v="0"/>
    <x v="2"/>
    <x v="556"/>
    <n v="980705"/>
    <s v="1398/07/05"/>
    <s v="98/07/05"/>
    <x v="1"/>
    <x v="2"/>
    <n v="3"/>
    <x v="6"/>
    <n v="7"/>
    <n v="28"/>
    <n v="28"/>
    <s v="جمعه"/>
    <x v="4"/>
    <n v="0"/>
    <n v="0"/>
    <n v="11"/>
    <n v="0.36666666666666664"/>
    <n v="11"/>
    <n v="0.36666666666666664"/>
    <n v="68"/>
    <n v="2.2666666666666666"/>
    <n v="3944"/>
    <n v="11"/>
    <n v="79"/>
    <s v="غیر فعال"/>
    <n v="0"/>
    <n v="1"/>
    <s v="فعال"/>
    <n v="1"/>
    <n v="0"/>
    <s v="فعال"/>
    <n v="1"/>
    <n v="0"/>
    <s v="فعال"/>
    <n v="1"/>
    <n v="0"/>
  </r>
  <r>
    <x v="0"/>
    <x v="2"/>
    <x v="557"/>
    <n v="980706"/>
    <s v="1398/07/06"/>
    <s v="98/07/06"/>
    <x v="1"/>
    <x v="2"/>
    <n v="3"/>
    <x v="6"/>
    <n v="7"/>
    <n v="29"/>
    <n v="28"/>
    <s v="شنبه"/>
    <x v="5"/>
    <n v="27"/>
    <n v="0.9"/>
    <n v="2"/>
    <n v="6.6666666666666666E-2"/>
    <n v="29"/>
    <n v="0.96666666666666667"/>
    <n v="6"/>
    <n v="0.2"/>
    <n v="348"/>
    <n v="29"/>
    <n v="8"/>
    <s v="فعال"/>
    <n v="1"/>
    <n v="0"/>
    <s v="فعال"/>
    <n v="1"/>
    <n v="0"/>
    <s v="فعال"/>
    <n v="1"/>
    <n v="0"/>
    <s v="فعال"/>
    <n v="1"/>
    <n v="0"/>
  </r>
  <r>
    <x v="0"/>
    <x v="2"/>
    <x v="558"/>
    <n v="980707"/>
    <s v="1398/07/07"/>
    <s v="98/07/07"/>
    <x v="1"/>
    <x v="2"/>
    <n v="3"/>
    <x v="6"/>
    <n v="7"/>
    <n v="29"/>
    <n v="28"/>
    <s v="یک شنبه"/>
    <x v="6"/>
    <n v="17"/>
    <n v="0.56666666666666665"/>
    <n v="48"/>
    <n v="1.6"/>
    <n v="65"/>
    <n v="2.1666666666666665"/>
    <n v="40"/>
    <n v="1.3333333333333333"/>
    <n v="2320"/>
    <n v="65"/>
    <n v="88"/>
    <s v="فعال"/>
    <n v="1"/>
    <n v="0"/>
    <s v="فعال"/>
    <n v="1"/>
    <n v="0"/>
    <s v="فعال"/>
    <n v="1"/>
    <n v="0"/>
    <s v="فعال"/>
    <n v="1"/>
    <n v="0"/>
  </r>
  <r>
    <x v="0"/>
    <x v="2"/>
    <x v="559"/>
    <n v="980708"/>
    <s v="1398/07/08"/>
    <s v="98/07/08"/>
    <x v="1"/>
    <x v="2"/>
    <n v="3"/>
    <x v="6"/>
    <n v="7"/>
    <n v="29"/>
    <n v="28"/>
    <s v="دوشنبه"/>
    <x v="7"/>
    <n v="0"/>
    <n v="0"/>
    <n v="31"/>
    <n v="1.0333333333333334"/>
    <n v="31"/>
    <n v="1.0333333333333334"/>
    <n v="25"/>
    <n v="0.83333333333333337"/>
    <n v="1450"/>
    <n v="31"/>
    <n v="56"/>
    <s v="غیر فعال"/>
    <n v="0"/>
    <n v="1"/>
    <s v="فعال"/>
    <n v="1"/>
    <n v="0"/>
    <s v="فعال"/>
    <n v="1"/>
    <n v="0"/>
    <s v="فعال"/>
    <n v="1"/>
    <n v="0"/>
  </r>
  <r>
    <x v="0"/>
    <x v="2"/>
    <x v="560"/>
    <n v="980709"/>
    <s v="1398/07/09"/>
    <s v="98/07/09"/>
    <x v="1"/>
    <x v="2"/>
    <n v="3"/>
    <x v="6"/>
    <n v="7"/>
    <n v="29"/>
    <n v="28"/>
    <s v="سه شنبه"/>
    <x v="8"/>
    <n v="29"/>
    <n v="0.96666666666666667"/>
    <n v="38"/>
    <n v="1.2666666666666666"/>
    <n v="67"/>
    <n v="2.2333333333333334"/>
    <n v="47"/>
    <n v="1.5666666666666667"/>
    <n v="2726"/>
    <n v="67"/>
    <n v="85"/>
    <s v="فعال"/>
    <n v="1"/>
    <n v="0"/>
    <s v="فعال"/>
    <n v="1"/>
    <n v="0"/>
    <s v="فعال"/>
    <n v="1"/>
    <n v="0"/>
    <s v="فعال"/>
    <n v="1"/>
    <n v="0"/>
  </r>
  <r>
    <x v="0"/>
    <x v="2"/>
    <x v="561"/>
    <n v="980710"/>
    <s v="1398/07/10"/>
    <s v="98/07/10"/>
    <x v="1"/>
    <x v="2"/>
    <n v="3"/>
    <x v="6"/>
    <n v="7"/>
    <n v="29"/>
    <n v="28"/>
    <s v="چهارشنبه"/>
    <x v="9"/>
    <n v="0"/>
    <n v="0"/>
    <n v="54"/>
    <n v="1.8"/>
    <n v="54"/>
    <n v="1.8"/>
    <n v="63"/>
    <n v="2.1"/>
    <n v="3654"/>
    <n v="54"/>
    <n v="117"/>
    <s v="غیر فعال"/>
    <n v="0"/>
    <n v="1"/>
    <s v="فعال"/>
    <n v="1"/>
    <n v="0"/>
    <s v="فعال"/>
    <n v="1"/>
    <n v="0"/>
    <s v="فعال"/>
    <n v="1"/>
    <n v="0"/>
  </r>
  <r>
    <x v="0"/>
    <x v="2"/>
    <x v="562"/>
    <n v="980711"/>
    <s v="1398/07/11"/>
    <s v="98/07/11"/>
    <x v="1"/>
    <x v="2"/>
    <n v="3"/>
    <x v="6"/>
    <n v="7"/>
    <n v="29"/>
    <n v="29"/>
    <s v="پنجشنبه"/>
    <x v="10"/>
    <n v="1"/>
    <n v="3.3333333333333333E-2"/>
    <n v="0"/>
    <n v="0"/>
    <n v="1"/>
    <n v="3.3333333333333333E-2"/>
    <n v="47"/>
    <n v="1.5666666666666667"/>
    <n v="2726"/>
    <n v="1"/>
    <n v="47"/>
    <s v="فعال"/>
    <n v="1"/>
    <n v="0"/>
    <s v="غیر فعال"/>
    <n v="0"/>
    <n v="1"/>
    <s v="فعال"/>
    <n v="1"/>
    <n v="0"/>
    <s v="فعال"/>
    <n v="1"/>
    <n v="0"/>
  </r>
  <r>
    <x v="0"/>
    <x v="2"/>
    <x v="563"/>
    <n v="980712"/>
    <s v="1398/07/12"/>
    <s v="98/07/12"/>
    <x v="1"/>
    <x v="2"/>
    <n v="3"/>
    <x v="6"/>
    <n v="7"/>
    <n v="29"/>
    <n v="29"/>
    <s v="جمعه"/>
    <x v="11"/>
    <n v="0"/>
    <n v="0"/>
    <n v="0"/>
    <n v="0"/>
    <n v="0"/>
    <n v="0"/>
    <n v="0"/>
    <n v="0"/>
    <n v="0"/>
    <n v="0"/>
    <n v="0"/>
    <s v="غیر فعال"/>
    <n v="0"/>
    <n v="1"/>
    <s v="غیر فعال"/>
    <n v="0"/>
    <n v="1"/>
    <s v="غیر فعال"/>
    <n v="0"/>
    <n v="1"/>
    <s v="غیر فعال"/>
    <n v="0"/>
    <n v="1"/>
  </r>
  <r>
    <x v="0"/>
    <x v="2"/>
    <x v="564"/>
    <n v="980713"/>
    <s v="1398/07/13"/>
    <s v="98/07/13"/>
    <x v="1"/>
    <x v="2"/>
    <n v="3"/>
    <x v="6"/>
    <n v="7"/>
    <n v="30"/>
    <n v="29"/>
    <s v="شنبه"/>
    <x v="12"/>
    <n v="0"/>
    <n v="0"/>
    <n v="34"/>
    <n v="1.1333333333333333"/>
    <n v="34"/>
    <n v="1.1333333333333333"/>
    <n v="11"/>
    <n v="0.36666666666666664"/>
    <n v="638"/>
    <n v="34"/>
    <n v="45"/>
    <s v="غیر فعال"/>
    <n v="0"/>
    <n v="1"/>
    <s v="فعال"/>
    <n v="1"/>
    <n v="0"/>
    <s v="فعال"/>
    <n v="1"/>
    <n v="0"/>
    <s v="فعال"/>
    <n v="1"/>
    <n v="0"/>
  </r>
  <r>
    <x v="0"/>
    <x v="2"/>
    <x v="565"/>
    <n v="980714"/>
    <s v="1398/07/14"/>
    <s v="98/07/14"/>
    <x v="1"/>
    <x v="2"/>
    <n v="3"/>
    <x v="6"/>
    <n v="7"/>
    <n v="30"/>
    <n v="29"/>
    <s v="یک شنبه"/>
    <x v="13"/>
    <n v="0"/>
    <n v="0"/>
    <n v="18"/>
    <n v="0.6"/>
    <n v="18"/>
    <n v="0.6"/>
    <n v="34"/>
    <n v="1.1333333333333333"/>
    <n v="1972"/>
    <n v="18"/>
    <n v="52"/>
    <s v="غیر فعال"/>
    <n v="0"/>
    <n v="1"/>
    <s v="فعال"/>
    <n v="1"/>
    <n v="0"/>
    <s v="فعال"/>
    <n v="1"/>
    <n v="0"/>
    <s v="فعال"/>
    <n v="1"/>
    <n v="0"/>
  </r>
  <r>
    <x v="0"/>
    <x v="2"/>
    <x v="566"/>
    <n v="980715"/>
    <s v="1398/07/15"/>
    <s v="98/07/15"/>
    <x v="1"/>
    <x v="2"/>
    <n v="3"/>
    <x v="6"/>
    <n v="7"/>
    <n v="30"/>
    <n v="29"/>
    <s v="دوشنبه"/>
    <x v="14"/>
    <n v="105"/>
    <n v="3.5"/>
    <n v="93"/>
    <n v="3.1"/>
    <n v="198"/>
    <n v="6.6"/>
    <n v="14"/>
    <n v="0.46666666666666667"/>
    <n v="812"/>
    <n v="198"/>
    <n v="107"/>
    <s v="فعال"/>
    <n v="1"/>
    <n v="0"/>
    <s v="فعال"/>
    <n v="1"/>
    <n v="0"/>
    <s v="فعال"/>
    <n v="1"/>
    <n v="0"/>
    <s v="فعال"/>
    <n v="1"/>
    <n v="0"/>
  </r>
  <r>
    <x v="0"/>
    <x v="2"/>
    <x v="567"/>
    <n v="980716"/>
    <s v="1398/07/16"/>
    <s v="98/07/16"/>
    <x v="1"/>
    <x v="2"/>
    <n v="3"/>
    <x v="6"/>
    <n v="7"/>
    <n v="30"/>
    <n v="29"/>
    <s v="سه شنبه"/>
    <x v="15"/>
    <n v="51"/>
    <n v="1.7"/>
    <n v="75"/>
    <n v="2.5"/>
    <n v="126"/>
    <n v="4.2"/>
    <n v="87"/>
    <n v="2.9"/>
    <n v="5046"/>
    <n v="126"/>
    <n v="162"/>
    <s v="فعال"/>
    <n v="1"/>
    <n v="0"/>
    <s v="فعال"/>
    <n v="1"/>
    <n v="0"/>
    <s v="فعال"/>
    <n v="1"/>
    <n v="0"/>
    <s v="فعال"/>
    <n v="1"/>
    <n v="0"/>
  </r>
  <r>
    <x v="0"/>
    <x v="2"/>
    <x v="568"/>
    <n v="980717"/>
    <s v="1398/07/17"/>
    <s v="98/07/17"/>
    <x v="1"/>
    <x v="2"/>
    <n v="3"/>
    <x v="6"/>
    <n v="7"/>
    <n v="30"/>
    <n v="29"/>
    <s v="چهارشنبه"/>
    <x v="16"/>
    <n v="37"/>
    <n v="1.2333333333333334"/>
    <n v="77"/>
    <n v="2.5666666666666669"/>
    <n v="114"/>
    <n v="3.8"/>
    <n v="70"/>
    <n v="2.3333333333333335"/>
    <n v="4060"/>
    <n v="114"/>
    <n v="147"/>
    <s v="فعال"/>
    <n v="1"/>
    <n v="0"/>
    <s v="فعال"/>
    <n v="1"/>
    <n v="0"/>
    <s v="فعال"/>
    <n v="1"/>
    <n v="0"/>
    <s v="فعال"/>
    <n v="1"/>
    <n v="0"/>
  </r>
  <r>
    <x v="0"/>
    <x v="2"/>
    <x v="569"/>
    <n v="980718"/>
    <s v="1398/07/18"/>
    <s v="98/07/18"/>
    <x v="1"/>
    <x v="2"/>
    <n v="3"/>
    <x v="6"/>
    <n v="7"/>
    <n v="30"/>
    <n v="30"/>
    <s v="پنجشنبه"/>
    <x v="17"/>
    <n v="33"/>
    <n v="1.1000000000000001"/>
    <n v="86"/>
    <n v="2.8666666666666667"/>
    <n v="119"/>
    <n v="3.9666666666666668"/>
    <n v="94"/>
    <n v="3.1333333333333333"/>
    <n v="5452"/>
    <n v="119"/>
    <n v="180"/>
    <s v="فعال"/>
    <n v="1"/>
    <n v="0"/>
    <s v="فعال"/>
    <n v="1"/>
    <n v="0"/>
    <s v="فعال"/>
    <n v="1"/>
    <n v="0"/>
    <s v="فعال"/>
    <n v="1"/>
    <n v="0"/>
  </r>
  <r>
    <x v="0"/>
    <x v="2"/>
    <x v="570"/>
    <n v="980719"/>
    <s v="1398/07/19"/>
    <s v="98/07/19"/>
    <x v="1"/>
    <x v="2"/>
    <n v="3"/>
    <x v="6"/>
    <n v="7"/>
    <n v="30"/>
    <n v="30"/>
    <s v="جمعه"/>
    <x v="18"/>
    <n v="39"/>
    <n v="1.3"/>
    <n v="66"/>
    <n v="2.2000000000000002"/>
    <n v="105"/>
    <n v="3.5"/>
    <n v="89"/>
    <n v="2.9666666666666668"/>
    <n v="5162"/>
    <n v="105"/>
    <n v="155"/>
    <s v="فعال"/>
    <n v="1"/>
    <n v="0"/>
    <s v="فعال"/>
    <n v="1"/>
    <n v="0"/>
    <s v="فعال"/>
    <n v="1"/>
    <n v="0"/>
    <s v="فعال"/>
    <n v="1"/>
    <n v="0"/>
  </r>
  <r>
    <x v="0"/>
    <x v="2"/>
    <x v="571"/>
    <n v="980720"/>
    <s v="1398/07/20"/>
    <s v="98/07/20"/>
    <x v="1"/>
    <x v="2"/>
    <n v="3"/>
    <x v="6"/>
    <n v="7"/>
    <n v="31"/>
    <n v="30"/>
    <s v="شنبه"/>
    <x v="19"/>
    <n v="55"/>
    <n v="1.8333333333333333"/>
    <n v="60"/>
    <n v="2"/>
    <n v="115"/>
    <n v="3.8333333333333335"/>
    <n v="36"/>
    <n v="1.2"/>
    <n v="2088"/>
    <n v="115"/>
    <n v="96"/>
    <s v="فعال"/>
    <n v="1"/>
    <n v="0"/>
    <s v="فعال"/>
    <n v="1"/>
    <n v="0"/>
    <s v="فعال"/>
    <n v="1"/>
    <n v="0"/>
    <s v="فعال"/>
    <n v="1"/>
    <n v="0"/>
  </r>
  <r>
    <x v="0"/>
    <x v="2"/>
    <x v="572"/>
    <n v="980721"/>
    <s v="1398/07/21"/>
    <s v="98/07/21"/>
    <x v="1"/>
    <x v="2"/>
    <n v="3"/>
    <x v="6"/>
    <n v="7"/>
    <n v="31"/>
    <n v="30"/>
    <s v="یک شنبه"/>
    <x v="20"/>
    <n v="52"/>
    <n v="1.7333333333333334"/>
    <n v="84"/>
    <n v="2.8"/>
    <n v="136"/>
    <n v="4.5333333333333332"/>
    <n v="83"/>
    <n v="2.7666666666666666"/>
    <n v="4814"/>
    <n v="136"/>
    <n v="167"/>
    <s v="فعال"/>
    <n v="1"/>
    <n v="0"/>
    <s v="فعال"/>
    <n v="1"/>
    <n v="0"/>
    <s v="فعال"/>
    <n v="1"/>
    <n v="0"/>
    <s v="فعال"/>
    <n v="1"/>
    <n v="0"/>
  </r>
  <r>
    <x v="0"/>
    <x v="2"/>
    <x v="573"/>
    <n v="980722"/>
    <s v="1398/07/22"/>
    <s v="98/07/22"/>
    <x v="1"/>
    <x v="2"/>
    <n v="3"/>
    <x v="6"/>
    <n v="7"/>
    <n v="31"/>
    <n v="30"/>
    <s v="دوشنبه"/>
    <x v="21"/>
    <n v="57"/>
    <n v="1.9"/>
    <n v="72"/>
    <n v="2.4"/>
    <n v="129"/>
    <n v="4.3"/>
    <n v="59"/>
    <n v="1.9666666666666666"/>
    <n v="3422"/>
    <n v="129"/>
    <n v="131"/>
    <s v="فعال"/>
    <n v="1"/>
    <n v="0"/>
    <s v="فعال"/>
    <n v="1"/>
    <n v="0"/>
    <s v="فعال"/>
    <n v="1"/>
    <n v="0"/>
    <s v="فعال"/>
    <n v="1"/>
    <n v="0"/>
  </r>
  <r>
    <x v="0"/>
    <x v="2"/>
    <x v="574"/>
    <n v="980723"/>
    <s v="1398/07/23"/>
    <s v="98/07/23"/>
    <x v="1"/>
    <x v="2"/>
    <n v="3"/>
    <x v="6"/>
    <n v="7"/>
    <n v="31"/>
    <n v="30"/>
    <s v="سه شنبه"/>
    <x v="22"/>
    <n v="0"/>
    <n v="0"/>
    <n v="33"/>
    <n v="1.1000000000000001"/>
    <n v="33"/>
    <n v="1.1000000000000001"/>
    <n v="51"/>
    <n v="1.7"/>
    <n v="2958"/>
    <n v="33"/>
    <n v="84"/>
    <s v="غیر فعال"/>
    <n v="0"/>
    <n v="1"/>
    <s v="فعال"/>
    <n v="1"/>
    <n v="0"/>
    <s v="فعال"/>
    <n v="1"/>
    <n v="0"/>
    <s v="فعال"/>
    <n v="1"/>
    <n v="0"/>
  </r>
  <r>
    <x v="0"/>
    <x v="2"/>
    <x v="575"/>
    <n v="980724"/>
    <s v="1398/07/24"/>
    <s v="98/07/24"/>
    <x v="1"/>
    <x v="2"/>
    <n v="3"/>
    <x v="6"/>
    <n v="7"/>
    <n v="31"/>
    <n v="30"/>
    <s v="چهارشنبه"/>
    <x v="23"/>
    <n v="50"/>
    <n v="1.6666666666666667"/>
    <n v="2"/>
    <n v="6.6666666666666666E-2"/>
    <n v="52"/>
    <n v="1.7333333333333334"/>
    <n v="31"/>
    <n v="1.0333333333333334"/>
    <n v="1798"/>
    <n v="52"/>
    <n v="33"/>
    <s v="فعال"/>
    <n v="1"/>
    <n v="0"/>
    <s v="فعال"/>
    <n v="1"/>
    <n v="0"/>
    <s v="فعال"/>
    <n v="1"/>
    <n v="0"/>
    <s v="فعال"/>
    <n v="1"/>
    <n v="0"/>
  </r>
  <r>
    <x v="0"/>
    <x v="2"/>
    <x v="576"/>
    <n v="980725"/>
    <s v="1398/07/25"/>
    <s v="98/07/25"/>
    <x v="1"/>
    <x v="2"/>
    <n v="3"/>
    <x v="6"/>
    <n v="7"/>
    <n v="31"/>
    <n v="31"/>
    <s v="پنجشنبه"/>
    <x v="24"/>
    <n v="24"/>
    <n v="0.8"/>
    <n v="81"/>
    <n v="2.7"/>
    <n v="105"/>
    <n v="3.5"/>
    <n v="19"/>
    <n v="0.6333333333333333"/>
    <n v="1102"/>
    <n v="105"/>
    <n v="100"/>
    <s v="فعال"/>
    <n v="1"/>
    <n v="0"/>
    <s v="فعال"/>
    <n v="1"/>
    <n v="0"/>
    <s v="فعال"/>
    <n v="1"/>
    <n v="0"/>
    <s v="فعال"/>
    <n v="1"/>
    <n v="0"/>
  </r>
  <r>
    <x v="0"/>
    <x v="2"/>
    <x v="577"/>
    <n v="980726"/>
    <s v="1398/07/26"/>
    <s v="98/07/26"/>
    <x v="1"/>
    <x v="2"/>
    <n v="3"/>
    <x v="6"/>
    <n v="7"/>
    <n v="31"/>
    <n v="31"/>
    <s v="جمعه"/>
    <x v="25"/>
    <n v="40"/>
    <n v="1.3333333333333333"/>
    <n v="70"/>
    <n v="2.3333333333333335"/>
    <n v="110"/>
    <n v="3.6666666666666665"/>
    <n v="74"/>
    <n v="2.4666666666666668"/>
    <n v="4292"/>
    <n v="110"/>
    <n v="144"/>
    <s v="فعال"/>
    <n v="1"/>
    <n v="0"/>
    <s v="فعال"/>
    <n v="1"/>
    <n v="0"/>
    <s v="فعال"/>
    <n v="1"/>
    <n v="0"/>
    <s v="فعال"/>
    <n v="1"/>
    <n v="0"/>
  </r>
  <r>
    <x v="0"/>
    <x v="2"/>
    <x v="578"/>
    <n v="980727"/>
    <s v="1398/07/27"/>
    <s v="98/07/27"/>
    <x v="1"/>
    <x v="2"/>
    <n v="3"/>
    <x v="6"/>
    <n v="7"/>
    <n v="32"/>
    <n v="31"/>
    <s v="شنبه"/>
    <x v="26"/>
    <n v="58"/>
    <n v="1.9333333333333333"/>
    <n v="105"/>
    <n v="3.5"/>
    <n v="163"/>
    <n v="5.4333333333333336"/>
    <n v="69"/>
    <n v="2.2999999999999998"/>
    <n v="4002"/>
    <n v="163"/>
    <n v="174"/>
    <s v="فعال"/>
    <n v="1"/>
    <n v="0"/>
    <s v="فعال"/>
    <n v="1"/>
    <n v="0"/>
    <s v="فعال"/>
    <n v="1"/>
    <n v="0"/>
    <s v="فعال"/>
    <n v="1"/>
    <n v="0"/>
  </r>
  <r>
    <x v="0"/>
    <x v="2"/>
    <x v="579"/>
    <n v="980728"/>
    <s v="1398/07/28"/>
    <s v="98/07/28"/>
    <x v="1"/>
    <x v="2"/>
    <n v="3"/>
    <x v="6"/>
    <n v="7"/>
    <n v="32"/>
    <n v="31"/>
    <s v="یک شنبه"/>
    <x v="27"/>
    <n v="90"/>
    <n v="3"/>
    <n v="79"/>
    <n v="2.6333333333333333"/>
    <n v="169"/>
    <n v="5.6333333333333337"/>
    <n v="77"/>
    <n v="2.5666666666666669"/>
    <n v="4466"/>
    <n v="169"/>
    <n v="156"/>
    <s v="فعال"/>
    <n v="1"/>
    <n v="0"/>
    <s v="فعال"/>
    <n v="1"/>
    <n v="0"/>
    <s v="فعال"/>
    <n v="1"/>
    <n v="0"/>
    <s v="فعال"/>
    <n v="1"/>
    <n v="0"/>
  </r>
  <r>
    <x v="0"/>
    <x v="2"/>
    <x v="580"/>
    <n v="980729"/>
    <s v="1398/07/29"/>
    <s v="98/07/29"/>
    <x v="1"/>
    <x v="2"/>
    <n v="3"/>
    <x v="6"/>
    <n v="7"/>
    <n v="32"/>
    <n v="31"/>
    <s v="دوشنبه"/>
    <x v="28"/>
    <n v="39"/>
    <n v="1.3"/>
    <n v="127"/>
    <n v="4.2333333333333334"/>
    <n v="166"/>
    <n v="5.5333333333333332"/>
    <n v="103"/>
    <n v="3.4333333333333331"/>
    <n v="5974"/>
    <n v="166"/>
    <n v="230"/>
    <s v="فعال"/>
    <n v="1"/>
    <n v="0"/>
    <s v="فعال"/>
    <n v="1"/>
    <n v="0"/>
    <s v="فعال"/>
    <n v="1"/>
    <n v="0"/>
    <s v="فعال"/>
    <n v="1"/>
    <n v="0"/>
  </r>
  <r>
    <x v="0"/>
    <x v="2"/>
    <x v="581"/>
    <n v="980730"/>
    <s v="1398/07/30"/>
    <s v="98/07/30"/>
    <x v="1"/>
    <x v="2"/>
    <n v="3"/>
    <x v="6"/>
    <n v="7"/>
    <n v="32"/>
    <n v="31"/>
    <s v="سه شنبه"/>
    <x v="29"/>
    <n v="37"/>
    <n v="1.2333333333333334"/>
    <n v="83"/>
    <n v="2.7666666666666666"/>
    <n v="120"/>
    <n v="4"/>
    <n v="76"/>
    <n v="2.5333333333333332"/>
    <n v="4408"/>
    <n v="120"/>
    <n v="159"/>
    <s v="فعال"/>
    <n v="1"/>
    <n v="0"/>
    <s v="فعال"/>
    <n v="1"/>
    <n v="0"/>
    <s v="فعال"/>
    <n v="1"/>
    <n v="0"/>
    <s v="فعال"/>
    <n v="1"/>
    <n v="0"/>
  </r>
  <r>
    <x v="0"/>
    <x v="2"/>
    <x v="582"/>
    <n v="980801"/>
    <s v="1398/08/01"/>
    <s v="98/08/01"/>
    <x v="1"/>
    <x v="2"/>
    <n v="3"/>
    <x v="7"/>
    <n v="8"/>
    <n v="32"/>
    <n v="31"/>
    <s v="چهارشنبه"/>
    <x v="0"/>
    <n v="60"/>
    <n v="2"/>
    <n v="52"/>
    <n v="1.7333333333333334"/>
    <n v="112"/>
    <n v="3.7333333333333334"/>
    <n v="90"/>
    <n v="3"/>
    <n v="5220"/>
    <n v="112"/>
    <n v="142"/>
    <s v="فعال"/>
    <n v="1"/>
    <n v="0"/>
    <s v="فعال"/>
    <n v="1"/>
    <n v="0"/>
    <s v="فعال"/>
    <n v="1"/>
    <n v="0"/>
    <s v="فعال"/>
    <n v="1"/>
    <n v="0"/>
  </r>
  <r>
    <x v="0"/>
    <x v="2"/>
    <x v="583"/>
    <n v="980802"/>
    <s v="1398/08/02"/>
    <s v="98/08/02"/>
    <x v="1"/>
    <x v="2"/>
    <n v="3"/>
    <x v="7"/>
    <n v="8"/>
    <n v="32"/>
    <n v="32"/>
    <s v="پنجشنبه"/>
    <x v="1"/>
    <n v="85"/>
    <n v="2.8333333333333335"/>
    <n v="45"/>
    <n v="1.5"/>
    <n v="130"/>
    <n v="4.333333333333333"/>
    <n v="68"/>
    <n v="2.2666666666666666"/>
    <n v="3944"/>
    <n v="130"/>
    <n v="113"/>
    <s v="فعال"/>
    <n v="1"/>
    <n v="0"/>
    <s v="فعال"/>
    <n v="1"/>
    <n v="0"/>
    <s v="فعال"/>
    <n v="1"/>
    <n v="0"/>
    <s v="فعال"/>
    <n v="1"/>
    <n v="0"/>
  </r>
  <r>
    <x v="0"/>
    <x v="2"/>
    <x v="584"/>
    <n v="980803"/>
    <s v="1398/08/03"/>
    <s v="98/08/03"/>
    <x v="1"/>
    <x v="2"/>
    <n v="3"/>
    <x v="7"/>
    <n v="8"/>
    <n v="32"/>
    <n v="32"/>
    <s v="جمعه"/>
    <x v="2"/>
    <n v="19"/>
    <n v="0.6333333333333333"/>
    <n v="87"/>
    <n v="2.9"/>
    <n v="106"/>
    <n v="3.5333333333333332"/>
    <n v="56"/>
    <n v="1.8666666666666667"/>
    <n v="3248"/>
    <n v="106"/>
    <n v="143"/>
    <s v="فعال"/>
    <n v="1"/>
    <n v="0"/>
    <s v="فعال"/>
    <n v="1"/>
    <n v="0"/>
    <s v="فعال"/>
    <n v="1"/>
    <n v="0"/>
    <s v="فعال"/>
    <n v="1"/>
    <n v="0"/>
  </r>
  <r>
    <x v="0"/>
    <x v="2"/>
    <x v="585"/>
    <n v="980804"/>
    <s v="1398/08/04"/>
    <s v="98/08/04"/>
    <x v="1"/>
    <x v="2"/>
    <n v="3"/>
    <x v="7"/>
    <n v="8"/>
    <n v="33"/>
    <n v="32"/>
    <s v="شنبه"/>
    <x v="3"/>
    <n v="45"/>
    <n v="1.5"/>
    <n v="46"/>
    <n v="1.5333333333333334"/>
    <n v="91"/>
    <n v="3.0333333333333332"/>
    <n v="46"/>
    <n v="1.5333333333333334"/>
    <n v="2668"/>
    <n v="91"/>
    <n v="92"/>
    <s v="فعال"/>
    <n v="1"/>
    <n v="0"/>
    <s v="فعال"/>
    <n v="1"/>
    <n v="0"/>
    <s v="فعال"/>
    <n v="1"/>
    <n v="0"/>
    <s v="فعال"/>
    <n v="1"/>
    <n v="0"/>
  </r>
  <r>
    <x v="0"/>
    <x v="2"/>
    <x v="586"/>
    <n v="980805"/>
    <s v="1398/08/05"/>
    <s v="98/08/05"/>
    <x v="1"/>
    <x v="2"/>
    <n v="3"/>
    <x v="7"/>
    <n v="8"/>
    <n v="33"/>
    <n v="32"/>
    <s v="یک شنبه"/>
    <x v="4"/>
    <n v="67"/>
    <n v="2.2333333333333334"/>
    <n v="52"/>
    <n v="1.7333333333333334"/>
    <n v="119"/>
    <n v="3.9666666666666668"/>
    <n v="86"/>
    <n v="2.8666666666666667"/>
    <n v="4988"/>
    <n v="119"/>
    <n v="138"/>
    <s v="فعال"/>
    <n v="1"/>
    <n v="0"/>
    <s v="فعال"/>
    <n v="1"/>
    <n v="0"/>
    <s v="فعال"/>
    <n v="1"/>
    <n v="0"/>
    <s v="فعال"/>
    <n v="1"/>
    <n v="0"/>
  </r>
  <r>
    <x v="0"/>
    <x v="2"/>
    <x v="587"/>
    <n v="980806"/>
    <s v="1398/08/06"/>
    <s v="98/08/06"/>
    <x v="1"/>
    <x v="2"/>
    <n v="3"/>
    <x v="7"/>
    <n v="8"/>
    <n v="33"/>
    <n v="32"/>
    <s v="دوشنبه"/>
    <x v="5"/>
    <n v="87"/>
    <n v="2.9"/>
    <n v="86"/>
    <n v="2.8666666666666667"/>
    <n v="173"/>
    <n v="5.7666666666666666"/>
    <n v="25"/>
    <n v="0.83333333333333337"/>
    <n v="1450"/>
    <n v="173"/>
    <n v="111"/>
    <s v="فعال"/>
    <n v="1"/>
    <n v="0"/>
    <s v="فعال"/>
    <n v="1"/>
    <n v="0"/>
    <s v="فعال"/>
    <n v="1"/>
    <n v="0"/>
    <s v="فعال"/>
    <n v="1"/>
    <n v="0"/>
  </r>
  <r>
    <x v="0"/>
    <x v="2"/>
    <x v="588"/>
    <n v="980807"/>
    <s v="1398/08/07"/>
    <s v="98/08/07"/>
    <x v="1"/>
    <x v="2"/>
    <n v="3"/>
    <x v="7"/>
    <n v="8"/>
    <n v="33"/>
    <n v="32"/>
    <s v="سه شنبه"/>
    <x v="6"/>
    <n v="63"/>
    <n v="2.1"/>
    <n v="182"/>
    <n v="6.0666666666666664"/>
    <n v="245"/>
    <n v="8.1666666666666661"/>
    <n v="41"/>
    <n v="1.3666666666666667"/>
    <n v="2378"/>
    <n v="245"/>
    <n v="223"/>
    <s v="فعال"/>
    <n v="1"/>
    <n v="0"/>
    <s v="فعال"/>
    <n v="1"/>
    <n v="0"/>
    <s v="فعال"/>
    <n v="1"/>
    <n v="0"/>
    <s v="فعال"/>
    <n v="1"/>
    <n v="0"/>
  </r>
  <r>
    <x v="0"/>
    <x v="2"/>
    <x v="589"/>
    <n v="980808"/>
    <s v="1398/08/08"/>
    <s v="98/08/08"/>
    <x v="1"/>
    <x v="2"/>
    <n v="3"/>
    <x v="7"/>
    <n v="8"/>
    <n v="33"/>
    <n v="32"/>
    <s v="چهارشنبه"/>
    <x v="7"/>
    <n v="0"/>
    <n v="0"/>
    <n v="66"/>
    <n v="2.2000000000000002"/>
    <n v="66"/>
    <n v="2.2000000000000002"/>
    <n v="89"/>
    <n v="2.9666666666666668"/>
    <n v="5162"/>
    <n v="66"/>
    <n v="155"/>
    <s v="غیر فعال"/>
    <n v="0"/>
    <n v="1"/>
    <s v="فعال"/>
    <n v="1"/>
    <n v="0"/>
    <s v="فعال"/>
    <n v="1"/>
    <n v="0"/>
    <s v="فعال"/>
    <n v="1"/>
    <n v="0"/>
  </r>
  <r>
    <x v="0"/>
    <x v="2"/>
    <x v="590"/>
    <n v="980809"/>
    <s v="1398/08/09"/>
    <s v="98/08/09"/>
    <x v="1"/>
    <x v="2"/>
    <n v="3"/>
    <x v="7"/>
    <n v="8"/>
    <n v="33"/>
    <n v="33"/>
    <s v="پنجشنبه"/>
    <x v="8"/>
    <n v="7"/>
    <n v="0.23333333333333334"/>
    <n v="37"/>
    <n v="1.2333333333333334"/>
    <n v="44"/>
    <n v="1.4666666666666666"/>
    <n v="17"/>
    <n v="0.56666666666666665"/>
    <n v="986"/>
    <n v="44"/>
    <n v="54"/>
    <s v="فعال"/>
    <n v="1"/>
    <n v="0"/>
    <s v="فعال"/>
    <n v="1"/>
    <n v="0"/>
    <s v="فعال"/>
    <n v="1"/>
    <n v="0"/>
    <s v="فعال"/>
    <n v="1"/>
    <n v="0"/>
  </r>
  <r>
    <x v="0"/>
    <x v="2"/>
    <x v="591"/>
    <n v="980810"/>
    <s v="1398/08/10"/>
    <s v="98/08/10"/>
    <x v="1"/>
    <x v="2"/>
    <n v="3"/>
    <x v="7"/>
    <n v="8"/>
    <n v="33"/>
    <n v="33"/>
    <s v="جمعه"/>
    <x v="9"/>
    <n v="17"/>
    <n v="0.56666666666666665"/>
    <n v="59"/>
    <n v="1.9666666666666666"/>
    <n v="76"/>
    <n v="2.5333333333333332"/>
    <n v="36"/>
    <n v="1.2"/>
    <n v="2088"/>
    <n v="76"/>
    <n v="95"/>
    <s v="فعال"/>
    <n v="1"/>
    <n v="0"/>
    <s v="فعال"/>
    <n v="1"/>
    <n v="0"/>
    <s v="فعال"/>
    <n v="1"/>
    <n v="0"/>
    <s v="فعال"/>
    <n v="1"/>
    <n v="0"/>
  </r>
  <r>
    <x v="0"/>
    <x v="2"/>
    <x v="592"/>
    <n v="980811"/>
    <s v="1398/08/11"/>
    <s v="98/08/11"/>
    <x v="1"/>
    <x v="2"/>
    <n v="3"/>
    <x v="7"/>
    <n v="8"/>
    <n v="34"/>
    <n v="33"/>
    <s v="شنبه"/>
    <x v="10"/>
    <n v="0"/>
    <n v="0"/>
    <n v="35"/>
    <n v="1.1666666666666667"/>
    <n v="35"/>
    <n v="1.1666666666666667"/>
    <n v="48"/>
    <n v="1.6"/>
    <n v="2784"/>
    <n v="35"/>
    <n v="83"/>
    <s v="غیر فعال"/>
    <n v="0"/>
    <n v="1"/>
    <s v="فعال"/>
    <n v="1"/>
    <n v="0"/>
    <s v="فعال"/>
    <n v="1"/>
    <n v="0"/>
    <s v="فعال"/>
    <n v="1"/>
    <n v="0"/>
  </r>
  <r>
    <x v="0"/>
    <x v="2"/>
    <x v="593"/>
    <n v="980812"/>
    <s v="1398/08/12"/>
    <s v="98/08/12"/>
    <x v="1"/>
    <x v="2"/>
    <n v="3"/>
    <x v="7"/>
    <n v="8"/>
    <n v="34"/>
    <n v="33"/>
    <s v="یک شنبه"/>
    <x v="11"/>
    <n v="7"/>
    <n v="0.23333333333333334"/>
    <n v="51"/>
    <n v="1.7"/>
    <n v="58"/>
    <n v="1.9333333333333333"/>
    <n v="28"/>
    <n v="0.93333333333333335"/>
    <n v="1624"/>
    <n v="58"/>
    <n v="79"/>
    <s v="فعال"/>
    <n v="1"/>
    <n v="0"/>
    <s v="فعال"/>
    <n v="1"/>
    <n v="0"/>
    <s v="فعال"/>
    <n v="1"/>
    <n v="0"/>
    <s v="فعال"/>
    <n v="1"/>
    <n v="0"/>
  </r>
  <r>
    <x v="0"/>
    <x v="2"/>
    <x v="594"/>
    <n v="980813"/>
    <s v="1398/08/13"/>
    <s v="98/08/13"/>
    <x v="1"/>
    <x v="2"/>
    <n v="3"/>
    <x v="7"/>
    <n v="8"/>
    <n v="34"/>
    <n v="33"/>
    <s v="دوشنبه"/>
    <x v="12"/>
    <n v="32"/>
    <n v="1.0666666666666667"/>
    <n v="55"/>
    <n v="1.8333333333333333"/>
    <n v="87"/>
    <n v="2.9"/>
    <n v="50"/>
    <n v="1.6666666666666667"/>
    <n v="2900"/>
    <n v="87"/>
    <n v="105"/>
    <s v="فعال"/>
    <n v="1"/>
    <n v="0"/>
    <s v="فعال"/>
    <n v="1"/>
    <n v="0"/>
    <s v="فعال"/>
    <n v="1"/>
    <n v="0"/>
    <s v="فعال"/>
    <n v="1"/>
    <n v="0"/>
  </r>
  <r>
    <x v="0"/>
    <x v="2"/>
    <x v="595"/>
    <n v="980814"/>
    <s v="1398/08/14"/>
    <s v="98/08/14"/>
    <x v="1"/>
    <x v="2"/>
    <n v="3"/>
    <x v="7"/>
    <n v="8"/>
    <n v="34"/>
    <n v="33"/>
    <s v="سه شنبه"/>
    <x v="13"/>
    <n v="62"/>
    <n v="2.0666666666666669"/>
    <n v="56"/>
    <n v="1.8666666666666667"/>
    <n v="118"/>
    <n v="3.9333333333333331"/>
    <n v="46"/>
    <n v="1.5333333333333334"/>
    <n v="2668"/>
    <n v="118"/>
    <n v="102"/>
    <s v="فعال"/>
    <n v="1"/>
    <n v="0"/>
    <s v="فعال"/>
    <n v="1"/>
    <n v="0"/>
    <s v="فعال"/>
    <n v="1"/>
    <n v="0"/>
    <s v="فعال"/>
    <n v="1"/>
    <n v="0"/>
  </r>
  <r>
    <x v="0"/>
    <x v="2"/>
    <x v="596"/>
    <n v="980815"/>
    <s v="1398/08/15"/>
    <s v="98/08/15"/>
    <x v="1"/>
    <x v="2"/>
    <n v="3"/>
    <x v="7"/>
    <n v="8"/>
    <n v="34"/>
    <n v="33"/>
    <s v="چهارشنبه"/>
    <x v="14"/>
    <n v="69"/>
    <n v="2.2999999999999998"/>
    <n v="53"/>
    <n v="1.7666666666666666"/>
    <n v="122"/>
    <n v="4.0666666666666664"/>
    <n v="56"/>
    <n v="1.8666666666666667"/>
    <n v="3248"/>
    <n v="122"/>
    <n v="109"/>
    <s v="فعال"/>
    <n v="1"/>
    <n v="0"/>
    <s v="فعال"/>
    <n v="1"/>
    <n v="0"/>
    <s v="فعال"/>
    <n v="1"/>
    <n v="0"/>
    <s v="فعال"/>
    <n v="1"/>
    <n v="0"/>
  </r>
  <r>
    <x v="0"/>
    <x v="2"/>
    <x v="597"/>
    <n v="980816"/>
    <s v="1398/08/16"/>
    <s v="98/08/16"/>
    <x v="1"/>
    <x v="2"/>
    <n v="3"/>
    <x v="7"/>
    <n v="8"/>
    <n v="34"/>
    <n v="34"/>
    <s v="پنجشنبه"/>
    <x v="15"/>
    <n v="51"/>
    <n v="1.7"/>
    <n v="49"/>
    <n v="1.6333333333333333"/>
    <n v="100"/>
    <n v="3.3333333333333335"/>
    <n v="50"/>
    <n v="1.6666666666666667"/>
    <n v="2900"/>
    <n v="100"/>
    <n v="99"/>
    <s v="فعال"/>
    <n v="1"/>
    <n v="0"/>
    <s v="فعال"/>
    <n v="1"/>
    <n v="0"/>
    <s v="فعال"/>
    <n v="1"/>
    <n v="0"/>
    <s v="فعال"/>
    <n v="1"/>
    <n v="0"/>
  </r>
  <r>
    <x v="0"/>
    <x v="2"/>
    <x v="598"/>
    <n v="980817"/>
    <s v="1398/08/17"/>
    <s v="98/08/17"/>
    <x v="1"/>
    <x v="2"/>
    <n v="3"/>
    <x v="7"/>
    <n v="8"/>
    <n v="34"/>
    <n v="34"/>
    <s v="جمعه"/>
    <x v="16"/>
    <n v="39"/>
    <n v="1.3"/>
    <n v="107"/>
    <n v="3.5666666666666669"/>
    <n v="146"/>
    <n v="4.8666666666666663"/>
    <n v="80"/>
    <n v="2.6666666666666665"/>
    <n v="4640"/>
    <n v="146"/>
    <n v="187"/>
    <s v="فعال"/>
    <n v="1"/>
    <n v="0"/>
    <s v="فعال"/>
    <n v="1"/>
    <n v="0"/>
    <s v="فعال"/>
    <n v="1"/>
    <n v="0"/>
    <s v="فعال"/>
    <n v="1"/>
    <n v="0"/>
  </r>
  <r>
    <x v="0"/>
    <x v="2"/>
    <x v="599"/>
    <n v="980818"/>
    <s v="1398/08/18"/>
    <s v="98/08/18"/>
    <x v="1"/>
    <x v="2"/>
    <n v="3"/>
    <x v="7"/>
    <n v="8"/>
    <n v="35"/>
    <n v="34"/>
    <s v="شنبه"/>
    <x v="17"/>
    <n v="15"/>
    <n v="0.5"/>
    <n v="100"/>
    <n v="3.3333333333333335"/>
    <n v="115"/>
    <n v="3.8333333333333335"/>
    <n v="75"/>
    <n v="2.5"/>
    <n v="4350"/>
    <n v="115"/>
    <n v="175"/>
    <s v="فعال"/>
    <n v="1"/>
    <n v="0"/>
    <s v="فعال"/>
    <n v="1"/>
    <n v="0"/>
    <s v="فعال"/>
    <n v="1"/>
    <n v="0"/>
    <s v="فعال"/>
    <n v="1"/>
    <n v="0"/>
  </r>
  <r>
    <x v="0"/>
    <x v="2"/>
    <x v="600"/>
    <n v="980819"/>
    <s v="1398/08/19"/>
    <s v="98/08/19"/>
    <x v="1"/>
    <x v="2"/>
    <n v="3"/>
    <x v="7"/>
    <n v="8"/>
    <n v="35"/>
    <n v="34"/>
    <s v="یک شنبه"/>
    <x v="18"/>
    <n v="0"/>
    <n v="0"/>
    <n v="151"/>
    <n v="5.0333333333333332"/>
    <n v="151"/>
    <n v="5.0333333333333332"/>
    <n v="64"/>
    <n v="2.1333333333333333"/>
    <n v="3712"/>
    <n v="151"/>
    <n v="215"/>
    <s v="غیر فعال"/>
    <n v="0"/>
    <n v="1"/>
    <s v="فعال"/>
    <n v="1"/>
    <n v="0"/>
    <s v="فعال"/>
    <n v="1"/>
    <n v="0"/>
    <s v="فعال"/>
    <n v="1"/>
    <n v="0"/>
  </r>
  <r>
    <x v="0"/>
    <x v="2"/>
    <x v="601"/>
    <n v="980820"/>
    <s v="1398/08/20"/>
    <s v="98/08/20"/>
    <x v="1"/>
    <x v="2"/>
    <n v="3"/>
    <x v="7"/>
    <n v="8"/>
    <n v="35"/>
    <n v="34"/>
    <s v="دوشنبه"/>
    <x v="19"/>
    <n v="79"/>
    <n v="2.6333333333333333"/>
    <n v="140"/>
    <n v="4.666666666666667"/>
    <n v="219"/>
    <n v="7.3"/>
    <n v="40"/>
    <n v="1.3333333333333333"/>
    <n v="2320"/>
    <n v="219"/>
    <n v="180"/>
    <s v="فعال"/>
    <n v="1"/>
    <n v="0"/>
    <s v="فعال"/>
    <n v="1"/>
    <n v="0"/>
    <s v="فعال"/>
    <n v="1"/>
    <n v="0"/>
    <s v="فعال"/>
    <n v="1"/>
    <n v="0"/>
  </r>
  <r>
    <x v="0"/>
    <x v="2"/>
    <x v="602"/>
    <n v="980821"/>
    <s v="1398/08/21"/>
    <s v="98/08/21"/>
    <x v="1"/>
    <x v="2"/>
    <n v="3"/>
    <x v="7"/>
    <n v="8"/>
    <n v="35"/>
    <n v="34"/>
    <s v="سه شنبه"/>
    <x v="20"/>
    <n v="0"/>
    <n v="0"/>
    <n v="122"/>
    <n v="4.0666666666666664"/>
    <n v="122"/>
    <n v="4.0666666666666664"/>
    <n v="79"/>
    <n v="2.6333333333333333"/>
    <n v="4582"/>
    <n v="122"/>
    <n v="201"/>
    <s v="غیر فعال"/>
    <n v="0"/>
    <n v="1"/>
    <s v="فعال"/>
    <n v="1"/>
    <n v="0"/>
    <s v="فعال"/>
    <n v="1"/>
    <n v="0"/>
    <s v="فعال"/>
    <n v="1"/>
    <n v="0"/>
  </r>
  <r>
    <x v="0"/>
    <x v="2"/>
    <x v="603"/>
    <n v="980822"/>
    <s v="1398/08/22"/>
    <s v="98/08/22"/>
    <x v="1"/>
    <x v="2"/>
    <n v="3"/>
    <x v="7"/>
    <n v="8"/>
    <n v="35"/>
    <n v="34"/>
    <s v="چهارشنبه"/>
    <x v="21"/>
    <n v="0"/>
    <n v="0"/>
    <n v="82"/>
    <n v="2.7333333333333334"/>
    <n v="82"/>
    <n v="2.7333333333333334"/>
    <n v="51"/>
    <n v="1.7"/>
    <n v="2958"/>
    <n v="82"/>
    <n v="133"/>
    <s v="غیر فعال"/>
    <n v="0"/>
    <n v="1"/>
    <s v="فعال"/>
    <n v="1"/>
    <n v="0"/>
    <s v="فعال"/>
    <n v="1"/>
    <n v="0"/>
    <s v="فعال"/>
    <n v="1"/>
    <n v="0"/>
  </r>
  <r>
    <x v="0"/>
    <x v="2"/>
    <x v="604"/>
    <n v="980823"/>
    <s v="1398/08/23"/>
    <s v="98/08/23"/>
    <x v="1"/>
    <x v="2"/>
    <n v="3"/>
    <x v="7"/>
    <n v="8"/>
    <n v="35"/>
    <n v="35"/>
    <s v="پنجشنبه"/>
    <x v="22"/>
    <n v="35"/>
    <n v="1.1666666666666667"/>
    <n v="52"/>
    <n v="1.7333333333333334"/>
    <n v="87"/>
    <n v="2.9"/>
    <n v="55"/>
    <n v="1.8333333333333333"/>
    <n v="3190"/>
    <n v="87"/>
    <n v="107"/>
    <s v="فعال"/>
    <n v="1"/>
    <n v="0"/>
    <s v="فعال"/>
    <n v="1"/>
    <n v="0"/>
    <s v="فعال"/>
    <n v="1"/>
    <n v="0"/>
    <s v="فعال"/>
    <n v="1"/>
    <n v="0"/>
  </r>
  <r>
    <x v="0"/>
    <x v="2"/>
    <x v="605"/>
    <n v="980824"/>
    <s v="1398/08/24"/>
    <s v="98/08/24"/>
    <x v="1"/>
    <x v="2"/>
    <n v="3"/>
    <x v="7"/>
    <n v="8"/>
    <n v="35"/>
    <n v="35"/>
    <s v="جمعه"/>
    <x v="23"/>
    <n v="37"/>
    <n v="1.2333333333333334"/>
    <n v="72"/>
    <n v="2.4"/>
    <n v="109"/>
    <n v="3.6333333333333333"/>
    <n v="49"/>
    <n v="1.6333333333333333"/>
    <n v="2842"/>
    <n v="109"/>
    <n v="121"/>
    <s v="فعال"/>
    <n v="1"/>
    <n v="0"/>
    <s v="فعال"/>
    <n v="1"/>
    <n v="0"/>
    <s v="فعال"/>
    <n v="1"/>
    <n v="0"/>
    <s v="فعال"/>
    <n v="1"/>
    <n v="0"/>
  </r>
  <r>
    <x v="0"/>
    <x v="2"/>
    <x v="606"/>
    <n v="980825"/>
    <s v="1398/08/25"/>
    <s v="98/08/25"/>
    <x v="1"/>
    <x v="2"/>
    <n v="3"/>
    <x v="7"/>
    <n v="8"/>
    <n v="36"/>
    <n v="35"/>
    <s v="شنبه"/>
    <x v="24"/>
    <n v="47"/>
    <n v="1.5666666666666667"/>
    <n v="73"/>
    <n v="2.4333333333333331"/>
    <n v="120"/>
    <n v="4"/>
    <n v="75"/>
    <n v="2.5"/>
    <n v="4350"/>
    <n v="120"/>
    <n v="148"/>
    <s v="فعال"/>
    <n v="1"/>
    <n v="0"/>
    <s v="فعال"/>
    <n v="1"/>
    <n v="0"/>
    <s v="فعال"/>
    <n v="1"/>
    <n v="0"/>
    <s v="فعال"/>
    <n v="1"/>
    <n v="0"/>
  </r>
  <r>
    <x v="0"/>
    <x v="2"/>
    <x v="607"/>
    <n v="980826"/>
    <s v="1398/08/26"/>
    <s v="98/08/26"/>
    <x v="1"/>
    <x v="2"/>
    <n v="3"/>
    <x v="7"/>
    <n v="8"/>
    <n v="36"/>
    <n v="35"/>
    <s v="یک شنبه"/>
    <x v="25"/>
    <n v="3"/>
    <n v="0.1"/>
    <n v="84"/>
    <n v="2.8"/>
    <n v="87"/>
    <n v="2.9"/>
    <n v="74"/>
    <n v="2.4666666666666668"/>
    <n v="4292"/>
    <n v="87"/>
    <n v="158"/>
    <s v="فعال"/>
    <n v="1"/>
    <n v="0"/>
    <s v="فعال"/>
    <n v="1"/>
    <n v="0"/>
    <s v="فعال"/>
    <n v="1"/>
    <n v="0"/>
    <s v="فعال"/>
    <n v="1"/>
    <n v="0"/>
  </r>
  <r>
    <x v="0"/>
    <x v="2"/>
    <x v="608"/>
    <n v="980827"/>
    <s v="1398/08/27"/>
    <s v="98/08/27"/>
    <x v="1"/>
    <x v="2"/>
    <n v="3"/>
    <x v="7"/>
    <n v="8"/>
    <n v="36"/>
    <n v="35"/>
    <s v="دوشنبه"/>
    <x v="26"/>
    <n v="63"/>
    <n v="2.1"/>
    <n v="45"/>
    <n v="1.5"/>
    <n v="108"/>
    <n v="3.6"/>
    <n v="42"/>
    <n v="1.4"/>
    <n v="2436"/>
    <n v="108"/>
    <n v="87"/>
    <s v="فعال"/>
    <n v="1"/>
    <n v="0"/>
    <s v="فعال"/>
    <n v="1"/>
    <n v="0"/>
    <s v="فعال"/>
    <n v="1"/>
    <n v="0"/>
    <s v="فعال"/>
    <n v="1"/>
    <n v="0"/>
  </r>
  <r>
    <x v="0"/>
    <x v="2"/>
    <x v="609"/>
    <n v="980828"/>
    <s v="1398/08/28"/>
    <s v="98/08/28"/>
    <x v="1"/>
    <x v="2"/>
    <n v="3"/>
    <x v="7"/>
    <n v="8"/>
    <n v="36"/>
    <n v="35"/>
    <s v="سه شنبه"/>
    <x v="27"/>
    <n v="0"/>
    <n v="0"/>
    <n v="75"/>
    <n v="2.5"/>
    <n v="75"/>
    <n v="2.5"/>
    <n v="21"/>
    <n v="0.7"/>
    <n v="1218"/>
    <n v="75"/>
    <n v="96"/>
    <s v="غیر فعال"/>
    <n v="0"/>
    <n v="1"/>
    <s v="فعال"/>
    <n v="1"/>
    <n v="0"/>
    <s v="فعال"/>
    <n v="1"/>
    <n v="0"/>
    <s v="فعال"/>
    <n v="1"/>
    <n v="0"/>
  </r>
  <r>
    <x v="0"/>
    <x v="2"/>
    <x v="610"/>
    <n v="980829"/>
    <s v="1398/08/29"/>
    <s v="98/08/29"/>
    <x v="1"/>
    <x v="2"/>
    <n v="3"/>
    <x v="7"/>
    <n v="8"/>
    <n v="36"/>
    <n v="35"/>
    <s v="چهارشنبه"/>
    <x v="28"/>
    <n v="40"/>
    <n v="1.3333333333333333"/>
    <n v="136"/>
    <n v="4.5333333333333332"/>
    <n v="176"/>
    <n v="5.8666666666666663"/>
    <n v="25"/>
    <n v="0.83333333333333337"/>
    <n v="1450"/>
    <n v="176"/>
    <n v="161"/>
    <s v="فعال"/>
    <n v="1"/>
    <n v="0"/>
    <s v="فعال"/>
    <n v="1"/>
    <n v="0"/>
    <s v="فعال"/>
    <n v="1"/>
    <n v="0"/>
    <s v="فعال"/>
    <n v="1"/>
    <n v="0"/>
  </r>
  <r>
    <x v="0"/>
    <x v="2"/>
    <x v="611"/>
    <n v="980830"/>
    <s v="1398/08/30"/>
    <s v="98/08/30"/>
    <x v="1"/>
    <x v="2"/>
    <n v="3"/>
    <x v="7"/>
    <n v="8"/>
    <n v="36"/>
    <n v="36"/>
    <s v="پنجشنبه"/>
    <x v="29"/>
    <n v="25"/>
    <n v="0.83333333333333337"/>
    <n v="84"/>
    <n v="2.8"/>
    <n v="109"/>
    <n v="3.6333333333333333"/>
    <n v="88"/>
    <n v="2.9333333333333331"/>
    <n v="5104"/>
    <n v="109"/>
    <n v="172"/>
    <s v="فعال"/>
    <n v="1"/>
    <n v="0"/>
    <s v="فعال"/>
    <n v="1"/>
    <n v="0"/>
    <s v="فعال"/>
    <n v="1"/>
    <n v="0"/>
    <s v="فعال"/>
    <n v="1"/>
    <n v="0"/>
  </r>
  <r>
    <x v="0"/>
    <x v="2"/>
    <x v="612"/>
    <n v="980901"/>
    <s v="1398/09/01"/>
    <s v="98/09/01"/>
    <x v="1"/>
    <x v="2"/>
    <n v="3"/>
    <x v="8"/>
    <n v="9"/>
    <n v="36"/>
    <n v="36"/>
    <s v="جمعه"/>
    <x v="0"/>
    <n v="24"/>
    <n v="0.8"/>
    <n v="62"/>
    <n v="2.0666666666666669"/>
    <n v="86"/>
    <n v="2.8666666666666667"/>
    <n v="45"/>
    <n v="1.5"/>
    <n v="2610"/>
    <n v="86"/>
    <n v="107"/>
    <s v="فعال"/>
    <n v="1"/>
    <n v="0"/>
    <s v="فعال"/>
    <n v="1"/>
    <n v="0"/>
    <s v="فعال"/>
    <n v="1"/>
    <n v="0"/>
    <s v="فعال"/>
    <n v="1"/>
    <n v="0"/>
  </r>
  <r>
    <x v="0"/>
    <x v="2"/>
    <x v="613"/>
    <n v="980902"/>
    <s v="1398/09/02"/>
    <s v="98/09/02"/>
    <x v="1"/>
    <x v="2"/>
    <n v="3"/>
    <x v="8"/>
    <n v="9"/>
    <n v="37"/>
    <n v="36"/>
    <s v="شنبه"/>
    <x v="1"/>
    <n v="6"/>
    <n v="0.2"/>
    <n v="74"/>
    <n v="2.4666666666666668"/>
    <n v="80"/>
    <n v="2.6666666666666665"/>
    <n v="10"/>
    <n v="0.33333333333333331"/>
    <n v="580"/>
    <n v="80"/>
    <n v="84"/>
    <s v="فعال"/>
    <n v="1"/>
    <n v="0"/>
    <s v="فعال"/>
    <n v="1"/>
    <n v="0"/>
    <s v="فعال"/>
    <n v="1"/>
    <n v="0"/>
    <s v="فعال"/>
    <n v="1"/>
    <n v="0"/>
  </r>
  <r>
    <x v="0"/>
    <x v="2"/>
    <x v="614"/>
    <n v="980903"/>
    <s v="1398/09/03"/>
    <s v="98/09/03"/>
    <x v="1"/>
    <x v="2"/>
    <n v="3"/>
    <x v="8"/>
    <n v="9"/>
    <n v="37"/>
    <n v="36"/>
    <s v="یک شنبه"/>
    <x v="2"/>
    <n v="0"/>
    <n v="0"/>
    <n v="59"/>
    <n v="1.9666666666666666"/>
    <n v="59"/>
    <n v="1.9666666666666666"/>
    <n v="31"/>
    <n v="1.0333333333333334"/>
    <n v="1798"/>
    <n v="59"/>
    <n v="90"/>
    <s v="غیر فعال"/>
    <n v="0"/>
    <n v="1"/>
    <s v="فعال"/>
    <n v="1"/>
    <n v="0"/>
    <s v="فعال"/>
    <n v="1"/>
    <n v="0"/>
    <s v="فعال"/>
    <n v="1"/>
    <n v="0"/>
  </r>
  <r>
    <x v="0"/>
    <x v="2"/>
    <x v="615"/>
    <n v="980904"/>
    <s v="1398/09/04"/>
    <s v="98/09/04"/>
    <x v="1"/>
    <x v="2"/>
    <n v="3"/>
    <x v="8"/>
    <n v="9"/>
    <n v="37"/>
    <n v="36"/>
    <s v="دوشنبه"/>
    <x v="3"/>
    <n v="4"/>
    <n v="0.13333333333333333"/>
    <n v="43"/>
    <n v="1.4333333333333333"/>
    <n v="47"/>
    <n v="1.5666666666666667"/>
    <n v="55"/>
    <n v="1.8333333333333333"/>
    <n v="3190"/>
    <n v="47"/>
    <n v="98"/>
    <s v="فعال"/>
    <n v="1"/>
    <n v="0"/>
    <s v="فعال"/>
    <n v="1"/>
    <n v="0"/>
    <s v="فعال"/>
    <n v="1"/>
    <n v="0"/>
    <s v="فعال"/>
    <n v="1"/>
    <n v="0"/>
  </r>
  <r>
    <x v="0"/>
    <x v="2"/>
    <x v="616"/>
    <n v="980905"/>
    <s v="1398/09/05"/>
    <s v="98/09/05"/>
    <x v="1"/>
    <x v="2"/>
    <n v="3"/>
    <x v="8"/>
    <n v="9"/>
    <n v="37"/>
    <n v="36"/>
    <s v="سه شنبه"/>
    <x v="4"/>
    <n v="77"/>
    <n v="2.5666666666666669"/>
    <n v="37"/>
    <n v="1.2333333333333334"/>
    <n v="114"/>
    <n v="3.8"/>
    <n v="34"/>
    <n v="1.1333333333333333"/>
    <n v="1972"/>
    <n v="114"/>
    <n v="71"/>
    <s v="فعال"/>
    <n v="1"/>
    <n v="0"/>
    <s v="فعال"/>
    <n v="1"/>
    <n v="0"/>
    <s v="فعال"/>
    <n v="1"/>
    <n v="0"/>
    <s v="فعال"/>
    <n v="1"/>
    <n v="0"/>
  </r>
  <r>
    <x v="0"/>
    <x v="2"/>
    <x v="617"/>
    <n v="980906"/>
    <s v="1398/09/06"/>
    <s v="98/09/06"/>
    <x v="1"/>
    <x v="2"/>
    <n v="3"/>
    <x v="8"/>
    <n v="9"/>
    <n v="37"/>
    <n v="36"/>
    <s v="چهارشنبه"/>
    <x v="5"/>
    <n v="43"/>
    <n v="1.4333333333333333"/>
    <n v="77"/>
    <n v="2.5666666666666669"/>
    <n v="120"/>
    <n v="4"/>
    <n v="54"/>
    <n v="1.8"/>
    <n v="3132"/>
    <n v="120"/>
    <n v="131"/>
    <s v="فعال"/>
    <n v="1"/>
    <n v="0"/>
    <s v="فعال"/>
    <n v="1"/>
    <n v="0"/>
    <s v="فعال"/>
    <n v="1"/>
    <n v="0"/>
    <s v="فعال"/>
    <n v="1"/>
    <n v="0"/>
  </r>
  <r>
    <x v="0"/>
    <x v="2"/>
    <x v="618"/>
    <n v="980907"/>
    <s v="1398/09/07"/>
    <s v="98/09/07"/>
    <x v="1"/>
    <x v="2"/>
    <n v="3"/>
    <x v="8"/>
    <n v="9"/>
    <n v="37"/>
    <n v="37"/>
    <s v="پنجشنبه"/>
    <x v="6"/>
    <n v="0"/>
    <n v="0"/>
    <n v="60"/>
    <n v="2"/>
    <n v="60"/>
    <n v="2"/>
    <n v="60"/>
    <n v="2"/>
    <n v="3480"/>
    <n v="60"/>
    <n v="120"/>
    <s v="غیر فعال"/>
    <n v="0"/>
    <n v="1"/>
    <s v="فعال"/>
    <n v="1"/>
    <n v="0"/>
    <s v="فعال"/>
    <n v="1"/>
    <n v="0"/>
    <s v="فعال"/>
    <n v="1"/>
    <n v="0"/>
  </r>
  <r>
    <x v="0"/>
    <x v="2"/>
    <x v="619"/>
    <n v="980908"/>
    <s v="1398/09/08"/>
    <s v="98/09/08"/>
    <x v="1"/>
    <x v="2"/>
    <n v="3"/>
    <x v="8"/>
    <n v="9"/>
    <n v="37"/>
    <n v="37"/>
    <s v="جمعه"/>
    <x v="7"/>
    <n v="36"/>
    <n v="1.2"/>
    <n v="26"/>
    <n v="0.8666666666666667"/>
    <n v="62"/>
    <n v="2.0666666666666669"/>
    <n v="20"/>
    <n v="0.66666666666666663"/>
    <n v="1160"/>
    <n v="62"/>
    <n v="46"/>
    <s v="فعال"/>
    <n v="1"/>
    <n v="0"/>
    <s v="فعال"/>
    <n v="1"/>
    <n v="0"/>
    <s v="فعال"/>
    <n v="1"/>
    <n v="0"/>
    <s v="فعال"/>
    <n v="1"/>
    <n v="0"/>
  </r>
  <r>
    <x v="0"/>
    <x v="2"/>
    <x v="620"/>
    <n v="980909"/>
    <s v="1398/09/09"/>
    <s v="98/09/09"/>
    <x v="1"/>
    <x v="2"/>
    <n v="3"/>
    <x v="8"/>
    <n v="9"/>
    <n v="38"/>
    <n v="37"/>
    <s v="شنبه"/>
    <x v="8"/>
    <n v="31"/>
    <n v="1.0333333333333334"/>
    <n v="42"/>
    <n v="1.4"/>
    <n v="73"/>
    <n v="2.4333333333333331"/>
    <n v="35"/>
    <n v="1.1666666666666667"/>
    <n v="2030"/>
    <n v="73"/>
    <n v="77"/>
    <s v="فعال"/>
    <n v="1"/>
    <n v="0"/>
    <s v="فعال"/>
    <n v="1"/>
    <n v="0"/>
    <s v="فعال"/>
    <n v="1"/>
    <n v="0"/>
    <s v="فعال"/>
    <n v="1"/>
    <n v="0"/>
  </r>
  <r>
    <x v="0"/>
    <x v="2"/>
    <x v="621"/>
    <n v="980910"/>
    <s v="1398/09/10"/>
    <s v="98/09/10"/>
    <x v="1"/>
    <x v="2"/>
    <n v="3"/>
    <x v="8"/>
    <n v="9"/>
    <n v="38"/>
    <n v="37"/>
    <s v="یک شنبه"/>
    <x v="9"/>
    <n v="61"/>
    <n v="2.0333333333333332"/>
    <n v="70"/>
    <n v="2.3333333333333335"/>
    <n v="131"/>
    <n v="4.3666666666666663"/>
    <n v="23"/>
    <n v="0.76666666666666672"/>
    <n v="1334"/>
    <n v="131"/>
    <n v="93"/>
    <s v="فعال"/>
    <n v="1"/>
    <n v="0"/>
    <s v="فعال"/>
    <n v="1"/>
    <n v="0"/>
    <s v="فعال"/>
    <n v="1"/>
    <n v="0"/>
    <s v="فعال"/>
    <n v="1"/>
    <n v="0"/>
  </r>
  <r>
    <x v="0"/>
    <x v="2"/>
    <x v="622"/>
    <n v="980911"/>
    <s v="1398/09/11"/>
    <s v="98/09/11"/>
    <x v="1"/>
    <x v="2"/>
    <n v="3"/>
    <x v="8"/>
    <n v="9"/>
    <n v="38"/>
    <n v="37"/>
    <s v="دوشنبه"/>
    <x v="10"/>
    <n v="65"/>
    <n v="2.1666666666666665"/>
    <n v="65"/>
    <n v="2.1666666666666665"/>
    <n v="130"/>
    <n v="4.333333333333333"/>
    <n v="59"/>
    <n v="1.9666666666666666"/>
    <n v="3422"/>
    <n v="130"/>
    <n v="124"/>
    <s v="فعال"/>
    <n v="1"/>
    <n v="0"/>
    <s v="فعال"/>
    <n v="1"/>
    <n v="0"/>
    <s v="فعال"/>
    <n v="1"/>
    <n v="0"/>
    <s v="فعال"/>
    <n v="1"/>
    <n v="0"/>
  </r>
  <r>
    <x v="0"/>
    <x v="2"/>
    <x v="623"/>
    <n v="980912"/>
    <s v="1398/09/12"/>
    <s v="98/09/12"/>
    <x v="1"/>
    <x v="2"/>
    <n v="3"/>
    <x v="8"/>
    <n v="9"/>
    <n v="38"/>
    <n v="37"/>
    <s v="سه شنبه"/>
    <x v="11"/>
    <n v="5"/>
    <n v="0.16666666666666666"/>
    <n v="57"/>
    <n v="1.9"/>
    <n v="62"/>
    <n v="2.0666666666666669"/>
    <n v="55"/>
    <n v="1.8333333333333333"/>
    <n v="3190"/>
    <n v="62"/>
    <n v="112"/>
    <s v="فعال"/>
    <n v="1"/>
    <n v="0"/>
    <s v="فعال"/>
    <n v="1"/>
    <n v="0"/>
    <s v="فعال"/>
    <n v="1"/>
    <n v="0"/>
    <s v="فعال"/>
    <n v="1"/>
    <n v="0"/>
  </r>
  <r>
    <x v="0"/>
    <x v="2"/>
    <x v="624"/>
    <n v="980913"/>
    <s v="1398/09/13"/>
    <s v="98/09/13"/>
    <x v="1"/>
    <x v="2"/>
    <n v="3"/>
    <x v="8"/>
    <n v="9"/>
    <n v="38"/>
    <n v="37"/>
    <s v="چهارشنبه"/>
    <x v="12"/>
    <n v="0"/>
    <n v="0"/>
    <n v="75"/>
    <n v="2.5"/>
    <n v="75"/>
    <n v="2.5"/>
    <n v="20"/>
    <n v="0.66666666666666663"/>
    <n v="1160"/>
    <n v="75"/>
    <n v="95"/>
    <s v="غیر فعال"/>
    <n v="0"/>
    <n v="1"/>
    <s v="فعال"/>
    <n v="1"/>
    <n v="0"/>
    <s v="فعال"/>
    <n v="1"/>
    <n v="0"/>
    <s v="فعال"/>
    <n v="1"/>
    <n v="0"/>
  </r>
  <r>
    <x v="0"/>
    <x v="2"/>
    <x v="625"/>
    <n v="980914"/>
    <s v="1398/09/14"/>
    <s v="98/09/14"/>
    <x v="1"/>
    <x v="2"/>
    <n v="3"/>
    <x v="8"/>
    <n v="9"/>
    <n v="38"/>
    <n v="38"/>
    <s v="پنجشنبه"/>
    <x v="13"/>
    <n v="31"/>
    <n v="1.0333333333333334"/>
    <n v="40"/>
    <n v="1.3333333333333333"/>
    <n v="71"/>
    <n v="2.3666666666666667"/>
    <n v="64"/>
    <n v="2.1333333333333333"/>
    <n v="3712"/>
    <n v="71"/>
    <n v="104"/>
    <s v="فعال"/>
    <n v="1"/>
    <n v="0"/>
    <s v="فعال"/>
    <n v="1"/>
    <n v="0"/>
    <s v="فعال"/>
    <n v="1"/>
    <n v="0"/>
    <s v="فعال"/>
    <n v="1"/>
    <n v="0"/>
  </r>
  <r>
    <x v="0"/>
    <x v="2"/>
    <x v="626"/>
    <n v="980915"/>
    <s v="1398/09/15"/>
    <s v="98/09/15"/>
    <x v="1"/>
    <x v="2"/>
    <n v="3"/>
    <x v="8"/>
    <n v="9"/>
    <n v="38"/>
    <n v="38"/>
    <s v="جمعه"/>
    <x v="14"/>
    <n v="72"/>
    <n v="2.4"/>
    <n v="66"/>
    <n v="2.2000000000000002"/>
    <n v="138"/>
    <n v="4.5999999999999996"/>
    <n v="37"/>
    <n v="1.2333333333333334"/>
    <n v="2146"/>
    <n v="138"/>
    <n v="103"/>
    <s v="فعال"/>
    <n v="1"/>
    <n v="0"/>
    <s v="فعال"/>
    <n v="1"/>
    <n v="0"/>
    <s v="فعال"/>
    <n v="1"/>
    <n v="0"/>
    <s v="فعال"/>
    <n v="1"/>
    <n v="0"/>
  </r>
  <r>
    <x v="0"/>
    <x v="2"/>
    <x v="627"/>
    <n v="980916"/>
    <s v="1398/09/16"/>
    <s v="98/09/16"/>
    <x v="1"/>
    <x v="2"/>
    <n v="3"/>
    <x v="8"/>
    <n v="9"/>
    <n v="39"/>
    <n v="38"/>
    <s v="شنبه"/>
    <x v="15"/>
    <n v="87"/>
    <n v="2.9"/>
    <n v="95"/>
    <n v="3.1666666666666665"/>
    <n v="182"/>
    <n v="6.0666666666666664"/>
    <n v="45"/>
    <n v="1.5"/>
    <n v="2610"/>
    <n v="182"/>
    <n v="140"/>
    <s v="فعال"/>
    <n v="1"/>
    <n v="0"/>
    <s v="فعال"/>
    <n v="1"/>
    <n v="0"/>
    <s v="فعال"/>
    <n v="1"/>
    <n v="0"/>
    <s v="فعال"/>
    <n v="1"/>
    <n v="0"/>
  </r>
  <r>
    <x v="0"/>
    <x v="2"/>
    <x v="628"/>
    <n v="980917"/>
    <s v="1398/09/17"/>
    <s v="98/09/17"/>
    <x v="1"/>
    <x v="2"/>
    <n v="3"/>
    <x v="8"/>
    <n v="9"/>
    <n v="39"/>
    <n v="38"/>
    <s v="یک شنبه"/>
    <x v="16"/>
    <n v="68"/>
    <n v="2.2666666666666666"/>
    <n v="127"/>
    <n v="4.2333333333333334"/>
    <n v="195"/>
    <n v="6.5"/>
    <n v="21"/>
    <n v="0.7"/>
    <n v="1218"/>
    <n v="195"/>
    <n v="148"/>
    <s v="فعال"/>
    <n v="1"/>
    <n v="0"/>
    <s v="فعال"/>
    <n v="1"/>
    <n v="0"/>
    <s v="فعال"/>
    <n v="1"/>
    <n v="0"/>
    <s v="فعال"/>
    <n v="1"/>
    <n v="0"/>
  </r>
  <r>
    <x v="0"/>
    <x v="2"/>
    <x v="629"/>
    <n v="980918"/>
    <s v="1398/09/18"/>
    <s v="98/09/18"/>
    <x v="1"/>
    <x v="2"/>
    <n v="3"/>
    <x v="8"/>
    <n v="9"/>
    <n v="39"/>
    <n v="38"/>
    <s v="دوشنبه"/>
    <x v="17"/>
    <n v="35"/>
    <n v="1.1666666666666667"/>
    <n v="70"/>
    <n v="2.3333333333333335"/>
    <n v="105"/>
    <n v="3.5"/>
    <n v="78"/>
    <n v="2.6"/>
    <n v="4524"/>
    <n v="105"/>
    <n v="148"/>
    <s v="فعال"/>
    <n v="1"/>
    <n v="0"/>
    <s v="فعال"/>
    <n v="1"/>
    <n v="0"/>
    <s v="فعال"/>
    <n v="1"/>
    <n v="0"/>
    <s v="فعال"/>
    <n v="1"/>
    <n v="0"/>
  </r>
  <r>
    <x v="0"/>
    <x v="2"/>
    <x v="630"/>
    <n v="980919"/>
    <s v="1398/09/19"/>
    <s v="98/09/19"/>
    <x v="1"/>
    <x v="2"/>
    <n v="3"/>
    <x v="8"/>
    <n v="9"/>
    <n v="39"/>
    <n v="38"/>
    <s v="سه شنبه"/>
    <x v="18"/>
    <n v="60"/>
    <n v="2"/>
    <n v="133"/>
    <n v="4.4333333333333336"/>
    <n v="193"/>
    <n v="6.4333333333333336"/>
    <n v="13"/>
    <n v="0.43333333333333335"/>
    <n v="754"/>
    <n v="193"/>
    <n v="146"/>
    <s v="فعال"/>
    <n v="1"/>
    <n v="0"/>
    <s v="فعال"/>
    <n v="1"/>
    <n v="0"/>
    <s v="فعال"/>
    <n v="1"/>
    <n v="0"/>
    <s v="فعال"/>
    <n v="1"/>
    <n v="0"/>
  </r>
  <r>
    <x v="0"/>
    <x v="2"/>
    <x v="631"/>
    <n v="980920"/>
    <s v="1398/09/20"/>
    <s v="98/09/20"/>
    <x v="1"/>
    <x v="2"/>
    <n v="3"/>
    <x v="8"/>
    <n v="9"/>
    <n v="39"/>
    <n v="38"/>
    <s v="چهارشنبه"/>
    <x v="19"/>
    <n v="54"/>
    <n v="1.8"/>
    <n v="59"/>
    <n v="1.9666666666666666"/>
    <n v="113"/>
    <n v="3.7666666666666666"/>
    <n v="82"/>
    <n v="2.7333333333333334"/>
    <n v="4756"/>
    <n v="113"/>
    <n v="141"/>
    <s v="فعال"/>
    <n v="1"/>
    <n v="0"/>
    <s v="فعال"/>
    <n v="1"/>
    <n v="0"/>
    <s v="فعال"/>
    <n v="1"/>
    <n v="0"/>
    <s v="فعال"/>
    <n v="1"/>
    <n v="0"/>
  </r>
  <r>
    <x v="0"/>
    <x v="2"/>
    <x v="632"/>
    <n v="980921"/>
    <s v="1398/09/21"/>
    <s v="98/09/21"/>
    <x v="1"/>
    <x v="2"/>
    <n v="3"/>
    <x v="8"/>
    <n v="9"/>
    <n v="39"/>
    <n v="39"/>
    <s v="پنجشنبه"/>
    <x v="20"/>
    <n v="39"/>
    <n v="1.3"/>
    <n v="50"/>
    <n v="1.6666666666666667"/>
    <n v="89"/>
    <n v="2.9666666666666668"/>
    <n v="22"/>
    <n v="0.73333333333333328"/>
    <n v="1276"/>
    <n v="89"/>
    <n v="72"/>
    <s v="فعال"/>
    <n v="1"/>
    <n v="0"/>
    <s v="فعال"/>
    <n v="1"/>
    <n v="0"/>
    <s v="فعال"/>
    <n v="1"/>
    <n v="0"/>
    <s v="فعال"/>
    <n v="1"/>
    <n v="0"/>
  </r>
  <r>
    <x v="0"/>
    <x v="2"/>
    <x v="633"/>
    <n v="980922"/>
    <s v="1398/09/22"/>
    <s v="98/09/22"/>
    <x v="1"/>
    <x v="2"/>
    <n v="3"/>
    <x v="8"/>
    <n v="9"/>
    <n v="39"/>
    <n v="39"/>
    <s v="جمعه"/>
    <x v="21"/>
    <n v="151"/>
    <n v="5.0333333333333332"/>
    <n v="94"/>
    <n v="3.1333333333333333"/>
    <n v="245"/>
    <n v="8.1666666666666661"/>
    <n v="53"/>
    <n v="1.7666666666666666"/>
    <n v="3074"/>
    <n v="245"/>
    <n v="147"/>
    <s v="فعال"/>
    <n v="1"/>
    <n v="0"/>
    <s v="فعال"/>
    <n v="1"/>
    <n v="0"/>
    <s v="فعال"/>
    <n v="1"/>
    <n v="0"/>
    <s v="فعال"/>
    <n v="1"/>
    <n v="0"/>
  </r>
  <r>
    <x v="0"/>
    <x v="2"/>
    <x v="634"/>
    <n v="980923"/>
    <s v="1398/09/23"/>
    <s v="98/09/23"/>
    <x v="1"/>
    <x v="2"/>
    <n v="3"/>
    <x v="8"/>
    <n v="9"/>
    <n v="40"/>
    <n v="39"/>
    <s v="شنبه"/>
    <x v="22"/>
    <n v="141"/>
    <n v="4.7"/>
    <n v="114"/>
    <n v="3.8"/>
    <n v="255"/>
    <n v="8.5"/>
    <n v="35"/>
    <n v="1.1666666666666667"/>
    <n v="2030"/>
    <n v="255"/>
    <n v="149"/>
    <s v="فعال"/>
    <n v="1"/>
    <n v="0"/>
    <s v="فعال"/>
    <n v="1"/>
    <n v="0"/>
    <s v="فعال"/>
    <n v="1"/>
    <n v="0"/>
    <s v="فعال"/>
    <n v="1"/>
    <n v="0"/>
  </r>
  <r>
    <x v="0"/>
    <x v="2"/>
    <x v="635"/>
    <n v="980924"/>
    <s v="1398/09/24"/>
    <s v="98/09/24"/>
    <x v="1"/>
    <x v="2"/>
    <n v="3"/>
    <x v="8"/>
    <n v="9"/>
    <n v="40"/>
    <n v="39"/>
    <s v="یک شنبه"/>
    <x v="23"/>
    <n v="57"/>
    <n v="1.9"/>
    <n v="97"/>
    <n v="3.2333333333333334"/>
    <n v="154"/>
    <n v="5.1333333333333337"/>
    <n v="52"/>
    <n v="1.7333333333333334"/>
    <n v="3016"/>
    <n v="154"/>
    <n v="149"/>
    <s v="فعال"/>
    <n v="1"/>
    <n v="0"/>
    <s v="فعال"/>
    <n v="1"/>
    <n v="0"/>
    <s v="فعال"/>
    <n v="1"/>
    <n v="0"/>
    <s v="فعال"/>
    <n v="1"/>
    <n v="0"/>
  </r>
  <r>
    <x v="0"/>
    <x v="2"/>
    <x v="636"/>
    <n v="980925"/>
    <s v="1398/09/25"/>
    <s v="98/09/25"/>
    <x v="1"/>
    <x v="2"/>
    <n v="3"/>
    <x v="8"/>
    <n v="9"/>
    <n v="40"/>
    <n v="39"/>
    <s v="دوشنبه"/>
    <x v="24"/>
    <n v="141"/>
    <n v="4.7"/>
    <n v="94"/>
    <n v="3.1333333333333333"/>
    <n v="235"/>
    <n v="7.833333333333333"/>
    <n v="61"/>
    <n v="2.0333333333333332"/>
    <n v="3538"/>
    <n v="235"/>
    <n v="155"/>
    <s v="فعال"/>
    <n v="1"/>
    <n v="0"/>
    <s v="فعال"/>
    <n v="1"/>
    <n v="0"/>
    <s v="فعال"/>
    <n v="1"/>
    <n v="0"/>
    <s v="فعال"/>
    <n v="1"/>
    <n v="0"/>
  </r>
  <r>
    <x v="0"/>
    <x v="2"/>
    <x v="637"/>
    <n v="980926"/>
    <s v="1398/09/26"/>
    <s v="98/09/26"/>
    <x v="1"/>
    <x v="2"/>
    <n v="3"/>
    <x v="8"/>
    <n v="9"/>
    <n v="40"/>
    <n v="39"/>
    <s v="سه شنبه"/>
    <x v="25"/>
    <n v="151"/>
    <n v="5.0333333333333332"/>
    <n v="62"/>
    <n v="2.0666666666666669"/>
    <n v="213"/>
    <n v="7.1"/>
    <n v="60"/>
    <n v="2"/>
    <n v="3480"/>
    <n v="213"/>
    <n v="122"/>
    <s v="فعال"/>
    <n v="1"/>
    <n v="0"/>
    <s v="فعال"/>
    <n v="1"/>
    <n v="0"/>
    <s v="فعال"/>
    <n v="1"/>
    <n v="0"/>
    <s v="فعال"/>
    <n v="1"/>
    <n v="0"/>
  </r>
  <r>
    <x v="0"/>
    <x v="2"/>
    <x v="638"/>
    <n v="980927"/>
    <s v="1398/09/27"/>
    <s v="98/09/27"/>
    <x v="1"/>
    <x v="2"/>
    <n v="3"/>
    <x v="8"/>
    <n v="9"/>
    <n v="40"/>
    <n v="39"/>
    <s v="چهارشنبه"/>
    <x v="26"/>
    <n v="122"/>
    <n v="4.0666666666666664"/>
    <n v="113"/>
    <n v="3.7666666666666666"/>
    <n v="235"/>
    <n v="7.833333333333333"/>
    <n v="42"/>
    <n v="1.4"/>
    <n v="2436"/>
    <n v="235"/>
    <n v="155"/>
    <s v="فعال"/>
    <n v="1"/>
    <n v="0"/>
    <s v="فعال"/>
    <n v="1"/>
    <n v="0"/>
    <s v="فعال"/>
    <n v="1"/>
    <n v="0"/>
    <s v="فعال"/>
    <n v="1"/>
    <n v="0"/>
  </r>
  <r>
    <x v="0"/>
    <x v="2"/>
    <x v="639"/>
    <n v="980928"/>
    <s v="1398/09/28"/>
    <s v="98/09/28"/>
    <x v="1"/>
    <x v="2"/>
    <n v="3"/>
    <x v="8"/>
    <n v="9"/>
    <n v="40"/>
    <n v="40"/>
    <s v="پنجشنبه"/>
    <x v="27"/>
    <n v="85"/>
    <n v="2.8333333333333335"/>
    <n v="152"/>
    <n v="5.0666666666666664"/>
    <n v="237"/>
    <n v="7.9"/>
    <n v="60"/>
    <n v="2"/>
    <n v="3480"/>
    <n v="237"/>
    <n v="212"/>
    <s v="فعال"/>
    <n v="1"/>
    <n v="0"/>
    <s v="فعال"/>
    <n v="1"/>
    <n v="0"/>
    <s v="فعال"/>
    <n v="1"/>
    <n v="0"/>
    <s v="فعال"/>
    <n v="1"/>
    <n v="0"/>
  </r>
  <r>
    <x v="0"/>
    <x v="2"/>
    <x v="640"/>
    <n v="980929"/>
    <s v="1398/09/29"/>
    <s v="98/09/29"/>
    <x v="1"/>
    <x v="2"/>
    <n v="3"/>
    <x v="8"/>
    <n v="9"/>
    <n v="40"/>
    <n v="40"/>
    <s v="جمعه"/>
    <x v="28"/>
    <n v="130"/>
    <n v="4.333333333333333"/>
    <n v="78"/>
    <n v="2.6"/>
    <n v="208"/>
    <n v="6.9333333333333336"/>
    <n v="42"/>
    <n v="1.4"/>
    <n v="2436"/>
    <n v="208"/>
    <n v="120"/>
    <s v="فعال"/>
    <n v="1"/>
    <n v="0"/>
    <s v="فعال"/>
    <n v="1"/>
    <n v="0"/>
    <s v="فعال"/>
    <n v="1"/>
    <n v="0"/>
    <s v="فعال"/>
    <n v="1"/>
    <n v="0"/>
  </r>
  <r>
    <x v="0"/>
    <x v="2"/>
    <x v="641"/>
    <n v="980930"/>
    <s v="1398/09/30"/>
    <s v="98/09/30"/>
    <x v="1"/>
    <x v="2"/>
    <n v="3"/>
    <x v="8"/>
    <n v="9"/>
    <n v="41"/>
    <n v="40"/>
    <s v="شنبه"/>
    <x v="29"/>
    <n v="120"/>
    <n v="4"/>
    <n v="52"/>
    <n v="1.7333333333333334"/>
    <n v="172"/>
    <n v="5.7333333333333334"/>
    <n v="65"/>
    <n v="2.1666666666666665"/>
    <n v="3770"/>
    <n v="172"/>
    <n v="117"/>
    <s v="فعال"/>
    <n v="1"/>
    <n v="0"/>
    <s v="فعال"/>
    <n v="1"/>
    <n v="0"/>
    <s v="فعال"/>
    <n v="1"/>
    <n v="0"/>
    <s v="فعال"/>
    <n v="1"/>
    <n v="0"/>
  </r>
  <r>
    <x v="0"/>
    <x v="2"/>
    <x v="642"/>
    <n v="981001"/>
    <s v="1398/10/01"/>
    <s v="98/10/01"/>
    <x v="1"/>
    <x v="3"/>
    <n v="4"/>
    <x v="9"/>
    <n v="10"/>
    <n v="41"/>
    <n v="40"/>
    <s v="یک شنبه"/>
    <x v="0"/>
    <n v="159"/>
    <n v="5.3"/>
    <n v="87"/>
    <n v="2.9"/>
    <n v="246"/>
    <n v="8.1999999999999993"/>
    <n v="30"/>
    <n v="1"/>
    <n v="1740"/>
    <n v="246"/>
    <n v="117"/>
    <s v="فعال"/>
    <n v="1"/>
    <n v="0"/>
    <s v="فعال"/>
    <n v="1"/>
    <n v="0"/>
    <s v="فعال"/>
    <n v="1"/>
    <n v="0"/>
    <s v="فعال"/>
    <n v="1"/>
    <n v="0"/>
  </r>
  <r>
    <x v="0"/>
    <x v="2"/>
    <x v="643"/>
    <n v="981002"/>
    <s v="1398/10/02"/>
    <s v="98/10/02"/>
    <x v="1"/>
    <x v="3"/>
    <n v="4"/>
    <x v="9"/>
    <n v="10"/>
    <n v="41"/>
    <n v="40"/>
    <s v="دوشنبه"/>
    <x v="1"/>
    <n v="153"/>
    <n v="5.0999999999999996"/>
    <n v="96"/>
    <n v="3.2"/>
    <n v="249"/>
    <n v="8.3000000000000007"/>
    <n v="83"/>
    <n v="2.7666666666666666"/>
    <n v="4814"/>
    <n v="249"/>
    <n v="179"/>
    <s v="فعال"/>
    <n v="1"/>
    <n v="0"/>
    <s v="فعال"/>
    <n v="1"/>
    <n v="0"/>
    <s v="فعال"/>
    <n v="1"/>
    <n v="0"/>
    <s v="فعال"/>
    <n v="1"/>
    <n v="0"/>
  </r>
  <r>
    <x v="0"/>
    <x v="2"/>
    <x v="644"/>
    <n v="981003"/>
    <s v="1398/10/03"/>
    <s v="98/10/03"/>
    <x v="1"/>
    <x v="3"/>
    <n v="4"/>
    <x v="9"/>
    <n v="10"/>
    <n v="41"/>
    <n v="40"/>
    <s v="سه شنبه"/>
    <x v="2"/>
    <n v="137"/>
    <n v="4.5666666666666664"/>
    <n v="149"/>
    <n v="4.9666666666666668"/>
    <n v="286"/>
    <n v="9.5333333333333332"/>
    <n v="56"/>
    <n v="1.8666666666666667"/>
    <n v="3248"/>
    <n v="286"/>
    <n v="205"/>
    <s v="فعال"/>
    <n v="1"/>
    <n v="0"/>
    <s v="فعال"/>
    <n v="1"/>
    <n v="0"/>
    <s v="فعال"/>
    <n v="1"/>
    <n v="0"/>
    <s v="فعال"/>
    <n v="1"/>
    <n v="0"/>
  </r>
  <r>
    <x v="0"/>
    <x v="2"/>
    <x v="645"/>
    <n v="981004"/>
    <s v="1398/10/04"/>
    <s v="98/10/04"/>
    <x v="1"/>
    <x v="3"/>
    <n v="4"/>
    <x v="9"/>
    <n v="10"/>
    <n v="41"/>
    <n v="40"/>
    <s v="چهارشنبه"/>
    <x v="3"/>
    <n v="115"/>
    <n v="3.8333333333333335"/>
    <n v="144"/>
    <n v="4.8"/>
    <n v="259"/>
    <n v="8.6333333333333329"/>
    <n v="80"/>
    <n v="2.6666666666666665"/>
    <n v="4640"/>
    <n v="259"/>
    <n v="224"/>
    <s v="فعال"/>
    <n v="1"/>
    <n v="0"/>
    <s v="فعال"/>
    <n v="1"/>
    <n v="0"/>
    <s v="فعال"/>
    <n v="1"/>
    <n v="0"/>
    <s v="فعال"/>
    <n v="1"/>
    <n v="0"/>
  </r>
  <r>
    <x v="0"/>
    <x v="2"/>
    <x v="646"/>
    <n v="981005"/>
    <s v="1398/10/05"/>
    <s v="98/10/05"/>
    <x v="1"/>
    <x v="3"/>
    <n v="4"/>
    <x v="9"/>
    <n v="10"/>
    <n v="41"/>
    <n v="41"/>
    <s v="پنجشنبه"/>
    <x v="4"/>
    <n v="83"/>
    <n v="2.7666666666666666"/>
    <n v="130"/>
    <n v="4.333333333333333"/>
    <n v="213"/>
    <n v="7.1"/>
    <n v="62"/>
    <n v="2.0666666666666669"/>
    <n v="3596"/>
    <n v="213"/>
    <n v="192"/>
    <s v="فعال"/>
    <n v="1"/>
    <n v="0"/>
    <s v="فعال"/>
    <n v="1"/>
    <n v="0"/>
    <s v="فعال"/>
    <n v="1"/>
    <n v="0"/>
    <s v="فعال"/>
    <n v="1"/>
    <n v="0"/>
  </r>
  <r>
    <x v="0"/>
    <x v="2"/>
    <x v="647"/>
    <n v="981006"/>
    <s v="1398/10/06"/>
    <s v="98/10/06"/>
    <x v="1"/>
    <x v="3"/>
    <n v="4"/>
    <x v="9"/>
    <n v="10"/>
    <n v="41"/>
    <n v="41"/>
    <s v="جمعه"/>
    <x v="5"/>
    <n v="116"/>
    <n v="3.8666666666666667"/>
    <n v="193"/>
    <n v="6.4333333333333336"/>
    <n v="309"/>
    <n v="10.3"/>
    <n v="51"/>
    <n v="1.7"/>
    <n v="2958"/>
    <n v="309"/>
    <n v="244"/>
    <s v="فعال"/>
    <n v="1"/>
    <n v="0"/>
    <s v="فعال"/>
    <n v="1"/>
    <n v="0"/>
    <s v="فعال"/>
    <n v="1"/>
    <n v="0"/>
    <s v="فعال"/>
    <n v="1"/>
    <n v="0"/>
  </r>
  <r>
    <x v="0"/>
    <x v="2"/>
    <x v="648"/>
    <n v="981007"/>
    <s v="1398/10/07"/>
    <s v="98/10/07"/>
    <x v="1"/>
    <x v="3"/>
    <n v="4"/>
    <x v="9"/>
    <n v="10"/>
    <n v="42"/>
    <n v="41"/>
    <s v="شنبه"/>
    <x v="6"/>
    <n v="55"/>
    <n v="1.8333333333333333"/>
    <n v="198"/>
    <n v="6.6"/>
    <n v="253"/>
    <n v="8.4333333333333336"/>
    <n v="113"/>
    <n v="3.7666666666666666"/>
    <n v="6554"/>
    <n v="253"/>
    <n v="311"/>
    <s v="فعال"/>
    <n v="1"/>
    <n v="0"/>
    <s v="فعال"/>
    <n v="1"/>
    <n v="0"/>
    <s v="فعال"/>
    <n v="1"/>
    <n v="0"/>
    <s v="فعال"/>
    <n v="1"/>
    <n v="0"/>
  </r>
  <r>
    <x v="0"/>
    <x v="2"/>
    <x v="649"/>
    <n v="981008"/>
    <s v="1398/10/08"/>
    <s v="98/10/08"/>
    <x v="1"/>
    <x v="3"/>
    <n v="4"/>
    <x v="9"/>
    <n v="10"/>
    <n v="42"/>
    <n v="41"/>
    <s v="یک شنبه"/>
    <x v="7"/>
    <n v="15"/>
    <n v="0.5"/>
    <n v="66"/>
    <n v="2.2000000000000002"/>
    <n v="81"/>
    <n v="2.7"/>
    <n v="169"/>
    <n v="5.6333333333333337"/>
    <n v="9802"/>
    <n v="81"/>
    <n v="235"/>
    <s v="فعال"/>
    <n v="1"/>
    <n v="0"/>
    <s v="فعال"/>
    <n v="1"/>
    <n v="0"/>
    <s v="فعال"/>
    <n v="1"/>
    <n v="0"/>
    <s v="فعال"/>
    <n v="1"/>
    <n v="0"/>
  </r>
  <r>
    <x v="0"/>
    <x v="2"/>
    <x v="650"/>
    <n v="981009"/>
    <s v="1398/10/09"/>
    <s v="98/10/09"/>
    <x v="1"/>
    <x v="3"/>
    <n v="4"/>
    <x v="9"/>
    <n v="10"/>
    <n v="42"/>
    <n v="41"/>
    <s v="دوشنبه"/>
    <x v="8"/>
    <n v="31"/>
    <n v="1.0333333333333334"/>
    <n v="92"/>
    <n v="3.0666666666666669"/>
    <n v="123"/>
    <n v="4.0999999999999996"/>
    <n v="23"/>
    <n v="0.76666666666666672"/>
    <n v="1334"/>
    <n v="123"/>
    <n v="115"/>
    <s v="فعال"/>
    <n v="1"/>
    <n v="0"/>
    <s v="فعال"/>
    <n v="1"/>
    <n v="0"/>
    <s v="فعال"/>
    <n v="1"/>
    <n v="0"/>
    <s v="فعال"/>
    <n v="1"/>
    <n v="0"/>
  </r>
  <r>
    <x v="0"/>
    <x v="2"/>
    <x v="651"/>
    <n v="981010"/>
    <s v="1398/10/10"/>
    <s v="98/10/10"/>
    <x v="1"/>
    <x v="3"/>
    <n v="4"/>
    <x v="9"/>
    <n v="10"/>
    <n v="42"/>
    <n v="41"/>
    <s v="سه شنبه"/>
    <x v="9"/>
    <n v="84"/>
    <n v="2.8"/>
    <n v="79"/>
    <n v="2.6333333333333333"/>
    <n v="163"/>
    <n v="5.4333333333333336"/>
    <n v="57"/>
    <n v="1.9"/>
    <n v="3306"/>
    <n v="163"/>
    <n v="136"/>
    <s v="فعال"/>
    <n v="1"/>
    <n v="0"/>
    <s v="فعال"/>
    <n v="1"/>
    <n v="0"/>
    <s v="فعال"/>
    <n v="1"/>
    <n v="0"/>
    <s v="فعال"/>
    <n v="1"/>
    <n v="0"/>
  </r>
  <r>
    <x v="0"/>
    <x v="2"/>
    <x v="652"/>
    <n v="981011"/>
    <s v="1398/10/11"/>
    <s v="98/10/11"/>
    <x v="1"/>
    <x v="3"/>
    <n v="4"/>
    <x v="9"/>
    <n v="10"/>
    <n v="42"/>
    <n v="41"/>
    <s v="چهارشنبه"/>
    <x v="10"/>
    <n v="59"/>
    <n v="1.9666666666666666"/>
    <n v="61"/>
    <n v="2.0333333333333332"/>
    <n v="120"/>
    <n v="4"/>
    <n v="67"/>
    <n v="2.2333333333333334"/>
    <n v="3886"/>
    <n v="120"/>
    <n v="128"/>
    <s v="فعال"/>
    <n v="1"/>
    <n v="0"/>
    <s v="فعال"/>
    <n v="1"/>
    <n v="0"/>
    <s v="فعال"/>
    <n v="1"/>
    <n v="0"/>
    <s v="فعال"/>
    <n v="1"/>
    <n v="0"/>
  </r>
  <r>
    <x v="0"/>
    <x v="2"/>
    <x v="653"/>
    <n v="981012"/>
    <s v="1398/10/12"/>
    <s v="98/10/12"/>
    <x v="1"/>
    <x v="3"/>
    <n v="4"/>
    <x v="9"/>
    <n v="10"/>
    <n v="42"/>
    <n v="42"/>
    <s v="پنجشنبه"/>
    <x v="11"/>
    <n v="18"/>
    <n v="0.6"/>
    <n v="295"/>
    <n v="9.8333333333333339"/>
    <n v="313"/>
    <n v="10.433333333333334"/>
    <n v="90"/>
    <n v="3"/>
    <n v="5220"/>
    <n v="313"/>
    <n v="385"/>
    <s v="فعال"/>
    <n v="1"/>
    <n v="0"/>
    <s v="فعال"/>
    <n v="1"/>
    <n v="0"/>
    <s v="فعال"/>
    <n v="1"/>
    <n v="0"/>
    <s v="فعال"/>
    <n v="1"/>
    <n v="0"/>
  </r>
  <r>
    <x v="0"/>
    <x v="2"/>
    <x v="654"/>
    <n v="981013"/>
    <s v="1398/10/13"/>
    <s v="98/10/13"/>
    <x v="1"/>
    <x v="3"/>
    <n v="4"/>
    <x v="9"/>
    <n v="10"/>
    <n v="42"/>
    <n v="42"/>
    <s v="جمعه"/>
    <x v="12"/>
    <n v="0"/>
    <n v="0"/>
    <n v="53"/>
    <n v="1.7666666666666666"/>
    <n v="53"/>
    <n v="1.7666666666666666"/>
    <n v="71"/>
    <n v="2.3666666666666667"/>
    <n v="4118"/>
    <n v="53"/>
    <n v="124"/>
    <s v="غیر فعال"/>
    <n v="0"/>
    <n v="1"/>
    <s v="فعال"/>
    <n v="1"/>
    <n v="0"/>
    <s v="فعال"/>
    <n v="1"/>
    <n v="0"/>
    <s v="فعال"/>
    <n v="1"/>
    <n v="0"/>
  </r>
  <r>
    <x v="0"/>
    <x v="2"/>
    <x v="655"/>
    <n v="981014"/>
    <s v="1398/10/14"/>
    <s v="98/10/14"/>
    <x v="1"/>
    <x v="3"/>
    <n v="4"/>
    <x v="9"/>
    <n v="10"/>
    <n v="43"/>
    <n v="42"/>
    <s v="شنبه"/>
    <x v="13"/>
    <n v="0"/>
    <n v="0"/>
    <n v="87"/>
    <n v="2.9"/>
    <n v="87"/>
    <n v="2.9"/>
    <n v="15"/>
    <n v="0.5"/>
    <n v="870"/>
    <n v="87"/>
    <n v="102"/>
    <s v="غیر فعال"/>
    <n v="0"/>
    <n v="1"/>
    <s v="فعال"/>
    <n v="1"/>
    <n v="0"/>
    <s v="فعال"/>
    <n v="1"/>
    <n v="0"/>
    <s v="فعال"/>
    <n v="1"/>
    <n v="0"/>
  </r>
  <r>
    <x v="0"/>
    <x v="2"/>
    <x v="656"/>
    <n v="981015"/>
    <s v="1398/10/15"/>
    <s v="98/10/15"/>
    <x v="1"/>
    <x v="3"/>
    <n v="4"/>
    <x v="9"/>
    <n v="10"/>
    <n v="43"/>
    <n v="42"/>
    <s v="یک شنبه"/>
    <x v="14"/>
    <n v="43"/>
    <n v="1.4333333333333333"/>
    <n v="69"/>
    <n v="2.2999999999999998"/>
    <n v="112"/>
    <n v="3.7333333333333334"/>
    <n v="57"/>
    <n v="1.9"/>
    <n v="3306"/>
    <n v="112"/>
    <n v="126"/>
    <s v="فعال"/>
    <n v="1"/>
    <n v="0"/>
    <s v="فعال"/>
    <n v="1"/>
    <n v="0"/>
    <s v="فعال"/>
    <n v="1"/>
    <n v="0"/>
    <s v="فعال"/>
    <n v="1"/>
    <n v="0"/>
  </r>
  <r>
    <x v="0"/>
    <x v="2"/>
    <x v="657"/>
    <n v="981016"/>
    <s v="1398/10/16"/>
    <s v="98/10/16"/>
    <x v="1"/>
    <x v="3"/>
    <n v="4"/>
    <x v="9"/>
    <n v="10"/>
    <n v="43"/>
    <n v="42"/>
    <s v="دوشنبه"/>
    <x v="15"/>
    <n v="6"/>
    <n v="0.2"/>
    <n v="36"/>
    <n v="1.2"/>
    <n v="42"/>
    <n v="1.4"/>
    <n v="62"/>
    <n v="2.0666666666666669"/>
    <n v="3596"/>
    <n v="42"/>
    <n v="98"/>
    <s v="فعال"/>
    <n v="1"/>
    <n v="0"/>
    <s v="فعال"/>
    <n v="1"/>
    <n v="0"/>
    <s v="فعال"/>
    <n v="1"/>
    <n v="0"/>
    <s v="فعال"/>
    <n v="1"/>
    <n v="0"/>
  </r>
  <r>
    <x v="0"/>
    <x v="2"/>
    <x v="658"/>
    <n v="981017"/>
    <s v="1398/10/17"/>
    <s v="98/10/17"/>
    <x v="1"/>
    <x v="3"/>
    <n v="4"/>
    <x v="9"/>
    <n v="10"/>
    <n v="43"/>
    <n v="42"/>
    <s v="سه شنبه"/>
    <x v="16"/>
    <n v="0"/>
    <n v="0"/>
    <n v="11"/>
    <n v="0.36666666666666664"/>
    <n v="11"/>
    <n v="0.36666666666666664"/>
    <n v="38"/>
    <n v="1.2666666666666666"/>
    <n v="2204"/>
    <n v="11"/>
    <n v="49"/>
    <s v="غیر فعال"/>
    <n v="0"/>
    <n v="1"/>
    <s v="فعال"/>
    <n v="1"/>
    <n v="0"/>
    <s v="فعال"/>
    <n v="1"/>
    <n v="0"/>
    <s v="فعال"/>
    <n v="1"/>
    <n v="0"/>
  </r>
  <r>
    <x v="0"/>
    <x v="2"/>
    <x v="659"/>
    <n v="981018"/>
    <s v="1398/10/18"/>
    <s v="98/10/18"/>
    <x v="1"/>
    <x v="3"/>
    <n v="4"/>
    <x v="9"/>
    <n v="10"/>
    <n v="43"/>
    <n v="42"/>
    <s v="چهارشنبه"/>
    <x v="17"/>
    <n v="0"/>
    <n v="0"/>
    <n v="23"/>
    <n v="0.76666666666666672"/>
    <n v="23"/>
    <n v="0.76666666666666672"/>
    <n v="37"/>
    <n v="1.2333333333333334"/>
    <n v="2146"/>
    <n v="23"/>
    <n v="60"/>
    <s v="غیر فعال"/>
    <n v="0"/>
    <n v="1"/>
    <s v="فعال"/>
    <n v="1"/>
    <n v="0"/>
    <s v="فعال"/>
    <n v="1"/>
    <n v="0"/>
    <s v="فعال"/>
    <n v="1"/>
    <n v="0"/>
  </r>
  <r>
    <x v="0"/>
    <x v="2"/>
    <x v="660"/>
    <n v="981019"/>
    <s v="1398/10/19"/>
    <s v="98/10/19"/>
    <x v="1"/>
    <x v="3"/>
    <n v="4"/>
    <x v="9"/>
    <n v="10"/>
    <n v="43"/>
    <n v="43"/>
    <s v="پنجشنبه"/>
    <x v="18"/>
    <n v="55"/>
    <n v="1.8333333333333333"/>
    <n v="24"/>
    <n v="0.8"/>
    <n v="79"/>
    <n v="2.6333333333333333"/>
    <n v="15"/>
    <n v="0.5"/>
    <n v="870"/>
    <n v="79"/>
    <n v="39"/>
    <s v="فعال"/>
    <n v="1"/>
    <n v="0"/>
    <s v="فعال"/>
    <n v="1"/>
    <n v="0"/>
    <s v="فعال"/>
    <n v="1"/>
    <n v="0"/>
    <s v="فعال"/>
    <n v="1"/>
    <n v="0"/>
  </r>
  <r>
    <x v="0"/>
    <x v="2"/>
    <x v="661"/>
    <n v="981020"/>
    <s v="1398/10/20"/>
    <s v="98/10/20"/>
    <x v="1"/>
    <x v="3"/>
    <n v="4"/>
    <x v="9"/>
    <n v="10"/>
    <n v="43"/>
    <n v="43"/>
    <s v="جمعه"/>
    <x v="19"/>
    <n v="24"/>
    <n v="0.8"/>
    <n v="85"/>
    <n v="2.8333333333333335"/>
    <n v="109"/>
    <n v="3.6333333333333333"/>
    <n v="23"/>
    <n v="0.76666666666666672"/>
    <n v="1334"/>
    <n v="109"/>
    <n v="108"/>
    <s v="فعال"/>
    <n v="1"/>
    <n v="0"/>
    <s v="فعال"/>
    <n v="1"/>
    <n v="0"/>
    <s v="فعال"/>
    <n v="1"/>
    <n v="0"/>
    <s v="فعال"/>
    <n v="1"/>
    <n v="0"/>
  </r>
  <r>
    <x v="0"/>
    <x v="2"/>
    <x v="662"/>
    <n v="981021"/>
    <s v="1398/10/21"/>
    <s v="98/10/21"/>
    <x v="1"/>
    <x v="3"/>
    <n v="4"/>
    <x v="9"/>
    <n v="10"/>
    <n v="44"/>
    <n v="43"/>
    <s v="شنبه"/>
    <x v="20"/>
    <n v="23"/>
    <n v="0.76666666666666672"/>
    <n v="82"/>
    <n v="2.7333333333333334"/>
    <n v="105"/>
    <n v="3.5"/>
    <n v="26"/>
    <n v="0.8666666666666667"/>
    <n v="1508"/>
    <n v="105"/>
    <n v="108"/>
    <s v="فعال"/>
    <n v="1"/>
    <n v="0"/>
    <s v="فعال"/>
    <n v="1"/>
    <n v="0"/>
    <s v="فعال"/>
    <n v="1"/>
    <n v="0"/>
    <s v="فعال"/>
    <n v="1"/>
    <n v="0"/>
  </r>
  <r>
    <x v="0"/>
    <x v="2"/>
    <x v="663"/>
    <n v="981022"/>
    <s v="1398/10/22"/>
    <s v="98/10/22"/>
    <x v="1"/>
    <x v="3"/>
    <n v="4"/>
    <x v="9"/>
    <n v="10"/>
    <n v="44"/>
    <n v="43"/>
    <s v="یک شنبه"/>
    <x v="21"/>
    <n v="0"/>
    <n v="0"/>
    <n v="65"/>
    <n v="2.1666666666666665"/>
    <n v="65"/>
    <n v="2.1666666666666665"/>
    <n v="70"/>
    <n v="2.3333333333333335"/>
    <n v="4060"/>
    <n v="65"/>
    <n v="135"/>
    <s v="غیر فعال"/>
    <n v="0"/>
    <n v="1"/>
    <s v="فعال"/>
    <n v="1"/>
    <n v="0"/>
    <s v="فعال"/>
    <n v="1"/>
    <n v="0"/>
    <s v="فعال"/>
    <n v="1"/>
    <n v="0"/>
  </r>
  <r>
    <x v="0"/>
    <x v="2"/>
    <x v="664"/>
    <n v="981023"/>
    <s v="1398/10/23"/>
    <s v="98/10/23"/>
    <x v="1"/>
    <x v="3"/>
    <n v="4"/>
    <x v="9"/>
    <n v="10"/>
    <n v="44"/>
    <n v="43"/>
    <s v="دوشنبه"/>
    <x v="22"/>
    <n v="19"/>
    <n v="0.6333333333333333"/>
    <n v="66"/>
    <n v="2.2000000000000002"/>
    <n v="85"/>
    <n v="2.8333333333333335"/>
    <n v="56"/>
    <n v="1.8666666666666667"/>
    <n v="3248"/>
    <n v="85"/>
    <n v="122"/>
    <s v="فعال"/>
    <n v="1"/>
    <n v="0"/>
    <s v="فعال"/>
    <n v="1"/>
    <n v="0"/>
    <s v="فعال"/>
    <n v="1"/>
    <n v="0"/>
    <s v="فعال"/>
    <n v="1"/>
    <n v="0"/>
  </r>
  <r>
    <x v="0"/>
    <x v="2"/>
    <x v="665"/>
    <n v="981024"/>
    <s v="1398/10/24"/>
    <s v="98/10/24"/>
    <x v="1"/>
    <x v="3"/>
    <n v="4"/>
    <x v="9"/>
    <n v="10"/>
    <n v="44"/>
    <n v="43"/>
    <s v="سه شنبه"/>
    <x v="23"/>
    <n v="6"/>
    <n v="0.2"/>
    <n v="131"/>
    <n v="4.3666666666666663"/>
    <n v="137"/>
    <n v="4.5666666666666664"/>
    <n v="25"/>
    <n v="0.83333333333333337"/>
    <n v="1450"/>
    <n v="137"/>
    <n v="156"/>
    <s v="فعال"/>
    <n v="1"/>
    <n v="0"/>
    <s v="فعال"/>
    <n v="1"/>
    <n v="0"/>
    <s v="فعال"/>
    <n v="1"/>
    <n v="0"/>
    <s v="فعال"/>
    <n v="1"/>
    <n v="0"/>
  </r>
  <r>
    <x v="0"/>
    <x v="2"/>
    <x v="666"/>
    <n v="981025"/>
    <s v="1398/10/25"/>
    <s v="98/10/25"/>
    <x v="1"/>
    <x v="3"/>
    <n v="4"/>
    <x v="9"/>
    <n v="10"/>
    <n v="44"/>
    <n v="43"/>
    <s v="چهارشنبه"/>
    <x v="24"/>
    <n v="74"/>
    <n v="2.4666666666666668"/>
    <n v="111"/>
    <n v="3.7"/>
    <n v="185"/>
    <n v="6.166666666666667"/>
    <n v="61"/>
    <n v="2.0333333333333332"/>
    <n v="3538"/>
    <n v="185"/>
    <n v="172"/>
    <s v="فعال"/>
    <n v="1"/>
    <n v="0"/>
    <s v="فعال"/>
    <n v="1"/>
    <n v="0"/>
    <s v="فعال"/>
    <n v="1"/>
    <n v="0"/>
    <s v="فعال"/>
    <n v="1"/>
    <n v="0"/>
  </r>
  <r>
    <x v="0"/>
    <x v="2"/>
    <x v="667"/>
    <n v="981026"/>
    <s v="1398/10/26"/>
    <s v="98/10/26"/>
    <x v="1"/>
    <x v="3"/>
    <n v="4"/>
    <x v="9"/>
    <n v="10"/>
    <n v="44"/>
    <n v="44"/>
    <s v="پنجشنبه"/>
    <x v="25"/>
    <n v="15"/>
    <n v="0.5"/>
    <n v="117"/>
    <n v="3.9"/>
    <n v="132"/>
    <n v="4.4000000000000004"/>
    <n v="103"/>
    <n v="3.4333333333333331"/>
    <n v="5974"/>
    <n v="132"/>
    <n v="220"/>
    <s v="فعال"/>
    <n v="1"/>
    <n v="0"/>
    <s v="فعال"/>
    <n v="1"/>
    <n v="0"/>
    <s v="فعال"/>
    <n v="1"/>
    <n v="0"/>
    <s v="فعال"/>
    <n v="1"/>
    <n v="0"/>
  </r>
  <r>
    <x v="0"/>
    <x v="2"/>
    <x v="668"/>
    <n v="981027"/>
    <s v="1398/10/27"/>
    <s v="98/10/27"/>
    <x v="1"/>
    <x v="3"/>
    <n v="4"/>
    <x v="9"/>
    <n v="10"/>
    <n v="44"/>
    <n v="44"/>
    <s v="جمعه"/>
    <x v="26"/>
    <n v="45"/>
    <n v="1.5"/>
    <n v="19"/>
    <n v="0.6333333333333333"/>
    <n v="64"/>
    <n v="2.1333333333333333"/>
    <n v="33"/>
    <n v="1.1000000000000001"/>
    <n v="1914"/>
    <n v="64"/>
    <n v="52"/>
    <s v="فعال"/>
    <n v="1"/>
    <n v="0"/>
    <s v="فعال"/>
    <n v="1"/>
    <n v="0"/>
    <s v="فعال"/>
    <n v="1"/>
    <n v="0"/>
    <s v="فعال"/>
    <n v="1"/>
    <n v="0"/>
  </r>
  <r>
    <x v="0"/>
    <x v="2"/>
    <x v="669"/>
    <n v="981028"/>
    <s v="1398/10/28"/>
    <s v="98/10/28"/>
    <x v="1"/>
    <x v="3"/>
    <n v="4"/>
    <x v="9"/>
    <n v="10"/>
    <n v="45"/>
    <n v="44"/>
    <s v="شنبه"/>
    <x v="27"/>
    <n v="43"/>
    <n v="1.4333333333333333"/>
    <n v="111"/>
    <n v="3.7"/>
    <n v="154"/>
    <n v="5.1333333333333337"/>
    <n v="66"/>
    <n v="2.2000000000000002"/>
    <n v="3828"/>
    <n v="154"/>
    <n v="177"/>
    <s v="فعال"/>
    <n v="1"/>
    <n v="0"/>
    <s v="فعال"/>
    <n v="1"/>
    <n v="0"/>
    <s v="فعال"/>
    <n v="1"/>
    <n v="0"/>
    <s v="فعال"/>
    <n v="1"/>
    <n v="0"/>
  </r>
  <r>
    <x v="0"/>
    <x v="2"/>
    <x v="670"/>
    <n v="981029"/>
    <s v="1398/10/29"/>
    <s v="98/10/29"/>
    <x v="1"/>
    <x v="3"/>
    <n v="4"/>
    <x v="9"/>
    <n v="10"/>
    <n v="45"/>
    <n v="44"/>
    <s v="یک شنبه"/>
    <x v="28"/>
    <n v="18"/>
    <n v="0.6"/>
    <n v="93"/>
    <n v="3.1"/>
    <n v="111"/>
    <n v="3.7"/>
    <n v="74"/>
    <n v="2.4666666666666668"/>
    <n v="4292"/>
    <n v="111"/>
    <n v="167"/>
    <s v="فعال"/>
    <n v="1"/>
    <n v="0"/>
    <s v="فعال"/>
    <n v="1"/>
    <n v="0"/>
    <s v="فعال"/>
    <n v="1"/>
    <n v="0"/>
    <s v="فعال"/>
    <n v="1"/>
    <n v="0"/>
  </r>
  <r>
    <x v="0"/>
    <x v="2"/>
    <x v="671"/>
    <n v="981030"/>
    <s v="1398/10/30"/>
    <s v="98/10/30"/>
    <x v="1"/>
    <x v="3"/>
    <n v="4"/>
    <x v="9"/>
    <n v="10"/>
    <n v="45"/>
    <n v="44"/>
    <s v="دوشنبه"/>
    <x v="29"/>
    <n v="67"/>
    <n v="2.2333333333333334"/>
    <n v="32"/>
    <n v="1.0666666666666667"/>
    <n v="99"/>
    <n v="3.3"/>
    <n v="79"/>
    <n v="2.6333333333333333"/>
    <n v="4582"/>
    <n v="99"/>
    <n v="111"/>
    <s v="فعال"/>
    <n v="1"/>
    <n v="0"/>
    <s v="فعال"/>
    <n v="1"/>
    <n v="0"/>
    <s v="فعال"/>
    <n v="1"/>
    <n v="0"/>
    <s v="فعال"/>
    <n v="1"/>
    <n v="0"/>
  </r>
  <r>
    <x v="0"/>
    <x v="2"/>
    <x v="672"/>
    <n v="981101"/>
    <s v="1398/11/01"/>
    <s v="98/11/01"/>
    <x v="1"/>
    <x v="3"/>
    <n v="4"/>
    <x v="10"/>
    <n v="11"/>
    <n v="45"/>
    <n v="44"/>
    <s v="سه شنبه"/>
    <x v="0"/>
    <n v="128"/>
    <n v="4.2666666666666666"/>
    <n v="139"/>
    <n v="4.6333333333333337"/>
    <n v="267"/>
    <n v="8.9"/>
    <n v="0"/>
    <n v="0"/>
    <n v="0"/>
    <n v="267"/>
    <n v="139"/>
    <s v="فعال"/>
    <n v="1"/>
    <n v="0"/>
    <s v="فعال"/>
    <n v="1"/>
    <n v="0"/>
    <s v="غیر فعال"/>
    <n v="0"/>
    <n v="1"/>
    <s v="فعال"/>
    <n v="1"/>
    <n v="0"/>
  </r>
  <r>
    <x v="0"/>
    <x v="2"/>
    <x v="673"/>
    <n v="981102"/>
    <s v="1398/11/02"/>
    <s v="98/11/02"/>
    <x v="1"/>
    <x v="3"/>
    <n v="4"/>
    <x v="10"/>
    <n v="11"/>
    <n v="45"/>
    <n v="44"/>
    <s v="چهارشنبه"/>
    <x v="1"/>
    <n v="50"/>
    <n v="1.6666666666666667"/>
    <n v="112"/>
    <n v="3.7333333333333334"/>
    <n v="162"/>
    <n v="5.4"/>
    <n v="76"/>
    <n v="2.5333333333333332"/>
    <n v="4408"/>
    <n v="162"/>
    <n v="188"/>
    <s v="فعال"/>
    <n v="1"/>
    <n v="0"/>
    <s v="فعال"/>
    <n v="1"/>
    <n v="0"/>
    <s v="فعال"/>
    <n v="1"/>
    <n v="0"/>
    <s v="فعال"/>
    <n v="1"/>
    <n v="0"/>
  </r>
  <r>
    <x v="0"/>
    <x v="2"/>
    <x v="674"/>
    <n v="981103"/>
    <s v="1398/11/03"/>
    <s v="98/11/03"/>
    <x v="1"/>
    <x v="3"/>
    <n v="4"/>
    <x v="10"/>
    <n v="11"/>
    <n v="45"/>
    <n v="45"/>
    <s v="پنجشنبه"/>
    <x v="2"/>
    <n v="71"/>
    <n v="2.3666666666666667"/>
    <n v="93"/>
    <n v="3.1"/>
    <n v="164"/>
    <n v="5.4666666666666668"/>
    <n v="71"/>
    <n v="2.3666666666666667"/>
    <n v="4118"/>
    <n v="164"/>
    <n v="164"/>
    <s v="فعال"/>
    <n v="1"/>
    <n v="0"/>
    <s v="فعال"/>
    <n v="1"/>
    <n v="0"/>
    <s v="فعال"/>
    <n v="1"/>
    <n v="0"/>
    <s v="فعال"/>
    <n v="1"/>
    <n v="0"/>
  </r>
  <r>
    <x v="0"/>
    <x v="2"/>
    <x v="675"/>
    <n v="981104"/>
    <s v="1398/11/04"/>
    <s v="98/11/04"/>
    <x v="1"/>
    <x v="3"/>
    <n v="4"/>
    <x v="10"/>
    <n v="11"/>
    <n v="45"/>
    <n v="45"/>
    <s v="جمعه"/>
    <x v="3"/>
    <n v="108"/>
    <n v="3.6"/>
    <n v="90"/>
    <n v="3"/>
    <n v="198"/>
    <n v="6.6"/>
    <n v="66"/>
    <n v="2.2000000000000002"/>
    <n v="3828"/>
    <n v="198"/>
    <n v="156"/>
    <s v="فعال"/>
    <n v="1"/>
    <n v="0"/>
    <s v="فعال"/>
    <n v="1"/>
    <n v="0"/>
    <s v="فعال"/>
    <n v="1"/>
    <n v="0"/>
    <s v="فعال"/>
    <n v="1"/>
    <n v="0"/>
  </r>
  <r>
    <x v="0"/>
    <x v="2"/>
    <x v="676"/>
    <n v="981105"/>
    <s v="1398/11/05"/>
    <s v="98/11/05"/>
    <x v="1"/>
    <x v="3"/>
    <n v="4"/>
    <x v="10"/>
    <n v="11"/>
    <n v="46"/>
    <n v="45"/>
    <s v="شنبه"/>
    <x v="4"/>
    <n v="18"/>
    <n v="0.6"/>
    <n v="139"/>
    <n v="4.6333333333333337"/>
    <n v="157"/>
    <n v="5.2333333333333334"/>
    <n v="57"/>
    <n v="1.9"/>
    <n v="3306"/>
    <n v="157"/>
    <n v="196"/>
    <s v="فعال"/>
    <n v="1"/>
    <n v="0"/>
    <s v="فعال"/>
    <n v="1"/>
    <n v="0"/>
    <s v="فعال"/>
    <n v="1"/>
    <n v="0"/>
    <s v="فعال"/>
    <n v="1"/>
    <n v="0"/>
  </r>
  <r>
    <x v="0"/>
    <x v="2"/>
    <x v="677"/>
    <n v="981106"/>
    <s v="1398/11/06"/>
    <s v="98/11/06"/>
    <x v="1"/>
    <x v="3"/>
    <n v="4"/>
    <x v="10"/>
    <n v="11"/>
    <n v="46"/>
    <n v="45"/>
    <s v="یک شنبه"/>
    <x v="5"/>
    <n v="13"/>
    <n v="0.43333333333333335"/>
    <n v="89"/>
    <n v="2.9666666666666668"/>
    <n v="102"/>
    <n v="3.4"/>
    <n v="148"/>
    <n v="4.9333333333333336"/>
    <n v="8584"/>
    <n v="102"/>
    <n v="237"/>
    <s v="فعال"/>
    <n v="1"/>
    <n v="0"/>
    <s v="فعال"/>
    <n v="1"/>
    <n v="0"/>
    <s v="فعال"/>
    <n v="1"/>
    <n v="0"/>
    <s v="فعال"/>
    <n v="1"/>
    <n v="0"/>
  </r>
  <r>
    <x v="0"/>
    <x v="2"/>
    <x v="678"/>
    <n v="981107"/>
    <s v="1398/11/07"/>
    <s v="98/11/07"/>
    <x v="1"/>
    <x v="3"/>
    <n v="4"/>
    <x v="10"/>
    <n v="11"/>
    <n v="46"/>
    <n v="45"/>
    <s v="دوشنبه"/>
    <x v="6"/>
    <n v="0"/>
    <n v="0"/>
    <n v="28"/>
    <n v="0.93333333333333335"/>
    <n v="28"/>
    <n v="0.93333333333333335"/>
    <n v="71"/>
    <n v="2.3666666666666667"/>
    <n v="4118"/>
    <n v="28"/>
    <n v="99"/>
    <s v="غیر فعال"/>
    <n v="0"/>
    <n v="1"/>
    <s v="فعال"/>
    <n v="1"/>
    <n v="0"/>
    <s v="فعال"/>
    <n v="1"/>
    <n v="0"/>
    <s v="فعال"/>
    <n v="1"/>
    <n v="0"/>
  </r>
  <r>
    <x v="0"/>
    <x v="2"/>
    <x v="679"/>
    <n v="981108"/>
    <s v="1398/11/08"/>
    <s v="98/11/08"/>
    <x v="1"/>
    <x v="3"/>
    <n v="4"/>
    <x v="10"/>
    <n v="11"/>
    <n v="46"/>
    <n v="45"/>
    <s v="سه شنبه"/>
    <x v="7"/>
    <n v="77"/>
    <n v="2.5666666666666669"/>
    <n v="65"/>
    <n v="2.1666666666666665"/>
    <n v="142"/>
    <n v="4.7333333333333334"/>
    <n v="27"/>
    <n v="0.9"/>
    <n v="1566"/>
    <n v="142"/>
    <n v="92"/>
    <s v="فعال"/>
    <n v="1"/>
    <n v="0"/>
    <s v="فعال"/>
    <n v="1"/>
    <n v="0"/>
    <s v="فعال"/>
    <n v="1"/>
    <n v="0"/>
    <s v="فعال"/>
    <n v="1"/>
    <n v="0"/>
  </r>
  <r>
    <x v="0"/>
    <x v="2"/>
    <x v="680"/>
    <n v="981109"/>
    <s v="1398/11/09"/>
    <s v="98/11/09"/>
    <x v="1"/>
    <x v="3"/>
    <n v="4"/>
    <x v="10"/>
    <n v="11"/>
    <n v="46"/>
    <n v="45"/>
    <s v="چهارشنبه"/>
    <x v="8"/>
    <n v="10"/>
    <n v="0.33333333333333331"/>
    <n v="111"/>
    <n v="3.7"/>
    <n v="121"/>
    <n v="4.0333333333333332"/>
    <n v="64"/>
    <n v="2.1333333333333333"/>
    <n v="3712"/>
    <n v="121"/>
    <n v="175"/>
    <s v="فعال"/>
    <n v="1"/>
    <n v="0"/>
    <s v="فعال"/>
    <n v="1"/>
    <n v="0"/>
    <s v="فعال"/>
    <n v="1"/>
    <n v="0"/>
    <s v="فعال"/>
    <n v="1"/>
    <n v="0"/>
  </r>
  <r>
    <x v="0"/>
    <x v="2"/>
    <x v="681"/>
    <n v="981110"/>
    <s v="1398/11/10"/>
    <s v="98/11/10"/>
    <x v="1"/>
    <x v="3"/>
    <n v="4"/>
    <x v="10"/>
    <n v="11"/>
    <n v="46"/>
    <n v="46"/>
    <s v="پنجشنبه"/>
    <x v="9"/>
    <n v="8"/>
    <n v="0.26666666666666666"/>
    <n v="36"/>
    <n v="1.2"/>
    <n v="44"/>
    <n v="1.4666666666666666"/>
    <n v="86"/>
    <n v="2.8666666666666667"/>
    <n v="4988"/>
    <n v="44"/>
    <n v="122"/>
    <s v="فعال"/>
    <n v="1"/>
    <n v="0"/>
    <s v="فعال"/>
    <n v="1"/>
    <n v="0"/>
    <s v="فعال"/>
    <n v="1"/>
    <n v="0"/>
    <s v="فعال"/>
    <n v="1"/>
    <n v="0"/>
  </r>
  <r>
    <x v="0"/>
    <x v="2"/>
    <x v="682"/>
    <n v="981111"/>
    <s v="1398/11/11"/>
    <s v="98/11/11"/>
    <x v="1"/>
    <x v="3"/>
    <n v="4"/>
    <x v="10"/>
    <n v="11"/>
    <n v="46"/>
    <n v="46"/>
    <s v="جمعه"/>
    <x v="10"/>
    <n v="36"/>
    <n v="1.2"/>
    <n v="72"/>
    <n v="2.4"/>
    <n v="108"/>
    <n v="3.6"/>
    <n v="14"/>
    <n v="0.46666666666666667"/>
    <n v="812"/>
    <n v="108"/>
    <n v="86"/>
    <s v="فعال"/>
    <n v="1"/>
    <n v="0"/>
    <s v="فعال"/>
    <n v="1"/>
    <n v="0"/>
    <s v="فعال"/>
    <n v="1"/>
    <n v="0"/>
    <s v="فعال"/>
    <n v="1"/>
    <n v="0"/>
  </r>
  <r>
    <x v="0"/>
    <x v="2"/>
    <x v="683"/>
    <n v="981112"/>
    <s v="1398/11/12"/>
    <s v="98/11/12"/>
    <x v="1"/>
    <x v="3"/>
    <n v="4"/>
    <x v="10"/>
    <n v="11"/>
    <n v="47"/>
    <n v="46"/>
    <s v="شنبه"/>
    <x v="11"/>
    <n v="9"/>
    <n v="0.3"/>
    <n v="109"/>
    <n v="3.6333333333333333"/>
    <n v="118"/>
    <n v="3.9333333333333331"/>
    <n v="23"/>
    <n v="0.76666666666666672"/>
    <n v="1334"/>
    <n v="118"/>
    <n v="132"/>
    <s v="فعال"/>
    <n v="1"/>
    <n v="0"/>
    <s v="فعال"/>
    <n v="1"/>
    <n v="0"/>
    <s v="فعال"/>
    <n v="1"/>
    <n v="0"/>
    <s v="فعال"/>
    <n v="1"/>
    <n v="0"/>
  </r>
  <r>
    <x v="0"/>
    <x v="2"/>
    <x v="684"/>
    <n v="981113"/>
    <s v="1398/11/13"/>
    <s v="98/11/13"/>
    <x v="1"/>
    <x v="3"/>
    <n v="4"/>
    <x v="10"/>
    <n v="11"/>
    <n v="47"/>
    <n v="46"/>
    <s v="یک شنبه"/>
    <x v="12"/>
    <n v="8"/>
    <n v="0.26666666666666666"/>
    <n v="28"/>
    <n v="0.93333333333333335"/>
    <n v="36"/>
    <n v="1.2"/>
    <n v="82"/>
    <n v="2.7333333333333334"/>
    <n v="4756"/>
    <n v="36"/>
    <n v="110"/>
    <s v="فعال"/>
    <n v="1"/>
    <n v="0"/>
    <s v="فعال"/>
    <n v="1"/>
    <n v="0"/>
    <s v="فعال"/>
    <n v="1"/>
    <n v="0"/>
    <s v="فعال"/>
    <n v="1"/>
    <n v="0"/>
  </r>
  <r>
    <x v="0"/>
    <x v="2"/>
    <x v="685"/>
    <n v="981114"/>
    <s v="1398/11/14"/>
    <s v="98/11/14"/>
    <x v="1"/>
    <x v="3"/>
    <n v="4"/>
    <x v="10"/>
    <n v="11"/>
    <n v="47"/>
    <n v="46"/>
    <s v="دوشنبه"/>
    <x v="13"/>
    <n v="28"/>
    <n v="0.93333333333333335"/>
    <n v="51"/>
    <n v="1.7"/>
    <n v="79"/>
    <n v="2.6333333333333333"/>
    <n v="10"/>
    <n v="0.33333333333333331"/>
    <n v="580"/>
    <n v="79"/>
    <n v="61"/>
    <s v="فعال"/>
    <n v="1"/>
    <n v="0"/>
    <s v="فعال"/>
    <n v="1"/>
    <n v="0"/>
    <s v="فعال"/>
    <n v="1"/>
    <n v="0"/>
    <s v="فعال"/>
    <n v="1"/>
    <n v="0"/>
  </r>
  <r>
    <x v="0"/>
    <x v="2"/>
    <x v="686"/>
    <n v="981115"/>
    <s v="1398/11/15"/>
    <s v="98/11/15"/>
    <x v="1"/>
    <x v="3"/>
    <n v="4"/>
    <x v="10"/>
    <n v="11"/>
    <n v="47"/>
    <n v="46"/>
    <s v="سه شنبه"/>
    <x v="14"/>
    <n v="0"/>
    <n v="0"/>
    <n v="66"/>
    <n v="2.2000000000000002"/>
    <n v="66"/>
    <n v="2.2000000000000002"/>
    <n v="16"/>
    <n v="0.53333333333333333"/>
    <n v="928"/>
    <n v="66"/>
    <n v="82"/>
    <s v="غیر فعال"/>
    <n v="0"/>
    <n v="1"/>
    <s v="فعال"/>
    <n v="1"/>
    <n v="0"/>
    <s v="فعال"/>
    <n v="1"/>
    <n v="0"/>
    <s v="فعال"/>
    <n v="1"/>
    <n v="0"/>
  </r>
  <r>
    <x v="0"/>
    <x v="2"/>
    <x v="687"/>
    <n v="981116"/>
    <s v="1398/11/16"/>
    <s v="98/11/16"/>
    <x v="1"/>
    <x v="3"/>
    <n v="4"/>
    <x v="10"/>
    <n v="11"/>
    <n v="47"/>
    <n v="46"/>
    <s v="چهارشنبه"/>
    <x v="15"/>
    <n v="0"/>
    <n v="0"/>
    <n v="32"/>
    <n v="1.0666666666666667"/>
    <n v="32"/>
    <n v="1.0666666666666667"/>
    <n v="34"/>
    <n v="1.1333333333333333"/>
    <n v="1972"/>
    <n v="32"/>
    <n v="66"/>
    <s v="غیر فعال"/>
    <n v="0"/>
    <n v="1"/>
    <s v="فعال"/>
    <n v="1"/>
    <n v="0"/>
    <s v="فعال"/>
    <n v="1"/>
    <n v="0"/>
    <s v="فعال"/>
    <n v="1"/>
    <n v="0"/>
  </r>
  <r>
    <x v="0"/>
    <x v="2"/>
    <x v="688"/>
    <n v="981117"/>
    <s v="1398/11/17"/>
    <s v="98/11/17"/>
    <x v="1"/>
    <x v="3"/>
    <n v="4"/>
    <x v="10"/>
    <n v="11"/>
    <n v="47"/>
    <n v="47"/>
    <s v="پنجشنبه"/>
    <x v="16"/>
    <n v="0"/>
    <n v="0"/>
    <n v="5"/>
    <n v="0.16666666666666666"/>
    <n v="5"/>
    <n v="0.16666666666666666"/>
    <n v="31"/>
    <n v="1.0333333333333334"/>
    <n v="1798"/>
    <n v="5"/>
    <n v="36"/>
    <s v="غیر فعال"/>
    <n v="0"/>
    <n v="1"/>
    <s v="فعال"/>
    <n v="1"/>
    <n v="0"/>
    <s v="فعال"/>
    <n v="1"/>
    <n v="0"/>
    <s v="فعال"/>
    <n v="1"/>
    <n v="0"/>
  </r>
  <r>
    <x v="0"/>
    <x v="2"/>
    <x v="689"/>
    <n v="981118"/>
    <s v="1398/11/18"/>
    <s v="98/11/18"/>
    <x v="1"/>
    <x v="3"/>
    <n v="4"/>
    <x v="10"/>
    <n v="11"/>
    <n v="47"/>
    <n v="47"/>
    <s v="جمعه"/>
    <x v="17"/>
    <n v="5"/>
    <n v="0.16666666666666666"/>
    <n v="0"/>
    <n v="0"/>
    <n v="5"/>
    <n v="0.16666666666666666"/>
    <n v="4"/>
    <n v="0.13333333333333333"/>
    <n v="232"/>
    <n v="5"/>
    <n v="4"/>
    <s v="فعال"/>
    <n v="1"/>
    <n v="0"/>
    <s v="غیر فعال"/>
    <n v="0"/>
    <n v="1"/>
    <s v="فعال"/>
    <n v="1"/>
    <n v="0"/>
    <s v="فعال"/>
    <n v="1"/>
    <n v="0"/>
  </r>
  <r>
    <x v="0"/>
    <x v="2"/>
    <x v="690"/>
    <n v="981119"/>
    <s v="1398/11/19"/>
    <s v="98/11/19"/>
    <x v="1"/>
    <x v="3"/>
    <n v="4"/>
    <x v="10"/>
    <n v="11"/>
    <n v="48"/>
    <n v="47"/>
    <s v="شنبه"/>
    <x v="18"/>
    <n v="28"/>
    <n v="0.93333333333333335"/>
    <n v="71"/>
    <n v="2.3666666666666667"/>
    <n v="99"/>
    <n v="3.3"/>
    <n v="48"/>
    <n v="1.6"/>
    <n v="2784"/>
    <n v="99"/>
    <n v="119"/>
    <s v="فعال"/>
    <n v="1"/>
    <n v="0"/>
    <s v="فعال"/>
    <n v="1"/>
    <n v="0"/>
    <s v="فعال"/>
    <n v="1"/>
    <n v="0"/>
    <s v="فعال"/>
    <n v="1"/>
    <n v="0"/>
  </r>
  <r>
    <x v="0"/>
    <x v="2"/>
    <x v="691"/>
    <n v="981120"/>
    <s v="1398/11/20"/>
    <s v="98/11/20"/>
    <x v="1"/>
    <x v="3"/>
    <n v="4"/>
    <x v="10"/>
    <n v="11"/>
    <n v="48"/>
    <n v="47"/>
    <s v="یک شنبه"/>
    <x v="19"/>
    <n v="40"/>
    <n v="1.3333333333333333"/>
    <n v="68"/>
    <n v="2.2666666666666666"/>
    <n v="108"/>
    <n v="3.6"/>
    <n v="35"/>
    <n v="1.1666666666666667"/>
    <n v="2030"/>
    <n v="108"/>
    <n v="103"/>
    <s v="فعال"/>
    <n v="1"/>
    <n v="0"/>
    <s v="فعال"/>
    <n v="1"/>
    <n v="0"/>
    <s v="فعال"/>
    <n v="1"/>
    <n v="0"/>
    <s v="فعال"/>
    <n v="1"/>
    <n v="0"/>
  </r>
  <r>
    <x v="0"/>
    <x v="2"/>
    <x v="692"/>
    <n v="981121"/>
    <s v="1398/11/21"/>
    <s v="98/11/21"/>
    <x v="1"/>
    <x v="3"/>
    <n v="4"/>
    <x v="10"/>
    <n v="11"/>
    <n v="48"/>
    <n v="47"/>
    <s v="دوشنبه"/>
    <x v="20"/>
    <n v="22"/>
    <n v="0.73333333333333328"/>
    <n v="56"/>
    <n v="1.8666666666666667"/>
    <n v="78"/>
    <n v="2.6"/>
    <n v="63"/>
    <n v="2.1"/>
    <n v="3654"/>
    <n v="78"/>
    <n v="119"/>
    <s v="فعال"/>
    <n v="1"/>
    <n v="0"/>
    <s v="فعال"/>
    <n v="1"/>
    <n v="0"/>
    <s v="فعال"/>
    <n v="1"/>
    <n v="0"/>
    <s v="فعال"/>
    <n v="1"/>
    <n v="0"/>
  </r>
  <r>
    <x v="0"/>
    <x v="2"/>
    <x v="693"/>
    <n v="981122"/>
    <s v="1398/11/22"/>
    <s v="98/11/22"/>
    <x v="1"/>
    <x v="3"/>
    <n v="4"/>
    <x v="10"/>
    <n v="11"/>
    <n v="48"/>
    <n v="47"/>
    <s v="سه شنبه"/>
    <x v="21"/>
    <n v="29"/>
    <n v="0.96666666666666667"/>
    <n v="25"/>
    <n v="0.83333333333333337"/>
    <n v="54"/>
    <n v="1.8"/>
    <n v="57"/>
    <n v="1.9"/>
    <n v="3306"/>
    <n v="54"/>
    <n v="82"/>
    <s v="فعال"/>
    <n v="1"/>
    <n v="0"/>
    <s v="فعال"/>
    <n v="1"/>
    <n v="0"/>
    <s v="فعال"/>
    <n v="1"/>
    <n v="0"/>
    <s v="فعال"/>
    <n v="1"/>
    <n v="0"/>
  </r>
  <r>
    <x v="0"/>
    <x v="2"/>
    <x v="694"/>
    <n v="981123"/>
    <s v="1398/11/23"/>
    <s v="98/11/23"/>
    <x v="1"/>
    <x v="3"/>
    <n v="4"/>
    <x v="10"/>
    <n v="11"/>
    <n v="48"/>
    <n v="47"/>
    <s v="چهارشنبه"/>
    <x v="22"/>
    <n v="37"/>
    <n v="1.2333333333333334"/>
    <n v="59"/>
    <n v="1.9666666666666666"/>
    <n v="96"/>
    <n v="3.2"/>
    <n v="45"/>
    <n v="1.5"/>
    <n v="2610"/>
    <n v="96"/>
    <n v="104"/>
    <s v="فعال"/>
    <n v="1"/>
    <n v="0"/>
    <s v="فعال"/>
    <n v="1"/>
    <n v="0"/>
    <s v="فعال"/>
    <n v="1"/>
    <n v="0"/>
    <s v="فعال"/>
    <n v="1"/>
    <n v="0"/>
  </r>
  <r>
    <x v="0"/>
    <x v="2"/>
    <x v="695"/>
    <n v="981124"/>
    <s v="1398/11/24"/>
    <s v="98/11/24"/>
    <x v="1"/>
    <x v="3"/>
    <n v="4"/>
    <x v="10"/>
    <n v="11"/>
    <n v="48"/>
    <n v="48"/>
    <s v="پنجشنبه"/>
    <x v="23"/>
    <n v="0"/>
    <n v="0"/>
    <n v="24"/>
    <n v="0.8"/>
    <n v="24"/>
    <n v="0.8"/>
    <n v="52"/>
    <n v="1.7333333333333334"/>
    <n v="3016"/>
    <n v="24"/>
    <n v="76"/>
    <s v="غیر فعال"/>
    <n v="0"/>
    <n v="1"/>
    <s v="فعال"/>
    <n v="1"/>
    <n v="0"/>
    <s v="فعال"/>
    <n v="1"/>
    <n v="0"/>
    <s v="فعال"/>
    <n v="1"/>
    <n v="0"/>
  </r>
  <r>
    <x v="0"/>
    <x v="2"/>
    <x v="696"/>
    <n v="981125"/>
    <s v="1398/11/25"/>
    <s v="98/11/25"/>
    <x v="1"/>
    <x v="3"/>
    <n v="4"/>
    <x v="10"/>
    <n v="11"/>
    <n v="48"/>
    <n v="48"/>
    <s v="جمعه"/>
    <x v="24"/>
    <n v="23"/>
    <n v="0.76666666666666672"/>
    <n v="56"/>
    <n v="1.8666666666666667"/>
    <n v="79"/>
    <n v="2.6333333333333333"/>
    <n v="42"/>
    <n v="1.4"/>
    <n v="2436"/>
    <n v="79"/>
    <n v="98"/>
    <s v="فعال"/>
    <n v="1"/>
    <n v="0"/>
    <s v="فعال"/>
    <n v="1"/>
    <n v="0"/>
    <s v="فعال"/>
    <n v="1"/>
    <n v="0"/>
    <s v="فعال"/>
    <n v="1"/>
    <n v="0"/>
  </r>
  <r>
    <x v="0"/>
    <x v="2"/>
    <x v="697"/>
    <n v="981126"/>
    <s v="1398/11/26"/>
    <s v="98/11/26"/>
    <x v="1"/>
    <x v="3"/>
    <n v="4"/>
    <x v="10"/>
    <n v="11"/>
    <n v="49"/>
    <n v="48"/>
    <s v="شنبه"/>
    <x v="25"/>
    <n v="23"/>
    <n v="0.76666666666666672"/>
    <n v="47"/>
    <n v="1.5666666666666667"/>
    <n v="70"/>
    <n v="2.3333333333333335"/>
    <n v="31"/>
    <n v="1.0333333333333334"/>
    <n v="1798"/>
    <n v="70"/>
    <n v="78"/>
    <s v="فعال"/>
    <n v="1"/>
    <n v="0"/>
    <s v="فعال"/>
    <n v="1"/>
    <n v="0"/>
    <s v="فعال"/>
    <n v="1"/>
    <n v="0"/>
    <s v="فعال"/>
    <n v="1"/>
    <n v="0"/>
  </r>
  <r>
    <x v="0"/>
    <x v="2"/>
    <x v="698"/>
    <n v="981127"/>
    <s v="1398/11/27"/>
    <s v="98/11/27"/>
    <x v="1"/>
    <x v="3"/>
    <n v="4"/>
    <x v="10"/>
    <n v="11"/>
    <n v="49"/>
    <n v="48"/>
    <s v="یک شنبه"/>
    <x v="26"/>
    <n v="51"/>
    <n v="1.7"/>
    <n v="30"/>
    <n v="1"/>
    <n v="81"/>
    <n v="2.7"/>
    <n v="46"/>
    <n v="1.5333333333333334"/>
    <n v="2668"/>
    <n v="81"/>
    <n v="76"/>
    <s v="فعال"/>
    <n v="1"/>
    <n v="0"/>
    <s v="فعال"/>
    <n v="1"/>
    <n v="0"/>
    <s v="فعال"/>
    <n v="1"/>
    <n v="0"/>
    <s v="فعال"/>
    <n v="1"/>
    <n v="0"/>
  </r>
  <r>
    <x v="0"/>
    <x v="2"/>
    <x v="699"/>
    <n v="981128"/>
    <s v="1398/11/28"/>
    <s v="98/11/28"/>
    <x v="1"/>
    <x v="3"/>
    <n v="4"/>
    <x v="10"/>
    <n v="11"/>
    <n v="49"/>
    <n v="48"/>
    <s v="دوشنبه"/>
    <x v="27"/>
    <n v="22"/>
    <n v="0.73333333333333328"/>
    <n v="28"/>
    <n v="0.93333333333333335"/>
    <n v="50"/>
    <n v="1.6666666666666667"/>
    <n v="63"/>
    <n v="2.1"/>
    <n v="3654"/>
    <n v="50"/>
    <n v="91"/>
    <s v="فعال"/>
    <n v="1"/>
    <n v="0"/>
    <s v="فعال"/>
    <n v="1"/>
    <n v="0"/>
    <s v="فعال"/>
    <n v="1"/>
    <n v="0"/>
    <s v="فعال"/>
    <n v="1"/>
    <n v="0"/>
  </r>
  <r>
    <x v="0"/>
    <x v="2"/>
    <x v="700"/>
    <n v="981129"/>
    <s v="1398/11/29"/>
    <s v="98/11/29"/>
    <x v="1"/>
    <x v="3"/>
    <n v="4"/>
    <x v="10"/>
    <n v="11"/>
    <n v="49"/>
    <n v="48"/>
    <s v="سه شنبه"/>
    <x v="28"/>
    <n v="40"/>
    <n v="1.3333333333333333"/>
    <n v="49"/>
    <n v="1.6333333333333333"/>
    <n v="89"/>
    <n v="2.9666666666666668"/>
    <n v="58"/>
    <n v="1.9333333333333333"/>
    <n v="3364"/>
    <n v="89"/>
    <n v="107"/>
    <s v="فعال"/>
    <n v="1"/>
    <n v="0"/>
    <s v="فعال"/>
    <n v="1"/>
    <n v="0"/>
    <s v="فعال"/>
    <n v="1"/>
    <n v="0"/>
    <s v="فعال"/>
    <n v="1"/>
    <n v="0"/>
  </r>
  <r>
    <x v="0"/>
    <x v="2"/>
    <x v="701"/>
    <n v="981130"/>
    <s v="1398/11/30"/>
    <s v="98/11/30"/>
    <x v="1"/>
    <x v="3"/>
    <n v="4"/>
    <x v="10"/>
    <n v="11"/>
    <n v="49"/>
    <n v="48"/>
    <s v="چهارشنبه"/>
    <x v="29"/>
    <n v="24"/>
    <n v="0.8"/>
    <n v="71"/>
    <n v="2.3666666666666667"/>
    <n v="95"/>
    <n v="3.1666666666666665"/>
    <n v="45"/>
    <n v="1.5"/>
    <n v="2610"/>
    <n v="95"/>
    <n v="116"/>
    <s v="فعال"/>
    <n v="1"/>
    <n v="0"/>
    <s v="فعال"/>
    <n v="1"/>
    <n v="0"/>
    <s v="فعال"/>
    <n v="1"/>
    <n v="0"/>
    <s v="فعال"/>
    <n v="1"/>
    <n v="0"/>
  </r>
  <r>
    <x v="0"/>
    <x v="2"/>
    <x v="702"/>
    <n v="981201"/>
    <s v="1398/12/01"/>
    <s v="98/12/01"/>
    <x v="1"/>
    <x v="3"/>
    <n v="4"/>
    <x v="11"/>
    <n v="12"/>
    <n v="49"/>
    <n v="49"/>
    <s v="پنجشنبه"/>
    <x v="0"/>
    <n v="17"/>
    <n v="0.58620689655172409"/>
    <n v="55"/>
    <n v="1.896551724137931"/>
    <n v="72"/>
    <n v="2.4827586206896552"/>
    <n v="66"/>
    <n v="2.2758620689655173"/>
    <n v="3828"/>
    <n v="72"/>
    <n v="121"/>
    <s v="فعال"/>
    <n v="1"/>
    <n v="0"/>
    <s v="فعال"/>
    <n v="1"/>
    <n v="0"/>
    <s v="فعال"/>
    <n v="1"/>
    <n v="0"/>
    <s v="فعال"/>
    <n v="1"/>
    <n v="0"/>
  </r>
  <r>
    <x v="0"/>
    <x v="2"/>
    <x v="703"/>
    <n v="981202"/>
    <s v="1398/12/02"/>
    <s v="98/12/02"/>
    <x v="1"/>
    <x v="3"/>
    <n v="4"/>
    <x v="11"/>
    <n v="12"/>
    <n v="49"/>
    <n v="49"/>
    <s v="جمعه"/>
    <x v="1"/>
    <n v="35"/>
    <n v="1.2068965517241379"/>
    <n v="49"/>
    <n v="1.6896551724137931"/>
    <n v="84"/>
    <n v="2.896551724137931"/>
    <n v="44"/>
    <n v="1.5172413793103448"/>
    <n v="2552"/>
    <n v="84"/>
    <n v="93"/>
    <s v="فعال"/>
    <n v="1"/>
    <n v="0"/>
    <s v="فعال"/>
    <n v="1"/>
    <n v="0"/>
    <s v="فعال"/>
    <n v="1"/>
    <n v="0"/>
    <s v="فعال"/>
    <n v="1"/>
    <n v="0"/>
  </r>
  <r>
    <x v="0"/>
    <x v="2"/>
    <x v="704"/>
    <n v="981203"/>
    <s v="1398/12/03"/>
    <s v="98/12/03"/>
    <x v="1"/>
    <x v="3"/>
    <n v="4"/>
    <x v="11"/>
    <n v="12"/>
    <n v="50"/>
    <n v="49"/>
    <s v="شنبه"/>
    <x v="2"/>
    <n v="48"/>
    <n v="1.6551724137931034"/>
    <n v="63"/>
    <n v="2.1724137931034484"/>
    <n v="111"/>
    <n v="3.8275862068965516"/>
    <n v="25"/>
    <n v="0.86206896551724133"/>
    <n v="1450"/>
    <n v="111"/>
    <n v="88"/>
    <s v="فعال"/>
    <n v="1"/>
    <n v="0"/>
    <s v="فعال"/>
    <n v="1"/>
    <n v="0"/>
    <s v="فعال"/>
    <n v="1"/>
    <n v="0"/>
    <s v="فعال"/>
    <n v="1"/>
    <n v="0"/>
  </r>
  <r>
    <x v="0"/>
    <x v="2"/>
    <x v="705"/>
    <n v="981204"/>
    <s v="1398/12/04"/>
    <s v="98/12/04"/>
    <x v="1"/>
    <x v="3"/>
    <n v="4"/>
    <x v="11"/>
    <n v="12"/>
    <n v="50"/>
    <n v="49"/>
    <s v="یک شنبه"/>
    <x v="3"/>
    <n v="92"/>
    <n v="3.1724137931034484"/>
    <n v="33"/>
    <n v="1.1379310344827587"/>
    <n v="125"/>
    <n v="4.3103448275862073"/>
    <n v="98"/>
    <n v="3.3793103448275863"/>
    <n v="5684"/>
    <n v="125"/>
    <n v="131"/>
    <s v="فعال"/>
    <n v="1"/>
    <n v="0"/>
    <s v="فعال"/>
    <n v="1"/>
    <n v="0"/>
    <s v="فعال"/>
    <n v="1"/>
    <n v="0"/>
    <s v="فعال"/>
    <n v="1"/>
    <n v="0"/>
  </r>
  <r>
    <x v="0"/>
    <x v="2"/>
    <x v="706"/>
    <n v="981205"/>
    <s v="1398/12/05"/>
    <s v="98/12/05"/>
    <x v="1"/>
    <x v="3"/>
    <n v="4"/>
    <x v="11"/>
    <n v="12"/>
    <n v="50"/>
    <n v="49"/>
    <s v="دوشنبه"/>
    <x v="4"/>
    <n v="24"/>
    <n v="0.82758620689655171"/>
    <n v="101"/>
    <n v="3.4827586206896552"/>
    <n v="125"/>
    <n v="4.3103448275862073"/>
    <n v="43"/>
    <n v="1.4827586206896552"/>
    <n v="2494"/>
    <n v="125"/>
    <n v="144"/>
    <s v="فعال"/>
    <n v="1"/>
    <n v="0"/>
    <s v="فعال"/>
    <n v="1"/>
    <n v="0"/>
    <s v="فعال"/>
    <n v="1"/>
    <n v="0"/>
    <s v="فعال"/>
    <n v="1"/>
    <n v="0"/>
  </r>
  <r>
    <x v="0"/>
    <x v="2"/>
    <x v="707"/>
    <n v="981206"/>
    <s v="1398/12/06"/>
    <s v="98/12/06"/>
    <x v="1"/>
    <x v="3"/>
    <n v="4"/>
    <x v="11"/>
    <n v="12"/>
    <n v="50"/>
    <n v="49"/>
    <s v="سه شنبه"/>
    <x v="5"/>
    <n v="50"/>
    <n v="1.7241379310344827"/>
    <n v="93"/>
    <n v="3.2068965517241379"/>
    <n v="143"/>
    <n v="4.931034482758621"/>
    <n v="0"/>
    <n v="0"/>
    <n v="0"/>
    <n v="143"/>
    <n v="93"/>
    <s v="فعال"/>
    <n v="1"/>
    <n v="0"/>
    <s v="فعال"/>
    <n v="1"/>
    <n v="0"/>
    <s v="غیر فعال"/>
    <n v="0"/>
    <n v="1"/>
    <s v="فعال"/>
    <n v="1"/>
    <n v="0"/>
  </r>
  <r>
    <x v="0"/>
    <x v="2"/>
    <x v="708"/>
    <n v="981207"/>
    <s v="1398/12/07"/>
    <s v="98/12/07"/>
    <x v="1"/>
    <x v="3"/>
    <n v="4"/>
    <x v="11"/>
    <n v="12"/>
    <n v="50"/>
    <n v="49"/>
    <s v="چهارشنبه"/>
    <x v="6"/>
    <n v="43"/>
    <n v="1.4827586206896552"/>
    <n v="74"/>
    <n v="2.5517241379310347"/>
    <n v="117"/>
    <n v="4.0344827586206895"/>
    <n v="66"/>
    <n v="2.2758620689655173"/>
    <n v="3828"/>
    <n v="117"/>
    <n v="140"/>
    <s v="فعال"/>
    <n v="1"/>
    <n v="0"/>
    <s v="فعال"/>
    <n v="1"/>
    <n v="0"/>
    <s v="فعال"/>
    <n v="1"/>
    <n v="0"/>
    <s v="فعال"/>
    <n v="1"/>
    <n v="0"/>
  </r>
  <r>
    <x v="0"/>
    <x v="2"/>
    <x v="709"/>
    <n v="981208"/>
    <s v="1398/12/08"/>
    <s v="98/12/08"/>
    <x v="1"/>
    <x v="3"/>
    <n v="4"/>
    <x v="11"/>
    <n v="12"/>
    <n v="50"/>
    <n v="50"/>
    <s v="پنجشنبه"/>
    <x v="7"/>
    <n v="41"/>
    <n v="1.4137931034482758"/>
    <n v="36"/>
    <n v="1.2413793103448276"/>
    <n v="77"/>
    <n v="2.6551724137931036"/>
    <n v="74"/>
    <n v="2.5517241379310347"/>
    <n v="4292"/>
    <n v="77"/>
    <n v="110"/>
    <s v="فعال"/>
    <n v="1"/>
    <n v="0"/>
    <s v="فعال"/>
    <n v="1"/>
    <n v="0"/>
    <s v="فعال"/>
    <n v="1"/>
    <n v="0"/>
    <s v="فعال"/>
    <n v="1"/>
    <n v="0"/>
  </r>
  <r>
    <x v="0"/>
    <x v="2"/>
    <x v="710"/>
    <n v="981209"/>
    <s v="1398/12/09"/>
    <s v="98/12/09"/>
    <x v="1"/>
    <x v="3"/>
    <n v="4"/>
    <x v="11"/>
    <n v="12"/>
    <n v="50"/>
    <n v="50"/>
    <s v="جمعه"/>
    <x v="8"/>
    <n v="88"/>
    <n v="3.0344827586206895"/>
    <n v="85"/>
    <n v="2.9310344827586206"/>
    <n v="173"/>
    <n v="5.9655172413793105"/>
    <n v="36"/>
    <n v="1.2413793103448276"/>
    <n v="2088"/>
    <n v="173"/>
    <n v="121"/>
    <s v="فعال"/>
    <n v="1"/>
    <n v="0"/>
    <s v="فعال"/>
    <n v="1"/>
    <n v="0"/>
    <s v="فعال"/>
    <n v="1"/>
    <n v="0"/>
    <s v="فعال"/>
    <n v="1"/>
    <n v="0"/>
  </r>
  <r>
    <x v="0"/>
    <x v="2"/>
    <x v="711"/>
    <n v="981210"/>
    <s v="1398/12/10"/>
    <s v="98/12/10"/>
    <x v="1"/>
    <x v="3"/>
    <n v="4"/>
    <x v="11"/>
    <n v="12"/>
    <n v="51"/>
    <n v="50"/>
    <s v="شنبه"/>
    <x v="9"/>
    <n v="30"/>
    <n v="1.0344827586206897"/>
    <n v="69"/>
    <n v="2.3793103448275863"/>
    <n v="99"/>
    <n v="3.4137931034482758"/>
    <n v="92"/>
    <n v="3.1724137931034484"/>
    <n v="5336"/>
    <n v="99"/>
    <n v="161"/>
    <s v="فعال"/>
    <n v="1"/>
    <n v="0"/>
    <s v="فعال"/>
    <n v="1"/>
    <n v="0"/>
    <s v="فعال"/>
    <n v="1"/>
    <n v="0"/>
    <s v="فعال"/>
    <n v="1"/>
    <n v="0"/>
  </r>
  <r>
    <x v="0"/>
    <x v="2"/>
    <x v="712"/>
    <n v="981211"/>
    <s v="1398/12/11"/>
    <s v="98/12/11"/>
    <x v="1"/>
    <x v="3"/>
    <n v="4"/>
    <x v="11"/>
    <n v="12"/>
    <n v="51"/>
    <n v="50"/>
    <s v="یک شنبه"/>
    <x v="10"/>
    <n v="41"/>
    <n v="1.4137931034482758"/>
    <n v="60"/>
    <n v="2.0689655172413794"/>
    <n v="101"/>
    <n v="3.4827586206896552"/>
    <n v="67"/>
    <n v="2.3103448275862069"/>
    <n v="3886"/>
    <n v="101"/>
    <n v="127"/>
    <s v="فعال"/>
    <n v="1"/>
    <n v="0"/>
    <s v="فعال"/>
    <n v="1"/>
    <n v="0"/>
    <s v="فعال"/>
    <n v="1"/>
    <n v="0"/>
    <s v="فعال"/>
    <n v="1"/>
    <n v="0"/>
  </r>
  <r>
    <x v="0"/>
    <x v="2"/>
    <x v="713"/>
    <n v="981212"/>
    <s v="1398/12/12"/>
    <s v="98/12/12"/>
    <x v="1"/>
    <x v="3"/>
    <n v="4"/>
    <x v="11"/>
    <n v="12"/>
    <n v="51"/>
    <n v="50"/>
    <s v="دوشنبه"/>
    <x v="11"/>
    <n v="55"/>
    <n v="1.896551724137931"/>
    <n v="43"/>
    <n v="1.4827586206896552"/>
    <n v="98"/>
    <n v="3.3793103448275863"/>
    <n v="57"/>
    <n v="1.9655172413793103"/>
    <n v="3306"/>
    <n v="98"/>
    <n v="100"/>
    <s v="فعال"/>
    <n v="1"/>
    <n v="0"/>
    <s v="فعال"/>
    <n v="1"/>
    <n v="0"/>
    <s v="فعال"/>
    <n v="1"/>
    <n v="0"/>
    <s v="فعال"/>
    <n v="1"/>
    <n v="0"/>
  </r>
  <r>
    <x v="0"/>
    <x v="2"/>
    <x v="714"/>
    <n v="981213"/>
    <s v="1398/12/13"/>
    <s v="98/12/13"/>
    <x v="1"/>
    <x v="3"/>
    <n v="4"/>
    <x v="11"/>
    <n v="12"/>
    <n v="51"/>
    <n v="50"/>
    <s v="سه شنبه"/>
    <x v="12"/>
    <n v="38"/>
    <n v="1.3103448275862069"/>
    <n v="101"/>
    <n v="3.4827586206896552"/>
    <n v="139"/>
    <n v="4.7931034482758621"/>
    <n v="29"/>
    <n v="1"/>
    <n v="1682"/>
    <n v="139"/>
    <n v="130"/>
    <s v="فعال"/>
    <n v="1"/>
    <n v="0"/>
    <s v="فعال"/>
    <n v="1"/>
    <n v="0"/>
    <s v="فعال"/>
    <n v="1"/>
    <n v="0"/>
    <s v="فعال"/>
    <n v="1"/>
    <n v="0"/>
  </r>
  <r>
    <x v="0"/>
    <x v="2"/>
    <x v="715"/>
    <n v="981214"/>
    <s v="1398/12/14"/>
    <s v="98/12/14"/>
    <x v="1"/>
    <x v="3"/>
    <n v="4"/>
    <x v="11"/>
    <n v="12"/>
    <n v="51"/>
    <n v="50"/>
    <s v="چهارشنبه"/>
    <x v="13"/>
    <n v="0"/>
    <n v="0"/>
    <n v="56"/>
    <n v="1.9310344827586208"/>
    <n v="56"/>
    <n v="1.9310344827586208"/>
    <n v="98"/>
    <n v="3.3793103448275863"/>
    <n v="5684"/>
    <n v="56"/>
    <n v="154"/>
    <s v="غیر فعال"/>
    <n v="0"/>
    <n v="1"/>
    <s v="فعال"/>
    <n v="1"/>
    <n v="0"/>
    <s v="فعال"/>
    <n v="1"/>
    <n v="0"/>
    <s v="فعال"/>
    <n v="1"/>
    <n v="0"/>
  </r>
  <r>
    <x v="0"/>
    <x v="2"/>
    <x v="716"/>
    <n v="981215"/>
    <s v="1398/12/15"/>
    <s v="98/12/15"/>
    <x v="1"/>
    <x v="3"/>
    <n v="4"/>
    <x v="11"/>
    <n v="12"/>
    <n v="51"/>
    <n v="51"/>
    <s v="پنجشنبه"/>
    <x v="14"/>
    <n v="68"/>
    <n v="2.3448275862068964"/>
    <n v="49"/>
    <n v="1.6896551724137931"/>
    <n v="117"/>
    <n v="4.0344827586206895"/>
    <n v="83"/>
    <n v="2.8620689655172415"/>
    <n v="4814"/>
    <n v="117"/>
    <n v="132"/>
    <s v="فعال"/>
    <n v="1"/>
    <n v="0"/>
    <s v="فعال"/>
    <n v="1"/>
    <n v="0"/>
    <s v="فعال"/>
    <n v="1"/>
    <n v="0"/>
    <s v="فعال"/>
    <n v="1"/>
    <n v="0"/>
  </r>
  <r>
    <x v="0"/>
    <x v="2"/>
    <x v="717"/>
    <n v="981216"/>
    <s v="1398/12/16"/>
    <s v="98/12/16"/>
    <x v="1"/>
    <x v="3"/>
    <n v="4"/>
    <x v="11"/>
    <n v="12"/>
    <n v="51"/>
    <n v="51"/>
    <s v="جمعه"/>
    <x v="15"/>
    <n v="69"/>
    <n v="2.3793103448275863"/>
    <n v="73"/>
    <n v="2.5172413793103448"/>
    <n v="142"/>
    <n v="4.8965517241379306"/>
    <n v="74"/>
    <n v="2.5517241379310347"/>
    <n v="4292"/>
    <n v="142"/>
    <n v="147"/>
    <s v="فعال"/>
    <n v="1"/>
    <n v="0"/>
    <s v="فعال"/>
    <n v="1"/>
    <n v="0"/>
    <s v="فعال"/>
    <n v="1"/>
    <n v="0"/>
    <s v="فعال"/>
    <n v="1"/>
    <n v="0"/>
  </r>
  <r>
    <x v="0"/>
    <x v="2"/>
    <x v="718"/>
    <n v="981217"/>
    <s v="1398/12/17"/>
    <s v="98/12/17"/>
    <x v="1"/>
    <x v="3"/>
    <n v="4"/>
    <x v="11"/>
    <n v="12"/>
    <n v="52"/>
    <n v="51"/>
    <s v="شنبه"/>
    <x v="16"/>
    <n v="17"/>
    <n v="0.58620689655172409"/>
    <n v="77"/>
    <n v="2.6551724137931036"/>
    <n v="94"/>
    <n v="3.2413793103448274"/>
    <n v="90"/>
    <n v="3.103448275862069"/>
    <n v="5220"/>
    <n v="94"/>
    <n v="167"/>
    <s v="فعال"/>
    <n v="1"/>
    <n v="0"/>
    <s v="فعال"/>
    <n v="1"/>
    <n v="0"/>
    <s v="فعال"/>
    <n v="1"/>
    <n v="0"/>
    <s v="فعال"/>
    <n v="1"/>
    <n v="0"/>
  </r>
  <r>
    <x v="0"/>
    <x v="2"/>
    <x v="719"/>
    <n v="981218"/>
    <s v="1398/12/18"/>
    <s v="98/12/18"/>
    <x v="1"/>
    <x v="3"/>
    <n v="4"/>
    <x v="11"/>
    <n v="12"/>
    <n v="52"/>
    <n v="51"/>
    <s v="یک شنبه"/>
    <x v="17"/>
    <n v="14"/>
    <n v="0.48275862068965519"/>
    <n v="91"/>
    <n v="3.1379310344827585"/>
    <n v="105"/>
    <n v="3.6206896551724137"/>
    <n v="30"/>
    <n v="1.0344827586206897"/>
    <n v="1740"/>
    <n v="105"/>
    <n v="121"/>
    <s v="فعال"/>
    <n v="1"/>
    <n v="0"/>
    <s v="فعال"/>
    <n v="1"/>
    <n v="0"/>
    <s v="فعال"/>
    <n v="1"/>
    <n v="0"/>
    <s v="فعال"/>
    <n v="1"/>
    <n v="0"/>
  </r>
  <r>
    <x v="0"/>
    <x v="2"/>
    <x v="720"/>
    <n v="981219"/>
    <s v="1398/12/19"/>
    <s v="98/12/19"/>
    <x v="1"/>
    <x v="3"/>
    <n v="4"/>
    <x v="11"/>
    <n v="12"/>
    <n v="52"/>
    <n v="51"/>
    <s v="دوشنبه"/>
    <x v="18"/>
    <n v="85"/>
    <n v="2.9310344827586206"/>
    <n v="79"/>
    <n v="2.7241379310344827"/>
    <n v="164"/>
    <n v="5.6551724137931032"/>
    <n v="84"/>
    <n v="2.896551724137931"/>
    <n v="4872"/>
    <n v="164"/>
    <n v="163"/>
    <s v="فعال"/>
    <n v="1"/>
    <n v="0"/>
    <s v="فعال"/>
    <n v="1"/>
    <n v="0"/>
    <s v="فعال"/>
    <n v="1"/>
    <n v="0"/>
    <s v="فعال"/>
    <n v="1"/>
    <n v="0"/>
  </r>
  <r>
    <x v="0"/>
    <x v="2"/>
    <x v="721"/>
    <n v="981220"/>
    <s v="1398/12/20"/>
    <s v="98/12/20"/>
    <x v="1"/>
    <x v="3"/>
    <n v="4"/>
    <x v="11"/>
    <n v="12"/>
    <n v="52"/>
    <n v="51"/>
    <s v="سه شنبه"/>
    <x v="19"/>
    <n v="116"/>
    <n v="4"/>
    <n v="65"/>
    <n v="2.2413793103448274"/>
    <n v="181"/>
    <n v="6.2413793103448274"/>
    <n v="53"/>
    <n v="1.8275862068965518"/>
    <n v="3074"/>
    <n v="181"/>
    <n v="118"/>
    <s v="فعال"/>
    <n v="1"/>
    <n v="0"/>
    <s v="فعال"/>
    <n v="1"/>
    <n v="0"/>
    <s v="فعال"/>
    <n v="1"/>
    <n v="0"/>
    <s v="فعال"/>
    <n v="1"/>
    <n v="0"/>
  </r>
  <r>
    <x v="0"/>
    <x v="2"/>
    <x v="722"/>
    <n v="981221"/>
    <s v="1398/12/21"/>
    <s v="98/12/21"/>
    <x v="1"/>
    <x v="3"/>
    <n v="4"/>
    <x v="11"/>
    <n v="12"/>
    <n v="52"/>
    <n v="51"/>
    <s v="چهارشنبه"/>
    <x v="20"/>
    <n v="75"/>
    <n v="2.5862068965517242"/>
    <n v="137"/>
    <n v="4.7241379310344831"/>
    <n v="212"/>
    <n v="7.3103448275862073"/>
    <n v="65"/>
    <n v="2.2413793103448274"/>
    <n v="3770"/>
    <n v="212"/>
    <n v="202"/>
    <s v="فعال"/>
    <n v="1"/>
    <n v="0"/>
    <s v="فعال"/>
    <n v="1"/>
    <n v="0"/>
    <s v="فعال"/>
    <n v="1"/>
    <n v="0"/>
    <s v="فعال"/>
    <n v="1"/>
    <n v="0"/>
  </r>
  <r>
    <x v="0"/>
    <x v="2"/>
    <x v="723"/>
    <n v="981222"/>
    <s v="1398/12/22"/>
    <s v="98/12/22"/>
    <x v="1"/>
    <x v="3"/>
    <n v="4"/>
    <x v="11"/>
    <n v="12"/>
    <n v="52"/>
    <n v="52"/>
    <s v="پنجشنبه"/>
    <x v="21"/>
    <n v="160"/>
    <n v="5.5172413793103452"/>
    <n v="118"/>
    <n v="4.068965517241379"/>
    <n v="278"/>
    <n v="9.5862068965517242"/>
    <n v="39"/>
    <n v="1.3448275862068966"/>
    <n v="2262"/>
    <n v="278"/>
    <n v="157"/>
    <s v="فعال"/>
    <n v="1"/>
    <n v="0"/>
    <s v="فعال"/>
    <n v="1"/>
    <n v="0"/>
    <s v="فعال"/>
    <n v="1"/>
    <n v="0"/>
    <s v="فعال"/>
    <n v="1"/>
    <n v="0"/>
  </r>
  <r>
    <x v="0"/>
    <x v="2"/>
    <x v="724"/>
    <n v="981223"/>
    <s v="1398/12/23"/>
    <s v="98/12/23"/>
    <x v="1"/>
    <x v="3"/>
    <n v="4"/>
    <x v="11"/>
    <n v="12"/>
    <n v="52"/>
    <n v="52"/>
    <s v="جمعه"/>
    <x v="22"/>
    <n v="105"/>
    <n v="3.6206896551724137"/>
    <n v="122"/>
    <n v="4.2068965517241379"/>
    <n v="227"/>
    <n v="7.8275862068965516"/>
    <n v="80"/>
    <n v="2.7586206896551726"/>
    <n v="4640"/>
    <n v="227"/>
    <n v="202"/>
    <s v="فعال"/>
    <n v="1"/>
    <n v="0"/>
    <s v="فعال"/>
    <n v="1"/>
    <n v="0"/>
    <s v="فعال"/>
    <n v="1"/>
    <n v="0"/>
    <s v="فعال"/>
    <n v="1"/>
    <n v="0"/>
  </r>
  <r>
    <x v="0"/>
    <x v="2"/>
    <x v="725"/>
    <n v="981224"/>
    <s v="1398/12/24"/>
    <s v="98/12/24"/>
    <x v="1"/>
    <x v="3"/>
    <n v="4"/>
    <x v="11"/>
    <n v="12"/>
    <n v="53"/>
    <n v="52"/>
    <s v="شنبه"/>
    <x v="23"/>
    <n v="75"/>
    <n v="2.5862068965517242"/>
    <n v="97"/>
    <n v="3.3448275862068964"/>
    <n v="172"/>
    <n v="5.931034482758621"/>
    <n v="70"/>
    <n v="2.4137931034482758"/>
    <n v="4060"/>
    <n v="172"/>
    <n v="167"/>
    <s v="فعال"/>
    <n v="1"/>
    <n v="0"/>
    <s v="فعال"/>
    <n v="1"/>
    <n v="0"/>
    <s v="فعال"/>
    <n v="1"/>
    <n v="0"/>
    <s v="فعال"/>
    <n v="1"/>
    <n v="0"/>
  </r>
  <r>
    <x v="0"/>
    <x v="2"/>
    <x v="726"/>
    <n v="981225"/>
    <s v="1398/12/25"/>
    <s v="98/12/25"/>
    <x v="1"/>
    <x v="3"/>
    <n v="4"/>
    <x v="11"/>
    <n v="12"/>
    <n v="53"/>
    <n v="52"/>
    <s v="یک شنبه"/>
    <x v="24"/>
    <n v="30"/>
    <n v="1.0344827586206897"/>
    <n v="135"/>
    <n v="4.6551724137931032"/>
    <n v="165"/>
    <n v="5.6896551724137927"/>
    <n v="104"/>
    <n v="3.5862068965517242"/>
    <n v="6032"/>
    <n v="165"/>
    <n v="239"/>
    <s v="فعال"/>
    <n v="1"/>
    <n v="0"/>
    <s v="فعال"/>
    <n v="1"/>
    <n v="0"/>
    <s v="فعال"/>
    <n v="1"/>
    <n v="0"/>
    <s v="فعال"/>
    <n v="1"/>
    <n v="0"/>
  </r>
  <r>
    <x v="0"/>
    <x v="2"/>
    <x v="727"/>
    <n v="981226"/>
    <s v="1398/12/26"/>
    <s v="98/12/26"/>
    <x v="1"/>
    <x v="3"/>
    <n v="4"/>
    <x v="11"/>
    <n v="12"/>
    <n v="53"/>
    <n v="52"/>
    <s v="دوشنبه"/>
    <x v="25"/>
    <n v="43"/>
    <n v="1.4827586206896552"/>
    <n v="107"/>
    <n v="3.6896551724137931"/>
    <n v="150"/>
    <n v="5.1724137931034484"/>
    <n v="26"/>
    <n v="0.89655172413793105"/>
    <n v="1508"/>
    <n v="150"/>
    <n v="133"/>
    <s v="فعال"/>
    <n v="1"/>
    <n v="0"/>
    <s v="فعال"/>
    <n v="1"/>
    <n v="0"/>
    <s v="فعال"/>
    <n v="1"/>
    <n v="0"/>
    <s v="فعال"/>
    <n v="1"/>
    <n v="0"/>
  </r>
  <r>
    <x v="0"/>
    <x v="2"/>
    <x v="728"/>
    <n v="981227"/>
    <s v="1398/12/27"/>
    <s v="98/12/27"/>
    <x v="1"/>
    <x v="3"/>
    <n v="4"/>
    <x v="11"/>
    <n v="12"/>
    <n v="53"/>
    <n v="52"/>
    <s v="سه شنبه"/>
    <x v="26"/>
    <n v="90"/>
    <n v="3.103448275862069"/>
    <n v="100"/>
    <n v="3.4482758620689653"/>
    <n v="190"/>
    <n v="6.5517241379310347"/>
    <n v="50"/>
    <n v="1.7241379310344827"/>
    <n v="2900"/>
    <n v="190"/>
    <n v="150"/>
    <s v="فعال"/>
    <n v="1"/>
    <n v="0"/>
    <s v="فعال"/>
    <n v="1"/>
    <n v="0"/>
    <s v="فعال"/>
    <n v="1"/>
    <n v="0"/>
    <s v="فعال"/>
    <n v="1"/>
    <n v="0"/>
  </r>
  <r>
    <x v="0"/>
    <x v="2"/>
    <x v="729"/>
    <n v="981228"/>
    <s v="1398/12/28"/>
    <s v="98/12/28"/>
    <x v="1"/>
    <x v="3"/>
    <n v="4"/>
    <x v="11"/>
    <n v="12"/>
    <n v="53"/>
    <n v="52"/>
    <s v="چهارشنبه"/>
    <x v="27"/>
    <n v="78"/>
    <n v="2.6896551724137931"/>
    <n v="110"/>
    <n v="3.7931034482758621"/>
    <n v="188"/>
    <n v="6.4827586206896548"/>
    <n v="59"/>
    <n v="2.0344827586206895"/>
    <n v="3422"/>
    <n v="188"/>
    <n v="169"/>
    <s v="فعال"/>
    <n v="1"/>
    <n v="0"/>
    <s v="فعال"/>
    <n v="1"/>
    <n v="0"/>
    <s v="فعال"/>
    <n v="1"/>
    <n v="0"/>
    <s v="فعال"/>
    <n v="1"/>
    <n v="0"/>
  </r>
  <r>
    <x v="0"/>
    <x v="2"/>
    <x v="730"/>
    <n v="981229"/>
    <s v="1398/12/29"/>
    <s v="98/12/29"/>
    <x v="1"/>
    <x v="3"/>
    <n v="4"/>
    <x v="11"/>
    <n v="12"/>
    <n v="53"/>
    <n v="53"/>
    <s v="پنجشنبه"/>
    <x v="28"/>
    <n v="82"/>
    <n v="2.8275862068965516"/>
    <n v="88"/>
    <n v="3.0344827586206895"/>
    <n v="170"/>
    <n v="5.8620689655172411"/>
    <n v="65"/>
    <n v="2.2413793103448274"/>
    <n v="3770"/>
    <n v="170"/>
    <n v="153"/>
    <s v="فعال"/>
    <n v="1"/>
    <n v="0"/>
    <s v="فعال"/>
    <n v="1"/>
    <n v="0"/>
    <s v="فعال"/>
    <n v="1"/>
    <n v="0"/>
    <s v="فعال"/>
    <n v="1"/>
    <n v="0"/>
  </r>
  <r>
    <x v="0"/>
    <x v="3"/>
    <x v="366"/>
    <n v="980101"/>
    <s v="1398/01/01"/>
    <s v="98/01/01"/>
    <x v="1"/>
    <x v="0"/>
    <n v="1"/>
    <x v="0"/>
    <n v="1"/>
    <n v="1"/>
    <n v="1"/>
    <s v="پنجشنبه"/>
    <x v="0"/>
    <n v="24"/>
    <n v="0.77419354838709675"/>
    <n v="0"/>
    <n v="0"/>
    <n v="24"/>
    <n v="0.77419354838709675"/>
    <n v="61"/>
    <n v="1.967741935483871"/>
    <n v="3477"/>
    <n v="24"/>
    <n v="61"/>
    <s v="فعال"/>
    <n v="1"/>
    <n v="0"/>
    <s v="غیر فعال"/>
    <n v="0"/>
    <n v="1"/>
    <s v="فعال"/>
    <n v="1"/>
    <n v="0"/>
    <s v="فعال"/>
    <n v="1"/>
    <n v="0"/>
  </r>
  <r>
    <x v="0"/>
    <x v="3"/>
    <x v="367"/>
    <n v="980102"/>
    <s v="1398/01/02"/>
    <s v="98/01/02"/>
    <x v="1"/>
    <x v="0"/>
    <n v="1"/>
    <x v="0"/>
    <n v="1"/>
    <n v="1"/>
    <n v="1"/>
    <s v="جمعه"/>
    <x v="1"/>
    <n v="24"/>
    <n v="0.77419354838709675"/>
    <n v="0"/>
    <n v="0"/>
    <n v="24"/>
    <n v="0.77419354838709675"/>
    <n v="22"/>
    <n v="0.70967741935483875"/>
    <n v="1254"/>
    <n v="24"/>
    <n v="22"/>
    <s v="فعال"/>
    <n v="1"/>
    <n v="0"/>
    <s v="غیر فعال"/>
    <n v="0"/>
    <n v="1"/>
    <s v="فعال"/>
    <n v="1"/>
    <n v="0"/>
    <s v="فعال"/>
    <n v="1"/>
    <n v="0"/>
  </r>
  <r>
    <x v="0"/>
    <x v="3"/>
    <x v="368"/>
    <n v="980103"/>
    <s v="1398/01/03"/>
    <s v="98/01/03"/>
    <x v="1"/>
    <x v="0"/>
    <n v="1"/>
    <x v="0"/>
    <n v="1"/>
    <n v="2"/>
    <n v="1"/>
    <s v="شنبه"/>
    <x v="2"/>
    <n v="4"/>
    <n v="0.12903225806451613"/>
    <n v="20"/>
    <n v="0.64516129032258063"/>
    <n v="24"/>
    <n v="0.77419354838709675"/>
    <n v="0"/>
    <n v="0"/>
    <n v="0"/>
    <n v="24"/>
    <n v="20"/>
    <s v="فعال"/>
    <n v="1"/>
    <n v="0"/>
    <s v="فعال"/>
    <n v="1"/>
    <n v="0"/>
    <s v="غیر فعال"/>
    <n v="0"/>
    <n v="1"/>
    <s v="فعال"/>
    <n v="1"/>
    <n v="0"/>
  </r>
  <r>
    <x v="0"/>
    <x v="3"/>
    <x v="369"/>
    <n v="980104"/>
    <s v="1398/01/04"/>
    <s v="98/01/04"/>
    <x v="1"/>
    <x v="0"/>
    <n v="1"/>
    <x v="0"/>
    <n v="1"/>
    <n v="2"/>
    <n v="1"/>
    <s v="یک شنبه"/>
    <x v="3"/>
    <n v="0"/>
    <n v="0"/>
    <n v="4"/>
    <n v="0.12903225806451613"/>
    <n v="4"/>
    <n v="0.12903225806451613"/>
    <n v="30"/>
    <n v="0.967741935483871"/>
    <n v="1710"/>
    <n v="4"/>
    <n v="34"/>
    <s v="غیر فعال"/>
    <n v="0"/>
    <n v="1"/>
    <s v="فعال"/>
    <n v="1"/>
    <n v="0"/>
    <s v="فعال"/>
    <n v="1"/>
    <n v="0"/>
    <s v="فعال"/>
    <n v="1"/>
    <n v="0"/>
  </r>
  <r>
    <x v="0"/>
    <x v="3"/>
    <x v="370"/>
    <n v="980105"/>
    <s v="1398/01/05"/>
    <s v="98/01/05"/>
    <x v="1"/>
    <x v="0"/>
    <n v="1"/>
    <x v="0"/>
    <n v="1"/>
    <n v="2"/>
    <n v="1"/>
    <s v="دوشنبه"/>
    <x v="4"/>
    <n v="0"/>
    <n v="0"/>
    <n v="4"/>
    <n v="0.12903225806451613"/>
    <n v="4"/>
    <n v="0.12903225806451613"/>
    <n v="0"/>
    <n v="0"/>
    <n v="0"/>
    <n v="4"/>
    <n v="4"/>
    <s v="غیر فعال"/>
    <n v="0"/>
    <n v="1"/>
    <s v="فعال"/>
    <n v="1"/>
    <n v="0"/>
    <s v="غیر فعال"/>
    <n v="0"/>
    <n v="1"/>
    <s v="فعال"/>
    <n v="1"/>
    <n v="0"/>
  </r>
  <r>
    <x v="0"/>
    <x v="3"/>
    <x v="371"/>
    <n v="980106"/>
    <s v="1398/01/06"/>
    <s v="98/01/06"/>
    <x v="1"/>
    <x v="0"/>
    <n v="1"/>
    <x v="0"/>
    <n v="1"/>
    <n v="2"/>
    <n v="1"/>
    <s v="سه شنبه"/>
    <x v="5"/>
    <n v="1"/>
    <n v="3.2258064516129031E-2"/>
    <n v="0"/>
    <n v="0"/>
    <n v="1"/>
    <n v="3.2258064516129031E-2"/>
    <n v="4"/>
    <n v="0.12903225806451613"/>
    <n v="228"/>
    <n v="1"/>
    <n v="4"/>
    <s v="فعال"/>
    <n v="1"/>
    <n v="0"/>
    <s v="غیر فعال"/>
    <n v="0"/>
    <n v="1"/>
    <s v="فعال"/>
    <n v="1"/>
    <n v="0"/>
    <s v="فعال"/>
    <n v="1"/>
    <n v="0"/>
  </r>
  <r>
    <x v="0"/>
    <x v="3"/>
    <x v="372"/>
    <n v="980107"/>
    <s v="1398/01/07"/>
    <s v="98/01/07"/>
    <x v="1"/>
    <x v="0"/>
    <n v="1"/>
    <x v="0"/>
    <n v="1"/>
    <n v="2"/>
    <n v="1"/>
    <s v="چهارشنبه"/>
    <x v="6"/>
    <n v="0"/>
    <n v="0"/>
    <n v="17"/>
    <n v="0.54838709677419351"/>
    <n v="17"/>
    <n v="0.54838709677419351"/>
    <n v="0"/>
    <n v="0"/>
    <n v="0"/>
    <n v="17"/>
    <n v="17"/>
    <s v="غیر فعال"/>
    <n v="0"/>
    <n v="1"/>
    <s v="فعال"/>
    <n v="1"/>
    <n v="0"/>
    <s v="غیر فعال"/>
    <n v="0"/>
    <n v="1"/>
    <s v="فعال"/>
    <n v="1"/>
    <n v="0"/>
  </r>
  <r>
    <x v="0"/>
    <x v="3"/>
    <x v="373"/>
    <n v="980108"/>
    <s v="1398/01/08"/>
    <s v="98/01/08"/>
    <x v="1"/>
    <x v="0"/>
    <n v="1"/>
    <x v="0"/>
    <n v="1"/>
    <n v="2"/>
    <n v="2"/>
    <s v="پنجشنبه"/>
    <x v="7"/>
    <n v="0"/>
    <n v="0"/>
    <n v="20"/>
    <n v="0.64516129032258063"/>
    <n v="20"/>
    <n v="0.64516129032258063"/>
    <n v="18"/>
    <n v="0.58064516129032262"/>
    <n v="1026"/>
    <n v="20"/>
    <n v="38"/>
    <s v="غیر فعال"/>
    <n v="0"/>
    <n v="1"/>
    <s v="فعال"/>
    <n v="1"/>
    <n v="0"/>
    <s v="فعال"/>
    <n v="1"/>
    <n v="0"/>
    <s v="فعال"/>
    <n v="1"/>
    <n v="0"/>
  </r>
  <r>
    <x v="0"/>
    <x v="3"/>
    <x v="374"/>
    <n v="980109"/>
    <s v="1398/01/09"/>
    <s v="98/01/09"/>
    <x v="1"/>
    <x v="0"/>
    <n v="1"/>
    <x v="0"/>
    <n v="1"/>
    <n v="2"/>
    <n v="2"/>
    <s v="جمعه"/>
    <x v="8"/>
    <n v="14"/>
    <n v="0.45161290322580644"/>
    <n v="0"/>
    <n v="0"/>
    <n v="14"/>
    <n v="0.45161290322580644"/>
    <n v="20"/>
    <n v="0.64516129032258063"/>
    <n v="1140"/>
    <n v="14"/>
    <n v="20"/>
    <s v="فعال"/>
    <n v="1"/>
    <n v="0"/>
    <s v="غیر فعال"/>
    <n v="0"/>
    <n v="1"/>
    <s v="فعال"/>
    <n v="1"/>
    <n v="0"/>
    <s v="فعال"/>
    <n v="1"/>
    <n v="0"/>
  </r>
  <r>
    <x v="0"/>
    <x v="3"/>
    <x v="375"/>
    <n v="980110"/>
    <s v="1398/01/10"/>
    <s v="98/01/10"/>
    <x v="1"/>
    <x v="0"/>
    <n v="1"/>
    <x v="0"/>
    <n v="1"/>
    <n v="3"/>
    <n v="2"/>
    <s v="شنبه"/>
    <x v="9"/>
    <n v="29"/>
    <n v="0.93548387096774188"/>
    <n v="0"/>
    <n v="0"/>
    <n v="29"/>
    <n v="0.93548387096774188"/>
    <n v="0"/>
    <n v="0"/>
    <n v="0"/>
    <n v="29"/>
    <n v="0"/>
    <s v="فعال"/>
    <n v="1"/>
    <n v="0"/>
    <s v="غیر فعال"/>
    <n v="0"/>
    <n v="1"/>
    <s v="غیر فعال"/>
    <n v="0"/>
    <n v="1"/>
    <s v="غیر فعال"/>
    <n v="0"/>
    <n v="1"/>
  </r>
  <r>
    <x v="0"/>
    <x v="3"/>
    <x v="376"/>
    <n v="980111"/>
    <s v="1398/01/11"/>
    <s v="98/01/11"/>
    <x v="1"/>
    <x v="0"/>
    <n v="1"/>
    <x v="0"/>
    <n v="1"/>
    <n v="3"/>
    <n v="2"/>
    <s v="یک شنبه"/>
    <x v="10"/>
    <n v="45"/>
    <n v="1.4516129032258065"/>
    <n v="0"/>
    <n v="0"/>
    <n v="45"/>
    <n v="1.4516129032258065"/>
    <n v="20"/>
    <n v="0.64516129032258063"/>
    <n v="1140"/>
    <n v="45"/>
    <n v="20"/>
    <s v="فعال"/>
    <n v="1"/>
    <n v="0"/>
    <s v="غیر فعال"/>
    <n v="0"/>
    <n v="1"/>
    <s v="فعال"/>
    <n v="1"/>
    <n v="0"/>
    <s v="فعال"/>
    <n v="1"/>
    <n v="0"/>
  </r>
  <r>
    <x v="0"/>
    <x v="3"/>
    <x v="377"/>
    <n v="980112"/>
    <s v="1398/01/12"/>
    <s v="98/01/12"/>
    <x v="1"/>
    <x v="0"/>
    <n v="1"/>
    <x v="0"/>
    <n v="1"/>
    <n v="3"/>
    <n v="2"/>
    <s v="دوشنبه"/>
    <x v="11"/>
    <n v="25"/>
    <n v="0.80645161290322576"/>
    <n v="18"/>
    <n v="0.58064516129032262"/>
    <n v="43"/>
    <n v="1.3870967741935485"/>
    <n v="20"/>
    <n v="0.64516129032258063"/>
    <n v="1140"/>
    <n v="43"/>
    <n v="38"/>
    <s v="فعال"/>
    <n v="1"/>
    <n v="0"/>
    <s v="فعال"/>
    <n v="1"/>
    <n v="0"/>
    <s v="فعال"/>
    <n v="1"/>
    <n v="0"/>
    <s v="فعال"/>
    <n v="1"/>
    <n v="0"/>
  </r>
  <r>
    <x v="0"/>
    <x v="3"/>
    <x v="378"/>
    <n v="980113"/>
    <s v="1398/01/13"/>
    <s v="98/01/13"/>
    <x v="1"/>
    <x v="0"/>
    <n v="1"/>
    <x v="0"/>
    <n v="1"/>
    <n v="3"/>
    <n v="2"/>
    <s v="سه شنبه"/>
    <x v="12"/>
    <n v="20"/>
    <n v="0.64516129032258063"/>
    <n v="31"/>
    <n v="1"/>
    <n v="51"/>
    <n v="1.6451612903225807"/>
    <n v="18"/>
    <n v="0.58064516129032262"/>
    <n v="1026"/>
    <n v="51"/>
    <n v="49"/>
    <s v="فعال"/>
    <n v="1"/>
    <n v="0"/>
    <s v="فعال"/>
    <n v="1"/>
    <n v="0"/>
    <s v="فعال"/>
    <n v="1"/>
    <n v="0"/>
    <s v="فعال"/>
    <n v="1"/>
    <n v="0"/>
  </r>
  <r>
    <x v="0"/>
    <x v="3"/>
    <x v="379"/>
    <n v="980114"/>
    <s v="1398/01/14"/>
    <s v="98/01/14"/>
    <x v="1"/>
    <x v="0"/>
    <n v="1"/>
    <x v="0"/>
    <n v="1"/>
    <n v="3"/>
    <n v="2"/>
    <s v="چهارشنبه"/>
    <x v="13"/>
    <n v="0"/>
    <n v="0"/>
    <n v="20"/>
    <n v="0.64516129032258063"/>
    <n v="20"/>
    <n v="0.64516129032258063"/>
    <n v="31"/>
    <n v="1"/>
    <n v="1767"/>
    <n v="20"/>
    <n v="51"/>
    <s v="غیر فعال"/>
    <n v="0"/>
    <n v="1"/>
    <s v="فعال"/>
    <n v="1"/>
    <n v="0"/>
    <s v="فعال"/>
    <n v="1"/>
    <n v="0"/>
    <s v="فعال"/>
    <n v="1"/>
    <n v="0"/>
  </r>
  <r>
    <x v="0"/>
    <x v="3"/>
    <x v="380"/>
    <n v="980115"/>
    <s v="1398/01/15"/>
    <s v="98/01/15"/>
    <x v="1"/>
    <x v="0"/>
    <n v="1"/>
    <x v="0"/>
    <n v="1"/>
    <n v="3"/>
    <n v="3"/>
    <s v="پنجشنبه"/>
    <x v="14"/>
    <n v="0"/>
    <n v="0"/>
    <n v="23"/>
    <n v="0.74193548387096775"/>
    <n v="23"/>
    <n v="0.74193548387096775"/>
    <n v="16"/>
    <n v="0.5161290322580645"/>
    <n v="912"/>
    <n v="23"/>
    <n v="39"/>
    <s v="غیر فعال"/>
    <n v="0"/>
    <n v="1"/>
    <s v="فعال"/>
    <n v="1"/>
    <n v="0"/>
    <s v="فعال"/>
    <n v="1"/>
    <n v="0"/>
    <s v="فعال"/>
    <n v="1"/>
    <n v="0"/>
  </r>
  <r>
    <x v="0"/>
    <x v="3"/>
    <x v="381"/>
    <n v="980116"/>
    <s v="1398/01/16"/>
    <s v="98/01/16"/>
    <x v="1"/>
    <x v="0"/>
    <n v="1"/>
    <x v="0"/>
    <n v="1"/>
    <n v="3"/>
    <n v="3"/>
    <s v="جمعه"/>
    <x v="15"/>
    <n v="29"/>
    <n v="0.93548387096774188"/>
    <n v="0"/>
    <n v="0"/>
    <n v="29"/>
    <n v="0.93548387096774188"/>
    <n v="41"/>
    <n v="1.3225806451612903"/>
    <n v="2337"/>
    <n v="29"/>
    <n v="41"/>
    <s v="فعال"/>
    <n v="1"/>
    <n v="0"/>
    <s v="غیر فعال"/>
    <n v="0"/>
    <n v="1"/>
    <s v="فعال"/>
    <n v="1"/>
    <n v="0"/>
    <s v="فعال"/>
    <n v="1"/>
    <n v="0"/>
  </r>
  <r>
    <x v="0"/>
    <x v="3"/>
    <x v="382"/>
    <n v="980117"/>
    <s v="1398/01/17"/>
    <s v="98/01/17"/>
    <x v="1"/>
    <x v="0"/>
    <n v="1"/>
    <x v="0"/>
    <n v="1"/>
    <n v="4"/>
    <n v="3"/>
    <s v="شنبه"/>
    <x v="16"/>
    <n v="54"/>
    <n v="1.7419354838709677"/>
    <n v="0"/>
    <n v="0"/>
    <n v="54"/>
    <n v="1.7419354838709677"/>
    <n v="0"/>
    <n v="0"/>
    <n v="0"/>
    <n v="54"/>
    <n v="0"/>
    <s v="فعال"/>
    <n v="1"/>
    <n v="0"/>
    <s v="غیر فعال"/>
    <n v="0"/>
    <n v="1"/>
    <s v="غیر فعال"/>
    <n v="0"/>
    <n v="1"/>
    <s v="غیر فعال"/>
    <n v="0"/>
    <n v="1"/>
  </r>
  <r>
    <x v="0"/>
    <x v="3"/>
    <x v="383"/>
    <n v="980118"/>
    <s v="1398/01/18"/>
    <s v="98/01/18"/>
    <x v="1"/>
    <x v="0"/>
    <n v="1"/>
    <x v="0"/>
    <n v="1"/>
    <n v="4"/>
    <n v="3"/>
    <s v="یک شنبه"/>
    <x v="17"/>
    <n v="42"/>
    <n v="1.3548387096774193"/>
    <n v="0"/>
    <n v="0"/>
    <n v="42"/>
    <n v="1.3548387096774193"/>
    <n v="17"/>
    <n v="0.54838709677419351"/>
    <n v="969"/>
    <n v="42"/>
    <n v="17"/>
    <s v="فعال"/>
    <n v="1"/>
    <n v="0"/>
    <s v="غیر فعال"/>
    <n v="0"/>
    <n v="1"/>
    <s v="فعال"/>
    <n v="1"/>
    <n v="0"/>
    <s v="فعال"/>
    <n v="1"/>
    <n v="0"/>
  </r>
  <r>
    <x v="0"/>
    <x v="3"/>
    <x v="384"/>
    <n v="980119"/>
    <s v="1398/01/19"/>
    <s v="98/01/19"/>
    <x v="1"/>
    <x v="0"/>
    <n v="1"/>
    <x v="0"/>
    <n v="1"/>
    <n v="4"/>
    <n v="3"/>
    <s v="دوشنبه"/>
    <x v="18"/>
    <n v="55"/>
    <n v="1.7741935483870968"/>
    <n v="6"/>
    <n v="0.19354838709677419"/>
    <n v="61"/>
    <n v="1.967741935483871"/>
    <n v="9"/>
    <n v="0.29032258064516131"/>
    <n v="513"/>
    <n v="61"/>
    <n v="15"/>
    <s v="فعال"/>
    <n v="1"/>
    <n v="0"/>
    <s v="فعال"/>
    <n v="1"/>
    <n v="0"/>
    <s v="فعال"/>
    <n v="1"/>
    <n v="0"/>
    <s v="فعال"/>
    <n v="1"/>
    <n v="0"/>
  </r>
  <r>
    <x v="0"/>
    <x v="3"/>
    <x v="385"/>
    <n v="980120"/>
    <s v="1398/01/20"/>
    <s v="98/01/20"/>
    <x v="1"/>
    <x v="0"/>
    <n v="1"/>
    <x v="0"/>
    <n v="1"/>
    <n v="4"/>
    <n v="3"/>
    <s v="سه شنبه"/>
    <x v="19"/>
    <n v="18"/>
    <n v="0.58064516129032262"/>
    <n v="43"/>
    <n v="1.3870967741935485"/>
    <n v="61"/>
    <n v="1.967741935483871"/>
    <n v="0"/>
    <n v="0"/>
    <n v="0"/>
    <n v="61"/>
    <n v="43"/>
    <s v="فعال"/>
    <n v="1"/>
    <n v="0"/>
    <s v="فعال"/>
    <n v="1"/>
    <n v="0"/>
    <s v="غیر فعال"/>
    <n v="0"/>
    <n v="1"/>
    <s v="فعال"/>
    <n v="1"/>
    <n v="0"/>
  </r>
  <r>
    <x v="0"/>
    <x v="3"/>
    <x v="386"/>
    <n v="980121"/>
    <s v="1398/01/21"/>
    <s v="98/01/21"/>
    <x v="1"/>
    <x v="0"/>
    <n v="1"/>
    <x v="0"/>
    <n v="1"/>
    <n v="4"/>
    <n v="3"/>
    <s v="چهارشنبه"/>
    <x v="20"/>
    <n v="20"/>
    <n v="0.64516129032258063"/>
    <n v="30"/>
    <n v="0.967741935483871"/>
    <n v="50"/>
    <n v="1.6129032258064515"/>
    <n v="60"/>
    <n v="1.935483870967742"/>
    <n v="3420"/>
    <n v="50"/>
    <n v="90"/>
    <s v="فعال"/>
    <n v="1"/>
    <n v="0"/>
    <s v="فعال"/>
    <n v="1"/>
    <n v="0"/>
    <s v="فعال"/>
    <n v="1"/>
    <n v="0"/>
    <s v="فعال"/>
    <n v="1"/>
    <n v="0"/>
  </r>
  <r>
    <x v="0"/>
    <x v="3"/>
    <x v="387"/>
    <n v="980122"/>
    <s v="1398/01/22"/>
    <s v="98/01/22"/>
    <x v="1"/>
    <x v="0"/>
    <n v="1"/>
    <x v="0"/>
    <n v="1"/>
    <n v="4"/>
    <n v="4"/>
    <s v="پنجشنبه"/>
    <x v="21"/>
    <n v="0"/>
    <n v="0"/>
    <n v="1"/>
    <n v="3.2258064516129031E-2"/>
    <n v="1"/>
    <n v="3.2258064516129031E-2"/>
    <n v="29"/>
    <n v="0.93548387096774188"/>
    <n v="1653"/>
    <n v="1"/>
    <n v="30"/>
    <s v="غیر فعال"/>
    <n v="0"/>
    <n v="1"/>
    <s v="فعال"/>
    <n v="1"/>
    <n v="0"/>
    <s v="فعال"/>
    <n v="1"/>
    <n v="0"/>
    <s v="فعال"/>
    <n v="1"/>
    <n v="0"/>
  </r>
  <r>
    <x v="0"/>
    <x v="3"/>
    <x v="388"/>
    <n v="980123"/>
    <s v="1398/01/23"/>
    <s v="98/01/23"/>
    <x v="1"/>
    <x v="0"/>
    <n v="1"/>
    <x v="0"/>
    <n v="1"/>
    <n v="4"/>
    <n v="4"/>
    <s v="جمعه"/>
    <x v="22"/>
    <n v="68"/>
    <n v="2.193548387096774"/>
    <n v="0"/>
    <n v="0"/>
    <n v="68"/>
    <n v="2.193548387096774"/>
    <n v="0"/>
    <n v="0"/>
    <n v="0"/>
    <n v="68"/>
    <n v="0"/>
    <s v="فعال"/>
    <n v="1"/>
    <n v="0"/>
    <s v="غیر فعال"/>
    <n v="0"/>
    <n v="1"/>
    <s v="غیر فعال"/>
    <n v="0"/>
    <n v="1"/>
    <s v="غیر فعال"/>
    <n v="0"/>
    <n v="1"/>
  </r>
  <r>
    <x v="0"/>
    <x v="3"/>
    <x v="389"/>
    <n v="980124"/>
    <s v="1398/01/24"/>
    <s v="98/01/24"/>
    <x v="1"/>
    <x v="0"/>
    <n v="1"/>
    <x v="0"/>
    <n v="1"/>
    <n v="5"/>
    <n v="4"/>
    <s v="شنبه"/>
    <x v="23"/>
    <n v="20"/>
    <n v="0.64516129032258063"/>
    <n v="45"/>
    <n v="1.4516129032258065"/>
    <n v="65"/>
    <n v="2.096774193548387"/>
    <n v="20"/>
    <n v="0.64516129032258063"/>
    <n v="1140"/>
    <n v="65"/>
    <n v="65"/>
    <s v="فعال"/>
    <n v="1"/>
    <n v="0"/>
    <s v="فعال"/>
    <n v="1"/>
    <n v="0"/>
    <s v="فعال"/>
    <n v="1"/>
    <n v="0"/>
    <s v="فعال"/>
    <n v="1"/>
    <n v="0"/>
  </r>
  <r>
    <x v="0"/>
    <x v="3"/>
    <x v="390"/>
    <n v="980125"/>
    <s v="1398/01/25"/>
    <s v="98/01/25"/>
    <x v="1"/>
    <x v="0"/>
    <n v="1"/>
    <x v="0"/>
    <n v="1"/>
    <n v="5"/>
    <n v="4"/>
    <s v="یک شنبه"/>
    <x v="24"/>
    <n v="20"/>
    <n v="0.64516129032258063"/>
    <n v="20"/>
    <n v="0.64516129032258063"/>
    <n v="40"/>
    <n v="1.2903225806451613"/>
    <n v="48"/>
    <n v="1.5483870967741935"/>
    <n v="2736"/>
    <n v="40"/>
    <n v="68"/>
    <s v="فعال"/>
    <n v="1"/>
    <n v="0"/>
    <s v="فعال"/>
    <n v="1"/>
    <n v="0"/>
    <s v="فعال"/>
    <n v="1"/>
    <n v="0"/>
    <s v="فعال"/>
    <n v="1"/>
    <n v="0"/>
  </r>
  <r>
    <x v="0"/>
    <x v="3"/>
    <x v="391"/>
    <n v="980126"/>
    <s v="1398/01/26"/>
    <s v="98/01/26"/>
    <x v="1"/>
    <x v="0"/>
    <n v="1"/>
    <x v="0"/>
    <n v="1"/>
    <n v="5"/>
    <n v="4"/>
    <s v="دوشنبه"/>
    <x v="25"/>
    <n v="27"/>
    <n v="0.87096774193548387"/>
    <n v="15"/>
    <n v="0.4838709677419355"/>
    <n v="42"/>
    <n v="1.3548387096774193"/>
    <n v="40"/>
    <n v="1.2903225806451613"/>
    <n v="2280"/>
    <n v="42"/>
    <n v="55"/>
    <s v="فعال"/>
    <n v="1"/>
    <n v="0"/>
    <s v="فعال"/>
    <n v="1"/>
    <n v="0"/>
    <s v="فعال"/>
    <n v="1"/>
    <n v="0"/>
    <s v="فعال"/>
    <n v="1"/>
    <n v="0"/>
  </r>
  <r>
    <x v="0"/>
    <x v="3"/>
    <x v="392"/>
    <n v="980127"/>
    <s v="1398/01/27"/>
    <s v="98/01/27"/>
    <x v="1"/>
    <x v="0"/>
    <n v="1"/>
    <x v="0"/>
    <n v="1"/>
    <n v="5"/>
    <n v="4"/>
    <s v="سه شنبه"/>
    <x v="26"/>
    <n v="26"/>
    <n v="0.83870967741935487"/>
    <n v="9"/>
    <n v="0.29032258064516131"/>
    <n v="35"/>
    <n v="1.1290322580645162"/>
    <n v="20"/>
    <n v="0.64516129032258063"/>
    <n v="1140"/>
    <n v="35"/>
    <n v="29"/>
    <s v="فعال"/>
    <n v="1"/>
    <n v="0"/>
    <s v="فعال"/>
    <n v="1"/>
    <n v="0"/>
    <s v="فعال"/>
    <n v="1"/>
    <n v="0"/>
    <s v="فعال"/>
    <n v="1"/>
    <n v="0"/>
  </r>
  <r>
    <x v="0"/>
    <x v="3"/>
    <x v="393"/>
    <n v="980128"/>
    <s v="1398/01/28"/>
    <s v="98/01/28"/>
    <x v="1"/>
    <x v="0"/>
    <n v="1"/>
    <x v="0"/>
    <n v="1"/>
    <n v="5"/>
    <n v="4"/>
    <s v="چهارشنبه"/>
    <x v="27"/>
    <n v="47"/>
    <n v="1.5161290322580645"/>
    <n v="7"/>
    <n v="0.22580645161290322"/>
    <n v="54"/>
    <n v="1.7419354838709677"/>
    <n v="0"/>
    <n v="0"/>
    <n v="0"/>
    <n v="54"/>
    <n v="7"/>
    <s v="فعال"/>
    <n v="1"/>
    <n v="0"/>
    <s v="فعال"/>
    <n v="1"/>
    <n v="0"/>
    <s v="غیر فعال"/>
    <n v="0"/>
    <n v="1"/>
    <s v="فعال"/>
    <n v="1"/>
    <n v="0"/>
  </r>
  <r>
    <x v="0"/>
    <x v="3"/>
    <x v="394"/>
    <n v="980129"/>
    <s v="1398/01/29"/>
    <s v="98/01/29"/>
    <x v="1"/>
    <x v="0"/>
    <n v="1"/>
    <x v="0"/>
    <n v="1"/>
    <n v="5"/>
    <n v="5"/>
    <s v="پنجشنبه"/>
    <x v="28"/>
    <n v="60"/>
    <n v="1.935483870967742"/>
    <n v="21"/>
    <n v="0.67741935483870963"/>
    <n v="81"/>
    <n v="2.6129032258064515"/>
    <n v="28"/>
    <n v="0.90322580645161288"/>
    <n v="1596"/>
    <n v="81"/>
    <n v="49"/>
    <s v="فعال"/>
    <n v="1"/>
    <n v="0"/>
    <s v="فعال"/>
    <n v="1"/>
    <n v="0"/>
    <s v="فعال"/>
    <n v="1"/>
    <n v="0"/>
    <s v="فعال"/>
    <n v="1"/>
    <n v="0"/>
  </r>
  <r>
    <x v="0"/>
    <x v="3"/>
    <x v="395"/>
    <n v="980130"/>
    <s v="1398/01/30"/>
    <s v="98/01/30"/>
    <x v="1"/>
    <x v="0"/>
    <n v="1"/>
    <x v="0"/>
    <n v="1"/>
    <n v="5"/>
    <n v="5"/>
    <s v="جمعه"/>
    <x v="29"/>
    <n v="45"/>
    <n v="1.4516129032258065"/>
    <n v="15"/>
    <n v="0.4838709677419355"/>
    <n v="60"/>
    <n v="1.935483870967742"/>
    <n v="14"/>
    <n v="0.45161290322580644"/>
    <n v="798"/>
    <n v="60"/>
    <n v="29"/>
    <s v="فعال"/>
    <n v="1"/>
    <n v="0"/>
    <s v="فعال"/>
    <n v="1"/>
    <n v="0"/>
    <s v="فعال"/>
    <n v="1"/>
    <n v="0"/>
    <s v="فعال"/>
    <n v="1"/>
    <n v="0"/>
  </r>
  <r>
    <x v="0"/>
    <x v="3"/>
    <x v="396"/>
    <n v="980131"/>
    <s v="1398/01/31"/>
    <s v="98/01/31"/>
    <x v="1"/>
    <x v="0"/>
    <n v="1"/>
    <x v="0"/>
    <n v="1"/>
    <n v="6"/>
    <n v="5"/>
    <s v="شنبه"/>
    <x v="30"/>
    <n v="7"/>
    <n v="0.22580645161290322"/>
    <n v="6"/>
    <n v="0.19354838709677419"/>
    <n v="13"/>
    <n v="0.41935483870967744"/>
    <n v="40"/>
    <n v="1.2903225806451613"/>
    <n v="2280"/>
    <n v="13"/>
    <n v="46"/>
    <s v="فعال"/>
    <n v="1"/>
    <n v="0"/>
    <s v="فعال"/>
    <n v="1"/>
    <n v="0"/>
    <s v="فعال"/>
    <n v="1"/>
    <n v="0"/>
    <s v="فعال"/>
    <n v="1"/>
    <n v="0"/>
  </r>
  <r>
    <x v="0"/>
    <x v="3"/>
    <x v="397"/>
    <n v="980201"/>
    <s v="1398/02/01"/>
    <s v="98/02/01"/>
    <x v="1"/>
    <x v="0"/>
    <n v="1"/>
    <x v="1"/>
    <n v="2"/>
    <n v="6"/>
    <n v="5"/>
    <s v="یک شنبه"/>
    <x v="0"/>
    <n v="11"/>
    <n v="0.35483870967741937"/>
    <n v="15"/>
    <n v="0.4838709677419355"/>
    <n v="26"/>
    <n v="0.83870967741935487"/>
    <n v="5"/>
    <n v="0.16129032258064516"/>
    <n v="285"/>
    <n v="26"/>
    <n v="20"/>
    <s v="فعال"/>
    <n v="1"/>
    <n v="0"/>
    <s v="فعال"/>
    <n v="1"/>
    <n v="0"/>
    <s v="فعال"/>
    <n v="1"/>
    <n v="0"/>
    <s v="فعال"/>
    <n v="1"/>
    <n v="0"/>
  </r>
  <r>
    <x v="0"/>
    <x v="3"/>
    <x v="398"/>
    <n v="980202"/>
    <s v="1398/02/02"/>
    <s v="98/02/02"/>
    <x v="1"/>
    <x v="0"/>
    <n v="1"/>
    <x v="1"/>
    <n v="2"/>
    <n v="6"/>
    <n v="5"/>
    <s v="دوشنبه"/>
    <x v="1"/>
    <n v="0"/>
    <n v="0"/>
    <n v="20"/>
    <n v="0.64516129032258063"/>
    <n v="20"/>
    <n v="0.64516129032258063"/>
    <n v="38"/>
    <n v="1.2258064516129032"/>
    <n v="2166"/>
    <n v="20"/>
    <n v="58"/>
    <s v="غیر فعال"/>
    <n v="0"/>
    <n v="1"/>
    <s v="فعال"/>
    <n v="1"/>
    <n v="0"/>
    <s v="فعال"/>
    <n v="1"/>
    <n v="0"/>
    <s v="فعال"/>
    <n v="1"/>
    <n v="0"/>
  </r>
  <r>
    <x v="0"/>
    <x v="3"/>
    <x v="399"/>
    <n v="980203"/>
    <s v="1398/02/03"/>
    <s v="98/02/03"/>
    <x v="1"/>
    <x v="0"/>
    <n v="1"/>
    <x v="1"/>
    <n v="2"/>
    <n v="6"/>
    <n v="5"/>
    <s v="سه شنبه"/>
    <x v="2"/>
    <n v="21"/>
    <n v="0.67741935483870963"/>
    <n v="0"/>
    <n v="0"/>
    <n v="21"/>
    <n v="0.67741935483870963"/>
    <n v="11"/>
    <n v="0.35483870967741937"/>
    <n v="627"/>
    <n v="21"/>
    <n v="11"/>
    <s v="فعال"/>
    <n v="1"/>
    <n v="0"/>
    <s v="غیر فعال"/>
    <n v="0"/>
    <n v="1"/>
    <s v="فعال"/>
    <n v="1"/>
    <n v="0"/>
    <s v="فعال"/>
    <n v="1"/>
    <n v="0"/>
  </r>
  <r>
    <x v="0"/>
    <x v="3"/>
    <x v="400"/>
    <n v="980204"/>
    <s v="1398/02/04"/>
    <s v="98/02/04"/>
    <x v="1"/>
    <x v="0"/>
    <n v="1"/>
    <x v="1"/>
    <n v="2"/>
    <n v="6"/>
    <n v="5"/>
    <s v="چهارشنبه"/>
    <x v="3"/>
    <n v="26"/>
    <n v="0.83870967741935487"/>
    <n v="0"/>
    <n v="0"/>
    <n v="26"/>
    <n v="0.83870967741935487"/>
    <n v="21"/>
    <n v="0.67741935483870963"/>
    <n v="1197"/>
    <n v="26"/>
    <n v="21"/>
    <s v="فعال"/>
    <n v="1"/>
    <n v="0"/>
    <s v="غیر فعال"/>
    <n v="0"/>
    <n v="1"/>
    <s v="فعال"/>
    <n v="1"/>
    <n v="0"/>
    <s v="فعال"/>
    <n v="1"/>
    <n v="0"/>
  </r>
  <r>
    <x v="0"/>
    <x v="3"/>
    <x v="401"/>
    <n v="980205"/>
    <s v="1398/02/05"/>
    <s v="98/02/05"/>
    <x v="1"/>
    <x v="0"/>
    <n v="1"/>
    <x v="1"/>
    <n v="2"/>
    <n v="6"/>
    <n v="6"/>
    <s v="پنجشنبه"/>
    <x v="4"/>
    <n v="0"/>
    <n v="0"/>
    <n v="45"/>
    <n v="1.4516129032258065"/>
    <n v="45"/>
    <n v="1.4516129032258065"/>
    <n v="26"/>
    <n v="0.83870967741935487"/>
    <n v="1482"/>
    <n v="45"/>
    <n v="71"/>
    <s v="غیر فعال"/>
    <n v="0"/>
    <n v="1"/>
    <s v="فعال"/>
    <n v="1"/>
    <n v="0"/>
    <s v="فعال"/>
    <n v="1"/>
    <n v="0"/>
    <s v="فعال"/>
    <n v="1"/>
    <n v="0"/>
  </r>
  <r>
    <x v="0"/>
    <x v="3"/>
    <x v="402"/>
    <n v="980206"/>
    <s v="1398/02/06"/>
    <s v="98/02/06"/>
    <x v="1"/>
    <x v="0"/>
    <n v="1"/>
    <x v="1"/>
    <n v="2"/>
    <n v="6"/>
    <n v="6"/>
    <s v="جمعه"/>
    <x v="5"/>
    <n v="7"/>
    <n v="0.22580645161290322"/>
    <n v="30"/>
    <n v="0.967741935483871"/>
    <n v="37"/>
    <n v="1.1935483870967742"/>
    <n v="28"/>
    <n v="0.90322580645161288"/>
    <n v="1596"/>
    <n v="37"/>
    <n v="58"/>
    <s v="فعال"/>
    <n v="1"/>
    <n v="0"/>
    <s v="فعال"/>
    <n v="1"/>
    <n v="0"/>
    <s v="فعال"/>
    <n v="1"/>
    <n v="0"/>
    <s v="فعال"/>
    <n v="1"/>
    <n v="0"/>
  </r>
  <r>
    <x v="0"/>
    <x v="3"/>
    <x v="403"/>
    <n v="980207"/>
    <s v="1398/02/07"/>
    <s v="98/02/07"/>
    <x v="1"/>
    <x v="0"/>
    <n v="1"/>
    <x v="1"/>
    <n v="2"/>
    <n v="7"/>
    <n v="6"/>
    <s v="شنبه"/>
    <x v="6"/>
    <n v="28"/>
    <n v="0.90322580645161288"/>
    <n v="21"/>
    <n v="0.67741935483870963"/>
    <n v="49"/>
    <n v="1.5806451612903225"/>
    <n v="21"/>
    <n v="0.67741935483870963"/>
    <n v="1197"/>
    <n v="49"/>
    <n v="42"/>
    <s v="فعال"/>
    <n v="1"/>
    <n v="0"/>
    <s v="فعال"/>
    <n v="1"/>
    <n v="0"/>
    <s v="فعال"/>
    <n v="1"/>
    <n v="0"/>
    <s v="فعال"/>
    <n v="1"/>
    <n v="0"/>
  </r>
  <r>
    <x v="0"/>
    <x v="3"/>
    <x v="404"/>
    <n v="980208"/>
    <s v="1398/02/08"/>
    <s v="98/02/08"/>
    <x v="1"/>
    <x v="0"/>
    <n v="1"/>
    <x v="1"/>
    <n v="2"/>
    <n v="7"/>
    <n v="6"/>
    <s v="یک شنبه"/>
    <x v="7"/>
    <n v="0"/>
    <n v="0"/>
    <n v="0"/>
    <n v="0"/>
    <n v="0"/>
    <n v="0"/>
    <n v="25"/>
    <n v="0.80645161290322576"/>
    <n v="1425"/>
    <n v="0"/>
    <n v="25"/>
    <s v="غیر فعال"/>
    <n v="0"/>
    <n v="1"/>
    <s v="غیر فعال"/>
    <n v="0"/>
    <n v="1"/>
    <s v="فعال"/>
    <n v="1"/>
    <n v="0"/>
    <s v="فعال"/>
    <n v="1"/>
    <n v="0"/>
  </r>
  <r>
    <x v="0"/>
    <x v="3"/>
    <x v="405"/>
    <n v="980209"/>
    <s v="1398/02/09"/>
    <s v="98/02/09"/>
    <x v="1"/>
    <x v="0"/>
    <n v="1"/>
    <x v="1"/>
    <n v="2"/>
    <n v="7"/>
    <n v="6"/>
    <s v="دوشنبه"/>
    <x v="8"/>
    <n v="0"/>
    <n v="0"/>
    <n v="0"/>
    <n v="0"/>
    <n v="0"/>
    <n v="0"/>
    <n v="7"/>
    <n v="0.22580645161290322"/>
    <n v="399"/>
    <n v="0"/>
    <n v="7"/>
    <s v="غیر فعال"/>
    <n v="0"/>
    <n v="1"/>
    <s v="غیر فعال"/>
    <n v="0"/>
    <n v="1"/>
    <s v="فعال"/>
    <n v="1"/>
    <n v="0"/>
    <s v="فعال"/>
    <n v="1"/>
    <n v="0"/>
  </r>
  <r>
    <x v="0"/>
    <x v="3"/>
    <x v="406"/>
    <n v="980210"/>
    <s v="1398/02/10"/>
    <s v="98/02/10"/>
    <x v="1"/>
    <x v="0"/>
    <n v="1"/>
    <x v="1"/>
    <n v="2"/>
    <n v="7"/>
    <n v="6"/>
    <s v="سه شنبه"/>
    <x v="9"/>
    <n v="6"/>
    <n v="0.19354838709677419"/>
    <n v="19"/>
    <n v="0.61290322580645162"/>
    <n v="25"/>
    <n v="0.80645161290322576"/>
    <n v="8"/>
    <n v="0.25806451612903225"/>
    <n v="456"/>
    <n v="25"/>
    <n v="27"/>
    <s v="فعال"/>
    <n v="1"/>
    <n v="0"/>
    <s v="فعال"/>
    <n v="1"/>
    <n v="0"/>
    <s v="فعال"/>
    <n v="1"/>
    <n v="0"/>
    <s v="فعال"/>
    <n v="1"/>
    <n v="0"/>
  </r>
  <r>
    <x v="0"/>
    <x v="3"/>
    <x v="407"/>
    <n v="980211"/>
    <s v="1398/02/11"/>
    <s v="98/02/11"/>
    <x v="1"/>
    <x v="0"/>
    <n v="1"/>
    <x v="1"/>
    <n v="2"/>
    <n v="7"/>
    <n v="6"/>
    <s v="چهارشنبه"/>
    <x v="10"/>
    <n v="36"/>
    <n v="1.1612903225806452"/>
    <n v="6"/>
    <n v="0.19354838709677419"/>
    <n v="42"/>
    <n v="1.3548387096774193"/>
    <n v="0"/>
    <n v="0"/>
    <n v="0"/>
    <n v="42"/>
    <n v="6"/>
    <s v="فعال"/>
    <n v="1"/>
    <n v="0"/>
    <s v="فعال"/>
    <n v="1"/>
    <n v="0"/>
    <s v="غیر فعال"/>
    <n v="0"/>
    <n v="1"/>
    <s v="فعال"/>
    <n v="1"/>
    <n v="0"/>
  </r>
  <r>
    <x v="0"/>
    <x v="3"/>
    <x v="408"/>
    <n v="980212"/>
    <s v="1398/02/12"/>
    <s v="98/02/12"/>
    <x v="1"/>
    <x v="0"/>
    <n v="1"/>
    <x v="1"/>
    <n v="2"/>
    <n v="7"/>
    <n v="7"/>
    <s v="پنجشنبه"/>
    <x v="11"/>
    <n v="4"/>
    <n v="0.12903225806451613"/>
    <n v="45"/>
    <n v="1.4516129032258065"/>
    <n v="49"/>
    <n v="1.5806451612903225"/>
    <n v="38"/>
    <n v="1.2258064516129032"/>
    <n v="2166"/>
    <n v="49"/>
    <n v="83"/>
    <s v="فعال"/>
    <n v="1"/>
    <n v="0"/>
    <s v="فعال"/>
    <n v="1"/>
    <n v="0"/>
    <s v="فعال"/>
    <n v="1"/>
    <n v="0"/>
    <s v="فعال"/>
    <n v="1"/>
    <n v="0"/>
  </r>
  <r>
    <x v="0"/>
    <x v="3"/>
    <x v="409"/>
    <n v="980213"/>
    <s v="1398/02/13"/>
    <s v="98/02/13"/>
    <x v="1"/>
    <x v="0"/>
    <n v="1"/>
    <x v="1"/>
    <n v="2"/>
    <n v="7"/>
    <n v="7"/>
    <s v="جمعه"/>
    <x v="12"/>
    <n v="19"/>
    <n v="0.61290322580645162"/>
    <n v="7"/>
    <n v="0.22580645161290322"/>
    <n v="26"/>
    <n v="0.83870967741935487"/>
    <n v="21"/>
    <n v="0.67741935483870963"/>
    <n v="1197"/>
    <n v="26"/>
    <n v="28"/>
    <s v="فعال"/>
    <n v="1"/>
    <n v="0"/>
    <s v="فعال"/>
    <n v="1"/>
    <n v="0"/>
    <s v="فعال"/>
    <n v="1"/>
    <n v="0"/>
    <s v="فعال"/>
    <n v="1"/>
    <n v="0"/>
  </r>
  <r>
    <x v="0"/>
    <x v="3"/>
    <x v="410"/>
    <n v="980214"/>
    <s v="1398/02/14"/>
    <s v="98/02/14"/>
    <x v="1"/>
    <x v="0"/>
    <n v="1"/>
    <x v="1"/>
    <n v="2"/>
    <n v="8"/>
    <n v="7"/>
    <s v="شنبه"/>
    <x v="13"/>
    <n v="0"/>
    <n v="0"/>
    <n v="26"/>
    <n v="0.83870967741935487"/>
    <n v="26"/>
    <n v="0.83870967741935487"/>
    <n v="5"/>
    <n v="0.16129032258064516"/>
    <n v="285"/>
    <n v="26"/>
    <n v="31"/>
    <s v="غیر فعال"/>
    <n v="0"/>
    <n v="1"/>
    <s v="فعال"/>
    <n v="1"/>
    <n v="0"/>
    <s v="فعال"/>
    <n v="1"/>
    <n v="0"/>
    <s v="فعال"/>
    <n v="1"/>
    <n v="0"/>
  </r>
  <r>
    <x v="0"/>
    <x v="3"/>
    <x v="411"/>
    <n v="980215"/>
    <s v="1398/02/15"/>
    <s v="98/02/15"/>
    <x v="1"/>
    <x v="0"/>
    <n v="1"/>
    <x v="1"/>
    <n v="2"/>
    <n v="8"/>
    <n v="7"/>
    <s v="یک شنبه"/>
    <x v="14"/>
    <n v="0"/>
    <n v="0"/>
    <n v="0"/>
    <n v="0"/>
    <n v="0"/>
    <n v="0"/>
    <n v="39"/>
    <n v="1.2580645161290323"/>
    <n v="2223"/>
    <n v="0"/>
    <n v="39"/>
    <s v="غیر فعال"/>
    <n v="0"/>
    <n v="1"/>
    <s v="غیر فعال"/>
    <n v="0"/>
    <n v="1"/>
    <s v="فعال"/>
    <n v="1"/>
    <n v="0"/>
    <s v="فعال"/>
    <n v="1"/>
    <n v="0"/>
  </r>
  <r>
    <x v="0"/>
    <x v="3"/>
    <x v="412"/>
    <n v="980216"/>
    <s v="1398/02/16"/>
    <s v="98/02/16"/>
    <x v="1"/>
    <x v="0"/>
    <n v="1"/>
    <x v="1"/>
    <n v="2"/>
    <n v="8"/>
    <n v="7"/>
    <s v="دوشنبه"/>
    <x v="15"/>
    <n v="0"/>
    <n v="0"/>
    <n v="0"/>
    <n v="0"/>
    <n v="0"/>
    <n v="0"/>
    <n v="0"/>
    <n v="0"/>
    <n v="0"/>
    <n v="0"/>
    <n v="0"/>
    <s v="غیر فعال"/>
    <n v="0"/>
    <n v="1"/>
    <s v="غیر فعال"/>
    <n v="0"/>
    <n v="1"/>
    <s v="غیر فعال"/>
    <n v="0"/>
    <n v="1"/>
    <s v="غیر فعال"/>
    <n v="0"/>
    <n v="1"/>
  </r>
  <r>
    <x v="0"/>
    <x v="3"/>
    <x v="413"/>
    <n v="980217"/>
    <s v="1398/02/17"/>
    <s v="98/02/17"/>
    <x v="1"/>
    <x v="0"/>
    <n v="1"/>
    <x v="1"/>
    <n v="2"/>
    <n v="8"/>
    <n v="7"/>
    <s v="سه شنبه"/>
    <x v="16"/>
    <n v="0"/>
    <n v="0"/>
    <n v="34"/>
    <n v="1.096774193548387"/>
    <n v="34"/>
    <n v="1.096774193548387"/>
    <n v="20"/>
    <n v="0.64516129032258063"/>
    <n v="1140"/>
    <n v="34"/>
    <n v="54"/>
    <s v="غیر فعال"/>
    <n v="0"/>
    <n v="1"/>
    <s v="فعال"/>
    <n v="1"/>
    <n v="0"/>
    <s v="فعال"/>
    <n v="1"/>
    <n v="0"/>
    <s v="فعال"/>
    <n v="1"/>
    <n v="0"/>
  </r>
  <r>
    <x v="0"/>
    <x v="3"/>
    <x v="414"/>
    <n v="980218"/>
    <s v="1398/02/18"/>
    <s v="98/02/18"/>
    <x v="1"/>
    <x v="0"/>
    <n v="1"/>
    <x v="1"/>
    <n v="2"/>
    <n v="8"/>
    <n v="7"/>
    <s v="چهارشنبه"/>
    <x v="17"/>
    <n v="0"/>
    <n v="0"/>
    <n v="20"/>
    <n v="0.64516129032258063"/>
    <n v="20"/>
    <n v="0.64516129032258063"/>
    <n v="0"/>
    <n v="0"/>
    <n v="0"/>
    <n v="20"/>
    <n v="20"/>
    <s v="غیر فعال"/>
    <n v="0"/>
    <n v="1"/>
    <s v="فعال"/>
    <n v="1"/>
    <n v="0"/>
    <s v="غیر فعال"/>
    <n v="0"/>
    <n v="1"/>
    <s v="فعال"/>
    <n v="1"/>
    <n v="0"/>
  </r>
  <r>
    <x v="0"/>
    <x v="3"/>
    <x v="415"/>
    <n v="980219"/>
    <s v="1398/02/19"/>
    <s v="98/02/19"/>
    <x v="1"/>
    <x v="0"/>
    <n v="1"/>
    <x v="1"/>
    <n v="2"/>
    <n v="8"/>
    <n v="8"/>
    <s v="پنجشنبه"/>
    <x v="18"/>
    <n v="0"/>
    <n v="0"/>
    <n v="37"/>
    <n v="1.1935483870967742"/>
    <n v="37"/>
    <n v="1.1935483870967742"/>
    <n v="50"/>
    <n v="1.6129032258064515"/>
    <n v="2850"/>
    <n v="37"/>
    <n v="87"/>
    <s v="غیر فعال"/>
    <n v="0"/>
    <n v="1"/>
    <s v="فعال"/>
    <n v="1"/>
    <n v="0"/>
    <s v="فعال"/>
    <n v="1"/>
    <n v="0"/>
    <s v="فعال"/>
    <n v="1"/>
    <n v="0"/>
  </r>
  <r>
    <x v="0"/>
    <x v="3"/>
    <x v="416"/>
    <n v="980220"/>
    <s v="1398/02/20"/>
    <s v="98/02/20"/>
    <x v="1"/>
    <x v="0"/>
    <n v="1"/>
    <x v="1"/>
    <n v="2"/>
    <n v="8"/>
    <n v="8"/>
    <s v="جمعه"/>
    <x v="19"/>
    <n v="0"/>
    <n v="0"/>
    <n v="25"/>
    <n v="0.80645161290322576"/>
    <n v="25"/>
    <n v="0.80645161290322576"/>
    <n v="42"/>
    <n v="1.3548387096774193"/>
    <n v="2394"/>
    <n v="25"/>
    <n v="67"/>
    <s v="غیر فعال"/>
    <n v="0"/>
    <n v="1"/>
    <s v="فعال"/>
    <n v="1"/>
    <n v="0"/>
    <s v="فعال"/>
    <n v="1"/>
    <n v="0"/>
    <s v="فعال"/>
    <n v="1"/>
    <n v="0"/>
  </r>
  <r>
    <x v="0"/>
    <x v="3"/>
    <x v="417"/>
    <n v="980221"/>
    <s v="1398/02/21"/>
    <s v="98/02/21"/>
    <x v="1"/>
    <x v="0"/>
    <n v="1"/>
    <x v="1"/>
    <n v="2"/>
    <n v="9"/>
    <n v="8"/>
    <s v="شنبه"/>
    <x v="20"/>
    <n v="43"/>
    <n v="1.3870967741935485"/>
    <n v="6"/>
    <n v="0.19354838709677419"/>
    <n v="49"/>
    <n v="1.5806451612903225"/>
    <n v="44"/>
    <n v="1.4193548387096775"/>
    <n v="2508"/>
    <n v="49"/>
    <n v="50"/>
    <s v="فعال"/>
    <n v="1"/>
    <n v="0"/>
    <s v="فعال"/>
    <n v="1"/>
    <n v="0"/>
    <s v="فعال"/>
    <n v="1"/>
    <n v="0"/>
    <s v="فعال"/>
    <n v="1"/>
    <n v="0"/>
  </r>
  <r>
    <x v="0"/>
    <x v="3"/>
    <x v="418"/>
    <n v="980222"/>
    <s v="1398/02/22"/>
    <s v="98/02/22"/>
    <x v="1"/>
    <x v="0"/>
    <n v="1"/>
    <x v="1"/>
    <n v="2"/>
    <n v="9"/>
    <n v="8"/>
    <s v="یک شنبه"/>
    <x v="21"/>
    <n v="0"/>
    <n v="0"/>
    <n v="24"/>
    <n v="0.77419354838709675"/>
    <n v="24"/>
    <n v="0.77419354838709675"/>
    <n v="46"/>
    <n v="1.4838709677419355"/>
    <n v="2622"/>
    <n v="24"/>
    <n v="70"/>
    <s v="غیر فعال"/>
    <n v="0"/>
    <n v="1"/>
    <s v="فعال"/>
    <n v="1"/>
    <n v="0"/>
    <s v="فعال"/>
    <n v="1"/>
    <n v="0"/>
    <s v="فعال"/>
    <n v="1"/>
    <n v="0"/>
  </r>
  <r>
    <x v="0"/>
    <x v="3"/>
    <x v="419"/>
    <n v="980223"/>
    <s v="1398/02/23"/>
    <s v="98/02/23"/>
    <x v="1"/>
    <x v="0"/>
    <n v="1"/>
    <x v="1"/>
    <n v="2"/>
    <n v="9"/>
    <n v="8"/>
    <s v="دوشنبه"/>
    <x v="22"/>
    <n v="16"/>
    <n v="0.5161290322580645"/>
    <n v="40"/>
    <n v="1.2903225806451613"/>
    <n v="56"/>
    <n v="1.8064516129032258"/>
    <n v="30"/>
    <n v="0.967741935483871"/>
    <n v="1710"/>
    <n v="56"/>
    <n v="70"/>
    <s v="فعال"/>
    <n v="1"/>
    <n v="0"/>
    <s v="فعال"/>
    <n v="1"/>
    <n v="0"/>
    <s v="فعال"/>
    <n v="1"/>
    <n v="0"/>
    <s v="فعال"/>
    <n v="1"/>
    <n v="0"/>
  </r>
  <r>
    <x v="0"/>
    <x v="3"/>
    <x v="420"/>
    <n v="980224"/>
    <s v="1398/02/24"/>
    <s v="98/02/24"/>
    <x v="1"/>
    <x v="0"/>
    <n v="1"/>
    <x v="1"/>
    <n v="2"/>
    <n v="9"/>
    <n v="8"/>
    <s v="سه شنبه"/>
    <x v="23"/>
    <n v="18"/>
    <n v="0.58064516129032262"/>
    <n v="36"/>
    <n v="1.1612903225806452"/>
    <n v="54"/>
    <n v="1.7419354838709677"/>
    <n v="14"/>
    <n v="0.45161290322580644"/>
    <n v="798"/>
    <n v="54"/>
    <n v="50"/>
    <s v="فعال"/>
    <n v="1"/>
    <n v="0"/>
    <s v="فعال"/>
    <n v="1"/>
    <n v="0"/>
    <s v="فعال"/>
    <n v="1"/>
    <n v="0"/>
    <s v="فعال"/>
    <n v="1"/>
    <n v="0"/>
  </r>
  <r>
    <x v="0"/>
    <x v="3"/>
    <x v="421"/>
    <n v="980225"/>
    <s v="1398/02/25"/>
    <s v="98/02/25"/>
    <x v="1"/>
    <x v="0"/>
    <n v="1"/>
    <x v="1"/>
    <n v="2"/>
    <n v="9"/>
    <n v="8"/>
    <s v="چهارشنبه"/>
    <x v="24"/>
    <n v="28"/>
    <n v="0.90322580645161288"/>
    <n v="7"/>
    <n v="0.22580645161290322"/>
    <n v="35"/>
    <n v="1.1290322580645162"/>
    <n v="47"/>
    <n v="1.5161290322580645"/>
    <n v="2679"/>
    <n v="35"/>
    <n v="54"/>
    <s v="فعال"/>
    <n v="1"/>
    <n v="0"/>
    <s v="فعال"/>
    <n v="1"/>
    <n v="0"/>
    <s v="فعال"/>
    <n v="1"/>
    <n v="0"/>
    <s v="فعال"/>
    <n v="1"/>
    <n v="0"/>
  </r>
  <r>
    <x v="0"/>
    <x v="3"/>
    <x v="422"/>
    <n v="980226"/>
    <s v="1398/02/26"/>
    <s v="98/02/26"/>
    <x v="1"/>
    <x v="0"/>
    <n v="1"/>
    <x v="1"/>
    <n v="2"/>
    <n v="9"/>
    <n v="9"/>
    <s v="پنجشنبه"/>
    <x v="25"/>
    <n v="25"/>
    <n v="0.80645161290322576"/>
    <n v="35"/>
    <n v="1.1290322580645162"/>
    <n v="60"/>
    <n v="1.935483870967742"/>
    <n v="34"/>
    <n v="1.096774193548387"/>
    <n v="1938"/>
    <n v="60"/>
    <n v="69"/>
    <s v="فعال"/>
    <n v="1"/>
    <n v="0"/>
    <s v="فعال"/>
    <n v="1"/>
    <n v="0"/>
    <s v="فعال"/>
    <n v="1"/>
    <n v="0"/>
    <s v="فعال"/>
    <n v="1"/>
    <n v="0"/>
  </r>
  <r>
    <x v="0"/>
    <x v="3"/>
    <x v="423"/>
    <n v="980227"/>
    <s v="1398/02/27"/>
    <s v="98/02/27"/>
    <x v="1"/>
    <x v="0"/>
    <n v="1"/>
    <x v="1"/>
    <n v="2"/>
    <n v="9"/>
    <n v="9"/>
    <s v="جمعه"/>
    <x v="26"/>
    <n v="24"/>
    <n v="0.77419354838709675"/>
    <n v="0"/>
    <n v="0"/>
    <n v="24"/>
    <n v="0.77419354838709675"/>
    <n v="35"/>
    <n v="1.1290322580645162"/>
    <n v="1995"/>
    <n v="24"/>
    <n v="35"/>
    <s v="فعال"/>
    <n v="1"/>
    <n v="0"/>
    <s v="غیر فعال"/>
    <n v="0"/>
    <n v="1"/>
    <s v="فعال"/>
    <n v="1"/>
    <n v="0"/>
    <s v="فعال"/>
    <n v="1"/>
    <n v="0"/>
  </r>
  <r>
    <x v="0"/>
    <x v="3"/>
    <x v="424"/>
    <n v="980228"/>
    <s v="1398/02/28"/>
    <s v="98/02/28"/>
    <x v="1"/>
    <x v="0"/>
    <n v="1"/>
    <x v="1"/>
    <n v="2"/>
    <n v="10"/>
    <n v="9"/>
    <s v="شنبه"/>
    <x v="27"/>
    <n v="38"/>
    <n v="1.2258064516129032"/>
    <n v="39"/>
    <n v="1.2580645161290323"/>
    <n v="77"/>
    <n v="2.4838709677419355"/>
    <n v="0"/>
    <n v="0"/>
    <n v="0"/>
    <n v="77"/>
    <n v="39"/>
    <s v="فعال"/>
    <n v="1"/>
    <n v="0"/>
    <s v="فعال"/>
    <n v="1"/>
    <n v="0"/>
    <s v="غیر فعال"/>
    <n v="0"/>
    <n v="1"/>
    <s v="فعال"/>
    <n v="1"/>
    <n v="0"/>
  </r>
  <r>
    <x v="0"/>
    <x v="3"/>
    <x v="425"/>
    <n v="980229"/>
    <s v="1398/02/29"/>
    <s v="98/02/29"/>
    <x v="1"/>
    <x v="0"/>
    <n v="1"/>
    <x v="1"/>
    <n v="2"/>
    <n v="10"/>
    <n v="9"/>
    <s v="یک شنبه"/>
    <x v="28"/>
    <n v="32"/>
    <n v="1.032258064516129"/>
    <n v="18"/>
    <n v="0.58064516129032262"/>
    <n v="50"/>
    <n v="1.6129032258064515"/>
    <n v="77"/>
    <n v="2.4838709677419355"/>
    <n v="4389"/>
    <n v="50"/>
    <n v="95"/>
    <s v="فعال"/>
    <n v="1"/>
    <n v="0"/>
    <s v="فعال"/>
    <n v="1"/>
    <n v="0"/>
    <s v="فعال"/>
    <n v="1"/>
    <n v="0"/>
    <s v="فعال"/>
    <n v="1"/>
    <n v="0"/>
  </r>
  <r>
    <x v="0"/>
    <x v="3"/>
    <x v="426"/>
    <n v="980230"/>
    <s v="1398/02/30"/>
    <s v="98/02/30"/>
    <x v="1"/>
    <x v="0"/>
    <n v="1"/>
    <x v="1"/>
    <n v="2"/>
    <n v="10"/>
    <n v="9"/>
    <s v="دوشنبه"/>
    <x v="29"/>
    <n v="27"/>
    <n v="0.87096774193548387"/>
    <n v="13"/>
    <n v="0.41935483870967744"/>
    <n v="40"/>
    <n v="1.2903225806451613"/>
    <n v="32"/>
    <n v="1.032258064516129"/>
    <n v="1824"/>
    <n v="40"/>
    <n v="45"/>
    <s v="فعال"/>
    <n v="1"/>
    <n v="0"/>
    <s v="فعال"/>
    <n v="1"/>
    <n v="0"/>
    <s v="فعال"/>
    <n v="1"/>
    <n v="0"/>
    <s v="فعال"/>
    <n v="1"/>
    <n v="0"/>
  </r>
  <r>
    <x v="0"/>
    <x v="3"/>
    <x v="427"/>
    <n v="980231"/>
    <s v="1398/02/31"/>
    <s v="98/02/31"/>
    <x v="1"/>
    <x v="0"/>
    <n v="1"/>
    <x v="1"/>
    <n v="2"/>
    <n v="10"/>
    <n v="9"/>
    <s v="سه شنبه"/>
    <x v="30"/>
    <n v="0"/>
    <n v="0"/>
    <n v="35"/>
    <n v="1.1290322580645162"/>
    <n v="35"/>
    <n v="1.1290322580645162"/>
    <n v="27"/>
    <n v="0.87096774193548387"/>
    <n v="1539"/>
    <n v="35"/>
    <n v="62"/>
    <s v="غیر فعال"/>
    <n v="0"/>
    <n v="1"/>
    <s v="فعال"/>
    <n v="1"/>
    <n v="0"/>
    <s v="فعال"/>
    <n v="1"/>
    <n v="0"/>
    <s v="فعال"/>
    <n v="1"/>
    <n v="0"/>
  </r>
  <r>
    <x v="0"/>
    <x v="3"/>
    <x v="428"/>
    <n v="980301"/>
    <s v="1398/03/01"/>
    <s v="98/03/01"/>
    <x v="1"/>
    <x v="0"/>
    <n v="1"/>
    <x v="2"/>
    <n v="3"/>
    <n v="10"/>
    <n v="9"/>
    <s v="چهارشنبه"/>
    <x v="0"/>
    <n v="39"/>
    <n v="1.2580645161290323"/>
    <n v="20"/>
    <n v="0.64516129032258063"/>
    <n v="59"/>
    <n v="1.903225806451613"/>
    <n v="36"/>
    <n v="1.1612903225806452"/>
    <n v="2052"/>
    <n v="59"/>
    <n v="56"/>
    <s v="فعال"/>
    <n v="1"/>
    <n v="0"/>
    <s v="فعال"/>
    <n v="1"/>
    <n v="0"/>
    <s v="فعال"/>
    <n v="1"/>
    <n v="0"/>
    <s v="فعال"/>
    <n v="1"/>
    <n v="0"/>
  </r>
  <r>
    <x v="0"/>
    <x v="3"/>
    <x v="429"/>
    <n v="980302"/>
    <s v="1398/03/02"/>
    <s v="98/03/02"/>
    <x v="1"/>
    <x v="0"/>
    <n v="1"/>
    <x v="2"/>
    <n v="3"/>
    <n v="10"/>
    <n v="10"/>
    <s v="پنجشنبه"/>
    <x v="1"/>
    <n v="23"/>
    <n v="0.74193548387096775"/>
    <n v="1"/>
    <n v="3.2258064516129031E-2"/>
    <n v="24"/>
    <n v="0.77419354838709675"/>
    <n v="48"/>
    <n v="1.5483870967741935"/>
    <n v="2736"/>
    <n v="24"/>
    <n v="49"/>
    <s v="فعال"/>
    <n v="1"/>
    <n v="0"/>
    <s v="فعال"/>
    <n v="1"/>
    <n v="0"/>
    <s v="فعال"/>
    <n v="1"/>
    <n v="0"/>
    <s v="فعال"/>
    <n v="1"/>
    <n v="0"/>
  </r>
  <r>
    <x v="0"/>
    <x v="3"/>
    <x v="430"/>
    <n v="980303"/>
    <s v="1398/03/03"/>
    <s v="98/03/03"/>
    <x v="1"/>
    <x v="0"/>
    <n v="1"/>
    <x v="2"/>
    <n v="3"/>
    <n v="10"/>
    <n v="10"/>
    <s v="جمعه"/>
    <x v="2"/>
    <n v="22"/>
    <n v="0.70967741935483875"/>
    <n v="18"/>
    <n v="0.58064516129032262"/>
    <n v="40"/>
    <n v="1.2903225806451613"/>
    <n v="29"/>
    <n v="0.93548387096774188"/>
    <n v="1653"/>
    <n v="40"/>
    <n v="47"/>
    <s v="فعال"/>
    <n v="1"/>
    <n v="0"/>
    <s v="فعال"/>
    <n v="1"/>
    <n v="0"/>
    <s v="فعال"/>
    <n v="1"/>
    <n v="0"/>
    <s v="فعال"/>
    <n v="1"/>
    <n v="0"/>
  </r>
  <r>
    <x v="0"/>
    <x v="3"/>
    <x v="431"/>
    <n v="980304"/>
    <s v="1398/03/04"/>
    <s v="98/03/04"/>
    <x v="1"/>
    <x v="0"/>
    <n v="1"/>
    <x v="2"/>
    <n v="3"/>
    <n v="11"/>
    <n v="10"/>
    <s v="شنبه"/>
    <x v="3"/>
    <n v="24"/>
    <n v="0.77419354838709675"/>
    <n v="5"/>
    <n v="0.16129032258064516"/>
    <n v="29"/>
    <n v="0.93548387096774188"/>
    <n v="39"/>
    <n v="1.2580645161290323"/>
    <n v="2223"/>
    <n v="29"/>
    <n v="44"/>
    <s v="فعال"/>
    <n v="1"/>
    <n v="0"/>
    <s v="فعال"/>
    <n v="1"/>
    <n v="0"/>
    <s v="فعال"/>
    <n v="1"/>
    <n v="0"/>
    <s v="فعال"/>
    <n v="1"/>
    <n v="0"/>
  </r>
  <r>
    <x v="0"/>
    <x v="3"/>
    <x v="432"/>
    <n v="980305"/>
    <s v="1398/03/05"/>
    <s v="98/03/05"/>
    <x v="1"/>
    <x v="0"/>
    <n v="1"/>
    <x v="2"/>
    <n v="3"/>
    <n v="11"/>
    <n v="10"/>
    <s v="یک شنبه"/>
    <x v="4"/>
    <n v="25"/>
    <n v="0.80645161290322576"/>
    <n v="24"/>
    <n v="0.77419354838709675"/>
    <n v="49"/>
    <n v="1.5806451612903225"/>
    <n v="24"/>
    <n v="0.77419354838709675"/>
    <n v="1368"/>
    <n v="49"/>
    <n v="48"/>
    <s v="فعال"/>
    <n v="1"/>
    <n v="0"/>
    <s v="فعال"/>
    <n v="1"/>
    <n v="0"/>
    <s v="فعال"/>
    <n v="1"/>
    <n v="0"/>
    <s v="فعال"/>
    <n v="1"/>
    <n v="0"/>
  </r>
  <r>
    <x v="0"/>
    <x v="3"/>
    <x v="433"/>
    <n v="980306"/>
    <s v="1398/03/06"/>
    <s v="98/03/06"/>
    <x v="1"/>
    <x v="0"/>
    <n v="1"/>
    <x v="2"/>
    <n v="3"/>
    <n v="11"/>
    <n v="10"/>
    <s v="دوشنبه"/>
    <x v="5"/>
    <n v="24"/>
    <n v="0.77419354838709675"/>
    <n v="8"/>
    <n v="0.25806451612903225"/>
    <n v="32"/>
    <n v="1.032258064516129"/>
    <n v="48"/>
    <n v="1.5483870967741935"/>
    <n v="2736"/>
    <n v="32"/>
    <n v="56"/>
    <s v="فعال"/>
    <n v="1"/>
    <n v="0"/>
    <s v="فعال"/>
    <n v="1"/>
    <n v="0"/>
    <s v="فعال"/>
    <n v="1"/>
    <n v="0"/>
    <s v="فعال"/>
    <n v="1"/>
    <n v="0"/>
  </r>
  <r>
    <x v="0"/>
    <x v="3"/>
    <x v="434"/>
    <n v="980307"/>
    <s v="1398/03/07"/>
    <s v="98/03/07"/>
    <x v="1"/>
    <x v="0"/>
    <n v="1"/>
    <x v="2"/>
    <n v="3"/>
    <n v="11"/>
    <n v="10"/>
    <s v="سه شنبه"/>
    <x v="6"/>
    <n v="0"/>
    <n v="0"/>
    <n v="48"/>
    <n v="1.5483870967741935"/>
    <n v="48"/>
    <n v="1.5483870967741935"/>
    <n v="28"/>
    <n v="0.90322580645161288"/>
    <n v="1596"/>
    <n v="48"/>
    <n v="76"/>
    <s v="غیر فعال"/>
    <n v="0"/>
    <n v="1"/>
    <s v="فعال"/>
    <n v="1"/>
    <n v="0"/>
    <s v="فعال"/>
    <n v="1"/>
    <n v="0"/>
    <s v="فعال"/>
    <n v="1"/>
    <n v="0"/>
  </r>
  <r>
    <x v="0"/>
    <x v="3"/>
    <x v="435"/>
    <n v="980308"/>
    <s v="1398/03/08"/>
    <s v="98/03/08"/>
    <x v="1"/>
    <x v="0"/>
    <n v="1"/>
    <x v="2"/>
    <n v="3"/>
    <n v="11"/>
    <n v="10"/>
    <s v="چهارشنبه"/>
    <x v="7"/>
    <n v="25"/>
    <n v="0.80645161290322576"/>
    <n v="0"/>
    <n v="0"/>
    <n v="25"/>
    <n v="0.80645161290322576"/>
    <n v="69"/>
    <n v="2.225806451612903"/>
    <n v="3933"/>
    <n v="25"/>
    <n v="69"/>
    <s v="فعال"/>
    <n v="1"/>
    <n v="0"/>
    <s v="غیر فعال"/>
    <n v="0"/>
    <n v="1"/>
    <s v="فعال"/>
    <n v="1"/>
    <n v="0"/>
    <s v="فعال"/>
    <n v="1"/>
    <n v="0"/>
  </r>
  <r>
    <x v="0"/>
    <x v="3"/>
    <x v="436"/>
    <n v="980309"/>
    <s v="1398/03/09"/>
    <s v="98/03/09"/>
    <x v="1"/>
    <x v="0"/>
    <n v="1"/>
    <x v="2"/>
    <n v="3"/>
    <n v="11"/>
    <n v="11"/>
    <s v="پنجشنبه"/>
    <x v="8"/>
    <n v="25"/>
    <n v="0.80645161290322576"/>
    <n v="17"/>
    <n v="0.54838709677419351"/>
    <n v="42"/>
    <n v="1.3548387096774193"/>
    <n v="33"/>
    <n v="1.064516129032258"/>
    <n v="1881"/>
    <n v="42"/>
    <n v="50"/>
    <s v="فعال"/>
    <n v="1"/>
    <n v="0"/>
    <s v="فعال"/>
    <n v="1"/>
    <n v="0"/>
    <s v="فعال"/>
    <n v="1"/>
    <n v="0"/>
    <s v="فعال"/>
    <n v="1"/>
    <n v="0"/>
  </r>
  <r>
    <x v="0"/>
    <x v="3"/>
    <x v="437"/>
    <n v="980310"/>
    <s v="1398/03/10"/>
    <s v="98/03/10"/>
    <x v="1"/>
    <x v="0"/>
    <n v="1"/>
    <x v="2"/>
    <n v="3"/>
    <n v="11"/>
    <n v="11"/>
    <s v="جمعه"/>
    <x v="9"/>
    <n v="0"/>
    <n v="0"/>
    <n v="14"/>
    <n v="0.45161290322580644"/>
    <n v="14"/>
    <n v="0.45161290322580644"/>
    <n v="43"/>
    <n v="1.3870967741935485"/>
    <n v="2451"/>
    <n v="14"/>
    <n v="57"/>
    <s v="غیر فعال"/>
    <n v="0"/>
    <n v="1"/>
    <s v="فعال"/>
    <n v="1"/>
    <n v="0"/>
    <s v="فعال"/>
    <n v="1"/>
    <n v="0"/>
    <s v="فعال"/>
    <n v="1"/>
    <n v="0"/>
  </r>
  <r>
    <x v="0"/>
    <x v="3"/>
    <x v="438"/>
    <n v="980311"/>
    <s v="1398/03/11"/>
    <s v="98/03/11"/>
    <x v="1"/>
    <x v="0"/>
    <n v="1"/>
    <x v="2"/>
    <n v="3"/>
    <n v="12"/>
    <n v="11"/>
    <s v="شنبه"/>
    <x v="10"/>
    <n v="65"/>
    <n v="2.096774193548387"/>
    <n v="10"/>
    <n v="0.32258064516129031"/>
    <n v="75"/>
    <n v="2.4193548387096775"/>
    <n v="0"/>
    <n v="0"/>
    <n v="0"/>
    <n v="75"/>
    <n v="10"/>
    <s v="فعال"/>
    <n v="1"/>
    <n v="0"/>
    <s v="فعال"/>
    <n v="1"/>
    <n v="0"/>
    <s v="غیر فعال"/>
    <n v="0"/>
    <n v="1"/>
    <s v="فعال"/>
    <n v="1"/>
    <n v="0"/>
  </r>
  <r>
    <x v="0"/>
    <x v="3"/>
    <x v="439"/>
    <n v="980312"/>
    <s v="1398/03/12"/>
    <s v="98/03/12"/>
    <x v="1"/>
    <x v="0"/>
    <n v="1"/>
    <x v="2"/>
    <n v="3"/>
    <n v="12"/>
    <n v="11"/>
    <s v="یک شنبه"/>
    <x v="11"/>
    <n v="4"/>
    <n v="0.12903225806451613"/>
    <n v="99"/>
    <n v="3.193548387096774"/>
    <n v="103"/>
    <n v="3.3225806451612905"/>
    <n v="0"/>
    <n v="0"/>
    <n v="0"/>
    <n v="103"/>
    <n v="99"/>
    <s v="فعال"/>
    <n v="1"/>
    <n v="0"/>
    <s v="فعال"/>
    <n v="1"/>
    <n v="0"/>
    <s v="غیر فعال"/>
    <n v="0"/>
    <n v="1"/>
    <s v="فعال"/>
    <n v="1"/>
    <n v="0"/>
  </r>
  <r>
    <x v="0"/>
    <x v="3"/>
    <x v="440"/>
    <n v="980313"/>
    <s v="1398/03/13"/>
    <s v="98/03/13"/>
    <x v="1"/>
    <x v="0"/>
    <n v="1"/>
    <x v="2"/>
    <n v="3"/>
    <n v="12"/>
    <n v="11"/>
    <s v="دوشنبه"/>
    <x v="12"/>
    <n v="0"/>
    <n v="0"/>
    <n v="35"/>
    <n v="1.1290322580645162"/>
    <n v="35"/>
    <n v="1.1290322580645162"/>
    <n v="64"/>
    <n v="2.064516129032258"/>
    <n v="3648"/>
    <n v="35"/>
    <n v="99"/>
    <s v="غیر فعال"/>
    <n v="0"/>
    <n v="1"/>
    <s v="فعال"/>
    <n v="1"/>
    <n v="0"/>
    <s v="فعال"/>
    <n v="1"/>
    <n v="0"/>
    <s v="فعال"/>
    <n v="1"/>
    <n v="0"/>
  </r>
  <r>
    <x v="0"/>
    <x v="3"/>
    <x v="441"/>
    <n v="980314"/>
    <s v="1398/03/14"/>
    <s v="98/03/14"/>
    <x v="1"/>
    <x v="0"/>
    <n v="1"/>
    <x v="2"/>
    <n v="3"/>
    <n v="12"/>
    <n v="11"/>
    <s v="سه شنبه"/>
    <x v="13"/>
    <n v="40"/>
    <n v="1.2903225806451613"/>
    <n v="15"/>
    <n v="0.4838709677419355"/>
    <n v="55"/>
    <n v="1.7741935483870968"/>
    <n v="35"/>
    <n v="1.1290322580645162"/>
    <n v="1995"/>
    <n v="55"/>
    <n v="50"/>
    <s v="فعال"/>
    <n v="1"/>
    <n v="0"/>
    <s v="فعال"/>
    <n v="1"/>
    <n v="0"/>
    <s v="فعال"/>
    <n v="1"/>
    <n v="0"/>
    <s v="فعال"/>
    <n v="1"/>
    <n v="0"/>
  </r>
  <r>
    <x v="0"/>
    <x v="3"/>
    <x v="442"/>
    <n v="980315"/>
    <s v="1398/03/15"/>
    <s v="98/03/15"/>
    <x v="1"/>
    <x v="0"/>
    <n v="1"/>
    <x v="2"/>
    <n v="3"/>
    <n v="12"/>
    <n v="11"/>
    <s v="چهارشنبه"/>
    <x v="14"/>
    <n v="24"/>
    <n v="0.77419354838709675"/>
    <n v="53"/>
    <n v="1.7096774193548387"/>
    <n v="77"/>
    <n v="2.4838709677419355"/>
    <n v="17"/>
    <n v="0.54838709677419351"/>
    <n v="969"/>
    <n v="77"/>
    <n v="70"/>
    <s v="فعال"/>
    <n v="1"/>
    <n v="0"/>
    <s v="فعال"/>
    <n v="1"/>
    <n v="0"/>
    <s v="فعال"/>
    <n v="1"/>
    <n v="0"/>
    <s v="فعال"/>
    <n v="1"/>
    <n v="0"/>
  </r>
  <r>
    <x v="0"/>
    <x v="3"/>
    <x v="443"/>
    <n v="980316"/>
    <s v="1398/03/16"/>
    <s v="98/03/16"/>
    <x v="1"/>
    <x v="0"/>
    <n v="1"/>
    <x v="2"/>
    <n v="3"/>
    <n v="12"/>
    <n v="12"/>
    <s v="پنجشنبه"/>
    <x v="15"/>
    <n v="38"/>
    <n v="1.2258064516129032"/>
    <n v="3"/>
    <n v="9.6774193548387094E-2"/>
    <n v="41"/>
    <n v="1.3225806451612903"/>
    <n v="20"/>
    <n v="0.64516129032258063"/>
    <n v="1140"/>
    <n v="41"/>
    <n v="23"/>
    <s v="فعال"/>
    <n v="1"/>
    <n v="0"/>
    <s v="فعال"/>
    <n v="1"/>
    <n v="0"/>
    <s v="فعال"/>
    <n v="1"/>
    <n v="0"/>
    <s v="فعال"/>
    <n v="1"/>
    <n v="0"/>
  </r>
  <r>
    <x v="0"/>
    <x v="3"/>
    <x v="444"/>
    <n v="980317"/>
    <s v="1398/03/17"/>
    <s v="98/03/17"/>
    <x v="1"/>
    <x v="0"/>
    <n v="1"/>
    <x v="2"/>
    <n v="3"/>
    <n v="12"/>
    <n v="12"/>
    <s v="جمعه"/>
    <x v="16"/>
    <n v="25"/>
    <n v="0.80645161290322576"/>
    <n v="52"/>
    <n v="1.6774193548387097"/>
    <n v="77"/>
    <n v="2.4838709677419355"/>
    <n v="7"/>
    <n v="0.22580645161290322"/>
    <n v="399"/>
    <n v="77"/>
    <n v="59"/>
    <s v="فعال"/>
    <n v="1"/>
    <n v="0"/>
    <s v="فعال"/>
    <n v="1"/>
    <n v="0"/>
    <s v="فعال"/>
    <n v="1"/>
    <n v="0"/>
    <s v="فعال"/>
    <n v="1"/>
    <n v="0"/>
  </r>
  <r>
    <x v="0"/>
    <x v="3"/>
    <x v="445"/>
    <n v="980318"/>
    <s v="1398/03/18"/>
    <s v="98/03/18"/>
    <x v="1"/>
    <x v="0"/>
    <n v="1"/>
    <x v="2"/>
    <n v="3"/>
    <n v="13"/>
    <n v="12"/>
    <s v="شنبه"/>
    <x v="17"/>
    <n v="0"/>
    <n v="0"/>
    <n v="0"/>
    <n v="0"/>
    <n v="0"/>
    <n v="0"/>
    <n v="59"/>
    <n v="1.903225806451613"/>
    <n v="3363"/>
    <n v="0"/>
    <n v="59"/>
    <s v="غیر فعال"/>
    <n v="0"/>
    <n v="1"/>
    <s v="غیر فعال"/>
    <n v="0"/>
    <n v="1"/>
    <s v="فعال"/>
    <n v="1"/>
    <n v="0"/>
    <s v="فعال"/>
    <n v="1"/>
    <n v="0"/>
  </r>
  <r>
    <x v="0"/>
    <x v="3"/>
    <x v="446"/>
    <n v="980319"/>
    <s v="1398/03/19"/>
    <s v="98/03/19"/>
    <x v="1"/>
    <x v="0"/>
    <n v="1"/>
    <x v="2"/>
    <n v="3"/>
    <n v="13"/>
    <n v="12"/>
    <s v="یک شنبه"/>
    <x v="18"/>
    <n v="19"/>
    <n v="0.61290322580645162"/>
    <n v="24"/>
    <n v="0.77419354838709675"/>
    <n v="43"/>
    <n v="1.3870967741935485"/>
    <n v="8"/>
    <n v="0.25806451612903225"/>
    <n v="456"/>
    <n v="43"/>
    <n v="32"/>
    <s v="فعال"/>
    <n v="1"/>
    <n v="0"/>
    <s v="فعال"/>
    <n v="1"/>
    <n v="0"/>
    <s v="فعال"/>
    <n v="1"/>
    <n v="0"/>
    <s v="فعال"/>
    <n v="1"/>
    <n v="0"/>
  </r>
  <r>
    <x v="0"/>
    <x v="3"/>
    <x v="447"/>
    <n v="980320"/>
    <s v="1398/03/20"/>
    <s v="98/03/20"/>
    <x v="1"/>
    <x v="0"/>
    <n v="1"/>
    <x v="2"/>
    <n v="3"/>
    <n v="13"/>
    <n v="12"/>
    <s v="دوشنبه"/>
    <x v="19"/>
    <n v="4"/>
    <n v="0.12903225806451613"/>
    <n v="25"/>
    <n v="0.80645161290322576"/>
    <n v="29"/>
    <n v="0.93548387096774188"/>
    <n v="35"/>
    <n v="1.1290322580645162"/>
    <n v="1995"/>
    <n v="29"/>
    <n v="60"/>
    <s v="فعال"/>
    <n v="1"/>
    <n v="0"/>
    <s v="فعال"/>
    <n v="1"/>
    <n v="0"/>
    <s v="فعال"/>
    <n v="1"/>
    <n v="0"/>
    <s v="فعال"/>
    <n v="1"/>
    <n v="0"/>
  </r>
  <r>
    <x v="0"/>
    <x v="3"/>
    <x v="448"/>
    <n v="980321"/>
    <s v="1398/03/21"/>
    <s v="98/03/21"/>
    <x v="1"/>
    <x v="0"/>
    <n v="1"/>
    <x v="2"/>
    <n v="3"/>
    <n v="13"/>
    <n v="12"/>
    <s v="سه شنبه"/>
    <x v="20"/>
    <n v="4"/>
    <n v="0.12903225806451613"/>
    <n v="44"/>
    <n v="1.4193548387096775"/>
    <n v="48"/>
    <n v="1.5483870967741935"/>
    <n v="0"/>
    <n v="0"/>
    <n v="0"/>
    <n v="48"/>
    <n v="44"/>
    <s v="فعال"/>
    <n v="1"/>
    <n v="0"/>
    <s v="فعال"/>
    <n v="1"/>
    <n v="0"/>
    <s v="غیر فعال"/>
    <n v="0"/>
    <n v="1"/>
    <s v="فعال"/>
    <n v="1"/>
    <n v="0"/>
  </r>
  <r>
    <x v="0"/>
    <x v="3"/>
    <x v="449"/>
    <n v="980322"/>
    <s v="1398/03/22"/>
    <s v="98/03/22"/>
    <x v="1"/>
    <x v="0"/>
    <n v="1"/>
    <x v="2"/>
    <n v="3"/>
    <n v="13"/>
    <n v="12"/>
    <s v="چهارشنبه"/>
    <x v="21"/>
    <n v="21"/>
    <n v="0.67741935483870963"/>
    <n v="43"/>
    <n v="1.3870967741935485"/>
    <n v="64"/>
    <n v="2.064516129032258"/>
    <n v="42"/>
    <n v="1.3548387096774193"/>
    <n v="2394"/>
    <n v="64"/>
    <n v="85"/>
    <s v="فعال"/>
    <n v="1"/>
    <n v="0"/>
    <s v="فعال"/>
    <n v="1"/>
    <n v="0"/>
    <s v="فعال"/>
    <n v="1"/>
    <n v="0"/>
    <s v="فعال"/>
    <n v="1"/>
    <n v="0"/>
  </r>
  <r>
    <x v="0"/>
    <x v="3"/>
    <x v="450"/>
    <n v="980323"/>
    <s v="1398/03/23"/>
    <s v="98/03/23"/>
    <x v="1"/>
    <x v="0"/>
    <n v="1"/>
    <x v="2"/>
    <n v="3"/>
    <n v="13"/>
    <n v="13"/>
    <s v="پنجشنبه"/>
    <x v="22"/>
    <n v="0"/>
    <n v="0"/>
    <n v="0"/>
    <n v="0"/>
    <n v="0"/>
    <n v="0"/>
    <n v="25"/>
    <n v="0.80645161290322576"/>
    <n v="1425"/>
    <n v="0"/>
    <n v="25"/>
    <s v="غیر فعال"/>
    <n v="0"/>
    <n v="1"/>
    <s v="غیر فعال"/>
    <n v="0"/>
    <n v="1"/>
    <s v="فعال"/>
    <n v="1"/>
    <n v="0"/>
    <s v="فعال"/>
    <n v="1"/>
    <n v="0"/>
  </r>
  <r>
    <x v="0"/>
    <x v="3"/>
    <x v="451"/>
    <n v="980324"/>
    <s v="1398/03/24"/>
    <s v="98/03/24"/>
    <x v="1"/>
    <x v="0"/>
    <n v="1"/>
    <x v="2"/>
    <n v="3"/>
    <n v="13"/>
    <n v="13"/>
    <s v="جمعه"/>
    <x v="23"/>
    <n v="0"/>
    <n v="0"/>
    <n v="33"/>
    <n v="1.064516129032258"/>
    <n v="33"/>
    <n v="1.064516129032258"/>
    <n v="11"/>
    <n v="0.35483870967741937"/>
    <n v="627"/>
    <n v="33"/>
    <n v="44"/>
    <s v="غیر فعال"/>
    <n v="0"/>
    <n v="1"/>
    <s v="فعال"/>
    <n v="1"/>
    <n v="0"/>
    <s v="فعال"/>
    <n v="1"/>
    <n v="0"/>
    <s v="فعال"/>
    <n v="1"/>
    <n v="0"/>
  </r>
  <r>
    <x v="0"/>
    <x v="3"/>
    <x v="452"/>
    <n v="980325"/>
    <s v="1398/03/25"/>
    <s v="98/03/25"/>
    <x v="1"/>
    <x v="0"/>
    <n v="1"/>
    <x v="2"/>
    <n v="3"/>
    <n v="14"/>
    <n v="13"/>
    <s v="شنبه"/>
    <x v="24"/>
    <n v="28"/>
    <n v="0.90322580645161288"/>
    <n v="42"/>
    <n v="1.3548387096774193"/>
    <n v="70"/>
    <n v="2.2580645161290325"/>
    <n v="0"/>
    <n v="0"/>
    <n v="0"/>
    <n v="70"/>
    <n v="42"/>
    <s v="فعال"/>
    <n v="1"/>
    <n v="0"/>
    <s v="فعال"/>
    <n v="1"/>
    <n v="0"/>
    <s v="غیر فعال"/>
    <n v="0"/>
    <n v="1"/>
    <s v="فعال"/>
    <n v="1"/>
    <n v="0"/>
  </r>
  <r>
    <x v="0"/>
    <x v="3"/>
    <x v="453"/>
    <n v="980326"/>
    <s v="1398/03/26"/>
    <s v="98/03/26"/>
    <x v="1"/>
    <x v="0"/>
    <n v="1"/>
    <x v="2"/>
    <n v="3"/>
    <n v="14"/>
    <n v="13"/>
    <s v="یک شنبه"/>
    <x v="25"/>
    <n v="0"/>
    <n v="0"/>
    <n v="58"/>
    <n v="1.8709677419354838"/>
    <n v="58"/>
    <n v="1.8709677419354838"/>
    <n v="41"/>
    <n v="1.3225806451612903"/>
    <n v="2337"/>
    <n v="58"/>
    <n v="99"/>
    <s v="غیر فعال"/>
    <n v="0"/>
    <n v="1"/>
    <s v="فعال"/>
    <n v="1"/>
    <n v="0"/>
    <s v="فعال"/>
    <n v="1"/>
    <n v="0"/>
    <s v="فعال"/>
    <n v="1"/>
    <n v="0"/>
  </r>
  <r>
    <x v="0"/>
    <x v="3"/>
    <x v="454"/>
    <n v="980327"/>
    <s v="1398/03/27"/>
    <s v="98/03/27"/>
    <x v="1"/>
    <x v="0"/>
    <n v="1"/>
    <x v="2"/>
    <n v="3"/>
    <n v="14"/>
    <n v="13"/>
    <s v="دوشنبه"/>
    <x v="26"/>
    <n v="20"/>
    <n v="0.64516129032258063"/>
    <n v="32"/>
    <n v="1.032258064516129"/>
    <n v="52"/>
    <n v="1.6774193548387097"/>
    <n v="39"/>
    <n v="1.2580645161290323"/>
    <n v="2223"/>
    <n v="52"/>
    <n v="71"/>
    <s v="فعال"/>
    <n v="1"/>
    <n v="0"/>
    <s v="فعال"/>
    <n v="1"/>
    <n v="0"/>
    <s v="فعال"/>
    <n v="1"/>
    <n v="0"/>
    <s v="فعال"/>
    <n v="1"/>
    <n v="0"/>
  </r>
  <r>
    <x v="0"/>
    <x v="3"/>
    <x v="455"/>
    <n v="980328"/>
    <s v="1398/03/28"/>
    <s v="98/03/28"/>
    <x v="1"/>
    <x v="0"/>
    <n v="1"/>
    <x v="2"/>
    <n v="3"/>
    <n v="14"/>
    <n v="13"/>
    <s v="سه شنبه"/>
    <x v="27"/>
    <n v="0"/>
    <n v="0"/>
    <n v="1"/>
    <n v="3.2258064516129031E-2"/>
    <n v="1"/>
    <n v="3.2258064516129031E-2"/>
    <n v="51"/>
    <n v="1.6451612903225807"/>
    <n v="2907"/>
    <n v="1"/>
    <n v="52"/>
    <s v="غیر فعال"/>
    <n v="0"/>
    <n v="1"/>
    <s v="فعال"/>
    <n v="1"/>
    <n v="0"/>
    <s v="فعال"/>
    <n v="1"/>
    <n v="0"/>
    <s v="فعال"/>
    <n v="1"/>
    <n v="0"/>
  </r>
  <r>
    <x v="0"/>
    <x v="3"/>
    <x v="456"/>
    <n v="980329"/>
    <s v="1398/03/29"/>
    <s v="98/03/29"/>
    <x v="1"/>
    <x v="0"/>
    <n v="1"/>
    <x v="2"/>
    <n v="3"/>
    <n v="14"/>
    <n v="13"/>
    <s v="چهارشنبه"/>
    <x v="28"/>
    <n v="0"/>
    <n v="0"/>
    <n v="21"/>
    <n v="0.67741935483870963"/>
    <n v="21"/>
    <n v="0.67741935483870963"/>
    <n v="20"/>
    <n v="0.64516129032258063"/>
    <n v="1140"/>
    <n v="21"/>
    <n v="41"/>
    <s v="غیر فعال"/>
    <n v="0"/>
    <n v="1"/>
    <s v="فعال"/>
    <n v="1"/>
    <n v="0"/>
    <s v="فعال"/>
    <n v="1"/>
    <n v="0"/>
    <s v="فعال"/>
    <n v="1"/>
    <n v="0"/>
  </r>
  <r>
    <x v="0"/>
    <x v="3"/>
    <x v="457"/>
    <n v="980330"/>
    <s v="1398/03/30"/>
    <s v="98/03/30"/>
    <x v="1"/>
    <x v="0"/>
    <n v="1"/>
    <x v="2"/>
    <n v="3"/>
    <n v="14"/>
    <n v="14"/>
    <s v="پنجشنبه"/>
    <x v="29"/>
    <n v="34"/>
    <n v="1.096774193548387"/>
    <n v="33"/>
    <n v="1.064516129032258"/>
    <n v="67"/>
    <n v="2.161290322580645"/>
    <n v="20"/>
    <n v="0.64516129032258063"/>
    <n v="1140"/>
    <n v="67"/>
    <n v="53"/>
    <s v="فعال"/>
    <n v="1"/>
    <n v="0"/>
    <s v="فعال"/>
    <n v="1"/>
    <n v="0"/>
    <s v="فعال"/>
    <n v="1"/>
    <n v="0"/>
    <s v="فعال"/>
    <n v="1"/>
    <n v="0"/>
  </r>
  <r>
    <x v="0"/>
    <x v="3"/>
    <x v="458"/>
    <n v="980331"/>
    <s v="1398/03/31"/>
    <s v="98/03/31"/>
    <x v="1"/>
    <x v="0"/>
    <n v="1"/>
    <x v="2"/>
    <n v="3"/>
    <n v="14"/>
    <n v="14"/>
    <s v="جمعه"/>
    <x v="30"/>
    <n v="0"/>
    <n v="0"/>
    <n v="55"/>
    <n v="1.7741935483870968"/>
    <n v="55"/>
    <n v="1.7741935483870968"/>
    <n v="14"/>
    <n v="0.45161290322580644"/>
    <n v="798"/>
    <n v="55"/>
    <n v="69"/>
    <s v="غیر فعال"/>
    <n v="0"/>
    <n v="1"/>
    <s v="فعال"/>
    <n v="1"/>
    <n v="0"/>
    <s v="فعال"/>
    <n v="1"/>
    <n v="0"/>
    <s v="فعال"/>
    <n v="1"/>
    <n v="0"/>
  </r>
  <r>
    <x v="0"/>
    <x v="3"/>
    <x v="459"/>
    <n v="980401"/>
    <s v="1398/04/01"/>
    <s v="98/04/01"/>
    <x v="1"/>
    <x v="1"/>
    <n v="2"/>
    <x v="3"/>
    <n v="4"/>
    <n v="15"/>
    <n v="14"/>
    <s v="شنبه"/>
    <x v="0"/>
    <n v="14"/>
    <n v="0.45161290322580644"/>
    <n v="57"/>
    <n v="1.8387096774193548"/>
    <n v="71"/>
    <n v="2.2903225806451615"/>
    <n v="49"/>
    <n v="1.5806451612903225"/>
    <n v="2793"/>
    <n v="71"/>
    <n v="106"/>
    <s v="فعال"/>
    <n v="1"/>
    <n v="0"/>
    <s v="فعال"/>
    <n v="1"/>
    <n v="0"/>
    <s v="فعال"/>
    <n v="1"/>
    <n v="0"/>
    <s v="فعال"/>
    <n v="1"/>
    <n v="0"/>
  </r>
  <r>
    <x v="0"/>
    <x v="3"/>
    <x v="460"/>
    <n v="980402"/>
    <s v="1398/04/02"/>
    <s v="98/04/02"/>
    <x v="1"/>
    <x v="1"/>
    <n v="2"/>
    <x v="3"/>
    <n v="4"/>
    <n v="15"/>
    <n v="14"/>
    <s v="یک شنبه"/>
    <x v="1"/>
    <n v="4"/>
    <n v="0.12903225806451613"/>
    <n v="12"/>
    <n v="0.38709677419354838"/>
    <n v="16"/>
    <n v="0.5161290322580645"/>
    <n v="60"/>
    <n v="1.935483870967742"/>
    <n v="3420"/>
    <n v="16"/>
    <n v="72"/>
    <s v="فعال"/>
    <n v="1"/>
    <n v="0"/>
    <s v="فعال"/>
    <n v="1"/>
    <n v="0"/>
    <s v="فعال"/>
    <n v="1"/>
    <n v="0"/>
    <s v="فعال"/>
    <n v="1"/>
    <n v="0"/>
  </r>
  <r>
    <x v="0"/>
    <x v="3"/>
    <x v="461"/>
    <n v="980403"/>
    <s v="1398/04/03"/>
    <s v="98/04/03"/>
    <x v="1"/>
    <x v="1"/>
    <n v="2"/>
    <x v="3"/>
    <n v="4"/>
    <n v="15"/>
    <n v="14"/>
    <s v="دوشنبه"/>
    <x v="2"/>
    <n v="26"/>
    <n v="0.83870967741935487"/>
    <n v="5"/>
    <n v="0.16129032258064516"/>
    <n v="31"/>
    <n v="1"/>
    <n v="19"/>
    <n v="0.61290322580645162"/>
    <n v="1083"/>
    <n v="31"/>
    <n v="24"/>
    <s v="فعال"/>
    <n v="1"/>
    <n v="0"/>
    <s v="فعال"/>
    <n v="1"/>
    <n v="0"/>
    <s v="فعال"/>
    <n v="1"/>
    <n v="0"/>
    <s v="فعال"/>
    <n v="1"/>
    <n v="0"/>
  </r>
  <r>
    <x v="0"/>
    <x v="3"/>
    <x v="462"/>
    <n v="980404"/>
    <s v="1398/04/04"/>
    <s v="98/04/04"/>
    <x v="1"/>
    <x v="1"/>
    <n v="2"/>
    <x v="3"/>
    <n v="4"/>
    <n v="15"/>
    <n v="14"/>
    <s v="سه شنبه"/>
    <x v="3"/>
    <n v="42"/>
    <n v="1.3548387096774193"/>
    <n v="48"/>
    <n v="1.5483870967741935"/>
    <n v="90"/>
    <n v="2.903225806451613"/>
    <n v="15"/>
    <n v="0.4838709677419355"/>
    <n v="855"/>
    <n v="90"/>
    <n v="63"/>
    <s v="فعال"/>
    <n v="1"/>
    <n v="0"/>
    <s v="فعال"/>
    <n v="1"/>
    <n v="0"/>
    <s v="فعال"/>
    <n v="1"/>
    <n v="0"/>
    <s v="فعال"/>
    <n v="1"/>
    <n v="0"/>
  </r>
  <r>
    <x v="0"/>
    <x v="3"/>
    <x v="463"/>
    <n v="980405"/>
    <s v="1398/04/05"/>
    <s v="98/04/05"/>
    <x v="1"/>
    <x v="1"/>
    <n v="2"/>
    <x v="3"/>
    <n v="4"/>
    <n v="15"/>
    <n v="14"/>
    <s v="چهارشنبه"/>
    <x v="4"/>
    <n v="40"/>
    <n v="1.2903225806451613"/>
    <n v="22"/>
    <n v="0.70967741935483875"/>
    <n v="62"/>
    <n v="2"/>
    <n v="32"/>
    <n v="1.032258064516129"/>
    <n v="1824"/>
    <n v="62"/>
    <n v="54"/>
    <s v="فعال"/>
    <n v="1"/>
    <n v="0"/>
    <s v="فعال"/>
    <n v="1"/>
    <n v="0"/>
    <s v="فعال"/>
    <n v="1"/>
    <n v="0"/>
    <s v="فعال"/>
    <n v="1"/>
    <n v="0"/>
  </r>
  <r>
    <x v="0"/>
    <x v="3"/>
    <x v="464"/>
    <n v="980406"/>
    <s v="1398/04/06"/>
    <s v="98/04/06"/>
    <x v="1"/>
    <x v="1"/>
    <n v="2"/>
    <x v="3"/>
    <n v="4"/>
    <n v="15"/>
    <n v="15"/>
    <s v="پنجشنبه"/>
    <x v="5"/>
    <n v="0"/>
    <n v="0"/>
    <n v="56"/>
    <n v="1.8064516129032258"/>
    <n v="56"/>
    <n v="1.8064516129032258"/>
    <n v="40"/>
    <n v="1.2903225806451613"/>
    <n v="2280"/>
    <n v="56"/>
    <n v="96"/>
    <s v="غیر فعال"/>
    <n v="0"/>
    <n v="1"/>
    <s v="فعال"/>
    <n v="1"/>
    <n v="0"/>
    <s v="فعال"/>
    <n v="1"/>
    <n v="0"/>
    <s v="فعال"/>
    <n v="1"/>
    <n v="0"/>
  </r>
  <r>
    <x v="0"/>
    <x v="3"/>
    <x v="465"/>
    <n v="980407"/>
    <s v="1398/04/07"/>
    <s v="98/04/07"/>
    <x v="1"/>
    <x v="1"/>
    <n v="2"/>
    <x v="3"/>
    <n v="4"/>
    <n v="15"/>
    <n v="15"/>
    <s v="جمعه"/>
    <x v="6"/>
    <n v="46"/>
    <n v="1.4838709677419355"/>
    <n v="13"/>
    <n v="0.41935483870967744"/>
    <n v="59"/>
    <n v="1.903225806451613"/>
    <n v="27"/>
    <n v="0.87096774193548387"/>
    <n v="1539"/>
    <n v="59"/>
    <n v="40"/>
    <s v="فعال"/>
    <n v="1"/>
    <n v="0"/>
    <s v="فعال"/>
    <n v="1"/>
    <n v="0"/>
    <s v="فعال"/>
    <n v="1"/>
    <n v="0"/>
    <s v="فعال"/>
    <n v="1"/>
    <n v="0"/>
  </r>
  <r>
    <x v="0"/>
    <x v="3"/>
    <x v="466"/>
    <n v="980408"/>
    <s v="1398/04/08"/>
    <s v="98/04/08"/>
    <x v="1"/>
    <x v="1"/>
    <n v="2"/>
    <x v="3"/>
    <n v="4"/>
    <n v="16"/>
    <n v="15"/>
    <s v="شنبه"/>
    <x v="7"/>
    <n v="34"/>
    <n v="1.096774193548387"/>
    <n v="43"/>
    <n v="1.3870967741935485"/>
    <n v="77"/>
    <n v="2.4838709677419355"/>
    <n v="21"/>
    <n v="0.67741935483870963"/>
    <n v="1197"/>
    <n v="77"/>
    <n v="64"/>
    <s v="فعال"/>
    <n v="1"/>
    <n v="0"/>
    <s v="فعال"/>
    <n v="1"/>
    <n v="0"/>
    <s v="فعال"/>
    <n v="1"/>
    <n v="0"/>
    <s v="فعال"/>
    <n v="1"/>
    <n v="0"/>
  </r>
  <r>
    <x v="0"/>
    <x v="3"/>
    <x v="467"/>
    <n v="980409"/>
    <s v="1398/04/09"/>
    <s v="98/04/09"/>
    <x v="1"/>
    <x v="1"/>
    <n v="2"/>
    <x v="3"/>
    <n v="4"/>
    <n v="16"/>
    <n v="15"/>
    <s v="یک شنبه"/>
    <x v="8"/>
    <n v="41"/>
    <n v="1.3225806451612903"/>
    <n v="0"/>
    <n v="0"/>
    <n v="41"/>
    <n v="1.3225806451612903"/>
    <n v="0"/>
    <n v="0"/>
    <n v="0"/>
    <n v="41"/>
    <n v="0"/>
    <s v="فعال"/>
    <n v="1"/>
    <n v="0"/>
    <s v="غیر فعال"/>
    <n v="0"/>
    <n v="1"/>
    <s v="غیر فعال"/>
    <n v="0"/>
    <n v="1"/>
    <s v="غیر فعال"/>
    <n v="0"/>
    <n v="1"/>
  </r>
  <r>
    <x v="0"/>
    <x v="3"/>
    <x v="468"/>
    <n v="980410"/>
    <s v="1398/04/10"/>
    <s v="98/04/10"/>
    <x v="1"/>
    <x v="1"/>
    <n v="2"/>
    <x v="3"/>
    <n v="4"/>
    <n v="16"/>
    <n v="15"/>
    <s v="دوشنبه"/>
    <x v="9"/>
    <n v="4"/>
    <n v="0.12903225806451613"/>
    <n v="39"/>
    <n v="1.2580645161290323"/>
    <n v="43"/>
    <n v="1.3870967741935485"/>
    <n v="73"/>
    <n v="2.3548387096774195"/>
    <n v="4161"/>
    <n v="43"/>
    <n v="112"/>
    <s v="فعال"/>
    <n v="1"/>
    <n v="0"/>
    <s v="فعال"/>
    <n v="1"/>
    <n v="0"/>
    <s v="فعال"/>
    <n v="1"/>
    <n v="0"/>
    <s v="فعال"/>
    <n v="1"/>
    <n v="0"/>
  </r>
  <r>
    <x v="0"/>
    <x v="3"/>
    <x v="469"/>
    <n v="980411"/>
    <s v="1398/04/11"/>
    <s v="98/04/11"/>
    <x v="1"/>
    <x v="1"/>
    <n v="2"/>
    <x v="3"/>
    <n v="4"/>
    <n v="16"/>
    <n v="15"/>
    <s v="سه شنبه"/>
    <x v="10"/>
    <n v="5"/>
    <n v="0.16129032258064516"/>
    <n v="27"/>
    <n v="0.87096774193548387"/>
    <n v="32"/>
    <n v="1.032258064516129"/>
    <n v="24"/>
    <n v="0.77419354838709675"/>
    <n v="1368"/>
    <n v="32"/>
    <n v="51"/>
    <s v="فعال"/>
    <n v="1"/>
    <n v="0"/>
    <s v="فعال"/>
    <n v="1"/>
    <n v="0"/>
    <s v="فعال"/>
    <n v="1"/>
    <n v="0"/>
    <s v="فعال"/>
    <n v="1"/>
    <n v="0"/>
  </r>
  <r>
    <x v="0"/>
    <x v="3"/>
    <x v="470"/>
    <n v="980412"/>
    <s v="1398/04/12"/>
    <s v="98/04/12"/>
    <x v="1"/>
    <x v="1"/>
    <n v="2"/>
    <x v="3"/>
    <n v="4"/>
    <n v="16"/>
    <n v="15"/>
    <s v="چهارشنبه"/>
    <x v="11"/>
    <n v="25"/>
    <n v="0.80645161290322576"/>
    <n v="12"/>
    <n v="0.38709677419354838"/>
    <n v="37"/>
    <n v="1.1935483870967742"/>
    <n v="20"/>
    <n v="0.64516129032258063"/>
    <n v="1140"/>
    <n v="37"/>
    <n v="32"/>
    <s v="فعال"/>
    <n v="1"/>
    <n v="0"/>
    <s v="فعال"/>
    <n v="1"/>
    <n v="0"/>
    <s v="فعال"/>
    <n v="1"/>
    <n v="0"/>
    <s v="فعال"/>
    <n v="1"/>
    <n v="0"/>
  </r>
  <r>
    <x v="0"/>
    <x v="3"/>
    <x v="471"/>
    <n v="980413"/>
    <s v="1398/04/13"/>
    <s v="98/04/13"/>
    <x v="1"/>
    <x v="1"/>
    <n v="2"/>
    <x v="3"/>
    <n v="4"/>
    <n v="16"/>
    <n v="16"/>
    <s v="پنجشنبه"/>
    <x v="12"/>
    <n v="33"/>
    <n v="1.064516129032258"/>
    <n v="67"/>
    <n v="2.161290322580645"/>
    <n v="100"/>
    <n v="3.225806451612903"/>
    <n v="40"/>
    <n v="1.2903225806451613"/>
    <n v="2280"/>
    <n v="100"/>
    <n v="107"/>
    <s v="فعال"/>
    <n v="1"/>
    <n v="0"/>
    <s v="فعال"/>
    <n v="1"/>
    <n v="0"/>
    <s v="فعال"/>
    <n v="1"/>
    <n v="0"/>
    <s v="فعال"/>
    <n v="1"/>
    <n v="0"/>
  </r>
  <r>
    <x v="0"/>
    <x v="3"/>
    <x v="472"/>
    <n v="980414"/>
    <s v="1398/04/14"/>
    <s v="98/04/14"/>
    <x v="1"/>
    <x v="1"/>
    <n v="2"/>
    <x v="3"/>
    <n v="4"/>
    <n v="16"/>
    <n v="16"/>
    <s v="جمعه"/>
    <x v="13"/>
    <n v="0"/>
    <n v="0"/>
    <n v="19"/>
    <n v="0.61290322580645162"/>
    <n v="19"/>
    <n v="0.61290322580645162"/>
    <n v="71"/>
    <n v="2.2903225806451615"/>
    <n v="4047"/>
    <n v="19"/>
    <n v="90"/>
    <s v="غیر فعال"/>
    <n v="0"/>
    <n v="1"/>
    <s v="فعال"/>
    <n v="1"/>
    <n v="0"/>
    <s v="فعال"/>
    <n v="1"/>
    <n v="0"/>
    <s v="فعال"/>
    <n v="1"/>
    <n v="0"/>
  </r>
  <r>
    <x v="0"/>
    <x v="3"/>
    <x v="473"/>
    <n v="980415"/>
    <s v="1398/04/15"/>
    <s v="98/04/15"/>
    <x v="1"/>
    <x v="1"/>
    <n v="2"/>
    <x v="3"/>
    <n v="4"/>
    <n v="17"/>
    <n v="16"/>
    <s v="شنبه"/>
    <x v="14"/>
    <n v="0"/>
    <n v="0"/>
    <n v="40"/>
    <n v="1.2903225806451613"/>
    <n v="40"/>
    <n v="1.2903225806451613"/>
    <n v="0"/>
    <n v="0"/>
    <n v="0"/>
    <n v="40"/>
    <n v="40"/>
    <s v="غیر فعال"/>
    <n v="0"/>
    <n v="1"/>
    <s v="فعال"/>
    <n v="1"/>
    <n v="0"/>
    <s v="غیر فعال"/>
    <n v="0"/>
    <n v="1"/>
    <s v="فعال"/>
    <n v="1"/>
    <n v="0"/>
  </r>
  <r>
    <x v="0"/>
    <x v="3"/>
    <x v="474"/>
    <n v="980416"/>
    <s v="1398/04/16"/>
    <s v="98/04/16"/>
    <x v="1"/>
    <x v="1"/>
    <n v="2"/>
    <x v="3"/>
    <n v="4"/>
    <n v="17"/>
    <n v="16"/>
    <s v="یک شنبه"/>
    <x v="15"/>
    <n v="0"/>
    <n v="0"/>
    <n v="23"/>
    <n v="0.74193548387096775"/>
    <n v="23"/>
    <n v="0.74193548387096775"/>
    <n v="58"/>
    <n v="1.8709677419354838"/>
    <n v="3306"/>
    <n v="23"/>
    <n v="81"/>
    <s v="غیر فعال"/>
    <n v="0"/>
    <n v="1"/>
    <s v="فعال"/>
    <n v="1"/>
    <n v="0"/>
    <s v="فعال"/>
    <n v="1"/>
    <n v="0"/>
    <s v="فعال"/>
    <n v="1"/>
    <n v="0"/>
  </r>
  <r>
    <x v="0"/>
    <x v="3"/>
    <x v="475"/>
    <n v="980417"/>
    <s v="1398/04/17"/>
    <s v="98/04/17"/>
    <x v="1"/>
    <x v="1"/>
    <n v="2"/>
    <x v="3"/>
    <n v="4"/>
    <n v="17"/>
    <n v="16"/>
    <s v="دوشنبه"/>
    <x v="16"/>
    <n v="30"/>
    <n v="0.967741935483871"/>
    <n v="0"/>
    <n v="0"/>
    <n v="30"/>
    <n v="0.967741935483871"/>
    <n v="18"/>
    <n v="0.58064516129032262"/>
    <n v="1026"/>
    <n v="30"/>
    <n v="18"/>
    <s v="فعال"/>
    <n v="1"/>
    <n v="0"/>
    <s v="غیر فعال"/>
    <n v="0"/>
    <n v="1"/>
    <s v="فعال"/>
    <n v="1"/>
    <n v="0"/>
    <s v="فعال"/>
    <n v="1"/>
    <n v="0"/>
  </r>
  <r>
    <x v="0"/>
    <x v="3"/>
    <x v="476"/>
    <n v="980418"/>
    <s v="1398/04/18"/>
    <s v="98/04/18"/>
    <x v="1"/>
    <x v="1"/>
    <n v="2"/>
    <x v="3"/>
    <n v="4"/>
    <n v="17"/>
    <n v="16"/>
    <s v="سه شنبه"/>
    <x v="17"/>
    <n v="25"/>
    <n v="0.80645161290322576"/>
    <n v="30"/>
    <n v="0.967741935483871"/>
    <n v="55"/>
    <n v="1.7741935483870968"/>
    <n v="16"/>
    <n v="0.5161290322580645"/>
    <n v="912"/>
    <n v="55"/>
    <n v="46"/>
    <s v="فعال"/>
    <n v="1"/>
    <n v="0"/>
    <s v="فعال"/>
    <n v="1"/>
    <n v="0"/>
    <s v="فعال"/>
    <n v="1"/>
    <n v="0"/>
    <s v="فعال"/>
    <n v="1"/>
    <n v="0"/>
  </r>
  <r>
    <x v="0"/>
    <x v="3"/>
    <x v="477"/>
    <n v="980419"/>
    <s v="1398/04/19"/>
    <s v="98/04/19"/>
    <x v="1"/>
    <x v="1"/>
    <n v="2"/>
    <x v="3"/>
    <n v="4"/>
    <n v="17"/>
    <n v="16"/>
    <s v="چهارشنبه"/>
    <x v="18"/>
    <n v="8"/>
    <n v="0.25806451612903225"/>
    <n v="62"/>
    <n v="2"/>
    <n v="70"/>
    <n v="2.2580645161290325"/>
    <n v="30"/>
    <n v="0.967741935483871"/>
    <n v="1710"/>
    <n v="70"/>
    <n v="92"/>
    <s v="فعال"/>
    <n v="1"/>
    <n v="0"/>
    <s v="فعال"/>
    <n v="1"/>
    <n v="0"/>
    <s v="فعال"/>
    <n v="1"/>
    <n v="0"/>
    <s v="فعال"/>
    <n v="1"/>
    <n v="0"/>
  </r>
  <r>
    <x v="0"/>
    <x v="3"/>
    <x v="478"/>
    <n v="980420"/>
    <s v="1398/04/20"/>
    <s v="98/04/20"/>
    <x v="1"/>
    <x v="1"/>
    <n v="2"/>
    <x v="3"/>
    <n v="4"/>
    <n v="17"/>
    <n v="17"/>
    <s v="پنجشنبه"/>
    <x v="19"/>
    <n v="28"/>
    <n v="0.90322580645161288"/>
    <n v="15"/>
    <n v="0.4838709677419355"/>
    <n v="43"/>
    <n v="1.3870967741935485"/>
    <n v="49"/>
    <n v="1.5806451612903225"/>
    <n v="2793"/>
    <n v="43"/>
    <n v="64"/>
    <s v="فعال"/>
    <n v="1"/>
    <n v="0"/>
    <s v="فعال"/>
    <n v="1"/>
    <n v="0"/>
    <s v="فعال"/>
    <n v="1"/>
    <n v="0"/>
    <s v="فعال"/>
    <n v="1"/>
    <n v="0"/>
  </r>
  <r>
    <x v="0"/>
    <x v="3"/>
    <x v="479"/>
    <n v="980421"/>
    <s v="1398/04/21"/>
    <s v="98/04/21"/>
    <x v="1"/>
    <x v="1"/>
    <n v="2"/>
    <x v="3"/>
    <n v="4"/>
    <n v="17"/>
    <n v="17"/>
    <s v="جمعه"/>
    <x v="20"/>
    <n v="0"/>
    <n v="0"/>
    <n v="34"/>
    <n v="1.096774193548387"/>
    <n v="34"/>
    <n v="1.096774193548387"/>
    <n v="34"/>
    <n v="1.096774193548387"/>
    <n v="1938"/>
    <n v="34"/>
    <n v="68"/>
    <s v="غیر فعال"/>
    <n v="0"/>
    <n v="1"/>
    <s v="فعال"/>
    <n v="1"/>
    <n v="0"/>
    <s v="فعال"/>
    <n v="1"/>
    <n v="0"/>
    <s v="فعال"/>
    <n v="1"/>
    <n v="0"/>
  </r>
  <r>
    <x v="0"/>
    <x v="3"/>
    <x v="480"/>
    <n v="980422"/>
    <s v="1398/04/22"/>
    <s v="98/04/22"/>
    <x v="1"/>
    <x v="1"/>
    <n v="2"/>
    <x v="3"/>
    <n v="4"/>
    <n v="18"/>
    <n v="17"/>
    <s v="شنبه"/>
    <x v="21"/>
    <n v="45"/>
    <n v="1.4516129032258065"/>
    <n v="28"/>
    <n v="0.90322580645161288"/>
    <n v="73"/>
    <n v="2.3548387096774195"/>
    <n v="34"/>
    <n v="1.096774193548387"/>
    <n v="1938"/>
    <n v="73"/>
    <n v="62"/>
    <s v="فعال"/>
    <n v="1"/>
    <n v="0"/>
    <s v="فعال"/>
    <n v="1"/>
    <n v="0"/>
    <s v="فعال"/>
    <n v="1"/>
    <n v="0"/>
    <s v="فعال"/>
    <n v="1"/>
    <n v="0"/>
  </r>
  <r>
    <x v="0"/>
    <x v="3"/>
    <x v="481"/>
    <n v="980423"/>
    <s v="1398/04/23"/>
    <s v="98/04/23"/>
    <x v="1"/>
    <x v="1"/>
    <n v="2"/>
    <x v="3"/>
    <n v="4"/>
    <n v="18"/>
    <n v="17"/>
    <s v="یک شنبه"/>
    <x v="22"/>
    <n v="0"/>
    <n v="0"/>
    <n v="55"/>
    <n v="1.7741935483870968"/>
    <n v="55"/>
    <n v="1.7741935483870968"/>
    <n v="20"/>
    <n v="0.64516129032258063"/>
    <n v="1140"/>
    <n v="55"/>
    <n v="75"/>
    <s v="غیر فعال"/>
    <n v="0"/>
    <n v="1"/>
    <s v="فعال"/>
    <n v="1"/>
    <n v="0"/>
    <s v="فعال"/>
    <n v="1"/>
    <n v="0"/>
    <s v="فعال"/>
    <n v="1"/>
    <n v="0"/>
  </r>
  <r>
    <x v="0"/>
    <x v="3"/>
    <x v="482"/>
    <n v="980424"/>
    <s v="1398/04/24"/>
    <s v="98/04/24"/>
    <x v="1"/>
    <x v="1"/>
    <n v="2"/>
    <x v="3"/>
    <n v="4"/>
    <n v="18"/>
    <n v="17"/>
    <s v="دوشنبه"/>
    <x v="23"/>
    <n v="5"/>
    <n v="0.16129032258064516"/>
    <n v="2"/>
    <n v="6.4516129032258063E-2"/>
    <n v="7"/>
    <n v="0.22580645161290322"/>
    <n v="71"/>
    <n v="2.2903225806451615"/>
    <n v="4047"/>
    <n v="7"/>
    <n v="73"/>
    <s v="فعال"/>
    <n v="1"/>
    <n v="0"/>
    <s v="فعال"/>
    <n v="1"/>
    <n v="0"/>
    <s v="فعال"/>
    <n v="1"/>
    <n v="0"/>
    <s v="فعال"/>
    <n v="1"/>
    <n v="0"/>
  </r>
  <r>
    <x v="0"/>
    <x v="3"/>
    <x v="483"/>
    <n v="980425"/>
    <s v="1398/04/25"/>
    <s v="98/04/25"/>
    <x v="1"/>
    <x v="1"/>
    <n v="2"/>
    <x v="3"/>
    <n v="4"/>
    <n v="18"/>
    <n v="17"/>
    <s v="سه شنبه"/>
    <x v="24"/>
    <n v="26"/>
    <n v="0.83870967741935487"/>
    <n v="15"/>
    <n v="0.4838709677419355"/>
    <n v="41"/>
    <n v="1.3225806451612903"/>
    <n v="35"/>
    <n v="1.1290322580645162"/>
    <n v="1995"/>
    <n v="41"/>
    <n v="50"/>
    <s v="فعال"/>
    <n v="1"/>
    <n v="0"/>
    <s v="فعال"/>
    <n v="1"/>
    <n v="0"/>
    <s v="فعال"/>
    <n v="1"/>
    <n v="0"/>
    <s v="فعال"/>
    <n v="1"/>
    <n v="0"/>
  </r>
  <r>
    <x v="0"/>
    <x v="3"/>
    <x v="484"/>
    <n v="980426"/>
    <s v="1398/04/26"/>
    <s v="98/04/26"/>
    <x v="1"/>
    <x v="1"/>
    <n v="2"/>
    <x v="3"/>
    <n v="4"/>
    <n v="18"/>
    <n v="17"/>
    <s v="چهارشنبه"/>
    <x v="25"/>
    <n v="45"/>
    <n v="1.4516129032258065"/>
    <n v="7"/>
    <n v="0.22580645161290322"/>
    <n v="52"/>
    <n v="1.6774193548387097"/>
    <n v="20"/>
    <n v="0.64516129032258063"/>
    <n v="1140"/>
    <n v="52"/>
    <n v="27"/>
    <s v="فعال"/>
    <n v="1"/>
    <n v="0"/>
    <s v="فعال"/>
    <n v="1"/>
    <n v="0"/>
    <s v="فعال"/>
    <n v="1"/>
    <n v="0"/>
    <s v="فعال"/>
    <n v="1"/>
    <n v="0"/>
  </r>
  <r>
    <x v="0"/>
    <x v="3"/>
    <x v="485"/>
    <n v="980427"/>
    <s v="1398/04/27"/>
    <s v="98/04/27"/>
    <x v="1"/>
    <x v="1"/>
    <n v="2"/>
    <x v="3"/>
    <n v="4"/>
    <n v="18"/>
    <n v="18"/>
    <s v="پنجشنبه"/>
    <x v="26"/>
    <n v="0"/>
    <n v="0"/>
    <n v="31"/>
    <n v="1"/>
    <n v="31"/>
    <n v="1"/>
    <n v="43"/>
    <n v="1.3870967741935485"/>
    <n v="2451"/>
    <n v="31"/>
    <n v="74"/>
    <s v="غیر فعال"/>
    <n v="0"/>
    <n v="1"/>
    <s v="فعال"/>
    <n v="1"/>
    <n v="0"/>
    <s v="فعال"/>
    <n v="1"/>
    <n v="0"/>
    <s v="فعال"/>
    <n v="1"/>
    <n v="0"/>
  </r>
  <r>
    <x v="0"/>
    <x v="3"/>
    <x v="486"/>
    <n v="980428"/>
    <s v="1398/04/28"/>
    <s v="98/04/28"/>
    <x v="1"/>
    <x v="1"/>
    <n v="2"/>
    <x v="3"/>
    <n v="4"/>
    <n v="18"/>
    <n v="18"/>
    <s v="جمعه"/>
    <x v="27"/>
    <n v="0"/>
    <n v="0"/>
    <n v="28"/>
    <n v="0.90322580645161288"/>
    <n v="28"/>
    <n v="0.90322580645161288"/>
    <n v="0"/>
    <n v="0"/>
    <n v="0"/>
    <n v="28"/>
    <n v="28"/>
    <s v="غیر فعال"/>
    <n v="0"/>
    <n v="1"/>
    <s v="فعال"/>
    <n v="1"/>
    <n v="0"/>
    <s v="غیر فعال"/>
    <n v="0"/>
    <n v="1"/>
    <s v="فعال"/>
    <n v="1"/>
    <n v="0"/>
  </r>
  <r>
    <x v="0"/>
    <x v="3"/>
    <x v="487"/>
    <n v="980429"/>
    <s v="1398/04/29"/>
    <s v="98/04/29"/>
    <x v="1"/>
    <x v="1"/>
    <n v="2"/>
    <x v="3"/>
    <n v="4"/>
    <n v="19"/>
    <n v="18"/>
    <s v="شنبه"/>
    <x v="28"/>
    <n v="52"/>
    <n v="1.6774193548387097"/>
    <n v="0"/>
    <n v="0"/>
    <n v="52"/>
    <n v="1.6774193548387097"/>
    <n v="34"/>
    <n v="1.096774193548387"/>
    <n v="1938"/>
    <n v="52"/>
    <n v="34"/>
    <s v="فعال"/>
    <n v="1"/>
    <n v="0"/>
    <s v="غیر فعال"/>
    <n v="0"/>
    <n v="1"/>
    <s v="فعال"/>
    <n v="1"/>
    <n v="0"/>
    <s v="فعال"/>
    <n v="1"/>
    <n v="0"/>
  </r>
  <r>
    <x v="0"/>
    <x v="3"/>
    <x v="488"/>
    <n v="980430"/>
    <s v="1398/04/30"/>
    <s v="98/04/30"/>
    <x v="1"/>
    <x v="1"/>
    <n v="2"/>
    <x v="3"/>
    <n v="4"/>
    <n v="19"/>
    <n v="18"/>
    <s v="یک شنبه"/>
    <x v="29"/>
    <n v="0"/>
    <n v="0"/>
    <n v="66"/>
    <n v="2.129032258064516"/>
    <n v="66"/>
    <n v="2.129032258064516"/>
    <n v="0"/>
    <n v="0"/>
    <n v="0"/>
    <n v="66"/>
    <n v="66"/>
    <s v="غیر فعال"/>
    <n v="0"/>
    <n v="1"/>
    <s v="فعال"/>
    <n v="1"/>
    <n v="0"/>
    <s v="غیر فعال"/>
    <n v="0"/>
    <n v="1"/>
    <s v="فعال"/>
    <n v="1"/>
    <n v="0"/>
  </r>
  <r>
    <x v="0"/>
    <x v="3"/>
    <x v="489"/>
    <n v="980431"/>
    <s v="1398/04/31"/>
    <s v="98/04/31"/>
    <x v="1"/>
    <x v="1"/>
    <n v="2"/>
    <x v="3"/>
    <n v="4"/>
    <n v="19"/>
    <n v="18"/>
    <s v="دوشنبه"/>
    <x v="30"/>
    <n v="22"/>
    <n v="0.70967741935483875"/>
    <n v="64"/>
    <n v="2.064516129032258"/>
    <n v="86"/>
    <n v="2.774193548387097"/>
    <n v="20"/>
    <n v="0.64516129032258063"/>
    <n v="1140"/>
    <n v="86"/>
    <n v="84"/>
    <s v="فعال"/>
    <n v="1"/>
    <n v="0"/>
    <s v="فعال"/>
    <n v="1"/>
    <n v="0"/>
    <s v="فعال"/>
    <n v="1"/>
    <n v="0"/>
    <s v="فعال"/>
    <n v="1"/>
    <n v="0"/>
  </r>
  <r>
    <x v="0"/>
    <x v="3"/>
    <x v="490"/>
    <n v="980501"/>
    <s v="1398/05/01"/>
    <s v="98/05/01"/>
    <x v="1"/>
    <x v="1"/>
    <n v="2"/>
    <x v="4"/>
    <n v="5"/>
    <n v="19"/>
    <n v="18"/>
    <s v="سه شنبه"/>
    <x v="0"/>
    <n v="0"/>
    <n v="0"/>
    <n v="28"/>
    <n v="0.90322580645161288"/>
    <n v="28"/>
    <n v="0.90322580645161288"/>
    <n v="64"/>
    <n v="2.064516129032258"/>
    <n v="3648"/>
    <n v="28"/>
    <n v="92"/>
    <s v="غیر فعال"/>
    <n v="0"/>
    <n v="1"/>
    <s v="فعال"/>
    <n v="1"/>
    <n v="0"/>
    <s v="فعال"/>
    <n v="1"/>
    <n v="0"/>
    <s v="فعال"/>
    <n v="1"/>
    <n v="0"/>
  </r>
  <r>
    <x v="0"/>
    <x v="3"/>
    <x v="491"/>
    <n v="980502"/>
    <s v="1398/05/02"/>
    <s v="98/05/02"/>
    <x v="1"/>
    <x v="1"/>
    <n v="2"/>
    <x v="4"/>
    <n v="5"/>
    <n v="19"/>
    <n v="18"/>
    <s v="چهارشنبه"/>
    <x v="1"/>
    <n v="37"/>
    <n v="1.1935483870967742"/>
    <n v="128"/>
    <n v="4.129032258064516"/>
    <n v="165"/>
    <n v="5.32258064516129"/>
    <n v="41"/>
    <n v="1.3225806451612903"/>
    <n v="2337"/>
    <n v="165"/>
    <n v="169"/>
    <s v="فعال"/>
    <n v="1"/>
    <n v="0"/>
    <s v="فعال"/>
    <n v="1"/>
    <n v="0"/>
    <s v="فعال"/>
    <n v="1"/>
    <n v="0"/>
    <s v="فعال"/>
    <n v="1"/>
    <n v="0"/>
  </r>
  <r>
    <x v="0"/>
    <x v="3"/>
    <x v="492"/>
    <n v="980503"/>
    <s v="1398/05/03"/>
    <s v="98/05/03"/>
    <x v="1"/>
    <x v="1"/>
    <n v="2"/>
    <x v="4"/>
    <n v="5"/>
    <n v="19"/>
    <n v="19"/>
    <s v="پنجشنبه"/>
    <x v="2"/>
    <n v="19"/>
    <n v="0.61290322580645162"/>
    <n v="0"/>
    <n v="0"/>
    <n v="19"/>
    <n v="0.61290322580645162"/>
    <n v="78"/>
    <n v="2.5161290322580645"/>
    <n v="4446"/>
    <n v="19"/>
    <n v="78"/>
    <s v="فعال"/>
    <n v="1"/>
    <n v="0"/>
    <s v="غیر فعال"/>
    <n v="0"/>
    <n v="1"/>
    <s v="فعال"/>
    <n v="1"/>
    <n v="0"/>
    <s v="فعال"/>
    <n v="1"/>
    <n v="0"/>
  </r>
  <r>
    <x v="0"/>
    <x v="3"/>
    <x v="493"/>
    <n v="980504"/>
    <s v="1398/05/04"/>
    <s v="98/05/04"/>
    <x v="1"/>
    <x v="1"/>
    <n v="2"/>
    <x v="4"/>
    <n v="5"/>
    <n v="19"/>
    <n v="19"/>
    <s v="جمعه"/>
    <x v="3"/>
    <n v="25"/>
    <n v="0.80645161290322576"/>
    <n v="0"/>
    <n v="0"/>
    <n v="25"/>
    <n v="0.80645161290322576"/>
    <n v="19"/>
    <n v="0.61290322580645162"/>
    <n v="1083"/>
    <n v="25"/>
    <n v="19"/>
    <s v="فعال"/>
    <n v="1"/>
    <n v="0"/>
    <s v="غیر فعال"/>
    <n v="0"/>
    <n v="1"/>
    <s v="فعال"/>
    <n v="1"/>
    <n v="0"/>
    <s v="فعال"/>
    <n v="1"/>
    <n v="0"/>
  </r>
  <r>
    <x v="0"/>
    <x v="3"/>
    <x v="494"/>
    <n v="980505"/>
    <s v="1398/05/05"/>
    <s v="98/05/05"/>
    <x v="1"/>
    <x v="1"/>
    <n v="2"/>
    <x v="4"/>
    <n v="5"/>
    <n v="20"/>
    <n v="19"/>
    <s v="شنبه"/>
    <x v="4"/>
    <n v="26"/>
    <n v="0.83870967741935487"/>
    <n v="25"/>
    <n v="0.80645161290322576"/>
    <n v="51"/>
    <n v="1.6451612903225807"/>
    <n v="13"/>
    <n v="0.41935483870967744"/>
    <n v="741"/>
    <n v="51"/>
    <n v="38"/>
    <s v="فعال"/>
    <n v="1"/>
    <n v="0"/>
    <s v="فعال"/>
    <n v="1"/>
    <n v="0"/>
    <s v="فعال"/>
    <n v="1"/>
    <n v="0"/>
    <s v="فعال"/>
    <n v="1"/>
    <n v="0"/>
  </r>
  <r>
    <x v="0"/>
    <x v="3"/>
    <x v="495"/>
    <n v="980506"/>
    <s v="1398/05/06"/>
    <s v="98/05/06"/>
    <x v="1"/>
    <x v="1"/>
    <n v="2"/>
    <x v="4"/>
    <n v="5"/>
    <n v="20"/>
    <n v="19"/>
    <s v="یک شنبه"/>
    <x v="5"/>
    <n v="0"/>
    <n v="0"/>
    <n v="48"/>
    <n v="1.5483870967741935"/>
    <n v="48"/>
    <n v="1.5483870967741935"/>
    <n v="33"/>
    <n v="1.064516129032258"/>
    <n v="1881"/>
    <n v="48"/>
    <n v="81"/>
    <s v="غیر فعال"/>
    <n v="0"/>
    <n v="1"/>
    <s v="فعال"/>
    <n v="1"/>
    <n v="0"/>
    <s v="فعال"/>
    <n v="1"/>
    <n v="0"/>
    <s v="فعال"/>
    <n v="1"/>
    <n v="0"/>
  </r>
  <r>
    <x v="0"/>
    <x v="3"/>
    <x v="496"/>
    <n v="980507"/>
    <s v="1398/05/07"/>
    <s v="98/05/07"/>
    <x v="1"/>
    <x v="1"/>
    <n v="2"/>
    <x v="4"/>
    <n v="5"/>
    <n v="20"/>
    <n v="19"/>
    <s v="دوشنبه"/>
    <x v="6"/>
    <n v="23"/>
    <n v="0.74193548387096775"/>
    <n v="19"/>
    <n v="0.61290322580645162"/>
    <n v="42"/>
    <n v="1.3548387096774193"/>
    <n v="57"/>
    <n v="1.8387096774193548"/>
    <n v="3249"/>
    <n v="42"/>
    <n v="76"/>
    <s v="فعال"/>
    <n v="1"/>
    <n v="0"/>
    <s v="فعال"/>
    <n v="1"/>
    <n v="0"/>
    <s v="فعال"/>
    <n v="1"/>
    <n v="0"/>
    <s v="فعال"/>
    <n v="1"/>
    <n v="0"/>
  </r>
  <r>
    <x v="0"/>
    <x v="3"/>
    <x v="497"/>
    <n v="980508"/>
    <s v="1398/05/08"/>
    <s v="98/05/08"/>
    <x v="1"/>
    <x v="1"/>
    <n v="2"/>
    <x v="4"/>
    <n v="5"/>
    <n v="20"/>
    <n v="19"/>
    <s v="سه شنبه"/>
    <x v="7"/>
    <n v="25"/>
    <n v="0.80645161290322576"/>
    <n v="18"/>
    <n v="0.58064516129032262"/>
    <n v="43"/>
    <n v="1.3870967741935485"/>
    <n v="41"/>
    <n v="1.3225806451612903"/>
    <n v="2337"/>
    <n v="43"/>
    <n v="59"/>
    <s v="فعال"/>
    <n v="1"/>
    <n v="0"/>
    <s v="فعال"/>
    <n v="1"/>
    <n v="0"/>
    <s v="فعال"/>
    <n v="1"/>
    <n v="0"/>
    <s v="فعال"/>
    <n v="1"/>
    <n v="0"/>
  </r>
  <r>
    <x v="0"/>
    <x v="3"/>
    <x v="498"/>
    <n v="980509"/>
    <s v="1398/05/09"/>
    <s v="98/05/09"/>
    <x v="1"/>
    <x v="1"/>
    <n v="2"/>
    <x v="4"/>
    <n v="5"/>
    <n v="20"/>
    <n v="19"/>
    <s v="چهارشنبه"/>
    <x v="8"/>
    <n v="20"/>
    <n v="0.64516129032258063"/>
    <n v="25"/>
    <n v="0.80645161290322576"/>
    <n v="45"/>
    <n v="1.4516129032258065"/>
    <n v="56"/>
    <n v="1.8064516129032258"/>
    <n v="3192"/>
    <n v="45"/>
    <n v="81"/>
    <s v="فعال"/>
    <n v="1"/>
    <n v="0"/>
    <s v="فعال"/>
    <n v="1"/>
    <n v="0"/>
    <s v="فعال"/>
    <n v="1"/>
    <n v="0"/>
    <s v="فعال"/>
    <n v="1"/>
    <n v="0"/>
  </r>
  <r>
    <x v="0"/>
    <x v="3"/>
    <x v="499"/>
    <n v="980510"/>
    <s v="1398/05/10"/>
    <s v="98/05/10"/>
    <x v="1"/>
    <x v="1"/>
    <n v="2"/>
    <x v="4"/>
    <n v="5"/>
    <n v="20"/>
    <n v="20"/>
    <s v="پنجشنبه"/>
    <x v="9"/>
    <n v="20"/>
    <n v="0.64516129032258063"/>
    <n v="47"/>
    <n v="1.5161290322580645"/>
    <n v="67"/>
    <n v="2.161290322580645"/>
    <n v="14"/>
    <n v="0.45161290322580644"/>
    <n v="798"/>
    <n v="67"/>
    <n v="61"/>
    <s v="فعال"/>
    <n v="1"/>
    <n v="0"/>
    <s v="فعال"/>
    <n v="1"/>
    <n v="0"/>
    <s v="فعال"/>
    <n v="1"/>
    <n v="0"/>
    <s v="فعال"/>
    <n v="1"/>
    <n v="0"/>
  </r>
  <r>
    <x v="0"/>
    <x v="3"/>
    <x v="500"/>
    <n v="980511"/>
    <s v="1398/05/11"/>
    <s v="98/05/11"/>
    <x v="1"/>
    <x v="1"/>
    <n v="2"/>
    <x v="4"/>
    <n v="5"/>
    <n v="20"/>
    <n v="20"/>
    <s v="جمعه"/>
    <x v="10"/>
    <n v="45"/>
    <n v="1.4516129032258065"/>
    <n v="29"/>
    <n v="0.93548387096774188"/>
    <n v="74"/>
    <n v="2.3870967741935485"/>
    <n v="20"/>
    <n v="0.64516129032258063"/>
    <n v="1140"/>
    <n v="74"/>
    <n v="49"/>
    <s v="فعال"/>
    <n v="1"/>
    <n v="0"/>
    <s v="فعال"/>
    <n v="1"/>
    <n v="0"/>
    <s v="فعال"/>
    <n v="1"/>
    <n v="0"/>
    <s v="فعال"/>
    <n v="1"/>
    <n v="0"/>
  </r>
  <r>
    <x v="0"/>
    <x v="3"/>
    <x v="501"/>
    <n v="980512"/>
    <s v="1398/05/12"/>
    <s v="98/05/12"/>
    <x v="1"/>
    <x v="1"/>
    <n v="2"/>
    <x v="4"/>
    <n v="5"/>
    <n v="21"/>
    <n v="20"/>
    <s v="شنبه"/>
    <x v="11"/>
    <n v="31"/>
    <n v="1"/>
    <n v="42"/>
    <n v="1.3548387096774193"/>
    <n v="73"/>
    <n v="2.3548387096774195"/>
    <n v="32"/>
    <n v="1.032258064516129"/>
    <n v="1824"/>
    <n v="73"/>
    <n v="74"/>
    <s v="فعال"/>
    <n v="1"/>
    <n v="0"/>
    <s v="فعال"/>
    <n v="1"/>
    <n v="0"/>
    <s v="فعال"/>
    <n v="1"/>
    <n v="0"/>
    <s v="فعال"/>
    <n v="1"/>
    <n v="0"/>
  </r>
  <r>
    <x v="0"/>
    <x v="3"/>
    <x v="502"/>
    <n v="980513"/>
    <s v="1398/05/13"/>
    <s v="98/05/13"/>
    <x v="1"/>
    <x v="1"/>
    <n v="2"/>
    <x v="4"/>
    <n v="5"/>
    <n v="21"/>
    <n v="20"/>
    <s v="یک شنبه"/>
    <x v="12"/>
    <n v="43"/>
    <n v="1.3870967741935485"/>
    <n v="59"/>
    <n v="1.903225806451613"/>
    <n v="102"/>
    <n v="3.2903225806451615"/>
    <n v="21"/>
    <n v="0.67741935483870963"/>
    <n v="1197"/>
    <n v="102"/>
    <n v="80"/>
    <s v="فعال"/>
    <n v="1"/>
    <n v="0"/>
    <s v="فعال"/>
    <n v="1"/>
    <n v="0"/>
    <s v="فعال"/>
    <n v="1"/>
    <n v="0"/>
    <s v="فعال"/>
    <n v="1"/>
    <n v="0"/>
  </r>
  <r>
    <x v="0"/>
    <x v="3"/>
    <x v="503"/>
    <n v="980514"/>
    <s v="1398/05/14"/>
    <s v="98/05/14"/>
    <x v="1"/>
    <x v="1"/>
    <n v="2"/>
    <x v="4"/>
    <n v="5"/>
    <n v="21"/>
    <n v="20"/>
    <s v="دوشنبه"/>
    <x v="13"/>
    <n v="0"/>
    <n v="0"/>
    <n v="66"/>
    <n v="2.129032258064516"/>
    <n v="66"/>
    <n v="2.129032258064516"/>
    <n v="44"/>
    <n v="1.4193548387096775"/>
    <n v="2508"/>
    <n v="66"/>
    <n v="110"/>
    <s v="غیر فعال"/>
    <n v="0"/>
    <n v="1"/>
    <s v="فعال"/>
    <n v="1"/>
    <n v="0"/>
    <s v="فعال"/>
    <n v="1"/>
    <n v="0"/>
    <s v="فعال"/>
    <n v="1"/>
    <n v="0"/>
  </r>
  <r>
    <x v="0"/>
    <x v="3"/>
    <x v="504"/>
    <n v="980515"/>
    <s v="1398/05/15"/>
    <s v="98/05/15"/>
    <x v="1"/>
    <x v="1"/>
    <n v="2"/>
    <x v="4"/>
    <n v="5"/>
    <n v="21"/>
    <n v="20"/>
    <s v="سه شنبه"/>
    <x v="14"/>
    <n v="25"/>
    <n v="0.80645161290322576"/>
    <n v="28"/>
    <n v="0.90322580645161288"/>
    <n v="53"/>
    <n v="1.7096774193548387"/>
    <n v="20"/>
    <n v="0.64516129032258063"/>
    <n v="1140"/>
    <n v="53"/>
    <n v="48"/>
    <s v="فعال"/>
    <n v="1"/>
    <n v="0"/>
    <s v="فعال"/>
    <n v="1"/>
    <n v="0"/>
    <s v="فعال"/>
    <n v="1"/>
    <n v="0"/>
    <s v="فعال"/>
    <n v="1"/>
    <n v="0"/>
  </r>
  <r>
    <x v="0"/>
    <x v="3"/>
    <x v="505"/>
    <n v="980516"/>
    <s v="1398/05/16"/>
    <s v="98/05/16"/>
    <x v="1"/>
    <x v="1"/>
    <n v="2"/>
    <x v="4"/>
    <n v="5"/>
    <n v="21"/>
    <n v="20"/>
    <s v="چهارشنبه"/>
    <x v="15"/>
    <n v="11"/>
    <n v="0.35483870967741937"/>
    <n v="31"/>
    <n v="1"/>
    <n v="42"/>
    <n v="1.3548387096774193"/>
    <n v="48"/>
    <n v="1.5483870967741935"/>
    <n v="2736"/>
    <n v="42"/>
    <n v="79"/>
    <s v="فعال"/>
    <n v="1"/>
    <n v="0"/>
    <s v="فعال"/>
    <n v="1"/>
    <n v="0"/>
    <s v="فعال"/>
    <n v="1"/>
    <n v="0"/>
    <s v="فعال"/>
    <n v="1"/>
    <n v="0"/>
  </r>
  <r>
    <x v="0"/>
    <x v="3"/>
    <x v="506"/>
    <n v="980517"/>
    <s v="1398/05/17"/>
    <s v="98/05/17"/>
    <x v="1"/>
    <x v="1"/>
    <n v="2"/>
    <x v="4"/>
    <n v="5"/>
    <n v="21"/>
    <n v="21"/>
    <s v="پنجشنبه"/>
    <x v="16"/>
    <n v="0"/>
    <n v="0"/>
    <n v="39"/>
    <n v="1.2580645161290323"/>
    <n v="39"/>
    <n v="1.2580645161290323"/>
    <n v="10"/>
    <n v="0.32258064516129031"/>
    <n v="570"/>
    <n v="39"/>
    <n v="49"/>
    <s v="غیر فعال"/>
    <n v="0"/>
    <n v="1"/>
    <s v="فعال"/>
    <n v="1"/>
    <n v="0"/>
    <s v="فعال"/>
    <n v="1"/>
    <n v="0"/>
    <s v="فعال"/>
    <n v="1"/>
    <n v="0"/>
  </r>
  <r>
    <x v="0"/>
    <x v="3"/>
    <x v="507"/>
    <n v="980518"/>
    <s v="1398/05/18"/>
    <s v="98/05/18"/>
    <x v="1"/>
    <x v="1"/>
    <n v="2"/>
    <x v="4"/>
    <n v="5"/>
    <n v="21"/>
    <n v="21"/>
    <s v="جمعه"/>
    <x v="17"/>
    <n v="0"/>
    <n v="0"/>
    <n v="19"/>
    <n v="0.61290322580645162"/>
    <n v="19"/>
    <n v="0.61290322580645162"/>
    <n v="31"/>
    <n v="1"/>
    <n v="1767"/>
    <n v="19"/>
    <n v="50"/>
    <s v="غیر فعال"/>
    <n v="0"/>
    <n v="1"/>
    <s v="فعال"/>
    <n v="1"/>
    <n v="0"/>
    <s v="فعال"/>
    <n v="1"/>
    <n v="0"/>
    <s v="فعال"/>
    <n v="1"/>
    <n v="0"/>
  </r>
  <r>
    <x v="0"/>
    <x v="3"/>
    <x v="508"/>
    <n v="980519"/>
    <s v="1398/05/19"/>
    <s v="98/05/19"/>
    <x v="1"/>
    <x v="1"/>
    <n v="2"/>
    <x v="4"/>
    <n v="5"/>
    <n v="22"/>
    <n v="21"/>
    <s v="شنبه"/>
    <x v="18"/>
    <n v="0"/>
    <n v="0"/>
    <n v="0"/>
    <n v="0"/>
    <n v="0"/>
    <n v="0"/>
    <n v="0"/>
    <n v="0"/>
    <n v="0"/>
    <n v="0"/>
    <n v="0"/>
    <s v="غیر فعال"/>
    <n v="0"/>
    <n v="1"/>
    <s v="غیر فعال"/>
    <n v="0"/>
    <n v="1"/>
    <s v="غیر فعال"/>
    <n v="0"/>
    <n v="1"/>
    <s v="غیر فعال"/>
    <n v="0"/>
    <n v="1"/>
  </r>
  <r>
    <x v="0"/>
    <x v="3"/>
    <x v="509"/>
    <n v="980520"/>
    <s v="1398/05/20"/>
    <s v="98/05/20"/>
    <x v="1"/>
    <x v="1"/>
    <n v="2"/>
    <x v="4"/>
    <n v="5"/>
    <n v="22"/>
    <n v="21"/>
    <s v="یک شنبه"/>
    <x v="19"/>
    <n v="0"/>
    <n v="0"/>
    <n v="0"/>
    <n v="0"/>
    <n v="0"/>
    <n v="0"/>
    <n v="0"/>
    <n v="0"/>
    <n v="0"/>
    <n v="0"/>
    <n v="0"/>
    <s v="غیر فعال"/>
    <n v="0"/>
    <n v="1"/>
    <s v="غیر فعال"/>
    <n v="0"/>
    <n v="1"/>
    <s v="غیر فعال"/>
    <n v="0"/>
    <n v="1"/>
    <s v="غیر فعال"/>
    <n v="0"/>
    <n v="1"/>
  </r>
  <r>
    <x v="0"/>
    <x v="3"/>
    <x v="510"/>
    <n v="980521"/>
    <s v="1398/05/21"/>
    <s v="98/05/21"/>
    <x v="1"/>
    <x v="1"/>
    <n v="2"/>
    <x v="4"/>
    <n v="5"/>
    <n v="22"/>
    <n v="21"/>
    <s v="دوشنبه"/>
    <x v="20"/>
    <n v="1"/>
    <n v="3.2258064516129031E-2"/>
    <n v="0"/>
    <n v="0"/>
    <n v="1"/>
    <n v="3.2258064516129031E-2"/>
    <n v="0"/>
    <n v="0"/>
    <n v="0"/>
    <n v="1"/>
    <n v="0"/>
    <s v="فعال"/>
    <n v="1"/>
    <n v="0"/>
    <s v="غیر فعال"/>
    <n v="0"/>
    <n v="1"/>
    <s v="غیر فعال"/>
    <n v="0"/>
    <n v="1"/>
    <s v="غیر فعال"/>
    <n v="0"/>
    <n v="1"/>
  </r>
  <r>
    <x v="0"/>
    <x v="3"/>
    <x v="511"/>
    <n v="980522"/>
    <s v="1398/05/22"/>
    <s v="98/05/22"/>
    <x v="1"/>
    <x v="1"/>
    <n v="2"/>
    <x v="4"/>
    <n v="5"/>
    <n v="22"/>
    <n v="21"/>
    <s v="سه شنبه"/>
    <x v="21"/>
    <n v="0"/>
    <n v="0"/>
    <n v="0"/>
    <n v="0"/>
    <n v="0"/>
    <n v="0"/>
    <n v="0"/>
    <n v="0"/>
    <n v="0"/>
    <n v="0"/>
    <n v="0"/>
    <s v="غیر فعال"/>
    <n v="0"/>
    <n v="1"/>
    <s v="غیر فعال"/>
    <n v="0"/>
    <n v="1"/>
    <s v="غیر فعال"/>
    <n v="0"/>
    <n v="1"/>
    <s v="غیر فعال"/>
    <n v="0"/>
    <n v="1"/>
  </r>
  <r>
    <x v="0"/>
    <x v="3"/>
    <x v="512"/>
    <n v="980523"/>
    <s v="1398/05/23"/>
    <s v="98/05/23"/>
    <x v="1"/>
    <x v="1"/>
    <n v="2"/>
    <x v="4"/>
    <n v="5"/>
    <n v="22"/>
    <n v="21"/>
    <s v="چهارشنبه"/>
    <x v="22"/>
    <n v="10"/>
    <n v="0.32258064516129031"/>
    <n v="0"/>
    <n v="0"/>
    <n v="10"/>
    <n v="0.32258064516129031"/>
    <n v="41"/>
    <n v="1.3225806451612903"/>
    <n v="2378"/>
    <n v="10"/>
    <n v="41"/>
    <s v="فعال"/>
    <n v="1"/>
    <n v="0"/>
    <s v="غیر فعال"/>
    <n v="0"/>
    <n v="1"/>
    <s v="فعال"/>
    <n v="1"/>
    <n v="0"/>
    <s v="فعال"/>
    <n v="1"/>
    <n v="0"/>
  </r>
  <r>
    <x v="0"/>
    <x v="3"/>
    <x v="513"/>
    <n v="980524"/>
    <s v="1398/05/24"/>
    <s v="98/05/24"/>
    <x v="1"/>
    <x v="1"/>
    <n v="2"/>
    <x v="4"/>
    <n v="5"/>
    <n v="22"/>
    <n v="22"/>
    <s v="پنجشنبه"/>
    <x v="23"/>
    <n v="0"/>
    <n v="0"/>
    <n v="10"/>
    <n v="0.32258064516129031"/>
    <n v="10"/>
    <n v="0.32258064516129031"/>
    <n v="10"/>
    <n v="0.32258064516129031"/>
    <n v="580"/>
    <n v="10"/>
    <n v="20"/>
    <s v="غیر فعال"/>
    <n v="0"/>
    <n v="1"/>
    <s v="فعال"/>
    <n v="1"/>
    <n v="0"/>
    <s v="فعال"/>
    <n v="1"/>
    <n v="0"/>
    <s v="فعال"/>
    <n v="1"/>
    <n v="0"/>
  </r>
  <r>
    <x v="0"/>
    <x v="3"/>
    <x v="514"/>
    <n v="980525"/>
    <s v="1398/05/25"/>
    <s v="98/05/25"/>
    <x v="1"/>
    <x v="1"/>
    <n v="2"/>
    <x v="4"/>
    <n v="5"/>
    <n v="22"/>
    <n v="22"/>
    <s v="جمعه"/>
    <x v="24"/>
    <n v="0"/>
    <n v="0"/>
    <n v="36"/>
    <n v="1.1612903225806452"/>
    <n v="36"/>
    <n v="1.1612903225806452"/>
    <n v="29"/>
    <n v="0.93548387096774188"/>
    <n v="1682"/>
    <n v="36"/>
    <n v="65"/>
    <s v="غیر فعال"/>
    <n v="0"/>
    <n v="1"/>
    <s v="فعال"/>
    <n v="1"/>
    <n v="0"/>
    <s v="فعال"/>
    <n v="1"/>
    <n v="0"/>
    <s v="فعال"/>
    <n v="1"/>
    <n v="0"/>
  </r>
  <r>
    <x v="0"/>
    <x v="3"/>
    <x v="515"/>
    <n v="980526"/>
    <s v="1398/05/26"/>
    <s v="98/05/26"/>
    <x v="1"/>
    <x v="1"/>
    <n v="2"/>
    <x v="4"/>
    <n v="5"/>
    <n v="23"/>
    <n v="22"/>
    <s v="شنبه"/>
    <x v="25"/>
    <n v="22"/>
    <n v="0.70967741935483875"/>
    <n v="18"/>
    <n v="0.58064516129032262"/>
    <n v="40"/>
    <n v="1.2903225806451613"/>
    <n v="21"/>
    <n v="0.67741935483870963"/>
    <n v="1218"/>
    <n v="40"/>
    <n v="39"/>
    <s v="فعال"/>
    <n v="1"/>
    <n v="0"/>
    <s v="فعال"/>
    <n v="1"/>
    <n v="0"/>
    <s v="فعال"/>
    <n v="1"/>
    <n v="0"/>
    <s v="فعال"/>
    <n v="1"/>
    <n v="0"/>
  </r>
  <r>
    <x v="0"/>
    <x v="3"/>
    <x v="516"/>
    <n v="980527"/>
    <s v="1398/05/27"/>
    <s v="98/05/27"/>
    <x v="1"/>
    <x v="1"/>
    <n v="2"/>
    <x v="4"/>
    <n v="5"/>
    <n v="23"/>
    <n v="22"/>
    <s v="یک شنبه"/>
    <x v="26"/>
    <n v="25"/>
    <n v="0.80645161290322576"/>
    <n v="32"/>
    <n v="1.032258064516129"/>
    <n v="57"/>
    <n v="1.8387096774193548"/>
    <n v="18"/>
    <n v="0.58064516129032262"/>
    <n v="1044"/>
    <n v="57"/>
    <n v="50"/>
    <s v="فعال"/>
    <n v="1"/>
    <n v="0"/>
    <s v="فعال"/>
    <n v="1"/>
    <n v="0"/>
    <s v="فعال"/>
    <n v="1"/>
    <n v="0"/>
    <s v="فعال"/>
    <n v="1"/>
    <n v="0"/>
  </r>
  <r>
    <x v="0"/>
    <x v="3"/>
    <x v="517"/>
    <n v="980528"/>
    <s v="1398/05/28"/>
    <s v="98/05/28"/>
    <x v="1"/>
    <x v="1"/>
    <n v="2"/>
    <x v="4"/>
    <n v="5"/>
    <n v="23"/>
    <n v="22"/>
    <s v="دوشنبه"/>
    <x v="27"/>
    <n v="5"/>
    <n v="0.16129032258064516"/>
    <n v="1"/>
    <n v="3.2258064516129031E-2"/>
    <n v="6"/>
    <n v="0.19354838709677419"/>
    <n v="57"/>
    <n v="1.8387096774193548"/>
    <n v="3306"/>
    <n v="6"/>
    <n v="58"/>
    <s v="فعال"/>
    <n v="1"/>
    <n v="0"/>
    <s v="فعال"/>
    <n v="1"/>
    <n v="0"/>
    <s v="فعال"/>
    <n v="1"/>
    <n v="0"/>
    <s v="فعال"/>
    <n v="1"/>
    <n v="0"/>
  </r>
  <r>
    <x v="0"/>
    <x v="3"/>
    <x v="518"/>
    <n v="980529"/>
    <s v="1398/05/29"/>
    <s v="98/05/29"/>
    <x v="1"/>
    <x v="1"/>
    <n v="2"/>
    <x v="4"/>
    <n v="5"/>
    <n v="23"/>
    <n v="22"/>
    <s v="سه شنبه"/>
    <x v="28"/>
    <n v="0"/>
    <n v="0"/>
    <n v="20"/>
    <n v="0.64516129032258063"/>
    <n v="20"/>
    <n v="0.64516129032258063"/>
    <n v="23"/>
    <n v="0.74193548387096775"/>
    <n v="1334"/>
    <n v="20"/>
    <n v="43"/>
    <s v="غیر فعال"/>
    <n v="0"/>
    <n v="1"/>
    <s v="فعال"/>
    <n v="1"/>
    <n v="0"/>
    <s v="فعال"/>
    <n v="1"/>
    <n v="0"/>
    <s v="فعال"/>
    <n v="1"/>
    <n v="0"/>
  </r>
  <r>
    <x v="0"/>
    <x v="3"/>
    <x v="519"/>
    <n v="980530"/>
    <s v="1398/05/30"/>
    <s v="98/05/30"/>
    <x v="1"/>
    <x v="1"/>
    <n v="2"/>
    <x v="4"/>
    <n v="5"/>
    <n v="23"/>
    <n v="22"/>
    <s v="چهارشنبه"/>
    <x v="29"/>
    <n v="27"/>
    <n v="0.87096774193548387"/>
    <n v="0"/>
    <n v="0"/>
    <n v="27"/>
    <n v="0.87096774193548387"/>
    <n v="20"/>
    <n v="0.64516129032258063"/>
    <n v="1160"/>
    <n v="27"/>
    <n v="20"/>
    <s v="فعال"/>
    <n v="1"/>
    <n v="0"/>
    <s v="غیر فعال"/>
    <n v="0"/>
    <n v="1"/>
    <s v="فعال"/>
    <n v="1"/>
    <n v="0"/>
    <s v="فعال"/>
    <n v="1"/>
    <n v="0"/>
  </r>
  <r>
    <x v="0"/>
    <x v="3"/>
    <x v="520"/>
    <n v="980531"/>
    <s v="1398/05/31"/>
    <s v="98/05/31"/>
    <x v="1"/>
    <x v="1"/>
    <n v="2"/>
    <x v="4"/>
    <n v="5"/>
    <n v="23"/>
    <n v="23"/>
    <s v="پنجشنبه"/>
    <x v="30"/>
    <n v="0"/>
    <n v="0"/>
    <n v="7"/>
    <n v="0.22580645161290322"/>
    <n v="7"/>
    <n v="0.22580645161290322"/>
    <n v="0"/>
    <n v="0"/>
    <n v="0"/>
    <n v="7"/>
    <n v="7"/>
    <s v="غیر فعال"/>
    <n v="0"/>
    <n v="1"/>
    <s v="فعال"/>
    <n v="1"/>
    <n v="0"/>
    <s v="غیر فعال"/>
    <n v="0"/>
    <n v="1"/>
    <s v="فعال"/>
    <n v="1"/>
    <n v="0"/>
  </r>
  <r>
    <x v="0"/>
    <x v="3"/>
    <x v="521"/>
    <n v="980601"/>
    <s v="1398/06/01"/>
    <s v="98/06/01"/>
    <x v="1"/>
    <x v="1"/>
    <n v="2"/>
    <x v="5"/>
    <n v="6"/>
    <n v="23"/>
    <n v="23"/>
    <s v="جمعه"/>
    <x v="0"/>
    <n v="76"/>
    <n v="2.4516129032258065"/>
    <n v="0"/>
    <n v="0"/>
    <n v="76"/>
    <n v="2.4516129032258065"/>
    <n v="27"/>
    <n v="0.87096774193548387"/>
    <n v="1566"/>
    <n v="76"/>
    <n v="27"/>
    <s v="فعال"/>
    <n v="1"/>
    <n v="0"/>
    <s v="غیر فعال"/>
    <n v="0"/>
    <n v="1"/>
    <s v="فعال"/>
    <n v="1"/>
    <n v="0"/>
    <s v="فعال"/>
    <n v="1"/>
    <n v="0"/>
  </r>
  <r>
    <x v="0"/>
    <x v="3"/>
    <x v="522"/>
    <n v="980602"/>
    <s v="1398/06/02"/>
    <s v="98/06/02"/>
    <x v="1"/>
    <x v="1"/>
    <n v="2"/>
    <x v="5"/>
    <n v="6"/>
    <n v="24"/>
    <n v="23"/>
    <s v="شنبه"/>
    <x v="1"/>
    <n v="11"/>
    <n v="0.35483870967741937"/>
    <n v="37"/>
    <n v="1.1935483870967742"/>
    <n v="48"/>
    <n v="1.5483870967741935"/>
    <n v="28"/>
    <n v="0.90322580645161288"/>
    <n v="1624"/>
    <n v="48"/>
    <n v="65"/>
    <s v="فعال"/>
    <n v="1"/>
    <n v="0"/>
    <s v="فعال"/>
    <n v="1"/>
    <n v="0"/>
    <s v="فعال"/>
    <n v="1"/>
    <n v="0"/>
    <s v="فعال"/>
    <n v="1"/>
    <n v="0"/>
  </r>
  <r>
    <x v="0"/>
    <x v="3"/>
    <x v="523"/>
    <n v="980603"/>
    <s v="1398/06/03"/>
    <s v="98/06/03"/>
    <x v="1"/>
    <x v="1"/>
    <n v="2"/>
    <x v="5"/>
    <n v="6"/>
    <n v="24"/>
    <n v="23"/>
    <s v="یک شنبه"/>
    <x v="2"/>
    <n v="28"/>
    <n v="0.90322580645161288"/>
    <n v="34"/>
    <n v="1.096774193548387"/>
    <n v="62"/>
    <n v="2"/>
    <n v="37"/>
    <n v="1.1935483870967742"/>
    <n v="2146"/>
    <n v="62"/>
    <n v="71"/>
    <s v="فعال"/>
    <n v="1"/>
    <n v="0"/>
    <s v="فعال"/>
    <n v="1"/>
    <n v="0"/>
    <s v="فعال"/>
    <n v="1"/>
    <n v="0"/>
    <s v="فعال"/>
    <n v="1"/>
    <n v="0"/>
  </r>
  <r>
    <x v="0"/>
    <x v="3"/>
    <x v="524"/>
    <n v="980604"/>
    <s v="1398/06/04"/>
    <s v="98/06/04"/>
    <x v="1"/>
    <x v="1"/>
    <n v="2"/>
    <x v="5"/>
    <n v="6"/>
    <n v="24"/>
    <n v="23"/>
    <s v="دوشنبه"/>
    <x v="3"/>
    <n v="51"/>
    <n v="1.6451612903225807"/>
    <n v="14"/>
    <n v="0.45161290322580644"/>
    <n v="65"/>
    <n v="2.096774193548387"/>
    <n v="34"/>
    <n v="1.096774193548387"/>
    <n v="1972"/>
    <n v="65"/>
    <n v="48"/>
    <s v="فعال"/>
    <n v="1"/>
    <n v="0"/>
    <s v="فعال"/>
    <n v="1"/>
    <n v="0"/>
    <s v="فعال"/>
    <n v="1"/>
    <n v="0"/>
    <s v="فعال"/>
    <n v="1"/>
    <n v="0"/>
  </r>
  <r>
    <x v="0"/>
    <x v="3"/>
    <x v="525"/>
    <n v="980605"/>
    <s v="1398/06/05"/>
    <s v="98/06/05"/>
    <x v="1"/>
    <x v="1"/>
    <n v="2"/>
    <x v="5"/>
    <n v="6"/>
    <n v="24"/>
    <n v="23"/>
    <s v="سه شنبه"/>
    <x v="4"/>
    <n v="35"/>
    <n v="1.1290322580645162"/>
    <n v="33"/>
    <n v="1.064516129032258"/>
    <n v="68"/>
    <n v="2.193548387096774"/>
    <n v="16"/>
    <n v="0.5161290322580645"/>
    <n v="928"/>
    <n v="68"/>
    <n v="49"/>
    <s v="فعال"/>
    <n v="1"/>
    <n v="0"/>
    <s v="فعال"/>
    <n v="1"/>
    <n v="0"/>
    <s v="فعال"/>
    <n v="1"/>
    <n v="0"/>
    <s v="فعال"/>
    <n v="1"/>
    <n v="0"/>
  </r>
  <r>
    <x v="0"/>
    <x v="3"/>
    <x v="526"/>
    <n v="980606"/>
    <s v="1398/06/06"/>
    <s v="98/06/06"/>
    <x v="1"/>
    <x v="1"/>
    <n v="2"/>
    <x v="5"/>
    <n v="6"/>
    <n v="24"/>
    <n v="23"/>
    <s v="چهارشنبه"/>
    <x v="5"/>
    <n v="25"/>
    <n v="0.80645161290322576"/>
    <n v="25"/>
    <n v="0.80645161290322576"/>
    <n v="50"/>
    <n v="1.6129032258064515"/>
    <n v="35"/>
    <n v="1.1290322580645162"/>
    <n v="2030"/>
    <n v="50"/>
    <n v="60"/>
    <s v="فعال"/>
    <n v="1"/>
    <n v="0"/>
    <s v="فعال"/>
    <n v="1"/>
    <n v="0"/>
    <s v="فعال"/>
    <n v="1"/>
    <n v="0"/>
    <s v="فعال"/>
    <n v="1"/>
    <n v="0"/>
  </r>
  <r>
    <x v="0"/>
    <x v="3"/>
    <x v="527"/>
    <n v="980607"/>
    <s v="1398/06/07"/>
    <s v="98/06/07"/>
    <x v="1"/>
    <x v="1"/>
    <n v="2"/>
    <x v="5"/>
    <n v="6"/>
    <n v="24"/>
    <n v="24"/>
    <s v="پنجشنبه"/>
    <x v="6"/>
    <n v="37"/>
    <n v="1.1935483870967742"/>
    <n v="0"/>
    <n v="0"/>
    <n v="37"/>
    <n v="1.1935483870967742"/>
    <n v="24"/>
    <n v="0.77419354838709675"/>
    <n v="1392"/>
    <n v="37"/>
    <n v="24"/>
    <s v="فعال"/>
    <n v="1"/>
    <n v="0"/>
    <s v="غیر فعال"/>
    <n v="0"/>
    <n v="1"/>
    <s v="فعال"/>
    <n v="1"/>
    <n v="0"/>
    <s v="فعال"/>
    <n v="1"/>
    <n v="0"/>
  </r>
  <r>
    <x v="0"/>
    <x v="3"/>
    <x v="528"/>
    <n v="980608"/>
    <s v="1398/06/08"/>
    <s v="98/06/08"/>
    <x v="1"/>
    <x v="1"/>
    <n v="2"/>
    <x v="5"/>
    <n v="6"/>
    <n v="24"/>
    <n v="24"/>
    <s v="جمعه"/>
    <x v="7"/>
    <n v="62"/>
    <n v="2"/>
    <n v="0"/>
    <n v="0"/>
    <n v="62"/>
    <n v="2"/>
    <n v="0"/>
    <n v="0"/>
    <n v="0"/>
    <n v="62"/>
    <n v="0"/>
    <s v="فعال"/>
    <n v="1"/>
    <n v="0"/>
    <s v="غیر فعال"/>
    <n v="0"/>
    <n v="1"/>
    <s v="غیر فعال"/>
    <n v="0"/>
    <n v="1"/>
    <s v="غیر فعال"/>
    <n v="0"/>
    <n v="1"/>
  </r>
  <r>
    <x v="0"/>
    <x v="3"/>
    <x v="529"/>
    <n v="980609"/>
    <s v="1398/06/09"/>
    <s v="98/06/09"/>
    <x v="1"/>
    <x v="1"/>
    <n v="2"/>
    <x v="5"/>
    <n v="6"/>
    <n v="25"/>
    <n v="24"/>
    <s v="شنبه"/>
    <x v="8"/>
    <n v="76"/>
    <n v="2.4516129032258065"/>
    <n v="20"/>
    <n v="0.64516129032258063"/>
    <n v="96"/>
    <n v="3.096774193548387"/>
    <n v="0"/>
    <n v="0"/>
    <n v="0"/>
    <n v="96"/>
    <n v="20"/>
    <s v="فعال"/>
    <n v="1"/>
    <n v="0"/>
    <s v="فعال"/>
    <n v="1"/>
    <n v="0"/>
    <s v="غیر فعال"/>
    <n v="0"/>
    <n v="1"/>
    <s v="فعال"/>
    <n v="1"/>
    <n v="0"/>
  </r>
  <r>
    <x v="0"/>
    <x v="3"/>
    <x v="530"/>
    <n v="980610"/>
    <s v="1398/06/10"/>
    <s v="98/06/10"/>
    <x v="1"/>
    <x v="1"/>
    <n v="2"/>
    <x v="5"/>
    <n v="6"/>
    <n v="25"/>
    <n v="24"/>
    <s v="یک شنبه"/>
    <x v="9"/>
    <n v="8"/>
    <n v="0.25806451612903225"/>
    <n v="56"/>
    <n v="1.8064516129032258"/>
    <n v="64"/>
    <n v="2.064516129032258"/>
    <n v="80"/>
    <n v="2.5806451612903225"/>
    <n v="4640"/>
    <n v="64"/>
    <n v="136"/>
    <s v="فعال"/>
    <n v="1"/>
    <n v="0"/>
    <s v="فعال"/>
    <n v="1"/>
    <n v="0"/>
    <s v="فعال"/>
    <n v="1"/>
    <n v="0"/>
    <s v="فعال"/>
    <n v="1"/>
    <n v="0"/>
  </r>
  <r>
    <x v="0"/>
    <x v="3"/>
    <x v="531"/>
    <n v="980611"/>
    <s v="1398/06/11"/>
    <s v="98/06/11"/>
    <x v="1"/>
    <x v="1"/>
    <n v="2"/>
    <x v="5"/>
    <n v="6"/>
    <n v="25"/>
    <n v="24"/>
    <s v="دوشنبه"/>
    <x v="10"/>
    <n v="24"/>
    <n v="0.77419354838709675"/>
    <n v="8"/>
    <n v="0.25806451612903225"/>
    <n v="32"/>
    <n v="1.032258064516129"/>
    <n v="16"/>
    <n v="0.5161290322580645"/>
    <n v="928"/>
    <n v="32"/>
    <n v="24"/>
    <s v="فعال"/>
    <n v="1"/>
    <n v="0"/>
    <s v="فعال"/>
    <n v="1"/>
    <n v="0"/>
    <s v="فعال"/>
    <n v="1"/>
    <n v="0"/>
    <s v="فعال"/>
    <n v="1"/>
    <n v="0"/>
  </r>
  <r>
    <x v="0"/>
    <x v="3"/>
    <x v="532"/>
    <n v="980612"/>
    <s v="1398/06/12"/>
    <s v="98/06/12"/>
    <x v="1"/>
    <x v="1"/>
    <n v="2"/>
    <x v="5"/>
    <n v="6"/>
    <n v="25"/>
    <n v="24"/>
    <s v="سه شنبه"/>
    <x v="11"/>
    <n v="36"/>
    <n v="1.1612903225806452"/>
    <n v="4"/>
    <n v="0.12903225806451613"/>
    <n v="40"/>
    <n v="1.2903225806451613"/>
    <n v="30"/>
    <n v="0.967741935483871"/>
    <n v="1740"/>
    <n v="40"/>
    <n v="34"/>
    <s v="فعال"/>
    <n v="1"/>
    <n v="0"/>
    <s v="فعال"/>
    <n v="1"/>
    <n v="0"/>
    <s v="فعال"/>
    <n v="1"/>
    <n v="0"/>
    <s v="فعال"/>
    <n v="1"/>
    <n v="0"/>
  </r>
  <r>
    <x v="0"/>
    <x v="3"/>
    <x v="533"/>
    <n v="980613"/>
    <s v="1398/06/13"/>
    <s v="98/06/13"/>
    <x v="1"/>
    <x v="1"/>
    <n v="2"/>
    <x v="5"/>
    <n v="6"/>
    <n v="25"/>
    <n v="24"/>
    <s v="چهارشنبه"/>
    <x v="12"/>
    <n v="21"/>
    <n v="0.67741935483870963"/>
    <n v="39"/>
    <n v="1.2580645161290323"/>
    <n v="60"/>
    <n v="1.935483870967742"/>
    <n v="10"/>
    <n v="0.32258064516129031"/>
    <n v="580"/>
    <n v="60"/>
    <n v="49"/>
    <s v="فعال"/>
    <n v="1"/>
    <n v="0"/>
    <s v="فعال"/>
    <n v="1"/>
    <n v="0"/>
    <s v="فعال"/>
    <n v="1"/>
    <n v="0"/>
    <s v="فعال"/>
    <n v="1"/>
    <n v="0"/>
  </r>
  <r>
    <x v="0"/>
    <x v="3"/>
    <x v="534"/>
    <n v="980614"/>
    <s v="1398/06/14"/>
    <s v="98/06/14"/>
    <x v="1"/>
    <x v="1"/>
    <n v="2"/>
    <x v="5"/>
    <n v="6"/>
    <n v="25"/>
    <n v="25"/>
    <s v="پنجشنبه"/>
    <x v="13"/>
    <n v="26"/>
    <n v="0.83870967741935487"/>
    <n v="29"/>
    <n v="0.93548387096774188"/>
    <n v="55"/>
    <n v="1.7741935483870968"/>
    <n v="43"/>
    <n v="1.3870967741935485"/>
    <n v="2494"/>
    <n v="55"/>
    <n v="72"/>
    <s v="فعال"/>
    <n v="1"/>
    <n v="0"/>
    <s v="فعال"/>
    <n v="1"/>
    <n v="0"/>
    <s v="فعال"/>
    <n v="1"/>
    <n v="0"/>
    <s v="فعال"/>
    <n v="1"/>
    <n v="0"/>
  </r>
  <r>
    <x v="0"/>
    <x v="3"/>
    <x v="535"/>
    <n v="980615"/>
    <s v="1398/06/15"/>
    <s v="98/06/15"/>
    <x v="1"/>
    <x v="1"/>
    <n v="2"/>
    <x v="5"/>
    <n v="6"/>
    <n v="25"/>
    <n v="25"/>
    <s v="جمعه"/>
    <x v="14"/>
    <n v="8"/>
    <n v="0.25806451612903225"/>
    <n v="16"/>
    <n v="0.5161290322580645"/>
    <n v="24"/>
    <n v="0.77419354838709675"/>
    <n v="39"/>
    <n v="1.2580645161290323"/>
    <n v="2262"/>
    <n v="24"/>
    <n v="55"/>
    <s v="فعال"/>
    <n v="1"/>
    <n v="0"/>
    <s v="فعال"/>
    <n v="1"/>
    <n v="0"/>
    <s v="فعال"/>
    <n v="1"/>
    <n v="0"/>
    <s v="فعال"/>
    <n v="1"/>
    <n v="0"/>
  </r>
  <r>
    <x v="0"/>
    <x v="3"/>
    <x v="536"/>
    <n v="980616"/>
    <s v="1398/06/16"/>
    <s v="98/06/16"/>
    <x v="1"/>
    <x v="1"/>
    <n v="2"/>
    <x v="5"/>
    <n v="6"/>
    <n v="26"/>
    <n v="25"/>
    <s v="شنبه"/>
    <x v="15"/>
    <n v="18"/>
    <n v="0.58064516129032262"/>
    <n v="0"/>
    <n v="0"/>
    <n v="18"/>
    <n v="0.58064516129032262"/>
    <n v="31"/>
    <n v="1"/>
    <n v="1798"/>
    <n v="18"/>
    <n v="31"/>
    <s v="فعال"/>
    <n v="1"/>
    <n v="0"/>
    <s v="غیر فعال"/>
    <n v="0"/>
    <n v="1"/>
    <s v="فعال"/>
    <n v="1"/>
    <n v="0"/>
    <s v="فعال"/>
    <n v="1"/>
    <n v="0"/>
  </r>
  <r>
    <x v="0"/>
    <x v="3"/>
    <x v="537"/>
    <n v="980617"/>
    <s v="1398/06/17"/>
    <s v="98/06/17"/>
    <x v="1"/>
    <x v="1"/>
    <n v="2"/>
    <x v="5"/>
    <n v="6"/>
    <n v="26"/>
    <n v="25"/>
    <s v="یک شنبه"/>
    <x v="16"/>
    <n v="38"/>
    <n v="1.2258064516129032"/>
    <n v="29"/>
    <n v="0.93548387096774188"/>
    <n v="67"/>
    <n v="2.161290322580645"/>
    <n v="28"/>
    <n v="0.90322580645161288"/>
    <n v="1624"/>
    <n v="67"/>
    <n v="57"/>
    <s v="فعال"/>
    <n v="1"/>
    <n v="0"/>
    <s v="فعال"/>
    <n v="1"/>
    <n v="0"/>
    <s v="فعال"/>
    <n v="1"/>
    <n v="0"/>
    <s v="فعال"/>
    <n v="1"/>
    <n v="0"/>
  </r>
  <r>
    <x v="0"/>
    <x v="3"/>
    <x v="538"/>
    <n v="980618"/>
    <s v="1398/06/18"/>
    <s v="98/06/18"/>
    <x v="1"/>
    <x v="1"/>
    <n v="2"/>
    <x v="5"/>
    <n v="6"/>
    <n v="26"/>
    <n v="25"/>
    <s v="دوشنبه"/>
    <x v="17"/>
    <n v="0"/>
    <n v="0"/>
    <n v="45"/>
    <n v="1.4516129032258065"/>
    <n v="45"/>
    <n v="1.4516129032258065"/>
    <n v="37"/>
    <n v="1.1935483870967742"/>
    <n v="2146"/>
    <n v="45"/>
    <n v="82"/>
    <s v="غیر فعال"/>
    <n v="0"/>
    <n v="1"/>
    <s v="فعال"/>
    <n v="1"/>
    <n v="0"/>
    <s v="فعال"/>
    <n v="1"/>
    <n v="0"/>
    <s v="فعال"/>
    <n v="1"/>
    <n v="0"/>
  </r>
  <r>
    <x v="0"/>
    <x v="3"/>
    <x v="539"/>
    <n v="980619"/>
    <s v="1398/06/19"/>
    <s v="98/06/19"/>
    <x v="1"/>
    <x v="1"/>
    <n v="2"/>
    <x v="5"/>
    <n v="6"/>
    <n v="26"/>
    <n v="25"/>
    <s v="سه شنبه"/>
    <x v="18"/>
    <n v="0"/>
    <n v="0"/>
    <n v="0"/>
    <n v="0"/>
    <n v="0"/>
    <n v="0"/>
    <n v="27"/>
    <n v="0.87096774193548387"/>
    <n v="1566"/>
    <n v="0"/>
    <n v="27"/>
    <s v="غیر فعال"/>
    <n v="0"/>
    <n v="1"/>
    <s v="غیر فعال"/>
    <n v="0"/>
    <n v="1"/>
    <s v="فعال"/>
    <n v="1"/>
    <n v="0"/>
    <s v="فعال"/>
    <n v="1"/>
    <n v="0"/>
  </r>
  <r>
    <x v="0"/>
    <x v="3"/>
    <x v="540"/>
    <n v="980620"/>
    <s v="1398/06/20"/>
    <s v="98/06/20"/>
    <x v="1"/>
    <x v="1"/>
    <n v="2"/>
    <x v="5"/>
    <n v="6"/>
    <n v="26"/>
    <n v="25"/>
    <s v="چهارشنبه"/>
    <x v="19"/>
    <n v="0"/>
    <n v="0"/>
    <n v="0"/>
    <n v="0"/>
    <n v="0"/>
    <n v="0"/>
    <n v="0"/>
    <n v="0"/>
    <n v="0"/>
    <n v="0"/>
    <n v="0"/>
    <s v="غیر فعال"/>
    <n v="0"/>
    <n v="1"/>
    <s v="غیر فعال"/>
    <n v="0"/>
    <n v="1"/>
    <s v="غیر فعال"/>
    <n v="0"/>
    <n v="1"/>
    <s v="غیر فعال"/>
    <n v="0"/>
    <n v="1"/>
  </r>
  <r>
    <x v="0"/>
    <x v="3"/>
    <x v="541"/>
    <n v="980621"/>
    <s v="1398/06/21"/>
    <s v="98/06/21"/>
    <x v="1"/>
    <x v="1"/>
    <n v="2"/>
    <x v="5"/>
    <n v="6"/>
    <n v="26"/>
    <n v="26"/>
    <s v="پنجشنبه"/>
    <x v="20"/>
    <n v="0"/>
    <n v="0"/>
    <n v="37"/>
    <n v="1.1935483870967742"/>
    <n v="37"/>
    <n v="1.1935483870967742"/>
    <n v="0"/>
    <n v="0"/>
    <n v="0"/>
    <n v="37"/>
    <n v="37"/>
    <s v="غیر فعال"/>
    <n v="0"/>
    <n v="1"/>
    <s v="فعال"/>
    <n v="1"/>
    <n v="0"/>
    <s v="غیر فعال"/>
    <n v="0"/>
    <n v="1"/>
    <s v="فعال"/>
    <n v="1"/>
    <n v="0"/>
  </r>
  <r>
    <x v="0"/>
    <x v="3"/>
    <x v="542"/>
    <n v="980622"/>
    <s v="1398/06/22"/>
    <s v="98/06/22"/>
    <x v="1"/>
    <x v="1"/>
    <n v="2"/>
    <x v="5"/>
    <n v="6"/>
    <n v="26"/>
    <n v="26"/>
    <s v="جمعه"/>
    <x v="21"/>
    <n v="22"/>
    <n v="0.70967741935483875"/>
    <n v="44"/>
    <n v="1.4193548387096775"/>
    <n v="66"/>
    <n v="2.129032258064516"/>
    <n v="12"/>
    <n v="0.38709677419354838"/>
    <n v="696"/>
    <n v="66"/>
    <n v="56"/>
    <s v="فعال"/>
    <n v="1"/>
    <n v="0"/>
    <s v="فعال"/>
    <n v="1"/>
    <n v="0"/>
    <s v="فعال"/>
    <n v="1"/>
    <n v="0"/>
    <s v="فعال"/>
    <n v="1"/>
    <n v="0"/>
  </r>
  <r>
    <x v="0"/>
    <x v="3"/>
    <x v="543"/>
    <n v="980623"/>
    <s v="1398/06/23"/>
    <s v="98/06/23"/>
    <x v="1"/>
    <x v="1"/>
    <n v="2"/>
    <x v="5"/>
    <n v="6"/>
    <n v="27"/>
    <n v="26"/>
    <s v="شنبه"/>
    <x v="22"/>
    <n v="36"/>
    <n v="1.1612903225806452"/>
    <n v="2"/>
    <n v="6.4516129032258063E-2"/>
    <n v="38"/>
    <n v="1.2258064516129032"/>
    <n v="67"/>
    <n v="2.161290322580645"/>
    <n v="3886"/>
    <n v="38"/>
    <n v="69"/>
    <s v="فعال"/>
    <n v="1"/>
    <n v="0"/>
    <s v="فعال"/>
    <n v="1"/>
    <n v="0"/>
    <s v="فعال"/>
    <n v="1"/>
    <n v="0"/>
    <s v="فعال"/>
    <n v="1"/>
    <n v="0"/>
  </r>
  <r>
    <x v="0"/>
    <x v="3"/>
    <x v="544"/>
    <n v="980624"/>
    <s v="1398/06/24"/>
    <s v="98/06/24"/>
    <x v="1"/>
    <x v="1"/>
    <n v="2"/>
    <x v="5"/>
    <n v="6"/>
    <n v="27"/>
    <n v="26"/>
    <s v="یک شنبه"/>
    <x v="23"/>
    <n v="25"/>
    <n v="0.80645161290322576"/>
    <n v="38"/>
    <n v="1.2258064516129032"/>
    <n v="63"/>
    <n v="2.032258064516129"/>
    <n v="14"/>
    <n v="0.45161290322580644"/>
    <n v="812"/>
    <n v="63"/>
    <n v="52"/>
    <s v="فعال"/>
    <n v="1"/>
    <n v="0"/>
    <s v="فعال"/>
    <n v="1"/>
    <n v="0"/>
    <s v="فعال"/>
    <n v="1"/>
    <n v="0"/>
    <s v="فعال"/>
    <n v="1"/>
    <n v="0"/>
  </r>
  <r>
    <x v="0"/>
    <x v="3"/>
    <x v="545"/>
    <n v="980625"/>
    <s v="1398/06/25"/>
    <s v="98/06/25"/>
    <x v="1"/>
    <x v="1"/>
    <n v="2"/>
    <x v="5"/>
    <n v="6"/>
    <n v="27"/>
    <n v="26"/>
    <s v="دوشنبه"/>
    <x v="24"/>
    <n v="28"/>
    <n v="0.90322580645161288"/>
    <n v="24"/>
    <n v="0.77419354838709675"/>
    <n v="52"/>
    <n v="1.6774193548387097"/>
    <n v="42"/>
    <n v="1.3548387096774193"/>
    <n v="2436"/>
    <n v="52"/>
    <n v="66"/>
    <s v="فعال"/>
    <n v="1"/>
    <n v="0"/>
    <s v="فعال"/>
    <n v="1"/>
    <n v="0"/>
    <s v="فعال"/>
    <n v="1"/>
    <n v="0"/>
    <s v="فعال"/>
    <n v="1"/>
    <n v="0"/>
  </r>
  <r>
    <x v="0"/>
    <x v="3"/>
    <x v="546"/>
    <n v="980626"/>
    <s v="1398/06/26"/>
    <s v="98/06/26"/>
    <x v="1"/>
    <x v="1"/>
    <n v="2"/>
    <x v="5"/>
    <n v="6"/>
    <n v="27"/>
    <n v="26"/>
    <s v="سه شنبه"/>
    <x v="25"/>
    <n v="9"/>
    <n v="0.29032258064516131"/>
    <n v="4"/>
    <n v="0.12903225806451613"/>
    <n v="13"/>
    <n v="0.41935483870967744"/>
    <n v="35"/>
    <n v="1.1290322580645162"/>
    <n v="2030"/>
    <n v="13"/>
    <n v="39"/>
    <s v="فعال"/>
    <n v="1"/>
    <n v="0"/>
    <s v="فعال"/>
    <n v="1"/>
    <n v="0"/>
    <s v="فعال"/>
    <n v="1"/>
    <n v="0"/>
    <s v="فعال"/>
    <n v="1"/>
    <n v="0"/>
  </r>
  <r>
    <x v="0"/>
    <x v="3"/>
    <x v="547"/>
    <n v="980627"/>
    <s v="1398/06/27"/>
    <s v="98/06/27"/>
    <x v="1"/>
    <x v="1"/>
    <n v="2"/>
    <x v="5"/>
    <n v="6"/>
    <n v="27"/>
    <n v="26"/>
    <s v="چهارشنبه"/>
    <x v="26"/>
    <n v="1"/>
    <n v="3.2258064516129031E-2"/>
    <n v="8"/>
    <n v="0.25806451612903225"/>
    <n v="9"/>
    <n v="0.29032258064516131"/>
    <n v="20"/>
    <n v="0.64516129032258063"/>
    <n v="1160"/>
    <n v="9"/>
    <n v="28"/>
    <s v="فعال"/>
    <n v="1"/>
    <n v="0"/>
    <s v="فعال"/>
    <n v="1"/>
    <n v="0"/>
    <s v="فعال"/>
    <n v="1"/>
    <n v="0"/>
    <s v="فعال"/>
    <n v="1"/>
    <n v="0"/>
  </r>
  <r>
    <x v="0"/>
    <x v="3"/>
    <x v="548"/>
    <n v="980628"/>
    <s v="1398/06/28"/>
    <s v="98/06/28"/>
    <x v="1"/>
    <x v="1"/>
    <n v="2"/>
    <x v="5"/>
    <n v="6"/>
    <n v="27"/>
    <n v="27"/>
    <s v="پنجشنبه"/>
    <x v="27"/>
    <n v="0"/>
    <n v="0"/>
    <n v="3"/>
    <n v="9.6774193548387094E-2"/>
    <n v="3"/>
    <n v="9.6774193548387094E-2"/>
    <n v="33"/>
    <n v="1.064516129032258"/>
    <n v="1914"/>
    <n v="3"/>
    <n v="36"/>
    <s v="غیر فعال"/>
    <n v="0"/>
    <n v="1"/>
    <s v="فعال"/>
    <n v="1"/>
    <n v="0"/>
    <s v="فعال"/>
    <n v="1"/>
    <n v="0"/>
    <s v="فعال"/>
    <n v="1"/>
    <n v="0"/>
  </r>
  <r>
    <x v="0"/>
    <x v="3"/>
    <x v="549"/>
    <n v="980629"/>
    <s v="1398/06/29"/>
    <s v="98/06/29"/>
    <x v="1"/>
    <x v="1"/>
    <n v="2"/>
    <x v="5"/>
    <n v="6"/>
    <n v="27"/>
    <n v="27"/>
    <s v="جمعه"/>
    <x v="28"/>
    <n v="0"/>
    <n v="0"/>
    <n v="4"/>
    <n v="0.12903225806451613"/>
    <n v="4"/>
    <n v="0.12903225806451613"/>
    <n v="0"/>
    <n v="0"/>
    <n v="0"/>
    <n v="4"/>
    <n v="4"/>
    <s v="غیر فعال"/>
    <n v="0"/>
    <n v="1"/>
    <s v="فعال"/>
    <n v="1"/>
    <n v="0"/>
    <s v="غیر فعال"/>
    <n v="0"/>
    <n v="1"/>
    <s v="فعال"/>
    <n v="1"/>
    <n v="0"/>
  </r>
  <r>
    <x v="0"/>
    <x v="3"/>
    <x v="550"/>
    <n v="980630"/>
    <s v="1398/06/30"/>
    <s v="98/06/30"/>
    <x v="1"/>
    <x v="1"/>
    <n v="2"/>
    <x v="5"/>
    <n v="6"/>
    <n v="28"/>
    <n v="27"/>
    <s v="شنبه"/>
    <x v="29"/>
    <n v="42"/>
    <n v="1.3548387096774193"/>
    <n v="4"/>
    <n v="0.12903225806451613"/>
    <n v="46"/>
    <n v="1.4838709677419355"/>
    <n v="0"/>
    <n v="0"/>
    <n v="0"/>
    <n v="46"/>
    <n v="4"/>
    <s v="فعال"/>
    <n v="1"/>
    <n v="0"/>
    <s v="فعال"/>
    <n v="1"/>
    <n v="0"/>
    <s v="غیر فعال"/>
    <n v="0"/>
    <n v="1"/>
    <s v="فعال"/>
    <n v="1"/>
    <n v="0"/>
  </r>
  <r>
    <x v="0"/>
    <x v="3"/>
    <x v="551"/>
    <n v="980631"/>
    <s v="1398/06/31"/>
    <s v="98/06/31"/>
    <x v="1"/>
    <x v="1"/>
    <n v="2"/>
    <x v="5"/>
    <n v="6"/>
    <n v="28"/>
    <n v="27"/>
    <s v="یک شنبه"/>
    <x v="30"/>
    <n v="28"/>
    <n v="0.90322580645161288"/>
    <n v="39"/>
    <n v="1.2580645161290323"/>
    <n v="67"/>
    <n v="2.161290322580645"/>
    <n v="4"/>
    <n v="0.12903225806451613"/>
    <n v="232"/>
    <n v="67"/>
    <n v="43"/>
    <s v="فعال"/>
    <n v="1"/>
    <n v="0"/>
    <s v="فعال"/>
    <n v="1"/>
    <n v="0"/>
    <s v="فعال"/>
    <n v="1"/>
    <n v="0"/>
    <s v="فعال"/>
    <n v="1"/>
    <n v="0"/>
  </r>
  <r>
    <x v="0"/>
    <x v="3"/>
    <x v="552"/>
    <n v="980701"/>
    <s v="1398/07/01"/>
    <s v="98/07/01"/>
    <x v="1"/>
    <x v="2"/>
    <n v="3"/>
    <x v="6"/>
    <n v="7"/>
    <n v="28"/>
    <n v="27"/>
    <s v="دوشنبه"/>
    <x v="0"/>
    <n v="26"/>
    <n v="0.8666666666666667"/>
    <n v="56"/>
    <n v="1.8666666666666667"/>
    <n v="82"/>
    <n v="2.7333333333333334"/>
    <n v="39"/>
    <n v="1.3"/>
    <n v="2262"/>
    <n v="82"/>
    <n v="95"/>
    <s v="فعال"/>
    <n v="1"/>
    <n v="0"/>
    <s v="فعال"/>
    <n v="1"/>
    <n v="0"/>
    <s v="فعال"/>
    <n v="1"/>
    <n v="0"/>
    <s v="فعال"/>
    <n v="1"/>
    <n v="0"/>
  </r>
  <r>
    <x v="0"/>
    <x v="3"/>
    <x v="553"/>
    <n v="980702"/>
    <s v="1398/07/02"/>
    <s v="98/07/02"/>
    <x v="1"/>
    <x v="2"/>
    <n v="3"/>
    <x v="6"/>
    <n v="7"/>
    <n v="28"/>
    <n v="27"/>
    <s v="سه شنبه"/>
    <x v="1"/>
    <n v="0"/>
    <n v="0"/>
    <n v="4"/>
    <n v="0.13333333333333333"/>
    <n v="4"/>
    <n v="0.13333333333333333"/>
    <n v="75"/>
    <n v="2.5"/>
    <n v="4350"/>
    <n v="4"/>
    <n v="79"/>
    <s v="غیر فعال"/>
    <n v="0"/>
    <n v="1"/>
    <s v="فعال"/>
    <n v="1"/>
    <n v="0"/>
    <s v="فعال"/>
    <n v="1"/>
    <n v="0"/>
    <s v="فعال"/>
    <n v="1"/>
    <n v="0"/>
  </r>
  <r>
    <x v="0"/>
    <x v="3"/>
    <x v="554"/>
    <n v="980703"/>
    <s v="1398/07/03"/>
    <s v="98/07/03"/>
    <x v="1"/>
    <x v="2"/>
    <n v="3"/>
    <x v="6"/>
    <n v="7"/>
    <n v="28"/>
    <n v="27"/>
    <s v="چهارشنبه"/>
    <x v="2"/>
    <n v="10"/>
    <n v="0.33333333333333331"/>
    <n v="0"/>
    <n v="0"/>
    <n v="10"/>
    <n v="0.33333333333333331"/>
    <n v="3"/>
    <n v="0.1"/>
    <n v="174"/>
    <n v="10"/>
    <n v="3"/>
    <s v="فعال"/>
    <n v="1"/>
    <n v="0"/>
    <s v="غیر فعال"/>
    <n v="0"/>
    <n v="1"/>
    <s v="فعال"/>
    <n v="1"/>
    <n v="0"/>
    <s v="فعال"/>
    <n v="1"/>
    <n v="0"/>
  </r>
  <r>
    <x v="0"/>
    <x v="3"/>
    <x v="555"/>
    <n v="980704"/>
    <s v="1398/07/04"/>
    <s v="98/07/04"/>
    <x v="1"/>
    <x v="2"/>
    <n v="3"/>
    <x v="6"/>
    <n v="7"/>
    <n v="28"/>
    <n v="28"/>
    <s v="پنجشنبه"/>
    <x v="3"/>
    <n v="0"/>
    <n v="0"/>
    <n v="10"/>
    <n v="0.33333333333333331"/>
    <n v="10"/>
    <n v="0.33333333333333331"/>
    <n v="6"/>
    <n v="0.2"/>
    <n v="348"/>
    <n v="10"/>
    <n v="16"/>
    <s v="غیر فعال"/>
    <n v="0"/>
    <n v="1"/>
    <s v="فعال"/>
    <n v="1"/>
    <n v="0"/>
    <s v="فعال"/>
    <n v="1"/>
    <n v="0"/>
    <s v="فعال"/>
    <n v="1"/>
    <n v="0"/>
  </r>
  <r>
    <x v="0"/>
    <x v="3"/>
    <x v="556"/>
    <n v="980705"/>
    <s v="1398/07/05"/>
    <s v="98/07/05"/>
    <x v="1"/>
    <x v="2"/>
    <n v="3"/>
    <x v="6"/>
    <n v="7"/>
    <n v="28"/>
    <n v="28"/>
    <s v="جمعه"/>
    <x v="4"/>
    <n v="22"/>
    <n v="0.73333333333333328"/>
    <n v="0"/>
    <n v="0"/>
    <n v="22"/>
    <n v="0.73333333333333328"/>
    <n v="4"/>
    <n v="0.13333333333333333"/>
    <n v="232"/>
    <n v="22"/>
    <n v="4"/>
    <s v="فعال"/>
    <n v="1"/>
    <n v="0"/>
    <s v="غیر فعال"/>
    <n v="0"/>
    <n v="1"/>
    <s v="فعال"/>
    <n v="1"/>
    <n v="0"/>
    <s v="فعال"/>
    <n v="1"/>
    <n v="0"/>
  </r>
  <r>
    <x v="0"/>
    <x v="3"/>
    <x v="557"/>
    <n v="980706"/>
    <s v="1398/07/06"/>
    <s v="98/07/06"/>
    <x v="1"/>
    <x v="2"/>
    <n v="3"/>
    <x v="6"/>
    <n v="7"/>
    <n v="29"/>
    <n v="28"/>
    <s v="شنبه"/>
    <x v="5"/>
    <n v="0"/>
    <n v="0"/>
    <n v="37"/>
    <n v="1.2333333333333334"/>
    <n v="37"/>
    <n v="1.2333333333333334"/>
    <n v="22"/>
    <n v="0.73333333333333328"/>
    <n v="1276"/>
    <n v="37"/>
    <n v="59"/>
    <s v="غیر فعال"/>
    <n v="0"/>
    <n v="1"/>
    <s v="فعال"/>
    <n v="1"/>
    <n v="0"/>
    <s v="فعال"/>
    <n v="1"/>
    <n v="0"/>
    <s v="فعال"/>
    <n v="1"/>
    <n v="0"/>
  </r>
  <r>
    <x v="0"/>
    <x v="3"/>
    <x v="558"/>
    <n v="980707"/>
    <s v="1398/07/07"/>
    <s v="98/07/07"/>
    <x v="1"/>
    <x v="2"/>
    <n v="3"/>
    <x v="6"/>
    <n v="7"/>
    <n v="29"/>
    <n v="28"/>
    <s v="یک شنبه"/>
    <x v="6"/>
    <n v="0"/>
    <n v="0"/>
    <n v="13"/>
    <n v="0.43333333333333335"/>
    <n v="13"/>
    <n v="0.43333333333333335"/>
    <n v="15"/>
    <n v="0.5"/>
    <n v="870"/>
    <n v="13"/>
    <n v="28"/>
    <s v="غیر فعال"/>
    <n v="0"/>
    <n v="1"/>
    <s v="فعال"/>
    <n v="1"/>
    <n v="0"/>
    <s v="فعال"/>
    <n v="1"/>
    <n v="0"/>
    <s v="فعال"/>
    <n v="1"/>
    <n v="0"/>
  </r>
  <r>
    <x v="0"/>
    <x v="3"/>
    <x v="559"/>
    <n v="980708"/>
    <s v="1398/07/08"/>
    <s v="98/07/08"/>
    <x v="1"/>
    <x v="2"/>
    <n v="3"/>
    <x v="6"/>
    <n v="7"/>
    <n v="29"/>
    <n v="28"/>
    <s v="دوشنبه"/>
    <x v="7"/>
    <n v="0"/>
    <n v="0"/>
    <n v="27"/>
    <n v="0.9"/>
    <n v="27"/>
    <n v="0.9"/>
    <n v="13"/>
    <n v="0.43333333333333335"/>
    <n v="754"/>
    <n v="27"/>
    <n v="40"/>
    <s v="غیر فعال"/>
    <n v="0"/>
    <n v="1"/>
    <s v="فعال"/>
    <n v="1"/>
    <n v="0"/>
    <s v="فعال"/>
    <n v="1"/>
    <n v="0"/>
    <s v="فعال"/>
    <n v="1"/>
    <n v="0"/>
  </r>
  <r>
    <x v="0"/>
    <x v="3"/>
    <x v="560"/>
    <n v="980709"/>
    <s v="1398/07/09"/>
    <s v="98/07/09"/>
    <x v="1"/>
    <x v="2"/>
    <n v="3"/>
    <x v="6"/>
    <n v="7"/>
    <n v="29"/>
    <n v="28"/>
    <s v="سه شنبه"/>
    <x v="8"/>
    <n v="0"/>
    <n v="0"/>
    <n v="1"/>
    <n v="3.3333333333333333E-2"/>
    <n v="1"/>
    <n v="3.3333333333333333E-2"/>
    <n v="26"/>
    <n v="0.8666666666666667"/>
    <n v="1508"/>
    <n v="1"/>
    <n v="27"/>
    <s v="غیر فعال"/>
    <n v="0"/>
    <n v="1"/>
    <s v="فعال"/>
    <n v="1"/>
    <n v="0"/>
    <s v="فعال"/>
    <n v="1"/>
    <n v="0"/>
    <s v="فعال"/>
    <n v="1"/>
    <n v="0"/>
  </r>
  <r>
    <x v="0"/>
    <x v="3"/>
    <x v="561"/>
    <n v="980710"/>
    <s v="1398/07/10"/>
    <s v="98/07/10"/>
    <x v="1"/>
    <x v="2"/>
    <n v="3"/>
    <x v="6"/>
    <n v="7"/>
    <n v="29"/>
    <n v="28"/>
    <s v="چهارشنبه"/>
    <x v="9"/>
    <n v="26"/>
    <n v="0.8666666666666667"/>
    <n v="21"/>
    <n v="0.7"/>
    <n v="47"/>
    <n v="1.5666666666666667"/>
    <n v="0"/>
    <n v="0"/>
    <n v="0"/>
    <n v="47"/>
    <n v="21"/>
    <s v="فعال"/>
    <n v="1"/>
    <n v="0"/>
    <s v="فعال"/>
    <n v="1"/>
    <n v="0"/>
    <s v="غیر فعال"/>
    <n v="0"/>
    <n v="1"/>
    <s v="فعال"/>
    <n v="1"/>
    <n v="0"/>
  </r>
  <r>
    <x v="0"/>
    <x v="3"/>
    <x v="562"/>
    <n v="980711"/>
    <s v="1398/07/11"/>
    <s v="98/07/11"/>
    <x v="1"/>
    <x v="2"/>
    <n v="3"/>
    <x v="6"/>
    <n v="7"/>
    <n v="29"/>
    <n v="29"/>
    <s v="پنجشنبه"/>
    <x v="10"/>
    <n v="0"/>
    <n v="0"/>
    <n v="8"/>
    <n v="0.26666666666666666"/>
    <n v="8"/>
    <n v="0.26666666666666666"/>
    <n v="39"/>
    <n v="1.3"/>
    <n v="2262"/>
    <n v="8"/>
    <n v="47"/>
    <s v="غیر فعال"/>
    <n v="0"/>
    <n v="1"/>
    <s v="فعال"/>
    <n v="1"/>
    <n v="0"/>
    <s v="فعال"/>
    <n v="1"/>
    <n v="0"/>
    <s v="فعال"/>
    <n v="1"/>
    <n v="0"/>
  </r>
  <r>
    <x v="0"/>
    <x v="3"/>
    <x v="563"/>
    <n v="980712"/>
    <s v="1398/07/12"/>
    <s v="98/07/12"/>
    <x v="1"/>
    <x v="2"/>
    <n v="3"/>
    <x v="6"/>
    <n v="7"/>
    <n v="29"/>
    <n v="29"/>
    <s v="جمعه"/>
    <x v="11"/>
    <n v="26"/>
    <n v="0.8666666666666667"/>
    <n v="0"/>
    <n v="0"/>
    <n v="26"/>
    <n v="0.8666666666666667"/>
    <n v="8"/>
    <n v="0.26666666666666666"/>
    <n v="464"/>
    <n v="26"/>
    <n v="8"/>
    <s v="فعال"/>
    <n v="1"/>
    <n v="0"/>
    <s v="غیر فعال"/>
    <n v="0"/>
    <n v="1"/>
    <s v="فعال"/>
    <n v="1"/>
    <n v="0"/>
    <s v="فعال"/>
    <n v="1"/>
    <n v="0"/>
  </r>
  <r>
    <x v="0"/>
    <x v="3"/>
    <x v="564"/>
    <n v="980713"/>
    <s v="1398/07/13"/>
    <s v="98/07/13"/>
    <x v="1"/>
    <x v="2"/>
    <n v="3"/>
    <x v="6"/>
    <n v="7"/>
    <n v="30"/>
    <n v="29"/>
    <s v="شنبه"/>
    <x v="12"/>
    <n v="0"/>
    <n v="0"/>
    <n v="13"/>
    <n v="0.43333333333333335"/>
    <n v="13"/>
    <n v="0.43333333333333335"/>
    <n v="0"/>
    <n v="0"/>
    <n v="0"/>
    <n v="13"/>
    <n v="13"/>
    <s v="غیر فعال"/>
    <n v="0"/>
    <n v="1"/>
    <s v="فعال"/>
    <n v="1"/>
    <n v="0"/>
    <s v="غیر فعال"/>
    <n v="0"/>
    <n v="1"/>
    <s v="فعال"/>
    <n v="1"/>
    <n v="0"/>
  </r>
  <r>
    <x v="0"/>
    <x v="3"/>
    <x v="565"/>
    <n v="980714"/>
    <s v="1398/07/14"/>
    <s v="98/07/14"/>
    <x v="1"/>
    <x v="2"/>
    <n v="3"/>
    <x v="6"/>
    <n v="7"/>
    <n v="30"/>
    <n v="29"/>
    <s v="یک شنبه"/>
    <x v="13"/>
    <n v="9"/>
    <n v="0.3"/>
    <n v="10"/>
    <n v="0.33333333333333331"/>
    <n v="19"/>
    <n v="0.6333333333333333"/>
    <n v="0"/>
    <n v="0"/>
    <n v="0"/>
    <n v="19"/>
    <n v="10"/>
    <s v="فعال"/>
    <n v="1"/>
    <n v="0"/>
    <s v="فعال"/>
    <n v="1"/>
    <n v="0"/>
    <s v="غیر فعال"/>
    <n v="0"/>
    <n v="1"/>
    <s v="فعال"/>
    <n v="1"/>
    <n v="0"/>
  </r>
  <r>
    <x v="0"/>
    <x v="3"/>
    <x v="566"/>
    <n v="980715"/>
    <s v="1398/07/15"/>
    <s v="98/07/15"/>
    <x v="1"/>
    <x v="2"/>
    <n v="3"/>
    <x v="6"/>
    <n v="7"/>
    <n v="30"/>
    <n v="29"/>
    <s v="دوشنبه"/>
    <x v="14"/>
    <n v="20"/>
    <n v="0.66666666666666663"/>
    <n v="20"/>
    <n v="0.66666666666666663"/>
    <n v="40"/>
    <n v="1.3333333333333333"/>
    <n v="10"/>
    <n v="0.33333333333333331"/>
    <n v="580"/>
    <n v="40"/>
    <n v="30"/>
    <s v="فعال"/>
    <n v="1"/>
    <n v="0"/>
    <s v="فعال"/>
    <n v="1"/>
    <n v="0"/>
    <s v="فعال"/>
    <n v="1"/>
    <n v="0"/>
    <s v="فعال"/>
    <n v="1"/>
    <n v="0"/>
  </r>
  <r>
    <x v="0"/>
    <x v="3"/>
    <x v="567"/>
    <n v="980716"/>
    <s v="1398/07/16"/>
    <s v="98/07/16"/>
    <x v="1"/>
    <x v="2"/>
    <n v="3"/>
    <x v="6"/>
    <n v="7"/>
    <n v="30"/>
    <n v="29"/>
    <s v="سه شنبه"/>
    <x v="15"/>
    <n v="0"/>
    <n v="0"/>
    <n v="7"/>
    <n v="0.23333333333333334"/>
    <n v="7"/>
    <n v="0.23333333333333334"/>
    <n v="40"/>
    <n v="1.3333333333333333"/>
    <n v="2320"/>
    <n v="7"/>
    <n v="47"/>
    <s v="غیر فعال"/>
    <n v="0"/>
    <n v="1"/>
    <s v="فعال"/>
    <n v="1"/>
    <n v="0"/>
    <s v="فعال"/>
    <n v="1"/>
    <n v="0"/>
    <s v="فعال"/>
    <n v="1"/>
    <n v="0"/>
  </r>
  <r>
    <x v="0"/>
    <x v="3"/>
    <x v="568"/>
    <n v="980717"/>
    <s v="1398/07/17"/>
    <s v="98/07/17"/>
    <x v="1"/>
    <x v="2"/>
    <n v="3"/>
    <x v="6"/>
    <n v="7"/>
    <n v="30"/>
    <n v="29"/>
    <s v="چهارشنبه"/>
    <x v="16"/>
    <n v="24"/>
    <n v="0.8"/>
    <n v="0"/>
    <n v="0"/>
    <n v="24"/>
    <n v="0.8"/>
    <n v="0"/>
    <n v="0"/>
    <n v="0"/>
    <n v="24"/>
    <n v="0"/>
    <s v="فعال"/>
    <n v="1"/>
    <n v="0"/>
    <s v="غیر فعال"/>
    <n v="0"/>
    <n v="1"/>
    <s v="غیر فعال"/>
    <n v="0"/>
    <n v="1"/>
    <s v="غیر فعال"/>
    <n v="0"/>
    <n v="1"/>
  </r>
  <r>
    <x v="0"/>
    <x v="3"/>
    <x v="569"/>
    <n v="980718"/>
    <s v="1398/07/18"/>
    <s v="98/07/18"/>
    <x v="1"/>
    <x v="2"/>
    <n v="3"/>
    <x v="6"/>
    <n v="7"/>
    <n v="30"/>
    <n v="30"/>
    <s v="پنجشنبه"/>
    <x v="17"/>
    <n v="0"/>
    <n v="0"/>
    <n v="0"/>
    <n v="0"/>
    <n v="0"/>
    <n v="0"/>
    <n v="36"/>
    <n v="1.2"/>
    <n v="2088"/>
    <n v="0"/>
    <n v="36"/>
    <s v="غیر فعال"/>
    <n v="0"/>
    <n v="1"/>
    <s v="غیر فعال"/>
    <n v="0"/>
    <n v="1"/>
    <s v="فعال"/>
    <n v="1"/>
    <n v="0"/>
    <s v="فعال"/>
    <n v="1"/>
    <n v="0"/>
  </r>
  <r>
    <x v="0"/>
    <x v="3"/>
    <x v="570"/>
    <n v="980719"/>
    <s v="1398/07/19"/>
    <s v="98/07/19"/>
    <x v="1"/>
    <x v="2"/>
    <n v="3"/>
    <x v="6"/>
    <n v="7"/>
    <n v="30"/>
    <n v="30"/>
    <s v="جمعه"/>
    <x v="18"/>
    <n v="49"/>
    <n v="1.6333333333333333"/>
    <n v="0"/>
    <n v="0"/>
    <n v="49"/>
    <n v="1.6333333333333333"/>
    <n v="4"/>
    <n v="0.13333333333333333"/>
    <n v="232"/>
    <n v="49"/>
    <n v="4"/>
    <s v="فعال"/>
    <n v="1"/>
    <n v="0"/>
    <s v="غیر فعال"/>
    <n v="0"/>
    <n v="1"/>
    <s v="فعال"/>
    <n v="1"/>
    <n v="0"/>
    <s v="فعال"/>
    <n v="1"/>
    <n v="0"/>
  </r>
  <r>
    <x v="0"/>
    <x v="3"/>
    <x v="571"/>
    <n v="980720"/>
    <s v="1398/07/20"/>
    <s v="98/07/20"/>
    <x v="1"/>
    <x v="2"/>
    <n v="3"/>
    <x v="6"/>
    <n v="7"/>
    <n v="31"/>
    <n v="30"/>
    <s v="شنبه"/>
    <x v="19"/>
    <n v="0"/>
    <n v="0"/>
    <n v="0"/>
    <n v="0"/>
    <n v="0"/>
    <n v="0"/>
    <n v="46"/>
    <n v="1.5333333333333334"/>
    <n v="2668"/>
    <n v="0"/>
    <n v="46"/>
    <s v="غیر فعال"/>
    <n v="0"/>
    <n v="1"/>
    <s v="غیر فعال"/>
    <n v="0"/>
    <n v="1"/>
    <s v="فعال"/>
    <n v="1"/>
    <n v="0"/>
    <s v="فعال"/>
    <n v="1"/>
    <n v="0"/>
  </r>
  <r>
    <x v="0"/>
    <x v="3"/>
    <x v="572"/>
    <n v="980721"/>
    <s v="1398/07/21"/>
    <s v="98/07/21"/>
    <x v="1"/>
    <x v="2"/>
    <n v="3"/>
    <x v="6"/>
    <n v="7"/>
    <n v="31"/>
    <n v="30"/>
    <s v="یک شنبه"/>
    <x v="20"/>
    <n v="27"/>
    <n v="0.9"/>
    <n v="5"/>
    <n v="0.16666666666666666"/>
    <n v="32"/>
    <n v="1.0666666666666667"/>
    <n v="0"/>
    <n v="0"/>
    <n v="0"/>
    <n v="32"/>
    <n v="5"/>
    <s v="فعال"/>
    <n v="1"/>
    <n v="0"/>
    <s v="فعال"/>
    <n v="1"/>
    <n v="0"/>
    <s v="غیر فعال"/>
    <n v="0"/>
    <n v="1"/>
    <s v="فعال"/>
    <n v="1"/>
    <n v="0"/>
  </r>
  <r>
    <x v="0"/>
    <x v="3"/>
    <x v="573"/>
    <n v="980722"/>
    <s v="1398/07/22"/>
    <s v="98/07/22"/>
    <x v="1"/>
    <x v="2"/>
    <n v="3"/>
    <x v="6"/>
    <n v="7"/>
    <n v="31"/>
    <n v="30"/>
    <s v="دوشنبه"/>
    <x v="21"/>
    <n v="0"/>
    <n v="0"/>
    <n v="0"/>
    <n v="0"/>
    <n v="0"/>
    <n v="0"/>
    <n v="26"/>
    <n v="0.8666666666666667"/>
    <n v="1508"/>
    <n v="0"/>
    <n v="26"/>
    <s v="غیر فعال"/>
    <n v="0"/>
    <n v="1"/>
    <s v="غیر فعال"/>
    <n v="0"/>
    <n v="1"/>
    <s v="فعال"/>
    <n v="1"/>
    <n v="0"/>
    <s v="فعال"/>
    <n v="1"/>
    <n v="0"/>
  </r>
  <r>
    <x v="0"/>
    <x v="3"/>
    <x v="574"/>
    <n v="980723"/>
    <s v="1398/07/23"/>
    <s v="98/07/23"/>
    <x v="1"/>
    <x v="2"/>
    <n v="3"/>
    <x v="6"/>
    <n v="7"/>
    <n v="31"/>
    <n v="30"/>
    <s v="سه شنبه"/>
    <x v="22"/>
    <n v="25"/>
    <n v="0.83333333333333337"/>
    <n v="5"/>
    <n v="0.16666666666666666"/>
    <n v="30"/>
    <n v="1"/>
    <n v="19"/>
    <n v="0.6333333333333333"/>
    <n v="1102"/>
    <n v="30"/>
    <n v="24"/>
    <s v="فعال"/>
    <n v="1"/>
    <n v="0"/>
    <s v="فعال"/>
    <n v="1"/>
    <n v="0"/>
    <s v="فعال"/>
    <n v="1"/>
    <n v="0"/>
    <s v="فعال"/>
    <n v="1"/>
    <n v="0"/>
  </r>
  <r>
    <x v="0"/>
    <x v="3"/>
    <x v="575"/>
    <n v="980724"/>
    <s v="1398/07/24"/>
    <s v="98/07/24"/>
    <x v="1"/>
    <x v="2"/>
    <n v="3"/>
    <x v="6"/>
    <n v="7"/>
    <n v="31"/>
    <n v="30"/>
    <s v="چهارشنبه"/>
    <x v="23"/>
    <n v="20"/>
    <n v="0.66666666666666663"/>
    <n v="29"/>
    <n v="0.96666666666666667"/>
    <n v="49"/>
    <n v="1.6333333333333333"/>
    <n v="0"/>
    <n v="0"/>
    <n v="0"/>
    <n v="49"/>
    <n v="29"/>
    <s v="فعال"/>
    <n v="1"/>
    <n v="0"/>
    <s v="فعال"/>
    <n v="1"/>
    <n v="0"/>
    <s v="غیر فعال"/>
    <n v="0"/>
    <n v="1"/>
    <s v="فعال"/>
    <n v="1"/>
    <n v="0"/>
  </r>
  <r>
    <x v="0"/>
    <x v="3"/>
    <x v="576"/>
    <n v="980725"/>
    <s v="1398/07/25"/>
    <s v="98/07/25"/>
    <x v="1"/>
    <x v="2"/>
    <n v="3"/>
    <x v="6"/>
    <n v="7"/>
    <n v="31"/>
    <n v="31"/>
    <s v="پنجشنبه"/>
    <x v="24"/>
    <n v="0"/>
    <n v="0"/>
    <n v="0"/>
    <n v="0"/>
    <n v="0"/>
    <n v="0"/>
    <n v="43"/>
    <n v="1.4333333333333333"/>
    <n v="2494"/>
    <n v="0"/>
    <n v="43"/>
    <s v="غیر فعال"/>
    <n v="0"/>
    <n v="1"/>
    <s v="غیر فعال"/>
    <n v="0"/>
    <n v="1"/>
    <s v="فعال"/>
    <n v="1"/>
    <n v="0"/>
    <s v="فعال"/>
    <n v="1"/>
    <n v="0"/>
  </r>
  <r>
    <x v="0"/>
    <x v="3"/>
    <x v="577"/>
    <n v="980726"/>
    <s v="1398/07/26"/>
    <s v="98/07/26"/>
    <x v="1"/>
    <x v="2"/>
    <n v="3"/>
    <x v="6"/>
    <n v="7"/>
    <n v="31"/>
    <n v="31"/>
    <s v="جمعه"/>
    <x v="25"/>
    <n v="25"/>
    <n v="0.83333333333333337"/>
    <n v="0"/>
    <n v="0"/>
    <n v="25"/>
    <n v="0.83333333333333337"/>
    <n v="6"/>
    <n v="0.2"/>
    <n v="348"/>
    <n v="25"/>
    <n v="6"/>
    <s v="فعال"/>
    <n v="1"/>
    <n v="0"/>
    <s v="غیر فعال"/>
    <n v="0"/>
    <n v="1"/>
    <s v="فعال"/>
    <n v="1"/>
    <n v="0"/>
    <s v="فعال"/>
    <n v="1"/>
    <n v="0"/>
  </r>
  <r>
    <x v="0"/>
    <x v="3"/>
    <x v="578"/>
    <n v="980727"/>
    <s v="1398/07/27"/>
    <s v="98/07/27"/>
    <x v="1"/>
    <x v="2"/>
    <n v="3"/>
    <x v="6"/>
    <n v="7"/>
    <n v="32"/>
    <n v="31"/>
    <s v="شنبه"/>
    <x v="26"/>
    <n v="32"/>
    <n v="1.0666666666666667"/>
    <n v="2"/>
    <n v="6.6666666666666666E-2"/>
    <n v="34"/>
    <n v="1.1333333333333333"/>
    <n v="19"/>
    <n v="0.6333333333333333"/>
    <n v="1102"/>
    <n v="34"/>
    <n v="21"/>
    <s v="فعال"/>
    <n v="1"/>
    <n v="0"/>
    <s v="فعال"/>
    <n v="1"/>
    <n v="0"/>
    <s v="فعال"/>
    <n v="1"/>
    <n v="0"/>
    <s v="فعال"/>
    <n v="1"/>
    <n v="0"/>
  </r>
  <r>
    <x v="0"/>
    <x v="3"/>
    <x v="579"/>
    <n v="980728"/>
    <s v="1398/07/28"/>
    <s v="98/07/28"/>
    <x v="1"/>
    <x v="2"/>
    <n v="3"/>
    <x v="6"/>
    <n v="7"/>
    <n v="32"/>
    <n v="31"/>
    <s v="یک شنبه"/>
    <x v="27"/>
    <n v="6"/>
    <n v="0.2"/>
    <n v="18"/>
    <n v="0.6"/>
    <n v="24"/>
    <n v="0.8"/>
    <n v="0"/>
    <n v="0"/>
    <n v="0"/>
    <n v="24"/>
    <n v="18"/>
    <s v="فعال"/>
    <n v="1"/>
    <n v="0"/>
    <s v="فعال"/>
    <n v="1"/>
    <n v="0"/>
    <s v="غیر فعال"/>
    <n v="0"/>
    <n v="1"/>
    <s v="فعال"/>
    <n v="1"/>
    <n v="0"/>
  </r>
  <r>
    <x v="0"/>
    <x v="3"/>
    <x v="580"/>
    <n v="980729"/>
    <s v="1398/07/29"/>
    <s v="98/07/29"/>
    <x v="1"/>
    <x v="2"/>
    <n v="3"/>
    <x v="6"/>
    <n v="7"/>
    <n v="32"/>
    <n v="31"/>
    <s v="دوشنبه"/>
    <x v="28"/>
    <n v="18"/>
    <n v="0.6"/>
    <n v="33"/>
    <n v="1.1000000000000001"/>
    <n v="51"/>
    <n v="1.7"/>
    <n v="16"/>
    <n v="0.53333333333333333"/>
    <n v="928"/>
    <n v="51"/>
    <n v="49"/>
    <s v="فعال"/>
    <n v="1"/>
    <n v="0"/>
    <s v="فعال"/>
    <n v="1"/>
    <n v="0"/>
    <s v="فعال"/>
    <n v="1"/>
    <n v="0"/>
    <s v="فعال"/>
    <n v="1"/>
    <n v="0"/>
  </r>
  <r>
    <x v="0"/>
    <x v="3"/>
    <x v="581"/>
    <n v="980730"/>
    <s v="1398/07/30"/>
    <s v="98/07/30"/>
    <x v="1"/>
    <x v="2"/>
    <n v="3"/>
    <x v="6"/>
    <n v="7"/>
    <n v="32"/>
    <n v="31"/>
    <s v="سه شنبه"/>
    <x v="29"/>
    <n v="16"/>
    <n v="0.53333333333333333"/>
    <n v="18"/>
    <n v="0.6"/>
    <n v="34"/>
    <n v="1.1333333333333333"/>
    <n v="21"/>
    <n v="0.7"/>
    <n v="1218"/>
    <n v="34"/>
    <n v="39"/>
    <s v="فعال"/>
    <n v="1"/>
    <n v="0"/>
    <s v="فعال"/>
    <n v="1"/>
    <n v="0"/>
    <s v="فعال"/>
    <n v="1"/>
    <n v="0"/>
    <s v="فعال"/>
    <n v="1"/>
    <n v="0"/>
  </r>
  <r>
    <x v="0"/>
    <x v="3"/>
    <x v="582"/>
    <n v="980801"/>
    <s v="1398/08/01"/>
    <s v="98/08/01"/>
    <x v="1"/>
    <x v="2"/>
    <n v="3"/>
    <x v="7"/>
    <n v="8"/>
    <n v="32"/>
    <n v="31"/>
    <s v="چهارشنبه"/>
    <x v="0"/>
    <n v="0"/>
    <n v="0"/>
    <n v="0"/>
    <n v="0"/>
    <n v="0"/>
    <n v="0"/>
    <n v="34"/>
    <n v="1.1333333333333333"/>
    <n v="1972"/>
    <n v="0"/>
    <n v="34"/>
    <s v="غیر فعال"/>
    <n v="0"/>
    <n v="1"/>
    <s v="غیر فعال"/>
    <n v="0"/>
    <n v="1"/>
    <s v="فعال"/>
    <n v="1"/>
    <n v="0"/>
    <s v="فعال"/>
    <n v="1"/>
    <n v="0"/>
  </r>
  <r>
    <x v="0"/>
    <x v="3"/>
    <x v="583"/>
    <n v="980802"/>
    <s v="1398/08/02"/>
    <s v="98/08/02"/>
    <x v="1"/>
    <x v="2"/>
    <n v="3"/>
    <x v="7"/>
    <n v="8"/>
    <n v="32"/>
    <n v="32"/>
    <s v="پنجشنبه"/>
    <x v="1"/>
    <n v="23"/>
    <n v="0.76666666666666672"/>
    <n v="0"/>
    <n v="0"/>
    <n v="23"/>
    <n v="0.76666666666666672"/>
    <n v="18"/>
    <n v="0.6"/>
    <n v="1044"/>
    <n v="23"/>
    <n v="18"/>
    <s v="فعال"/>
    <n v="1"/>
    <n v="0"/>
    <s v="غیر فعال"/>
    <n v="0"/>
    <n v="1"/>
    <s v="فعال"/>
    <n v="1"/>
    <n v="0"/>
    <s v="فعال"/>
    <n v="1"/>
    <n v="0"/>
  </r>
  <r>
    <x v="0"/>
    <x v="3"/>
    <x v="584"/>
    <n v="980803"/>
    <s v="1398/08/03"/>
    <s v="98/08/03"/>
    <x v="1"/>
    <x v="2"/>
    <n v="3"/>
    <x v="7"/>
    <n v="8"/>
    <n v="32"/>
    <n v="32"/>
    <s v="جمعه"/>
    <x v="2"/>
    <n v="18"/>
    <n v="0.6"/>
    <n v="14"/>
    <n v="0.46666666666666667"/>
    <n v="32"/>
    <n v="1.0666666666666667"/>
    <n v="34"/>
    <n v="1.1333333333333333"/>
    <n v="1972"/>
    <n v="32"/>
    <n v="48"/>
    <s v="فعال"/>
    <n v="1"/>
    <n v="0"/>
    <s v="فعال"/>
    <n v="1"/>
    <n v="0"/>
    <s v="فعال"/>
    <n v="1"/>
    <n v="0"/>
    <s v="فعال"/>
    <n v="1"/>
    <n v="0"/>
  </r>
  <r>
    <x v="0"/>
    <x v="3"/>
    <x v="585"/>
    <n v="980804"/>
    <s v="1398/08/04"/>
    <s v="98/08/04"/>
    <x v="1"/>
    <x v="2"/>
    <n v="3"/>
    <x v="7"/>
    <n v="8"/>
    <n v="33"/>
    <n v="32"/>
    <s v="شنبه"/>
    <x v="3"/>
    <n v="28"/>
    <n v="0.93333333333333335"/>
    <n v="18"/>
    <n v="0.6"/>
    <n v="46"/>
    <n v="1.5333333333333334"/>
    <n v="14"/>
    <n v="0.46666666666666667"/>
    <n v="812"/>
    <n v="46"/>
    <n v="32"/>
    <s v="فعال"/>
    <n v="1"/>
    <n v="0"/>
    <s v="فعال"/>
    <n v="1"/>
    <n v="0"/>
    <s v="فعال"/>
    <n v="1"/>
    <n v="0"/>
    <s v="فعال"/>
    <n v="1"/>
    <n v="0"/>
  </r>
  <r>
    <x v="0"/>
    <x v="3"/>
    <x v="586"/>
    <n v="980805"/>
    <s v="1398/08/05"/>
    <s v="98/08/05"/>
    <x v="1"/>
    <x v="2"/>
    <n v="3"/>
    <x v="7"/>
    <n v="8"/>
    <n v="33"/>
    <n v="32"/>
    <s v="یک شنبه"/>
    <x v="4"/>
    <n v="24"/>
    <n v="0.8"/>
    <n v="19"/>
    <n v="0.6333333333333333"/>
    <n v="43"/>
    <n v="1.4333333333333333"/>
    <n v="18"/>
    <n v="0.6"/>
    <n v="1044"/>
    <n v="43"/>
    <n v="37"/>
    <s v="فعال"/>
    <n v="1"/>
    <n v="0"/>
    <s v="فعال"/>
    <n v="1"/>
    <n v="0"/>
    <s v="فعال"/>
    <n v="1"/>
    <n v="0"/>
    <s v="فعال"/>
    <n v="1"/>
    <n v="0"/>
  </r>
  <r>
    <x v="0"/>
    <x v="3"/>
    <x v="587"/>
    <n v="980806"/>
    <s v="1398/08/06"/>
    <s v="98/08/06"/>
    <x v="1"/>
    <x v="2"/>
    <n v="3"/>
    <x v="7"/>
    <n v="8"/>
    <n v="33"/>
    <n v="32"/>
    <s v="دوشنبه"/>
    <x v="5"/>
    <n v="0"/>
    <n v="0"/>
    <n v="6"/>
    <n v="0.2"/>
    <n v="6"/>
    <n v="0.2"/>
    <n v="36"/>
    <n v="1.2"/>
    <n v="2088"/>
    <n v="6"/>
    <n v="42"/>
    <s v="غیر فعال"/>
    <n v="0"/>
    <n v="1"/>
    <s v="فعال"/>
    <n v="1"/>
    <n v="0"/>
    <s v="فعال"/>
    <n v="1"/>
    <n v="0"/>
    <s v="فعال"/>
    <n v="1"/>
    <n v="0"/>
  </r>
  <r>
    <x v="0"/>
    <x v="3"/>
    <x v="588"/>
    <n v="980807"/>
    <s v="1398/08/07"/>
    <s v="98/08/07"/>
    <x v="1"/>
    <x v="2"/>
    <n v="3"/>
    <x v="7"/>
    <n v="8"/>
    <n v="33"/>
    <n v="32"/>
    <s v="سه شنبه"/>
    <x v="6"/>
    <n v="35"/>
    <n v="1.1666666666666667"/>
    <n v="19"/>
    <n v="0.6333333333333333"/>
    <n v="54"/>
    <n v="1.8"/>
    <n v="6"/>
    <n v="0.2"/>
    <n v="348"/>
    <n v="54"/>
    <n v="25"/>
    <s v="فعال"/>
    <n v="1"/>
    <n v="0"/>
    <s v="فعال"/>
    <n v="1"/>
    <n v="0"/>
    <s v="فعال"/>
    <n v="1"/>
    <n v="0"/>
    <s v="فعال"/>
    <n v="1"/>
    <n v="0"/>
  </r>
  <r>
    <x v="0"/>
    <x v="3"/>
    <x v="589"/>
    <n v="980808"/>
    <s v="1398/08/08"/>
    <s v="98/08/08"/>
    <x v="1"/>
    <x v="2"/>
    <n v="3"/>
    <x v="7"/>
    <n v="8"/>
    <n v="33"/>
    <n v="32"/>
    <s v="چهارشنبه"/>
    <x v="7"/>
    <n v="23"/>
    <n v="0.76666666666666672"/>
    <n v="14"/>
    <n v="0.46666666666666667"/>
    <n v="37"/>
    <n v="1.2333333333333334"/>
    <n v="22"/>
    <n v="0.73333333333333328"/>
    <n v="1276"/>
    <n v="37"/>
    <n v="36"/>
    <s v="فعال"/>
    <n v="1"/>
    <n v="0"/>
    <s v="فعال"/>
    <n v="1"/>
    <n v="0"/>
    <s v="فعال"/>
    <n v="1"/>
    <n v="0"/>
    <s v="فعال"/>
    <n v="1"/>
    <n v="0"/>
  </r>
  <r>
    <x v="0"/>
    <x v="3"/>
    <x v="590"/>
    <n v="980809"/>
    <s v="1398/08/09"/>
    <s v="98/08/09"/>
    <x v="1"/>
    <x v="2"/>
    <n v="3"/>
    <x v="7"/>
    <n v="8"/>
    <n v="33"/>
    <n v="33"/>
    <s v="پنجشنبه"/>
    <x v="8"/>
    <n v="23"/>
    <n v="0.76666666666666672"/>
    <n v="34"/>
    <n v="1.1333333333333333"/>
    <n v="57"/>
    <n v="1.9"/>
    <n v="14"/>
    <n v="0.46666666666666667"/>
    <n v="812"/>
    <n v="57"/>
    <n v="48"/>
    <s v="فعال"/>
    <n v="1"/>
    <n v="0"/>
    <s v="فعال"/>
    <n v="1"/>
    <n v="0"/>
    <s v="فعال"/>
    <n v="1"/>
    <n v="0"/>
    <s v="فعال"/>
    <n v="1"/>
    <n v="0"/>
  </r>
  <r>
    <x v="0"/>
    <x v="3"/>
    <x v="591"/>
    <n v="980810"/>
    <s v="1398/08/10"/>
    <s v="98/08/10"/>
    <x v="1"/>
    <x v="2"/>
    <n v="3"/>
    <x v="7"/>
    <n v="8"/>
    <n v="33"/>
    <n v="33"/>
    <s v="جمعه"/>
    <x v="9"/>
    <n v="26"/>
    <n v="0.8666666666666667"/>
    <n v="38"/>
    <n v="1.2666666666666666"/>
    <n v="64"/>
    <n v="2.1333333333333333"/>
    <n v="24"/>
    <n v="0.8"/>
    <n v="1392"/>
    <n v="64"/>
    <n v="62"/>
    <s v="فعال"/>
    <n v="1"/>
    <n v="0"/>
    <s v="فعال"/>
    <n v="1"/>
    <n v="0"/>
    <s v="فعال"/>
    <n v="1"/>
    <n v="0"/>
    <s v="فعال"/>
    <n v="1"/>
    <n v="0"/>
  </r>
  <r>
    <x v="0"/>
    <x v="3"/>
    <x v="592"/>
    <n v="980811"/>
    <s v="1398/08/11"/>
    <s v="98/08/11"/>
    <x v="1"/>
    <x v="2"/>
    <n v="3"/>
    <x v="7"/>
    <n v="8"/>
    <n v="34"/>
    <n v="33"/>
    <s v="شنبه"/>
    <x v="10"/>
    <n v="0"/>
    <n v="0"/>
    <n v="51"/>
    <n v="1.7"/>
    <n v="51"/>
    <n v="1.7"/>
    <n v="8"/>
    <n v="0.26666666666666666"/>
    <n v="464"/>
    <n v="51"/>
    <n v="59"/>
    <s v="غیر فعال"/>
    <n v="0"/>
    <n v="1"/>
    <s v="فعال"/>
    <n v="1"/>
    <n v="0"/>
    <s v="فعال"/>
    <n v="1"/>
    <n v="0"/>
    <s v="فعال"/>
    <n v="1"/>
    <n v="0"/>
  </r>
  <r>
    <x v="0"/>
    <x v="3"/>
    <x v="593"/>
    <n v="980812"/>
    <s v="1398/08/12"/>
    <s v="98/08/12"/>
    <x v="1"/>
    <x v="2"/>
    <n v="3"/>
    <x v="7"/>
    <n v="8"/>
    <n v="34"/>
    <n v="33"/>
    <s v="یک شنبه"/>
    <x v="11"/>
    <n v="0"/>
    <n v="0"/>
    <n v="21"/>
    <n v="0.7"/>
    <n v="21"/>
    <n v="0.7"/>
    <n v="19"/>
    <n v="0.6333333333333333"/>
    <n v="1102"/>
    <n v="21"/>
    <n v="40"/>
    <s v="غیر فعال"/>
    <n v="0"/>
    <n v="1"/>
    <s v="فعال"/>
    <n v="1"/>
    <n v="0"/>
    <s v="فعال"/>
    <n v="1"/>
    <n v="0"/>
    <s v="فعال"/>
    <n v="1"/>
    <n v="0"/>
  </r>
  <r>
    <x v="0"/>
    <x v="3"/>
    <x v="594"/>
    <n v="980813"/>
    <s v="1398/08/13"/>
    <s v="98/08/13"/>
    <x v="1"/>
    <x v="2"/>
    <n v="3"/>
    <x v="7"/>
    <n v="8"/>
    <n v="34"/>
    <n v="33"/>
    <s v="دوشنبه"/>
    <x v="12"/>
    <n v="0"/>
    <n v="0"/>
    <n v="15"/>
    <n v="0.5"/>
    <n v="15"/>
    <n v="0.5"/>
    <n v="42"/>
    <n v="1.4"/>
    <n v="2436"/>
    <n v="15"/>
    <n v="57"/>
    <s v="غیر فعال"/>
    <n v="0"/>
    <n v="1"/>
    <s v="فعال"/>
    <n v="1"/>
    <n v="0"/>
    <s v="فعال"/>
    <n v="1"/>
    <n v="0"/>
    <s v="فعال"/>
    <n v="1"/>
    <n v="0"/>
  </r>
  <r>
    <x v="0"/>
    <x v="3"/>
    <x v="595"/>
    <n v="980814"/>
    <s v="1398/08/14"/>
    <s v="98/08/14"/>
    <x v="1"/>
    <x v="2"/>
    <n v="3"/>
    <x v="7"/>
    <n v="8"/>
    <n v="34"/>
    <n v="33"/>
    <s v="سه شنبه"/>
    <x v="13"/>
    <n v="29"/>
    <n v="0.96666666666666667"/>
    <n v="0"/>
    <n v="0"/>
    <n v="29"/>
    <n v="0.96666666666666667"/>
    <n v="15"/>
    <n v="0.5"/>
    <n v="870"/>
    <n v="29"/>
    <n v="15"/>
    <s v="فعال"/>
    <n v="1"/>
    <n v="0"/>
    <s v="غیر فعال"/>
    <n v="0"/>
    <n v="1"/>
    <s v="فعال"/>
    <n v="1"/>
    <n v="0"/>
    <s v="فعال"/>
    <n v="1"/>
    <n v="0"/>
  </r>
  <r>
    <x v="0"/>
    <x v="3"/>
    <x v="596"/>
    <n v="980815"/>
    <s v="1398/08/15"/>
    <s v="98/08/15"/>
    <x v="1"/>
    <x v="2"/>
    <n v="3"/>
    <x v="7"/>
    <n v="8"/>
    <n v="34"/>
    <n v="33"/>
    <s v="چهارشنبه"/>
    <x v="14"/>
    <n v="15"/>
    <n v="0.5"/>
    <n v="16"/>
    <n v="0.53333333333333333"/>
    <n v="31"/>
    <n v="1.0333333333333334"/>
    <n v="16"/>
    <n v="0.53333333333333333"/>
    <n v="928"/>
    <n v="31"/>
    <n v="32"/>
    <s v="فعال"/>
    <n v="1"/>
    <n v="0"/>
    <s v="فعال"/>
    <n v="1"/>
    <n v="0"/>
    <s v="فعال"/>
    <n v="1"/>
    <n v="0"/>
    <s v="فعال"/>
    <n v="1"/>
    <n v="0"/>
  </r>
  <r>
    <x v="0"/>
    <x v="3"/>
    <x v="597"/>
    <n v="980816"/>
    <s v="1398/08/16"/>
    <s v="98/08/16"/>
    <x v="1"/>
    <x v="2"/>
    <n v="3"/>
    <x v="7"/>
    <n v="8"/>
    <n v="34"/>
    <n v="34"/>
    <s v="پنجشنبه"/>
    <x v="15"/>
    <n v="26"/>
    <n v="0.8666666666666667"/>
    <n v="0"/>
    <n v="0"/>
    <n v="26"/>
    <n v="0.8666666666666667"/>
    <n v="62"/>
    <n v="2.0666666666666669"/>
    <n v="3596"/>
    <n v="26"/>
    <n v="62"/>
    <s v="فعال"/>
    <n v="1"/>
    <n v="0"/>
    <s v="غیر فعال"/>
    <n v="0"/>
    <n v="1"/>
    <s v="فعال"/>
    <n v="1"/>
    <n v="0"/>
    <s v="فعال"/>
    <n v="1"/>
    <n v="0"/>
  </r>
  <r>
    <x v="0"/>
    <x v="3"/>
    <x v="598"/>
    <n v="980817"/>
    <s v="1398/08/17"/>
    <s v="98/08/17"/>
    <x v="1"/>
    <x v="2"/>
    <n v="3"/>
    <x v="7"/>
    <n v="8"/>
    <n v="34"/>
    <n v="34"/>
    <s v="جمعه"/>
    <x v="16"/>
    <n v="34"/>
    <n v="1.1333333333333333"/>
    <n v="8"/>
    <n v="0.26666666666666666"/>
    <n v="42"/>
    <n v="1.4"/>
    <n v="19"/>
    <n v="0.6333333333333333"/>
    <n v="1102"/>
    <n v="42"/>
    <n v="27"/>
    <s v="فعال"/>
    <n v="1"/>
    <n v="0"/>
    <s v="فعال"/>
    <n v="1"/>
    <n v="0"/>
    <s v="فعال"/>
    <n v="1"/>
    <n v="0"/>
    <s v="فعال"/>
    <n v="1"/>
    <n v="0"/>
  </r>
  <r>
    <x v="0"/>
    <x v="3"/>
    <x v="599"/>
    <n v="980818"/>
    <s v="1398/08/18"/>
    <s v="98/08/18"/>
    <x v="1"/>
    <x v="2"/>
    <n v="3"/>
    <x v="7"/>
    <n v="8"/>
    <n v="35"/>
    <n v="34"/>
    <s v="شنبه"/>
    <x v="17"/>
    <n v="0"/>
    <n v="0"/>
    <n v="22"/>
    <n v="0.73333333333333328"/>
    <n v="22"/>
    <n v="0.73333333333333328"/>
    <n v="25"/>
    <n v="0.83333333333333337"/>
    <n v="1450"/>
    <n v="22"/>
    <n v="47"/>
    <s v="غیر فعال"/>
    <n v="0"/>
    <n v="1"/>
    <s v="فعال"/>
    <n v="1"/>
    <n v="0"/>
    <s v="فعال"/>
    <n v="1"/>
    <n v="0"/>
    <s v="فعال"/>
    <n v="1"/>
    <n v="0"/>
  </r>
  <r>
    <x v="0"/>
    <x v="3"/>
    <x v="600"/>
    <n v="980819"/>
    <s v="1398/08/19"/>
    <s v="98/08/19"/>
    <x v="1"/>
    <x v="2"/>
    <n v="3"/>
    <x v="7"/>
    <n v="8"/>
    <n v="35"/>
    <n v="34"/>
    <s v="یک شنبه"/>
    <x v="18"/>
    <n v="0"/>
    <n v="0"/>
    <n v="39"/>
    <n v="1.3"/>
    <n v="39"/>
    <n v="1.3"/>
    <n v="39"/>
    <n v="1.3"/>
    <n v="2262"/>
    <n v="39"/>
    <n v="78"/>
    <s v="غیر فعال"/>
    <n v="0"/>
    <n v="1"/>
    <s v="فعال"/>
    <n v="1"/>
    <n v="0"/>
    <s v="فعال"/>
    <n v="1"/>
    <n v="0"/>
    <s v="فعال"/>
    <n v="1"/>
    <n v="0"/>
  </r>
  <r>
    <x v="0"/>
    <x v="3"/>
    <x v="601"/>
    <n v="980820"/>
    <s v="1398/08/20"/>
    <s v="98/08/20"/>
    <x v="1"/>
    <x v="2"/>
    <n v="3"/>
    <x v="7"/>
    <n v="8"/>
    <n v="35"/>
    <n v="34"/>
    <s v="دوشنبه"/>
    <x v="19"/>
    <n v="21"/>
    <n v="0.7"/>
    <n v="0"/>
    <n v="0"/>
    <n v="21"/>
    <n v="0.7"/>
    <n v="39"/>
    <n v="1.3"/>
    <n v="2262"/>
    <n v="21"/>
    <n v="39"/>
    <s v="فعال"/>
    <n v="1"/>
    <n v="0"/>
    <s v="غیر فعال"/>
    <n v="0"/>
    <n v="1"/>
    <s v="فعال"/>
    <n v="1"/>
    <n v="0"/>
    <s v="فعال"/>
    <n v="1"/>
    <n v="0"/>
  </r>
  <r>
    <x v="0"/>
    <x v="3"/>
    <x v="602"/>
    <n v="980821"/>
    <s v="1398/08/21"/>
    <s v="98/08/21"/>
    <x v="1"/>
    <x v="2"/>
    <n v="3"/>
    <x v="7"/>
    <n v="8"/>
    <n v="35"/>
    <n v="34"/>
    <s v="سه شنبه"/>
    <x v="20"/>
    <n v="0"/>
    <n v="0"/>
    <n v="18"/>
    <n v="0.6"/>
    <n v="18"/>
    <n v="0.6"/>
    <n v="21"/>
    <n v="0.7"/>
    <n v="1218"/>
    <n v="18"/>
    <n v="39"/>
    <s v="غیر فعال"/>
    <n v="0"/>
    <n v="1"/>
    <s v="فعال"/>
    <n v="1"/>
    <n v="0"/>
    <s v="فعال"/>
    <n v="1"/>
    <n v="0"/>
    <s v="فعال"/>
    <n v="1"/>
    <n v="0"/>
  </r>
  <r>
    <x v="0"/>
    <x v="3"/>
    <x v="603"/>
    <n v="980822"/>
    <s v="1398/08/22"/>
    <s v="98/08/22"/>
    <x v="1"/>
    <x v="2"/>
    <n v="3"/>
    <x v="7"/>
    <n v="8"/>
    <n v="35"/>
    <n v="34"/>
    <s v="چهارشنبه"/>
    <x v="21"/>
    <n v="21"/>
    <n v="0.7"/>
    <n v="0"/>
    <n v="0"/>
    <n v="21"/>
    <n v="0.7"/>
    <n v="18"/>
    <n v="0.6"/>
    <n v="1044"/>
    <n v="21"/>
    <n v="18"/>
    <s v="فعال"/>
    <n v="1"/>
    <n v="0"/>
    <s v="غیر فعال"/>
    <n v="0"/>
    <n v="1"/>
    <s v="فعال"/>
    <n v="1"/>
    <n v="0"/>
    <s v="فعال"/>
    <n v="1"/>
    <n v="0"/>
  </r>
  <r>
    <x v="0"/>
    <x v="3"/>
    <x v="604"/>
    <n v="980823"/>
    <s v="1398/08/23"/>
    <s v="98/08/23"/>
    <x v="1"/>
    <x v="2"/>
    <n v="3"/>
    <x v="7"/>
    <n v="8"/>
    <n v="35"/>
    <n v="35"/>
    <s v="پنجشنبه"/>
    <x v="22"/>
    <n v="17"/>
    <n v="0.56666666666666665"/>
    <n v="6"/>
    <n v="0.2"/>
    <n v="23"/>
    <n v="0.76666666666666672"/>
    <n v="36"/>
    <n v="1.2"/>
    <n v="2088"/>
    <n v="23"/>
    <n v="42"/>
    <s v="فعال"/>
    <n v="1"/>
    <n v="0"/>
    <s v="فعال"/>
    <n v="1"/>
    <n v="0"/>
    <s v="فعال"/>
    <n v="1"/>
    <n v="0"/>
    <s v="فعال"/>
    <n v="1"/>
    <n v="0"/>
  </r>
  <r>
    <x v="0"/>
    <x v="3"/>
    <x v="605"/>
    <n v="980824"/>
    <s v="1398/08/24"/>
    <s v="98/08/24"/>
    <x v="1"/>
    <x v="2"/>
    <n v="3"/>
    <x v="7"/>
    <n v="8"/>
    <n v="35"/>
    <n v="35"/>
    <s v="جمعه"/>
    <x v="23"/>
    <n v="0"/>
    <n v="0"/>
    <n v="6"/>
    <n v="0.2"/>
    <n v="6"/>
    <n v="0.2"/>
    <n v="17"/>
    <n v="0.56666666666666665"/>
    <n v="986"/>
    <n v="6"/>
    <n v="23"/>
    <s v="غیر فعال"/>
    <n v="0"/>
    <n v="1"/>
    <s v="فعال"/>
    <n v="1"/>
    <n v="0"/>
    <s v="فعال"/>
    <n v="1"/>
    <n v="0"/>
    <s v="فعال"/>
    <n v="1"/>
    <n v="0"/>
  </r>
  <r>
    <x v="0"/>
    <x v="3"/>
    <x v="606"/>
    <n v="980825"/>
    <s v="1398/08/25"/>
    <s v="98/08/25"/>
    <x v="1"/>
    <x v="2"/>
    <n v="3"/>
    <x v="7"/>
    <n v="8"/>
    <n v="36"/>
    <n v="35"/>
    <s v="شنبه"/>
    <x v="24"/>
    <n v="0"/>
    <n v="0"/>
    <n v="27"/>
    <n v="0.9"/>
    <n v="27"/>
    <n v="0.9"/>
    <n v="0"/>
    <n v="0"/>
    <n v="0"/>
    <n v="27"/>
    <n v="27"/>
    <s v="غیر فعال"/>
    <n v="0"/>
    <n v="1"/>
    <s v="فعال"/>
    <n v="1"/>
    <n v="0"/>
    <s v="غیر فعال"/>
    <n v="0"/>
    <n v="1"/>
    <s v="فعال"/>
    <n v="1"/>
    <n v="0"/>
  </r>
  <r>
    <x v="0"/>
    <x v="3"/>
    <x v="607"/>
    <n v="980826"/>
    <s v="1398/08/26"/>
    <s v="98/08/26"/>
    <x v="1"/>
    <x v="2"/>
    <n v="3"/>
    <x v="7"/>
    <n v="8"/>
    <n v="36"/>
    <n v="35"/>
    <s v="یک شنبه"/>
    <x v="25"/>
    <n v="1"/>
    <n v="3.3333333333333333E-2"/>
    <n v="39"/>
    <n v="1.3"/>
    <n v="40"/>
    <n v="1.3333333333333333"/>
    <n v="21"/>
    <n v="0.7"/>
    <n v="1218"/>
    <n v="40"/>
    <n v="60"/>
    <s v="فعال"/>
    <n v="1"/>
    <n v="0"/>
    <s v="فعال"/>
    <n v="1"/>
    <n v="0"/>
    <s v="فعال"/>
    <n v="1"/>
    <n v="0"/>
    <s v="فعال"/>
    <n v="1"/>
    <n v="0"/>
  </r>
  <r>
    <x v="0"/>
    <x v="3"/>
    <x v="608"/>
    <n v="980827"/>
    <s v="1398/08/27"/>
    <s v="98/08/27"/>
    <x v="1"/>
    <x v="2"/>
    <n v="3"/>
    <x v="7"/>
    <n v="8"/>
    <n v="36"/>
    <n v="35"/>
    <s v="دوشنبه"/>
    <x v="26"/>
    <n v="0"/>
    <n v="0"/>
    <n v="0"/>
    <n v="0"/>
    <n v="0"/>
    <n v="0"/>
    <n v="39"/>
    <n v="1.3"/>
    <n v="2262"/>
    <n v="0"/>
    <n v="39"/>
    <s v="غیر فعال"/>
    <n v="0"/>
    <n v="1"/>
    <s v="غیر فعال"/>
    <n v="0"/>
    <n v="1"/>
    <s v="فعال"/>
    <n v="1"/>
    <n v="0"/>
    <s v="فعال"/>
    <n v="1"/>
    <n v="0"/>
  </r>
  <r>
    <x v="0"/>
    <x v="3"/>
    <x v="609"/>
    <n v="980828"/>
    <s v="1398/08/28"/>
    <s v="98/08/28"/>
    <x v="1"/>
    <x v="2"/>
    <n v="3"/>
    <x v="7"/>
    <n v="8"/>
    <n v="36"/>
    <n v="35"/>
    <s v="سه شنبه"/>
    <x v="27"/>
    <n v="0"/>
    <n v="0"/>
    <n v="0"/>
    <n v="0"/>
    <n v="0"/>
    <n v="0"/>
    <n v="0"/>
    <n v="0"/>
    <n v="0"/>
    <n v="0"/>
    <n v="0"/>
    <s v="غیر فعال"/>
    <n v="0"/>
    <n v="1"/>
    <s v="غیر فعال"/>
    <n v="0"/>
    <n v="1"/>
    <s v="غیر فعال"/>
    <n v="0"/>
    <n v="1"/>
    <s v="غیر فعال"/>
    <n v="0"/>
    <n v="1"/>
  </r>
  <r>
    <x v="0"/>
    <x v="3"/>
    <x v="610"/>
    <n v="980829"/>
    <s v="1398/08/29"/>
    <s v="98/08/29"/>
    <x v="1"/>
    <x v="2"/>
    <n v="3"/>
    <x v="7"/>
    <n v="8"/>
    <n v="36"/>
    <n v="35"/>
    <s v="چهارشنبه"/>
    <x v="28"/>
    <n v="0"/>
    <n v="0"/>
    <n v="15"/>
    <n v="0.5"/>
    <n v="15"/>
    <n v="0.5"/>
    <n v="0"/>
    <n v="0"/>
    <n v="0"/>
    <n v="15"/>
    <n v="15"/>
    <s v="غیر فعال"/>
    <n v="0"/>
    <n v="1"/>
    <s v="فعال"/>
    <n v="1"/>
    <n v="0"/>
    <s v="غیر فعال"/>
    <n v="0"/>
    <n v="1"/>
    <s v="فعال"/>
    <n v="1"/>
    <n v="0"/>
  </r>
  <r>
    <x v="0"/>
    <x v="3"/>
    <x v="611"/>
    <n v="980830"/>
    <s v="1398/08/30"/>
    <s v="98/08/30"/>
    <x v="1"/>
    <x v="2"/>
    <n v="3"/>
    <x v="7"/>
    <n v="8"/>
    <n v="36"/>
    <n v="36"/>
    <s v="پنجشنبه"/>
    <x v="29"/>
    <n v="0"/>
    <n v="0"/>
    <n v="0"/>
    <n v="0"/>
    <n v="0"/>
    <n v="0"/>
    <n v="0"/>
    <n v="0"/>
    <n v="0"/>
    <n v="0"/>
    <n v="0"/>
    <s v="غیر فعال"/>
    <n v="0"/>
    <n v="1"/>
    <s v="غیر فعال"/>
    <n v="0"/>
    <n v="1"/>
    <s v="غیر فعال"/>
    <n v="0"/>
    <n v="1"/>
    <s v="غیر فعال"/>
    <n v="0"/>
    <n v="1"/>
  </r>
  <r>
    <x v="0"/>
    <x v="3"/>
    <x v="612"/>
    <n v="980901"/>
    <s v="1398/09/01"/>
    <s v="98/09/01"/>
    <x v="1"/>
    <x v="2"/>
    <n v="3"/>
    <x v="8"/>
    <n v="9"/>
    <n v="36"/>
    <n v="36"/>
    <s v="جمعه"/>
    <x v="0"/>
    <n v="20"/>
    <n v="0.66666666666666663"/>
    <n v="20"/>
    <n v="0.66666666666666663"/>
    <n v="40"/>
    <n v="1.3333333333333333"/>
    <n v="0"/>
    <n v="0"/>
    <n v="0"/>
    <n v="40"/>
    <n v="20"/>
    <s v="فعال"/>
    <n v="1"/>
    <n v="0"/>
    <s v="فعال"/>
    <n v="1"/>
    <n v="0"/>
    <s v="غیر فعال"/>
    <n v="0"/>
    <n v="1"/>
    <s v="فعال"/>
    <n v="1"/>
    <n v="0"/>
  </r>
  <r>
    <x v="0"/>
    <x v="3"/>
    <x v="613"/>
    <n v="980902"/>
    <s v="1398/09/02"/>
    <s v="98/09/02"/>
    <x v="1"/>
    <x v="2"/>
    <n v="3"/>
    <x v="8"/>
    <n v="9"/>
    <n v="37"/>
    <n v="36"/>
    <s v="شنبه"/>
    <x v="1"/>
    <n v="0"/>
    <n v="0"/>
    <n v="14"/>
    <n v="0.46666666666666667"/>
    <n v="14"/>
    <n v="0.46666666666666667"/>
    <n v="38"/>
    <n v="1.2666666666666666"/>
    <n v="2204"/>
    <n v="14"/>
    <n v="52"/>
    <s v="غیر فعال"/>
    <n v="0"/>
    <n v="1"/>
    <s v="فعال"/>
    <n v="1"/>
    <n v="0"/>
    <s v="فعال"/>
    <n v="1"/>
    <n v="0"/>
    <s v="فعال"/>
    <n v="1"/>
    <n v="0"/>
  </r>
  <r>
    <x v="0"/>
    <x v="3"/>
    <x v="614"/>
    <n v="980903"/>
    <s v="1398/09/03"/>
    <s v="98/09/03"/>
    <x v="1"/>
    <x v="2"/>
    <n v="3"/>
    <x v="8"/>
    <n v="9"/>
    <n v="37"/>
    <n v="36"/>
    <s v="یک شنبه"/>
    <x v="2"/>
    <n v="21"/>
    <n v="0.7"/>
    <n v="0"/>
    <n v="0"/>
    <n v="21"/>
    <n v="0.7"/>
    <n v="1"/>
    <n v="3.3333333333333333E-2"/>
    <n v="58"/>
    <n v="21"/>
    <n v="1"/>
    <s v="فعال"/>
    <n v="1"/>
    <n v="0"/>
    <s v="غیر فعال"/>
    <n v="0"/>
    <n v="1"/>
    <s v="فعال"/>
    <n v="1"/>
    <n v="0"/>
    <s v="فعال"/>
    <n v="1"/>
    <n v="0"/>
  </r>
  <r>
    <x v="0"/>
    <x v="3"/>
    <x v="615"/>
    <n v="980904"/>
    <s v="1398/09/04"/>
    <s v="98/09/04"/>
    <x v="1"/>
    <x v="2"/>
    <n v="3"/>
    <x v="8"/>
    <n v="9"/>
    <n v="37"/>
    <n v="36"/>
    <s v="دوشنبه"/>
    <x v="3"/>
    <n v="0"/>
    <n v="0"/>
    <n v="17"/>
    <n v="0.56666666666666665"/>
    <n v="17"/>
    <n v="0.56666666666666665"/>
    <n v="35"/>
    <n v="1.1666666666666667"/>
    <n v="2030"/>
    <n v="17"/>
    <n v="52"/>
    <s v="غیر فعال"/>
    <n v="0"/>
    <n v="1"/>
    <s v="فعال"/>
    <n v="1"/>
    <n v="0"/>
    <s v="فعال"/>
    <n v="1"/>
    <n v="0"/>
    <s v="فعال"/>
    <n v="1"/>
    <n v="0"/>
  </r>
  <r>
    <x v="0"/>
    <x v="3"/>
    <x v="616"/>
    <n v="980905"/>
    <s v="1398/09/05"/>
    <s v="98/09/05"/>
    <x v="1"/>
    <x v="2"/>
    <n v="3"/>
    <x v="8"/>
    <n v="9"/>
    <n v="37"/>
    <n v="36"/>
    <s v="سه شنبه"/>
    <x v="4"/>
    <n v="25"/>
    <n v="0.83333333333333337"/>
    <n v="0"/>
    <n v="0"/>
    <n v="25"/>
    <n v="0.83333333333333337"/>
    <n v="17"/>
    <n v="0.56666666666666665"/>
    <n v="986"/>
    <n v="25"/>
    <n v="17"/>
    <s v="فعال"/>
    <n v="1"/>
    <n v="0"/>
    <s v="غیر فعال"/>
    <n v="0"/>
    <n v="1"/>
    <s v="فعال"/>
    <n v="1"/>
    <n v="0"/>
    <s v="فعال"/>
    <n v="1"/>
    <n v="0"/>
  </r>
  <r>
    <x v="0"/>
    <x v="3"/>
    <x v="617"/>
    <n v="980906"/>
    <s v="1398/09/06"/>
    <s v="98/09/06"/>
    <x v="1"/>
    <x v="2"/>
    <n v="3"/>
    <x v="8"/>
    <n v="9"/>
    <n v="37"/>
    <n v="36"/>
    <s v="چهارشنبه"/>
    <x v="5"/>
    <n v="17"/>
    <n v="0.56666666666666665"/>
    <n v="15"/>
    <n v="0.5"/>
    <n v="32"/>
    <n v="1.0666666666666667"/>
    <n v="7"/>
    <n v="0.23333333333333334"/>
    <n v="406"/>
    <n v="32"/>
    <n v="22"/>
    <s v="فعال"/>
    <n v="1"/>
    <n v="0"/>
    <s v="فعال"/>
    <n v="1"/>
    <n v="0"/>
    <s v="فعال"/>
    <n v="1"/>
    <n v="0"/>
    <s v="فعال"/>
    <n v="1"/>
    <n v="0"/>
  </r>
  <r>
    <x v="0"/>
    <x v="3"/>
    <x v="618"/>
    <n v="980907"/>
    <s v="1398/09/07"/>
    <s v="98/09/07"/>
    <x v="1"/>
    <x v="2"/>
    <n v="3"/>
    <x v="8"/>
    <n v="9"/>
    <n v="37"/>
    <n v="37"/>
    <s v="پنجشنبه"/>
    <x v="6"/>
    <n v="19"/>
    <n v="0.6333333333333333"/>
    <n v="36"/>
    <n v="1.2"/>
    <n v="55"/>
    <n v="1.8333333333333333"/>
    <n v="14"/>
    <n v="0.46666666666666667"/>
    <n v="812"/>
    <n v="55"/>
    <n v="50"/>
    <s v="فعال"/>
    <n v="1"/>
    <n v="0"/>
    <s v="فعال"/>
    <n v="1"/>
    <n v="0"/>
    <s v="فعال"/>
    <n v="1"/>
    <n v="0"/>
    <s v="فعال"/>
    <n v="1"/>
    <n v="0"/>
  </r>
  <r>
    <x v="0"/>
    <x v="3"/>
    <x v="619"/>
    <n v="980908"/>
    <s v="1398/09/08"/>
    <s v="98/09/08"/>
    <x v="1"/>
    <x v="2"/>
    <n v="3"/>
    <x v="8"/>
    <n v="9"/>
    <n v="37"/>
    <n v="37"/>
    <s v="جمعه"/>
    <x v="7"/>
    <n v="0"/>
    <n v="0"/>
    <n v="1"/>
    <n v="3.3333333333333333E-2"/>
    <n v="1"/>
    <n v="3.3333333333333333E-2"/>
    <n v="0"/>
    <n v="0"/>
    <n v="0"/>
    <n v="1"/>
    <n v="1"/>
    <s v="غیر فعال"/>
    <n v="0"/>
    <n v="1"/>
    <s v="فعال"/>
    <n v="1"/>
    <n v="0"/>
    <s v="غیر فعال"/>
    <n v="0"/>
    <n v="1"/>
    <s v="فعال"/>
    <n v="1"/>
    <n v="0"/>
  </r>
  <r>
    <x v="0"/>
    <x v="3"/>
    <x v="620"/>
    <n v="980909"/>
    <s v="1398/09/09"/>
    <s v="98/09/09"/>
    <x v="1"/>
    <x v="2"/>
    <n v="3"/>
    <x v="8"/>
    <n v="9"/>
    <n v="38"/>
    <n v="37"/>
    <s v="شنبه"/>
    <x v="8"/>
    <n v="0"/>
    <n v="0"/>
    <n v="28"/>
    <n v="0.93333333333333335"/>
    <n v="28"/>
    <n v="0.93333333333333335"/>
    <n v="12"/>
    <n v="0.4"/>
    <n v="696"/>
    <n v="28"/>
    <n v="40"/>
    <s v="غیر فعال"/>
    <n v="0"/>
    <n v="1"/>
    <s v="فعال"/>
    <n v="1"/>
    <n v="0"/>
    <s v="فعال"/>
    <n v="1"/>
    <n v="0"/>
    <s v="فعال"/>
    <n v="1"/>
    <n v="0"/>
  </r>
  <r>
    <x v="0"/>
    <x v="3"/>
    <x v="621"/>
    <n v="980910"/>
    <s v="1398/09/10"/>
    <s v="98/09/10"/>
    <x v="1"/>
    <x v="2"/>
    <n v="3"/>
    <x v="8"/>
    <n v="9"/>
    <n v="38"/>
    <n v="37"/>
    <s v="یک شنبه"/>
    <x v="9"/>
    <n v="24"/>
    <n v="0.8"/>
    <n v="13"/>
    <n v="0.43333333333333335"/>
    <n v="37"/>
    <n v="1.2333333333333334"/>
    <n v="16"/>
    <n v="0.53333333333333333"/>
    <n v="928"/>
    <n v="37"/>
    <n v="29"/>
    <s v="فعال"/>
    <n v="1"/>
    <n v="0"/>
    <s v="فعال"/>
    <n v="1"/>
    <n v="0"/>
    <s v="فعال"/>
    <n v="1"/>
    <n v="0"/>
    <s v="فعال"/>
    <n v="1"/>
    <n v="0"/>
  </r>
  <r>
    <x v="0"/>
    <x v="3"/>
    <x v="622"/>
    <n v="980911"/>
    <s v="1398/09/11"/>
    <s v="98/09/11"/>
    <x v="1"/>
    <x v="2"/>
    <n v="3"/>
    <x v="8"/>
    <n v="9"/>
    <n v="38"/>
    <n v="37"/>
    <s v="دوشنبه"/>
    <x v="10"/>
    <n v="16"/>
    <n v="0.53333333333333333"/>
    <n v="18"/>
    <n v="0.6"/>
    <n v="34"/>
    <n v="1.1333333333333333"/>
    <n v="19"/>
    <n v="0.6333333333333333"/>
    <n v="1102"/>
    <n v="34"/>
    <n v="37"/>
    <s v="فعال"/>
    <n v="1"/>
    <n v="0"/>
    <s v="فعال"/>
    <n v="1"/>
    <n v="0"/>
    <s v="فعال"/>
    <n v="1"/>
    <n v="0"/>
    <s v="فعال"/>
    <n v="1"/>
    <n v="0"/>
  </r>
  <r>
    <x v="0"/>
    <x v="3"/>
    <x v="623"/>
    <n v="980912"/>
    <s v="1398/09/12"/>
    <s v="98/09/12"/>
    <x v="1"/>
    <x v="2"/>
    <n v="3"/>
    <x v="8"/>
    <n v="9"/>
    <n v="38"/>
    <n v="37"/>
    <s v="سه شنبه"/>
    <x v="11"/>
    <n v="35"/>
    <n v="1.1666666666666667"/>
    <n v="1"/>
    <n v="3.3333333333333333E-2"/>
    <n v="36"/>
    <n v="1.2"/>
    <n v="6"/>
    <n v="0.2"/>
    <n v="348"/>
    <n v="36"/>
    <n v="7"/>
    <s v="فعال"/>
    <n v="1"/>
    <n v="0"/>
    <s v="فعال"/>
    <n v="1"/>
    <n v="0"/>
    <s v="فعال"/>
    <n v="1"/>
    <n v="0"/>
    <s v="فعال"/>
    <n v="1"/>
    <n v="0"/>
  </r>
  <r>
    <x v="0"/>
    <x v="3"/>
    <x v="624"/>
    <n v="980913"/>
    <s v="1398/09/13"/>
    <s v="98/09/13"/>
    <x v="1"/>
    <x v="2"/>
    <n v="3"/>
    <x v="8"/>
    <n v="9"/>
    <n v="38"/>
    <n v="37"/>
    <s v="چهارشنبه"/>
    <x v="12"/>
    <n v="0"/>
    <n v="0"/>
    <n v="7"/>
    <n v="0.23333333333333334"/>
    <n v="7"/>
    <n v="0.23333333333333334"/>
    <n v="0"/>
    <n v="0"/>
    <n v="0"/>
    <n v="7"/>
    <n v="7"/>
    <s v="غیر فعال"/>
    <n v="0"/>
    <n v="1"/>
    <s v="فعال"/>
    <n v="1"/>
    <n v="0"/>
    <s v="غیر فعال"/>
    <n v="0"/>
    <n v="1"/>
    <s v="فعال"/>
    <n v="1"/>
    <n v="0"/>
  </r>
  <r>
    <x v="0"/>
    <x v="3"/>
    <x v="625"/>
    <n v="980914"/>
    <s v="1398/09/14"/>
    <s v="98/09/14"/>
    <x v="1"/>
    <x v="2"/>
    <n v="3"/>
    <x v="8"/>
    <n v="9"/>
    <n v="38"/>
    <n v="38"/>
    <s v="پنجشنبه"/>
    <x v="13"/>
    <n v="24"/>
    <n v="0.8"/>
    <n v="0"/>
    <n v="0"/>
    <n v="24"/>
    <n v="0.8"/>
    <n v="35"/>
    <n v="1.1666666666666667"/>
    <n v="2030"/>
    <n v="24"/>
    <n v="35"/>
    <s v="فعال"/>
    <n v="1"/>
    <n v="0"/>
    <s v="غیر فعال"/>
    <n v="0"/>
    <n v="1"/>
    <s v="فعال"/>
    <n v="1"/>
    <n v="0"/>
    <s v="فعال"/>
    <n v="1"/>
    <n v="0"/>
  </r>
  <r>
    <x v="0"/>
    <x v="3"/>
    <x v="626"/>
    <n v="980915"/>
    <s v="1398/09/15"/>
    <s v="98/09/15"/>
    <x v="1"/>
    <x v="2"/>
    <n v="3"/>
    <x v="8"/>
    <n v="9"/>
    <n v="38"/>
    <n v="38"/>
    <s v="جمعه"/>
    <x v="14"/>
    <n v="27"/>
    <n v="0.9"/>
    <n v="1"/>
    <n v="3.3333333333333333E-2"/>
    <n v="28"/>
    <n v="0.93333333333333335"/>
    <n v="23"/>
    <n v="0.76666666666666672"/>
    <n v="1334"/>
    <n v="28"/>
    <n v="24"/>
    <s v="فعال"/>
    <n v="1"/>
    <n v="0"/>
    <s v="فعال"/>
    <n v="1"/>
    <n v="0"/>
    <s v="فعال"/>
    <n v="1"/>
    <n v="0"/>
    <s v="فعال"/>
    <n v="1"/>
    <n v="0"/>
  </r>
  <r>
    <x v="0"/>
    <x v="3"/>
    <x v="627"/>
    <n v="980916"/>
    <s v="1398/09/16"/>
    <s v="98/09/16"/>
    <x v="1"/>
    <x v="2"/>
    <n v="3"/>
    <x v="8"/>
    <n v="9"/>
    <n v="39"/>
    <n v="38"/>
    <s v="شنبه"/>
    <x v="15"/>
    <n v="21"/>
    <n v="0.7"/>
    <n v="7"/>
    <n v="0.23333333333333334"/>
    <n v="28"/>
    <n v="0.93333333333333335"/>
    <n v="7"/>
    <n v="0.23333333333333334"/>
    <n v="406"/>
    <n v="28"/>
    <n v="14"/>
    <s v="فعال"/>
    <n v="1"/>
    <n v="0"/>
    <s v="فعال"/>
    <n v="1"/>
    <n v="0"/>
    <s v="فعال"/>
    <n v="1"/>
    <n v="0"/>
    <s v="فعال"/>
    <n v="1"/>
    <n v="0"/>
  </r>
  <r>
    <x v="0"/>
    <x v="3"/>
    <x v="628"/>
    <n v="980917"/>
    <s v="1398/09/17"/>
    <s v="98/09/17"/>
    <x v="1"/>
    <x v="2"/>
    <n v="3"/>
    <x v="8"/>
    <n v="9"/>
    <n v="39"/>
    <n v="38"/>
    <s v="یک شنبه"/>
    <x v="16"/>
    <n v="20"/>
    <n v="0.66666666666666663"/>
    <n v="28"/>
    <n v="0.93333333333333335"/>
    <n v="48"/>
    <n v="1.6"/>
    <n v="0"/>
    <n v="0"/>
    <n v="0"/>
    <n v="48"/>
    <n v="28"/>
    <s v="فعال"/>
    <n v="1"/>
    <n v="0"/>
    <s v="فعال"/>
    <n v="1"/>
    <n v="0"/>
    <s v="غیر فعال"/>
    <n v="0"/>
    <n v="1"/>
    <s v="فعال"/>
    <n v="1"/>
    <n v="0"/>
  </r>
  <r>
    <x v="0"/>
    <x v="3"/>
    <x v="629"/>
    <n v="980918"/>
    <s v="1398/09/18"/>
    <s v="98/09/18"/>
    <x v="1"/>
    <x v="2"/>
    <n v="3"/>
    <x v="8"/>
    <n v="9"/>
    <n v="39"/>
    <n v="38"/>
    <s v="دوشنبه"/>
    <x v="17"/>
    <n v="4"/>
    <n v="0.13333333333333333"/>
    <n v="0"/>
    <n v="0"/>
    <n v="4"/>
    <n v="0.13333333333333333"/>
    <n v="21"/>
    <n v="0.7"/>
    <n v="1218"/>
    <n v="4"/>
    <n v="21"/>
    <s v="فعال"/>
    <n v="1"/>
    <n v="0"/>
    <s v="غیر فعال"/>
    <n v="0"/>
    <n v="1"/>
    <s v="فعال"/>
    <n v="1"/>
    <n v="0"/>
    <s v="فعال"/>
    <n v="1"/>
    <n v="0"/>
  </r>
  <r>
    <x v="0"/>
    <x v="3"/>
    <x v="630"/>
    <n v="980919"/>
    <s v="1398/09/19"/>
    <s v="98/09/19"/>
    <x v="1"/>
    <x v="2"/>
    <n v="3"/>
    <x v="8"/>
    <n v="9"/>
    <n v="39"/>
    <n v="38"/>
    <s v="سه شنبه"/>
    <x v="18"/>
    <n v="21"/>
    <n v="0.7"/>
    <n v="5"/>
    <n v="0.16666666666666666"/>
    <n v="26"/>
    <n v="0.8666666666666667"/>
    <n v="26"/>
    <n v="0.8666666666666667"/>
    <n v="1508"/>
    <n v="26"/>
    <n v="31"/>
    <s v="فعال"/>
    <n v="1"/>
    <n v="0"/>
    <s v="فعال"/>
    <n v="1"/>
    <n v="0"/>
    <s v="فعال"/>
    <n v="1"/>
    <n v="0"/>
    <s v="فعال"/>
    <n v="1"/>
    <n v="0"/>
  </r>
  <r>
    <x v="0"/>
    <x v="3"/>
    <x v="631"/>
    <n v="980920"/>
    <s v="1398/09/20"/>
    <s v="98/09/20"/>
    <x v="1"/>
    <x v="2"/>
    <n v="3"/>
    <x v="8"/>
    <n v="9"/>
    <n v="39"/>
    <n v="38"/>
    <s v="چهارشنبه"/>
    <x v="19"/>
    <n v="0"/>
    <n v="0"/>
    <n v="21"/>
    <n v="0.7"/>
    <n v="21"/>
    <n v="0.7"/>
    <n v="5"/>
    <n v="0.16666666666666666"/>
    <n v="290"/>
    <n v="21"/>
    <n v="26"/>
    <s v="غیر فعال"/>
    <n v="0"/>
    <n v="1"/>
    <s v="فعال"/>
    <n v="1"/>
    <n v="0"/>
    <s v="فعال"/>
    <n v="1"/>
    <n v="0"/>
    <s v="فعال"/>
    <n v="1"/>
    <n v="0"/>
  </r>
  <r>
    <x v="0"/>
    <x v="3"/>
    <x v="632"/>
    <n v="980921"/>
    <s v="1398/09/21"/>
    <s v="98/09/21"/>
    <x v="1"/>
    <x v="2"/>
    <n v="3"/>
    <x v="8"/>
    <n v="9"/>
    <n v="39"/>
    <n v="39"/>
    <s v="پنجشنبه"/>
    <x v="20"/>
    <n v="0"/>
    <n v="0"/>
    <n v="17"/>
    <n v="0.56666666666666665"/>
    <n v="17"/>
    <n v="0.56666666666666665"/>
    <n v="22"/>
    <n v="0.73333333333333328"/>
    <n v="1276"/>
    <n v="17"/>
    <n v="39"/>
    <s v="غیر فعال"/>
    <n v="0"/>
    <n v="1"/>
    <s v="فعال"/>
    <n v="1"/>
    <n v="0"/>
    <s v="فعال"/>
    <n v="1"/>
    <n v="0"/>
    <s v="فعال"/>
    <n v="1"/>
    <n v="0"/>
  </r>
  <r>
    <x v="0"/>
    <x v="3"/>
    <x v="633"/>
    <n v="980922"/>
    <s v="1398/09/22"/>
    <s v="98/09/22"/>
    <x v="1"/>
    <x v="2"/>
    <n v="3"/>
    <x v="8"/>
    <n v="9"/>
    <n v="39"/>
    <n v="39"/>
    <s v="جمعه"/>
    <x v="21"/>
    <n v="16"/>
    <n v="0.53333333333333333"/>
    <n v="0"/>
    <n v="0"/>
    <n v="16"/>
    <n v="0.53333333333333333"/>
    <n v="17"/>
    <n v="0.56666666666666665"/>
    <n v="986"/>
    <n v="16"/>
    <n v="17"/>
    <s v="فعال"/>
    <n v="1"/>
    <n v="0"/>
    <s v="غیر فعال"/>
    <n v="0"/>
    <n v="1"/>
    <s v="فعال"/>
    <n v="1"/>
    <n v="0"/>
    <s v="فعال"/>
    <n v="1"/>
    <n v="0"/>
  </r>
  <r>
    <x v="0"/>
    <x v="3"/>
    <x v="634"/>
    <n v="980923"/>
    <s v="1398/09/23"/>
    <s v="98/09/23"/>
    <x v="1"/>
    <x v="2"/>
    <n v="3"/>
    <x v="8"/>
    <n v="9"/>
    <n v="40"/>
    <n v="39"/>
    <s v="شنبه"/>
    <x v="22"/>
    <n v="25"/>
    <n v="0.83333333333333337"/>
    <n v="0"/>
    <n v="0"/>
    <n v="25"/>
    <n v="0.83333333333333337"/>
    <n v="16"/>
    <n v="0.53333333333333333"/>
    <n v="928"/>
    <n v="25"/>
    <n v="16"/>
    <s v="فعال"/>
    <n v="1"/>
    <n v="0"/>
    <s v="غیر فعال"/>
    <n v="0"/>
    <n v="1"/>
    <s v="فعال"/>
    <n v="1"/>
    <n v="0"/>
    <s v="فعال"/>
    <n v="1"/>
    <n v="0"/>
  </r>
  <r>
    <x v="0"/>
    <x v="3"/>
    <x v="635"/>
    <n v="980924"/>
    <s v="1398/09/24"/>
    <s v="98/09/24"/>
    <x v="1"/>
    <x v="2"/>
    <n v="3"/>
    <x v="8"/>
    <n v="9"/>
    <n v="40"/>
    <n v="39"/>
    <s v="یک شنبه"/>
    <x v="23"/>
    <n v="17"/>
    <n v="0.56666666666666665"/>
    <n v="5"/>
    <n v="0.16666666666666666"/>
    <n v="22"/>
    <n v="0.73333333333333328"/>
    <n v="21"/>
    <n v="0.7"/>
    <n v="1218"/>
    <n v="22"/>
    <n v="26"/>
    <s v="فعال"/>
    <n v="1"/>
    <n v="0"/>
    <s v="فعال"/>
    <n v="1"/>
    <n v="0"/>
    <s v="فعال"/>
    <n v="1"/>
    <n v="0"/>
    <s v="فعال"/>
    <n v="1"/>
    <n v="0"/>
  </r>
  <r>
    <x v="0"/>
    <x v="3"/>
    <x v="636"/>
    <n v="980925"/>
    <s v="1398/09/25"/>
    <s v="98/09/25"/>
    <x v="1"/>
    <x v="2"/>
    <n v="3"/>
    <x v="8"/>
    <n v="9"/>
    <n v="40"/>
    <n v="39"/>
    <s v="دوشنبه"/>
    <x v="24"/>
    <n v="20"/>
    <n v="0.66666666666666663"/>
    <n v="29"/>
    <n v="0.96666666666666667"/>
    <n v="49"/>
    <n v="1.6333333333333333"/>
    <n v="21"/>
    <n v="0.7"/>
    <n v="1218"/>
    <n v="49"/>
    <n v="50"/>
    <s v="فعال"/>
    <n v="1"/>
    <n v="0"/>
    <s v="فعال"/>
    <n v="1"/>
    <n v="0"/>
    <s v="فعال"/>
    <n v="1"/>
    <n v="0"/>
    <s v="فعال"/>
    <n v="1"/>
    <n v="0"/>
  </r>
  <r>
    <x v="0"/>
    <x v="3"/>
    <x v="637"/>
    <n v="980926"/>
    <s v="1398/09/26"/>
    <s v="98/09/26"/>
    <x v="1"/>
    <x v="2"/>
    <n v="3"/>
    <x v="8"/>
    <n v="9"/>
    <n v="40"/>
    <n v="39"/>
    <s v="سه شنبه"/>
    <x v="25"/>
    <n v="18"/>
    <n v="0.6"/>
    <n v="33"/>
    <n v="1.1000000000000001"/>
    <n v="51"/>
    <n v="1.7"/>
    <n v="16"/>
    <n v="0.53333333333333333"/>
    <n v="928"/>
    <n v="51"/>
    <n v="49"/>
    <s v="فعال"/>
    <n v="1"/>
    <n v="0"/>
    <s v="فعال"/>
    <n v="1"/>
    <n v="0"/>
    <s v="فعال"/>
    <n v="1"/>
    <n v="0"/>
    <s v="فعال"/>
    <n v="1"/>
    <n v="0"/>
  </r>
  <r>
    <x v="0"/>
    <x v="3"/>
    <x v="638"/>
    <n v="980927"/>
    <s v="1398/09/27"/>
    <s v="98/09/27"/>
    <x v="1"/>
    <x v="2"/>
    <n v="3"/>
    <x v="8"/>
    <n v="9"/>
    <n v="40"/>
    <n v="39"/>
    <s v="چهارشنبه"/>
    <x v="26"/>
    <n v="0"/>
    <n v="0"/>
    <n v="13"/>
    <n v="0.43333333333333335"/>
    <n v="13"/>
    <n v="0.43333333333333335"/>
    <n v="38"/>
    <n v="1.2666666666666666"/>
    <n v="2204"/>
    <n v="13"/>
    <n v="51"/>
    <s v="غیر فعال"/>
    <n v="0"/>
    <n v="1"/>
    <s v="فعال"/>
    <n v="1"/>
    <n v="0"/>
    <s v="فعال"/>
    <n v="1"/>
    <n v="0"/>
    <s v="فعال"/>
    <n v="1"/>
    <n v="0"/>
  </r>
  <r>
    <x v="0"/>
    <x v="3"/>
    <x v="639"/>
    <n v="980928"/>
    <s v="1398/09/28"/>
    <s v="98/09/28"/>
    <x v="1"/>
    <x v="2"/>
    <n v="3"/>
    <x v="8"/>
    <n v="9"/>
    <n v="40"/>
    <n v="40"/>
    <s v="پنجشنبه"/>
    <x v="27"/>
    <n v="25"/>
    <n v="0.83333333333333337"/>
    <n v="0"/>
    <n v="0"/>
    <n v="25"/>
    <n v="0.83333333333333337"/>
    <n v="13"/>
    <n v="0.43333333333333335"/>
    <n v="754"/>
    <n v="25"/>
    <n v="13"/>
    <s v="فعال"/>
    <n v="1"/>
    <n v="0"/>
    <s v="غیر فعال"/>
    <n v="0"/>
    <n v="1"/>
    <s v="فعال"/>
    <n v="1"/>
    <n v="0"/>
    <s v="فعال"/>
    <n v="1"/>
    <n v="0"/>
  </r>
  <r>
    <x v="0"/>
    <x v="3"/>
    <x v="640"/>
    <n v="980929"/>
    <s v="1398/09/29"/>
    <s v="98/09/29"/>
    <x v="1"/>
    <x v="2"/>
    <n v="3"/>
    <x v="8"/>
    <n v="9"/>
    <n v="40"/>
    <n v="40"/>
    <s v="جمعه"/>
    <x v="28"/>
    <n v="20"/>
    <n v="0.66666666666666663"/>
    <n v="33"/>
    <n v="1.1000000000000001"/>
    <n v="53"/>
    <n v="1.7666666666666666"/>
    <n v="0"/>
    <n v="0"/>
    <n v="0"/>
    <n v="53"/>
    <n v="33"/>
    <s v="فعال"/>
    <n v="1"/>
    <n v="0"/>
    <s v="فعال"/>
    <n v="1"/>
    <n v="0"/>
    <s v="غیر فعال"/>
    <n v="0"/>
    <n v="1"/>
    <s v="فعال"/>
    <n v="1"/>
    <n v="0"/>
  </r>
  <r>
    <x v="0"/>
    <x v="3"/>
    <x v="641"/>
    <n v="980930"/>
    <s v="1398/09/30"/>
    <s v="98/09/30"/>
    <x v="1"/>
    <x v="2"/>
    <n v="3"/>
    <x v="8"/>
    <n v="9"/>
    <n v="41"/>
    <n v="40"/>
    <s v="شنبه"/>
    <x v="29"/>
    <n v="0"/>
    <n v="0"/>
    <n v="17"/>
    <n v="0.56666666666666665"/>
    <n v="17"/>
    <n v="0.56666666666666665"/>
    <n v="45"/>
    <n v="1.5"/>
    <n v="2610"/>
    <n v="17"/>
    <n v="62"/>
    <s v="غیر فعال"/>
    <n v="0"/>
    <n v="1"/>
    <s v="فعال"/>
    <n v="1"/>
    <n v="0"/>
    <s v="فعال"/>
    <n v="1"/>
    <n v="0"/>
    <s v="فعال"/>
    <n v="1"/>
    <n v="0"/>
  </r>
  <r>
    <x v="0"/>
    <x v="3"/>
    <x v="642"/>
    <n v="981001"/>
    <s v="1398/10/01"/>
    <s v="98/10/01"/>
    <x v="1"/>
    <x v="3"/>
    <n v="4"/>
    <x v="9"/>
    <n v="10"/>
    <n v="41"/>
    <n v="40"/>
    <s v="یک شنبه"/>
    <x v="0"/>
    <n v="22"/>
    <n v="0.73333333333333328"/>
    <n v="24"/>
    <n v="0.8"/>
    <n v="46"/>
    <n v="1.5333333333333334"/>
    <n v="6"/>
    <n v="0.2"/>
    <n v="348"/>
    <n v="46"/>
    <n v="30"/>
    <s v="فعال"/>
    <n v="1"/>
    <n v="0"/>
    <s v="فعال"/>
    <n v="1"/>
    <n v="0"/>
    <s v="فعال"/>
    <n v="1"/>
    <n v="0"/>
    <s v="فعال"/>
    <n v="1"/>
    <n v="0"/>
  </r>
  <r>
    <x v="0"/>
    <x v="3"/>
    <x v="643"/>
    <n v="981002"/>
    <s v="1398/10/02"/>
    <s v="98/10/02"/>
    <x v="1"/>
    <x v="3"/>
    <n v="4"/>
    <x v="9"/>
    <n v="10"/>
    <n v="41"/>
    <n v="40"/>
    <s v="دوشنبه"/>
    <x v="1"/>
    <n v="21"/>
    <n v="0.7"/>
    <n v="7"/>
    <n v="0.23333333333333334"/>
    <n v="28"/>
    <n v="0.93333333333333335"/>
    <n v="24"/>
    <n v="0.8"/>
    <n v="1392"/>
    <n v="28"/>
    <n v="31"/>
    <s v="فعال"/>
    <n v="1"/>
    <n v="0"/>
    <s v="فعال"/>
    <n v="1"/>
    <n v="0"/>
    <s v="فعال"/>
    <n v="1"/>
    <n v="0"/>
    <s v="فعال"/>
    <n v="1"/>
    <n v="0"/>
  </r>
  <r>
    <x v="0"/>
    <x v="3"/>
    <x v="644"/>
    <n v="981003"/>
    <s v="1398/10/03"/>
    <s v="98/10/03"/>
    <x v="1"/>
    <x v="3"/>
    <n v="4"/>
    <x v="9"/>
    <n v="10"/>
    <n v="41"/>
    <n v="40"/>
    <s v="سه شنبه"/>
    <x v="2"/>
    <n v="21"/>
    <n v="0.7"/>
    <n v="6"/>
    <n v="0.2"/>
    <n v="27"/>
    <n v="0.9"/>
    <n v="7"/>
    <n v="0.23333333333333334"/>
    <n v="406"/>
    <n v="27"/>
    <n v="13"/>
    <s v="فعال"/>
    <n v="1"/>
    <n v="0"/>
    <s v="فعال"/>
    <n v="1"/>
    <n v="0"/>
    <s v="فعال"/>
    <n v="1"/>
    <n v="0"/>
    <s v="فعال"/>
    <n v="1"/>
    <n v="0"/>
  </r>
  <r>
    <x v="0"/>
    <x v="3"/>
    <x v="645"/>
    <n v="981004"/>
    <s v="1398/10/04"/>
    <s v="98/10/04"/>
    <x v="1"/>
    <x v="3"/>
    <n v="4"/>
    <x v="9"/>
    <n v="10"/>
    <n v="41"/>
    <n v="40"/>
    <s v="چهارشنبه"/>
    <x v="3"/>
    <n v="0"/>
    <n v="0"/>
    <n v="25"/>
    <n v="0.83333333333333337"/>
    <n v="25"/>
    <n v="0.83333333333333337"/>
    <n v="25"/>
    <n v="0.83333333333333337"/>
    <n v="1450"/>
    <n v="25"/>
    <n v="50"/>
    <s v="غیر فعال"/>
    <n v="0"/>
    <n v="1"/>
    <s v="فعال"/>
    <n v="1"/>
    <n v="0"/>
    <s v="فعال"/>
    <n v="1"/>
    <n v="0"/>
    <s v="فعال"/>
    <n v="1"/>
    <n v="0"/>
  </r>
  <r>
    <x v="0"/>
    <x v="3"/>
    <x v="646"/>
    <n v="981005"/>
    <s v="1398/10/05"/>
    <s v="98/10/05"/>
    <x v="1"/>
    <x v="3"/>
    <n v="4"/>
    <x v="9"/>
    <n v="10"/>
    <n v="41"/>
    <n v="41"/>
    <s v="پنجشنبه"/>
    <x v="4"/>
    <n v="24"/>
    <n v="0.8"/>
    <n v="24"/>
    <n v="0.8"/>
    <n v="48"/>
    <n v="1.6"/>
    <n v="0"/>
    <n v="0"/>
    <n v="0"/>
    <n v="48"/>
    <n v="24"/>
    <s v="فعال"/>
    <n v="1"/>
    <n v="0"/>
    <s v="فعال"/>
    <n v="1"/>
    <n v="0"/>
    <s v="غیر فعال"/>
    <n v="0"/>
    <n v="1"/>
    <s v="فعال"/>
    <n v="1"/>
    <n v="0"/>
  </r>
  <r>
    <x v="0"/>
    <x v="3"/>
    <x v="647"/>
    <n v="981006"/>
    <s v="1398/10/06"/>
    <s v="98/10/06"/>
    <x v="1"/>
    <x v="3"/>
    <n v="4"/>
    <x v="9"/>
    <n v="10"/>
    <n v="41"/>
    <n v="41"/>
    <s v="جمعه"/>
    <x v="5"/>
    <n v="0"/>
    <n v="0"/>
    <n v="5"/>
    <n v="0.16666666666666666"/>
    <n v="5"/>
    <n v="0.16666666666666666"/>
    <n v="35"/>
    <n v="1.1666666666666667"/>
    <n v="2030"/>
    <n v="5"/>
    <n v="40"/>
    <s v="غیر فعال"/>
    <n v="0"/>
    <n v="1"/>
    <s v="فعال"/>
    <n v="1"/>
    <n v="0"/>
    <s v="فعال"/>
    <n v="1"/>
    <n v="0"/>
    <s v="فعال"/>
    <n v="1"/>
    <n v="0"/>
  </r>
  <r>
    <x v="0"/>
    <x v="3"/>
    <x v="648"/>
    <n v="981007"/>
    <s v="1398/10/07"/>
    <s v="98/10/07"/>
    <x v="1"/>
    <x v="3"/>
    <n v="4"/>
    <x v="9"/>
    <n v="10"/>
    <n v="42"/>
    <n v="41"/>
    <s v="شنبه"/>
    <x v="6"/>
    <n v="0"/>
    <n v="0"/>
    <n v="14"/>
    <n v="0.46666666666666667"/>
    <n v="14"/>
    <n v="0.46666666666666667"/>
    <n v="16"/>
    <n v="0.53333333333333333"/>
    <n v="928"/>
    <n v="14"/>
    <n v="30"/>
    <s v="غیر فعال"/>
    <n v="0"/>
    <n v="1"/>
    <s v="فعال"/>
    <n v="1"/>
    <n v="0"/>
    <s v="فعال"/>
    <n v="1"/>
    <n v="0"/>
    <s v="فعال"/>
    <n v="1"/>
    <n v="0"/>
  </r>
  <r>
    <x v="0"/>
    <x v="3"/>
    <x v="649"/>
    <n v="981008"/>
    <s v="1398/10/08"/>
    <s v="98/10/08"/>
    <x v="1"/>
    <x v="3"/>
    <n v="4"/>
    <x v="9"/>
    <n v="10"/>
    <n v="42"/>
    <n v="41"/>
    <s v="یک شنبه"/>
    <x v="7"/>
    <n v="24"/>
    <n v="0.8"/>
    <n v="0"/>
    <n v="0"/>
    <n v="24"/>
    <n v="0.8"/>
    <n v="12"/>
    <n v="0.4"/>
    <n v="696"/>
    <n v="24"/>
    <n v="12"/>
    <s v="فعال"/>
    <n v="1"/>
    <n v="0"/>
    <s v="غیر فعال"/>
    <n v="0"/>
    <n v="1"/>
    <s v="فعال"/>
    <n v="1"/>
    <n v="0"/>
    <s v="فعال"/>
    <n v="1"/>
    <n v="0"/>
  </r>
  <r>
    <x v="0"/>
    <x v="3"/>
    <x v="650"/>
    <n v="981009"/>
    <s v="1398/10/09"/>
    <s v="98/10/09"/>
    <x v="1"/>
    <x v="3"/>
    <n v="4"/>
    <x v="9"/>
    <n v="10"/>
    <n v="42"/>
    <n v="41"/>
    <s v="دوشنبه"/>
    <x v="8"/>
    <n v="13"/>
    <n v="0.43333333333333335"/>
    <n v="29"/>
    <n v="0.96666666666666667"/>
    <n v="42"/>
    <n v="1.4"/>
    <n v="0"/>
    <n v="0"/>
    <n v="0"/>
    <n v="42"/>
    <n v="29"/>
    <s v="فعال"/>
    <n v="1"/>
    <n v="0"/>
    <s v="فعال"/>
    <n v="1"/>
    <n v="0"/>
    <s v="غیر فعال"/>
    <n v="0"/>
    <n v="1"/>
    <s v="فعال"/>
    <n v="1"/>
    <n v="0"/>
  </r>
  <r>
    <x v="0"/>
    <x v="3"/>
    <x v="651"/>
    <n v="981010"/>
    <s v="1398/10/10"/>
    <s v="98/10/10"/>
    <x v="1"/>
    <x v="3"/>
    <n v="4"/>
    <x v="9"/>
    <n v="10"/>
    <n v="42"/>
    <n v="41"/>
    <s v="سه شنبه"/>
    <x v="9"/>
    <n v="16"/>
    <n v="0.53333333333333333"/>
    <n v="4"/>
    <n v="0.13333333333333333"/>
    <n v="20"/>
    <n v="0.66666666666666663"/>
    <n v="24"/>
    <n v="0.8"/>
    <n v="1392"/>
    <n v="20"/>
    <n v="28"/>
    <s v="فعال"/>
    <n v="1"/>
    <n v="0"/>
    <s v="فعال"/>
    <n v="1"/>
    <n v="0"/>
    <s v="فعال"/>
    <n v="1"/>
    <n v="0"/>
    <s v="فعال"/>
    <n v="1"/>
    <n v="0"/>
  </r>
  <r>
    <x v="0"/>
    <x v="3"/>
    <x v="652"/>
    <n v="981011"/>
    <s v="1398/10/11"/>
    <s v="98/10/11"/>
    <x v="1"/>
    <x v="3"/>
    <n v="4"/>
    <x v="9"/>
    <n v="10"/>
    <n v="42"/>
    <n v="41"/>
    <s v="چهارشنبه"/>
    <x v="10"/>
    <n v="23"/>
    <n v="0.76666666666666672"/>
    <n v="16"/>
    <n v="0.53333333333333333"/>
    <n v="39"/>
    <n v="1.3"/>
    <n v="8"/>
    <n v="0.26666666666666666"/>
    <n v="464"/>
    <n v="39"/>
    <n v="24"/>
    <s v="فعال"/>
    <n v="1"/>
    <n v="0"/>
    <s v="فعال"/>
    <n v="1"/>
    <n v="0"/>
    <s v="فعال"/>
    <n v="1"/>
    <n v="0"/>
    <s v="فعال"/>
    <n v="1"/>
    <n v="0"/>
  </r>
  <r>
    <x v="0"/>
    <x v="3"/>
    <x v="653"/>
    <n v="981012"/>
    <s v="1398/10/12"/>
    <s v="98/10/12"/>
    <x v="1"/>
    <x v="3"/>
    <n v="4"/>
    <x v="9"/>
    <n v="10"/>
    <n v="42"/>
    <n v="42"/>
    <s v="پنجشنبه"/>
    <x v="11"/>
    <n v="0"/>
    <n v="0"/>
    <n v="23"/>
    <n v="0.76666666666666672"/>
    <n v="23"/>
    <n v="0.76666666666666672"/>
    <n v="24"/>
    <n v="0.8"/>
    <n v="1392"/>
    <n v="23"/>
    <n v="47"/>
    <s v="غیر فعال"/>
    <n v="0"/>
    <n v="1"/>
    <s v="فعال"/>
    <n v="1"/>
    <n v="0"/>
    <s v="فعال"/>
    <n v="1"/>
    <n v="0"/>
    <s v="فعال"/>
    <n v="1"/>
    <n v="0"/>
  </r>
  <r>
    <x v="0"/>
    <x v="3"/>
    <x v="654"/>
    <n v="981013"/>
    <s v="1398/10/13"/>
    <s v="98/10/13"/>
    <x v="1"/>
    <x v="3"/>
    <n v="4"/>
    <x v="9"/>
    <n v="10"/>
    <n v="42"/>
    <n v="42"/>
    <s v="جمعه"/>
    <x v="12"/>
    <n v="17"/>
    <n v="0.56666666666666665"/>
    <n v="15"/>
    <n v="0.5"/>
    <n v="32"/>
    <n v="1.0666666666666667"/>
    <n v="8"/>
    <n v="0.26666666666666666"/>
    <n v="464"/>
    <n v="32"/>
    <n v="23"/>
    <s v="فعال"/>
    <n v="1"/>
    <n v="0"/>
    <s v="فعال"/>
    <n v="1"/>
    <n v="0"/>
    <s v="فعال"/>
    <n v="1"/>
    <n v="0"/>
    <s v="فعال"/>
    <n v="1"/>
    <n v="0"/>
  </r>
  <r>
    <x v="0"/>
    <x v="3"/>
    <x v="655"/>
    <n v="981014"/>
    <s v="1398/10/14"/>
    <s v="98/10/14"/>
    <x v="1"/>
    <x v="3"/>
    <n v="4"/>
    <x v="9"/>
    <n v="10"/>
    <n v="43"/>
    <n v="42"/>
    <s v="شنبه"/>
    <x v="13"/>
    <n v="20"/>
    <n v="0.66666666666666663"/>
    <n v="3"/>
    <n v="0.1"/>
    <n v="23"/>
    <n v="0.76666666666666672"/>
    <n v="32"/>
    <n v="1.0666666666666667"/>
    <n v="1856"/>
    <n v="23"/>
    <n v="35"/>
    <s v="فعال"/>
    <n v="1"/>
    <n v="0"/>
    <s v="فعال"/>
    <n v="1"/>
    <n v="0"/>
    <s v="فعال"/>
    <n v="1"/>
    <n v="0"/>
    <s v="فعال"/>
    <n v="1"/>
    <n v="0"/>
  </r>
  <r>
    <x v="0"/>
    <x v="3"/>
    <x v="656"/>
    <n v="981015"/>
    <s v="1398/10/15"/>
    <s v="98/10/15"/>
    <x v="1"/>
    <x v="3"/>
    <n v="4"/>
    <x v="9"/>
    <n v="10"/>
    <n v="43"/>
    <n v="42"/>
    <s v="یک شنبه"/>
    <x v="14"/>
    <n v="0"/>
    <n v="0"/>
    <n v="3"/>
    <n v="0.1"/>
    <n v="3"/>
    <n v="0.1"/>
    <n v="18"/>
    <n v="0.6"/>
    <n v="1044"/>
    <n v="3"/>
    <n v="21"/>
    <s v="غیر فعال"/>
    <n v="0"/>
    <n v="1"/>
    <s v="فعال"/>
    <n v="1"/>
    <n v="0"/>
    <s v="فعال"/>
    <n v="1"/>
    <n v="0"/>
    <s v="فعال"/>
    <n v="1"/>
    <n v="0"/>
  </r>
  <r>
    <x v="0"/>
    <x v="3"/>
    <x v="657"/>
    <n v="981016"/>
    <s v="1398/10/16"/>
    <s v="98/10/16"/>
    <x v="1"/>
    <x v="3"/>
    <n v="4"/>
    <x v="9"/>
    <n v="10"/>
    <n v="43"/>
    <n v="42"/>
    <s v="دوشنبه"/>
    <x v="15"/>
    <n v="4"/>
    <n v="0.13333333333333333"/>
    <n v="43"/>
    <n v="1.4333333333333333"/>
    <n v="47"/>
    <n v="1.5666666666666667"/>
    <n v="1"/>
    <n v="3.3333333333333333E-2"/>
    <n v="58"/>
    <n v="47"/>
    <n v="44"/>
    <s v="فعال"/>
    <n v="1"/>
    <n v="0"/>
    <s v="فعال"/>
    <n v="1"/>
    <n v="0"/>
    <s v="فعال"/>
    <n v="1"/>
    <n v="0"/>
    <s v="فعال"/>
    <n v="1"/>
    <n v="0"/>
  </r>
  <r>
    <x v="0"/>
    <x v="3"/>
    <x v="658"/>
    <n v="981017"/>
    <s v="1398/10/17"/>
    <s v="98/10/17"/>
    <x v="1"/>
    <x v="3"/>
    <n v="4"/>
    <x v="9"/>
    <n v="10"/>
    <n v="43"/>
    <n v="42"/>
    <s v="سه شنبه"/>
    <x v="16"/>
    <n v="24"/>
    <n v="0.8"/>
    <n v="4"/>
    <n v="0.13333333333333333"/>
    <n v="28"/>
    <n v="0.93333333333333335"/>
    <n v="20"/>
    <n v="0.66666666666666663"/>
    <n v="1160"/>
    <n v="28"/>
    <n v="24"/>
    <s v="فعال"/>
    <n v="1"/>
    <n v="0"/>
    <s v="فعال"/>
    <n v="1"/>
    <n v="0"/>
    <s v="فعال"/>
    <n v="1"/>
    <n v="0"/>
    <s v="فعال"/>
    <n v="1"/>
    <n v="0"/>
  </r>
  <r>
    <x v="0"/>
    <x v="3"/>
    <x v="659"/>
    <n v="981018"/>
    <s v="1398/10/18"/>
    <s v="98/10/18"/>
    <x v="1"/>
    <x v="3"/>
    <n v="4"/>
    <x v="9"/>
    <n v="10"/>
    <n v="43"/>
    <n v="42"/>
    <s v="چهارشنبه"/>
    <x v="17"/>
    <n v="24"/>
    <n v="0.8"/>
    <n v="23"/>
    <n v="0.76666666666666672"/>
    <n v="47"/>
    <n v="1.5666666666666667"/>
    <n v="9"/>
    <n v="0.3"/>
    <n v="522"/>
    <n v="47"/>
    <n v="32"/>
    <s v="فعال"/>
    <n v="1"/>
    <n v="0"/>
    <s v="فعال"/>
    <n v="1"/>
    <n v="0"/>
    <s v="فعال"/>
    <n v="1"/>
    <n v="0"/>
    <s v="فعال"/>
    <n v="1"/>
    <n v="0"/>
  </r>
  <r>
    <x v="0"/>
    <x v="3"/>
    <x v="660"/>
    <n v="981019"/>
    <s v="1398/10/19"/>
    <s v="98/10/19"/>
    <x v="1"/>
    <x v="3"/>
    <n v="4"/>
    <x v="9"/>
    <n v="10"/>
    <n v="43"/>
    <n v="43"/>
    <s v="پنجشنبه"/>
    <x v="18"/>
    <n v="16"/>
    <n v="0.53333333333333333"/>
    <n v="0"/>
    <n v="0"/>
    <n v="16"/>
    <n v="0.53333333333333333"/>
    <n v="34"/>
    <n v="1.1333333333333333"/>
    <n v="1972"/>
    <n v="16"/>
    <n v="34"/>
    <s v="فعال"/>
    <n v="1"/>
    <n v="0"/>
    <s v="غیر فعال"/>
    <n v="0"/>
    <n v="1"/>
    <s v="فعال"/>
    <n v="1"/>
    <n v="0"/>
    <s v="فعال"/>
    <n v="1"/>
    <n v="0"/>
  </r>
  <r>
    <x v="0"/>
    <x v="3"/>
    <x v="661"/>
    <n v="981020"/>
    <s v="1398/10/20"/>
    <s v="98/10/20"/>
    <x v="1"/>
    <x v="3"/>
    <n v="4"/>
    <x v="9"/>
    <n v="10"/>
    <n v="43"/>
    <n v="43"/>
    <s v="جمعه"/>
    <x v="19"/>
    <n v="0"/>
    <n v="0"/>
    <n v="16"/>
    <n v="0.53333333333333333"/>
    <n v="16"/>
    <n v="0.53333333333333333"/>
    <n v="0"/>
    <n v="0"/>
    <n v="0"/>
    <n v="16"/>
    <n v="16"/>
    <s v="غیر فعال"/>
    <n v="0"/>
    <n v="1"/>
    <s v="فعال"/>
    <n v="1"/>
    <n v="0"/>
    <s v="غیر فعال"/>
    <n v="0"/>
    <n v="1"/>
    <s v="فعال"/>
    <n v="1"/>
    <n v="0"/>
  </r>
  <r>
    <x v="0"/>
    <x v="3"/>
    <x v="662"/>
    <n v="981021"/>
    <s v="1398/10/21"/>
    <s v="98/10/21"/>
    <x v="1"/>
    <x v="3"/>
    <n v="4"/>
    <x v="9"/>
    <n v="10"/>
    <n v="44"/>
    <n v="43"/>
    <s v="شنبه"/>
    <x v="20"/>
    <n v="0"/>
    <n v="0"/>
    <n v="23"/>
    <n v="0.76666666666666672"/>
    <n v="23"/>
    <n v="0.76666666666666672"/>
    <n v="40"/>
    <n v="1.3333333333333333"/>
    <n v="2320"/>
    <n v="23"/>
    <n v="63"/>
    <s v="غیر فعال"/>
    <n v="0"/>
    <n v="1"/>
    <s v="فعال"/>
    <n v="1"/>
    <n v="0"/>
    <s v="فعال"/>
    <n v="1"/>
    <n v="0"/>
    <s v="فعال"/>
    <n v="1"/>
    <n v="0"/>
  </r>
  <r>
    <x v="0"/>
    <x v="3"/>
    <x v="663"/>
    <n v="981022"/>
    <s v="1398/10/22"/>
    <s v="98/10/22"/>
    <x v="1"/>
    <x v="3"/>
    <n v="4"/>
    <x v="9"/>
    <n v="10"/>
    <n v="44"/>
    <n v="43"/>
    <s v="یک شنبه"/>
    <x v="21"/>
    <n v="0"/>
    <n v="0"/>
    <n v="15"/>
    <n v="0.5"/>
    <n v="15"/>
    <n v="0.5"/>
    <n v="20"/>
    <n v="0.66666666666666663"/>
    <n v="1160"/>
    <n v="15"/>
    <n v="35"/>
    <s v="غیر فعال"/>
    <n v="0"/>
    <n v="1"/>
    <s v="فعال"/>
    <n v="1"/>
    <n v="0"/>
    <s v="فعال"/>
    <n v="1"/>
    <n v="0"/>
    <s v="فعال"/>
    <n v="1"/>
    <n v="0"/>
  </r>
  <r>
    <x v="0"/>
    <x v="3"/>
    <x v="664"/>
    <n v="981023"/>
    <s v="1398/10/23"/>
    <s v="98/10/23"/>
    <x v="1"/>
    <x v="3"/>
    <n v="4"/>
    <x v="9"/>
    <n v="10"/>
    <n v="44"/>
    <n v="43"/>
    <s v="دوشنبه"/>
    <x v="22"/>
    <n v="19"/>
    <n v="0.6333333333333333"/>
    <n v="21"/>
    <n v="0.7"/>
    <n v="40"/>
    <n v="1.3333333333333333"/>
    <n v="18"/>
    <n v="0.6"/>
    <n v="1044"/>
    <n v="40"/>
    <n v="39"/>
    <s v="فعال"/>
    <n v="1"/>
    <n v="0"/>
    <s v="فعال"/>
    <n v="1"/>
    <n v="0"/>
    <s v="فعال"/>
    <n v="1"/>
    <n v="0"/>
    <s v="فعال"/>
    <n v="1"/>
    <n v="0"/>
  </r>
  <r>
    <x v="0"/>
    <x v="3"/>
    <x v="665"/>
    <n v="981024"/>
    <s v="1398/10/24"/>
    <s v="98/10/24"/>
    <x v="1"/>
    <x v="3"/>
    <n v="4"/>
    <x v="9"/>
    <n v="10"/>
    <n v="44"/>
    <n v="43"/>
    <s v="سه شنبه"/>
    <x v="23"/>
    <n v="25"/>
    <n v="0.83333333333333337"/>
    <n v="0"/>
    <n v="0"/>
    <n v="25"/>
    <n v="0.83333333333333337"/>
    <n v="38"/>
    <n v="1.2666666666666666"/>
    <n v="2204"/>
    <n v="25"/>
    <n v="38"/>
    <s v="فعال"/>
    <n v="1"/>
    <n v="0"/>
    <s v="غیر فعال"/>
    <n v="0"/>
    <n v="1"/>
    <s v="فعال"/>
    <n v="1"/>
    <n v="0"/>
    <s v="فعال"/>
    <n v="1"/>
    <n v="0"/>
  </r>
  <r>
    <x v="0"/>
    <x v="3"/>
    <x v="666"/>
    <n v="981025"/>
    <s v="1398/10/25"/>
    <s v="98/10/25"/>
    <x v="1"/>
    <x v="3"/>
    <n v="4"/>
    <x v="9"/>
    <n v="10"/>
    <n v="44"/>
    <n v="43"/>
    <s v="چهارشنبه"/>
    <x v="24"/>
    <n v="6"/>
    <n v="0.2"/>
    <n v="14"/>
    <n v="0.46666666666666667"/>
    <n v="20"/>
    <n v="0.66666666666666663"/>
    <n v="0"/>
    <n v="0"/>
    <n v="0"/>
    <n v="20"/>
    <n v="14"/>
    <s v="فعال"/>
    <n v="1"/>
    <n v="0"/>
    <s v="فعال"/>
    <n v="1"/>
    <n v="0"/>
    <s v="غیر فعال"/>
    <n v="0"/>
    <n v="1"/>
    <s v="فعال"/>
    <n v="1"/>
    <n v="0"/>
  </r>
  <r>
    <x v="0"/>
    <x v="3"/>
    <x v="667"/>
    <n v="981026"/>
    <s v="1398/10/26"/>
    <s v="98/10/26"/>
    <x v="1"/>
    <x v="3"/>
    <n v="4"/>
    <x v="9"/>
    <n v="10"/>
    <n v="44"/>
    <n v="44"/>
    <s v="پنجشنبه"/>
    <x v="25"/>
    <n v="0"/>
    <n v="0"/>
    <n v="10"/>
    <n v="0.33333333333333331"/>
    <n v="10"/>
    <n v="0.33333333333333331"/>
    <n v="32"/>
    <n v="1.0666666666666667"/>
    <n v="1856"/>
    <n v="10"/>
    <n v="42"/>
    <s v="غیر فعال"/>
    <n v="0"/>
    <n v="1"/>
    <s v="فعال"/>
    <n v="1"/>
    <n v="0"/>
    <s v="فعال"/>
    <n v="1"/>
    <n v="0"/>
    <s v="فعال"/>
    <n v="1"/>
    <n v="0"/>
  </r>
  <r>
    <x v="0"/>
    <x v="3"/>
    <x v="668"/>
    <n v="981027"/>
    <s v="1398/10/27"/>
    <s v="98/10/27"/>
    <x v="1"/>
    <x v="3"/>
    <n v="4"/>
    <x v="9"/>
    <n v="10"/>
    <n v="44"/>
    <n v="44"/>
    <s v="جمعه"/>
    <x v="26"/>
    <n v="23"/>
    <n v="0.76666666666666672"/>
    <n v="0"/>
    <n v="0"/>
    <n v="23"/>
    <n v="0.76666666666666672"/>
    <n v="0"/>
    <n v="0"/>
    <n v="0"/>
    <n v="23"/>
    <n v="0"/>
    <s v="فعال"/>
    <n v="1"/>
    <n v="0"/>
    <s v="غیر فعال"/>
    <n v="0"/>
    <n v="1"/>
    <s v="غیر فعال"/>
    <n v="0"/>
    <n v="1"/>
    <s v="غیر فعال"/>
    <n v="0"/>
    <n v="1"/>
  </r>
  <r>
    <x v="0"/>
    <x v="3"/>
    <x v="669"/>
    <n v="981028"/>
    <s v="1398/10/28"/>
    <s v="98/10/28"/>
    <x v="1"/>
    <x v="3"/>
    <n v="4"/>
    <x v="9"/>
    <n v="10"/>
    <n v="45"/>
    <n v="44"/>
    <s v="شنبه"/>
    <x v="27"/>
    <n v="18"/>
    <n v="0.6"/>
    <n v="42"/>
    <n v="1.4"/>
    <n v="60"/>
    <n v="2"/>
    <n v="17"/>
    <n v="0.56666666666666665"/>
    <n v="986"/>
    <n v="60"/>
    <n v="59"/>
    <s v="فعال"/>
    <n v="1"/>
    <n v="0"/>
    <s v="فعال"/>
    <n v="1"/>
    <n v="0"/>
    <s v="فعال"/>
    <n v="1"/>
    <n v="0"/>
    <s v="فعال"/>
    <n v="1"/>
    <n v="0"/>
  </r>
  <r>
    <x v="0"/>
    <x v="3"/>
    <x v="670"/>
    <n v="981029"/>
    <s v="1398/10/29"/>
    <s v="98/10/29"/>
    <x v="1"/>
    <x v="3"/>
    <n v="4"/>
    <x v="9"/>
    <n v="10"/>
    <n v="45"/>
    <n v="44"/>
    <s v="یک شنبه"/>
    <x v="28"/>
    <n v="0"/>
    <n v="0"/>
    <n v="2"/>
    <n v="6.6666666666666666E-2"/>
    <n v="2"/>
    <n v="6.6666666666666666E-2"/>
    <n v="26"/>
    <n v="0.8666666666666667"/>
    <n v="1508"/>
    <n v="2"/>
    <n v="28"/>
    <s v="غیر فعال"/>
    <n v="0"/>
    <n v="1"/>
    <s v="فعال"/>
    <n v="1"/>
    <n v="0"/>
    <s v="فعال"/>
    <n v="1"/>
    <n v="0"/>
    <s v="فعال"/>
    <n v="1"/>
    <n v="0"/>
  </r>
  <r>
    <x v="0"/>
    <x v="3"/>
    <x v="671"/>
    <n v="981030"/>
    <s v="1398/10/30"/>
    <s v="98/10/30"/>
    <x v="1"/>
    <x v="3"/>
    <n v="4"/>
    <x v="9"/>
    <n v="10"/>
    <n v="45"/>
    <n v="44"/>
    <s v="دوشنبه"/>
    <x v="29"/>
    <n v="44"/>
    <n v="1.4666666666666666"/>
    <n v="15"/>
    <n v="0.5"/>
    <n v="59"/>
    <n v="1.9666666666666666"/>
    <n v="3"/>
    <n v="0.1"/>
    <n v="174"/>
    <n v="59"/>
    <n v="18"/>
    <s v="فعال"/>
    <n v="1"/>
    <n v="0"/>
    <s v="فعال"/>
    <n v="1"/>
    <n v="0"/>
    <s v="فعال"/>
    <n v="1"/>
    <n v="0"/>
    <s v="فعال"/>
    <n v="1"/>
    <n v="0"/>
  </r>
  <r>
    <x v="0"/>
    <x v="3"/>
    <x v="672"/>
    <n v="981101"/>
    <s v="1398/11/01"/>
    <s v="98/11/01"/>
    <x v="1"/>
    <x v="3"/>
    <n v="4"/>
    <x v="10"/>
    <n v="11"/>
    <n v="45"/>
    <n v="44"/>
    <s v="سه شنبه"/>
    <x v="0"/>
    <n v="0"/>
    <n v="0"/>
    <n v="44"/>
    <n v="1.4666666666666666"/>
    <n v="44"/>
    <n v="1.4666666666666666"/>
    <n v="36"/>
    <n v="1.2"/>
    <n v="2340"/>
    <n v="44"/>
    <n v="80"/>
    <s v="غیر فعال"/>
    <n v="0"/>
    <n v="1"/>
    <s v="فعال"/>
    <n v="1"/>
    <n v="0"/>
    <s v="فعال"/>
    <n v="1"/>
    <n v="0"/>
    <s v="فعال"/>
    <n v="1"/>
    <n v="0"/>
  </r>
  <r>
    <x v="0"/>
    <x v="3"/>
    <x v="673"/>
    <n v="981102"/>
    <s v="1398/11/02"/>
    <s v="98/11/02"/>
    <x v="1"/>
    <x v="3"/>
    <n v="4"/>
    <x v="10"/>
    <n v="11"/>
    <n v="45"/>
    <n v="44"/>
    <s v="چهارشنبه"/>
    <x v="1"/>
    <n v="58"/>
    <n v="1.9333333333333333"/>
    <n v="14"/>
    <n v="0.46666666666666667"/>
    <n v="72"/>
    <n v="2.4"/>
    <n v="43"/>
    <n v="1.4333333333333333"/>
    <n v="2494"/>
    <n v="72"/>
    <n v="57"/>
    <s v="فعال"/>
    <n v="1"/>
    <n v="0"/>
    <s v="فعال"/>
    <n v="1"/>
    <n v="0"/>
    <s v="فعال"/>
    <n v="1"/>
    <n v="0"/>
    <s v="فعال"/>
    <n v="1"/>
    <n v="0"/>
  </r>
  <r>
    <x v="0"/>
    <x v="3"/>
    <x v="674"/>
    <n v="981103"/>
    <s v="1398/11/03"/>
    <s v="98/11/03"/>
    <x v="1"/>
    <x v="3"/>
    <n v="4"/>
    <x v="10"/>
    <n v="11"/>
    <n v="45"/>
    <n v="45"/>
    <s v="پنجشنبه"/>
    <x v="2"/>
    <n v="0"/>
    <n v="0"/>
    <n v="40"/>
    <n v="1.3333333333333333"/>
    <n v="40"/>
    <n v="1.3333333333333333"/>
    <n v="14"/>
    <n v="0.46666666666666667"/>
    <n v="812"/>
    <n v="40"/>
    <n v="54"/>
    <s v="غیر فعال"/>
    <n v="0"/>
    <n v="1"/>
    <s v="فعال"/>
    <n v="1"/>
    <n v="0"/>
    <s v="فعال"/>
    <n v="1"/>
    <n v="0"/>
    <s v="فعال"/>
    <n v="1"/>
    <n v="0"/>
  </r>
  <r>
    <x v="0"/>
    <x v="3"/>
    <x v="675"/>
    <n v="981104"/>
    <s v="1398/11/04"/>
    <s v="98/11/04"/>
    <x v="1"/>
    <x v="3"/>
    <n v="4"/>
    <x v="10"/>
    <n v="11"/>
    <n v="45"/>
    <n v="45"/>
    <s v="جمعه"/>
    <x v="3"/>
    <n v="0"/>
    <n v="0"/>
    <n v="11"/>
    <n v="0.36666666666666664"/>
    <n v="11"/>
    <n v="0.36666666666666664"/>
    <n v="12"/>
    <n v="0.4"/>
    <n v="696"/>
    <n v="11"/>
    <n v="23"/>
    <s v="غیر فعال"/>
    <n v="0"/>
    <n v="1"/>
    <s v="فعال"/>
    <n v="1"/>
    <n v="0"/>
    <s v="فعال"/>
    <n v="1"/>
    <n v="0"/>
    <s v="فعال"/>
    <n v="1"/>
    <n v="0"/>
  </r>
  <r>
    <x v="0"/>
    <x v="3"/>
    <x v="676"/>
    <n v="981105"/>
    <s v="1398/11/05"/>
    <s v="98/11/05"/>
    <x v="1"/>
    <x v="3"/>
    <n v="4"/>
    <x v="10"/>
    <n v="11"/>
    <n v="46"/>
    <n v="45"/>
    <s v="شنبه"/>
    <x v="4"/>
    <n v="23"/>
    <n v="0.76666666666666672"/>
    <n v="34"/>
    <n v="1.1333333333333333"/>
    <n v="57"/>
    <n v="1.9"/>
    <n v="11"/>
    <n v="0.36666666666666664"/>
    <n v="638"/>
    <n v="57"/>
    <n v="45"/>
    <s v="فعال"/>
    <n v="1"/>
    <n v="0"/>
    <s v="فعال"/>
    <n v="1"/>
    <n v="0"/>
    <s v="فعال"/>
    <n v="1"/>
    <n v="0"/>
    <s v="فعال"/>
    <n v="1"/>
    <n v="0"/>
  </r>
  <r>
    <x v="0"/>
    <x v="3"/>
    <x v="677"/>
    <n v="981106"/>
    <s v="1398/11/06"/>
    <s v="98/11/06"/>
    <x v="1"/>
    <x v="3"/>
    <n v="4"/>
    <x v="10"/>
    <n v="11"/>
    <n v="46"/>
    <n v="45"/>
    <s v="یک شنبه"/>
    <x v="5"/>
    <n v="0"/>
    <n v="0"/>
    <n v="47"/>
    <n v="1.5666666666666667"/>
    <n v="47"/>
    <n v="1.5666666666666667"/>
    <n v="39"/>
    <n v="1.3"/>
    <n v="2262"/>
    <n v="47"/>
    <n v="86"/>
    <s v="غیر فعال"/>
    <n v="0"/>
    <n v="1"/>
    <s v="فعال"/>
    <n v="1"/>
    <n v="0"/>
    <s v="فعال"/>
    <n v="1"/>
    <n v="0"/>
    <s v="فعال"/>
    <n v="1"/>
    <n v="0"/>
  </r>
  <r>
    <x v="0"/>
    <x v="3"/>
    <x v="678"/>
    <n v="981107"/>
    <s v="1398/11/07"/>
    <s v="98/11/07"/>
    <x v="1"/>
    <x v="3"/>
    <n v="4"/>
    <x v="10"/>
    <n v="11"/>
    <n v="46"/>
    <n v="45"/>
    <s v="دوشنبه"/>
    <x v="6"/>
    <n v="32"/>
    <n v="1.0666666666666667"/>
    <n v="2"/>
    <n v="6.6666666666666666E-2"/>
    <n v="34"/>
    <n v="1.1333333333333333"/>
    <n v="19"/>
    <n v="0.6333333333333333"/>
    <n v="1102"/>
    <n v="34"/>
    <n v="21"/>
    <s v="فعال"/>
    <n v="1"/>
    <n v="0"/>
    <s v="فعال"/>
    <n v="1"/>
    <n v="0"/>
    <s v="فعال"/>
    <n v="1"/>
    <n v="0"/>
    <s v="فعال"/>
    <n v="1"/>
    <n v="0"/>
  </r>
  <r>
    <x v="0"/>
    <x v="3"/>
    <x v="679"/>
    <n v="981108"/>
    <s v="1398/11/08"/>
    <s v="98/11/08"/>
    <x v="1"/>
    <x v="3"/>
    <n v="4"/>
    <x v="10"/>
    <n v="11"/>
    <n v="46"/>
    <n v="45"/>
    <s v="سه شنبه"/>
    <x v="7"/>
    <n v="25"/>
    <n v="0.83333333333333337"/>
    <n v="0"/>
    <n v="0"/>
    <n v="25"/>
    <n v="0.83333333333333337"/>
    <n v="0"/>
    <n v="0"/>
    <n v="0"/>
    <n v="25"/>
    <n v="0"/>
    <s v="فعال"/>
    <n v="1"/>
    <n v="0"/>
    <s v="غیر فعال"/>
    <n v="0"/>
    <n v="1"/>
    <s v="غیر فعال"/>
    <n v="0"/>
    <n v="1"/>
    <s v="غیر فعال"/>
    <n v="0"/>
    <n v="1"/>
  </r>
  <r>
    <x v="0"/>
    <x v="3"/>
    <x v="680"/>
    <n v="981109"/>
    <s v="1398/11/09"/>
    <s v="98/11/09"/>
    <x v="1"/>
    <x v="3"/>
    <n v="4"/>
    <x v="10"/>
    <n v="11"/>
    <n v="46"/>
    <n v="45"/>
    <s v="چهارشنبه"/>
    <x v="8"/>
    <n v="15"/>
    <n v="0.5"/>
    <n v="25"/>
    <n v="0.83333333333333337"/>
    <n v="40"/>
    <n v="1.3333333333333333"/>
    <n v="32"/>
    <n v="1.0666666666666667"/>
    <n v="1856"/>
    <n v="40"/>
    <n v="57"/>
    <s v="فعال"/>
    <n v="1"/>
    <n v="0"/>
    <s v="فعال"/>
    <n v="1"/>
    <n v="0"/>
    <s v="فعال"/>
    <n v="1"/>
    <n v="0"/>
    <s v="فعال"/>
    <n v="1"/>
    <n v="0"/>
  </r>
  <r>
    <x v="0"/>
    <x v="3"/>
    <x v="681"/>
    <n v="981110"/>
    <s v="1398/11/10"/>
    <s v="98/11/10"/>
    <x v="1"/>
    <x v="3"/>
    <n v="4"/>
    <x v="10"/>
    <n v="11"/>
    <n v="46"/>
    <n v="46"/>
    <s v="پنجشنبه"/>
    <x v="9"/>
    <n v="27"/>
    <n v="0.9"/>
    <n v="0"/>
    <n v="0"/>
    <n v="27"/>
    <n v="0.9"/>
    <n v="25"/>
    <n v="0.83333333333333337"/>
    <n v="1450"/>
    <n v="27"/>
    <n v="25"/>
    <s v="فعال"/>
    <n v="1"/>
    <n v="0"/>
    <s v="غیر فعال"/>
    <n v="0"/>
    <n v="1"/>
    <s v="فعال"/>
    <n v="1"/>
    <n v="0"/>
    <s v="فعال"/>
    <n v="1"/>
    <n v="0"/>
  </r>
  <r>
    <x v="0"/>
    <x v="3"/>
    <x v="682"/>
    <n v="981111"/>
    <s v="1398/11/11"/>
    <s v="98/11/11"/>
    <x v="1"/>
    <x v="3"/>
    <n v="4"/>
    <x v="10"/>
    <n v="11"/>
    <n v="46"/>
    <n v="46"/>
    <s v="جمعه"/>
    <x v="10"/>
    <n v="0"/>
    <n v="0"/>
    <n v="21"/>
    <n v="0.7"/>
    <n v="21"/>
    <n v="0.7"/>
    <n v="0"/>
    <n v="0"/>
    <n v="0"/>
    <n v="21"/>
    <n v="21"/>
    <s v="غیر فعال"/>
    <n v="0"/>
    <n v="1"/>
    <s v="فعال"/>
    <n v="1"/>
    <n v="0"/>
    <s v="غیر فعال"/>
    <n v="0"/>
    <n v="1"/>
    <s v="فعال"/>
    <n v="1"/>
    <n v="0"/>
  </r>
  <r>
    <x v="0"/>
    <x v="3"/>
    <x v="683"/>
    <n v="981112"/>
    <s v="1398/11/12"/>
    <s v="98/11/12"/>
    <x v="1"/>
    <x v="3"/>
    <n v="4"/>
    <x v="10"/>
    <n v="11"/>
    <n v="47"/>
    <n v="46"/>
    <s v="شنبه"/>
    <x v="11"/>
    <n v="0"/>
    <n v="0"/>
    <n v="70"/>
    <n v="2.3333333333333335"/>
    <n v="70"/>
    <n v="2.3333333333333335"/>
    <n v="1"/>
    <n v="3.3333333333333333E-2"/>
    <n v="58"/>
    <n v="70"/>
    <n v="71"/>
    <s v="غیر فعال"/>
    <n v="0"/>
    <n v="1"/>
    <s v="فعال"/>
    <n v="1"/>
    <n v="0"/>
    <s v="فعال"/>
    <n v="1"/>
    <n v="0"/>
    <s v="فعال"/>
    <n v="1"/>
    <n v="0"/>
  </r>
  <r>
    <x v="0"/>
    <x v="3"/>
    <x v="684"/>
    <n v="981113"/>
    <s v="1398/11/13"/>
    <s v="98/11/13"/>
    <x v="1"/>
    <x v="3"/>
    <n v="4"/>
    <x v="10"/>
    <n v="11"/>
    <n v="47"/>
    <n v="46"/>
    <s v="یک شنبه"/>
    <x v="12"/>
    <n v="16"/>
    <n v="0.53333333333333333"/>
    <n v="16"/>
    <n v="0.53333333333333333"/>
    <n v="32"/>
    <n v="1.0666666666666667"/>
    <n v="40"/>
    <n v="1.3333333333333333"/>
    <n v="2320"/>
    <n v="32"/>
    <n v="56"/>
    <s v="فعال"/>
    <n v="1"/>
    <n v="0"/>
    <s v="فعال"/>
    <n v="1"/>
    <n v="0"/>
    <s v="فعال"/>
    <n v="1"/>
    <n v="0"/>
    <s v="فعال"/>
    <n v="1"/>
    <n v="0"/>
  </r>
  <r>
    <x v="0"/>
    <x v="3"/>
    <x v="685"/>
    <n v="981114"/>
    <s v="1398/11/14"/>
    <s v="98/11/14"/>
    <x v="1"/>
    <x v="3"/>
    <n v="4"/>
    <x v="10"/>
    <n v="11"/>
    <n v="47"/>
    <n v="46"/>
    <s v="دوشنبه"/>
    <x v="13"/>
    <n v="39"/>
    <n v="1.3"/>
    <n v="13"/>
    <n v="0.43333333333333335"/>
    <n v="52"/>
    <n v="1.7333333333333334"/>
    <n v="5"/>
    <n v="0.16666666666666666"/>
    <n v="290"/>
    <n v="52"/>
    <n v="18"/>
    <s v="فعال"/>
    <n v="1"/>
    <n v="0"/>
    <s v="فعال"/>
    <n v="1"/>
    <n v="0"/>
    <s v="فعال"/>
    <n v="1"/>
    <n v="0"/>
    <s v="فعال"/>
    <n v="1"/>
    <n v="0"/>
  </r>
  <r>
    <x v="0"/>
    <x v="3"/>
    <x v="686"/>
    <n v="981115"/>
    <s v="1398/11/15"/>
    <s v="98/11/15"/>
    <x v="1"/>
    <x v="3"/>
    <n v="4"/>
    <x v="10"/>
    <n v="11"/>
    <n v="47"/>
    <n v="46"/>
    <s v="سه شنبه"/>
    <x v="14"/>
    <n v="37"/>
    <n v="1.2333333333333334"/>
    <n v="37"/>
    <n v="1.2333333333333334"/>
    <n v="74"/>
    <n v="2.4666666666666668"/>
    <n v="7"/>
    <n v="0.23333333333333334"/>
    <n v="406"/>
    <n v="74"/>
    <n v="44"/>
    <s v="فعال"/>
    <n v="1"/>
    <n v="0"/>
    <s v="فعال"/>
    <n v="1"/>
    <n v="0"/>
    <s v="فعال"/>
    <n v="1"/>
    <n v="0"/>
    <s v="فعال"/>
    <n v="1"/>
    <n v="0"/>
  </r>
  <r>
    <x v="0"/>
    <x v="3"/>
    <x v="687"/>
    <n v="981116"/>
    <s v="1398/11/16"/>
    <s v="98/11/16"/>
    <x v="1"/>
    <x v="3"/>
    <n v="4"/>
    <x v="10"/>
    <n v="11"/>
    <n v="47"/>
    <n v="46"/>
    <s v="چهارشنبه"/>
    <x v="15"/>
    <n v="32"/>
    <n v="1.0666666666666667"/>
    <n v="4"/>
    <n v="0.13333333333333333"/>
    <n v="36"/>
    <n v="1.2"/>
    <n v="37"/>
    <n v="1.2333333333333334"/>
    <n v="2146"/>
    <n v="36"/>
    <n v="41"/>
    <s v="فعال"/>
    <n v="1"/>
    <n v="0"/>
    <s v="فعال"/>
    <n v="1"/>
    <n v="0"/>
    <s v="فعال"/>
    <n v="1"/>
    <n v="0"/>
    <s v="فعال"/>
    <n v="1"/>
    <n v="0"/>
  </r>
  <r>
    <x v="0"/>
    <x v="3"/>
    <x v="688"/>
    <n v="981117"/>
    <s v="1398/11/17"/>
    <s v="98/11/17"/>
    <x v="1"/>
    <x v="3"/>
    <n v="4"/>
    <x v="10"/>
    <n v="11"/>
    <n v="47"/>
    <n v="47"/>
    <s v="پنجشنبه"/>
    <x v="16"/>
    <n v="22"/>
    <n v="0.73333333333333328"/>
    <n v="24"/>
    <n v="0.8"/>
    <n v="46"/>
    <n v="1.5333333333333334"/>
    <n v="11"/>
    <n v="0.36666666666666664"/>
    <n v="638"/>
    <n v="46"/>
    <n v="35"/>
    <s v="فعال"/>
    <n v="1"/>
    <n v="0"/>
    <s v="فعال"/>
    <n v="1"/>
    <n v="0"/>
    <s v="فعال"/>
    <n v="1"/>
    <n v="0"/>
    <s v="فعال"/>
    <n v="1"/>
    <n v="0"/>
  </r>
  <r>
    <x v="0"/>
    <x v="3"/>
    <x v="689"/>
    <n v="981118"/>
    <s v="1398/11/18"/>
    <s v="98/11/18"/>
    <x v="1"/>
    <x v="3"/>
    <n v="4"/>
    <x v="10"/>
    <n v="11"/>
    <n v="47"/>
    <n v="47"/>
    <s v="جمعه"/>
    <x v="17"/>
    <n v="24"/>
    <n v="0.8"/>
    <n v="0"/>
    <n v="0"/>
    <n v="24"/>
    <n v="0.8"/>
    <n v="32"/>
    <n v="1.0666666666666667"/>
    <n v="1856"/>
    <n v="24"/>
    <n v="32"/>
    <s v="فعال"/>
    <n v="1"/>
    <n v="0"/>
    <s v="غیر فعال"/>
    <n v="0"/>
    <n v="1"/>
    <s v="فعال"/>
    <n v="1"/>
    <n v="0"/>
    <s v="فعال"/>
    <n v="1"/>
    <n v="0"/>
  </r>
  <r>
    <x v="0"/>
    <x v="3"/>
    <x v="690"/>
    <n v="981119"/>
    <s v="1398/11/19"/>
    <s v="98/11/19"/>
    <x v="1"/>
    <x v="3"/>
    <n v="4"/>
    <x v="10"/>
    <n v="11"/>
    <n v="48"/>
    <n v="47"/>
    <s v="شنبه"/>
    <x v="18"/>
    <n v="26"/>
    <n v="0.8666666666666667"/>
    <n v="0"/>
    <n v="0"/>
    <n v="26"/>
    <n v="0.8666666666666667"/>
    <n v="28"/>
    <n v="0.93333333333333335"/>
    <n v="1624"/>
    <n v="26"/>
    <n v="28"/>
    <s v="فعال"/>
    <n v="1"/>
    <n v="0"/>
    <s v="غیر فعال"/>
    <n v="0"/>
    <n v="1"/>
    <s v="فعال"/>
    <n v="1"/>
    <n v="0"/>
    <s v="فعال"/>
    <n v="1"/>
    <n v="0"/>
  </r>
  <r>
    <x v="0"/>
    <x v="3"/>
    <x v="691"/>
    <n v="981120"/>
    <s v="1398/11/20"/>
    <s v="98/11/20"/>
    <x v="1"/>
    <x v="3"/>
    <n v="4"/>
    <x v="10"/>
    <n v="11"/>
    <n v="48"/>
    <n v="47"/>
    <s v="یک شنبه"/>
    <x v="19"/>
    <n v="48"/>
    <n v="1.6"/>
    <n v="3"/>
    <n v="0.1"/>
    <n v="51"/>
    <n v="1.7"/>
    <n v="1"/>
    <n v="3.3333333333333333E-2"/>
    <n v="58"/>
    <n v="51"/>
    <n v="4"/>
    <s v="فعال"/>
    <n v="1"/>
    <n v="0"/>
    <s v="فعال"/>
    <n v="1"/>
    <n v="0"/>
    <s v="فعال"/>
    <n v="1"/>
    <n v="0"/>
    <s v="فعال"/>
    <n v="1"/>
    <n v="0"/>
  </r>
  <r>
    <x v="0"/>
    <x v="3"/>
    <x v="692"/>
    <n v="981121"/>
    <s v="1398/11/21"/>
    <s v="98/11/21"/>
    <x v="1"/>
    <x v="3"/>
    <n v="4"/>
    <x v="10"/>
    <n v="11"/>
    <n v="48"/>
    <n v="47"/>
    <s v="دوشنبه"/>
    <x v="20"/>
    <n v="42"/>
    <n v="1.4"/>
    <n v="16"/>
    <n v="0.53333333333333333"/>
    <n v="58"/>
    <n v="1.9333333333333333"/>
    <n v="14"/>
    <n v="0.46666666666666667"/>
    <n v="812"/>
    <n v="58"/>
    <n v="30"/>
    <s v="فعال"/>
    <n v="1"/>
    <n v="0"/>
    <s v="فعال"/>
    <n v="1"/>
    <n v="0"/>
    <s v="فعال"/>
    <n v="1"/>
    <n v="0"/>
    <s v="فعال"/>
    <n v="1"/>
    <n v="0"/>
  </r>
  <r>
    <x v="0"/>
    <x v="3"/>
    <x v="693"/>
    <n v="981122"/>
    <s v="1398/11/22"/>
    <s v="98/11/22"/>
    <x v="1"/>
    <x v="3"/>
    <n v="4"/>
    <x v="10"/>
    <n v="11"/>
    <n v="48"/>
    <n v="47"/>
    <s v="سه شنبه"/>
    <x v="21"/>
    <n v="55"/>
    <n v="1.8333333333333333"/>
    <n v="31"/>
    <n v="1.0333333333333334"/>
    <n v="86"/>
    <n v="2.8666666666666667"/>
    <n v="43"/>
    <n v="1.4333333333333333"/>
    <n v="2494"/>
    <n v="86"/>
    <n v="74"/>
    <s v="فعال"/>
    <n v="1"/>
    <n v="0"/>
    <s v="فعال"/>
    <n v="1"/>
    <n v="0"/>
    <s v="فعال"/>
    <n v="1"/>
    <n v="0"/>
    <s v="فعال"/>
    <n v="1"/>
    <n v="0"/>
  </r>
  <r>
    <x v="0"/>
    <x v="3"/>
    <x v="694"/>
    <n v="981123"/>
    <s v="1398/11/23"/>
    <s v="98/11/23"/>
    <x v="1"/>
    <x v="3"/>
    <n v="4"/>
    <x v="10"/>
    <n v="11"/>
    <n v="48"/>
    <n v="47"/>
    <s v="چهارشنبه"/>
    <x v="22"/>
    <n v="40"/>
    <n v="1.3333333333333333"/>
    <n v="32"/>
    <n v="1.0666666666666667"/>
    <n v="72"/>
    <n v="2.4"/>
    <n v="31"/>
    <n v="1.0333333333333334"/>
    <n v="1798"/>
    <n v="72"/>
    <n v="63"/>
    <s v="فعال"/>
    <n v="1"/>
    <n v="0"/>
    <s v="فعال"/>
    <n v="1"/>
    <n v="0"/>
    <s v="فعال"/>
    <n v="1"/>
    <n v="0"/>
    <s v="فعال"/>
    <n v="1"/>
    <n v="0"/>
  </r>
  <r>
    <x v="0"/>
    <x v="3"/>
    <x v="695"/>
    <n v="981124"/>
    <s v="1398/11/24"/>
    <s v="98/11/24"/>
    <x v="1"/>
    <x v="3"/>
    <n v="4"/>
    <x v="10"/>
    <n v="11"/>
    <n v="48"/>
    <n v="48"/>
    <s v="پنجشنبه"/>
    <x v="23"/>
    <n v="0"/>
    <n v="0"/>
    <n v="18"/>
    <n v="0.6"/>
    <n v="18"/>
    <n v="0.6"/>
    <n v="78"/>
    <n v="2.6"/>
    <n v="4524"/>
    <n v="18"/>
    <n v="96"/>
    <s v="غیر فعال"/>
    <n v="0"/>
    <n v="1"/>
    <s v="فعال"/>
    <n v="1"/>
    <n v="0"/>
    <s v="فعال"/>
    <n v="1"/>
    <n v="0"/>
    <s v="فعال"/>
    <n v="1"/>
    <n v="0"/>
  </r>
  <r>
    <x v="0"/>
    <x v="3"/>
    <x v="696"/>
    <n v="981125"/>
    <s v="1398/11/25"/>
    <s v="98/11/25"/>
    <x v="1"/>
    <x v="3"/>
    <n v="4"/>
    <x v="10"/>
    <n v="11"/>
    <n v="48"/>
    <n v="48"/>
    <s v="جمعه"/>
    <x v="24"/>
    <n v="40"/>
    <n v="1.3333333333333333"/>
    <n v="0"/>
    <n v="0"/>
    <n v="40"/>
    <n v="1.3333333333333333"/>
    <n v="24"/>
    <n v="0.8"/>
    <n v="1392"/>
    <n v="40"/>
    <n v="24"/>
    <s v="فعال"/>
    <n v="1"/>
    <n v="0"/>
    <s v="غیر فعال"/>
    <n v="0"/>
    <n v="1"/>
    <s v="فعال"/>
    <n v="1"/>
    <n v="0"/>
    <s v="فعال"/>
    <n v="1"/>
    <n v="0"/>
  </r>
  <r>
    <x v="0"/>
    <x v="3"/>
    <x v="697"/>
    <n v="981126"/>
    <s v="1398/11/26"/>
    <s v="98/11/26"/>
    <x v="1"/>
    <x v="3"/>
    <n v="4"/>
    <x v="10"/>
    <n v="11"/>
    <n v="49"/>
    <n v="48"/>
    <s v="شنبه"/>
    <x v="25"/>
    <n v="0"/>
    <n v="0"/>
    <n v="24"/>
    <n v="0.8"/>
    <n v="24"/>
    <n v="0.8"/>
    <n v="13"/>
    <n v="0.43333333333333335"/>
    <n v="754"/>
    <n v="24"/>
    <n v="37"/>
    <s v="غیر فعال"/>
    <n v="0"/>
    <n v="1"/>
    <s v="فعال"/>
    <n v="1"/>
    <n v="0"/>
    <s v="فعال"/>
    <n v="1"/>
    <n v="0"/>
    <s v="فعال"/>
    <n v="1"/>
    <n v="0"/>
  </r>
  <r>
    <x v="0"/>
    <x v="3"/>
    <x v="698"/>
    <n v="981127"/>
    <s v="1398/11/27"/>
    <s v="98/11/27"/>
    <x v="1"/>
    <x v="3"/>
    <n v="4"/>
    <x v="10"/>
    <n v="11"/>
    <n v="49"/>
    <n v="48"/>
    <s v="یک شنبه"/>
    <x v="26"/>
    <n v="32"/>
    <n v="1.0666666666666667"/>
    <n v="33"/>
    <n v="1.1000000000000001"/>
    <n v="65"/>
    <n v="2.1666666666666665"/>
    <n v="0"/>
    <n v="0"/>
    <n v="0"/>
    <n v="65"/>
    <n v="33"/>
    <s v="فعال"/>
    <n v="1"/>
    <n v="0"/>
    <s v="فعال"/>
    <n v="1"/>
    <n v="0"/>
    <s v="غیر فعال"/>
    <n v="0"/>
    <n v="1"/>
    <s v="فعال"/>
    <n v="1"/>
    <n v="0"/>
  </r>
  <r>
    <x v="0"/>
    <x v="3"/>
    <x v="699"/>
    <n v="981128"/>
    <s v="1398/11/28"/>
    <s v="98/11/28"/>
    <x v="1"/>
    <x v="3"/>
    <n v="4"/>
    <x v="10"/>
    <n v="11"/>
    <n v="49"/>
    <n v="48"/>
    <s v="دوشنبه"/>
    <x v="27"/>
    <n v="0"/>
    <n v="0"/>
    <n v="17"/>
    <n v="0.56666666666666665"/>
    <n v="17"/>
    <n v="0.56666666666666665"/>
    <n v="40"/>
    <n v="1.3333333333333333"/>
    <n v="2320"/>
    <n v="17"/>
    <n v="57"/>
    <s v="غیر فعال"/>
    <n v="0"/>
    <n v="1"/>
    <s v="فعال"/>
    <n v="1"/>
    <n v="0"/>
    <s v="فعال"/>
    <n v="1"/>
    <n v="0"/>
    <s v="فعال"/>
    <n v="1"/>
    <n v="0"/>
  </r>
  <r>
    <x v="0"/>
    <x v="3"/>
    <x v="700"/>
    <n v="981129"/>
    <s v="1398/11/29"/>
    <s v="98/11/29"/>
    <x v="1"/>
    <x v="3"/>
    <n v="4"/>
    <x v="10"/>
    <n v="11"/>
    <n v="49"/>
    <n v="48"/>
    <s v="سه شنبه"/>
    <x v="28"/>
    <n v="24"/>
    <n v="0.8"/>
    <n v="0"/>
    <n v="0"/>
    <n v="24"/>
    <n v="0.8"/>
    <n v="36"/>
    <n v="1.2"/>
    <n v="2088"/>
    <n v="24"/>
    <n v="36"/>
    <s v="فعال"/>
    <n v="1"/>
    <n v="0"/>
    <s v="غیر فعال"/>
    <n v="0"/>
    <n v="1"/>
    <s v="فعال"/>
    <n v="1"/>
    <n v="0"/>
    <s v="فعال"/>
    <n v="1"/>
    <n v="0"/>
  </r>
  <r>
    <x v="0"/>
    <x v="3"/>
    <x v="701"/>
    <n v="981130"/>
    <s v="1398/11/30"/>
    <s v="98/11/30"/>
    <x v="1"/>
    <x v="3"/>
    <n v="4"/>
    <x v="10"/>
    <n v="11"/>
    <n v="49"/>
    <n v="48"/>
    <s v="چهارشنبه"/>
    <x v="29"/>
    <n v="0"/>
    <n v="0"/>
    <n v="70"/>
    <n v="2.3333333333333335"/>
    <n v="70"/>
    <n v="2.3333333333333335"/>
    <n v="0"/>
    <n v="0"/>
    <n v="0"/>
    <n v="70"/>
    <n v="70"/>
    <s v="غیر فعال"/>
    <n v="0"/>
    <n v="1"/>
    <s v="فعال"/>
    <n v="1"/>
    <n v="0"/>
    <s v="غیر فعال"/>
    <n v="0"/>
    <n v="1"/>
    <s v="فعال"/>
    <n v="1"/>
    <n v="0"/>
  </r>
  <r>
    <x v="0"/>
    <x v="3"/>
    <x v="702"/>
    <n v="981201"/>
    <s v="1398/12/01"/>
    <s v="98/12/01"/>
    <x v="1"/>
    <x v="3"/>
    <n v="4"/>
    <x v="11"/>
    <n v="12"/>
    <n v="49"/>
    <n v="49"/>
    <s v="پنجشنبه"/>
    <x v="0"/>
    <n v="42"/>
    <n v="1.4482758620689655"/>
    <n v="21"/>
    <n v="0.72413793103448276"/>
    <n v="63"/>
    <n v="2.1724137931034484"/>
    <n v="0"/>
    <n v="0"/>
    <n v="0"/>
    <n v="63"/>
    <n v="21"/>
    <s v="فعال"/>
    <n v="1"/>
    <n v="0"/>
    <s v="فعال"/>
    <n v="1"/>
    <n v="0"/>
    <s v="غیر فعال"/>
    <n v="0"/>
    <n v="1"/>
    <s v="فعال"/>
    <n v="1"/>
    <n v="0"/>
  </r>
  <r>
    <x v="0"/>
    <x v="3"/>
    <x v="703"/>
    <n v="981202"/>
    <s v="1398/12/02"/>
    <s v="98/12/02"/>
    <x v="1"/>
    <x v="3"/>
    <n v="4"/>
    <x v="11"/>
    <n v="12"/>
    <n v="49"/>
    <n v="49"/>
    <s v="جمعه"/>
    <x v="1"/>
    <n v="17"/>
    <n v="0.58620689655172409"/>
    <n v="28"/>
    <n v="0.96551724137931039"/>
    <n v="45"/>
    <n v="1.5517241379310345"/>
    <n v="29"/>
    <n v="1"/>
    <n v="1682"/>
    <n v="45"/>
    <n v="57"/>
    <s v="فعال"/>
    <n v="1"/>
    <n v="0"/>
    <s v="فعال"/>
    <n v="1"/>
    <n v="0"/>
    <s v="فعال"/>
    <n v="1"/>
    <n v="0"/>
    <s v="فعال"/>
    <n v="1"/>
    <n v="0"/>
  </r>
  <r>
    <x v="0"/>
    <x v="3"/>
    <x v="704"/>
    <n v="981203"/>
    <s v="1398/12/03"/>
    <s v="98/12/03"/>
    <x v="1"/>
    <x v="3"/>
    <n v="4"/>
    <x v="11"/>
    <n v="12"/>
    <n v="50"/>
    <n v="49"/>
    <s v="شنبه"/>
    <x v="2"/>
    <n v="0"/>
    <n v="0"/>
    <n v="0"/>
    <n v="0"/>
    <n v="0"/>
    <n v="0"/>
    <n v="25"/>
    <n v="0.86206896551724133"/>
    <n v="1450"/>
    <n v="0"/>
    <n v="25"/>
    <s v="غیر فعال"/>
    <n v="0"/>
    <n v="1"/>
    <s v="غیر فعال"/>
    <n v="0"/>
    <n v="1"/>
    <s v="فعال"/>
    <n v="1"/>
    <n v="0"/>
    <s v="فعال"/>
    <n v="1"/>
    <n v="0"/>
  </r>
  <r>
    <x v="0"/>
    <x v="3"/>
    <x v="705"/>
    <n v="981204"/>
    <s v="1398/12/04"/>
    <s v="98/12/04"/>
    <x v="1"/>
    <x v="3"/>
    <n v="4"/>
    <x v="11"/>
    <n v="12"/>
    <n v="50"/>
    <n v="49"/>
    <s v="یک شنبه"/>
    <x v="3"/>
    <n v="20"/>
    <n v="0.68965517241379315"/>
    <n v="26"/>
    <n v="0.89655172413793105"/>
    <n v="46"/>
    <n v="1.5862068965517242"/>
    <n v="0"/>
    <n v="0"/>
    <n v="0"/>
    <n v="46"/>
    <n v="26"/>
    <s v="فعال"/>
    <n v="1"/>
    <n v="0"/>
    <s v="فعال"/>
    <n v="1"/>
    <n v="0"/>
    <s v="غیر فعال"/>
    <n v="0"/>
    <n v="1"/>
    <s v="فعال"/>
    <n v="1"/>
    <n v="0"/>
  </r>
  <r>
    <x v="0"/>
    <x v="3"/>
    <x v="706"/>
    <n v="981205"/>
    <s v="1398/12/05"/>
    <s v="98/12/05"/>
    <x v="1"/>
    <x v="3"/>
    <n v="4"/>
    <x v="11"/>
    <n v="12"/>
    <n v="50"/>
    <n v="49"/>
    <s v="دوشنبه"/>
    <x v="4"/>
    <n v="23"/>
    <n v="0.7931034482758621"/>
    <n v="0"/>
    <n v="0"/>
    <n v="23"/>
    <n v="0.7931034482758621"/>
    <n v="46"/>
    <n v="1.5862068965517242"/>
    <n v="2668"/>
    <n v="23"/>
    <n v="46"/>
    <s v="فعال"/>
    <n v="1"/>
    <n v="0"/>
    <s v="غیر فعال"/>
    <n v="0"/>
    <n v="1"/>
    <s v="فعال"/>
    <n v="1"/>
    <n v="0"/>
    <s v="فعال"/>
    <n v="1"/>
    <n v="0"/>
  </r>
  <r>
    <x v="0"/>
    <x v="3"/>
    <x v="707"/>
    <n v="981206"/>
    <s v="1398/12/06"/>
    <s v="98/12/06"/>
    <x v="1"/>
    <x v="3"/>
    <n v="4"/>
    <x v="11"/>
    <n v="12"/>
    <n v="50"/>
    <n v="49"/>
    <s v="سه شنبه"/>
    <x v="5"/>
    <n v="24"/>
    <n v="0.82758620689655171"/>
    <n v="4"/>
    <n v="0.13793103448275862"/>
    <n v="28"/>
    <n v="0.96551724137931039"/>
    <n v="17"/>
    <n v="0.58620689655172409"/>
    <n v="986"/>
    <n v="28"/>
    <n v="21"/>
    <s v="فعال"/>
    <n v="1"/>
    <n v="0"/>
    <s v="فعال"/>
    <n v="1"/>
    <n v="0"/>
    <s v="فعال"/>
    <n v="1"/>
    <n v="0"/>
    <s v="فعال"/>
    <n v="1"/>
    <n v="0"/>
  </r>
  <r>
    <x v="0"/>
    <x v="3"/>
    <x v="708"/>
    <n v="981207"/>
    <s v="1398/12/07"/>
    <s v="98/12/07"/>
    <x v="1"/>
    <x v="3"/>
    <n v="4"/>
    <x v="11"/>
    <n v="12"/>
    <n v="50"/>
    <n v="49"/>
    <s v="چهارشنبه"/>
    <x v="6"/>
    <n v="26"/>
    <n v="0.89655172413793105"/>
    <n v="28"/>
    <n v="0.96551724137931039"/>
    <n v="54"/>
    <n v="1.8620689655172413"/>
    <n v="0"/>
    <n v="0"/>
    <n v="0"/>
    <n v="54"/>
    <n v="28"/>
    <s v="فعال"/>
    <n v="1"/>
    <n v="0"/>
    <s v="فعال"/>
    <n v="1"/>
    <n v="0"/>
    <s v="غیر فعال"/>
    <n v="0"/>
    <n v="1"/>
    <s v="فعال"/>
    <n v="1"/>
    <n v="0"/>
  </r>
  <r>
    <x v="0"/>
    <x v="3"/>
    <x v="709"/>
    <n v="981208"/>
    <s v="1398/12/08"/>
    <s v="98/12/08"/>
    <x v="1"/>
    <x v="3"/>
    <n v="4"/>
    <x v="11"/>
    <n v="12"/>
    <n v="50"/>
    <n v="50"/>
    <s v="پنجشنبه"/>
    <x v="7"/>
    <n v="26"/>
    <n v="0.89655172413793105"/>
    <n v="20"/>
    <n v="0.68965517241379315"/>
    <n v="46"/>
    <n v="1.5862068965517242"/>
    <n v="28"/>
    <n v="0.96551724137931039"/>
    <n v="1624"/>
    <n v="46"/>
    <n v="48"/>
    <s v="فعال"/>
    <n v="1"/>
    <n v="0"/>
    <s v="فعال"/>
    <n v="1"/>
    <n v="0"/>
    <s v="فعال"/>
    <n v="1"/>
    <n v="0"/>
    <s v="فعال"/>
    <n v="1"/>
    <n v="0"/>
  </r>
  <r>
    <x v="0"/>
    <x v="3"/>
    <x v="710"/>
    <n v="981209"/>
    <s v="1398/12/09"/>
    <s v="98/12/09"/>
    <x v="1"/>
    <x v="3"/>
    <n v="4"/>
    <x v="11"/>
    <n v="12"/>
    <n v="50"/>
    <n v="50"/>
    <s v="جمعه"/>
    <x v="8"/>
    <n v="23"/>
    <n v="0.7931034482758621"/>
    <n v="6"/>
    <n v="0.20689655172413793"/>
    <n v="29"/>
    <n v="1"/>
    <n v="40"/>
    <n v="1.3793103448275863"/>
    <n v="2320"/>
    <n v="29"/>
    <n v="46"/>
    <s v="فعال"/>
    <n v="1"/>
    <n v="0"/>
    <s v="فعال"/>
    <n v="1"/>
    <n v="0"/>
    <s v="فعال"/>
    <n v="1"/>
    <n v="0"/>
    <s v="فعال"/>
    <n v="1"/>
    <n v="0"/>
  </r>
  <r>
    <x v="0"/>
    <x v="3"/>
    <x v="711"/>
    <n v="981210"/>
    <s v="1398/12/10"/>
    <s v="98/12/10"/>
    <x v="1"/>
    <x v="3"/>
    <n v="4"/>
    <x v="11"/>
    <n v="12"/>
    <n v="51"/>
    <n v="50"/>
    <s v="شنبه"/>
    <x v="9"/>
    <n v="35"/>
    <n v="1.2068965517241379"/>
    <n v="0"/>
    <n v="0"/>
    <n v="35"/>
    <n v="1.2068965517241379"/>
    <n v="17"/>
    <n v="0.58620689655172409"/>
    <n v="986"/>
    <n v="35"/>
    <n v="17"/>
    <s v="فعال"/>
    <n v="1"/>
    <n v="0"/>
    <s v="غیر فعال"/>
    <n v="0"/>
    <n v="1"/>
    <s v="فعال"/>
    <n v="1"/>
    <n v="0"/>
    <s v="فعال"/>
    <n v="1"/>
    <n v="0"/>
  </r>
  <r>
    <x v="0"/>
    <x v="3"/>
    <x v="712"/>
    <n v="981211"/>
    <s v="1398/12/11"/>
    <s v="98/12/11"/>
    <x v="1"/>
    <x v="3"/>
    <n v="4"/>
    <x v="11"/>
    <n v="12"/>
    <n v="51"/>
    <n v="50"/>
    <s v="یک شنبه"/>
    <x v="10"/>
    <n v="23"/>
    <n v="0.7931034482758621"/>
    <n v="24"/>
    <n v="0.82758620689655171"/>
    <n v="47"/>
    <n v="1.6206896551724137"/>
    <n v="18"/>
    <n v="0.62068965517241381"/>
    <n v="1044"/>
    <n v="47"/>
    <n v="42"/>
    <s v="فعال"/>
    <n v="1"/>
    <n v="0"/>
    <s v="فعال"/>
    <n v="1"/>
    <n v="0"/>
    <s v="فعال"/>
    <n v="1"/>
    <n v="0"/>
    <s v="فعال"/>
    <n v="1"/>
    <n v="0"/>
  </r>
  <r>
    <x v="0"/>
    <x v="3"/>
    <x v="713"/>
    <n v="981212"/>
    <s v="1398/12/12"/>
    <s v="98/12/12"/>
    <x v="1"/>
    <x v="3"/>
    <n v="4"/>
    <x v="11"/>
    <n v="12"/>
    <n v="51"/>
    <n v="50"/>
    <s v="دوشنبه"/>
    <x v="11"/>
    <n v="53"/>
    <n v="1.8275862068965518"/>
    <n v="22"/>
    <n v="0.75862068965517238"/>
    <n v="75"/>
    <n v="2.5862068965517242"/>
    <n v="19"/>
    <n v="0.65517241379310343"/>
    <n v="1102"/>
    <n v="75"/>
    <n v="41"/>
    <s v="فعال"/>
    <n v="1"/>
    <n v="0"/>
    <s v="فعال"/>
    <n v="1"/>
    <n v="0"/>
    <s v="فعال"/>
    <n v="1"/>
    <n v="0"/>
    <s v="فعال"/>
    <n v="1"/>
    <n v="0"/>
  </r>
  <r>
    <x v="0"/>
    <x v="3"/>
    <x v="714"/>
    <n v="981213"/>
    <s v="1398/12/13"/>
    <s v="98/12/13"/>
    <x v="1"/>
    <x v="3"/>
    <n v="4"/>
    <x v="11"/>
    <n v="12"/>
    <n v="51"/>
    <n v="50"/>
    <s v="سه شنبه"/>
    <x v="12"/>
    <n v="0"/>
    <n v="0"/>
    <n v="49"/>
    <n v="1.6896551724137931"/>
    <n v="49"/>
    <n v="1.6896551724137931"/>
    <n v="38"/>
    <n v="1.3103448275862069"/>
    <n v="2204"/>
    <n v="49"/>
    <n v="87"/>
    <s v="غیر فعال"/>
    <n v="0"/>
    <n v="1"/>
    <s v="فعال"/>
    <n v="1"/>
    <n v="0"/>
    <s v="فعال"/>
    <n v="1"/>
    <n v="0"/>
    <s v="فعال"/>
    <n v="1"/>
    <n v="0"/>
  </r>
  <r>
    <x v="0"/>
    <x v="3"/>
    <x v="715"/>
    <n v="981214"/>
    <s v="1398/12/14"/>
    <s v="98/12/14"/>
    <x v="1"/>
    <x v="3"/>
    <n v="4"/>
    <x v="11"/>
    <n v="12"/>
    <n v="51"/>
    <n v="50"/>
    <s v="چهارشنبه"/>
    <x v="13"/>
    <n v="24"/>
    <n v="0.82758620689655171"/>
    <n v="2"/>
    <n v="6.8965517241379309E-2"/>
    <n v="26"/>
    <n v="0.89655172413793105"/>
    <n v="43"/>
    <n v="1.4827586206896552"/>
    <n v="2494"/>
    <n v="26"/>
    <n v="45"/>
    <s v="فعال"/>
    <n v="1"/>
    <n v="0"/>
    <s v="فعال"/>
    <n v="1"/>
    <n v="0"/>
    <s v="فعال"/>
    <n v="1"/>
    <n v="0"/>
    <s v="فعال"/>
    <n v="1"/>
    <n v="0"/>
  </r>
  <r>
    <x v="0"/>
    <x v="3"/>
    <x v="716"/>
    <n v="981215"/>
    <s v="1398/12/15"/>
    <s v="98/12/15"/>
    <x v="1"/>
    <x v="3"/>
    <n v="4"/>
    <x v="11"/>
    <n v="12"/>
    <n v="51"/>
    <n v="51"/>
    <s v="پنجشنبه"/>
    <x v="14"/>
    <n v="0"/>
    <n v="0"/>
    <n v="1"/>
    <n v="3.4482758620689655E-2"/>
    <n v="1"/>
    <n v="3.4482758620689655E-2"/>
    <n v="24"/>
    <n v="0.82758620689655171"/>
    <n v="1392"/>
    <n v="1"/>
    <n v="25"/>
    <s v="غیر فعال"/>
    <n v="0"/>
    <n v="1"/>
    <s v="فعال"/>
    <n v="1"/>
    <n v="0"/>
    <s v="فعال"/>
    <n v="1"/>
    <n v="0"/>
    <s v="فعال"/>
    <n v="1"/>
    <n v="0"/>
  </r>
  <r>
    <x v="0"/>
    <x v="3"/>
    <x v="717"/>
    <n v="981216"/>
    <s v="1398/12/16"/>
    <s v="98/12/16"/>
    <x v="1"/>
    <x v="3"/>
    <n v="4"/>
    <x v="11"/>
    <n v="12"/>
    <n v="51"/>
    <n v="51"/>
    <s v="جمعه"/>
    <x v="15"/>
    <n v="28"/>
    <n v="0.96551724137931039"/>
    <n v="2"/>
    <n v="6.8965517241379309E-2"/>
    <n v="30"/>
    <n v="1.0344827586206897"/>
    <n v="17"/>
    <n v="0.58620689655172409"/>
    <n v="986"/>
    <n v="30"/>
    <n v="19"/>
    <s v="فعال"/>
    <n v="1"/>
    <n v="0"/>
    <s v="فعال"/>
    <n v="1"/>
    <n v="0"/>
    <s v="فعال"/>
    <n v="1"/>
    <n v="0"/>
    <s v="فعال"/>
    <n v="1"/>
    <n v="0"/>
  </r>
  <r>
    <x v="0"/>
    <x v="3"/>
    <x v="718"/>
    <n v="981217"/>
    <s v="1398/12/17"/>
    <s v="98/12/17"/>
    <x v="1"/>
    <x v="3"/>
    <n v="4"/>
    <x v="11"/>
    <n v="12"/>
    <n v="52"/>
    <n v="51"/>
    <s v="شنبه"/>
    <x v="16"/>
    <n v="23"/>
    <n v="0.7931034482758621"/>
    <n v="50"/>
    <n v="1.7241379310344827"/>
    <n v="73"/>
    <n v="2.5172413793103448"/>
    <n v="6"/>
    <n v="0.20689655172413793"/>
    <n v="348"/>
    <n v="73"/>
    <n v="56"/>
    <s v="فعال"/>
    <n v="1"/>
    <n v="0"/>
    <s v="فعال"/>
    <n v="1"/>
    <n v="0"/>
    <s v="فعال"/>
    <n v="1"/>
    <n v="0"/>
    <s v="فعال"/>
    <n v="1"/>
    <n v="0"/>
  </r>
  <r>
    <x v="0"/>
    <x v="3"/>
    <x v="719"/>
    <n v="981218"/>
    <s v="1398/12/18"/>
    <s v="98/12/18"/>
    <x v="1"/>
    <x v="3"/>
    <n v="4"/>
    <x v="11"/>
    <n v="12"/>
    <n v="52"/>
    <n v="51"/>
    <s v="یک شنبه"/>
    <x v="17"/>
    <n v="0"/>
    <n v="0"/>
    <n v="47"/>
    <n v="1.6206896551724137"/>
    <n v="47"/>
    <n v="1.6206896551724137"/>
    <n v="19"/>
    <n v="0.65517241379310343"/>
    <n v="1102"/>
    <n v="47"/>
    <n v="66"/>
    <s v="غیر فعال"/>
    <n v="0"/>
    <n v="1"/>
    <s v="فعال"/>
    <n v="1"/>
    <n v="0"/>
    <s v="فعال"/>
    <n v="1"/>
    <n v="0"/>
    <s v="فعال"/>
    <n v="1"/>
    <n v="0"/>
  </r>
  <r>
    <x v="0"/>
    <x v="3"/>
    <x v="720"/>
    <n v="981219"/>
    <s v="1398/12/19"/>
    <s v="98/12/19"/>
    <x v="1"/>
    <x v="3"/>
    <n v="4"/>
    <x v="11"/>
    <n v="12"/>
    <n v="52"/>
    <n v="51"/>
    <s v="دوشنبه"/>
    <x v="18"/>
    <n v="9"/>
    <n v="0.31034482758620691"/>
    <n v="43"/>
    <n v="1.4827586206896552"/>
    <n v="52"/>
    <n v="1.7931034482758621"/>
    <n v="89"/>
    <n v="3.0689655172413794"/>
    <n v="5162"/>
    <n v="52"/>
    <n v="132"/>
    <s v="فعال"/>
    <n v="1"/>
    <n v="0"/>
    <s v="فعال"/>
    <n v="1"/>
    <n v="0"/>
    <s v="فعال"/>
    <n v="1"/>
    <n v="0"/>
    <s v="فعال"/>
    <n v="1"/>
    <n v="0"/>
  </r>
  <r>
    <x v="0"/>
    <x v="3"/>
    <x v="721"/>
    <n v="981220"/>
    <s v="1398/12/20"/>
    <s v="98/12/20"/>
    <x v="1"/>
    <x v="3"/>
    <n v="4"/>
    <x v="11"/>
    <n v="12"/>
    <n v="52"/>
    <n v="51"/>
    <s v="سه شنبه"/>
    <x v="19"/>
    <n v="6"/>
    <n v="0.20689655172413793"/>
    <n v="7"/>
    <n v="0.2413793103448276"/>
    <n v="13"/>
    <n v="0.44827586206896552"/>
    <n v="75"/>
    <n v="2.5862068965517242"/>
    <n v="4350"/>
    <n v="13"/>
    <n v="82"/>
    <s v="فعال"/>
    <n v="1"/>
    <n v="0"/>
    <s v="فعال"/>
    <n v="1"/>
    <n v="0"/>
    <s v="فعال"/>
    <n v="1"/>
    <n v="0"/>
    <s v="فعال"/>
    <n v="1"/>
    <n v="0"/>
  </r>
  <r>
    <x v="0"/>
    <x v="3"/>
    <x v="722"/>
    <n v="981221"/>
    <s v="1398/12/21"/>
    <s v="98/12/21"/>
    <x v="1"/>
    <x v="3"/>
    <n v="4"/>
    <x v="11"/>
    <n v="12"/>
    <n v="52"/>
    <n v="51"/>
    <s v="چهارشنبه"/>
    <x v="20"/>
    <n v="29"/>
    <n v="1"/>
    <n v="7"/>
    <n v="0.2413793103448276"/>
    <n v="36"/>
    <n v="1.2413793103448276"/>
    <n v="0"/>
    <n v="0"/>
    <n v="0"/>
    <n v="36"/>
    <n v="7"/>
    <s v="فعال"/>
    <n v="1"/>
    <n v="0"/>
    <s v="فعال"/>
    <n v="1"/>
    <n v="0"/>
    <s v="غیر فعال"/>
    <n v="0"/>
    <n v="1"/>
    <s v="فعال"/>
    <n v="1"/>
    <n v="0"/>
  </r>
  <r>
    <x v="0"/>
    <x v="3"/>
    <x v="723"/>
    <n v="981222"/>
    <s v="1398/12/22"/>
    <s v="98/12/22"/>
    <x v="1"/>
    <x v="3"/>
    <n v="4"/>
    <x v="11"/>
    <n v="12"/>
    <n v="52"/>
    <n v="52"/>
    <s v="پنجشنبه"/>
    <x v="21"/>
    <n v="21"/>
    <n v="0.72413793103448276"/>
    <n v="20"/>
    <n v="0.68965517241379315"/>
    <n v="41"/>
    <n v="1.4137931034482758"/>
    <n v="6"/>
    <n v="0.20689655172413793"/>
    <n v="348"/>
    <n v="41"/>
    <n v="26"/>
    <s v="فعال"/>
    <n v="1"/>
    <n v="0"/>
    <s v="فعال"/>
    <n v="1"/>
    <n v="0"/>
    <s v="فعال"/>
    <n v="1"/>
    <n v="0"/>
    <s v="فعال"/>
    <n v="1"/>
    <n v="0"/>
  </r>
  <r>
    <x v="0"/>
    <x v="3"/>
    <x v="724"/>
    <n v="981223"/>
    <s v="1398/12/23"/>
    <s v="98/12/23"/>
    <x v="1"/>
    <x v="3"/>
    <n v="4"/>
    <x v="11"/>
    <n v="12"/>
    <n v="52"/>
    <n v="52"/>
    <s v="جمعه"/>
    <x v="22"/>
    <n v="0"/>
    <n v="0"/>
    <n v="22"/>
    <n v="0.75862068965517238"/>
    <n v="22"/>
    <n v="0.75862068965517238"/>
    <n v="52"/>
    <n v="1.7931034482758621"/>
    <n v="3016"/>
    <n v="22"/>
    <n v="74"/>
    <s v="غیر فعال"/>
    <n v="0"/>
    <n v="1"/>
    <s v="فعال"/>
    <n v="1"/>
    <n v="0"/>
    <s v="فعال"/>
    <n v="1"/>
    <n v="0"/>
    <s v="فعال"/>
    <n v="1"/>
    <n v="0"/>
  </r>
  <r>
    <x v="0"/>
    <x v="3"/>
    <x v="725"/>
    <n v="981224"/>
    <s v="1398/12/24"/>
    <s v="98/12/24"/>
    <x v="1"/>
    <x v="3"/>
    <n v="4"/>
    <x v="11"/>
    <n v="12"/>
    <n v="53"/>
    <n v="52"/>
    <s v="شنبه"/>
    <x v="23"/>
    <n v="26"/>
    <n v="0.89655172413793105"/>
    <n v="9"/>
    <n v="0.31034482758620691"/>
    <n v="35"/>
    <n v="1.2068965517241379"/>
    <n v="20"/>
    <n v="0.68965517241379315"/>
    <n v="1160"/>
    <n v="35"/>
    <n v="29"/>
    <s v="فعال"/>
    <n v="1"/>
    <n v="0"/>
    <s v="فعال"/>
    <n v="1"/>
    <n v="0"/>
    <s v="فعال"/>
    <n v="1"/>
    <n v="0"/>
    <s v="فعال"/>
    <n v="1"/>
    <n v="0"/>
  </r>
  <r>
    <x v="0"/>
    <x v="3"/>
    <x v="726"/>
    <n v="981225"/>
    <s v="1398/12/25"/>
    <s v="98/12/25"/>
    <x v="1"/>
    <x v="3"/>
    <n v="4"/>
    <x v="11"/>
    <n v="12"/>
    <n v="53"/>
    <n v="52"/>
    <s v="یک شنبه"/>
    <x v="24"/>
    <n v="74"/>
    <n v="2.5517241379310347"/>
    <n v="3"/>
    <n v="0.10344827586206896"/>
    <n v="77"/>
    <n v="2.6551724137931036"/>
    <n v="1"/>
    <n v="3.4482758620689655E-2"/>
    <n v="58"/>
    <n v="77"/>
    <n v="4"/>
    <s v="فعال"/>
    <n v="1"/>
    <n v="0"/>
    <s v="فعال"/>
    <n v="1"/>
    <n v="0"/>
    <s v="فعال"/>
    <n v="1"/>
    <n v="0"/>
    <s v="فعال"/>
    <n v="1"/>
    <n v="0"/>
  </r>
  <r>
    <x v="0"/>
    <x v="3"/>
    <x v="727"/>
    <n v="981226"/>
    <s v="1398/12/26"/>
    <s v="98/12/26"/>
    <x v="1"/>
    <x v="3"/>
    <n v="4"/>
    <x v="11"/>
    <n v="12"/>
    <n v="53"/>
    <n v="52"/>
    <s v="دوشنبه"/>
    <x v="25"/>
    <n v="53"/>
    <n v="1.8275862068965518"/>
    <n v="14"/>
    <n v="0.48275862068965519"/>
    <n v="67"/>
    <n v="2.3103448275862069"/>
    <n v="0"/>
    <n v="0"/>
    <n v="0"/>
    <n v="67"/>
    <n v="14"/>
    <s v="فعال"/>
    <n v="1"/>
    <n v="0"/>
    <s v="فعال"/>
    <n v="1"/>
    <n v="0"/>
    <s v="غیر فعال"/>
    <n v="0"/>
    <n v="1"/>
    <s v="فعال"/>
    <n v="1"/>
    <n v="0"/>
  </r>
  <r>
    <x v="0"/>
    <x v="3"/>
    <x v="728"/>
    <n v="981227"/>
    <s v="1398/12/27"/>
    <s v="98/12/27"/>
    <x v="1"/>
    <x v="3"/>
    <n v="4"/>
    <x v="11"/>
    <n v="12"/>
    <n v="53"/>
    <n v="52"/>
    <s v="سه شنبه"/>
    <x v="26"/>
    <n v="53"/>
    <n v="1.8275862068965518"/>
    <n v="37"/>
    <n v="1.2758620689655173"/>
    <n v="90"/>
    <n v="3.103448275862069"/>
    <n v="23"/>
    <n v="0.7931034482758621"/>
    <n v="1334"/>
    <n v="90"/>
    <n v="60"/>
    <s v="فعال"/>
    <n v="1"/>
    <n v="0"/>
    <s v="فعال"/>
    <n v="1"/>
    <n v="0"/>
    <s v="فعال"/>
    <n v="1"/>
    <n v="0"/>
    <s v="فعال"/>
    <n v="1"/>
    <n v="0"/>
  </r>
  <r>
    <x v="0"/>
    <x v="3"/>
    <x v="729"/>
    <n v="981228"/>
    <s v="1398/12/28"/>
    <s v="98/12/28"/>
    <x v="1"/>
    <x v="3"/>
    <n v="4"/>
    <x v="11"/>
    <n v="12"/>
    <n v="53"/>
    <n v="52"/>
    <s v="چهارشنبه"/>
    <x v="27"/>
    <n v="73"/>
    <n v="2.5172413793103448"/>
    <n v="0"/>
    <n v="0"/>
    <n v="73"/>
    <n v="2.5172413793103448"/>
    <n v="12"/>
    <n v="0.41379310344827586"/>
    <n v="696"/>
    <n v="73"/>
    <n v="12"/>
    <s v="فعال"/>
    <n v="1"/>
    <n v="0"/>
    <s v="غیر فعال"/>
    <n v="0"/>
    <n v="1"/>
    <s v="فعال"/>
    <n v="1"/>
    <n v="0"/>
    <s v="فعال"/>
    <n v="1"/>
    <n v="0"/>
  </r>
  <r>
    <x v="0"/>
    <x v="3"/>
    <x v="730"/>
    <n v="981229"/>
    <s v="1398/12/29"/>
    <s v="98/12/29"/>
    <x v="1"/>
    <x v="3"/>
    <n v="4"/>
    <x v="11"/>
    <n v="12"/>
    <n v="53"/>
    <n v="53"/>
    <s v="پنجشنبه"/>
    <x v="28"/>
    <n v="50"/>
    <n v="1.7241379310344827"/>
    <n v="6"/>
    <n v="0.20689655172413793"/>
    <n v="56"/>
    <n v="1.9310344827586208"/>
    <n v="18"/>
    <n v="0.62068965517241381"/>
    <n v="1044"/>
    <n v="56"/>
    <n v="24"/>
    <s v="فعال"/>
    <n v="1"/>
    <n v="0"/>
    <s v="فعال"/>
    <n v="1"/>
    <n v="0"/>
    <s v="فعال"/>
    <n v="1"/>
    <n v="0"/>
    <s v="فعال"/>
    <n v="1"/>
    <n v="0"/>
  </r>
  <r>
    <x v="0"/>
    <x v="4"/>
    <x v="366"/>
    <n v="980101"/>
    <s v="1398/01/01"/>
    <s v="98/01/01"/>
    <x v="1"/>
    <x v="0"/>
    <n v="1"/>
    <x v="0"/>
    <n v="1"/>
    <n v="1"/>
    <n v="1"/>
    <s v="پنجشنبه"/>
    <x v="0"/>
    <n v="103"/>
    <n v="3.3225806451612905"/>
    <n v="93"/>
    <n v="3"/>
    <n v="196"/>
    <n v="6.32258064516129"/>
    <n v="82"/>
    <n v="2.6451612903225805"/>
    <n v="5330"/>
    <n v="196"/>
    <n v="175"/>
    <s v="فعال"/>
    <n v="1"/>
    <n v="0"/>
    <s v="فعال"/>
    <n v="1"/>
    <n v="0"/>
    <s v="فعال"/>
    <n v="1"/>
    <n v="0"/>
    <s v="فعال"/>
    <n v="1"/>
    <n v="0"/>
  </r>
  <r>
    <x v="0"/>
    <x v="4"/>
    <x v="367"/>
    <n v="980102"/>
    <s v="1398/01/02"/>
    <s v="98/01/02"/>
    <x v="1"/>
    <x v="0"/>
    <n v="1"/>
    <x v="0"/>
    <n v="1"/>
    <n v="1"/>
    <n v="1"/>
    <s v="جمعه"/>
    <x v="1"/>
    <n v="36"/>
    <n v="1.1612903225806452"/>
    <n v="86"/>
    <n v="2.774193548387097"/>
    <n v="122"/>
    <n v="3.935483870967742"/>
    <n v="88"/>
    <n v="2.838709677419355"/>
    <n v="5720"/>
    <n v="122"/>
    <n v="174"/>
    <s v="فعال"/>
    <n v="1"/>
    <n v="0"/>
    <s v="فعال"/>
    <n v="1"/>
    <n v="0"/>
    <s v="فعال"/>
    <n v="1"/>
    <n v="0"/>
    <s v="فعال"/>
    <n v="1"/>
    <n v="0"/>
  </r>
  <r>
    <x v="0"/>
    <x v="4"/>
    <x v="368"/>
    <n v="980103"/>
    <s v="1398/01/03"/>
    <s v="98/01/03"/>
    <x v="1"/>
    <x v="0"/>
    <n v="1"/>
    <x v="0"/>
    <n v="1"/>
    <n v="2"/>
    <n v="1"/>
    <s v="شنبه"/>
    <x v="2"/>
    <n v="7"/>
    <n v="0.22580645161290322"/>
    <n v="98"/>
    <n v="3.161290322580645"/>
    <n v="105"/>
    <n v="3.3870967741935485"/>
    <n v="99"/>
    <n v="3.193548387096774"/>
    <n v="6435"/>
    <n v="105"/>
    <n v="197"/>
    <s v="فعال"/>
    <n v="1"/>
    <n v="0"/>
    <s v="فعال"/>
    <n v="1"/>
    <n v="0"/>
    <s v="فعال"/>
    <n v="1"/>
    <n v="0"/>
    <s v="فعال"/>
    <n v="1"/>
    <n v="0"/>
  </r>
  <r>
    <x v="0"/>
    <x v="4"/>
    <x v="369"/>
    <n v="980104"/>
    <s v="1398/01/04"/>
    <s v="98/01/04"/>
    <x v="1"/>
    <x v="0"/>
    <n v="1"/>
    <x v="0"/>
    <n v="1"/>
    <n v="2"/>
    <n v="1"/>
    <s v="یک شنبه"/>
    <x v="3"/>
    <n v="33"/>
    <n v="1.064516129032258"/>
    <n v="51"/>
    <n v="1.6451612903225807"/>
    <n v="84"/>
    <n v="2.7096774193548385"/>
    <n v="69"/>
    <n v="2.225806451612903"/>
    <n v="4485"/>
    <n v="84"/>
    <n v="120"/>
    <s v="فعال"/>
    <n v="1"/>
    <n v="0"/>
    <s v="فعال"/>
    <n v="1"/>
    <n v="0"/>
    <s v="فعال"/>
    <n v="1"/>
    <n v="0"/>
    <s v="فعال"/>
    <n v="1"/>
    <n v="0"/>
  </r>
  <r>
    <x v="0"/>
    <x v="4"/>
    <x v="370"/>
    <n v="980105"/>
    <s v="1398/01/05"/>
    <s v="98/01/05"/>
    <x v="1"/>
    <x v="0"/>
    <n v="1"/>
    <x v="0"/>
    <n v="1"/>
    <n v="2"/>
    <n v="1"/>
    <s v="دوشنبه"/>
    <x v="4"/>
    <n v="1"/>
    <n v="3.2258064516129031E-2"/>
    <n v="48"/>
    <n v="1.5483870967741935"/>
    <n v="49"/>
    <n v="1.5806451612903225"/>
    <n v="68"/>
    <n v="2.193548387096774"/>
    <n v="4420"/>
    <n v="49"/>
    <n v="116"/>
    <s v="فعال"/>
    <n v="1"/>
    <n v="0"/>
    <s v="فعال"/>
    <n v="1"/>
    <n v="0"/>
    <s v="فعال"/>
    <n v="1"/>
    <n v="0"/>
    <s v="فعال"/>
    <n v="1"/>
    <n v="0"/>
  </r>
  <r>
    <x v="0"/>
    <x v="4"/>
    <x v="371"/>
    <n v="980106"/>
    <s v="1398/01/06"/>
    <s v="98/01/06"/>
    <x v="1"/>
    <x v="0"/>
    <n v="1"/>
    <x v="0"/>
    <n v="1"/>
    <n v="2"/>
    <n v="1"/>
    <s v="سه شنبه"/>
    <x v="5"/>
    <n v="20"/>
    <n v="0.64516129032258063"/>
    <n v="119"/>
    <n v="3.838709677419355"/>
    <n v="139"/>
    <n v="4.4838709677419351"/>
    <n v="65"/>
    <n v="2.096774193548387"/>
    <n v="4225"/>
    <n v="139"/>
    <n v="184"/>
    <s v="فعال"/>
    <n v="1"/>
    <n v="0"/>
    <s v="فعال"/>
    <n v="1"/>
    <n v="0"/>
    <s v="فعال"/>
    <n v="1"/>
    <n v="0"/>
    <s v="فعال"/>
    <n v="1"/>
    <n v="0"/>
  </r>
  <r>
    <x v="0"/>
    <x v="4"/>
    <x v="372"/>
    <n v="980107"/>
    <s v="1398/01/07"/>
    <s v="98/01/07"/>
    <x v="1"/>
    <x v="0"/>
    <n v="1"/>
    <x v="0"/>
    <n v="1"/>
    <n v="2"/>
    <n v="1"/>
    <s v="چهارشنبه"/>
    <x v="6"/>
    <n v="18"/>
    <n v="0.58064516129032262"/>
    <n v="146"/>
    <n v="4.709677419354839"/>
    <n v="164"/>
    <n v="5.290322580645161"/>
    <n v="27"/>
    <n v="0.87096774193548387"/>
    <n v="1755"/>
    <n v="164"/>
    <n v="173"/>
    <s v="فعال"/>
    <n v="1"/>
    <n v="0"/>
    <s v="فعال"/>
    <n v="1"/>
    <n v="0"/>
    <s v="فعال"/>
    <n v="1"/>
    <n v="0"/>
    <s v="فعال"/>
    <n v="1"/>
    <n v="0"/>
  </r>
  <r>
    <x v="0"/>
    <x v="4"/>
    <x v="373"/>
    <n v="980108"/>
    <s v="1398/01/08"/>
    <s v="98/01/08"/>
    <x v="1"/>
    <x v="0"/>
    <n v="1"/>
    <x v="0"/>
    <n v="1"/>
    <n v="2"/>
    <n v="2"/>
    <s v="پنجشنبه"/>
    <x v="7"/>
    <n v="44"/>
    <n v="1.4193548387096775"/>
    <n v="86"/>
    <n v="2.774193548387097"/>
    <n v="130"/>
    <n v="4.193548387096774"/>
    <n v="90"/>
    <n v="2.903225806451613"/>
    <n v="5850"/>
    <n v="130"/>
    <n v="176"/>
    <s v="فعال"/>
    <n v="1"/>
    <n v="0"/>
    <s v="فعال"/>
    <n v="1"/>
    <n v="0"/>
    <s v="فعال"/>
    <n v="1"/>
    <n v="0"/>
    <s v="فعال"/>
    <n v="1"/>
    <n v="0"/>
  </r>
  <r>
    <x v="0"/>
    <x v="4"/>
    <x v="374"/>
    <n v="980109"/>
    <s v="1398/01/09"/>
    <s v="98/01/09"/>
    <x v="1"/>
    <x v="0"/>
    <n v="1"/>
    <x v="0"/>
    <n v="1"/>
    <n v="2"/>
    <n v="2"/>
    <s v="جمعه"/>
    <x v="8"/>
    <n v="146"/>
    <n v="4.709677419354839"/>
    <n v="82"/>
    <n v="2.6451612903225805"/>
    <n v="228"/>
    <n v="7.354838709677419"/>
    <n v="37"/>
    <n v="1.1935483870967742"/>
    <n v="2405"/>
    <n v="228"/>
    <n v="119"/>
    <s v="فعال"/>
    <n v="1"/>
    <n v="0"/>
    <s v="فعال"/>
    <n v="1"/>
    <n v="0"/>
    <s v="فعال"/>
    <n v="1"/>
    <n v="0"/>
    <s v="فعال"/>
    <n v="1"/>
    <n v="0"/>
  </r>
  <r>
    <x v="0"/>
    <x v="4"/>
    <x v="375"/>
    <n v="980110"/>
    <s v="1398/01/10"/>
    <s v="98/01/10"/>
    <x v="1"/>
    <x v="0"/>
    <n v="1"/>
    <x v="0"/>
    <n v="1"/>
    <n v="3"/>
    <n v="2"/>
    <s v="شنبه"/>
    <x v="9"/>
    <n v="72"/>
    <n v="2.3225806451612905"/>
    <n v="145"/>
    <n v="4.67741935483871"/>
    <n v="217"/>
    <n v="7"/>
    <n v="105"/>
    <n v="3.3870967741935485"/>
    <n v="6825"/>
    <n v="217"/>
    <n v="250"/>
    <s v="فعال"/>
    <n v="1"/>
    <n v="0"/>
    <s v="فعال"/>
    <n v="1"/>
    <n v="0"/>
    <s v="فعال"/>
    <n v="1"/>
    <n v="0"/>
    <s v="فعال"/>
    <n v="1"/>
    <n v="0"/>
  </r>
  <r>
    <x v="0"/>
    <x v="4"/>
    <x v="376"/>
    <n v="980111"/>
    <s v="1398/01/11"/>
    <s v="98/01/11"/>
    <x v="1"/>
    <x v="0"/>
    <n v="1"/>
    <x v="0"/>
    <n v="1"/>
    <n v="3"/>
    <n v="2"/>
    <s v="یک شنبه"/>
    <x v="10"/>
    <n v="105"/>
    <n v="3.3870967741935485"/>
    <n v="82"/>
    <n v="2.6451612903225805"/>
    <n v="187"/>
    <n v="6.032258064516129"/>
    <n v="60"/>
    <n v="1.935483870967742"/>
    <n v="3900"/>
    <n v="187"/>
    <n v="142"/>
    <s v="فعال"/>
    <n v="1"/>
    <n v="0"/>
    <s v="فعال"/>
    <n v="1"/>
    <n v="0"/>
    <s v="فعال"/>
    <n v="1"/>
    <n v="0"/>
    <s v="فعال"/>
    <n v="1"/>
    <n v="0"/>
  </r>
  <r>
    <x v="0"/>
    <x v="4"/>
    <x v="377"/>
    <n v="980112"/>
    <s v="1398/01/12"/>
    <s v="98/01/12"/>
    <x v="1"/>
    <x v="0"/>
    <n v="1"/>
    <x v="0"/>
    <n v="1"/>
    <n v="3"/>
    <n v="2"/>
    <s v="دوشنبه"/>
    <x v="11"/>
    <n v="48"/>
    <n v="1.5483870967741935"/>
    <n v="87"/>
    <n v="2.806451612903226"/>
    <n v="135"/>
    <n v="4.354838709677419"/>
    <n v="82"/>
    <n v="2.6451612903225805"/>
    <n v="5330"/>
    <n v="135"/>
    <n v="169"/>
    <s v="فعال"/>
    <n v="1"/>
    <n v="0"/>
    <s v="فعال"/>
    <n v="1"/>
    <n v="0"/>
    <s v="فعال"/>
    <n v="1"/>
    <n v="0"/>
    <s v="فعال"/>
    <n v="1"/>
    <n v="0"/>
  </r>
  <r>
    <x v="0"/>
    <x v="4"/>
    <x v="378"/>
    <n v="980113"/>
    <s v="1398/01/13"/>
    <s v="98/01/13"/>
    <x v="1"/>
    <x v="0"/>
    <n v="1"/>
    <x v="0"/>
    <n v="1"/>
    <n v="3"/>
    <n v="2"/>
    <s v="سه شنبه"/>
    <x v="12"/>
    <n v="47"/>
    <n v="1.5161290322580645"/>
    <n v="81"/>
    <n v="2.6129032258064515"/>
    <n v="128"/>
    <n v="4.129032258064516"/>
    <n v="67"/>
    <n v="2.161290322580645"/>
    <n v="4355"/>
    <n v="128"/>
    <n v="148"/>
    <s v="فعال"/>
    <n v="1"/>
    <n v="0"/>
    <s v="فعال"/>
    <n v="1"/>
    <n v="0"/>
    <s v="فعال"/>
    <n v="1"/>
    <n v="0"/>
    <s v="فعال"/>
    <n v="1"/>
    <n v="0"/>
  </r>
  <r>
    <x v="0"/>
    <x v="4"/>
    <x v="379"/>
    <n v="980114"/>
    <s v="1398/01/14"/>
    <s v="98/01/14"/>
    <x v="1"/>
    <x v="0"/>
    <n v="1"/>
    <x v="0"/>
    <n v="1"/>
    <n v="3"/>
    <n v="2"/>
    <s v="چهارشنبه"/>
    <x v="13"/>
    <n v="74"/>
    <n v="2.3870967741935485"/>
    <n v="36"/>
    <n v="1.1612903225806452"/>
    <n v="110"/>
    <n v="3.5483870967741935"/>
    <n v="80"/>
    <n v="2.5806451612903225"/>
    <n v="5200"/>
    <n v="110"/>
    <n v="116"/>
    <s v="فعال"/>
    <n v="1"/>
    <n v="0"/>
    <s v="فعال"/>
    <n v="1"/>
    <n v="0"/>
    <s v="فعال"/>
    <n v="1"/>
    <n v="0"/>
    <s v="فعال"/>
    <n v="1"/>
    <n v="0"/>
  </r>
  <r>
    <x v="0"/>
    <x v="4"/>
    <x v="380"/>
    <n v="980115"/>
    <s v="1398/01/15"/>
    <s v="98/01/15"/>
    <x v="1"/>
    <x v="0"/>
    <n v="1"/>
    <x v="0"/>
    <n v="1"/>
    <n v="3"/>
    <n v="3"/>
    <s v="پنجشنبه"/>
    <x v="14"/>
    <n v="50"/>
    <n v="1.6129032258064515"/>
    <n v="77"/>
    <n v="2.4838709677419355"/>
    <n v="127"/>
    <n v="4.096774193548387"/>
    <n v="73"/>
    <n v="2.3548387096774195"/>
    <n v="4745"/>
    <n v="127"/>
    <n v="150"/>
    <s v="فعال"/>
    <n v="1"/>
    <n v="0"/>
    <s v="فعال"/>
    <n v="1"/>
    <n v="0"/>
    <s v="فعال"/>
    <n v="1"/>
    <n v="0"/>
    <s v="فعال"/>
    <n v="1"/>
    <n v="0"/>
  </r>
  <r>
    <x v="0"/>
    <x v="4"/>
    <x v="381"/>
    <n v="980116"/>
    <s v="1398/01/16"/>
    <s v="98/01/16"/>
    <x v="1"/>
    <x v="0"/>
    <n v="1"/>
    <x v="0"/>
    <n v="1"/>
    <n v="3"/>
    <n v="3"/>
    <s v="جمعه"/>
    <x v="15"/>
    <n v="0"/>
    <n v="0"/>
    <n v="68"/>
    <n v="2.193548387096774"/>
    <n v="68"/>
    <n v="2.193548387096774"/>
    <n v="77"/>
    <n v="2.4838709677419355"/>
    <n v="5005"/>
    <n v="68"/>
    <n v="145"/>
    <s v="غیر فعال"/>
    <n v="0"/>
    <n v="1"/>
    <s v="فعال"/>
    <n v="1"/>
    <n v="0"/>
    <s v="فعال"/>
    <n v="1"/>
    <n v="0"/>
    <s v="فعال"/>
    <n v="1"/>
    <n v="0"/>
  </r>
  <r>
    <x v="0"/>
    <x v="4"/>
    <x v="382"/>
    <n v="980117"/>
    <s v="1398/01/17"/>
    <s v="98/01/17"/>
    <x v="1"/>
    <x v="0"/>
    <n v="1"/>
    <x v="0"/>
    <n v="1"/>
    <n v="4"/>
    <n v="3"/>
    <s v="شنبه"/>
    <x v="16"/>
    <n v="101"/>
    <n v="3.2580645161290325"/>
    <n v="98"/>
    <n v="3.161290322580645"/>
    <n v="199"/>
    <n v="6.419354838709677"/>
    <n v="24"/>
    <n v="0.77419354838709675"/>
    <n v="1560"/>
    <n v="199"/>
    <n v="122"/>
    <s v="فعال"/>
    <n v="1"/>
    <n v="0"/>
    <s v="فعال"/>
    <n v="1"/>
    <n v="0"/>
    <s v="فعال"/>
    <n v="1"/>
    <n v="0"/>
    <s v="فعال"/>
    <n v="1"/>
    <n v="0"/>
  </r>
  <r>
    <x v="0"/>
    <x v="4"/>
    <x v="383"/>
    <n v="980118"/>
    <s v="1398/01/18"/>
    <s v="98/01/18"/>
    <x v="1"/>
    <x v="0"/>
    <n v="1"/>
    <x v="0"/>
    <n v="1"/>
    <n v="4"/>
    <n v="3"/>
    <s v="یک شنبه"/>
    <x v="17"/>
    <n v="39"/>
    <n v="1.2580645161290323"/>
    <n v="147"/>
    <n v="4.741935483870968"/>
    <n v="186"/>
    <n v="6"/>
    <n v="64"/>
    <n v="2.064516129032258"/>
    <n v="4160"/>
    <n v="186"/>
    <n v="211"/>
    <s v="فعال"/>
    <n v="1"/>
    <n v="0"/>
    <s v="فعال"/>
    <n v="1"/>
    <n v="0"/>
    <s v="فعال"/>
    <n v="1"/>
    <n v="0"/>
    <s v="فعال"/>
    <n v="1"/>
    <n v="0"/>
  </r>
  <r>
    <x v="0"/>
    <x v="4"/>
    <x v="384"/>
    <n v="980119"/>
    <s v="1398/01/19"/>
    <s v="98/01/19"/>
    <x v="1"/>
    <x v="0"/>
    <n v="1"/>
    <x v="0"/>
    <n v="1"/>
    <n v="4"/>
    <n v="3"/>
    <s v="دوشنبه"/>
    <x v="18"/>
    <n v="68"/>
    <n v="2.193548387096774"/>
    <n v="104"/>
    <n v="3.3548387096774195"/>
    <n v="172"/>
    <n v="5.5483870967741939"/>
    <n v="81"/>
    <n v="2.6129032258064515"/>
    <n v="5265"/>
    <n v="172"/>
    <n v="185"/>
    <s v="فعال"/>
    <n v="1"/>
    <n v="0"/>
    <s v="فعال"/>
    <n v="1"/>
    <n v="0"/>
    <s v="فعال"/>
    <n v="1"/>
    <n v="0"/>
    <s v="فعال"/>
    <n v="1"/>
    <n v="0"/>
  </r>
  <r>
    <x v="0"/>
    <x v="4"/>
    <x v="385"/>
    <n v="980120"/>
    <s v="1398/01/20"/>
    <s v="98/01/20"/>
    <x v="1"/>
    <x v="0"/>
    <n v="1"/>
    <x v="0"/>
    <n v="1"/>
    <n v="4"/>
    <n v="3"/>
    <s v="سه شنبه"/>
    <x v="19"/>
    <n v="59"/>
    <n v="1.903225806451613"/>
    <n v="104"/>
    <n v="3.3548387096774195"/>
    <n v="163"/>
    <n v="5.258064516129032"/>
    <n v="11"/>
    <n v="0.35483870967741937"/>
    <n v="715"/>
    <n v="163"/>
    <n v="115"/>
    <s v="فعال"/>
    <n v="1"/>
    <n v="0"/>
    <s v="فعال"/>
    <n v="1"/>
    <n v="0"/>
    <s v="فعال"/>
    <n v="1"/>
    <n v="0"/>
    <s v="فعال"/>
    <n v="1"/>
    <n v="0"/>
  </r>
  <r>
    <x v="0"/>
    <x v="4"/>
    <x v="386"/>
    <n v="980121"/>
    <s v="1398/01/21"/>
    <s v="98/01/21"/>
    <x v="1"/>
    <x v="0"/>
    <n v="1"/>
    <x v="0"/>
    <n v="1"/>
    <n v="4"/>
    <n v="3"/>
    <s v="چهارشنبه"/>
    <x v="20"/>
    <n v="244"/>
    <n v="7.870967741935484"/>
    <n v="163"/>
    <n v="5.258064516129032"/>
    <n v="407"/>
    <n v="13.129032258064516"/>
    <n v="102"/>
    <n v="3.2903225806451615"/>
    <n v="6630"/>
    <n v="407"/>
    <n v="265"/>
    <s v="فعال"/>
    <n v="1"/>
    <n v="0"/>
    <s v="فعال"/>
    <n v="1"/>
    <n v="0"/>
    <s v="فعال"/>
    <n v="1"/>
    <n v="0"/>
    <s v="فعال"/>
    <n v="1"/>
    <n v="0"/>
  </r>
  <r>
    <x v="0"/>
    <x v="4"/>
    <x v="387"/>
    <n v="980122"/>
    <s v="1398/01/22"/>
    <s v="98/01/22"/>
    <x v="1"/>
    <x v="0"/>
    <n v="1"/>
    <x v="0"/>
    <n v="1"/>
    <n v="4"/>
    <n v="4"/>
    <s v="پنجشنبه"/>
    <x v="21"/>
    <n v="68"/>
    <n v="2.193548387096774"/>
    <n v="200"/>
    <n v="6.4516129032258061"/>
    <n v="268"/>
    <n v="8.6451612903225801"/>
    <n v="71"/>
    <n v="2.2903225806451615"/>
    <n v="4615"/>
    <n v="268"/>
    <n v="271"/>
    <s v="فعال"/>
    <n v="1"/>
    <n v="0"/>
    <s v="فعال"/>
    <n v="1"/>
    <n v="0"/>
    <s v="فعال"/>
    <n v="1"/>
    <n v="0"/>
    <s v="فعال"/>
    <n v="1"/>
    <n v="0"/>
  </r>
  <r>
    <x v="0"/>
    <x v="4"/>
    <x v="388"/>
    <n v="980123"/>
    <s v="1398/01/23"/>
    <s v="98/01/23"/>
    <x v="1"/>
    <x v="0"/>
    <n v="1"/>
    <x v="0"/>
    <n v="1"/>
    <n v="4"/>
    <n v="4"/>
    <s v="جمعه"/>
    <x v="22"/>
    <n v="108"/>
    <n v="3.4838709677419355"/>
    <n v="194"/>
    <n v="6.258064516129032"/>
    <n v="302"/>
    <n v="9.741935483870968"/>
    <n v="117"/>
    <n v="3.774193548387097"/>
    <n v="7605"/>
    <n v="302"/>
    <n v="311"/>
    <s v="فعال"/>
    <n v="1"/>
    <n v="0"/>
    <s v="فعال"/>
    <n v="1"/>
    <n v="0"/>
    <s v="فعال"/>
    <n v="1"/>
    <n v="0"/>
    <s v="فعال"/>
    <n v="1"/>
    <n v="0"/>
  </r>
  <r>
    <x v="0"/>
    <x v="4"/>
    <x v="389"/>
    <n v="980124"/>
    <s v="1398/01/24"/>
    <s v="98/01/24"/>
    <x v="1"/>
    <x v="0"/>
    <n v="1"/>
    <x v="0"/>
    <n v="1"/>
    <n v="5"/>
    <n v="4"/>
    <s v="شنبه"/>
    <x v="23"/>
    <n v="159"/>
    <n v="5.129032258064516"/>
    <n v="87"/>
    <n v="2.806451612903226"/>
    <n v="246"/>
    <n v="7.935483870967742"/>
    <n v="74"/>
    <n v="2.3870967741935485"/>
    <n v="4810"/>
    <n v="246"/>
    <n v="161"/>
    <s v="فعال"/>
    <n v="1"/>
    <n v="0"/>
    <s v="فعال"/>
    <n v="1"/>
    <n v="0"/>
    <s v="فعال"/>
    <n v="1"/>
    <n v="0"/>
    <s v="فعال"/>
    <n v="1"/>
    <n v="0"/>
  </r>
  <r>
    <x v="0"/>
    <x v="4"/>
    <x v="390"/>
    <n v="980125"/>
    <s v="1398/01/25"/>
    <s v="98/01/25"/>
    <x v="1"/>
    <x v="0"/>
    <n v="1"/>
    <x v="0"/>
    <n v="1"/>
    <n v="5"/>
    <n v="4"/>
    <s v="یک شنبه"/>
    <x v="24"/>
    <n v="113"/>
    <n v="3.6451612903225805"/>
    <n v="161"/>
    <n v="5.193548387096774"/>
    <n v="274"/>
    <n v="8.8387096774193541"/>
    <n v="100"/>
    <n v="3.225806451612903"/>
    <n v="6500"/>
    <n v="274"/>
    <n v="261"/>
    <s v="فعال"/>
    <n v="1"/>
    <n v="0"/>
    <s v="فعال"/>
    <n v="1"/>
    <n v="0"/>
    <s v="فعال"/>
    <n v="1"/>
    <n v="0"/>
    <s v="فعال"/>
    <n v="1"/>
    <n v="0"/>
  </r>
  <r>
    <x v="0"/>
    <x v="4"/>
    <x v="391"/>
    <n v="980126"/>
    <s v="1398/01/26"/>
    <s v="98/01/26"/>
    <x v="1"/>
    <x v="0"/>
    <n v="1"/>
    <x v="0"/>
    <n v="1"/>
    <n v="5"/>
    <n v="4"/>
    <s v="دوشنبه"/>
    <x v="25"/>
    <n v="127"/>
    <n v="4.096774193548387"/>
    <n v="95"/>
    <n v="3.064516129032258"/>
    <n v="222"/>
    <n v="7.161290322580645"/>
    <n v="105"/>
    <n v="3.3870967741935485"/>
    <n v="6825"/>
    <n v="222"/>
    <n v="200"/>
    <s v="فعال"/>
    <n v="1"/>
    <n v="0"/>
    <s v="فعال"/>
    <n v="1"/>
    <n v="0"/>
    <s v="فعال"/>
    <n v="1"/>
    <n v="0"/>
    <s v="فعال"/>
    <n v="1"/>
    <n v="0"/>
  </r>
  <r>
    <x v="0"/>
    <x v="4"/>
    <x v="392"/>
    <n v="980127"/>
    <s v="1398/01/27"/>
    <s v="98/01/27"/>
    <x v="1"/>
    <x v="0"/>
    <n v="1"/>
    <x v="0"/>
    <n v="1"/>
    <n v="5"/>
    <n v="4"/>
    <s v="سه شنبه"/>
    <x v="26"/>
    <n v="103"/>
    <n v="3.3225806451612905"/>
    <n v="57"/>
    <n v="1.8387096774193548"/>
    <n v="160"/>
    <n v="5.161290322580645"/>
    <n v="91"/>
    <n v="2.935483870967742"/>
    <n v="5915"/>
    <n v="160"/>
    <n v="148"/>
    <s v="فعال"/>
    <n v="1"/>
    <n v="0"/>
    <s v="فعال"/>
    <n v="1"/>
    <n v="0"/>
    <s v="فعال"/>
    <n v="1"/>
    <n v="0"/>
    <s v="فعال"/>
    <n v="1"/>
    <n v="0"/>
  </r>
  <r>
    <x v="0"/>
    <x v="4"/>
    <x v="393"/>
    <n v="980128"/>
    <s v="1398/01/28"/>
    <s v="98/01/28"/>
    <x v="1"/>
    <x v="0"/>
    <n v="1"/>
    <x v="0"/>
    <n v="1"/>
    <n v="5"/>
    <n v="4"/>
    <s v="چهارشنبه"/>
    <x v="27"/>
    <n v="59"/>
    <n v="1.903225806451613"/>
    <n v="106"/>
    <n v="3.4193548387096775"/>
    <n v="165"/>
    <n v="5.32258064516129"/>
    <n v="83"/>
    <n v="2.6774193548387095"/>
    <n v="5395"/>
    <n v="165"/>
    <n v="189"/>
    <s v="فعال"/>
    <n v="1"/>
    <n v="0"/>
    <s v="فعال"/>
    <n v="1"/>
    <n v="0"/>
    <s v="فعال"/>
    <n v="1"/>
    <n v="0"/>
    <s v="فعال"/>
    <n v="1"/>
    <n v="0"/>
  </r>
  <r>
    <x v="0"/>
    <x v="4"/>
    <x v="394"/>
    <n v="980129"/>
    <s v="1398/01/29"/>
    <s v="98/01/29"/>
    <x v="1"/>
    <x v="0"/>
    <n v="1"/>
    <x v="0"/>
    <n v="1"/>
    <n v="5"/>
    <n v="5"/>
    <s v="پنجشنبه"/>
    <x v="28"/>
    <n v="80"/>
    <n v="2.5806451612903225"/>
    <n v="124"/>
    <n v="4"/>
    <n v="204"/>
    <n v="6.580645161290323"/>
    <n v="65"/>
    <n v="2.096774193548387"/>
    <n v="4225"/>
    <n v="204"/>
    <n v="189"/>
    <s v="فعال"/>
    <n v="1"/>
    <n v="0"/>
    <s v="فعال"/>
    <n v="1"/>
    <n v="0"/>
    <s v="فعال"/>
    <n v="1"/>
    <n v="0"/>
    <s v="فعال"/>
    <n v="1"/>
    <n v="0"/>
  </r>
  <r>
    <x v="0"/>
    <x v="4"/>
    <x v="395"/>
    <n v="980130"/>
    <s v="1398/01/30"/>
    <s v="98/01/30"/>
    <x v="1"/>
    <x v="0"/>
    <n v="1"/>
    <x v="0"/>
    <n v="1"/>
    <n v="5"/>
    <n v="5"/>
    <s v="جمعه"/>
    <x v="29"/>
    <n v="62"/>
    <n v="2"/>
    <n v="165"/>
    <n v="5.32258064516129"/>
    <n v="227"/>
    <n v="7.32258064516129"/>
    <n v="84"/>
    <n v="2.7096774193548385"/>
    <n v="5460"/>
    <n v="227"/>
    <n v="249"/>
    <s v="فعال"/>
    <n v="1"/>
    <n v="0"/>
    <s v="فعال"/>
    <n v="1"/>
    <n v="0"/>
    <s v="فعال"/>
    <n v="1"/>
    <n v="0"/>
    <s v="فعال"/>
    <n v="1"/>
    <n v="0"/>
  </r>
  <r>
    <x v="0"/>
    <x v="4"/>
    <x v="396"/>
    <n v="980131"/>
    <s v="1398/01/31"/>
    <s v="98/01/31"/>
    <x v="1"/>
    <x v="0"/>
    <n v="1"/>
    <x v="0"/>
    <n v="1"/>
    <n v="6"/>
    <n v="5"/>
    <s v="شنبه"/>
    <x v="30"/>
    <n v="83"/>
    <n v="2.6774193548387095"/>
    <n v="85"/>
    <n v="2.7419354838709675"/>
    <n v="168"/>
    <n v="5.419354838709677"/>
    <n v="104"/>
    <n v="3.3548387096774195"/>
    <n v="6760"/>
    <n v="168"/>
    <n v="189"/>
    <s v="فعال"/>
    <n v="1"/>
    <n v="0"/>
    <s v="فعال"/>
    <n v="1"/>
    <n v="0"/>
    <s v="فعال"/>
    <n v="1"/>
    <n v="0"/>
    <s v="فعال"/>
    <n v="1"/>
    <n v="0"/>
  </r>
  <r>
    <x v="0"/>
    <x v="4"/>
    <x v="397"/>
    <n v="980201"/>
    <s v="1398/02/01"/>
    <s v="98/02/01"/>
    <x v="1"/>
    <x v="0"/>
    <n v="1"/>
    <x v="1"/>
    <n v="2"/>
    <n v="6"/>
    <n v="5"/>
    <s v="یک شنبه"/>
    <x v="0"/>
    <n v="104"/>
    <n v="3.3548387096774195"/>
    <n v="46"/>
    <n v="1.4838709677419355"/>
    <n v="150"/>
    <n v="4.838709677419355"/>
    <n v="78"/>
    <n v="2.5161290322580645"/>
    <n v="5070"/>
    <n v="150"/>
    <n v="124"/>
    <s v="فعال"/>
    <n v="1"/>
    <n v="0"/>
    <s v="فعال"/>
    <n v="1"/>
    <n v="0"/>
    <s v="فعال"/>
    <n v="1"/>
    <n v="0"/>
    <s v="فعال"/>
    <n v="1"/>
    <n v="0"/>
  </r>
  <r>
    <x v="0"/>
    <x v="4"/>
    <x v="398"/>
    <n v="980202"/>
    <s v="1398/02/02"/>
    <s v="98/02/02"/>
    <x v="1"/>
    <x v="0"/>
    <n v="1"/>
    <x v="1"/>
    <n v="2"/>
    <n v="6"/>
    <n v="5"/>
    <s v="دوشنبه"/>
    <x v="1"/>
    <n v="29"/>
    <n v="0.93548387096774188"/>
    <n v="136"/>
    <n v="4.387096774193548"/>
    <n v="165"/>
    <n v="5.32258064516129"/>
    <n v="126"/>
    <n v="4.064516129032258"/>
    <n v="8190"/>
    <n v="165"/>
    <n v="262"/>
    <s v="فعال"/>
    <n v="1"/>
    <n v="0"/>
    <s v="فعال"/>
    <n v="1"/>
    <n v="0"/>
    <s v="فعال"/>
    <n v="1"/>
    <n v="0"/>
    <s v="فعال"/>
    <n v="1"/>
    <n v="0"/>
  </r>
  <r>
    <x v="0"/>
    <x v="4"/>
    <x v="399"/>
    <n v="980203"/>
    <s v="1398/02/03"/>
    <s v="98/02/03"/>
    <x v="1"/>
    <x v="0"/>
    <n v="1"/>
    <x v="1"/>
    <n v="2"/>
    <n v="6"/>
    <n v="5"/>
    <s v="سه شنبه"/>
    <x v="2"/>
    <n v="3"/>
    <n v="9.6774193548387094E-2"/>
    <n v="105"/>
    <n v="3.3870967741935485"/>
    <n v="108"/>
    <n v="3.4838709677419355"/>
    <n v="123"/>
    <n v="3.967741935483871"/>
    <n v="7995"/>
    <n v="108"/>
    <n v="228"/>
    <s v="فعال"/>
    <n v="1"/>
    <n v="0"/>
    <s v="فعال"/>
    <n v="1"/>
    <n v="0"/>
    <s v="فعال"/>
    <n v="1"/>
    <n v="0"/>
    <s v="فعال"/>
    <n v="1"/>
    <n v="0"/>
  </r>
  <r>
    <x v="0"/>
    <x v="4"/>
    <x v="400"/>
    <n v="980204"/>
    <s v="1398/02/04"/>
    <s v="98/02/04"/>
    <x v="1"/>
    <x v="0"/>
    <n v="1"/>
    <x v="1"/>
    <n v="2"/>
    <n v="6"/>
    <n v="5"/>
    <s v="چهارشنبه"/>
    <x v="3"/>
    <n v="12"/>
    <n v="0.38709677419354838"/>
    <n v="35"/>
    <n v="1.1290322580645162"/>
    <n v="47"/>
    <n v="1.5161290322580645"/>
    <n v="66"/>
    <n v="2.129032258064516"/>
    <n v="4290"/>
    <n v="47"/>
    <n v="101"/>
    <s v="فعال"/>
    <n v="1"/>
    <n v="0"/>
    <s v="فعال"/>
    <n v="1"/>
    <n v="0"/>
    <s v="فعال"/>
    <n v="1"/>
    <n v="0"/>
    <s v="فعال"/>
    <n v="1"/>
    <n v="0"/>
  </r>
  <r>
    <x v="0"/>
    <x v="4"/>
    <x v="401"/>
    <n v="980205"/>
    <s v="1398/02/05"/>
    <s v="98/02/05"/>
    <x v="1"/>
    <x v="0"/>
    <n v="1"/>
    <x v="1"/>
    <n v="2"/>
    <n v="6"/>
    <n v="6"/>
    <s v="پنجشنبه"/>
    <x v="4"/>
    <n v="80"/>
    <n v="2.5806451612903225"/>
    <n v="40"/>
    <n v="1.2903225806451613"/>
    <n v="120"/>
    <n v="3.870967741935484"/>
    <n v="47"/>
    <n v="1.5161290322580645"/>
    <n v="3055"/>
    <n v="120"/>
    <n v="87"/>
    <s v="فعال"/>
    <n v="1"/>
    <n v="0"/>
    <s v="فعال"/>
    <n v="1"/>
    <n v="0"/>
    <s v="فعال"/>
    <n v="1"/>
    <n v="0"/>
    <s v="فعال"/>
    <n v="1"/>
    <n v="0"/>
  </r>
  <r>
    <x v="0"/>
    <x v="4"/>
    <x v="402"/>
    <n v="980206"/>
    <s v="1398/02/06"/>
    <s v="98/02/06"/>
    <x v="1"/>
    <x v="0"/>
    <n v="1"/>
    <x v="1"/>
    <n v="2"/>
    <n v="6"/>
    <n v="6"/>
    <s v="جمعه"/>
    <x v="5"/>
    <n v="9"/>
    <n v="0.29032258064516131"/>
    <n v="79"/>
    <n v="2.5483870967741935"/>
    <n v="88"/>
    <n v="2.838709677419355"/>
    <n v="79"/>
    <n v="2.5483870967741935"/>
    <n v="5135"/>
    <n v="88"/>
    <n v="158"/>
    <s v="فعال"/>
    <n v="1"/>
    <n v="0"/>
    <s v="فعال"/>
    <n v="1"/>
    <n v="0"/>
    <s v="فعال"/>
    <n v="1"/>
    <n v="0"/>
    <s v="فعال"/>
    <n v="1"/>
    <n v="0"/>
  </r>
  <r>
    <x v="0"/>
    <x v="4"/>
    <x v="403"/>
    <n v="980207"/>
    <s v="1398/02/07"/>
    <s v="98/02/07"/>
    <x v="1"/>
    <x v="0"/>
    <n v="1"/>
    <x v="1"/>
    <n v="2"/>
    <n v="7"/>
    <n v="6"/>
    <s v="شنبه"/>
    <x v="6"/>
    <n v="24"/>
    <n v="0.77419354838709675"/>
    <n v="15"/>
    <n v="0.4838709677419355"/>
    <n v="39"/>
    <n v="1.2580645161290323"/>
    <n v="49"/>
    <n v="1.5806451612903225"/>
    <n v="3185"/>
    <n v="39"/>
    <n v="64"/>
    <s v="فعال"/>
    <n v="1"/>
    <n v="0"/>
    <s v="فعال"/>
    <n v="1"/>
    <n v="0"/>
    <s v="فعال"/>
    <n v="1"/>
    <n v="0"/>
    <s v="فعال"/>
    <n v="1"/>
    <n v="0"/>
  </r>
  <r>
    <x v="0"/>
    <x v="4"/>
    <x v="404"/>
    <n v="980208"/>
    <s v="1398/02/08"/>
    <s v="98/02/08"/>
    <x v="1"/>
    <x v="0"/>
    <n v="1"/>
    <x v="1"/>
    <n v="2"/>
    <n v="7"/>
    <n v="6"/>
    <s v="یک شنبه"/>
    <x v="7"/>
    <n v="73"/>
    <n v="2.3548387096774195"/>
    <n v="78"/>
    <n v="2.5161290322580645"/>
    <n v="151"/>
    <n v="4.870967741935484"/>
    <n v="27"/>
    <n v="0.87096774193548387"/>
    <n v="1755"/>
    <n v="151"/>
    <n v="105"/>
    <s v="فعال"/>
    <n v="1"/>
    <n v="0"/>
    <s v="فعال"/>
    <n v="1"/>
    <n v="0"/>
    <s v="فعال"/>
    <n v="1"/>
    <n v="0"/>
    <s v="فعال"/>
    <n v="1"/>
    <n v="0"/>
  </r>
  <r>
    <x v="0"/>
    <x v="4"/>
    <x v="405"/>
    <n v="980209"/>
    <s v="1398/02/09"/>
    <s v="98/02/09"/>
    <x v="1"/>
    <x v="0"/>
    <n v="1"/>
    <x v="1"/>
    <n v="2"/>
    <n v="7"/>
    <n v="6"/>
    <s v="دوشنبه"/>
    <x v="8"/>
    <n v="22"/>
    <n v="0.70967741935483875"/>
    <n v="146"/>
    <n v="4.709677419354839"/>
    <n v="168"/>
    <n v="5.419354838709677"/>
    <n v="118"/>
    <n v="3.806451612903226"/>
    <n v="7670"/>
    <n v="168"/>
    <n v="264"/>
    <s v="فعال"/>
    <n v="1"/>
    <n v="0"/>
    <s v="فعال"/>
    <n v="1"/>
    <n v="0"/>
    <s v="فعال"/>
    <n v="1"/>
    <n v="0"/>
    <s v="فعال"/>
    <n v="1"/>
    <n v="0"/>
  </r>
  <r>
    <x v="0"/>
    <x v="4"/>
    <x v="406"/>
    <n v="980210"/>
    <s v="1398/02/10"/>
    <s v="98/02/10"/>
    <x v="1"/>
    <x v="0"/>
    <n v="1"/>
    <x v="1"/>
    <n v="2"/>
    <n v="7"/>
    <n v="6"/>
    <s v="سه شنبه"/>
    <x v="9"/>
    <n v="120"/>
    <n v="3.870967741935484"/>
    <n v="68"/>
    <n v="2.193548387096774"/>
    <n v="188"/>
    <n v="6.064516129032258"/>
    <n v="58"/>
    <n v="1.8709677419354838"/>
    <n v="3770"/>
    <n v="188"/>
    <n v="126"/>
    <s v="فعال"/>
    <n v="1"/>
    <n v="0"/>
    <s v="فعال"/>
    <n v="1"/>
    <n v="0"/>
    <s v="فعال"/>
    <n v="1"/>
    <n v="0"/>
    <s v="فعال"/>
    <n v="1"/>
    <n v="0"/>
  </r>
  <r>
    <x v="0"/>
    <x v="4"/>
    <x v="407"/>
    <n v="980211"/>
    <s v="1398/02/11"/>
    <s v="98/02/11"/>
    <x v="1"/>
    <x v="0"/>
    <n v="1"/>
    <x v="1"/>
    <n v="2"/>
    <n v="7"/>
    <n v="6"/>
    <s v="چهارشنبه"/>
    <x v="10"/>
    <n v="43"/>
    <n v="1.3870967741935485"/>
    <n v="133"/>
    <n v="4.290322580645161"/>
    <n v="176"/>
    <n v="5.67741935483871"/>
    <n v="96"/>
    <n v="3.096774193548387"/>
    <n v="6240"/>
    <n v="176"/>
    <n v="229"/>
    <s v="فعال"/>
    <n v="1"/>
    <n v="0"/>
    <s v="فعال"/>
    <n v="1"/>
    <n v="0"/>
    <s v="فعال"/>
    <n v="1"/>
    <n v="0"/>
    <s v="فعال"/>
    <n v="1"/>
    <n v="0"/>
  </r>
  <r>
    <x v="0"/>
    <x v="4"/>
    <x v="408"/>
    <n v="980212"/>
    <s v="1398/02/12"/>
    <s v="98/02/12"/>
    <x v="1"/>
    <x v="0"/>
    <n v="1"/>
    <x v="1"/>
    <n v="2"/>
    <n v="7"/>
    <n v="7"/>
    <s v="پنجشنبه"/>
    <x v="11"/>
    <n v="21"/>
    <n v="0.67741935483870963"/>
    <n v="106"/>
    <n v="3.4193548387096775"/>
    <n v="127"/>
    <n v="4.096774193548387"/>
    <n v="109"/>
    <n v="3.5161290322580645"/>
    <n v="7085"/>
    <n v="127"/>
    <n v="215"/>
    <s v="فعال"/>
    <n v="1"/>
    <n v="0"/>
    <s v="فعال"/>
    <n v="1"/>
    <n v="0"/>
    <s v="فعال"/>
    <n v="1"/>
    <n v="0"/>
    <s v="فعال"/>
    <n v="1"/>
    <n v="0"/>
  </r>
  <r>
    <x v="0"/>
    <x v="4"/>
    <x v="409"/>
    <n v="980213"/>
    <s v="1398/02/13"/>
    <s v="98/02/13"/>
    <x v="1"/>
    <x v="0"/>
    <n v="1"/>
    <x v="1"/>
    <n v="2"/>
    <n v="7"/>
    <n v="7"/>
    <s v="جمعه"/>
    <x v="12"/>
    <n v="97"/>
    <n v="3.129032258064516"/>
    <n v="68"/>
    <n v="2.193548387096774"/>
    <n v="165"/>
    <n v="5.32258064516129"/>
    <n v="90"/>
    <n v="2.903225806451613"/>
    <n v="5850"/>
    <n v="165"/>
    <n v="158"/>
    <s v="فعال"/>
    <n v="1"/>
    <n v="0"/>
    <s v="فعال"/>
    <n v="1"/>
    <n v="0"/>
    <s v="فعال"/>
    <n v="1"/>
    <n v="0"/>
    <s v="فعال"/>
    <n v="1"/>
    <n v="0"/>
  </r>
  <r>
    <x v="0"/>
    <x v="4"/>
    <x v="410"/>
    <n v="980214"/>
    <s v="1398/02/14"/>
    <s v="98/02/14"/>
    <x v="1"/>
    <x v="0"/>
    <n v="1"/>
    <x v="1"/>
    <n v="2"/>
    <n v="8"/>
    <n v="7"/>
    <s v="شنبه"/>
    <x v="13"/>
    <n v="79"/>
    <n v="2.5483870967741935"/>
    <n v="111"/>
    <n v="3.5806451612903225"/>
    <n v="190"/>
    <n v="6.129032258064516"/>
    <n v="35"/>
    <n v="1.1290322580645162"/>
    <n v="2275"/>
    <n v="190"/>
    <n v="146"/>
    <s v="فعال"/>
    <n v="1"/>
    <n v="0"/>
    <s v="فعال"/>
    <n v="1"/>
    <n v="0"/>
    <s v="فعال"/>
    <n v="1"/>
    <n v="0"/>
    <s v="فعال"/>
    <n v="1"/>
    <n v="0"/>
  </r>
  <r>
    <x v="0"/>
    <x v="4"/>
    <x v="411"/>
    <n v="980215"/>
    <s v="1398/02/15"/>
    <s v="98/02/15"/>
    <x v="1"/>
    <x v="0"/>
    <n v="1"/>
    <x v="1"/>
    <n v="2"/>
    <n v="8"/>
    <n v="7"/>
    <s v="یک شنبه"/>
    <x v="14"/>
    <n v="37"/>
    <n v="1.1935483870967742"/>
    <n v="161"/>
    <n v="5.193548387096774"/>
    <n v="198"/>
    <n v="6.387096774193548"/>
    <n v="148"/>
    <n v="4.774193548387097"/>
    <n v="9620"/>
    <n v="198"/>
    <n v="309"/>
    <s v="فعال"/>
    <n v="1"/>
    <n v="0"/>
    <s v="فعال"/>
    <n v="1"/>
    <n v="0"/>
    <s v="فعال"/>
    <n v="1"/>
    <n v="0"/>
    <s v="فعال"/>
    <n v="1"/>
    <n v="0"/>
  </r>
  <r>
    <x v="0"/>
    <x v="4"/>
    <x v="412"/>
    <n v="980216"/>
    <s v="1398/02/16"/>
    <s v="98/02/16"/>
    <x v="1"/>
    <x v="0"/>
    <n v="1"/>
    <x v="1"/>
    <n v="2"/>
    <n v="8"/>
    <n v="7"/>
    <s v="دوشنبه"/>
    <x v="15"/>
    <n v="45"/>
    <n v="1.4516129032258065"/>
    <n v="100"/>
    <n v="3.225806451612903"/>
    <n v="145"/>
    <n v="4.67741935483871"/>
    <n v="63"/>
    <n v="2.032258064516129"/>
    <n v="4095"/>
    <n v="145"/>
    <n v="163"/>
    <s v="فعال"/>
    <n v="1"/>
    <n v="0"/>
    <s v="فعال"/>
    <n v="1"/>
    <n v="0"/>
    <s v="فعال"/>
    <n v="1"/>
    <n v="0"/>
    <s v="فعال"/>
    <n v="1"/>
    <n v="0"/>
  </r>
  <r>
    <x v="0"/>
    <x v="4"/>
    <x v="413"/>
    <n v="980217"/>
    <s v="1398/02/17"/>
    <s v="98/02/17"/>
    <x v="1"/>
    <x v="0"/>
    <n v="1"/>
    <x v="1"/>
    <n v="2"/>
    <n v="8"/>
    <n v="7"/>
    <s v="سه شنبه"/>
    <x v="16"/>
    <n v="56"/>
    <n v="1.8064516129032258"/>
    <n v="68"/>
    <n v="2.193548387096774"/>
    <n v="124"/>
    <n v="4"/>
    <n v="144"/>
    <n v="4.645161290322581"/>
    <n v="9360"/>
    <n v="124"/>
    <n v="212"/>
    <s v="فعال"/>
    <n v="1"/>
    <n v="0"/>
    <s v="فعال"/>
    <n v="1"/>
    <n v="0"/>
    <s v="فعال"/>
    <n v="1"/>
    <n v="0"/>
    <s v="فعال"/>
    <n v="1"/>
    <n v="0"/>
  </r>
  <r>
    <x v="0"/>
    <x v="4"/>
    <x v="414"/>
    <n v="980218"/>
    <s v="1398/02/18"/>
    <s v="98/02/18"/>
    <x v="1"/>
    <x v="0"/>
    <n v="1"/>
    <x v="1"/>
    <n v="2"/>
    <n v="8"/>
    <n v="7"/>
    <s v="چهارشنبه"/>
    <x v="17"/>
    <n v="49"/>
    <n v="1.5806451612903225"/>
    <n v="98"/>
    <n v="3.161290322580645"/>
    <n v="147"/>
    <n v="4.741935483870968"/>
    <n v="95"/>
    <n v="3.064516129032258"/>
    <n v="6175"/>
    <n v="147"/>
    <n v="193"/>
    <s v="فعال"/>
    <n v="1"/>
    <n v="0"/>
    <s v="فعال"/>
    <n v="1"/>
    <n v="0"/>
    <s v="فعال"/>
    <n v="1"/>
    <n v="0"/>
    <s v="فعال"/>
    <n v="1"/>
    <n v="0"/>
  </r>
  <r>
    <x v="0"/>
    <x v="4"/>
    <x v="415"/>
    <n v="980219"/>
    <s v="1398/02/19"/>
    <s v="98/02/19"/>
    <x v="1"/>
    <x v="0"/>
    <n v="1"/>
    <x v="1"/>
    <n v="2"/>
    <n v="8"/>
    <n v="8"/>
    <s v="پنجشنبه"/>
    <x v="18"/>
    <n v="36"/>
    <n v="1.1612903225806452"/>
    <n v="25"/>
    <n v="0.80645161290322576"/>
    <n v="61"/>
    <n v="1.967741935483871"/>
    <n v="61"/>
    <n v="1.967741935483871"/>
    <n v="3965"/>
    <n v="61"/>
    <n v="86"/>
    <s v="فعال"/>
    <n v="1"/>
    <n v="0"/>
    <s v="فعال"/>
    <n v="1"/>
    <n v="0"/>
    <s v="فعال"/>
    <n v="1"/>
    <n v="0"/>
    <s v="فعال"/>
    <n v="1"/>
    <n v="0"/>
  </r>
  <r>
    <x v="0"/>
    <x v="4"/>
    <x v="416"/>
    <n v="980220"/>
    <s v="1398/02/20"/>
    <s v="98/02/20"/>
    <x v="1"/>
    <x v="0"/>
    <n v="1"/>
    <x v="1"/>
    <n v="2"/>
    <n v="8"/>
    <n v="8"/>
    <s v="جمعه"/>
    <x v="19"/>
    <n v="118"/>
    <n v="3.806451612903226"/>
    <n v="42"/>
    <n v="1.3548387096774193"/>
    <n v="160"/>
    <n v="5.161290322580645"/>
    <n v="85"/>
    <n v="2.7419354838709675"/>
    <n v="5525"/>
    <n v="160"/>
    <n v="127"/>
    <s v="فعال"/>
    <n v="1"/>
    <n v="0"/>
    <s v="فعال"/>
    <n v="1"/>
    <n v="0"/>
    <s v="فعال"/>
    <n v="1"/>
    <n v="0"/>
    <s v="فعال"/>
    <n v="1"/>
    <n v="0"/>
  </r>
  <r>
    <x v="0"/>
    <x v="4"/>
    <x v="417"/>
    <n v="980221"/>
    <s v="1398/02/21"/>
    <s v="98/02/21"/>
    <x v="1"/>
    <x v="0"/>
    <n v="1"/>
    <x v="1"/>
    <n v="2"/>
    <n v="9"/>
    <n v="8"/>
    <s v="شنبه"/>
    <x v="20"/>
    <n v="93"/>
    <n v="3"/>
    <n v="119"/>
    <n v="3.838709677419355"/>
    <n v="212"/>
    <n v="6.838709677419355"/>
    <n v="117"/>
    <n v="3.774193548387097"/>
    <n v="7605"/>
    <n v="212"/>
    <n v="236"/>
    <s v="فعال"/>
    <n v="1"/>
    <n v="0"/>
    <s v="فعال"/>
    <n v="1"/>
    <n v="0"/>
    <s v="فعال"/>
    <n v="1"/>
    <n v="0"/>
    <s v="فعال"/>
    <n v="1"/>
    <n v="0"/>
  </r>
  <r>
    <x v="0"/>
    <x v="4"/>
    <x v="418"/>
    <n v="980222"/>
    <s v="1398/02/22"/>
    <s v="98/02/22"/>
    <x v="1"/>
    <x v="0"/>
    <n v="1"/>
    <x v="1"/>
    <n v="2"/>
    <n v="9"/>
    <n v="8"/>
    <s v="یک شنبه"/>
    <x v="21"/>
    <n v="76"/>
    <n v="2.4516129032258065"/>
    <n v="72"/>
    <n v="2.3225806451612905"/>
    <n v="148"/>
    <n v="4.774193548387097"/>
    <n v="72"/>
    <n v="2.3225806451612905"/>
    <n v="4680"/>
    <n v="148"/>
    <n v="144"/>
    <s v="فعال"/>
    <n v="1"/>
    <n v="0"/>
    <s v="فعال"/>
    <n v="1"/>
    <n v="0"/>
    <s v="فعال"/>
    <n v="1"/>
    <n v="0"/>
    <s v="فعال"/>
    <n v="1"/>
    <n v="0"/>
  </r>
  <r>
    <x v="0"/>
    <x v="4"/>
    <x v="419"/>
    <n v="980223"/>
    <s v="1398/02/23"/>
    <s v="98/02/23"/>
    <x v="1"/>
    <x v="0"/>
    <n v="1"/>
    <x v="1"/>
    <n v="2"/>
    <n v="9"/>
    <n v="8"/>
    <s v="دوشنبه"/>
    <x v="22"/>
    <n v="72"/>
    <n v="2.3225806451612905"/>
    <n v="60"/>
    <n v="1.935483870967742"/>
    <n v="132"/>
    <n v="4.258064516129032"/>
    <n v="81"/>
    <n v="2.6129032258064515"/>
    <n v="5265"/>
    <n v="132"/>
    <n v="141"/>
    <s v="فعال"/>
    <n v="1"/>
    <n v="0"/>
    <s v="فعال"/>
    <n v="1"/>
    <n v="0"/>
    <s v="فعال"/>
    <n v="1"/>
    <n v="0"/>
    <s v="فعال"/>
    <n v="1"/>
    <n v="0"/>
  </r>
  <r>
    <x v="0"/>
    <x v="4"/>
    <x v="420"/>
    <n v="980224"/>
    <s v="1398/02/24"/>
    <s v="98/02/24"/>
    <x v="1"/>
    <x v="0"/>
    <n v="1"/>
    <x v="1"/>
    <n v="2"/>
    <n v="9"/>
    <n v="8"/>
    <s v="سه شنبه"/>
    <x v="23"/>
    <n v="123"/>
    <n v="3.967741935483871"/>
    <n v="69"/>
    <n v="2.225806451612903"/>
    <n v="192"/>
    <n v="6.193548387096774"/>
    <n v="97"/>
    <n v="3.129032258064516"/>
    <n v="6305"/>
    <n v="192"/>
    <n v="166"/>
    <s v="فعال"/>
    <n v="1"/>
    <n v="0"/>
    <s v="فعال"/>
    <n v="1"/>
    <n v="0"/>
    <s v="فعال"/>
    <n v="1"/>
    <n v="0"/>
    <s v="فعال"/>
    <n v="1"/>
    <n v="0"/>
  </r>
  <r>
    <x v="0"/>
    <x v="4"/>
    <x v="421"/>
    <n v="980225"/>
    <s v="1398/02/25"/>
    <s v="98/02/25"/>
    <x v="1"/>
    <x v="0"/>
    <n v="1"/>
    <x v="1"/>
    <n v="2"/>
    <n v="9"/>
    <n v="8"/>
    <s v="چهارشنبه"/>
    <x v="24"/>
    <n v="124"/>
    <n v="4"/>
    <n v="95"/>
    <n v="3.064516129032258"/>
    <n v="219"/>
    <n v="7.064516129032258"/>
    <n v="114"/>
    <n v="3.6774193548387095"/>
    <n v="7410"/>
    <n v="219"/>
    <n v="209"/>
    <s v="فعال"/>
    <n v="1"/>
    <n v="0"/>
    <s v="فعال"/>
    <n v="1"/>
    <n v="0"/>
    <s v="فعال"/>
    <n v="1"/>
    <n v="0"/>
    <s v="فعال"/>
    <n v="1"/>
    <n v="0"/>
  </r>
  <r>
    <x v="0"/>
    <x v="4"/>
    <x v="422"/>
    <n v="980226"/>
    <s v="1398/02/26"/>
    <s v="98/02/26"/>
    <x v="1"/>
    <x v="0"/>
    <n v="1"/>
    <x v="1"/>
    <n v="2"/>
    <n v="9"/>
    <n v="9"/>
    <s v="پنجشنبه"/>
    <x v="25"/>
    <n v="107"/>
    <n v="3.4516129032258065"/>
    <n v="68"/>
    <n v="2.193548387096774"/>
    <n v="175"/>
    <n v="5.645161290322581"/>
    <n v="57"/>
    <n v="1.8387096774193548"/>
    <n v="3705"/>
    <n v="175"/>
    <n v="125"/>
    <s v="فعال"/>
    <n v="1"/>
    <n v="0"/>
    <s v="فعال"/>
    <n v="1"/>
    <n v="0"/>
    <s v="فعال"/>
    <n v="1"/>
    <n v="0"/>
    <s v="فعال"/>
    <n v="1"/>
    <n v="0"/>
  </r>
  <r>
    <x v="0"/>
    <x v="4"/>
    <x v="423"/>
    <n v="980227"/>
    <s v="1398/02/27"/>
    <s v="98/02/27"/>
    <x v="1"/>
    <x v="0"/>
    <n v="1"/>
    <x v="1"/>
    <n v="2"/>
    <n v="9"/>
    <n v="9"/>
    <s v="جمعه"/>
    <x v="26"/>
    <n v="156"/>
    <n v="5.032258064516129"/>
    <n v="75"/>
    <n v="2.4193548387096775"/>
    <n v="231"/>
    <n v="7.4516129032258061"/>
    <n v="29"/>
    <n v="0.93548387096774188"/>
    <n v="1885"/>
    <n v="231"/>
    <n v="104"/>
    <s v="فعال"/>
    <n v="1"/>
    <n v="0"/>
    <s v="فعال"/>
    <n v="1"/>
    <n v="0"/>
    <s v="فعال"/>
    <n v="1"/>
    <n v="0"/>
    <s v="فعال"/>
    <n v="1"/>
    <n v="0"/>
  </r>
  <r>
    <x v="0"/>
    <x v="4"/>
    <x v="424"/>
    <n v="980228"/>
    <s v="1398/02/28"/>
    <s v="98/02/28"/>
    <x v="1"/>
    <x v="0"/>
    <n v="1"/>
    <x v="1"/>
    <n v="2"/>
    <n v="10"/>
    <n v="9"/>
    <s v="شنبه"/>
    <x v="27"/>
    <n v="185"/>
    <n v="5.967741935483871"/>
    <n v="145"/>
    <n v="4.67741935483871"/>
    <n v="330"/>
    <n v="10.64516129032258"/>
    <n v="77"/>
    <n v="2.4838709677419355"/>
    <n v="5005"/>
    <n v="330"/>
    <n v="222"/>
    <s v="فعال"/>
    <n v="1"/>
    <n v="0"/>
    <s v="فعال"/>
    <n v="1"/>
    <n v="0"/>
    <s v="فعال"/>
    <n v="1"/>
    <n v="0"/>
    <s v="فعال"/>
    <n v="1"/>
    <n v="0"/>
  </r>
  <r>
    <x v="0"/>
    <x v="4"/>
    <x v="425"/>
    <n v="980229"/>
    <s v="1398/02/29"/>
    <s v="98/02/29"/>
    <x v="1"/>
    <x v="0"/>
    <n v="1"/>
    <x v="1"/>
    <n v="2"/>
    <n v="10"/>
    <n v="9"/>
    <s v="یک شنبه"/>
    <x v="28"/>
    <n v="123"/>
    <n v="3.967741935483871"/>
    <n v="175"/>
    <n v="5.645161290322581"/>
    <n v="298"/>
    <n v="9.612903225806452"/>
    <n v="211"/>
    <n v="6.806451612903226"/>
    <n v="13715"/>
    <n v="298"/>
    <n v="386"/>
    <s v="فعال"/>
    <n v="1"/>
    <n v="0"/>
    <s v="فعال"/>
    <n v="1"/>
    <n v="0"/>
    <s v="فعال"/>
    <n v="1"/>
    <n v="0"/>
    <s v="فعال"/>
    <n v="1"/>
    <n v="0"/>
  </r>
  <r>
    <x v="0"/>
    <x v="4"/>
    <x v="426"/>
    <n v="980230"/>
    <s v="1398/02/30"/>
    <s v="98/02/30"/>
    <x v="1"/>
    <x v="0"/>
    <n v="1"/>
    <x v="1"/>
    <n v="2"/>
    <n v="10"/>
    <n v="9"/>
    <s v="دوشنبه"/>
    <x v="29"/>
    <n v="125"/>
    <n v="4.032258064516129"/>
    <n v="145"/>
    <n v="4.67741935483871"/>
    <n v="270"/>
    <n v="8.7096774193548381"/>
    <n v="143"/>
    <n v="4.612903225806452"/>
    <n v="9295"/>
    <n v="270"/>
    <n v="288"/>
    <s v="فعال"/>
    <n v="1"/>
    <n v="0"/>
    <s v="فعال"/>
    <n v="1"/>
    <n v="0"/>
    <s v="فعال"/>
    <n v="1"/>
    <n v="0"/>
    <s v="فعال"/>
    <n v="1"/>
    <n v="0"/>
  </r>
  <r>
    <x v="0"/>
    <x v="4"/>
    <x v="427"/>
    <n v="980231"/>
    <s v="1398/02/31"/>
    <s v="98/02/31"/>
    <x v="1"/>
    <x v="0"/>
    <n v="1"/>
    <x v="1"/>
    <n v="2"/>
    <n v="10"/>
    <n v="9"/>
    <s v="سه شنبه"/>
    <x v="30"/>
    <n v="22"/>
    <n v="0.70967741935483875"/>
    <n v="30"/>
    <n v="0.967741935483871"/>
    <n v="52"/>
    <n v="1.6774193548387097"/>
    <n v="186"/>
    <n v="6"/>
    <n v="12090"/>
    <n v="52"/>
    <n v="216"/>
    <s v="فعال"/>
    <n v="1"/>
    <n v="0"/>
    <s v="فعال"/>
    <n v="1"/>
    <n v="0"/>
    <s v="فعال"/>
    <n v="1"/>
    <n v="0"/>
    <s v="فعال"/>
    <n v="1"/>
    <n v="0"/>
  </r>
  <r>
    <x v="0"/>
    <x v="4"/>
    <x v="428"/>
    <n v="980301"/>
    <s v="1398/03/01"/>
    <s v="98/03/01"/>
    <x v="1"/>
    <x v="0"/>
    <n v="1"/>
    <x v="2"/>
    <n v="3"/>
    <n v="10"/>
    <n v="9"/>
    <s v="چهارشنبه"/>
    <x v="0"/>
    <n v="78"/>
    <n v="2.5161290322580645"/>
    <n v="32"/>
    <n v="1.032258064516129"/>
    <n v="110"/>
    <n v="3.5483870967741935"/>
    <n v="113"/>
    <n v="3.6451612903225805"/>
    <n v="7345"/>
    <n v="110"/>
    <n v="145"/>
    <s v="فعال"/>
    <n v="1"/>
    <n v="0"/>
    <s v="فعال"/>
    <n v="1"/>
    <n v="0"/>
    <s v="فعال"/>
    <n v="1"/>
    <n v="0"/>
    <s v="فعال"/>
    <n v="1"/>
    <n v="0"/>
  </r>
  <r>
    <x v="0"/>
    <x v="4"/>
    <x v="429"/>
    <n v="980302"/>
    <s v="1398/03/02"/>
    <s v="98/03/02"/>
    <x v="1"/>
    <x v="0"/>
    <n v="1"/>
    <x v="2"/>
    <n v="3"/>
    <n v="10"/>
    <n v="10"/>
    <s v="پنجشنبه"/>
    <x v="1"/>
    <n v="36"/>
    <n v="1.1612903225806452"/>
    <n v="121"/>
    <n v="3.903225806451613"/>
    <n v="157"/>
    <n v="5.064516129032258"/>
    <n v="89"/>
    <n v="2.870967741935484"/>
    <n v="5785"/>
    <n v="157"/>
    <n v="210"/>
    <s v="فعال"/>
    <n v="1"/>
    <n v="0"/>
    <s v="فعال"/>
    <n v="1"/>
    <n v="0"/>
    <s v="فعال"/>
    <n v="1"/>
    <n v="0"/>
    <s v="فعال"/>
    <n v="1"/>
    <n v="0"/>
  </r>
  <r>
    <x v="0"/>
    <x v="4"/>
    <x v="430"/>
    <n v="980303"/>
    <s v="1398/03/03"/>
    <s v="98/03/03"/>
    <x v="1"/>
    <x v="0"/>
    <n v="1"/>
    <x v="2"/>
    <n v="3"/>
    <n v="10"/>
    <n v="10"/>
    <s v="جمعه"/>
    <x v="2"/>
    <n v="87"/>
    <n v="2.806451612903226"/>
    <n v="73"/>
    <n v="2.3548387096774195"/>
    <n v="160"/>
    <n v="5.161290322580645"/>
    <n v="67"/>
    <n v="2.161290322580645"/>
    <n v="4355"/>
    <n v="160"/>
    <n v="140"/>
    <s v="فعال"/>
    <n v="1"/>
    <n v="0"/>
    <s v="فعال"/>
    <n v="1"/>
    <n v="0"/>
    <s v="فعال"/>
    <n v="1"/>
    <n v="0"/>
    <s v="فعال"/>
    <n v="1"/>
    <n v="0"/>
  </r>
  <r>
    <x v="0"/>
    <x v="4"/>
    <x v="431"/>
    <n v="980304"/>
    <s v="1398/03/04"/>
    <s v="98/03/04"/>
    <x v="1"/>
    <x v="0"/>
    <n v="1"/>
    <x v="2"/>
    <n v="3"/>
    <n v="11"/>
    <n v="10"/>
    <s v="شنبه"/>
    <x v="3"/>
    <n v="4"/>
    <n v="0.12903225806451613"/>
    <n v="160"/>
    <n v="5.161290322580645"/>
    <n v="164"/>
    <n v="5.290322580645161"/>
    <n v="147"/>
    <n v="4.741935483870968"/>
    <n v="9555"/>
    <n v="164"/>
    <n v="307"/>
    <s v="فعال"/>
    <n v="1"/>
    <n v="0"/>
    <s v="فعال"/>
    <n v="1"/>
    <n v="0"/>
    <s v="فعال"/>
    <n v="1"/>
    <n v="0"/>
    <s v="فعال"/>
    <n v="1"/>
    <n v="0"/>
  </r>
  <r>
    <x v="0"/>
    <x v="4"/>
    <x v="432"/>
    <n v="980305"/>
    <s v="1398/03/05"/>
    <s v="98/03/05"/>
    <x v="1"/>
    <x v="0"/>
    <n v="1"/>
    <x v="2"/>
    <n v="3"/>
    <n v="11"/>
    <n v="10"/>
    <s v="یک شنبه"/>
    <x v="4"/>
    <n v="47"/>
    <n v="1.5161290322580645"/>
    <n v="44"/>
    <n v="1.4193548387096775"/>
    <n v="91"/>
    <n v="2.935483870967742"/>
    <n v="84"/>
    <n v="2.7096774193548385"/>
    <n v="5460"/>
    <n v="91"/>
    <n v="128"/>
    <s v="فعال"/>
    <n v="1"/>
    <n v="0"/>
    <s v="فعال"/>
    <n v="1"/>
    <n v="0"/>
    <s v="فعال"/>
    <n v="1"/>
    <n v="0"/>
    <s v="فعال"/>
    <n v="1"/>
    <n v="0"/>
  </r>
  <r>
    <x v="0"/>
    <x v="4"/>
    <x v="433"/>
    <n v="980306"/>
    <s v="1398/03/06"/>
    <s v="98/03/06"/>
    <x v="1"/>
    <x v="0"/>
    <n v="1"/>
    <x v="2"/>
    <n v="3"/>
    <n v="11"/>
    <n v="10"/>
    <s v="دوشنبه"/>
    <x v="5"/>
    <n v="52"/>
    <n v="1.6774193548387097"/>
    <n v="44"/>
    <n v="1.4193548387096775"/>
    <n v="96"/>
    <n v="3.096774193548387"/>
    <n v="114"/>
    <n v="3.6774193548387095"/>
    <n v="7410"/>
    <n v="96"/>
    <n v="158"/>
    <s v="فعال"/>
    <n v="1"/>
    <n v="0"/>
    <s v="فعال"/>
    <n v="1"/>
    <n v="0"/>
    <s v="فعال"/>
    <n v="1"/>
    <n v="0"/>
    <s v="فعال"/>
    <n v="1"/>
    <n v="0"/>
  </r>
  <r>
    <x v="0"/>
    <x v="4"/>
    <x v="434"/>
    <n v="980307"/>
    <s v="1398/03/07"/>
    <s v="98/03/07"/>
    <x v="1"/>
    <x v="0"/>
    <n v="1"/>
    <x v="2"/>
    <n v="3"/>
    <n v="11"/>
    <n v="10"/>
    <s v="سه شنبه"/>
    <x v="6"/>
    <n v="25"/>
    <n v="0.80645161290322576"/>
    <n v="68"/>
    <n v="2.193548387096774"/>
    <n v="93"/>
    <n v="3"/>
    <n v="86"/>
    <n v="2.774193548387097"/>
    <n v="5590"/>
    <n v="93"/>
    <n v="154"/>
    <s v="فعال"/>
    <n v="1"/>
    <n v="0"/>
    <s v="فعال"/>
    <n v="1"/>
    <n v="0"/>
    <s v="فعال"/>
    <n v="1"/>
    <n v="0"/>
    <s v="فعال"/>
    <n v="1"/>
    <n v="0"/>
  </r>
  <r>
    <x v="0"/>
    <x v="4"/>
    <x v="435"/>
    <n v="980308"/>
    <s v="1398/03/08"/>
    <s v="98/03/08"/>
    <x v="1"/>
    <x v="0"/>
    <n v="1"/>
    <x v="2"/>
    <n v="3"/>
    <n v="11"/>
    <n v="10"/>
    <s v="چهارشنبه"/>
    <x v="7"/>
    <n v="5"/>
    <n v="0.16129032258064516"/>
    <n v="42"/>
    <n v="1.3548387096774193"/>
    <n v="47"/>
    <n v="1.5161290322580645"/>
    <n v="50"/>
    <n v="1.6129032258064515"/>
    <n v="3250"/>
    <n v="47"/>
    <n v="92"/>
    <s v="فعال"/>
    <n v="1"/>
    <n v="0"/>
    <s v="فعال"/>
    <n v="1"/>
    <n v="0"/>
    <s v="فعال"/>
    <n v="1"/>
    <n v="0"/>
    <s v="فعال"/>
    <n v="1"/>
    <n v="0"/>
  </r>
  <r>
    <x v="0"/>
    <x v="4"/>
    <x v="436"/>
    <n v="980309"/>
    <s v="1398/03/09"/>
    <s v="98/03/09"/>
    <x v="1"/>
    <x v="0"/>
    <n v="1"/>
    <x v="2"/>
    <n v="3"/>
    <n v="11"/>
    <n v="11"/>
    <s v="پنجشنبه"/>
    <x v="8"/>
    <n v="35"/>
    <n v="1.1290322580645162"/>
    <n v="68"/>
    <n v="2.193548387096774"/>
    <n v="103"/>
    <n v="3.3225806451612905"/>
    <n v="32"/>
    <n v="1.032258064516129"/>
    <n v="2080"/>
    <n v="103"/>
    <n v="100"/>
    <s v="فعال"/>
    <n v="1"/>
    <n v="0"/>
    <s v="فعال"/>
    <n v="1"/>
    <n v="0"/>
    <s v="فعال"/>
    <n v="1"/>
    <n v="0"/>
    <s v="فعال"/>
    <n v="1"/>
    <n v="0"/>
  </r>
  <r>
    <x v="0"/>
    <x v="4"/>
    <x v="437"/>
    <n v="980310"/>
    <s v="1398/03/10"/>
    <s v="98/03/10"/>
    <x v="1"/>
    <x v="0"/>
    <n v="1"/>
    <x v="2"/>
    <n v="3"/>
    <n v="11"/>
    <n v="11"/>
    <s v="جمعه"/>
    <x v="9"/>
    <n v="24"/>
    <n v="0.77419354838709675"/>
    <n v="74"/>
    <n v="2.3870967741935485"/>
    <n v="98"/>
    <n v="3.161290322580645"/>
    <n v="55"/>
    <n v="1.7741935483870968"/>
    <n v="3575"/>
    <n v="98"/>
    <n v="129"/>
    <s v="فعال"/>
    <n v="1"/>
    <n v="0"/>
    <s v="فعال"/>
    <n v="1"/>
    <n v="0"/>
    <s v="فعال"/>
    <n v="1"/>
    <n v="0"/>
    <s v="فعال"/>
    <n v="1"/>
    <n v="0"/>
  </r>
  <r>
    <x v="0"/>
    <x v="4"/>
    <x v="438"/>
    <n v="980311"/>
    <s v="1398/03/11"/>
    <s v="98/03/11"/>
    <x v="1"/>
    <x v="0"/>
    <n v="1"/>
    <x v="2"/>
    <n v="3"/>
    <n v="12"/>
    <n v="11"/>
    <s v="شنبه"/>
    <x v="10"/>
    <n v="20"/>
    <n v="0.64516129032258063"/>
    <n v="39"/>
    <n v="1.2580645161290323"/>
    <n v="59"/>
    <n v="1.903225806451613"/>
    <n v="135"/>
    <n v="4.354838709677419"/>
    <n v="8775"/>
    <n v="59"/>
    <n v="174"/>
    <s v="فعال"/>
    <n v="1"/>
    <n v="0"/>
    <s v="فعال"/>
    <n v="1"/>
    <n v="0"/>
    <s v="فعال"/>
    <n v="1"/>
    <n v="0"/>
    <s v="فعال"/>
    <n v="1"/>
    <n v="0"/>
  </r>
  <r>
    <x v="0"/>
    <x v="4"/>
    <x v="439"/>
    <n v="980312"/>
    <s v="1398/03/12"/>
    <s v="98/03/12"/>
    <x v="1"/>
    <x v="0"/>
    <n v="1"/>
    <x v="2"/>
    <n v="3"/>
    <n v="12"/>
    <n v="11"/>
    <s v="یک شنبه"/>
    <x v="11"/>
    <n v="24"/>
    <n v="0.77419354838709675"/>
    <n v="108"/>
    <n v="3.4838709677419355"/>
    <n v="132"/>
    <n v="4.258064516129032"/>
    <n v="4"/>
    <n v="0.12903225806451613"/>
    <n v="260"/>
    <n v="132"/>
    <n v="112"/>
    <s v="فعال"/>
    <n v="1"/>
    <n v="0"/>
    <s v="فعال"/>
    <n v="1"/>
    <n v="0"/>
    <s v="فعال"/>
    <n v="1"/>
    <n v="0"/>
    <s v="فعال"/>
    <n v="1"/>
    <n v="0"/>
  </r>
  <r>
    <x v="0"/>
    <x v="4"/>
    <x v="440"/>
    <n v="980313"/>
    <s v="1398/03/13"/>
    <s v="98/03/13"/>
    <x v="1"/>
    <x v="0"/>
    <n v="1"/>
    <x v="2"/>
    <n v="3"/>
    <n v="12"/>
    <n v="11"/>
    <s v="دوشنبه"/>
    <x v="12"/>
    <n v="106"/>
    <n v="3.4193548387096775"/>
    <n v="154"/>
    <n v="4.967741935483871"/>
    <n v="260"/>
    <n v="8.387096774193548"/>
    <n v="120"/>
    <n v="3.870967741935484"/>
    <n v="7800"/>
    <n v="260"/>
    <n v="274"/>
    <s v="فعال"/>
    <n v="1"/>
    <n v="0"/>
    <s v="فعال"/>
    <n v="1"/>
    <n v="0"/>
    <s v="فعال"/>
    <n v="1"/>
    <n v="0"/>
    <s v="فعال"/>
    <n v="1"/>
    <n v="0"/>
  </r>
  <r>
    <x v="0"/>
    <x v="4"/>
    <x v="441"/>
    <n v="980314"/>
    <s v="1398/03/14"/>
    <s v="98/03/14"/>
    <x v="1"/>
    <x v="0"/>
    <n v="1"/>
    <x v="2"/>
    <n v="3"/>
    <n v="12"/>
    <n v="11"/>
    <s v="سه شنبه"/>
    <x v="13"/>
    <n v="107"/>
    <n v="3.4516129032258065"/>
    <n v="164"/>
    <n v="5.290322580645161"/>
    <n v="271"/>
    <n v="8.741935483870968"/>
    <n v="152"/>
    <n v="4.903225806451613"/>
    <n v="9880"/>
    <n v="271"/>
    <n v="316"/>
    <s v="فعال"/>
    <n v="1"/>
    <n v="0"/>
    <s v="فعال"/>
    <n v="1"/>
    <n v="0"/>
    <s v="فعال"/>
    <n v="1"/>
    <n v="0"/>
    <s v="فعال"/>
    <n v="1"/>
    <n v="0"/>
  </r>
  <r>
    <x v="0"/>
    <x v="4"/>
    <x v="442"/>
    <n v="980315"/>
    <s v="1398/03/15"/>
    <s v="98/03/15"/>
    <x v="1"/>
    <x v="0"/>
    <n v="1"/>
    <x v="2"/>
    <n v="3"/>
    <n v="12"/>
    <n v="11"/>
    <s v="چهارشنبه"/>
    <x v="14"/>
    <n v="77"/>
    <n v="2.4838709677419355"/>
    <n v="63"/>
    <n v="2.032258064516129"/>
    <n v="140"/>
    <n v="4.5161290322580649"/>
    <n v="126"/>
    <n v="4.064516129032258"/>
    <n v="8190"/>
    <n v="140"/>
    <n v="189"/>
    <s v="فعال"/>
    <n v="1"/>
    <n v="0"/>
    <s v="فعال"/>
    <n v="1"/>
    <n v="0"/>
    <s v="فعال"/>
    <n v="1"/>
    <n v="0"/>
    <s v="فعال"/>
    <n v="1"/>
    <n v="0"/>
  </r>
  <r>
    <x v="0"/>
    <x v="4"/>
    <x v="443"/>
    <n v="980316"/>
    <s v="1398/03/16"/>
    <s v="98/03/16"/>
    <x v="1"/>
    <x v="0"/>
    <n v="1"/>
    <x v="2"/>
    <n v="3"/>
    <n v="12"/>
    <n v="12"/>
    <s v="پنجشنبه"/>
    <x v="15"/>
    <n v="47"/>
    <n v="1.5161290322580645"/>
    <n v="109"/>
    <n v="3.5161290322580645"/>
    <n v="156"/>
    <n v="5.032258064516129"/>
    <n v="113"/>
    <n v="3.6451612903225805"/>
    <n v="7345"/>
    <n v="156"/>
    <n v="222"/>
    <s v="فعال"/>
    <n v="1"/>
    <n v="0"/>
    <s v="فعال"/>
    <n v="1"/>
    <n v="0"/>
    <s v="فعال"/>
    <n v="1"/>
    <n v="0"/>
    <s v="فعال"/>
    <n v="1"/>
    <n v="0"/>
  </r>
  <r>
    <x v="0"/>
    <x v="4"/>
    <x v="444"/>
    <n v="980317"/>
    <s v="1398/03/17"/>
    <s v="98/03/17"/>
    <x v="1"/>
    <x v="0"/>
    <n v="1"/>
    <x v="2"/>
    <n v="3"/>
    <n v="12"/>
    <n v="12"/>
    <s v="جمعه"/>
    <x v="16"/>
    <n v="43"/>
    <n v="1.3870967741935485"/>
    <n v="75"/>
    <n v="2.4193548387096775"/>
    <n v="118"/>
    <n v="3.806451612903226"/>
    <n v="159"/>
    <n v="5.129032258064516"/>
    <n v="10335"/>
    <n v="118"/>
    <n v="234"/>
    <s v="فعال"/>
    <n v="1"/>
    <n v="0"/>
    <s v="فعال"/>
    <n v="1"/>
    <n v="0"/>
    <s v="فعال"/>
    <n v="1"/>
    <n v="0"/>
    <s v="فعال"/>
    <n v="1"/>
    <n v="0"/>
  </r>
  <r>
    <x v="0"/>
    <x v="4"/>
    <x v="445"/>
    <n v="980318"/>
    <s v="1398/03/18"/>
    <s v="98/03/18"/>
    <x v="1"/>
    <x v="0"/>
    <n v="1"/>
    <x v="2"/>
    <n v="3"/>
    <n v="13"/>
    <n v="12"/>
    <s v="شنبه"/>
    <x v="17"/>
    <n v="60"/>
    <n v="1.935483870967742"/>
    <n v="14"/>
    <n v="0.45161290322580644"/>
    <n v="74"/>
    <n v="2.3870967741935485"/>
    <n v="86"/>
    <n v="2.774193548387097"/>
    <n v="5590"/>
    <n v="74"/>
    <n v="100"/>
    <s v="فعال"/>
    <n v="1"/>
    <n v="0"/>
    <s v="فعال"/>
    <n v="1"/>
    <n v="0"/>
    <s v="فعال"/>
    <n v="1"/>
    <n v="0"/>
    <s v="فعال"/>
    <n v="1"/>
    <n v="0"/>
  </r>
  <r>
    <x v="0"/>
    <x v="4"/>
    <x v="446"/>
    <n v="980319"/>
    <s v="1398/03/19"/>
    <s v="98/03/19"/>
    <x v="1"/>
    <x v="0"/>
    <n v="1"/>
    <x v="2"/>
    <n v="3"/>
    <n v="13"/>
    <n v="12"/>
    <s v="یک شنبه"/>
    <x v="18"/>
    <n v="14"/>
    <n v="0.45161290322580644"/>
    <n v="45"/>
    <n v="1.4516129032258065"/>
    <n v="59"/>
    <n v="1.903225806451613"/>
    <n v="82"/>
    <n v="2.6451612903225805"/>
    <n v="5330"/>
    <n v="59"/>
    <n v="127"/>
    <s v="فعال"/>
    <n v="1"/>
    <n v="0"/>
    <s v="فعال"/>
    <n v="1"/>
    <n v="0"/>
    <s v="فعال"/>
    <n v="1"/>
    <n v="0"/>
    <s v="فعال"/>
    <n v="1"/>
    <n v="0"/>
  </r>
  <r>
    <x v="0"/>
    <x v="4"/>
    <x v="447"/>
    <n v="980320"/>
    <s v="1398/03/20"/>
    <s v="98/03/20"/>
    <x v="1"/>
    <x v="0"/>
    <n v="1"/>
    <x v="2"/>
    <n v="3"/>
    <n v="13"/>
    <n v="12"/>
    <s v="دوشنبه"/>
    <x v="19"/>
    <n v="13"/>
    <n v="0.41935483870967744"/>
    <n v="59"/>
    <n v="1.903225806451613"/>
    <n v="72"/>
    <n v="2.3225806451612905"/>
    <n v="91"/>
    <n v="2.935483870967742"/>
    <n v="5915"/>
    <n v="72"/>
    <n v="150"/>
    <s v="فعال"/>
    <n v="1"/>
    <n v="0"/>
    <s v="فعال"/>
    <n v="1"/>
    <n v="0"/>
    <s v="فعال"/>
    <n v="1"/>
    <n v="0"/>
    <s v="فعال"/>
    <n v="1"/>
    <n v="0"/>
  </r>
  <r>
    <x v="0"/>
    <x v="4"/>
    <x v="448"/>
    <n v="980321"/>
    <s v="1398/03/21"/>
    <s v="98/03/21"/>
    <x v="1"/>
    <x v="0"/>
    <n v="1"/>
    <x v="2"/>
    <n v="3"/>
    <n v="13"/>
    <n v="12"/>
    <s v="سه شنبه"/>
    <x v="20"/>
    <n v="8"/>
    <n v="0.25806451612903225"/>
    <n v="68"/>
    <n v="2.193548387096774"/>
    <n v="76"/>
    <n v="2.4516129032258065"/>
    <n v="13"/>
    <n v="0.41935483870967744"/>
    <n v="845"/>
    <n v="76"/>
    <n v="81"/>
    <s v="فعال"/>
    <n v="1"/>
    <n v="0"/>
    <s v="فعال"/>
    <n v="1"/>
    <n v="0"/>
    <s v="فعال"/>
    <n v="1"/>
    <n v="0"/>
    <s v="فعال"/>
    <n v="1"/>
    <n v="0"/>
  </r>
  <r>
    <x v="0"/>
    <x v="4"/>
    <x v="449"/>
    <n v="980322"/>
    <s v="1398/03/22"/>
    <s v="98/03/22"/>
    <x v="1"/>
    <x v="0"/>
    <n v="1"/>
    <x v="2"/>
    <n v="3"/>
    <n v="13"/>
    <n v="12"/>
    <s v="چهارشنبه"/>
    <x v="21"/>
    <n v="42"/>
    <n v="1.3548387096774193"/>
    <n v="110"/>
    <n v="3.5483870967741935"/>
    <n v="152"/>
    <n v="4.903225806451613"/>
    <n v="69"/>
    <n v="2.225806451612903"/>
    <n v="4485"/>
    <n v="152"/>
    <n v="179"/>
    <s v="فعال"/>
    <n v="1"/>
    <n v="0"/>
    <s v="فعال"/>
    <n v="1"/>
    <n v="0"/>
    <s v="فعال"/>
    <n v="1"/>
    <n v="0"/>
    <s v="فعال"/>
    <n v="1"/>
    <n v="0"/>
  </r>
  <r>
    <x v="0"/>
    <x v="4"/>
    <x v="450"/>
    <n v="980323"/>
    <s v="1398/03/23"/>
    <s v="98/03/23"/>
    <x v="1"/>
    <x v="0"/>
    <n v="1"/>
    <x v="2"/>
    <n v="3"/>
    <n v="13"/>
    <n v="13"/>
    <s v="پنجشنبه"/>
    <x v="22"/>
    <n v="26"/>
    <n v="0.83870967741935487"/>
    <n v="107"/>
    <n v="3.4516129032258065"/>
    <n v="133"/>
    <n v="4.290322580645161"/>
    <n v="88"/>
    <n v="2.838709677419355"/>
    <n v="5720"/>
    <n v="133"/>
    <n v="195"/>
    <s v="فعال"/>
    <n v="1"/>
    <n v="0"/>
    <s v="فعال"/>
    <n v="1"/>
    <n v="0"/>
    <s v="فعال"/>
    <n v="1"/>
    <n v="0"/>
    <s v="فعال"/>
    <n v="1"/>
    <n v="0"/>
  </r>
  <r>
    <x v="0"/>
    <x v="4"/>
    <x v="451"/>
    <n v="980324"/>
    <s v="1398/03/24"/>
    <s v="98/03/24"/>
    <x v="1"/>
    <x v="0"/>
    <n v="1"/>
    <x v="2"/>
    <n v="3"/>
    <n v="13"/>
    <n v="13"/>
    <s v="جمعه"/>
    <x v="23"/>
    <n v="78"/>
    <n v="2.5161290322580645"/>
    <n v="21"/>
    <n v="0.67741935483870963"/>
    <n v="99"/>
    <n v="3.193548387096774"/>
    <n v="54"/>
    <n v="1.7419354838709677"/>
    <n v="3510"/>
    <n v="99"/>
    <n v="75"/>
    <s v="فعال"/>
    <n v="1"/>
    <n v="0"/>
    <s v="فعال"/>
    <n v="1"/>
    <n v="0"/>
    <s v="فعال"/>
    <n v="1"/>
    <n v="0"/>
    <s v="فعال"/>
    <n v="1"/>
    <n v="0"/>
  </r>
  <r>
    <x v="0"/>
    <x v="4"/>
    <x v="452"/>
    <n v="980325"/>
    <s v="1398/03/25"/>
    <s v="98/03/25"/>
    <x v="1"/>
    <x v="0"/>
    <n v="1"/>
    <x v="2"/>
    <n v="3"/>
    <n v="14"/>
    <n v="13"/>
    <s v="شنبه"/>
    <x v="24"/>
    <n v="29"/>
    <n v="0.93548387096774188"/>
    <n v="133"/>
    <n v="4.290322580645161"/>
    <n v="162"/>
    <n v="5.225806451612903"/>
    <n v="23"/>
    <n v="0.74193548387096775"/>
    <n v="1495"/>
    <n v="162"/>
    <n v="156"/>
    <s v="فعال"/>
    <n v="1"/>
    <n v="0"/>
    <s v="فعال"/>
    <n v="1"/>
    <n v="0"/>
    <s v="فعال"/>
    <n v="1"/>
    <n v="0"/>
    <s v="فعال"/>
    <n v="1"/>
    <n v="0"/>
  </r>
  <r>
    <x v="0"/>
    <x v="4"/>
    <x v="453"/>
    <n v="980326"/>
    <s v="1398/03/26"/>
    <s v="98/03/26"/>
    <x v="1"/>
    <x v="0"/>
    <n v="1"/>
    <x v="2"/>
    <n v="3"/>
    <n v="14"/>
    <n v="13"/>
    <s v="یک شنبه"/>
    <x v="25"/>
    <n v="37"/>
    <n v="1.1935483870967742"/>
    <n v="72"/>
    <n v="2.3225806451612905"/>
    <n v="109"/>
    <n v="3.5161290322580645"/>
    <n v="130"/>
    <n v="4.193548387096774"/>
    <n v="8450"/>
    <n v="109"/>
    <n v="202"/>
    <s v="فعال"/>
    <n v="1"/>
    <n v="0"/>
    <s v="فعال"/>
    <n v="1"/>
    <n v="0"/>
    <s v="فعال"/>
    <n v="1"/>
    <n v="0"/>
    <s v="فعال"/>
    <n v="1"/>
    <n v="0"/>
  </r>
  <r>
    <x v="0"/>
    <x v="4"/>
    <x v="454"/>
    <n v="980327"/>
    <s v="1398/03/27"/>
    <s v="98/03/27"/>
    <x v="1"/>
    <x v="0"/>
    <n v="1"/>
    <x v="2"/>
    <n v="3"/>
    <n v="14"/>
    <n v="13"/>
    <s v="دوشنبه"/>
    <x v="26"/>
    <n v="0"/>
    <n v="0"/>
    <n v="60"/>
    <n v="1.935483870967742"/>
    <n v="60"/>
    <n v="1.935483870967742"/>
    <n v="127"/>
    <n v="4.096774193548387"/>
    <n v="8255"/>
    <n v="60"/>
    <n v="187"/>
    <s v="غیر فعال"/>
    <n v="0"/>
    <n v="1"/>
    <s v="فعال"/>
    <n v="1"/>
    <n v="0"/>
    <s v="فعال"/>
    <n v="1"/>
    <n v="0"/>
    <s v="فعال"/>
    <n v="1"/>
    <n v="0"/>
  </r>
  <r>
    <x v="0"/>
    <x v="4"/>
    <x v="455"/>
    <n v="980328"/>
    <s v="1398/03/28"/>
    <s v="98/03/28"/>
    <x v="1"/>
    <x v="0"/>
    <n v="1"/>
    <x v="2"/>
    <n v="3"/>
    <n v="14"/>
    <n v="13"/>
    <s v="سه شنبه"/>
    <x v="27"/>
    <n v="6"/>
    <n v="0.19354838709677419"/>
    <n v="74"/>
    <n v="2.3870967741935485"/>
    <n v="80"/>
    <n v="2.5806451612903225"/>
    <n v="44"/>
    <n v="1.4193548387096775"/>
    <n v="2860"/>
    <n v="80"/>
    <n v="118"/>
    <s v="فعال"/>
    <n v="1"/>
    <n v="0"/>
    <s v="فعال"/>
    <n v="1"/>
    <n v="0"/>
    <s v="فعال"/>
    <n v="1"/>
    <n v="0"/>
    <s v="فعال"/>
    <n v="1"/>
    <n v="0"/>
  </r>
  <r>
    <x v="0"/>
    <x v="4"/>
    <x v="456"/>
    <n v="980329"/>
    <s v="1398/03/29"/>
    <s v="98/03/29"/>
    <x v="1"/>
    <x v="0"/>
    <n v="1"/>
    <x v="2"/>
    <n v="3"/>
    <n v="14"/>
    <n v="13"/>
    <s v="چهارشنبه"/>
    <x v="28"/>
    <n v="0"/>
    <n v="0"/>
    <n v="61"/>
    <n v="1.967741935483871"/>
    <n v="61"/>
    <n v="1.967741935483871"/>
    <n v="48"/>
    <n v="1.5483870967741935"/>
    <n v="3120"/>
    <n v="61"/>
    <n v="109"/>
    <s v="غیر فعال"/>
    <n v="0"/>
    <n v="1"/>
    <s v="فعال"/>
    <n v="1"/>
    <n v="0"/>
    <s v="فعال"/>
    <n v="1"/>
    <n v="0"/>
    <s v="فعال"/>
    <n v="1"/>
    <n v="0"/>
  </r>
  <r>
    <x v="0"/>
    <x v="4"/>
    <x v="457"/>
    <n v="980330"/>
    <s v="1398/03/30"/>
    <s v="98/03/30"/>
    <x v="1"/>
    <x v="0"/>
    <n v="1"/>
    <x v="2"/>
    <n v="3"/>
    <n v="14"/>
    <n v="14"/>
    <s v="پنجشنبه"/>
    <x v="29"/>
    <n v="36"/>
    <n v="1.1612903225806452"/>
    <n v="40"/>
    <n v="1.2903225806451613"/>
    <n v="76"/>
    <n v="2.4516129032258065"/>
    <n v="94"/>
    <n v="3.032258064516129"/>
    <n v="6110"/>
    <n v="76"/>
    <n v="134"/>
    <s v="فعال"/>
    <n v="1"/>
    <n v="0"/>
    <s v="فعال"/>
    <n v="1"/>
    <n v="0"/>
    <s v="فعال"/>
    <n v="1"/>
    <n v="0"/>
    <s v="فعال"/>
    <n v="1"/>
    <n v="0"/>
  </r>
  <r>
    <x v="0"/>
    <x v="4"/>
    <x v="458"/>
    <n v="980331"/>
    <s v="1398/03/31"/>
    <s v="98/03/31"/>
    <x v="1"/>
    <x v="0"/>
    <n v="1"/>
    <x v="2"/>
    <n v="3"/>
    <n v="14"/>
    <n v="14"/>
    <s v="جمعه"/>
    <x v="30"/>
    <n v="36"/>
    <n v="1.1612903225806452"/>
    <n v="97"/>
    <n v="3.129032258064516"/>
    <n v="133"/>
    <n v="4.290322580645161"/>
    <n v="76"/>
    <n v="2.4516129032258065"/>
    <n v="4940"/>
    <n v="133"/>
    <n v="173"/>
    <s v="فعال"/>
    <n v="1"/>
    <n v="0"/>
    <s v="فعال"/>
    <n v="1"/>
    <n v="0"/>
    <s v="فعال"/>
    <n v="1"/>
    <n v="0"/>
    <s v="فعال"/>
    <n v="1"/>
    <n v="0"/>
  </r>
  <r>
    <x v="0"/>
    <x v="4"/>
    <x v="459"/>
    <n v="980401"/>
    <s v="1398/04/01"/>
    <s v="98/04/01"/>
    <x v="1"/>
    <x v="1"/>
    <n v="2"/>
    <x v="3"/>
    <n v="4"/>
    <n v="15"/>
    <n v="14"/>
    <s v="شنبه"/>
    <x v="0"/>
    <n v="0"/>
    <n v="0"/>
    <n v="26"/>
    <n v="0.83870967741935487"/>
    <n v="26"/>
    <n v="0.83870967741935487"/>
    <n v="87"/>
    <n v="2.806451612903226"/>
    <n v="5655"/>
    <n v="26"/>
    <n v="113"/>
    <s v="غیر فعال"/>
    <n v="0"/>
    <n v="1"/>
    <s v="فعال"/>
    <n v="1"/>
    <n v="0"/>
    <s v="فعال"/>
    <n v="1"/>
    <n v="0"/>
    <s v="فعال"/>
    <n v="1"/>
    <n v="0"/>
  </r>
  <r>
    <x v="0"/>
    <x v="4"/>
    <x v="460"/>
    <n v="980402"/>
    <s v="1398/04/02"/>
    <s v="98/04/02"/>
    <x v="1"/>
    <x v="1"/>
    <n v="2"/>
    <x v="3"/>
    <n v="4"/>
    <n v="15"/>
    <n v="14"/>
    <s v="یک شنبه"/>
    <x v="1"/>
    <n v="0"/>
    <n v="0"/>
    <n v="12"/>
    <n v="0.38709677419354838"/>
    <n v="12"/>
    <n v="0.38709677419354838"/>
    <n v="0"/>
    <n v="0"/>
    <n v="0"/>
    <n v="12"/>
    <n v="12"/>
    <s v="غیر فعال"/>
    <n v="0"/>
    <n v="1"/>
    <s v="فعال"/>
    <n v="1"/>
    <n v="0"/>
    <s v="غیر فعال"/>
    <n v="0"/>
    <n v="1"/>
    <s v="فعال"/>
    <n v="1"/>
    <n v="0"/>
  </r>
  <r>
    <x v="0"/>
    <x v="4"/>
    <x v="461"/>
    <n v="980403"/>
    <s v="1398/04/03"/>
    <s v="98/04/03"/>
    <x v="1"/>
    <x v="1"/>
    <n v="2"/>
    <x v="3"/>
    <n v="4"/>
    <n v="15"/>
    <n v="14"/>
    <s v="دوشنبه"/>
    <x v="2"/>
    <n v="23"/>
    <n v="0.74193548387096775"/>
    <n v="30"/>
    <n v="0.967741935483871"/>
    <n v="53"/>
    <n v="1.7096774193548387"/>
    <n v="32"/>
    <n v="1.032258064516129"/>
    <n v="2080"/>
    <n v="53"/>
    <n v="62"/>
    <s v="فعال"/>
    <n v="1"/>
    <n v="0"/>
    <s v="فعال"/>
    <n v="1"/>
    <n v="0"/>
    <s v="فعال"/>
    <n v="1"/>
    <n v="0"/>
    <s v="فعال"/>
    <n v="1"/>
    <n v="0"/>
  </r>
  <r>
    <x v="0"/>
    <x v="4"/>
    <x v="462"/>
    <n v="980404"/>
    <s v="1398/04/04"/>
    <s v="98/04/04"/>
    <x v="1"/>
    <x v="1"/>
    <n v="2"/>
    <x v="3"/>
    <n v="4"/>
    <n v="15"/>
    <n v="14"/>
    <s v="سه شنبه"/>
    <x v="3"/>
    <n v="26"/>
    <n v="0.83870967741935487"/>
    <n v="109"/>
    <n v="3.5161290322580645"/>
    <n v="135"/>
    <n v="4.354838709677419"/>
    <n v="43"/>
    <n v="1.3870967741935485"/>
    <n v="2795"/>
    <n v="135"/>
    <n v="152"/>
    <s v="فعال"/>
    <n v="1"/>
    <n v="0"/>
    <s v="فعال"/>
    <n v="1"/>
    <n v="0"/>
    <s v="فعال"/>
    <n v="1"/>
    <n v="0"/>
    <s v="فعال"/>
    <n v="1"/>
    <n v="0"/>
  </r>
  <r>
    <x v="0"/>
    <x v="4"/>
    <x v="463"/>
    <n v="980405"/>
    <s v="1398/04/05"/>
    <s v="98/04/05"/>
    <x v="1"/>
    <x v="1"/>
    <n v="2"/>
    <x v="3"/>
    <n v="4"/>
    <n v="15"/>
    <n v="14"/>
    <s v="چهارشنبه"/>
    <x v="4"/>
    <n v="0"/>
    <n v="0"/>
    <n v="122"/>
    <n v="3.935483870967742"/>
    <n v="122"/>
    <n v="3.935483870967742"/>
    <n v="61"/>
    <n v="1.967741935483871"/>
    <n v="3965"/>
    <n v="122"/>
    <n v="183"/>
    <s v="غیر فعال"/>
    <n v="0"/>
    <n v="1"/>
    <s v="فعال"/>
    <n v="1"/>
    <n v="0"/>
    <s v="فعال"/>
    <n v="1"/>
    <n v="0"/>
    <s v="فعال"/>
    <n v="1"/>
    <n v="0"/>
  </r>
  <r>
    <x v="0"/>
    <x v="4"/>
    <x v="464"/>
    <n v="980406"/>
    <s v="1398/04/06"/>
    <s v="98/04/06"/>
    <x v="1"/>
    <x v="1"/>
    <n v="2"/>
    <x v="3"/>
    <n v="4"/>
    <n v="15"/>
    <n v="15"/>
    <s v="پنجشنبه"/>
    <x v="5"/>
    <n v="91"/>
    <n v="2.935483870967742"/>
    <n v="40"/>
    <n v="1.2903225806451613"/>
    <n v="131"/>
    <n v="4.225806451612903"/>
    <n v="22"/>
    <n v="0.70967741935483875"/>
    <n v="1430"/>
    <n v="131"/>
    <n v="62"/>
    <s v="فعال"/>
    <n v="1"/>
    <n v="0"/>
    <s v="فعال"/>
    <n v="1"/>
    <n v="0"/>
    <s v="فعال"/>
    <n v="1"/>
    <n v="0"/>
    <s v="فعال"/>
    <n v="1"/>
    <n v="0"/>
  </r>
  <r>
    <x v="0"/>
    <x v="4"/>
    <x v="465"/>
    <n v="980407"/>
    <s v="1398/04/07"/>
    <s v="98/04/07"/>
    <x v="1"/>
    <x v="1"/>
    <n v="2"/>
    <x v="3"/>
    <n v="4"/>
    <n v="15"/>
    <n v="15"/>
    <s v="جمعه"/>
    <x v="6"/>
    <n v="10"/>
    <n v="0.32258064516129031"/>
    <n v="111"/>
    <n v="3.5806451612903225"/>
    <n v="121"/>
    <n v="3.903225806451613"/>
    <n v="97"/>
    <n v="3.129032258064516"/>
    <n v="6305"/>
    <n v="121"/>
    <n v="208"/>
    <s v="فعال"/>
    <n v="1"/>
    <n v="0"/>
    <s v="فعال"/>
    <n v="1"/>
    <n v="0"/>
    <s v="فعال"/>
    <n v="1"/>
    <n v="0"/>
    <s v="فعال"/>
    <n v="1"/>
    <n v="0"/>
  </r>
  <r>
    <x v="0"/>
    <x v="4"/>
    <x v="466"/>
    <n v="980408"/>
    <s v="1398/04/08"/>
    <s v="98/04/08"/>
    <x v="1"/>
    <x v="1"/>
    <n v="2"/>
    <x v="3"/>
    <n v="4"/>
    <n v="16"/>
    <n v="15"/>
    <s v="شنبه"/>
    <x v="7"/>
    <n v="11"/>
    <n v="0.35483870967741937"/>
    <n v="42"/>
    <n v="1.3548387096774193"/>
    <n v="53"/>
    <n v="1.7096774193548387"/>
    <n v="76"/>
    <n v="2.4516129032258065"/>
    <n v="4940"/>
    <n v="53"/>
    <n v="118"/>
    <s v="فعال"/>
    <n v="1"/>
    <n v="0"/>
    <s v="فعال"/>
    <n v="1"/>
    <n v="0"/>
    <s v="فعال"/>
    <n v="1"/>
    <n v="0"/>
    <s v="فعال"/>
    <n v="1"/>
    <n v="0"/>
  </r>
  <r>
    <x v="0"/>
    <x v="4"/>
    <x v="467"/>
    <n v="980409"/>
    <s v="1398/04/09"/>
    <s v="98/04/09"/>
    <x v="1"/>
    <x v="1"/>
    <n v="2"/>
    <x v="3"/>
    <n v="4"/>
    <n v="16"/>
    <n v="15"/>
    <s v="یک شنبه"/>
    <x v="8"/>
    <n v="54"/>
    <n v="1.7419354838709677"/>
    <n v="214"/>
    <n v="6.903225806451613"/>
    <n v="268"/>
    <n v="8.6451612903225801"/>
    <n v="42"/>
    <n v="1.3548387096774193"/>
    <n v="2730"/>
    <n v="268"/>
    <n v="256"/>
    <s v="فعال"/>
    <n v="1"/>
    <n v="0"/>
    <s v="فعال"/>
    <n v="1"/>
    <n v="0"/>
    <s v="فعال"/>
    <n v="1"/>
    <n v="0"/>
    <s v="فعال"/>
    <n v="1"/>
    <n v="0"/>
  </r>
  <r>
    <x v="0"/>
    <x v="4"/>
    <x v="468"/>
    <n v="980410"/>
    <s v="1398/04/10"/>
    <s v="98/04/10"/>
    <x v="1"/>
    <x v="1"/>
    <n v="2"/>
    <x v="3"/>
    <n v="4"/>
    <n v="16"/>
    <n v="15"/>
    <s v="دوشنبه"/>
    <x v="9"/>
    <n v="3"/>
    <n v="9.6774193548387094E-2"/>
    <n v="125"/>
    <n v="4.032258064516129"/>
    <n v="128"/>
    <n v="4.129032258064516"/>
    <n v="108"/>
    <n v="3.4838709677419355"/>
    <n v="7020"/>
    <n v="128"/>
    <n v="233"/>
    <s v="فعال"/>
    <n v="1"/>
    <n v="0"/>
    <s v="فعال"/>
    <n v="1"/>
    <n v="0"/>
    <s v="فعال"/>
    <n v="1"/>
    <n v="0"/>
    <s v="فعال"/>
    <n v="1"/>
    <n v="0"/>
  </r>
  <r>
    <x v="0"/>
    <x v="4"/>
    <x v="469"/>
    <n v="980411"/>
    <s v="1398/04/11"/>
    <s v="98/04/11"/>
    <x v="1"/>
    <x v="1"/>
    <n v="2"/>
    <x v="3"/>
    <n v="4"/>
    <n v="16"/>
    <n v="15"/>
    <s v="سه شنبه"/>
    <x v="10"/>
    <n v="50"/>
    <n v="1.6129032258064515"/>
    <n v="1"/>
    <n v="3.2258064516129031E-2"/>
    <n v="51"/>
    <n v="1.6451612903225807"/>
    <n v="66"/>
    <n v="2.129032258064516"/>
    <n v="4290"/>
    <n v="51"/>
    <n v="67"/>
    <s v="فعال"/>
    <n v="1"/>
    <n v="0"/>
    <s v="فعال"/>
    <n v="1"/>
    <n v="0"/>
    <s v="فعال"/>
    <n v="1"/>
    <n v="0"/>
    <s v="فعال"/>
    <n v="1"/>
    <n v="0"/>
  </r>
  <r>
    <x v="0"/>
    <x v="4"/>
    <x v="470"/>
    <n v="980412"/>
    <s v="1398/04/12"/>
    <s v="98/04/12"/>
    <x v="1"/>
    <x v="1"/>
    <n v="2"/>
    <x v="3"/>
    <n v="4"/>
    <n v="16"/>
    <n v="15"/>
    <s v="چهارشنبه"/>
    <x v="11"/>
    <n v="6"/>
    <n v="0.19354838709677419"/>
    <n v="54"/>
    <n v="1.7419354838709677"/>
    <n v="60"/>
    <n v="1.935483870967742"/>
    <n v="101"/>
    <n v="3.2580645161290325"/>
    <n v="6565"/>
    <n v="60"/>
    <n v="155"/>
    <s v="فعال"/>
    <n v="1"/>
    <n v="0"/>
    <s v="فعال"/>
    <n v="1"/>
    <n v="0"/>
    <s v="فعال"/>
    <n v="1"/>
    <n v="0"/>
    <s v="فعال"/>
    <n v="1"/>
    <n v="0"/>
  </r>
  <r>
    <x v="0"/>
    <x v="4"/>
    <x v="471"/>
    <n v="980413"/>
    <s v="1398/04/13"/>
    <s v="98/04/13"/>
    <x v="1"/>
    <x v="1"/>
    <n v="2"/>
    <x v="3"/>
    <n v="4"/>
    <n v="16"/>
    <n v="16"/>
    <s v="پنجشنبه"/>
    <x v="12"/>
    <n v="23"/>
    <n v="0.74193548387096775"/>
    <n v="87"/>
    <n v="2.806451612903226"/>
    <n v="110"/>
    <n v="3.5483870967741935"/>
    <n v="64"/>
    <n v="2.064516129032258"/>
    <n v="4160"/>
    <n v="110"/>
    <n v="151"/>
    <s v="فعال"/>
    <n v="1"/>
    <n v="0"/>
    <s v="فعال"/>
    <n v="1"/>
    <n v="0"/>
    <s v="فعال"/>
    <n v="1"/>
    <n v="0"/>
    <s v="فعال"/>
    <n v="1"/>
    <n v="0"/>
  </r>
  <r>
    <x v="0"/>
    <x v="4"/>
    <x v="472"/>
    <n v="980414"/>
    <s v="1398/04/14"/>
    <s v="98/04/14"/>
    <x v="1"/>
    <x v="1"/>
    <n v="2"/>
    <x v="3"/>
    <n v="4"/>
    <n v="16"/>
    <n v="16"/>
    <s v="جمعه"/>
    <x v="13"/>
    <n v="16"/>
    <n v="0.5161290322580645"/>
    <n v="14"/>
    <n v="0.45161290322580644"/>
    <n v="30"/>
    <n v="0.967741935483871"/>
    <n v="115"/>
    <n v="3.7096774193548385"/>
    <n v="7475"/>
    <n v="30"/>
    <n v="129"/>
    <s v="فعال"/>
    <n v="1"/>
    <n v="0"/>
    <s v="فعال"/>
    <n v="1"/>
    <n v="0"/>
    <s v="فعال"/>
    <n v="1"/>
    <n v="0"/>
    <s v="فعال"/>
    <n v="1"/>
    <n v="0"/>
  </r>
  <r>
    <x v="0"/>
    <x v="4"/>
    <x v="473"/>
    <n v="980415"/>
    <s v="1398/04/15"/>
    <s v="98/04/15"/>
    <x v="1"/>
    <x v="1"/>
    <n v="2"/>
    <x v="3"/>
    <n v="4"/>
    <n v="17"/>
    <n v="16"/>
    <s v="شنبه"/>
    <x v="14"/>
    <n v="3"/>
    <n v="9.6774193548387094E-2"/>
    <n v="29"/>
    <n v="0.93548387096774188"/>
    <n v="32"/>
    <n v="1.032258064516129"/>
    <n v="100"/>
    <n v="3.225806451612903"/>
    <n v="6500"/>
    <n v="32"/>
    <n v="129"/>
    <s v="فعال"/>
    <n v="1"/>
    <n v="0"/>
    <s v="فعال"/>
    <n v="1"/>
    <n v="0"/>
    <s v="فعال"/>
    <n v="1"/>
    <n v="0"/>
    <s v="فعال"/>
    <n v="1"/>
    <n v="0"/>
  </r>
  <r>
    <x v="0"/>
    <x v="4"/>
    <x v="474"/>
    <n v="980416"/>
    <s v="1398/04/16"/>
    <s v="98/04/16"/>
    <x v="1"/>
    <x v="1"/>
    <n v="2"/>
    <x v="3"/>
    <n v="4"/>
    <n v="17"/>
    <n v="16"/>
    <s v="یک شنبه"/>
    <x v="15"/>
    <n v="0"/>
    <n v="0"/>
    <n v="44"/>
    <n v="1.4193548387096775"/>
    <n v="44"/>
    <n v="1.4193548387096775"/>
    <n v="56"/>
    <n v="1.8064516129032258"/>
    <n v="3640"/>
    <n v="44"/>
    <n v="100"/>
    <s v="غیر فعال"/>
    <n v="0"/>
    <n v="1"/>
    <s v="فعال"/>
    <n v="1"/>
    <n v="0"/>
    <s v="فعال"/>
    <n v="1"/>
    <n v="0"/>
    <s v="فعال"/>
    <n v="1"/>
    <n v="0"/>
  </r>
  <r>
    <x v="0"/>
    <x v="4"/>
    <x v="475"/>
    <n v="980417"/>
    <s v="1398/04/17"/>
    <s v="98/04/17"/>
    <x v="1"/>
    <x v="1"/>
    <n v="2"/>
    <x v="3"/>
    <n v="4"/>
    <n v="17"/>
    <n v="16"/>
    <s v="دوشنبه"/>
    <x v="16"/>
    <n v="67"/>
    <n v="2.161290322580645"/>
    <n v="37"/>
    <n v="1.1935483870967742"/>
    <n v="104"/>
    <n v="3.3548387096774195"/>
    <n v="16"/>
    <n v="0.5161290322580645"/>
    <n v="1040"/>
    <n v="104"/>
    <n v="53"/>
    <s v="فعال"/>
    <n v="1"/>
    <n v="0"/>
    <s v="فعال"/>
    <n v="1"/>
    <n v="0"/>
    <s v="فعال"/>
    <n v="1"/>
    <n v="0"/>
    <s v="فعال"/>
    <n v="1"/>
    <n v="0"/>
  </r>
  <r>
    <x v="0"/>
    <x v="4"/>
    <x v="476"/>
    <n v="980418"/>
    <s v="1398/04/18"/>
    <s v="98/04/18"/>
    <x v="1"/>
    <x v="1"/>
    <n v="2"/>
    <x v="3"/>
    <n v="4"/>
    <n v="17"/>
    <n v="16"/>
    <s v="سه شنبه"/>
    <x v="17"/>
    <n v="17"/>
    <n v="0.54838709677419351"/>
    <n v="85"/>
    <n v="2.7419354838709675"/>
    <n v="102"/>
    <n v="3.2903225806451615"/>
    <n v="72"/>
    <n v="2.3225806451612905"/>
    <n v="4680"/>
    <n v="102"/>
    <n v="157"/>
    <s v="فعال"/>
    <n v="1"/>
    <n v="0"/>
    <s v="فعال"/>
    <n v="1"/>
    <n v="0"/>
    <s v="فعال"/>
    <n v="1"/>
    <n v="0"/>
    <s v="فعال"/>
    <n v="1"/>
    <n v="0"/>
  </r>
  <r>
    <x v="0"/>
    <x v="4"/>
    <x v="477"/>
    <n v="980419"/>
    <s v="1398/04/19"/>
    <s v="98/04/19"/>
    <x v="1"/>
    <x v="1"/>
    <n v="2"/>
    <x v="3"/>
    <n v="4"/>
    <n v="17"/>
    <n v="16"/>
    <s v="چهارشنبه"/>
    <x v="18"/>
    <n v="78"/>
    <n v="2.5161290322580645"/>
    <n v="96"/>
    <n v="3.096774193548387"/>
    <n v="174"/>
    <n v="5.612903225806452"/>
    <n v="98"/>
    <n v="3.161290322580645"/>
    <n v="6370"/>
    <n v="174"/>
    <n v="194"/>
    <s v="فعال"/>
    <n v="1"/>
    <n v="0"/>
    <s v="فعال"/>
    <n v="1"/>
    <n v="0"/>
    <s v="فعال"/>
    <n v="1"/>
    <n v="0"/>
    <s v="فعال"/>
    <n v="1"/>
    <n v="0"/>
  </r>
  <r>
    <x v="0"/>
    <x v="4"/>
    <x v="478"/>
    <n v="980420"/>
    <s v="1398/04/20"/>
    <s v="98/04/20"/>
    <x v="1"/>
    <x v="1"/>
    <n v="2"/>
    <x v="3"/>
    <n v="4"/>
    <n v="17"/>
    <n v="17"/>
    <s v="پنجشنبه"/>
    <x v="19"/>
    <n v="36"/>
    <n v="1.1612903225806452"/>
    <n v="70"/>
    <n v="2.2580645161290325"/>
    <n v="106"/>
    <n v="3.4193548387096775"/>
    <n v="124"/>
    <n v="4"/>
    <n v="8060"/>
    <n v="106"/>
    <n v="194"/>
    <s v="فعال"/>
    <n v="1"/>
    <n v="0"/>
    <s v="فعال"/>
    <n v="1"/>
    <n v="0"/>
    <s v="فعال"/>
    <n v="1"/>
    <n v="0"/>
    <s v="فعال"/>
    <n v="1"/>
    <n v="0"/>
  </r>
  <r>
    <x v="0"/>
    <x v="4"/>
    <x v="479"/>
    <n v="980421"/>
    <s v="1398/04/21"/>
    <s v="98/04/21"/>
    <x v="1"/>
    <x v="1"/>
    <n v="2"/>
    <x v="3"/>
    <n v="4"/>
    <n v="17"/>
    <n v="17"/>
    <s v="جمعه"/>
    <x v="20"/>
    <n v="67"/>
    <n v="2.161290322580645"/>
    <n v="60"/>
    <n v="1.935483870967742"/>
    <n v="127"/>
    <n v="4.096774193548387"/>
    <n v="76"/>
    <n v="2.4516129032258065"/>
    <n v="4940"/>
    <n v="127"/>
    <n v="136"/>
    <s v="فعال"/>
    <n v="1"/>
    <n v="0"/>
    <s v="فعال"/>
    <n v="1"/>
    <n v="0"/>
    <s v="فعال"/>
    <n v="1"/>
    <n v="0"/>
    <s v="فعال"/>
    <n v="1"/>
    <n v="0"/>
  </r>
  <r>
    <x v="0"/>
    <x v="4"/>
    <x v="480"/>
    <n v="980422"/>
    <s v="1398/04/22"/>
    <s v="98/04/22"/>
    <x v="1"/>
    <x v="1"/>
    <n v="2"/>
    <x v="3"/>
    <n v="4"/>
    <n v="18"/>
    <n v="17"/>
    <s v="شنبه"/>
    <x v="21"/>
    <n v="18"/>
    <n v="0.58064516129032262"/>
    <n v="69"/>
    <n v="2.225806451612903"/>
    <n v="87"/>
    <n v="2.806451612903226"/>
    <n v="94"/>
    <n v="3.032258064516129"/>
    <n v="6110"/>
    <n v="87"/>
    <n v="163"/>
    <s v="فعال"/>
    <n v="1"/>
    <n v="0"/>
    <s v="فعال"/>
    <n v="1"/>
    <n v="0"/>
    <s v="فعال"/>
    <n v="1"/>
    <n v="0"/>
    <s v="فعال"/>
    <n v="1"/>
    <n v="0"/>
  </r>
  <r>
    <x v="0"/>
    <x v="4"/>
    <x v="481"/>
    <n v="980423"/>
    <s v="1398/04/23"/>
    <s v="98/04/23"/>
    <x v="1"/>
    <x v="1"/>
    <n v="2"/>
    <x v="3"/>
    <n v="4"/>
    <n v="18"/>
    <n v="17"/>
    <s v="یک شنبه"/>
    <x v="22"/>
    <n v="45"/>
    <n v="1.4516129032258065"/>
    <n v="45"/>
    <n v="1.4516129032258065"/>
    <n v="90"/>
    <n v="2.903225806451613"/>
    <n v="101"/>
    <n v="3.2580645161290325"/>
    <n v="6565"/>
    <n v="90"/>
    <n v="146"/>
    <s v="فعال"/>
    <n v="1"/>
    <n v="0"/>
    <s v="فعال"/>
    <n v="1"/>
    <n v="0"/>
    <s v="فعال"/>
    <n v="1"/>
    <n v="0"/>
    <s v="فعال"/>
    <n v="1"/>
    <n v="0"/>
  </r>
  <r>
    <x v="0"/>
    <x v="4"/>
    <x v="482"/>
    <n v="980424"/>
    <s v="1398/04/24"/>
    <s v="98/04/24"/>
    <x v="1"/>
    <x v="1"/>
    <n v="2"/>
    <x v="3"/>
    <n v="4"/>
    <n v="18"/>
    <n v="17"/>
    <s v="دوشنبه"/>
    <x v="23"/>
    <n v="0"/>
    <n v="0"/>
    <n v="81"/>
    <n v="2.6129032258064515"/>
    <n v="81"/>
    <n v="2.6129032258064515"/>
    <n v="44"/>
    <n v="1.4193548387096775"/>
    <n v="2860"/>
    <n v="81"/>
    <n v="125"/>
    <s v="غیر فعال"/>
    <n v="0"/>
    <n v="1"/>
    <s v="فعال"/>
    <n v="1"/>
    <n v="0"/>
    <s v="فعال"/>
    <n v="1"/>
    <n v="0"/>
    <s v="فعال"/>
    <n v="1"/>
    <n v="0"/>
  </r>
  <r>
    <x v="0"/>
    <x v="4"/>
    <x v="483"/>
    <n v="980425"/>
    <s v="1398/04/25"/>
    <s v="98/04/25"/>
    <x v="1"/>
    <x v="1"/>
    <n v="2"/>
    <x v="3"/>
    <n v="4"/>
    <n v="18"/>
    <n v="17"/>
    <s v="سه شنبه"/>
    <x v="24"/>
    <n v="6"/>
    <n v="0.19354838709677419"/>
    <n v="15"/>
    <n v="0.4838709677419355"/>
    <n v="21"/>
    <n v="0.67741935483870963"/>
    <n v="60"/>
    <n v="1.935483870967742"/>
    <n v="3900"/>
    <n v="21"/>
    <n v="75"/>
    <s v="فعال"/>
    <n v="1"/>
    <n v="0"/>
    <s v="فعال"/>
    <n v="1"/>
    <n v="0"/>
    <s v="فعال"/>
    <n v="1"/>
    <n v="0"/>
    <s v="فعال"/>
    <n v="1"/>
    <n v="0"/>
  </r>
  <r>
    <x v="0"/>
    <x v="4"/>
    <x v="484"/>
    <n v="980426"/>
    <s v="1398/04/26"/>
    <s v="98/04/26"/>
    <x v="1"/>
    <x v="1"/>
    <n v="2"/>
    <x v="3"/>
    <n v="4"/>
    <n v="18"/>
    <n v="17"/>
    <s v="چهارشنبه"/>
    <x v="25"/>
    <n v="1"/>
    <n v="3.2258064516129031E-2"/>
    <n v="76"/>
    <n v="2.4516129032258065"/>
    <n v="77"/>
    <n v="2.4838709677419355"/>
    <n v="51"/>
    <n v="1.6451612903225807"/>
    <n v="3315"/>
    <n v="77"/>
    <n v="127"/>
    <s v="فعال"/>
    <n v="1"/>
    <n v="0"/>
    <s v="فعال"/>
    <n v="1"/>
    <n v="0"/>
    <s v="فعال"/>
    <n v="1"/>
    <n v="0"/>
    <s v="فعال"/>
    <n v="1"/>
    <n v="0"/>
  </r>
  <r>
    <x v="0"/>
    <x v="4"/>
    <x v="485"/>
    <n v="980427"/>
    <s v="1398/04/27"/>
    <s v="98/04/27"/>
    <x v="1"/>
    <x v="1"/>
    <n v="2"/>
    <x v="3"/>
    <n v="4"/>
    <n v="18"/>
    <n v="18"/>
    <s v="پنجشنبه"/>
    <x v="26"/>
    <n v="1"/>
    <n v="3.2258064516129031E-2"/>
    <n v="65"/>
    <n v="2.096774193548387"/>
    <n v="66"/>
    <n v="2.129032258064516"/>
    <n v="37"/>
    <n v="1.1935483870967742"/>
    <n v="2405"/>
    <n v="66"/>
    <n v="102"/>
    <s v="فعال"/>
    <n v="1"/>
    <n v="0"/>
    <s v="فعال"/>
    <n v="1"/>
    <n v="0"/>
    <s v="فعال"/>
    <n v="1"/>
    <n v="0"/>
    <s v="فعال"/>
    <n v="1"/>
    <n v="0"/>
  </r>
  <r>
    <x v="0"/>
    <x v="4"/>
    <x v="486"/>
    <n v="980428"/>
    <s v="1398/04/28"/>
    <s v="98/04/28"/>
    <x v="1"/>
    <x v="1"/>
    <n v="2"/>
    <x v="3"/>
    <n v="4"/>
    <n v="18"/>
    <n v="18"/>
    <s v="جمعه"/>
    <x v="27"/>
    <n v="56"/>
    <n v="1.8064516129032258"/>
    <n v="36"/>
    <n v="1.1612903225806452"/>
    <n v="92"/>
    <n v="2.967741935483871"/>
    <n v="44"/>
    <n v="1.4193548387096775"/>
    <n v="2860"/>
    <n v="92"/>
    <n v="80"/>
    <s v="فعال"/>
    <n v="1"/>
    <n v="0"/>
    <s v="فعال"/>
    <n v="1"/>
    <n v="0"/>
    <s v="فعال"/>
    <n v="1"/>
    <n v="0"/>
    <s v="فعال"/>
    <n v="1"/>
    <n v="0"/>
  </r>
  <r>
    <x v="0"/>
    <x v="4"/>
    <x v="487"/>
    <n v="980429"/>
    <s v="1398/04/29"/>
    <s v="98/04/29"/>
    <x v="1"/>
    <x v="1"/>
    <n v="2"/>
    <x v="3"/>
    <n v="4"/>
    <n v="19"/>
    <n v="18"/>
    <s v="شنبه"/>
    <x v="28"/>
    <n v="56"/>
    <n v="1.8064516129032258"/>
    <n v="100"/>
    <n v="3.225806451612903"/>
    <n v="156"/>
    <n v="5.032258064516129"/>
    <n v="52"/>
    <n v="1.6774193548387097"/>
    <n v="3380"/>
    <n v="156"/>
    <n v="152"/>
    <s v="فعال"/>
    <n v="1"/>
    <n v="0"/>
    <s v="فعال"/>
    <n v="1"/>
    <n v="0"/>
    <s v="فعال"/>
    <n v="1"/>
    <n v="0"/>
    <s v="فعال"/>
    <n v="1"/>
    <n v="0"/>
  </r>
  <r>
    <x v="0"/>
    <x v="4"/>
    <x v="488"/>
    <n v="980430"/>
    <s v="1398/04/30"/>
    <s v="98/04/30"/>
    <x v="1"/>
    <x v="1"/>
    <n v="2"/>
    <x v="3"/>
    <n v="4"/>
    <n v="19"/>
    <n v="18"/>
    <s v="یک شنبه"/>
    <x v="29"/>
    <n v="0"/>
    <n v="0"/>
    <n v="100"/>
    <n v="3.225806451612903"/>
    <n v="100"/>
    <n v="3.225806451612903"/>
    <n v="97"/>
    <n v="3.129032258064516"/>
    <n v="6305"/>
    <n v="100"/>
    <n v="197"/>
    <s v="غیر فعال"/>
    <n v="0"/>
    <n v="1"/>
    <s v="فعال"/>
    <n v="1"/>
    <n v="0"/>
    <s v="فعال"/>
    <n v="1"/>
    <n v="0"/>
    <s v="فعال"/>
    <n v="1"/>
    <n v="0"/>
  </r>
  <r>
    <x v="0"/>
    <x v="4"/>
    <x v="489"/>
    <n v="980431"/>
    <s v="1398/04/31"/>
    <s v="98/04/31"/>
    <x v="1"/>
    <x v="1"/>
    <n v="2"/>
    <x v="3"/>
    <n v="4"/>
    <n v="19"/>
    <n v="18"/>
    <s v="دوشنبه"/>
    <x v="30"/>
    <n v="35"/>
    <n v="1.1290322580645162"/>
    <n v="77"/>
    <n v="2.4838709677419355"/>
    <n v="112"/>
    <n v="3.6129032258064515"/>
    <n v="40"/>
    <n v="1.2903225806451613"/>
    <n v="2600"/>
    <n v="112"/>
    <n v="117"/>
    <s v="فعال"/>
    <n v="1"/>
    <n v="0"/>
    <s v="فعال"/>
    <n v="1"/>
    <n v="0"/>
    <s v="فعال"/>
    <n v="1"/>
    <n v="0"/>
    <s v="فعال"/>
    <n v="1"/>
    <n v="0"/>
  </r>
  <r>
    <x v="0"/>
    <x v="4"/>
    <x v="490"/>
    <n v="980501"/>
    <s v="1398/05/01"/>
    <s v="98/05/01"/>
    <x v="1"/>
    <x v="1"/>
    <n v="2"/>
    <x v="4"/>
    <n v="5"/>
    <n v="19"/>
    <n v="18"/>
    <s v="سه شنبه"/>
    <x v="0"/>
    <n v="57"/>
    <n v="1.8387096774193548"/>
    <n v="77"/>
    <n v="2.4838709677419355"/>
    <n v="134"/>
    <n v="4.32258064516129"/>
    <n v="0"/>
    <n v="0"/>
    <n v="0"/>
    <n v="134"/>
    <n v="77"/>
    <s v="فعال"/>
    <n v="1"/>
    <n v="0"/>
    <s v="فعال"/>
    <n v="1"/>
    <n v="0"/>
    <s v="غیر فعال"/>
    <n v="0"/>
    <n v="1"/>
    <s v="فعال"/>
    <n v="1"/>
    <n v="0"/>
  </r>
  <r>
    <x v="0"/>
    <x v="4"/>
    <x v="491"/>
    <n v="980502"/>
    <s v="1398/05/02"/>
    <s v="98/05/02"/>
    <x v="1"/>
    <x v="1"/>
    <n v="2"/>
    <x v="4"/>
    <n v="5"/>
    <n v="19"/>
    <n v="18"/>
    <s v="چهارشنبه"/>
    <x v="1"/>
    <n v="7"/>
    <n v="0.22580645161290322"/>
    <n v="93"/>
    <n v="3"/>
    <n v="100"/>
    <n v="3.225806451612903"/>
    <n v="20"/>
    <n v="0.64516129032258063"/>
    <n v="1300"/>
    <n v="100"/>
    <n v="113"/>
    <s v="فعال"/>
    <n v="1"/>
    <n v="0"/>
    <s v="فعال"/>
    <n v="1"/>
    <n v="0"/>
    <s v="فعال"/>
    <n v="1"/>
    <n v="0"/>
    <s v="فعال"/>
    <n v="1"/>
    <n v="0"/>
  </r>
  <r>
    <x v="0"/>
    <x v="4"/>
    <x v="492"/>
    <n v="980503"/>
    <s v="1398/05/03"/>
    <s v="98/05/03"/>
    <x v="1"/>
    <x v="1"/>
    <n v="2"/>
    <x v="4"/>
    <n v="5"/>
    <n v="19"/>
    <n v="19"/>
    <s v="پنجشنبه"/>
    <x v="2"/>
    <n v="0"/>
    <n v="0"/>
    <n v="53"/>
    <n v="1.7096774193548387"/>
    <n v="53"/>
    <n v="1.7096774193548387"/>
    <n v="68"/>
    <n v="2.193548387096774"/>
    <n v="4420"/>
    <n v="53"/>
    <n v="121"/>
    <s v="غیر فعال"/>
    <n v="0"/>
    <n v="1"/>
    <s v="فعال"/>
    <n v="1"/>
    <n v="0"/>
    <s v="فعال"/>
    <n v="1"/>
    <n v="0"/>
    <s v="فعال"/>
    <n v="1"/>
    <n v="0"/>
  </r>
  <r>
    <x v="0"/>
    <x v="4"/>
    <x v="493"/>
    <n v="980504"/>
    <s v="1398/05/04"/>
    <s v="98/05/04"/>
    <x v="1"/>
    <x v="1"/>
    <n v="2"/>
    <x v="4"/>
    <n v="5"/>
    <n v="19"/>
    <n v="19"/>
    <s v="جمعه"/>
    <x v="3"/>
    <n v="0"/>
    <n v="0"/>
    <n v="83"/>
    <n v="2.6774193548387095"/>
    <n v="83"/>
    <n v="2.6774193548387095"/>
    <n v="32"/>
    <n v="1.032258064516129"/>
    <n v="2080"/>
    <n v="83"/>
    <n v="115"/>
    <s v="غیر فعال"/>
    <n v="0"/>
    <n v="1"/>
    <s v="فعال"/>
    <n v="1"/>
    <n v="0"/>
    <s v="فعال"/>
    <n v="1"/>
    <n v="0"/>
    <s v="فعال"/>
    <n v="1"/>
    <n v="0"/>
  </r>
  <r>
    <x v="0"/>
    <x v="4"/>
    <x v="494"/>
    <n v="980505"/>
    <s v="1398/05/05"/>
    <s v="98/05/05"/>
    <x v="1"/>
    <x v="1"/>
    <n v="2"/>
    <x v="4"/>
    <n v="5"/>
    <n v="20"/>
    <n v="19"/>
    <s v="شنبه"/>
    <x v="4"/>
    <n v="0"/>
    <n v="0"/>
    <n v="96"/>
    <n v="3.096774193548387"/>
    <n v="96"/>
    <n v="3.096774193548387"/>
    <n v="70"/>
    <n v="2.2580645161290325"/>
    <n v="4550"/>
    <n v="96"/>
    <n v="166"/>
    <s v="غیر فعال"/>
    <n v="0"/>
    <n v="1"/>
    <s v="فعال"/>
    <n v="1"/>
    <n v="0"/>
    <s v="فعال"/>
    <n v="1"/>
    <n v="0"/>
    <s v="فعال"/>
    <n v="1"/>
    <n v="0"/>
  </r>
  <r>
    <x v="0"/>
    <x v="4"/>
    <x v="495"/>
    <n v="980506"/>
    <s v="1398/05/06"/>
    <s v="98/05/06"/>
    <x v="1"/>
    <x v="1"/>
    <n v="2"/>
    <x v="4"/>
    <n v="5"/>
    <n v="20"/>
    <n v="19"/>
    <s v="یک شنبه"/>
    <x v="5"/>
    <n v="13"/>
    <n v="0.41935483870967744"/>
    <n v="9"/>
    <n v="0.29032258064516131"/>
    <n v="22"/>
    <n v="0.70967741935483875"/>
    <n v="56"/>
    <n v="1.8064516129032258"/>
    <n v="3640"/>
    <n v="22"/>
    <n v="65"/>
    <s v="فعال"/>
    <n v="1"/>
    <n v="0"/>
    <s v="فعال"/>
    <n v="1"/>
    <n v="0"/>
    <s v="فعال"/>
    <n v="1"/>
    <n v="0"/>
    <s v="فعال"/>
    <n v="1"/>
    <n v="0"/>
  </r>
  <r>
    <x v="0"/>
    <x v="4"/>
    <x v="496"/>
    <n v="980507"/>
    <s v="1398/05/07"/>
    <s v="98/05/07"/>
    <x v="1"/>
    <x v="1"/>
    <n v="2"/>
    <x v="4"/>
    <n v="5"/>
    <n v="20"/>
    <n v="19"/>
    <s v="دوشنبه"/>
    <x v="6"/>
    <n v="0"/>
    <n v="0"/>
    <n v="18"/>
    <n v="0.58064516129032262"/>
    <n v="18"/>
    <n v="0.58064516129032262"/>
    <n v="26"/>
    <n v="0.83870967741935487"/>
    <n v="1690"/>
    <n v="18"/>
    <n v="44"/>
    <s v="غیر فعال"/>
    <n v="0"/>
    <n v="1"/>
    <s v="فعال"/>
    <n v="1"/>
    <n v="0"/>
    <s v="فعال"/>
    <n v="1"/>
    <n v="0"/>
    <s v="فعال"/>
    <n v="1"/>
    <n v="0"/>
  </r>
  <r>
    <x v="0"/>
    <x v="4"/>
    <x v="497"/>
    <n v="980508"/>
    <s v="1398/05/08"/>
    <s v="98/05/08"/>
    <x v="1"/>
    <x v="1"/>
    <n v="2"/>
    <x v="4"/>
    <n v="5"/>
    <n v="20"/>
    <n v="19"/>
    <s v="سه شنبه"/>
    <x v="7"/>
    <n v="0"/>
    <n v="0"/>
    <n v="25"/>
    <n v="0.80645161290322576"/>
    <n v="25"/>
    <n v="0.80645161290322576"/>
    <n v="40"/>
    <n v="1.2903225806451613"/>
    <n v="2600"/>
    <n v="25"/>
    <n v="65"/>
    <s v="غیر فعال"/>
    <n v="0"/>
    <n v="1"/>
    <s v="فعال"/>
    <n v="1"/>
    <n v="0"/>
    <s v="فعال"/>
    <n v="1"/>
    <n v="0"/>
    <s v="فعال"/>
    <n v="1"/>
    <n v="0"/>
  </r>
  <r>
    <x v="0"/>
    <x v="4"/>
    <x v="498"/>
    <n v="980509"/>
    <s v="1398/05/09"/>
    <s v="98/05/09"/>
    <x v="1"/>
    <x v="1"/>
    <n v="2"/>
    <x v="4"/>
    <n v="5"/>
    <n v="20"/>
    <n v="19"/>
    <s v="چهارشنبه"/>
    <x v="8"/>
    <n v="0"/>
    <n v="0"/>
    <n v="71"/>
    <n v="2.2903225806451615"/>
    <n v="71"/>
    <n v="2.2903225806451615"/>
    <n v="16"/>
    <n v="0.5161290322580645"/>
    <n v="1040"/>
    <n v="71"/>
    <n v="87"/>
    <s v="غیر فعال"/>
    <n v="0"/>
    <n v="1"/>
    <s v="فعال"/>
    <n v="1"/>
    <n v="0"/>
    <s v="فعال"/>
    <n v="1"/>
    <n v="0"/>
    <s v="فعال"/>
    <n v="1"/>
    <n v="0"/>
  </r>
  <r>
    <x v="0"/>
    <x v="4"/>
    <x v="499"/>
    <n v="980510"/>
    <s v="1398/05/10"/>
    <s v="98/05/10"/>
    <x v="1"/>
    <x v="1"/>
    <n v="2"/>
    <x v="4"/>
    <n v="5"/>
    <n v="20"/>
    <n v="20"/>
    <s v="پنجشنبه"/>
    <x v="9"/>
    <n v="110"/>
    <n v="3.5483870967741935"/>
    <n v="68"/>
    <n v="2.193548387096774"/>
    <n v="178"/>
    <n v="5.741935483870968"/>
    <n v="57"/>
    <n v="1.8387096774193548"/>
    <n v="3705"/>
    <n v="178"/>
    <n v="125"/>
    <s v="فعال"/>
    <n v="1"/>
    <n v="0"/>
    <s v="فعال"/>
    <n v="1"/>
    <n v="0"/>
    <s v="فعال"/>
    <n v="1"/>
    <n v="0"/>
    <s v="فعال"/>
    <n v="1"/>
    <n v="0"/>
  </r>
  <r>
    <x v="0"/>
    <x v="4"/>
    <x v="500"/>
    <n v="980511"/>
    <s v="1398/05/11"/>
    <s v="98/05/11"/>
    <x v="1"/>
    <x v="1"/>
    <n v="2"/>
    <x v="4"/>
    <n v="5"/>
    <n v="20"/>
    <n v="20"/>
    <s v="جمعه"/>
    <x v="10"/>
    <n v="38"/>
    <n v="1.2258064516129032"/>
    <n v="86"/>
    <n v="2.774193548387097"/>
    <n v="124"/>
    <n v="4"/>
    <n v="90"/>
    <n v="2.903225806451613"/>
    <n v="5850"/>
    <n v="124"/>
    <n v="176"/>
    <s v="فعال"/>
    <n v="1"/>
    <n v="0"/>
    <s v="فعال"/>
    <n v="1"/>
    <n v="0"/>
    <s v="فعال"/>
    <n v="1"/>
    <n v="0"/>
    <s v="فعال"/>
    <n v="1"/>
    <n v="0"/>
  </r>
  <r>
    <x v="0"/>
    <x v="4"/>
    <x v="501"/>
    <n v="980512"/>
    <s v="1398/05/12"/>
    <s v="98/05/12"/>
    <x v="1"/>
    <x v="1"/>
    <n v="2"/>
    <x v="4"/>
    <n v="5"/>
    <n v="21"/>
    <n v="20"/>
    <s v="شنبه"/>
    <x v="11"/>
    <n v="16"/>
    <n v="0.5161290322580645"/>
    <n v="57"/>
    <n v="1.8387096774193548"/>
    <n v="73"/>
    <n v="2.3548387096774195"/>
    <n v="84"/>
    <n v="2.7096774193548385"/>
    <n v="5460"/>
    <n v="73"/>
    <n v="141"/>
    <s v="فعال"/>
    <n v="1"/>
    <n v="0"/>
    <s v="فعال"/>
    <n v="1"/>
    <n v="0"/>
    <s v="فعال"/>
    <n v="1"/>
    <n v="0"/>
    <s v="فعال"/>
    <n v="1"/>
    <n v="0"/>
  </r>
  <r>
    <x v="0"/>
    <x v="4"/>
    <x v="502"/>
    <n v="980513"/>
    <s v="1398/05/13"/>
    <s v="98/05/13"/>
    <x v="1"/>
    <x v="1"/>
    <n v="2"/>
    <x v="4"/>
    <n v="5"/>
    <n v="21"/>
    <n v="20"/>
    <s v="یک شنبه"/>
    <x v="12"/>
    <n v="14"/>
    <n v="0.45161290322580644"/>
    <n v="30"/>
    <n v="0.967741935483871"/>
    <n v="44"/>
    <n v="1.4193548387096775"/>
    <n v="46"/>
    <n v="1.4838709677419355"/>
    <n v="2990"/>
    <n v="44"/>
    <n v="76"/>
    <s v="فعال"/>
    <n v="1"/>
    <n v="0"/>
    <s v="فعال"/>
    <n v="1"/>
    <n v="0"/>
    <s v="فعال"/>
    <n v="1"/>
    <n v="0"/>
    <s v="فعال"/>
    <n v="1"/>
    <n v="0"/>
  </r>
  <r>
    <x v="0"/>
    <x v="4"/>
    <x v="503"/>
    <n v="980514"/>
    <s v="1398/05/14"/>
    <s v="98/05/14"/>
    <x v="1"/>
    <x v="1"/>
    <n v="2"/>
    <x v="4"/>
    <n v="5"/>
    <n v="21"/>
    <n v="20"/>
    <s v="دوشنبه"/>
    <x v="13"/>
    <n v="88"/>
    <n v="2.838709677419355"/>
    <n v="112"/>
    <n v="3.6129032258064515"/>
    <n v="200"/>
    <n v="6.4516129032258061"/>
    <n v="113"/>
    <n v="3.6451612903225805"/>
    <n v="7345"/>
    <n v="200"/>
    <n v="225"/>
    <s v="فعال"/>
    <n v="1"/>
    <n v="0"/>
    <s v="فعال"/>
    <n v="1"/>
    <n v="0"/>
    <s v="فعال"/>
    <n v="1"/>
    <n v="0"/>
    <s v="فعال"/>
    <n v="1"/>
    <n v="0"/>
  </r>
  <r>
    <x v="0"/>
    <x v="4"/>
    <x v="504"/>
    <n v="980515"/>
    <s v="1398/05/15"/>
    <s v="98/05/15"/>
    <x v="1"/>
    <x v="1"/>
    <n v="2"/>
    <x v="4"/>
    <n v="5"/>
    <n v="21"/>
    <n v="20"/>
    <s v="سه شنبه"/>
    <x v="14"/>
    <n v="26"/>
    <n v="0.83870967741935487"/>
    <n v="94"/>
    <n v="3.032258064516129"/>
    <n v="120"/>
    <n v="3.870967741935484"/>
    <n v="163"/>
    <n v="5.258064516129032"/>
    <n v="10595"/>
    <n v="120"/>
    <n v="257"/>
    <s v="فعال"/>
    <n v="1"/>
    <n v="0"/>
    <s v="فعال"/>
    <n v="1"/>
    <n v="0"/>
    <s v="فعال"/>
    <n v="1"/>
    <n v="0"/>
    <s v="فعال"/>
    <n v="1"/>
    <n v="0"/>
  </r>
  <r>
    <x v="0"/>
    <x v="4"/>
    <x v="505"/>
    <n v="980516"/>
    <s v="1398/05/16"/>
    <s v="98/05/16"/>
    <x v="1"/>
    <x v="1"/>
    <n v="2"/>
    <x v="4"/>
    <n v="5"/>
    <n v="21"/>
    <n v="20"/>
    <s v="چهارشنبه"/>
    <x v="15"/>
    <n v="45"/>
    <n v="1.4516129032258065"/>
    <n v="91"/>
    <n v="2.935483870967742"/>
    <n v="136"/>
    <n v="4.387096774193548"/>
    <n v="86"/>
    <n v="2.774193548387097"/>
    <n v="5590"/>
    <n v="136"/>
    <n v="177"/>
    <s v="فعال"/>
    <n v="1"/>
    <n v="0"/>
    <s v="فعال"/>
    <n v="1"/>
    <n v="0"/>
    <s v="فعال"/>
    <n v="1"/>
    <n v="0"/>
    <s v="فعال"/>
    <n v="1"/>
    <n v="0"/>
  </r>
  <r>
    <x v="0"/>
    <x v="4"/>
    <x v="506"/>
    <n v="980517"/>
    <s v="1398/05/17"/>
    <s v="98/05/17"/>
    <x v="1"/>
    <x v="1"/>
    <n v="2"/>
    <x v="4"/>
    <n v="5"/>
    <n v="21"/>
    <n v="21"/>
    <s v="پنجشنبه"/>
    <x v="16"/>
    <n v="0"/>
    <n v="0"/>
    <n v="43"/>
    <n v="1.3870967741935485"/>
    <n v="43"/>
    <n v="1.3870967741935485"/>
    <n v="102"/>
    <n v="3.2903225806451615"/>
    <n v="6630"/>
    <n v="43"/>
    <n v="145"/>
    <s v="غیر فعال"/>
    <n v="0"/>
    <n v="1"/>
    <s v="فعال"/>
    <n v="1"/>
    <n v="0"/>
    <s v="فعال"/>
    <n v="1"/>
    <n v="0"/>
    <s v="فعال"/>
    <n v="1"/>
    <n v="0"/>
  </r>
  <r>
    <x v="0"/>
    <x v="4"/>
    <x v="507"/>
    <n v="980518"/>
    <s v="1398/05/18"/>
    <s v="98/05/18"/>
    <x v="1"/>
    <x v="1"/>
    <n v="2"/>
    <x v="4"/>
    <n v="5"/>
    <n v="21"/>
    <n v="21"/>
    <s v="جمعه"/>
    <x v="17"/>
    <n v="39"/>
    <n v="1.2580645161290323"/>
    <n v="61"/>
    <n v="1.967741935483871"/>
    <n v="100"/>
    <n v="3.225806451612903"/>
    <n v="49"/>
    <n v="1.5806451612903225"/>
    <n v="3185"/>
    <n v="100"/>
    <n v="110"/>
    <s v="فعال"/>
    <n v="1"/>
    <n v="0"/>
    <s v="فعال"/>
    <n v="1"/>
    <n v="0"/>
    <s v="فعال"/>
    <n v="1"/>
    <n v="0"/>
    <s v="فعال"/>
    <n v="1"/>
    <n v="0"/>
  </r>
  <r>
    <x v="0"/>
    <x v="4"/>
    <x v="508"/>
    <n v="980519"/>
    <s v="1398/05/19"/>
    <s v="98/05/19"/>
    <x v="1"/>
    <x v="1"/>
    <n v="2"/>
    <x v="4"/>
    <n v="5"/>
    <n v="22"/>
    <n v="21"/>
    <s v="شنبه"/>
    <x v="18"/>
    <n v="40"/>
    <n v="1.2903225806451613"/>
    <n v="116"/>
    <n v="3.7419354838709675"/>
    <n v="156"/>
    <n v="5.032258064516129"/>
    <n v="87"/>
    <n v="2.806451612903226"/>
    <n v="5655"/>
    <n v="156"/>
    <n v="203"/>
    <s v="فعال"/>
    <n v="1"/>
    <n v="0"/>
    <s v="فعال"/>
    <n v="1"/>
    <n v="0"/>
    <s v="فعال"/>
    <n v="1"/>
    <n v="0"/>
    <s v="فعال"/>
    <n v="1"/>
    <n v="0"/>
  </r>
  <r>
    <x v="0"/>
    <x v="4"/>
    <x v="509"/>
    <n v="980520"/>
    <s v="1398/05/20"/>
    <s v="98/05/20"/>
    <x v="1"/>
    <x v="1"/>
    <n v="2"/>
    <x v="4"/>
    <n v="5"/>
    <n v="22"/>
    <n v="21"/>
    <s v="یک شنبه"/>
    <x v="19"/>
    <n v="5"/>
    <n v="0.16129032258064516"/>
    <n v="54"/>
    <n v="1.7419354838709677"/>
    <n v="59"/>
    <n v="1.903225806451613"/>
    <n v="50"/>
    <n v="1.6129032258064515"/>
    <n v="3250"/>
    <n v="59"/>
    <n v="104"/>
    <s v="فعال"/>
    <n v="1"/>
    <n v="0"/>
    <s v="فعال"/>
    <n v="1"/>
    <n v="0"/>
    <s v="فعال"/>
    <n v="1"/>
    <n v="0"/>
    <s v="فعال"/>
    <n v="1"/>
    <n v="0"/>
  </r>
  <r>
    <x v="0"/>
    <x v="4"/>
    <x v="510"/>
    <n v="980521"/>
    <s v="1398/05/21"/>
    <s v="98/05/21"/>
    <x v="1"/>
    <x v="1"/>
    <n v="2"/>
    <x v="4"/>
    <n v="5"/>
    <n v="22"/>
    <n v="21"/>
    <s v="دوشنبه"/>
    <x v="20"/>
    <n v="23"/>
    <n v="0.74193548387096775"/>
    <n v="61"/>
    <n v="1.967741935483871"/>
    <n v="84"/>
    <n v="2.7096774193548385"/>
    <n v="38"/>
    <n v="1.2258064516129032"/>
    <n v="2470"/>
    <n v="84"/>
    <n v="99"/>
    <s v="فعال"/>
    <n v="1"/>
    <n v="0"/>
    <s v="فعال"/>
    <n v="1"/>
    <n v="0"/>
    <s v="فعال"/>
    <n v="1"/>
    <n v="0"/>
    <s v="فعال"/>
    <n v="1"/>
    <n v="0"/>
  </r>
  <r>
    <x v="0"/>
    <x v="4"/>
    <x v="511"/>
    <n v="980522"/>
    <s v="1398/05/22"/>
    <s v="98/05/22"/>
    <x v="1"/>
    <x v="1"/>
    <n v="2"/>
    <x v="4"/>
    <n v="5"/>
    <n v="22"/>
    <n v="21"/>
    <s v="سه شنبه"/>
    <x v="21"/>
    <n v="29"/>
    <n v="0.93548387096774188"/>
    <n v="126"/>
    <n v="4.064516129032258"/>
    <n v="155"/>
    <n v="5"/>
    <n v="17"/>
    <n v="0.54838709677419351"/>
    <n v="1105"/>
    <n v="155"/>
    <n v="143"/>
    <s v="فعال"/>
    <n v="1"/>
    <n v="0"/>
    <s v="فعال"/>
    <n v="1"/>
    <n v="0"/>
    <s v="فعال"/>
    <n v="1"/>
    <n v="0"/>
    <s v="فعال"/>
    <n v="1"/>
    <n v="0"/>
  </r>
  <r>
    <x v="0"/>
    <x v="4"/>
    <x v="512"/>
    <n v="980523"/>
    <s v="1398/05/23"/>
    <s v="98/05/23"/>
    <x v="1"/>
    <x v="1"/>
    <n v="2"/>
    <x v="4"/>
    <n v="5"/>
    <n v="22"/>
    <n v="21"/>
    <s v="چهارشنبه"/>
    <x v="22"/>
    <n v="0"/>
    <n v="0"/>
    <n v="61"/>
    <n v="1.967741935483871"/>
    <n v="61"/>
    <n v="1.967741935483871"/>
    <n v="126"/>
    <n v="4.064516129032258"/>
    <n v="8190"/>
    <n v="61"/>
    <n v="187"/>
    <s v="غیر فعال"/>
    <n v="0"/>
    <n v="1"/>
    <s v="فعال"/>
    <n v="1"/>
    <n v="0"/>
    <s v="فعال"/>
    <n v="1"/>
    <n v="0"/>
    <s v="فعال"/>
    <n v="1"/>
    <n v="0"/>
  </r>
  <r>
    <x v="0"/>
    <x v="4"/>
    <x v="513"/>
    <n v="980524"/>
    <s v="1398/05/24"/>
    <s v="98/05/24"/>
    <x v="1"/>
    <x v="1"/>
    <n v="2"/>
    <x v="4"/>
    <n v="5"/>
    <n v="22"/>
    <n v="22"/>
    <s v="پنجشنبه"/>
    <x v="23"/>
    <n v="0"/>
    <n v="0"/>
    <n v="82"/>
    <n v="2.6451612903225805"/>
    <n v="82"/>
    <n v="2.6451612903225805"/>
    <n v="42"/>
    <n v="1.3548387096774193"/>
    <n v="2730"/>
    <n v="82"/>
    <n v="124"/>
    <s v="غیر فعال"/>
    <n v="0"/>
    <n v="1"/>
    <s v="فعال"/>
    <n v="1"/>
    <n v="0"/>
    <s v="فعال"/>
    <n v="1"/>
    <n v="0"/>
    <s v="فعال"/>
    <n v="1"/>
    <n v="0"/>
  </r>
  <r>
    <x v="0"/>
    <x v="4"/>
    <x v="514"/>
    <n v="980525"/>
    <s v="1398/05/25"/>
    <s v="98/05/25"/>
    <x v="1"/>
    <x v="1"/>
    <n v="2"/>
    <x v="4"/>
    <n v="5"/>
    <n v="22"/>
    <n v="22"/>
    <s v="جمعه"/>
    <x v="24"/>
    <n v="81"/>
    <n v="2.6129032258064515"/>
    <n v="79"/>
    <n v="2.5483870967741935"/>
    <n v="160"/>
    <n v="5.161290322580645"/>
    <n v="54"/>
    <n v="1.7419354838709677"/>
    <n v="3510"/>
    <n v="160"/>
    <n v="133"/>
    <s v="فعال"/>
    <n v="1"/>
    <n v="0"/>
    <s v="فعال"/>
    <n v="1"/>
    <n v="0"/>
    <s v="فعال"/>
    <n v="1"/>
    <n v="0"/>
    <s v="فعال"/>
    <n v="1"/>
    <n v="0"/>
  </r>
  <r>
    <x v="0"/>
    <x v="4"/>
    <x v="515"/>
    <n v="980526"/>
    <s v="1398/05/26"/>
    <s v="98/05/26"/>
    <x v="1"/>
    <x v="1"/>
    <n v="2"/>
    <x v="4"/>
    <n v="5"/>
    <n v="23"/>
    <n v="22"/>
    <s v="شنبه"/>
    <x v="25"/>
    <n v="39"/>
    <n v="1.2580645161290323"/>
    <n v="78"/>
    <n v="2.5161290322580645"/>
    <n v="117"/>
    <n v="3.774193548387097"/>
    <n v="66"/>
    <n v="2.129032258064516"/>
    <n v="4290"/>
    <n v="117"/>
    <n v="144"/>
    <s v="فعال"/>
    <n v="1"/>
    <n v="0"/>
    <s v="فعال"/>
    <n v="1"/>
    <n v="0"/>
    <s v="فعال"/>
    <n v="1"/>
    <n v="0"/>
    <s v="فعال"/>
    <n v="1"/>
    <n v="0"/>
  </r>
  <r>
    <x v="0"/>
    <x v="4"/>
    <x v="516"/>
    <n v="980527"/>
    <s v="1398/05/27"/>
    <s v="98/05/27"/>
    <x v="1"/>
    <x v="1"/>
    <n v="2"/>
    <x v="4"/>
    <n v="5"/>
    <n v="23"/>
    <n v="22"/>
    <s v="یک شنبه"/>
    <x v="26"/>
    <n v="19"/>
    <n v="0.61290322580645162"/>
    <n v="38"/>
    <n v="1.2258064516129032"/>
    <n v="57"/>
    <n v="1.8387096774193548"/>
    <n v="130"/>
    <n v="4.193548387096774"/>
    <n v="8450"/>
    <n v="57"/>
    <n v="168"/>
    <s v="فعال"/>
    <n v="1"/>
    <n v="0"/>
    <s v="فعال"/>
    <n v="1"/>
    <n v="0"/>
    <s v="فعال"/>
    <n v="1"/>
    <n v="0"/>
    <s v="فعال"/>
    <n v="1"/>
    <n v="0"/>
  </r>
  <r>
    <x v="0"/>
    <x v="4"/>
    <x v="517"/>
    <n v="980528"/>
    <s v="1398/05/28"/>
    <s v="98/05/28"/>
    <x v="1"/>
    <x v="1"/>
    <n v="2"/>
    <x v="4"/>
    <n v="5"/>
    <n v="23"/>
    <n v="22"/>
    <s v="دوشنبه"/>
    <x v="27"/>
    <n v="0"/>
    <n v="0"/>
    <n v="128"/>
    <n v="4.129032258064516"/>
    <n v="128"/>
    <n v="4.129032258064516"/>
    <n v="93"/>
    <n v="3"/>
    <n v="6045"/>
    <n v="128"/>
    <n v="221"/>
    <s v="غیر فعال"/>
    <n v="0"/>
    <n v="1"/>
    <s v="فعال"/>
    <n v="1"/>
    <n v="0"/>
    <s v="فعال"/>
    <n v="1"/>
    <n v="0"/>
    <s v="فعال"/>
    <n v="1"/>
    <n v="0"/>
  </r>
  <r>
    <x v="0"/>
    <x v="4"/>
    <x v="518"/>
    <n v="980529"/>
    <s v="1398/05/29"/>
    <s v="98/05/29"/>
    <x v="1"/>
    <x v="1"/>
    <n v="2"/>
    <x v="4"/>
    <n v="5"/>
    <n v="23"/>
    <n v="22"/>
    <s v="سه شنبه"/>
    <x v="28"/>
    <n v="88"/>
    <n v="2.838709677419355"/>
    <n v="117"/>
    <n v="3.774193548387097"/>
    <n v="205"/>
    <n v="6.612903225806452"/>
    <n v="170"/>
    <n v="5.4838709677419351"/>
    <n v="11050"/>
    <n v="205"/>
    <n v="287"/>
    <s v="فعال"/>
    <n v="1"/>
    <n v="0"/>
    <s v="فعال"/>
    <n v="1"/>
    <n v="0"/>
    <s v="فعال"/>
    <n v="1"/>
    <n v="0"/>
    <s v="فعال"/>
    <n v="1"/>
    <n v="0"/>
  </r>
  <r>
    <x v="0"/>
    <x v="4"/>
    <x v="519"/>
    <n v="980530"/>
    <s v="1398/05/30"/>
    <s v="98/05/30"/>
    <x v="1"/>
    <x v="1"/>
    <n v="2"/>
    <x v="4"/>
    <n v="5"/>
    <n v="23"/>
    <n v="22"/>
    <s v="چهارشنبه"/>
    <x v="29"/>
    <n v="70"/>
    <n v="2.2580645161290325"/>
    <n v="95"/>
    <n v="3.064516129032258"/>
    <n v="165"/>
    <n v="5.32258064516129"/>
    <n v="83"/>
    <n v="2.6774193548387095"/>
    <n v="5395"/>
    <n v="165"/>
    <n v="178"/>
    <s v="فعال"/>
    <n v="1"/>
    <n v="0"/>
    <s v="فعال"/>
    <n v="1"/>
    <n v="0"/>
    <s v="فعال"/>
    <n v="1"/>
    <n v="0"/>
    <s v="فعال"/>
    <n v="1"/>
    <n v="0"/>
  </r>
  <r>
    <x v="0"/>
    <x v="4"/>
    <x v="520"/>
    <n v="980531"/>
    <s v="1398/05/31"/>
    <s v="98/05/31"/>
    <x v="1"/>
    <x v="1"/>
    <n v="2"/>
    <x v="4"/>
    <n v="5"/>
    <n v="23"/>
    <n v="23"/>
    <s v="پنجشنبه"/>
    <x v="30"/>
    <n v="49"/>
    <n v="1.5806451612903225"/>
    <n v="82"/>
    <n v="2.6451612903225805"/>
    <n v="131"/>
    <n v="4.225806451612903"/>
    <n v="124"/>
    <n v="4"/>
    <n v="8060"/>
    <n v="131"/>
    <n v="206"/>
    <s v="فعال"/>
    <n v="1"/>
    <n v="0"/>
    <s v="فعال"/>
    <n v="1"/>
    <n v="0"/>
    <s v="فعال"/>
    <n v="1"/>
    <n v="0"/>
    <s v="فعال"/>
    <n v="1"/>
    <n v="0"/>
  </r>
  <r>
    <x v="0"/>
    <x v="4"/>
    <x v="521"/>
    <n v="980601"/>
    <s v="1398/06/01"/>
    <s v="98/06/01"/>
    <x v="1"/>
    <x v="1"/>
    <n v="2"/>
    <x v="5"/>
    <n v="6"/>
    <n v="23"/>
    <n v="23"/>
    <s v="جمعه"/>
    <x v="0"/>
    <n v="66"/>
    <n v="2.129032258064516"/>
    <n v="168"/>
    <n v="5.419354838709677"/>
    <n v="234"/>
    <n v="7.5483870967741939"/>
    <n v="104"/>
    <n v="3.3548387096774195"/>
    <n v="6760"/>
    <n v="234"/>
    <n v="272"/>
    <s v="فعال"/>
    <n v="1"/>
    <n v="0"/>
    <s v="فعال"/>
    <n v="1"/>
    <n v="0"/>
    <s v="فعال"/>
    <n v="1"/>
    <n v="0"/>
    <s v="فعال"/>
    <n v="1"/>
    <n v="0"/>
  </r>
  <r>
    <x v="0"/>
    <x v="4"/>
    <x v="522"/>
    <n v="980602"/>
    <s v="1398/06/02"/>
    <s v="98/06/02"/>
    <x v="1"/>
    <x v="1"/>
    <n v="2"/>
    <x v="5"/>
    <n v="6"/>
    <n v="24"/>
    <n v="23"/>
    <s v="شنبه"/>
    <x v="1"/>
    <n v="45"/>
    <n v="1.4516129032258065"/>
    <n v="121"/>
    <n v="3.903225806451613"/>
    <n v="166"/>
    <n v="5.354838709677419"/>
    <n v="112"/>
    <n v="3.6129032258064515"/>
    <n v="7280"/>
    <n v="166"/>
    <n v="233"/>
    <s v="فعال"/>
    <n v="1"/>
    <n v="0"/>
    <s v="فعال"/>
    <n v="1"/>
    <n v="0"/>
    <s v="فعال"/>
    <n v="1"/>
    <n v="0"/>
    <s v="فعال"/>
    <n v="1"/>
    <n v="0"/>
  </r>
  <r>
    <x v="0"/>
    <x v="4"/>
    <x v="523"/>
    <n v="980603"/>
    <s v="1398/06/03"/>
    <s v="98/06/03"/>
    <x v="1"/>
    <x v="1"/>
    <n v="2"/>
    <x v="5"/>
    <n v="6"/>
    <n v="24"/>
    <n v="23"/>
    <s v="یک شنبه"/>
    <x v="2"/>
    <n v="45"/>
    <n v="1.4516129032258065"/>
    <n v="147"/>
    <n v="4.741935483870968"/>
    <n v="192"/>
    <n v="6.193548387096774"/>
    <n v="73"/>
    <n v="2.3548387096774195"/>
    <n v="4745"/>
    <n v="192"/>
    <n v="220"/>
    <s v="فعال"/>
    <n v="1"/>
    <n v="0"/>
    <s v="فعال"/>
    <n v="1"/>
    <n v="0"/>
    <s v="فعال"/>
    <n v="1"/>
    <n v="0"/>
    <s v="فعال"/>
    <n v="1"/>
    <n v="0"/>
  </r>
  <r>
    <x v="0"/>
    <x v="4"/>
    <x v="524"/>
    <n v="980604"/>
    <s v="1398/06/04"/>
    <s v="98/06/04"/>
    <x v="1"/>
    <x v="1"/>
    <n v="2"/>
    <x v="5"/>
    <n v="6"/>
    <n v="24"/>
    <n v="23"/>
    <s v="دوشنبه"/>
    <x v="3"/>
    <n v="70"/>
    <n v="2.2580645161290325"/>
    <n v="66"/>
    <n v="2.129032258064516"/>
    <n v="136"/>
    <n v="4.387096774193548"/>
    <n v="197"/>
    <n v="6.354838709677419"/>
    <n v="12805"/>
    <n v="136"/>
    <n v="263"/>
    <s v="فعال"/>
    <n v="1"/>
    <n v="0"/>
    <s v="فعال"/>
    <n v="1"/>
    <n v="0"/>
    <s v="فعال"/>
    <n v="1"/>
    <n v="0"/>
    <s v="فعال"/>
    <n v="1"/>
    <n v="0"/>
  </r>
  <r>
    <x v="0"/>
    <x v="4"/>
    <x v="525"/>
    <n v="980605"/>
    <s v="1398/06/05"/>
    <s v="98/06/05"/>
    <x v="1"/>
    <x v="1"/>
    <n v="2"/>
    <x v="5"/>
    <n v="6"/>
    <n v="24"/>
    <n v="23"/>
    <s v="سه شنبه"/>
    <x v="4"/>
    <n v="108"/>
    <n v="3.4838709677419355"/>
    <n v="109"/>
    <n v="3.5161290322580645"/>
    <n v="217"/>
    <n v="7"/>
    <n v="43"/>
    <n v="1.3870967741935485"/>
    <n v="2795"/>
    <n v="217"/>
    <n v="152"/>
    <s v="فعال"/>
    <n v="1"/>
    <n v="0"/>
    <s v="فعال"/>
    <n v="1"/>
    <n v="0"/>
    <s v="فعال"/>
    <n v="1"/>
    <n v="0"/>
    <s v="فعال"/>
    <n v="1"/>
    <n v="0"/>
  </r>
  <r>
    <x v="0"/>
    <x v="4"/>
    <x v="526"/>
    <n v="980606"/>
    <s v="1398/06/06"/>
    <s v="98/06/06"/>
    <x v="1"/>
    <x v="1"/>
    <n v="2"/>
    <x v="5"/>
    <n v="6"/>
    <n v="24"/>
    <n v="23"/>
    <s v="چهارشنبه"/>
    <x v="5"/>
    <n v="20"/>
    <n v="0.64516129032258063"/>
    <n v="75"/>
    <n v="2.4193548387096775"/>
    <n v="95"/>
    <n v="3.064516129032258"/>
    <n v="190"/>
    <n v="6.129032258064516"/>
    <n v="12350"/>
    <n v="95"/>
    <n v="265"/>
    <s v="فعال"/>
    <n v="1"/>
    <n v="0"/>
    <s v="فعال"/>
    <n v="1"/>
    <n v="0"/>
    <s v="فعال"/>
    <n v="1"/>
    <n v="0"/>
    <s v="فعال"/>
    <n v="1"/>
    <n v="0"/>
  </r>
  <r>
    <x v="0"/>
    <x v="4"/>
    <x v="527"/>
    <n v="980607"/>
    <s v="1398/06/07"/>
    <s v="98/06/07"/>
    <x v="1"/>
    <x v="1"/>
    <n v="2"/>
    <x v="5"/>
    <n v="6"/>
    <n v="24"/>
    <n v="24"/>
    <s v="پنجشنبه"/>
    <x v="6"/>
    <n v="60"/>
    <n v="1.935483870967742"/>
    <n v="99"/>
    <n v="3.193548387096774"/>
    <n v="159"/>
    <n v="5.129032258064516"/>
    <n v="64"/>
    <n v="2.064516129032258"/>
    <n v="4160"/>
    <n v="159"/>
    <n v="163"/>
    <s v="فعال"/>
    <n v="1"/>
    <n v="0"/>
    <s v="فعال"/>
    <n v="1"/>
    <n v="0"/>
    <s v="فعال"/>
    <n v="1"/>
    <n v="0"/>
    <s v="فعال"/>
    <n v="1"/>
    <n v="0"/>
  </r>
  <r>
    <x v="0"/>
    <x v="4"/>
    <x v="528"/>
    <n v="980608"/>
    <s v="1398/06/08"/>
    <s v="98/06/08"/>
    <x v="1"/>
    <x v="1"/>
    <n v="2"/>
    <x v="5"/>
    <n v="6"/>
    <n v="24"/>
    <n v="24"/>
    <s v="جمعه"/>
    <x v="7"/>
    <n v="84"/>
    <n v="2.7096774193548385"/>
    <n v="76"/>
    <n v="2.4516129032258065"/>
    <n v="160"/>
    <n v="5.161290322580645"/>
    <n v="131"/>
    <n v="4.225806451612903"/>
    <n v="8515"/>
    <n v="160"/>
    <n v="207"/>
    <s v="فعال"/>
    <n v="1"/>
    <n v="0"/>
    <s v="فعال"/>
    <n v="1"/>
    <n v="0"/>
    <s v="فعال"/>
    <n v="1"/>
    <n v="0"/>
    <s v="فعال"/>
    <n v="1"/>
    <n v="0"/>
  </r>
  <r>
    <x v="0"/>
    <x v="4"/>
    <x v="529"/>
    <n v="980609"/>
    <s v="1398/06/09"/>
    <s v="98/06/09"/>
    <x v="1"/>
    <x v="1"/>
    <n v="2"/>
    <x v="5"/>
    <n v="6"/>
    <n v="25"/>
    <n v="24"/>
    <s v="شنبه"/>
    <x v="8"/>
    <n v="85"/>
    <n v="2.7419354838709675"/>
    <n v="84"/>
    <n v="2.7096774193548385"/>
    <n v="169"/>
    <n v="5.4516129032258061"/>
    <n v="146"/>
    <n v="4.709677419354839"/>
    <n v="9490"/>
    <n v="169"/>
    <n v="230"/>
    <s v="فعال"/>
    <n v="1"/>
    <n v="0"/>
    <s v="فعال"/>
    <n v="1"/>
    <n v="0"/>
    <s v="فعال"/>
    <n v="1"/>
    <n v="0"/>
    <s v="فعال"/>
    <n v="1"/>
    <n v="0"/>
  </r>
  <r>
    <x v="0"/>
    <x v="4"/>
    <x v="530"/>
    <n v="980610"/>
    <s v="1398/06/10"/>
    <s v="98/06/10"/>
    <x v="1"/>
    <x v="1"/>
    <n v="2"/>
    <x v="5"/>
    <n v="6"/>
    <n v="25"/>
    <n v="24"/>
    <s v="یک شنبه"/>
    <x v="9"/>
    <n v="50"/>
    <n v="1.6129032258064515"/>
    <n v="47"/>
    <n v="1.5161290322580645"/>
    <n v="97"/>
    <n v="3.129032258064516"/>
    <n v="126"/>
    <n v="4.064516129032258"/>
    <n v="8190"/>
    <n v="97"/>
    <n v="173"/>
    <s v="فعال"/>
    <n v="1"/>
    <n v="0"/>
    <s v="فعال"/>
    <n v="1"/>
    <n v="0"/>
    <s v="فعال"/>
    <n v="1"/>
    <n v="0"/>
    <s v="فعال"/>
    <n v="1"/>
    <n v="0"/>
  </r>
  <r>
    <x v="0"/>
    <x v="4"/>
    <x v="531"/>
    <n v="980611"/>
    <s v="1398/06/11"/>
    <s v="98/06/11"/>
    <x v="1"/>
    <x v="1"/>
    <n v="2"/>
    <x v="5"/>
    <n v="6"/>
    <n v="25"/>
    <n v="24"/>
    <s v="دوشنبه"/>
    <x v="10"/>
    <n v="59"/>
    <n v="1.903225806451613"/>
    <n v="107"/>
    <n v="3.4516129032258065"/>
    <n v="166"/>
    <n v="5.354838709677419"/>
    <n v="149"/>
    <n v="4.806451612903226"/>
    <n v="9685"/>
    <n v="166"/>
    <n v="256"/>
    <s v="فعال"/>
    <n v="1"/>
    <n v="0"/>
    <s v="فعال"/>
    <n v="1"/>
    <n v="0"/>
    <s v="فعال"/>
    <n v="1"/>
    <n v="0"/>
    <s v="فعال"/>
    <n v="1"/>
    <n v="0"/>
  </r>
  <r>
    <x v="0"/>
    <x v="4"/>
    <x v="532"/>
    <n v="980612"/>
    <s v="1398/06/12"/>
    <s v="98/06/12"/>
    <x v="1"/>
    <x v="1"/>
    <n v="2"/>
    <x v="5"/>
    <n v="6"/>
    <n v="25"/>
    <n v="24"/>
    <s v="سه شنبه"/>
    <x v="11"/>
    <n v="67"/>
    <n v="2.161290322580645"/>
    <n v="102"/>
    <n v="3.2903225806451615"/>
    <n v="169"/>
    <n v="5.4516129032258061"/>
    <n v="139"/>
    <n v="4.4838709677419351"/>
    <n v="9035"/>
    <n v="169"/>
    <n v="241"/>
    <s v="فعال"/>
    <n v="1"/>
    <n v="0"/>
    <s v="فعال"/>
    <n v="1"/>
    <n v="0"/>
    <s v="فعال"/>
    <n v="1"/>
    <n v="0"/>
    <s v="فعال"/>
    <n v="1"/>
    <n v="0"/>
  </r>
  <r>
    <x v="0"/>
    <x v="4"/>
    <x v="533"/>
    <n v="980613"/>
    <s v="1398/06/13"/>
    <s v="98/06/13"/>
    <x v="1"/>
    <x v="1"/>
    <n v="2"/>
    <x v="5"/>
    <n v="6"/>
    <n v="25"/>
    <n v="24"/>
    <s v="چهارشنبه"/>
    <x v="12"/>
    <n v="60"/>
    <n v="1.935483870967742"/>
    <n v="3"/>
    <n v="9.6774193548387094E-2"/>
    <n v="63"/>
    <n v="2.032258064516129"/>
    <n v="88"/>
    <n v="2.838709677419355"/>
    <n v="5720"/>
    <n v="63"/>
    <n v="91"/>
    <s v="فعال"/>
    <n v="1"/>
    <n v="0"/>
    <s v="فعال"/>
    <n v="1"/>
    <n v="0"/>
    <s v="فعال"/>
    <n v="1"/>
    <n v="0"/>
    <s v="فعال"/>
    <n v="1"/>
    <n v="0"/>
  </r>
  <r>
    <x v="0"/>
    <x v="4"/>
    <x v="534"/>
    <n v="980614"/>
    <s v="1398/06/14"/>
    <s v="98/06/14"/>
    <x v="1"/>
    <x v="1"/>
    <n v="2"/>
    <x v="5"/>
    <n v="6"/>
    <n v="25"/>
    <n v="25"/>
    <s v="پنجشنبه"/>
    <x v="13"/>
    <n v="0"/>
    <n v="0"/>
    <n v="45"/>
    <n v="1.4516129032258065"/>
    <n v="45"/>
    <n v="1.4516129032258065"/>
    <n v="70"/>
    <n v="2.2580645161290325"/>
    <n v="4550"/>
    <n v="45"/>
    <n v="115"/>
    <s v="غیر فعال"/>
    <n v="0"/>
    <n v="1"/>
    <s v="فعال"/>
    <n v="1"/>
    <n v="0"/>
    <s v="فعال"/>
    <n v="1"/>
    <n v="0"/>
    <s v="فعال"/>
    <n v="1"/>
    <n v="0"/>
  </r>
  <r>
    <x v="0"/>
    <x v="4"/>
    <x v="535"/>
    <n v="980615"/>
    <s v="1398/06/15"/>
    <s v="98/06/15"/>
    <x v="1"/>
    <x v="1"/>
    <n v="2"/>
    <x v="5"/>
    <n v="6"/>
    <n v="25"/>
    <n v="25"/>
    <s v="جمعه"/>
    <x v="14"/>
    <n v="47"/>
    <n v="1.5161290322580645"/>
    <n v="82"/>
    <n v="2.6451612903225805"/>
    <n v="129"/>
    <n v="4.161290322580645"/>
    <n v="123"/>
    <n v="3.967741935483871"/>
    <n v="7995"/>
    <n v="129"/>
    <n v="205"/>
    <s v="فعال"/>
    <n v="1"/>
    <n v="0"/>
    <s v="فعال"/>
    <n v="1"/>
    <n v="0"/>
    <s v="فعال"/>
    <n v="1"/>
    <n v="0"/>
    <s v="فعال"/>
    <n v="1"/>
    <n v="0"/>
  </r>
  <r>
    <x v="0"/>
    <x v="4"/>
    <x v="536"/>
    <n v="980616"/>
    <s v="1398/06/16"/>
    <s v="98/06/16"/>
    <x v="1"/>
    <x v="1"/>
    <n v="2"/>
    <x v="5"/>
    <n v="6"/>
    <n v="26"/>
    <n v="25"/>
    <s v="شنبه"/>
    <x v="15"/>
    <n v="40"/>
    <n v="1.2903225806451613"/>
    <n v="79"/>
    <n v="2.5483870967741935"/>
    <n v="119"/>
    <n v="3.838709677419355"/>
    <n v="77"/>
    <n v="2.4838709677419355"/>
    <n v="5005"/>
    <n v="119"/>
    <n v="156"/>
    <s v="فعال"/>
    <n v="1"/>
    <n v="0"/>
    <s v="فعال"/>
    <n v="1"/>
    <n v="0"/>
    <s v="فعال"/>
    <n v="1"/>
    <n v="0"/>
    <s v="فعال"/>
    <n v="1"/>
    <n v="0"/>
  </r>
  <r>
    <x v="0"/>
    <x v="4"/>
    <x v="537"/>
    <n v="980617"/>
    <s v="1398/06/17"/>
    <s v="98/06/17"/>
    <x v="1"/>
    <x v="1"/>
    <n v="2"/>
    <x v="5"/>
    <n v="6"/>
    <n v="26"/>
    <n v="25"/>
    <s v="یک شنبه"/>
    <x v="16"/>
    <n v="1"/>
    <n v="3.2258064516129031E-2"/>
    <n v="23"/>
    <n v="0.74193548387096775"/>
    <n v="24"/>
    <n v="0.77419354838709675"/>
    <n v="86"/>
    <n v="2.774193548387097"/>
    <n v="5590"/>
    <n v="24"/>
    <n v="109"/>
    <s v="فعال"/>
    <n v="1"/>
    <n v="0"/>
    <s v="فعال"/>
    <n v="1"/>
    <n v="0"/>
    <s v="فعال"/>
    <n v="1"/>
    <n v="0"/>
    <s v="فعال"/>
    <n v="1"/>
    <n v="0"/>
  </r>
  <r>
    <x v="0"/>
    <x v="4"/>
    <x v="538"/>
    <n v="980618"/>
    <s v="1398/06/18"/>
    <s v="98/06/18"/>
    <x v="1"/>
    <x v="1"/>
    <n v="2"/>
    <x v="5"/>
    <n v="6"/>
    <n v="26"/>
    <n v="25"/>
    <s v="دوشنبه"/>
    <x v="17"/>
    <n v="47"/>
    <n v="1.5161290322580645"/>
    <n v="39"/>
    <n v="1.2580645161290323"/>
    <n v="86"/>
    <n v="2.774193548387097"/>
    <n v="0"/>
    <n v="0"/>
    <n v="0"/>
    <n v="86"/>
    <n v="39"/>
    <s v="فعال"/>
    <n v="1"/>
    <n v="0"/>
    <s v="فعال"/>
    <n v="1"/>
    <n v="0"/>
    <s v="غیر فعال"/>
    <n v="0"/>
    <n v="1"/>
    <s v="فعال"/>
    <n v="1"/>
    <n v="0"/>
  </r>
  <r>
    <x v="0"/>
    <x v="4"/>
    <x v="539"/>
    <n v="980619"/>
    <s v="1398/06/19"/>
    <s v="98/06/19"/>
    <x v="1"/>
    <x v="1"/>
    <n v="2"/>
    <x v="5"/>
    <n v="6"/>
    <n v="26"/>
    <n v="25"/>
    <s v="سه شنبه"/>
    <x v="18"/>
    <n v="52"/>
    <n v="1.6774193548387097"/>
    <n v="65"/>
    <n v="2.096774193548387"/>
    <n v="117"/>
    <n v="3.774193548387097"/>
    <n v="122"/>
    <n v="3.935483870967742"/>
    <n v="7930"/>
    <n v="117"/>
    <n v="187"/>
    <s v="فعال"/>
    <n v="1"/>
    <n v="0"/>
    <s v="فعال"/>
    <n v="1"/>
    <n v="0"/>
    <s v="فعال"/>
    <n v="1"/>
    <n v="0"/>
    <s v="فعال"/>
    <n v="1"/>
    <n v="0"/>
  </r>
  <r>
    <x v="0"/>
    <x v="4"/>
    <x v="540"/>
    <n v="980620"/>
    <s v="1398/06/20"/>
    <s v="98/06/20"/>
    <x v="1"/>
    <x v="1"/>
    <n v="2"/>
    <x v="5"/>
    <n v="6"/>
    <n v="26"/>
    <n v="25"/>
    <s v="چهارشنبه"/>
    <x v="19"/>
    <n v="131"/>
    <n v="4.225806451612903"/>
    <n v="64"/>
    <n v="2.064516129032258"/>
    <n v="195"/>
    <n v="6.290322580645161"/>
    <n v="133"/>
    <n v="4.290322580645161"/>
    <n v="8645"/>
    <n v="195"/>
    <n v="197"/>
    <s v="فعال"/>
    <n v="1"/>
    <n v="0"/>
    <s v="فعال"/>
    <n v="1"/>
    <n v="0"/>
    <s v="فعال"/>
    <n v="1"/>
    <n v="0"/>
    <s v="فعال"/>
    <n v="1"/>
    <n v="0"/>
  </r>
  <r>
    <x v="0"/>
    <x v="4"/>
    <x v="541"/>
    <n v="980621"/>
    <s v="1398/06/21"/>
    <s v="98/06/21"/>
    <x v="1"/>
    <x v="1"/>
    <n v="2"/>
    <x v="5"/>
    <n v="6"/>
    <n v="26"/>
    <n v="26"/>
    <s v="پنجشنبه"/>
    <x v="20"/>
    <n v="101"/>
    <n v="3.2580645161290325"/>
    <n v="107"/>
    <n v="3.4516129032258065"/>
    <n v="208"/>
    <n v="6.709677419354839"/>
    <n v="144"/>
    <n v="4.645161290322581"/>
    <n v="9360"/>
    <n v="208"/>
    <n v="251"/>
    <s v="فعال"/>
    <n v="1"/>
    <n v="0"/>
    <s v="فعال"/>
    <n v="1"/>
    <n v="0"/>
    <s v="فعال"/>
    <n v="1"/>
    <n v="0"/>
    <s v="فعال"/>
    <n v="1"/>
    <n v="0"/>
  </r>
  <r>
    <x v="0"/>
    <x v="4"/>
    <x v="542"/>
    <n v="980622"/>
    <s v="1398/06/22"/>
    <s v="98/06/22"/>
    <x v="1"/>
    <x v="1"/>
    <n v="2"/>
    <x v="5"/>
    <n v="6"/>
    <n v="26"/>
    <n v="26"/>
    <s v="جمعه"/>
    <x v="21"/>
    <n v="0"/>
    <n v="0"/>
    <n v="55"/>
    <n v="1.7741935483870968"/>
    <n v="55"/>
    <n v="1.7741935483870968"/>
    <n v="122"/>
    <n v="3.935483870967742"/>
    <n v="7930"/>
    <n v="55"/>
    <n v="177"/>
    <s v="غیر فعال"/>
    <n v="0"/>
    <n v="1"/>
    <s v="فعال"/>
    <n v="1"/>
    <n v="0"/>
    <s v="فعال"/>
    <n v="1"/>
    <n v="0"/>
    <s v="فعال"/>
    <n v="1"/>
    <n v="0"/>
  </r>
  <r>
    <x v="0"/>
    <x v="4"/>
    <x v="543"/>
    <n v="980623"/>
    <s v="1398/06/23"/>
    <s v="98/06/23"/>
    <x v="1"/>
    <x v="1"/>
    <n v="2"/>
    <x v="5"/>
    <n v="6"/>
    <n v="27"/>
    <n v="26"/>
    <s v="شنبه"/>
    <x v="22"/>
    <n v="154"/>
    <n v="4.967741935483871"/>
    <n v="68"/>
    <n v="2.193548387096774"/>
    <n v="222"/>
    <n v="7.161290322580645"/>
    <n v="60"/>
    <n v="1.935483870967742"/>
    <n v="3900"/>
    <n v="222"/>
    <n v="128"/>
    <s v="فعال"/>
    <n v="1"/>
    <n v="0"/>
    <s v="فعال"/>
    <n v="1"/>
    <n v="0"/>
    <s v="فعال"/>
    <n v="1"/>
    <n v="0"/>
    <s v="فعال"/>
    <n v="1"/>
    <n v="0"/>
  </r>
  <r>
    <x v="0"/>
    <x v="4"/>
    <x v="544"/>
    <n v="980624"/>
    <s v="1398/06/24"/>
    <s v="98/06/24"/>
    <x v="1"/>
    <x v="1"/>
    <n v="2"/>
    <x v="5"/>
    <n v="6"/>
    <n v="27"/>
    <n v="26"/>
    <s v="یک شنبه"/>
    <x v="23"/>
    <n v="137"/>
    <n v="4.419354838709677"/>
    <n v="113"/>
    <n v="3.6451612903225805"/>
    <n v="250"/>
    <n v="8.064516129032258"/>
    <n v="128"/>
    <n v="4.129032258064516"/>
    <n v="8320"/>
    <n v="250"/>
    <n v="241"/>
    <s v="فعال"/>
    <n v="1"/>
    <n v="0"/>
    <s v="فعال"/>
    <n v="1"/>
    <n v="0"/>
    <s v="فعال"/>
    <n v="1"/>
    <n v="0"/>
    <s v="فعال"/>
    <n v="1"/>
    <n v="0"/>
  </r>
  <r>
    <x v="0"/>
    <x v="4"/>
    <x v="545"/>
    <n v="980625"/>
    <s v="1398/06/25"/>
    <s v="98/06/25"/>
    <x v="1"/>
    <x v="1"/>
    <n v="2"/>
    <x v="5"/>
    <n v="6"/>
    <n v="27"/>
    <n v="26"/>
    <s v="دوشنبه"/>
    <x v="24"/>
    <n v="81"/>
    <n v="2.6129032258064515"/>
    <n v="125"/>
    <n v="4.032258064516129"/>
    <n v="206"/>
    <n v="6.645161290322581"/>
    <n v="172"/>
    <n v="5.5483870967741939"/>
    <n v="11180"/>
    <n v="206"/>
    <n v="297"/>
    <s v="فعال"/>
    <n v="1"/>
    <n v="0"/>
    <s v="فعال"/>
    <n v="1"/>
    <n v="0"/>
    <s v="فعال"/>
    <n v="1"/>
    <n v="0"/>
    <s v="فعال"/>
    <n v="1"/>
    <n v="0"/>
  </r>
  <r>
    <x v="0"/>
    <x v="4"/>
    <x v="546"/>
    <n v="980626"/>
    <s v="1398/06/26"/>
    <s v="98/06/26"/>
    <x v="1"/>
    <x v="1"/>
    <n v="2"/>
    <x v="5"/>
    <n v="6"/>
    <n v="27"/>
    <n v="26"/>
    <s v="سه شنبه"/>
    <x v="25"/>
    <n v="101"/>
    <n v="3.2580645161290325"/>
    <n v="140"/>
    <n v="4.5161290322580649"/>
    <n v="241"/>
    <n v="7.774193548387097"/>
    <n v="106"/>
    <n v="3.4193548387096775"/>
    <n v="6890"/>
    <n v="241"/>
    <n v="246"/>
    <s v="فعال"/>
    <n v="1"/>
    <n v="0"/>
    <s v="فعال"/>
    <n v="1"/>
    <n v="0"/>
    <s v="فعال"/>
    <n v="1"/>
    <n v="0"/>
    <s v="فعال"/>
    <n v="1"/>
    <n v="0"/>
  </r>
  <r>
    <x v="0"/>
    <x v="4"/>
    <x v="547"/>
    <n v="980627"/>
    <s v="1398/06/27"/>
    <s v="98/06/27"/>
    <x v="1"/>
    <x v="1"/>
    <n v="2"/>
    <x v="5"/>
    <n v="6"/>
    <n v="27"/>
    <n v="26"/>
    <s v="چهارشنبه"/>
    <x v="26"/>
    <n v="25"/>
    <n v="0.80645161290322576"/>
    <n v="79"/>
    <n v="2.5483870967741935"/>
    <n v="104"/>
    <n v="3.3548387096774195"/>
    <n v="73"/>
    <n v="2.3548387096774195"/>
    <n v="4745"/>
    <n v="104"/>
    <n v="152"/>
    <s v="فعال"/>
    <n v="1"/>
    <n v="0"/>
    <s v="فعال"/>
    <n v="1"/>
    <n v="0"/>
    <s v="فعال"/>
    <n v="1"/>
    <n v="0"/>
    <s v="فعال"/>
    <n v="1"/>
    <n v="0"/>
  </r>
  <r>
    <x v="0"/>
    <x v="4"/>
    <x v="548"/>
    <n v="980628"/>
    <s v="1398/06/28"/>
    <s v="98/06/28"/>
    <x v="1"/>
    <x v="1"/>
    <n v="2"/>
    <x v="5"/>
    <n v="6"/>
    <n v="27"/>
    <n v="27"/>
    <s v="پنجشنبه"/>
    <x v="27"/>
    <n v="9"/>
    <n v="0.29032258064516131"/>
    <n v="98"/>
    <n v="3.161290322580645"/>
    <n v="107"/>
    <n v="3.4516129032258065"/>
    <n v="144"/>
    <n v="4.645161290322581"/>
    <n v="9360"/>
    <n v="107"/>
    <n v="242"/>
    <s v="فعال"/>
    <n v="1"/>
    <n v="0"/>
    <s v="فعال"/>
    <n v="1"/>
    <n v="0"/>
    <s v="فعال"/>
    <n v="1"/>
    <n v="0"/>
    <s v="فعال"/>
    <n v="1"/>
    <n v="0"/>
  </r>
  <r>
    <x v="0"/>
    <x v="4"/>
    <x v="549"/>
    <n v="980629"/>
    <s v="1398/06/29"/>
    <s v="98/06/29"/>
    <x v="1"/>
    <x v="1"/>
    <n v="2"/>
    <x v="5"/>
    <n v="6"/>
    <n v="27"/>
    <n v="27"/>
    <s v="جمعه"/>
    <x v="28"/>
    <n v="43"/>
    <n v="1.3870967741935485"/>
    <n v="110"/>
    <n v="3.5483870967741935"/>
    <n v="153"/>
    <n v="4.935483870967742"/>
    <n v="96"/>
    <n v="3.096774193548387"/>
    <n v="6240"/>
    <n v="153"/>
    <n v="206"/>
    <s v="فعال"/>
    <n v="1"/>
    <n v="0"/>
    <s v="فعال"/>
    <n v="1"/>
    <n v="0"/>
    <s v="فعال"/>
    <n v="1"/>
    <n v="0"/>
    <s v="فعال"/>
    <n v="1"/>
    <n v="0"/>
  </r>
  <r>
    <x v="0"/>
    <x v="4"/>
    <x v="550"/>
    <n v="980630"/>
    <s v="1398/06/30"/>
    <s v="98/06/30"/>
    <x v="1"/>
    <x v="1"/>
    <n v="2"/>
    <x v="5"/>
    <n v="6"/>
    <n v="28"/>
    <n v="27"/>
    <s v="شنبه"/>
    <x v="29"/>
    <n v="126"/>
    <n v="4.064516129032258"/>
    <n v="77"/>
    <n v="2.4838709677419355"/>
    <n v="203"/>
    <n v="6.5483870967741939"/>
    <n v="152"/>
    <n v="4.903225806451613"/>
    <n v="9880"/>
    <n v="203"/>
    <n v="229"/>
    <s v="فعال"/>
    <n v="1"/>
    <n v="0"/>
    <s v="فعال"/>
    <n v="1"/>
    <n v="0"/>
    <s v="فعال"/>
    <n v="1"/>
    <n v="0"/>
    <s v="فعال"/>
    <n v="1"/>
    <n v="0"/>
  </r>
  <r>
    <x v="0"/>
    <x v="4"/>
    <x v="551"/>
    <n v="980631"/>
    <s v="1398/06/31"/>
    <s v="98/06/31"/>
    <x v="1"/>
    <x v="1"/>
    <n v="2"/>
    <x v="5"/>
    <n v="6"/>
    <n v="28"/>
    <n v="27"/>
    <s v="یک شنبه"/>
    <x v="30"/>
    <n v="41"/>
    <n v="1.3225806451612903"/>
    <n v="69"/>
    <n v="2.225806451612903"/>
    <n v="110"/>
    <n v="3.5483870967741935"/>
    <n v="129"/>
    <n v="4.161290322580645"/>
    <n v="8385"/>
    <n v="110"/>
    <n v="198"/>
    <s v="فعال"/>
    <n v="1"/>
    <n v="0"/>
    <s v="فعال"/>
    <n v="1"/>
    <n v="0"/>
    <s v="فعال"/>
    <n v="1"/>
    <n v="0"/>
    <s v="فعال"/>
    <n v="1"/>
    <n v="0"/>
  </r>
  <r>
    <x v="0"/>
    <x v="4"/>
    <x v="552"/>
    <n v="980701"/>
    <s v="1398/07/01"/>
    <s v="98/07/01"/>
    <x v="1"/>
    <x v="2"/>
    <n v="3"/>
    <x v="6"/>
    <n v="7"/>
    <n v="28"/>
    <n v="27"/>
    <s v="دوشنبه"/>
    <x v="0"/>
    <n v="0"/>
    <n v="0"/>
    <n v="41"/>
    <n v="1.3666666666666667"/>
    <n v="41"/>
    <n v="1.3666666666666667"/>
    <n v="120"/>
    <n v="4"/>
    <n v="7800"/>
    <n v="41"/>
    <n v="161"/>
    <s v="غیر فعال"/>
    <n v="0"/>
    <n v="1"/>
    <s v="فعال"/>
    <n v="1"/>
    <n v="0"/>
    <s v="فعال"/>
    <n v="1"/>
    <n v="0"/>
    <s v="فعال"/>
    <n v="1"/>
    <n v="0"/>
  </r>
  <r>
    <x v="0"/>
    <x v="4"/>
    <x v="553"/>
    <n v="980702"/>
    <s v="1398/07/02"/>
    <s v="98/07/02"/>
    <x v="1"/>
    <x v="2"/>
    <n v="3"/>
    <x v="6"/>
    <n v="7"/>
    <n v="28"/>
    <n v="27"/>
    <s v="سه شنبه"/>
    <x v="1"/>
    <n v="22"/>
    <n v="0.73333333333333328"/>
    <n v="45"/>
    <n v="1.5"/>
    <n v="67"/>
    <n v="2.2333333333333334"/>
    <n v="9"/>
    <n v="0.3"/>
    <n v="585"/>
    <n v="67"/>
    <n v="54"/>
    <s v="فعال"/>
    <n v="1"/>
    <n v="0"/>
    <s v="فعال"/>
    <n v="1"/>
    <n v="0"/>
    <s v="فعال"/>
    <n v="1"/>
    <n v="0"/>
    <s v="فعال"/>
    <n v="1"/>
    <n v="0"/>
  </r>
  <r>
    <x v="0"/>
    <x v="4"/>
    <x v="554"/>
    <n v="980703"/>
    <s v="1398/07/03"/>
    <s v="98/07/03"/>
    <x v="1"/>
    <x v="2"/>
    <n v="3"/>
    <x v="6"/>
    <n v="7"/>
    <n v="28"/>
    <n v="27"/>
    <s v="چهارشنبه"/>
    <x v="2"/>
    <n v="18"/>
    <n v="0.6"/>
    <n v="105"/>
    <n v="3.5"/>
    <n v="123"/>
    <n v="4.0999999999999996"/>
    <n v="95"/>
    <n v="3.1666666666666665"/>
    <n v="6175"/>
    <n v="123"/>
    <n v="200"/>
    <s v="فعال"/>
    <n v="1"/>
    <n v="0"/>
    <s v="فعال"/>
    <n v="1"/>
    <n v="0"/>
    <s v="فعال"/>
    <n v="1"/>
    <n v="0"/>
    <s v="فعال"/>
    <n v="1"/>
    <n v="0"/>
  </r>
  <r>
    <x v="0"/>
    <x v="4"/>
    <x v="555"/>
    <n v="980704"/>
    <s v="1398/07/04"/>
    <s v="98/07/04"/>
    <x v="1"/>
    <x v="2"/>
    <n v="3"/>
    <x v="6"/>
    <n v="7"/>
    <n v="28"/>
    <n v="28"/>
    <s v="پنجشنبه"/>
    <x v="3"/>
    <n v="54"/>
    <n v="1.8"/>
    <n v="101"/>
    <n v="3.3666666666666667"/>
    <n v="155"/>
    <n v="5.166666666666667"/>
    <n v="114"/>
    <n v="3.8"/>
    <n v="7410"/>
    <n v="155"/>
    <n v="215"/>
    <s v="فعال"/>
    <n v="1"/>
    <n v="0"/>
    <s v="فعال"/>
    <n v="1"/>
    <n v="0"/>
    <s v="فعال"/>
    <n v="1"/>
    <n v="0"/>
    <s v="فعال"/>
    <n v="1"/>
    <n v="0"/>
  </r>
  <r>
    <x v="0"/>
    <x v="4"/>
    <x v="556"/>
    <n v="980705"/>
    <s v="1398/07/05"/>
    <s v="98/07/05"/>
    <x v="1"/>
    <x v="2"/>
    <n v="3"/>
    <x v="6"/>
    <n v="7"/>
    <n v="28"/>
    <n v="28"/>
    <s v="جمعه"/>
    <x v="4"/>
    <n v="75"/>
    <n v="2.5"/>
    <n v="107"/>
    <n v="3.5666666666666669"/>
    <n v="182"/>
    <n v="6.0666666666666664"/>
    <n v="110"/>
    <n v="3.6666666666666665"/>
    <n v="7150"/>
    <n v="182"/>
    <n v="217"/>
    <s v="فعال"/>
    <n v="1"/>
    <n v="0"/>
    <s v="فعال"/>
    <n v="1"/>
    <n v="0"/>
    <s v="فعال"/>
    <n v="1"/>
    <n v="0"/>
    <s v="فعال"/>
    <n v="1"/>
    <n v="0"/>
  </r>
  <r>
    <x v="0"/>
    <x v="4"/>
    <x v="557"/>
    <n v="980706"/>
    <s v="1398/07/06"/>
    <s v="98/07/06"/>
    <x v="1"/>
    <x v="2"/>
    <n v="3"/>
    <x v="6"/>
    <n v="7"/>
    <n v="29"/>
    <n v="28"/>
    <s v="شنبه"/>
    <x v="5"/>
    <n v="56"/>
    <n v="1.8666666666666667"/>
    <n v="25"/>
    <n v="0.83333333333333337"/>
    <n v="81"/>
    <n v="2.7"/>
    <n v="168"/>
    <n v="5.6"/>
    <n v="10920"/>
    <n v="81"/>
    <n v="193"/>
    <s v="فعال"/>
    <n v="1"/>
    <n v="0"/>
    <s v="فعال"/>
    <n v="1"/>
    <n v="0"/>
    <s v="فعال"/>
    <n v="1"/>
    <n v="0"/>
    <s v="فعال"/>
    <n v="1"/>
    <n v="0"/>
  </r>
  <r>
    <x v="0"/>
    <x v="4"/>
    <x v="558"/>
    <n v="980707"/>
    <s v="1398/07/07"/>
    <s v="98/07/07"/>
    <x v="1"/>
    <x v="2"/>
    <n v="3"/>
    <x v="6"/>
    <n v="7"/>
    <n v="29"/>
    <n v="28"/>
    <s v="یک شنبه"/>
    <x v="6"/>
    <n v="10"/>
    <n v="0.33333333333333331"/>
    <n v="85"/>
    <n v="2.8333333333333335"/>
    <n v="95"/>
    <n v="3.1666666666666665"/>
    <n v="65"/>
    <n v="2.1666666666666665"/>
    <n v="4225"/>
    <n v="95"/>
    <n v="150"/>
    <s v="فعال"/>
    <n v="1"/>
    <n v="0"/>
    <s v="فعال"/>
    <n v="1"/>
    <n v="0"/>
    <s v="فعال"/>
    <n v="1"/>
    <n v="0"/>
    <s v="فعال"/>
    <n v="1"/>
    <n v="0"/>
  </r>
  <r>
    <x v="0"/>
    <x v="4"/>
    <x v="559"/>
    <n v="980708"/>
    <s v="1398/07/08"/>
    <s v="98/07/08"/>
    <x v="1"/>
    <x v="2"/>
    <n v="3"/>
    <x v="6"/>
    <n v="7"/>
    <n v="29"/>
    <n v="28"/>
    <s v="دوشنبه"/>
    <x v="7"/>
    <n v="30"/>
    <n v="1"/>
    <n v="97"/>
    <n v="3.2333333333333334"/>
    <n v="127"/>
    <n v="4.2333333333333334"/>
    <n v="117"/>
    <n v="3.9"/>
    <n v="7605"/>
    <n v="127"/>
    <n v="214"/>
    <s v="فعال"/>
    <n v="1"/>
    <n v="0"/>
    <s v="فعال"/>
    <n v="1"/>
    <n v="0"/>
    <s v="فعال"/>
    <n v="1"/>
    <n v="0"/>
    <s v="فعال"/>
    <n v="1"/>
    <n v="0"/>
  </r>
  <r>
    <x v="0"/>
    <x v="4"/>
    <x v="560"/>
    <n v="980709"/>
    <s v="1398/07/09"/>
    <s v="98/07/09"/>
    <x v="1"/>
    <x v="2"/>
    <n v="3"/>
    <x v="6"/>
    <n v="7"/>
    <n v="29"/>
    <n v="28"/>
    <s v="سه شنبه"/>
    <x v="8"/>
    <n v="2"/>
    <n v="6.6666666666666666E-2"/>
    <n v="72"/>
    <n v="2.4"/>
    <n v="74"/>
    <n v="2.4666666666666668"/>
    <n v="114"/>
    <n v="3.8"/>
    <n v="7410"/>
    <n v="74"/>
    <n v="186"/>
    <s v="فعال"/>
    <n v="1"/>
    <n v="0"/>
    <s v="فعال"/>
    <n v="1"/>
    <n v="0"/>
    <s v="فعال"/>
    <n v="1"/>
    <n v="0"/>
    <s v="فعال"/>
    <n v="1"/>
    <n v="0"/>
  </r>
  <r>
    <x v="0"/>
    <x v="4"/>
    <x v="561"/>
    <n v="980710"/>
    <s v="1398/07/10"/>
    <s v="98/07/10"/>
    <x v="1"/>
    <x v="2"/>
    <n v="3"/>
    <x v="6"/>
    <n v="7"/>
    <n v="29"/>
    <n v="28"/>
    <s v="چهارشنبه"/>
    <x v="9"/>
    <n v="0"/>
    <n v="0"/>
    <n v="73"/>
    <n v="2.4333333333333331"/>
    <n v="73"/>
    <n v="2.4333333333333331"/>
    <n v="127"/>
    <n v="4.2333333333333334"/>
    <n v="8255"/>
    <n v="73"/>
    <n v="200"/>
    <s v="غیر فعال"/>
    <n v="0"/>
    <n v="1"/>
    <s v="فعال"/>
    <n v="1"/>
    <n v="0"/>
    <s v="فعال"/>
    <n v="1"/>
    <n v="0"/>
    <s v="فعال"/>
    <n v="1"/>
    <n v="0"/>
  </r>
  <r>
    <x v="0"/>
    <x v="4"/>
    <x v="562"/>
    <n v="980711"/>
    <s v="1398/07/11"/>
    <s v="98/07/11"/>
    <x v="1"/>
    <x v="2"/>
    <n v="3"/>
    <x v="6"/>
    <n v="7"/>
    <n v="29"/>
    <n v="29"/>
    <s v="پنجشنبه"/>
    <x v="10"/>
    <n v="39"/>
    <n v="1.3"/>
    <n v="72"/>
    <n v="2.4"/>
    <n v="111"/>
    <n v="3.7"/>
    <n v="54"/>
    <n v="1.8"/>
    <n v="3510"/>
    <n v="111"/>
    <n v="126"/>
    <s v="فعال"/>
    <n v="1"/>
    <n v="0"/>
    <s v="فعال"/>
    <n v="1"/>
    <n v="0"/>
    <s v="فعال"/>
    <n v="1"/>
    <n v="0"/>
    <s v="فعال"/>
    <n v="1"/>
    <n v="0"/>
  </r>
  <r>
    <x v="0"/>
    <x v="4"/>
    <x v="563"/>
    <n v="980712"/>
    <s v="1398/07/12"/>
    <s v="98/07/12"/>
    <x v="1"/>
    <x v="2"/>
    <n v="3"/>
    <x v="6"/>
    <n v="7"/>
    <n v="29"/>
    <n v="29"/>
    <s v="جمعه"/>
    <x v="11"/>
    <n v="48"/>
    <n v="1.6"/>
    <n v="59"/>
    <n v="1.9666666666666666"/>
    <n v="107"/>
    <n v="3.5666666666666669"/>
    <n v="119"/>
    <n v="3.9666666666666668"/>
    <n v="7735"/>
    <n v="107"/>
    <n v="178"/>
    <s v="فعال"/>
    <n v="1"/>
    <n v="0"/>
    <s v="فعال"/>
    <n v="1"/>
    <n v="0"/>
    <s v="فعال"/>
    <n v="1"/>
    <n v="0"/>
    <s v="فعال"/>
    <n v="1"/>
    <n v="0"/>
  </r>
  <r>
    <x v="0"/>
    <x v="4"/>
    <x v="564"/>
    <n v="980713"/>
    <s v="1398/07/13"/>
    <s v="98/07/13"/>
    <x v="1"/>
    <x v="2"/>
    <n v="3"/>
    <x v="6"/>
    <n v="7"/>
    <n v="30"/>
    <n v="29"/>
    <s v="شنبه"/>
    <x v="12"/>
    <n v="227"/>
    <n v="7.5666666666666664"/>
    <n v="80"/>
    <n v="2.6666666666666665"/>
    <n v="307"/>
    <n v="10.233333333333333"/>
    <n v="148"/>
    <n v="4.9333333333333336"/>
    <n v="9620"/>
    <n v="307"/>
    <n v="228"/>
    <s v="فعال"/>
    <n v="1"/>
    <n v="0"/>
    <s v="فعال"/>
    <n v="1"/>
    <n v="0"/>
    <s v="فعال"/>
    <n v="1"/>
    <n v="0"/>
    <s v="فعال"/>
    <n v="1"/>
    <n v="0"/>
  </r>
  <r>
    <x v="0"/>
    <x v="4"/>
    <x v="565"/>
    <n v="980714"/>
    <s v="1398/07/14"/>
    <s v="98/07/14"/>
    <x v="1"/>
    <x v="2"/>
    <n v="3"/>
    <x v="6"/>
    <n v="7"/>
    <n v="30"/>
    <n v="29"/>
    <s v="یک شنبه"/>
    <x v="13"/>
    <n v="88"/>
    <n v="2.9333333333333331"/>
    <n v="126"/>
    <n v="4.2"/>
    <n v="214"/>
    <n v="7.1333333333333337"/>
    <n v="179"/>
    <n v="5.9666666666666668"/>
    <n v="11635"/>
    <n v="214"/>
    <n v="305"/>
    <s v="فعال"/>
    <n v="1"/>
    <n v="0"/>
    <s v="فعال"/>
    <n v="1"/>
    <n v="0"/>
    <s v="فعال"/>
    <n v="1"/>
    <n v="0"/>
    <s v="فعال"/>
    <n v="1"/>
    <n v="0"/>
  </r>
  <r>
    <x v="0"/>
    <x v="4"/>
    <x v="566"/>
    <n v="980715"/>
    <s v="1398/07/15"/>
    <s v="98/07/15"/>
    <x v="1"/>
    <x v="2"/>
    <n v="3"/>
    <x v="6"/>
    <n v="7"/>
    <n v="30"/>
    <n v="29"/>
    <s v="دوشنبه"/>
    <x v="14"/>
    <n v="55"/>
    <n v="1.8333333333333333"/>
    <n v="110"/>
    <n v="3.6666666666666665"/>
    <n v="165"/>
    <n v="5.5"/>
    <n v="189"/>
    <n v="6.3"/>
    <n v="12285"/>
    <n v="165"/>
    <n v="299"/>
    <s v="فعال"/>
    <n v="1"/>
    <n v="0"/>
    <s v="فعال"/>
    <n v="1"/>
    <n v="0"/>
    <s v="فعال"/>
    <n v="1"/>
    <n v="0"/>
    <s v="فعال"/>
    <n v="1"/>
    <n v="0"/>
  </r>
  <r>
    <x v="0"/>
    <x v="4"/>
    <x v="567"/>
    <n v="980716"/>
    <s v="1398/07/16"/>
    <s v="98/07/16"/>
    <x v="1"/>
    <x v="2"/>
    <n v="3"/>
    <x v="6"/>
    <n v="7"/>
    <n v="30"/>
    <n v="29"/>
    <s v="سه شنبه"/>
    <x v="15"/>
    <n v="34"/>
    <n v="1.1333333333333333"/>
    <n v="138"/>
    <n v="4.5999999999999996"/>
    <n v="172"/>
    <n v="5.7333333333333334"/>
    <n v="133"/>
    <n v="4.4333333333333336"/>
    <n v="8645"/>
    <n v="172"/>
    <n v="271"/>
    <s v="فعال"/>
    <n v="1"/>
    <n v="0"/>
    <s v="فعال"/>
    <n v="1"/>
    <n v="0"/>
    <s v="فعال"/>
    <n v="1"/>
    <n v="0"/>
    <s v="فعال"/>
    <n v="1"/>
    <n v="0"/>
  </r>
  <r>
    <x v="0"/>
    <x v="4"/>
    <x v="568"/>
    <n v="980717"/>
    <s v="1398/07/17"/>
    <s v="98/07/17"/>
    <x v="1"/>
    <x v="2"/>
    <n v="3"/>
    <x v="6"/>
    <n v="7"/>
    <n v="30"/>
    <n v="29"/>
    <s v="چهارشنبه"/>
    <x v="16"/>
    <n v="0"/>
    <n v="0"/>
    <n v="77"/>
    <n v="2.5666666666666669"/>
    <n v="77"/>
    <n v="2.5666666666666669"/>
    <n v="136"/>
    <n v="4.5333333333333332"/>
    <n v="8840"/>
    <n v="77"/>
    <n v="213"/>
    <s v="غیر فعال"/>
    <n v="0"/>
    <n v="1"/>
    <s v="فعال"/>
    <n v="1"/>
    <n v="0"/>
    <s v="فعال"/>
    <n v="1"/>
    <n v="0"/>
    <s v="فعال"/>
    <n v="1"/>
    <n v="0"/>
  </r>
  <r>
    <x v="0"/>
    <x v="4"/>
    <x v="569"/>
    <n v="980718"/>
    <s v="1398/07/18"/>
    <s v="98/07/18"/>
    <x v="1"/>
    <x v="2"/>
    <n v="3"/>
    <x v="6"/>
    <n v="7"/>
    <n v="30"/>
    <n v="30"/>
    <s v="پنجشنبه"/>
    <x v="17"/>
    <n v="113"/>
    <n v="3.7666666666666666"/>
    <n v="69"/>
    <n v="2.2999999999999998"/>
    <n v="182"/>
    <n v="6.0666666666666664"/>
    <n v="102"/>
    <n v="3.4"/>
    <n v="6630"/>
    <n v="182"/>
    <n v="171"/>
    <s v="فعال"/>
    <n v="1"/>
    <n v="0"/>
    <s v="فعال"/>
    <n v="1"/>
    <n v="0"/>
    <s v="فعال"/>
    <n v="1"/>
    <n v="0"/>
    <s v="فعال"/>
    <n v="1"/>
    <n v="0"/>
  </r>
  <r>
    <x v="0"/>
    <x v="4"/>
    <x v="570"/>
    <n v="980719"/>
    <s v="1398/07/19"/>
    <s v="98/07/19"/>
    <x v="1"/>
    <x v="2"/>
    <n v="3"/>
    <x v="6"/>
    <n v="7"/>
    <n v="30"/>
    <n v="30"/>
    <s v="جمعه"/>
    <x v="18"/>
    <n v="156"/>
    <n v="5.2"/>
    <n v="94"/>
    <n v="3.1333333333333333"/>
    <n v="250"/>
    <n v="8.3333333333333339"/>
    <n v="154"/>
    <n v="5.1333333333333337"/>
    <n v="10010"/>
    <n v="250"/>
    <n v="248"/>
    <s v="فعال"/>
    <n v="1"/>
    <n v="0"/>
    <s v="فعال"/>
    <n v="1"/>
    <n v="0"/>
    <s v="فعال"/>
    <n v="1"/>
    <n v="0"/>
    <s v="فعال"/>
    <n v="1"/>
    <n v="0"/>
  </r>
  <r>
    <x v="0"/>
    <x v="4"/>
    <x v="571"/>
    <n v="980720"/>
    <s v="1398/07/20"/>
    <s v="98/07/20"/>
    <x v="1"/>
    <x v="2"/>
    <n v="3"/>
    <x v="6"/>
    <n v="7"/>
    <n v="31"/>
    <n v="30"/>
    <s v="شنبه"/>
    <x v="19"/>
    <n v="144"/>
    <n v="4.8"/>
    <n v="122"/>
    <n v="4.0666666666666664"/>
    <n v="266"/>
    <n v="8.8666666666666671"/>
    <n v="117"/>
    <n v="3.9"/>
    <n v="7605"/>
    <n v="266"/>
    <n v="239"/>
    <s v="فعال"/>
    <n v="1"/>
    <n v="0"/>
    <s v="فعال"/>
    <n v="1"/>
    <n v="0"/>
    <s v="فعال"/>
    <n v="1"/>
    <n v="0"/>
    <s v="فعال"/>
    <n v="1"/>
    <n v="0"/>
  </r>
  <r>
    <x v="0"/>
    <x v="4"/>
    <x v="572"/>
    <n v="980721"/>
    <s v="1398/07/21"/>
    <s v="98/07/21"/>
    <x v="1"/>
    <x v="2"/>
    <n v="3"/>
    <x v="6"/>
    <n v="7"/>
    <n v="31"/>
    <n v="30"/>
    <s v="یک شنبه"/>
    <x v="20"/>
    <n v="14"/>
    <n v="0.46666666666666667"/>
    <n v="114"/>
    <n v="3.8"/>
    <n v="128"/>
    <n v="4.2666666666666666"/>
    <n v="204"/>
    <n v="6.8"/>
    <n v="13260"/>
    <n v="128"/>
    <n v="318"/>
    <s v="فعال"/>
    <n v="1"/>
    <n v="0"/>
    <s v="فعال"/>
    <n v="1"/>
    <n v="0"/>
    <s v="فعال"/>
    <n v="1"/>
    <n v="0"/>
    <s v="فعال"/>
    <n v="1"/>
    <n v="0"/>
  </r>
  <r>
    <x v="0"/>
    <x v="4"/>
    <x v="573"/>
    <n v="980722"/>
    <s v="1398/07/22"/>
    <s v="98/07/22"/>
    <x v="1"/>
    <x v="2"/>
    <n v="3"/>
    <x v="6"/>
    <n v="7"/>
    <n v="31"/>
    <n v="30"/>
    <s v="دوشنبه"/>
    <x v="21"/>
    <n v="30"/>
    <n v="1"/>
    <n v="97"/>
    <n v="3.2333333333333334"/>
    <n v="127"/>
    <n v="4.2333333333333334"/>
    <n v="102"/>
    <n v="3.4"/>
    <n v="6630"/>
    <n v="127"/>
    <n v="199"/>
    <s v="فعال"/>
    <n v="1"/>
    <n v="0"/>
    <s v="فعال"/>
    <n v="1"/>
    <n v="0"/>
    <s v="فعال"/>
    <n v="1"/>
    <n v="0"/>
    <s v="فعال"/>
    <n v="1"/>
    <n v="0"/>
  </r>
  <r>
    <x v="0"/>
    <x v="4"/>
    <x v="574"/>
    <n v="980723"/>
    <s v="1398/07/23"/>
    <s v="98/07/23"/>
    <x v="1"/>
    <x v="2"/>
    <n v="3"/>
    <x v="6"/>
    <n v="7"/>
    <n v="31"/>
    <n v="30"/>
    <s v="سه شنبه"/>
    <x v="22"/>
    <n v="174"/>
    <n v="5.8"/>
    <n v="152"/>
    <n v="5.0666666666666664"/>
    <n v="326"/>
    <n v="10.866666666666667"/>
    <n v="65"/>
    <n v="2.1666666666666665"/>
    <n v="4225"/>
    <n v="326"/>
    <n v="217"/>
    <s v="فعال"/>
    <n v="1"/>
    <n v="0"/>
    <s v="فعال"/>
    <n v="1"/>
    <n v="0"/>
    <s v="فعال"/>
    <n v="1"/>
    <n v="0"/>
    <s v="فعال"/>
    <n v="1"/>
    <n v="0"/>
  </r>
  <r>
    <x v="0"/>
    <x v="4"/>
    <x v="575"/>
    <n v="980724"/>
    <s v="1398/07/24"/>
    <s v="98/07/24"/>
    <x v="1"/>
    <x v="2"/>
    <n v="3"/>
    <x v="6"/>
    <n v="7"/>
    <n v="31"/>
    <n v="30"/>
    <s v="چهارشنبه"/>
    <x v="23"/>
    <n v="167"/>
    <n v="5.5666666666666664"/>
    <n v="147"/>
    <n v="4.9000000000000004"/>
    <n v="314"/>
    <n v="10.466666666666667"/>
    <n v="211"/>
    <n v="7.0333333333333332"/>
    <n v="13715"/>
    <n v="314"/>
    <n v="358"/>
    <s v="فعال"/>
    <n v="1"/>
    <n v="0"/>
    <s v="فعال"/>
    <n v="1"/>
    <n v="0"/>
    <s v="فعال"/>
    <n v="1"/>
    <n v="0"/>
    <s v="فعال"/>
    <n v="1"/>
    <n v="0"/>
  </r>
  <r>
    <x v="0"/>
    <x v="4"/>
    <x v="576"/>
    <n v="980725"/>
    <s v="1398/07/25"/>
    <s v="98/07/25"/>
    <x v="1"/>
    <x v="2"/>
    <n v="3"/>
    <x v="6"/>
    <n v="7"/>
    <n v="31"/>
    <n v="31"/>
    <s v="پنجشنبه"/>
    <x v="24"/>
    <n v="192"/>
    <n v="6.4"/>
    <n v="177"/>
    <n v="5.9"/>
    <n v="369"/>
    <n v="12.3"/>
    <n v="101"/>
    <n v="3.3666666666666667"/>
    <n v="6565"/>
    <n v="369"/>
    <n v="278"/>
    <s v="فعال"/>
    <n v="1"/>
    <n v="0"/>
    <s v="فعال"/>
    <n v="1"/>
    <n v="0"/>
    <s v="فعال"/>
    <n v="1"/>
    <n v="0"/>
    <s v="فعال"/>
    <n v="1"/>
    <n v="0"/>
  </r>
  <r>
    <x v="0"/>
    <x v="4"/>
    <x v="577"/>
    <n v="980726"/>
    <s v="1398/07/26"/>
    <s v="98/07/26"/>
    <x v="1"/>
    <x v="2"/>
    <n v="3"/>
    <x v="6"/>
    <n v="7"/>
    <n v="31"/>
    <n v="31"/>
    <s v="جمعه"/>
    <x v="25"/>
    <n v="160"/>
    <n v="5.333333333333333"/>
    <n v="190"/>
    <n v="6.333333333333333"/>
    <n v="350"/>
    <n v="11.666666666666666"/>
    <n v="183"/>
    <n v="6.1"/>
    <n v="11895"/>
    <n v="350"/>
    <n v="373"/>
    <s v="فعال"/>
    <n v="1"/>
    <n v="0"/>
    <s v="فعال"/>
    <n v="1"/>
    <n v="0"/>
    <s v="فعال"/>
    <n v="1"/>
    <n v="0"/>
    <s v="فعال"/>
    <n v="1"/>
    <n v="0"/>
  </r>
  <r>
    <x v="0"/>
    <x v="4"/>
    <x v="578"/>
    <n v="980727"/>
    <s v="1398/07/27"/>
    <s v="98/07/27"/>
    <x v="1"/>
    <x v="2"/>
    <n v="3"/>
    <x v="6"/>
    <n v="7"/>
    <n v="32"/>
    <n v="31"/>
    <s v="شنبه"/>
    <x v="26"/>
    <n v="133"/>
    <n v="4.4333333333333336"/>
    <n v="92"/>
    <n v="3.0666666666666669"/>
    <n v="225"/>
    <n v="7.5"/>
    <n v="139"/>
    <n v="4.6333333333333337"/>
    <n v="9035"/>
    <n v="225"/>
    <n v="231"/>
    <s v="فعال"/>
    <n v="1"/>
    <n v="0"/>
    <s v="فعال"/>
    <n v="1"/>
    <n v="0"/>
    <s v="فعال"/>
    <n v="1"/>
    <n v="0"/>
    <s v="فعال"/>
    <n v="1"/>
    <n v="0"/>
  </r>
  <r>
    <x v="0"/>
    <x v="4"/>
    <x v="579"/>
    <n v="980728"/>
    <s v="1398/07/28"/>
    <s v="98/07/28"/>
    <x v="1"/>
    <x v="2"/>
    <n v="3"/>
    <x v="6"/>
    <n v="7"/>
    <n v="32"/>
    <n v="31"/>
    <s v="یک شنبه"/>
    <x v="27"/>
    <n v="192"/>
    <n v="6.4"/>
    <n v="132"/>
    <n v="4.4000000000000004"/>
    <n v="324"/>
    <n v="10.8"/>
    <n v="123"/>
    <n v="4.0999999999999996"/>
    <n v="7995"/>
    <n v="324"/>
    <n v="255"/>
    <s v="فعال"/>
    <n v="1"/>
    <n v="0"/>
    <s v="فعال"/>
    <n v="1"/>
    <n v="0"/>
    <s v="فعال"/>
    <n v="1"/>
    <n v="0"/>
    <s v="فعال"/>
    <n v="1"/>
    <n v="0"/>
  </r>
  <r>
    <x v="0"/>
    <x v="4"/>
    <x v="580"/>
    <n v="980729"/>
    <s v="1398/07/29"/>
    <s v="98/07/29"/>
    <x v="1"/>
    <x v="2"/>
    <n v="3"/>
    <x v="6"/>
    <n v="7"/>
    <n v="32"/>
    <n v="31"/>
    <s v="دوشنبه"/>
    <x v="28"/>
    <n v="150"/>
    <n v="5"/>
    <n v="113"/>
    <n v="3.7666666666666666"/>
    <n v="263"/>
    <n v="8.7666666666666675"/>
    <n v="195"/>
    <n v="6.5"/>
    <n v="12675"/>
    <n v="263"/>
    <n v="308"/>
    <s v="فعال"/>
    <n v="1"/>
    <n v="0"/>
    <s v="فعال"/>
    <n v="1"/>
    <n v="0"/>
    <s v="فعال"/>
    <n v="1"/>
    <n v="0"/>
    <s v="فعال"/>
    <n v="1"/>
    <n v="0"/>
  </r>
  <r>
    <x v="0"/>
    <x v="4"/>
    <x v="581"/>
    <n v="980730"/>
    <s v="1398/07/30"/>
    <s v="98/07/30"/>
    <x v="1"/>
    <x v="2"/>
    <n v="3"/>
    <x v="6"/>
    <n v="7"/>
    <n v="32"/>
    <n v="31"/>
    <s v="سه شنبه"/>
    <x v="29"/>
    <n v="0"/>
    <n v="0"/>
    <n v="85"/>
    <n v="2.8333333333333335"/>
    <n v="85"/>
    <n v="2.8333333333333335"/>
    <n v="156"/>
    <n v="5.2"/>
    <n v="10140"/>
    <n v="85"/>
    <n v="241"/>
    <s v="غیر فعال"/>
    <n v="0"/>
    <n v="1"/>
    <s v="فعال"/>
    <n v="1"/>
    <n v="0"/>
    <s v="فعال"/>
    <n v="1"/>
    <n v="0"/>
    <s v="فعال"/>
    <n v="1"/>
    <n v="0"/>
  </r>
  <r>
    <x v="0"/>
    <x v="4"/>
    <x v="582"/>
    <n v="980801"/>
    <s v="1398/08/01"/>
    <s v="98/08/01"/>
    <x v="1"/>
    <x v="2"/>
    <n v="3"/>
    <x v="7"/>
    <n v="8"/>
    <n v="32"/>
    <n v="31"/>
    <s v="چهارشنبه"/>
    <x v="0"/>
    <n v="97"/>
    <n v="3.2333333333333334"/>
    <n v="63"/>
    <n v="2.1"/>
    <n v="160"/>
    <n v="5.333333333333333"/>
    <n v="80"/>
    <n v="2.6666666666666665"/>
    <n v="5200"/>
    <n v="160"/>
    <n v="143"/>
    <s v="فعال"/>
    <n v="1"/>
    <n v="0"/>
    <s v="فعال"/>
    <n v="1"/>
    <n v="0"/>
    <s v="فعال"/>
    <n v="1"/>
    <n v="0"/>
    <s v="فعال"/>
    <n v="1"/>
    <n v="0"/>
  </r>
  <r>
    <x v="0"/>
    <x v="4"/>
    <x v="583"/>
    <n v="980802"/>
    <s v="1398/08/02"/>
    <s v="98/08/02"/>
    <x v="1"/>
    <x v="2"/>
    <n v="3"/>
    <x v="7"/>
    <n v="8"/>
    <n v="32"/>
    <n v="32"/>
    <s v="پنجشنبه"/>
    <x v="1"/>
    <n v="23"/>
    <n v="0.76666666666666672"/>
    <n v="55"/>
    <n v="1.8333333333333333"/>
    <n v="78"/>
    <n v="2.6"/>
    <n v="95"/>
    <n v="3.1666666666666665"/>
    <n v="6175"/>
    <n v="78"/>
    <n v="150"/>
    <s v="فعال"/>
    <n v="1"/>
    <n v="0"/>
    <s v="فعال"/>
    <n v="1"/>
    <n v="0"/>
    <s v="فعال"/>
    <n v="1"/>
    <n v="0"/>
    <s v="فعال"/>
    <n v="1"/>
    <n v="0"/>
  </r>
  <r>
    <x v="0"/>
    <x v="4"/>
    <x v="584"/>
    <n v="980803"/>
    <s v="1398/08/03"/>
    <s v="98/08/03"/>
    <x v="1"/>
    <x v="2"/>
    <n v="3"/>
    <x v="7"/>
    <n v="8"/>
    <n v="32"/>
    <n v="32"/>
    <s v="جمعه"/>
    <x v="2"/>
    <n v="34"/>
    <n v="1.1333333333333333"/>
    <n v="35"/>
    <n v="1.1666666666666667"/>
    <n v="69"/>
    <n v="2.2999999999999998"/>
    <n v="110"/>
    <n v="3.6666666666666665"/>
    <n v="7150"/>
    <n v="69"/>
    <n v="145"/>
    <s v="فعال"/>
    <n v="1"/>
    <n v="0"/>
    <s v="فعال"/>
    <n v="1"/>
    <n v="0"/>
    <s v="فعال"/>
    <n v="1"/>
    <n v="0"/>
    <s v="فعال"/>
    <n v="1"/>
    <n v="0"/>
  </r>
  <r>
    <x v="0"/>
    <x v="4"/>
    <x v="585"/>
    <n v="980804"/>
    <s v="1398/08/04"/>
    <s v="98/08/04"/>
    <x v="1"/>
    <x v="2"/>
    <n v="3"/>
    <x v="7"/>
    <n v="8"/>
    <n v="33"/>
    <n v="32"/>
    <s v="شنبه"/>
    <x v="3"/>
    <n v="12"/>
    <n v="0.4"/>
    <n v="130"/>
    <n v="4.333333333333333"/>
    <n v="142"/>
    <n v="4.7333333333333334"/>
    <n v="98"/>
    <n v="3.2666666666666666"/>
    <n v="6370"/>
    <n v="142"/>
    <n v="228"/>
    <s v="فعال"/>
    <n v="1"/>
    <n v="0"/>
    <s v="فعال"/>
    <n v="1"/>
    <n v="0"/>
    <s v="فعال"/>
    <n v="1"/>
    <n v="0"/>
    <s v="فعال"/>
    <n v="1"/>
    <n v="0"/>
  </r>
  <r>
    <x v="0"/>
    <x v="4"/>
    <x v="586"/>
    <n v="980805"/>
    <s v="1398/08/05"/>
    <s v="98/08/05"/>
    <x v="1"/>
    <x v="2"/>
    <n v="3"/>
    <x v="7"/>
    <n v="8"/>
    <n v="33"/>
    <n v="32"/>
    <s v="یک شنبه"/>
    <x v="4"/>
    <n v="167"/>
    <n v="5.5666666666666664"/>
    <n v="111"/>
    <n v="3.7"/>
    <n v="278"/>
    <n v="9.2666666666666675"/>
    <n v="69"/>
    <n v="2.2999999999999998"/>
    <n v="4485"/>
    <n v="278"/>
    <n v="180"/>
    <s v="فعال"/>
    <n v="1"/>
    <n v="0"/>
    <s v="فعال"/>
    <n v="1"/>
    <n v="0"/>
    <s v="فعال"/>
    <n v="1"/>
    <n v="0"/>
    <s v="فعال"/>
    <n v="1"/>
    <n v="0"/>
  </r>
  <r>
    <x v="0"/>
    <x v="4"/>
    <x v="587"/>
    <n v="980806"/>
    <s v="1398/08/06"/>
    <s v="98/08/06"/>
    <x v="1"/>
    <x v="2"/>
    <n v="3"/>
    <x v="7"/>
    <n v="8"/>
    <n v="33"/>
    <n v="32"/>
    <s v="دوشنبه"/>
    <x v="5"/>
    <n v="111"/>
    <n v="3.7"/>
    <n v="132"/>
    <n v="4.4000000000000004"/>
    <n v="243"/>
    <n v="8.1"/>
    <n v="180"/>
    <n v="6"/>
    <n v="11700"/>
    <n v="243"/>
    <n v="312"/>
    <s v="فعال"/>
    <n v="1"/>
    <n v="0"/>
    <s v="فعال"/>
    <n v="1"/>
    <n v="0"/>
    <s v="فعال"/>
    <n v="1"/>
    <n v="0"/>
    <s v="فعال"/>
    <n v="1"/>
    <n v="0"/>
  </r>
  <r>
    <x v="0"/>
    <x v="4"/>
    <x v="588"/>
    <n v="980807"/>
    <s v="1398/08/07"/>
    <s v="98/08/07"/>
    <x v="1"/>
    <x v="2"/>
    <n v="3"/>
    <x v="7"/>
    <n v="8"/>
    <n v="33"/>
    <n v="32"/>
    <s v="سه شنبه"/>
    <x v="6"/>
    <n v="16"/>
    <n v="0.53333333333333333"/>
    <n v="125"/>
    <n v="4.166666666666667"/>
    <n v="141"/>
    <n v="4.7"/>
    <n v="174"/>
    <n v="5.8"/>
    <n v="11310"/>
    <n v="141"/>
    <n v="299"/>
    <s v="فعال"/>
    <n v="1"/>
    <n v="0"/>
    <s v="فعال"/>
    <n v="1"/>
    <n v="0"/>
    <s v="فعال"/>
    <n v="1"/>
    <n v="0"/>
    <s v="فعال"/>
    <n v="1"/>
    <n v="0"/>
  </r>
  <r>
    <x v="0"/>
    <x v="4"/>
    <x v="589"/>
    <n v="980808"/>
    <s v="1398/08/08"/>
    <s v="98/08/08"/>
    <x v="1"/>
    <x v="2"/>
    <n v="3"/>
    <x v="7"/>
    <n v="8"/>
    <n v="33"/>
    <n v="32"/>
    <s v="چهارشنبه"/>
    <x v="7"/>
    <n v="40"/>
    <n v="1.3333333333333333"/>
    <n v="162"/>
    <n v="5.4"/>
    <n v="202"/>
    <n v="6.7333333333333334"/>
    <n v="124"/>
    <n v="4.1333333333333337"/>
    <n v="8060"/>
    <n v="202"/>
    <n v="286"/>
    <s v="فعال"/>
    <n v="1"/>
    <n v="0"/>
    <s v="فعال"/>
    <n v="1"/>
    <n v="0"/>
    <s v="فعال"/>
    <n v="1"/>
    <n v="0"/>
    <s v="فعال"/>
    <n v="1"/>
    <n v="0"/>
  </r>
  <r>
    <x v="0"/>
    <x v="4"/>
    <x v="590"/>
    <n v="980809"/>
    <s v="1398/08/09"/>
    <s v="98/08/09"/>
    <x v="1"/>
    <x v="2"/>
    <n v="3"/>
    <x v="7"/>
    <n v="8"/>
    <n v="33"/>
    <n v="33"/>
    <s v="پنجشنبه"/>
    <x v="8"/>
    <n v="96"/>
    <n v="3.2"/>
    <n v="123"/>
    <n v="4.0999999999999996"/>
    <n v="219"/>
    <n v="7.3"/>
    <n v="203"/>
    <n v="6.7666666666666666"/>
    <n v="13195"/>
    <n v="219"/>
    <n v="326"/>
    <s v="فعال"/>
    <n v="1"/>
    <n v="0"/>
    <s v="فعال"/>
    <n v="1"/>
    <n v="0"/>
    <s v="فعال"/>
    <n v="1"/>
    <n v="0"/>
    <s v="فعال"/>
    <n v="1"/>
    <n v="0"/>
  </r>
  <r>
    <x v="0"/>
    <x v="4"/>
    <x v="591"/>
    <n v="980810"/>
    <s v="1398/08/10"/>
    <s v="98/08/10"/>
    <x v="1"/>
    <x v="2"/>
    <n v="3"/>
    <x v="7"/>
    <n v="8"/>
    <n v="33"/>
    <n v="33"/>
    <s v="جمعه"/>
    <x v="9"/>
    <n v="47"/>
    <n v="1.5666666666666667"/>
    <n v="96"/>
    <n v="3.2"/>
    <n v="143"/>
    <n v="4.7666666666666666"/>
    <n v="205"/>
    <n v="6.833333333333333"/>
    <n v="13325"/>
    <n v="143"/>
    <n v="301"/>
    <s v="فعال"/>
    <n v="1"/>
    <n v="0"/>
    <s v="فعال"/>
    <n v="1"/>
    <n v="0"/>
    <s v="فعال"/>
    <n v="1"/>
    <n v="0"/>
    <s v="فعال"/>
    <n v="1"/>
    <n v="0"/>
  </r>
  <r>
    <x v="0"/>
    <x v="4"/>
    <x v="592"/>
    <n v="980811"/>
    <s v="1398/08/11"/>
    <s v="98/08/11"/>
    <x v="1"/>
    <x v="2"/>
    <n v="3"/>
    <x v="7"/>
    <n v="8"/>
    <n v="34"/>
    <n v="33"/>
    <s v="شنبه"/>
    <x v="10"/>
    <n v="49"/>
    <n v="1.6333333333333333"/>
    <n v="161"/>
    <n v="5.3666666666666663"/>
    <n v="210"/>
    <n v="7"/>
    <n v="69"/>
    <n v="2.2999999999999998"/>
    <n v="4485"/>
    <n v="210"/>
    <n v="230"/>
    <s v="فعال"/>
    <n v="1"/>
    <n v="0"/>
    <s v="فعال"/>
    <n v="1"/>
    <n v="0"/>
    <s v="فعال"/>
    <n v="1"/>
    <n v="0"/>
    <s v="فعال"/>
    <n v="1"/>
    <n v="0"/>
  </r>
  <r>
    <x v="0"/>
    <x v="4"/>
    <x v="593"/>
    <n v="980812"/>
    <s v="1398/08/12"/>
    <s v="98/08/12"/>
    <x v="1"/>
    <x v="2"/>
    <n v="3"/>
    <x v="7"/>
    <n v="8"/>
    <n v="34"/>
    <n v="33"/>
    <s v="یک شنبه"/>
    <x v="11"/>
    <n v="68"/>
    <n v="2.2666666666666666"/>
    <n v="192"/>
    <n v="6.4"/>
    <n v="260"/>
    <n v="8.6666666666666661"/>
    <n v="188"/>
    <n v="6.2666666666666666"/>
    <n v="12220"/>
    <n v="260"/>
    <n v="380"/>
    <s v="فعال"/>
    <n v="1"/>
    <n v="0"/>
    <s v="فعال"/>
    <n v="1"/>
    <n v="0"/>
    <s v="فعال"/>
    <n v="1"/>
    <n v="0"/>
    <s v="فعال"/>
    <n v="1"/>
    <n v="0"/>
  </r>
  <r>
    <x v="0"/>
    <x v="4"/>
    <x v="594"/>
    <n v="980813"/>
    <s v="1398/08/13"/>
    <s v="98/08/13"/>
    <x v="1"/>
    <x v="2"/>
    <n v="3"/>
    <x v="7"/>
    <n v="8"/>
    <n v="34"/>
    <n v="33"/>
    <s v="دوشنبه"/>
    <x v="12"/>
    <n v="105"/>
    <n v="3.5"/>
    <n v="95"/>
    <n v="3.1666666666666665"/>
    <n v="200"/>
    <n v="6.666666666666667"/>
    <n v="170"/>
    <n v="5.666666666666667"/>
    <n v="11050"/>
    <n v="200"/>
    <n v="265"/>
    <s v="فعال"/>
    <n v="1"/>
    <n v="0"/>
    <s v="فعال"/>
    <n v="1"/>
    <n v="0"/>
    <s v="فعال"/>
    <n v="1"/>
    <n v="0"/>
    <s v="فعال"/>
    <n v="1"/>
    <n v="0"/>
  </r>
  <r>
    <x v="0"/>
    <x v="4"/>
    <x v="595"/>
    <n v="980814"/>
    <s v="1398/08/14"/>
    <s v="98/08/14"/>
    <x v="1"/>
    <x v="2"/>
    <n v="3"/>
    <x v="7"/>
    <n v="8"/>
    <n v="34"/>
    <n v="33"/>
    <s v="سه شنبه"/>
    <x v="13"/>
    <n v="73"/>
    <n v="2.4333333333333331"/>
    <n v="109"/>
    <n v="3.6333333333333333"/>
    <n v="182"/>
    <n v="6.0666666666666664"/>
    <n v="128"/>
    <n v="4.2666666666666666"/>
    <n v="8320"/>
    <n v="182"/>
    <n v="237"/>
    <s v="فعال"/>
    <n v="1"/>
    <n v="0"/>
    <s v="فعال"/>
    <n v="1"/>
    <n v="0"/>
    <s v="فعال"/>
    <n v="1"/>
    <n v="0"/>
    <s v="فعال"/>
    <n v="1"/>
    <n v="0"/>
  </r>
  <r>
    <x v="0"/>
    <x v="4"/>
    <x v="596"/>
    <n v="980815"/>
    <s v="1398/08/15"/>
    <s v="98/08/15"/>
    <x v="1"/>
    <x v="2"/>
    <n v="3"/>
    <x v="7"/>
    <n v="8"/>
    <n v="34"/>
    <n v="33"/>
    <s v="چهارشنبه"/>
    <x v="14"/>
    <n v="161"/>
    <n v="5.3666666666666663"/>
    <n v="94"/>
    <n v="3.1333333333333333"/>
    <n v="255"/>
    <n v="8.5"/>
    <n v="109"/>
    <n v="3.6333333333333333"/>
    <n v="7085"/>
    <n v="255"/>
    <n v="203"/>
    <s v="فعال"/>
    <n v="1"/>
    <n v="0"/>
    <s v="فعال"/>
    <n v="1"/>
    <n v="0"/>
    <s v="فعال"/>
    <n v="1"/>
    <n v="0"/>
    <s v="فعال"/>
    <n v="1"/>
    <n v="0"/>
  </r>
  <r>
    <x v="0"/>
    <x v="4"/>
    <x v="597"/>
    <n v="980816"/>
    <s v="1398/08/16"/>
    <s v="98/08/16"/>
    <x v="1"/>
    <x v="2"/>
    <n v="3"/>
    <x v="7"/>
    <n v="8"/>
    <n v="34"/>
    <n v="34"/>
    <s v="پنجشنبه"/>
    <x v="15"/>
    <n v="180"/>
    <n v="6"/>
    <n v="166"/>
    <n v="5.5333333333333332"/>
    <n v="346"/>
    <n v="11.533333333333333"/>
    <n v="102"/>
    <n v="3.4"/>
    <n v="6630"/>
    <n v="346"/>
    <n v="268"/>
    <s v="فعال"/>
    <n v="1"/>
    <n v="0"/>
    <s v="فعال"/>
    <n v="1"/>
    <n v="0"/>
    <s v="فعال"/>
    <n v="1"/>
    <n v="0"/>
    <s v="فعال"/>
    <n v="1"/>
    <n v="0"/>
  </r>
  <r>
    <x v="0"/>
    <x v="4"/>
    <x v="598"/>
    <n v="980817"/>
    <s v="1398/08/17"/>
    <s v="98/08/17"/>
    <x v="1"/>
    <x v="2"/>
    <n v="3"/>
    <x v="7"/>
    <n v="8"/>
    <n v="34"/>
    <n v="34"/>
    <s v="جمعه"/>
    <x v="16"/>
    <n v="196"/>
    <n v="6.5333333333333332"/>
    <n v="129"/>
    <n v="4.3"/>
    <n v="325"/>
    <n v="10.833333333333334"/>
    <n v="126"/>
    <n v="4.2"/>
    <n v="8190"/>
    <n v="325"/>
    <n v="255"/>
    <s v="فعال"/>
    <n v="1"/>
    <n v="0"/>
    <s v="فعال"/>
    <n v="1"/>
    <n v="0"/>
    <s v="فعال"/>
    <n v="1"/>
    <n v="0"/>
    <s v="فعال"/>
    <n v="1"/>
    <n v="0"/>
  </r>
  <r>
    <x v="0"/>
    <x v="4"/>
    <x v="599"/>
    <n v="980818"/>
    <s v="1398/08/18"/>
    <s v="98/08/18"/>
    <x v="1"/>
    <x v="2"/>
    <n v="3"/>
    <x v="7"/>
    <n v="8"/>
    <n v="35"/>
    <n v="34"/>
    <s v="شنبه"/>
    <x v="17"/>
    <n v="167"/>
    <n v="5.5666666666666664"/>
    <n v="133"/>
    <n v="4.4333333333333336"/>
    <n v="300"/>
    <n v="10"/>
    <n v="138"/>
    <n v="4.5999999999999996"/>
    <n v="8970"/>
    <n v="300"/>
    <n v="271"/>
    <s v="فعال"/>
    <n v="1"/>
    <n v="0"/>
    <s v="فعال"/>
    <n v="1"/>
    <n v="0"/>
    <s v="فعال"/>
    <n v="1"/>
    <n v="0"/>
    <s v="فعال"/>
    <n v="1"/>
    <n v="0"/>
  </r>
  <r>
    <x v="0"/>
    <x v="4"/>
    <x v="600"/>
    <n v="980819"/>
    <s v="1398/08/19"/>
    <s v="98/08/19"/>
    <x v="1"/>
    <x v="2"/>
    <n v="3"/>
    <x v="7"/>
    <n v="8"/>
    <n v="35"/>
    <n v="34"/>
    <s v="یک شنبه"/>
    <x v="18"/>
    <n v="112"/>
    <n v="3.7333333333333334"/>
    <n v="124"/>
    <n v="4.1333333333333337"/>
    <n v="236"/>
    <n v="7.8666666666666663"/>
    <n v="106"/>
    <n v="3.5333333333333332"/>
    <n v="6890"/>
    <n v="236"/>
    <n v="230"/>
    <s v="فعال"/>
    <n v="1"/>
    <n v="0"/>
    <s v="فعال"/>
    <n v="1"/>
    <n v="0"/>
    <s v="فعال"/>
    <n v="1"/>
    <n v="0"/>
    <s v="فعال"/>
    <n v="1"/>
    <n v="0"/>
  </r>
  <r>
    <x v="0"/>
    <x v="4"/>
    <x v="601"/>
    <n v="980820"/>
    <s v="1398/08/20"/>
    <s v="98/08/20"/>
    <x v="1"/>
    <x v="2"/>
    <n v="3"/>
    <x v="7"/>
    <n v="8"/>
    <n v="35"/>
    <n v="34"/>
    <s v="دوشنبه"/>
    <x v="19"/>
    <n v="0"/>
    <n v="0"/>
    <n v="153"/>
    <n v="5.0999999999999996"/>
    <n v="153"/>
    <n v="5.0999999999999996"/>
    <n v="179"/>
    <n v="5.9666666666666668"/>
    <n v="11635"/>
    <n v="153"/>
    <n v="332"/>
    <s v="غیر فعال"/>
    <n v="0"/>
    <n v="1"/>
    <s v="فعال"/>
    <n v="1"/>
    <n v="0"/>
    <s v="فعال"/>
    <n v="1"/>
    <n v="0"/>
    <s v="فعال"/>
    <n v="1"/>
    <n v="0"/>
  </r>
  <r>
    <x v="0"/>
    <x v="4"/>
    <x v="602"/>
    <n v="980821"/>
    <s v="1398/08/21"/>
    <s v="98/08/21"/>
    <x v="1"/>
    <x v="2"/>
    <n v="3"/>
    <x v="7"/>
    <n v="8"/>
    <n v="35"/>
    <n v="34"/>
    <s v="سه شنبه"/>
    <x v="20"/>
    <n v="18"/>
    <n v="0.6"/>
    <n v="26"/>
    <n v="0.8666666666666667"/>
    <n v="44"/>
    <n v="1.4666666666666666"/>
    <n v="84"/>
    <n v="2.8"/>
    <n v="5460"/>
    <n v="44"/>
    <n v="110"/>
    <s v="فعال"/>
    <n v="1"/>
    <n v="0"/>
    <s v="فعال"/>
    <n v="1"/>
    <n v="0"/>
    <s v="فعال"/>
    <n v="1"/>
    <n v="0"/>
    <s v="فعال"/>
    <n v="1"/>
    <n v="0"/>
  </r>
  <r>
    <x v="0"/>
    <x v="4"/>
    <x v="603"/>
    <n v="980822"/>
    <s v="1398/08/22"/>
    <s v="98/08/22"/>
    <x v="1"/>
    <x v="2"/>
    <n v="3"/>
    <x v="7"/>
    <n v="8"/>
    <n v="35"/>
    <n v="34"/>
    <s v="چهارشنبه"/>
    <x v="21"/>
    <n v="0"/>
    <n v="0"/>
    <n v="61"/>
    <n v="2.0333333333333332"/>
    <n v="61"/>
    <n v="2.0333333333333332"/>
    <n v="112"/>
    <n v="3.7333333333333334"/>
    <n v="7280"/>
    <n v="61"/>
    <n v="173"/>
    <s v="غیر فعال"/>
    <n v="0"/>
    <n v="1"/>
    <s v="فعال"/>
    <n v="1"/>
    <n v="0"/>
    <s v="فعال"/>
    <n v="1"/>
    <n v="0"/>
    <s v="فعال"/>
    <n v="1"/>
    <n v="0"/>
  </r>
  <r>
    <x v="0"/>
    <x v="4"/>
    <x v="604"/>
    <n v="980823"/>
    <s v="1398/08/23"/>
    <s v="98/08/23"/>
    <x v="1"/>
    <x v="2"/>
    <n v="3"/>
    <x v="7"/>
    <n v="8"/>
    <n v="35"/>
    <n v="35"/>
    <s v="پنجشنبه"/>
    <x v="22"/>
    <n v="163"/>
    <n v="5.4333333333333336"/>
    <n v="94"/>
    <n v="3.1333333333333333"/>
    <n v="257"/>
    <n v="8.5666666666666664"/>
    <n v="113"/>
    <n v="3.7666666666666666"/>
    <n v="7345"/>
    <n v="257"/>
    <n v="207"/>
    <s v="فعال"/>
    <n v="1"/>
    <n v="0"/>
    <s v="فعال"/>
    <n v="1"/>
    <n v="0"/>
    <s v="فعال"/>
    <n v="1"/>
    <n v="0"/>
    <s v="فعال"/>
    <n v="1"/>
    <n v="0"/>
  </r>
  <r>
    <x v="0"/>
    <x v="4"/>
    <x v="605"/>
    <n v="980824"/>
    <s v="1398/08/24"/>
    <s v="98/08/24"/>
    <x v="1"/>
    <x v="2"/>
    <n v="3"/>
    <x v="7"/>
    <n v="8"/>
    <n v="35"/>
    <n v="35"/>
    <s v="جمعه"/>
    <x v="23"/>
    <n v="174"/>
    <n v="5.8"/>
    <n v="133"/>
    <n v="4.4333333333333336"/>
    <n v="307"/>
    <n v="10.233333333333333"/>
    <n v="143"/>
    <n v="4.7666666666666666"/>
    <n v="9295"/>
    <n v="307"/>
    <n v="276"/>
    <s v="فعال"/>
    <n v="1"/>
    <n v="0"/>
    <s v="فعال"/>
    <n v="1"/>
    <n v="0"/>
    <s v="فعال"/>
    <n v="1"/>
    <n v="0"/>
    <s v="فعال"/>
    <n v="1"/>
    <n v="0"/>
  </r>
  <r>
    <x v="0"/>
    <x v="4"/>
    <x v="606"/>
    <n v="980825"/>
    <s v="1398/08/25"/>
    <s v="98/08/25"/>
    <x v="1"/>
    <x v="2"/>
    <n v="3"/>
    <x v="7"/>
    <n v="8"/>
    <n v="36"/>
    <n v="35"/>
    <s v="شنبه"/>
    <x v="24"/>
    <n v="137"/>
    <n v="4.5666666666666664"/>
    <n v="182"/>
    <n v="6.0666666666666664"/>
    <n v="319"/>
    <n v="10.633333333333333"/>
    <n v="40"/>
    <n v="1.3333333333333333"/>
    <n v="2600"/>
    <n v="319"/>
    <n v="222"/>
    <s v="فعال"/>
    <n v="1"/>
    <n v="0"/>
    <s v="فعال"/>
    <n v="1"/>
    <n v="0"/>
    <s v="فعال"/>
    <n v="1"/>
    <n v="0"/>
    <s v="فعال"/>
    <n v="1"/>
    <n v="0"/>
  </r>
  <r>
    <x v="0"/>
    <x v="4"/>
    <x v="607"/>
    <n v="980826"/>
    <s v="1398/08/26"/>
    <s v="98/08/26"/>
    <x v="1"/>
    <x v="2"/>
    <n v="3"/>
    <x v="7"/>
    <n v="8"/>
    <n v="36"/>
    <n v="35"/>
    <s v="یک شنبه"/>
    <x v="25"/>
    <n v="218"/>
    <n v="7.2666666666666666"/>
    <n v="115"/>
    <n v="3.8333333333333335"/>
    <n v="333"/>
    <n v="11.1"/>
    <n v="193"/>
    <n v="6.4333333333333336"/>
    <n v="12545"/>
    <n v="333"/>
    <n v="308"/>
    <s v="فعال"/>
    <n v="1"/>
    <n v="0"/>
    <s v="فعال"/>
    <n v="1"/>
    <n v="0"/>
    <s v="فعال"/>
    <n v="1"/>
    <n v="0"/>
    <s v="فعال"/>
    <n v="1"/>
    <n v="0"/>
  </r>
  <r>
    <x v="0"/>
    <x v="4"/>
    <x v="608"/>
    <n v="980827"/>
    <s v="1398/08/27"/>
    <s v="98/08/27"/>
    <x v="1"/>
    <x v="2"/>
    <n v="3"/>
    <x v="7"/>
    <n v="8"/>
    <n v="36"/>
    <n v="35"/>
    <s v="دوشنبه"/>
    <x v="26"/>
    <n v="233"/>
    <n v="7.7666666666666666"/>
    <n v="198"/>
    <n v="6.6"/>
    <n v="431"/>
    <n v="14.366666666666667"/>
    <n v="133"/>
    <n v="4.4333333333333336"/>
    <n v="8645"/>
    <n v="431"/>
    <n v="331"/>
    <s v="فعال"/>
    <n v="1"/>
    <n v="0"/>
    <s v="فعال"/>
    <n v="1"/>
    <n v="0"/>
    <s v="فعال"/>
    <n v="1"/>
    <n v="0"/>
    <s v="فعال"/>
    <n v="1"/>
    <n v="0"/>
  </r>
  <r>
    <x v="0"/>
    <x v="4"/>
    <x v="609"/>
    <n v="980828"/>
    <s v="1398/08/28"/>
    <s v="98/08/28"/>
    <x v="1"/>
    <x v="2"/>
    <n v="3"/>
    <x v="7"/>
    <n v="8"/>
    <n v="36"/>
    <n v="35"/>
    <s v="سه شنبه"/>
    <x v="27"/>
    <n v="244"/>
    <n v="8.1333333333333329"/>
    <n v="88"/>
    <n v="2.9333333333333331"/>
    <n v="332"/>
    <n v="11.066666666666666"/>
    <n v="210"/>
    <n v="7"/>
    <n v="13650"/>
    <n v="332"/>
    <n v="298"/>
    <s v="فعال"/>
    <n v="1"/>
    <n v="0"/>
    <s v="فعال"/>
    <n v="1"/>
    <n v="0"/>
    <s v="فعال"/>
    <n v="1"/>
    <n v="0"/>
    <s v="فعال"/>
    <n v="1"/>
    <n v="0"/>
  </r>
  <r>
    <x v="0"/>
    <x v="4"/>
    <x v="610"/>
    <n v="980829"/>
    <s v="1398/08/29"/>
    <s v="98/08/29"/>
    <x v="1"/>
    <x v="2"/>
    <n v="3"/>
    <x v="7"/>
    <n v="8"/>
    <n v="36"/>
    <n v="35"/>
    <s v="چهارشنبه"/>
    <x v="28"/>
    <n v="191"/>
    <n v="6.3666666666666663"/>
    <n v="144"/>
    <n v="4.8"/>
    <n v="335"/>
    <n v="11.166666666666666"/>
    <n v="137"/>
    <n v="4.5666666666666664"/>
    <n v="8905"/>
    <n v="335"/>
    <n v="281"/>
    <s v="فعال"/>
    <n v="1"/>
    <n v="0"/>
    <s v="فعال"/>
    <n v="1"/>
    <n v="0"/>
    <s v="فعال"/>
    <n v="1"/>
    <n v="0"/>
    <s v="فعال"/>
    <n v="1"/>
    <n v="0"/>
  </r>
  <r>
    <x v="0"/>
    <x v="4"/>
    <x v="611"/>
    <n v="980830"/>
    <s v="1398/08/30"/>
    <s v="98/08/30"/>
    <x v="1"/>
    <x v="2"/>
    <n v="3"/>
    <x v="7"/>
    <n v="8"/>
    <n v="36"/>
    <n v="36"/>
    <s v="پنجشنبه"/>
    <x v="29"/>
    <n v="47"/>
    <n v="1.5666666666666667"/>
    <n v="143"/>
    <n v="4.7666666666666666"/>
    <n v="190"/>
    <n v="6.333333333333333"/>
    <n v="175"/>
    <n v="5.833333333333333"/>
    <n v="11375"/>
    <n v="190"/>
    <n v="318"/>
    <s v="فعال"/>
    <n v="1"/>
    <n v="0"/>
    <s v="فعال"/>
    <n v="1"/>
    <n v="0"/>
    <s v="فعال"/>
    <n v="1"/>
    <n v="0"/>
    <s v="فعال"/>
    <n v="1"/>
    <n v="0"/>
  </r>
  <r>
    <x v="0"/>
    <x v="4"/>
    <x v="612"/>
    <n v="980901"/>
    <s v="1398/09/01"/>
    <s v="98/09/01"/>
    <x v="1"/>
    <x v="2"/>
    <n v="3"/>
    <x v="8"/>
    <n v="9"/>
    <n v="36"/>
    <n v="36"/>
    <s v="جمعه"/>
    <x v="0"/>
    <n v="172"/>
    <n v="5.7333333333333334"/>
    <n v="157"/>
    <n v="5.2333333333333334"/>
    <n v="329"/>
    <n v="10.966666666666667"/>
    <n v="180"/>
    <n v="6"/>
    <n v="11700"/>
    <n v="329"/>
    <n v="337"/>
    <s v="فعال"/>
    <n v="1"/>
    <n v="0"/>
    <s v="فعال"/>
    <n v="1"/>
    <n v="0"/>
    <s v="فعال"/>
    <n v="1"/>
    <n v="0"/>
    <s v="فعال"/>
    <n v="1"/>
    <n v="0"/>
  </r>
  <r>
    <x v="0"/>
    <x v="4"/>
    <x v="613"/>
    <n v="980902"/>
    <s v="1398/09/02"/>
    <s v="98/09/02"/>
    <x v="1"/>
    <x v="2"/>
    <n v="3"/>
    <x v="8"/>
    <n v="9"/>
    <n v="37"/>
    <n v="36"/>
    <s v="شنبه"/>
    <x v="1"/>
    <n v="86"/>
    <n v="2.8666666666666667"/>
    <n v="135"/>
    <n v="4.5"/>
    <n v="221"/>
    <n v="7.3666666666666663"/>
    <n v="246"/>
    <n v="8.1999999999999993"/>
    <n v="15990"/>
    <n v="221"/>
    <n v="381"/>
    <s v="فعال"/>
    <n v="1"/>
    <n v="0"/>
    <s v="فعال"/>
    <n v="1"/>
    <n v="0"/>
    <s v="فعال"/>
    <n v="1"/>
    <n v="0"/>
    <s v="فعال"/>
    <n v="1"/>
    <n v="0"/>
  </r>
  <r>
    <x v="0"/>
    <x v="4"/>
    <x v="614"/>
    <n v="980903"/>
    <s v="1398/09/03"/>
    <s v="98/09/03"/>
    <x v="1"/>
    <x v="2"/>
    <n v="3"/>
    <x v="8"/>
    <n v="9"/>
    <n v="37"/>
    <n v="36"/>
    <s v="یک شنبه"/>
    <x v="2"/>
    <n v="0"/>
    <n v="0"/>
    <n v="114"/>
    <n v="3.8"/>
    <n v="114"/>
    <n v="3.8"/>
    <n v="212"/>
    <n v="7.0666666666666664"/>
    <n v="13780"/>
    <n v="114"/>
    <n v="326"/>
    <s v="غیر فعال"/>
    <n v="0"/>
    <n v="1"/>
    <s v="فعال"/>
    <n v="1"/>
    <n v="0"/>
    <s v="فعال"/>
    <n v="1"/>
    <n v="0"/>
    <s v="فعال"/>
    <n v="1"/>
    <n v="0"/>
  </r>
  <r>
    <x v="0"/>
    <x v="4"/>
    <x v="615"/>
    <n v="980904"/>
    <s v="1398/09/04"/>
    <s v="98/09/04"/>
    <x v="1"/>
    <x v="2"/>
    <n v="3"/>
    <x v="8"/>
    <n v="9"/>
    <n v="37"/>
    <n v="36"/>
    <s v="دوشنبه"/>
    <x v="3"/>
    <n v="53"/>
    <n v="1.7666666666666666"/>
    <n v="81"/>
    <n v="2.7"/>
    <n v="134"/>
    <n v="4.4666666666666668"/>
    <n v="104"/>
    <n v="3.4666666666666668"/>
    <n v="6760"/>
    <n v="134"/>
    <n v="185"/>
    <s v="فعال"/>
    <n v="1"/>
    <n v="0"/>
    <s v="فعال"/>
    <n v="1"/>
    <n v="0"/>
    <s v="فعال"/>
    <n v="1"/>
    <n v="0"/>
    <s v="فعال"/>
    <n v="1"/>
    <n v="0"/>
  </r>
  <r>
    <x v="0"/>
    <x v="4"/>
    <x v="616"/>
    <n v="980905"/>
    <s v="1398/09/05"/>
    <s v="98/09/05"/>
    <x v="1"/>
    <x v="2"/>
    <n v="3"/>
    <x v="8"/>
    <n v="9"/>
    <n v="37"/>
    <n v="36"/>
    <s v="سه شنبه"/>
    <x v="4"/>
    <n v="12"/>
    <n v="0.4"/>
    <n v="91"/>
    <n v="3.0333333333333332"/>
    <n v="103"/>
    <n v="3.4333333333333331"/>
    <n v="132"/>
    <n v="4.4000000000000004"/>
    <n v="8580"/>
    <n v="103"/>
    <n v="223"/>
    <s v="فعال"/>
    <n v="1"/>
    <n v="0"/>
    <s v="فعال"/>
    <n v="1"/>
    <n v="0"/>
    <s v="فعال"/>
    <n v="1"/>
    <n v="0"/>
    <s v="فعال"/>
    <n v="1"/>
    <n v="0"/>
  </r>
  <r>
    <x v="0"/>
    <x v="4"/>
    <x v="617"/>
    <n v="980906"/>
    <s v="1398/09/06"/>
    <s v="98/09/06"/>
    <x v="1"/>
    <x v="2"/>
    <n v="3"/>
    <x v="8"/>
    <n v="9"/>
    <n v="37"/>
    <n v="36"/>
    <s v="چهارشنبه"/>
    <x v="5"/>
    <n v="143"/>
    <n v="4.7666666666666666"/>
    <n v="60"/>
    <n v="2"/>
    <n v="203"/>
    <n v="6.7666666666666666"/>
    <n v="41"/>
    <n v="1.3666666666666667"/>
    <n v="2665"/>
    <n v="203"/>
    <n v="101"/>
    <s v="فعال"/>
    <n v="1"/>
    <n v="0"/>
    <s v="فعال"/>
    <n v="1"/>
    <n v="0"/>
    <s v="فعال"/>
    <n v="1"/>
    <n v="0"/>
    <s v="فعال"/>
    <n v="1"/>
    <n v="0"/>
  </r>
  <r>
    <x v="0"/>
    <x v="4"/>
    <x v="618"/>
    <n v="980907"/>
    <s v="1398/09/07"/>
    <s v="98/09/07"/>
    <x v="1"/>
    <x v="2"/>
    <n v="3"/>
    <x v="8"/>
    <n v="9"/>
    <n v="37"/>
    <n v="37"/>
    <s v="پنجشنبه"/>
    <x v="6"/>
    <n v="98"/>
    <n v="3.2666666666666666"/>
    <n v="133"/>
    <n v="4.4333333333333336"/>
    <n v="231"/>
    <n v="7.7"/>
    <n v="82"/>
    <n v="2.7333333333333334"/>
    <n v="5330"/>
    <n v="231"/>
    <n v="215"/>
    <s v="فعال"/>
    <n v="1"/>
    <n v="0"/>
    <s v="فعال"/>
    <n v="1"/>
    <n v="0"/>
    <s v="فعال"/>
    <n v="1"/>
    <n v="0"/>
    <s v="فعال"/>
    <n v="1"/>
    <n v="0"/>
  </r>
  <r>
    <x v="0"/>
    <x v="4"/>
    <x v="619"/>
    <n v="980908"/>
    <s v="1398/09/08"/>
    <s v="98/09/08"/>
    <x v="1"/>
    <x v="2"/>
    <n v="3"/>
    <x v="8"/>
    <n v="9"/>
    <n v="37"/>
    <n v="37"/>
    <s v="جمعه"/>
    <x v="7"/>
    <n v="5"/>
    <n v="0.16666666666666666"/>
    <n v="134"/>
    <n v="4.4666666666666668"/>
    <n v="139"/>
    <n v="4.6333333333333337"/>
    <n v="170"/>
    <n v="5.666666666666667"/>
    <n v="11050"/>
    <n v="139"/>
    <n v="304"/>
    <s v="فعال"/>
    <n v="1"/>
    <n v="0"/>
    <s v="فعال"/>
    <n v="1"/>
    <n v="0"/>
    <s v="فعال"/>
    <n v="1"/>
    <n v="0"/>
    <s v="فعال"/>
    <n v="1"/>
    <n v="0"/>
  </r>
  <r>
    <x v="0"/>
    <x v="4"/>
    <x v="620"/>
    <n v="980909"/>
    <s v="1398/09/09"/>
    <s v="98/09/09"/>
    <x v="1"/>
    <x v="2"/>
    <n v="3"/>
    <x v="8"/>
    <n v="9"/>
    <n v="38"/>
    <n v="37"/>
    <s v="شنبه"/>
    <x v="8"/>
    <n v="136"/>
    <n v="4.5333333333333332"/>
    <n v="114"/>
    <n v="3.8"/>
    <n v="250"/>
    <n v="8.3333333333333339"/>
    <n v="185"/>
    <n v="6.166666666666667"/>
    <n v="12025"/>
    <n v="250"/>
    <n v="299"/>
    <s v="فعال"/>
    <n v="1"/>
    <n v="0"/>
    <s v="فعال"/>
    <n v="1"/>
    <n v="0"/>
    <s v="فعال"/>
    <n v="1"/>
    <n v="0"/>
    <s v="فعال"/>
    <n v="1"/>
    <n v="0"/>
  </r>
  <r>
    <x v="0"/>
    <x v="4"/>
    <x v="621"/>
    <n v="980910"/>
    <s v="1398/09/10"/>
    <s v="98/09/10"/>
    <x v="1"/>
    <x v="2"/>
    <n v="3"/>
    <x v="8"/>
    <n v="9"/>
    <n v="38"/>
    <n v="37"/>
    <s v="یک شنبه"/>
    <x v="9"/>
    <n v="64"/>
    <n v="2.1333333333333333"/>
    <n v="94"/>
    <n v="3.1333333333333333"/>
    <n v="158"/>
    <n v="5.2666666666666666"/>
    <n v="183"/>
    <n v="6.1"/>
    <n v="11895"/>
    <n v="158"/>
    <n v="277"/>
    <s v="فعال"/>
    <n v="1"/>
    <n v="0"/>
    <s v="فعال"/>
    <n v="1"/>
    <n v="0"/>
    <s v="فعال"/>
    <n v="1"/>
    <n v="0"/>
    <s v="فعال"/>
    <n v="1"/>
    <n v="0"/>
  </r>
  <r>
    <x v="0"/>
    <x v="4"/>
    <x v="622"/>
    <n v="980911"/>
    <s v="1398/09/11"/>
    <s v="98/09/11"/>
    <x v="1"/>
    <x v="2"/>
    <n v="3"/>
    <x v="8"/>
    <n v="9"/>
    <n v="38"/>
    <n v="37"/>
    <s v="دوشنبه"/>
    <x v="10"/>
    <n v="187"/>
    <n v="6.2333333333333334"/>
    <n v="90"/>
    <n v="3"/>
    <n v="277"/>
    <n v="9.2333333333333325"/>
    <n v="94"/>
    <n v="3.1333333333333333"/>
    <n v="6110"/>
    <n v="277"/>
    <n v="184"/>
    <s v="فعال"/>
    <n v="1"/>
    <n v="0"/>
    <s v="فعال"/>
    <n v="1"/>
    <n v="0"/>
    <s v="فعال"/>
    <n v="1"/>
    <n v="0"/>
    <s v="فعال"/>
    <n v="1"/>
    <n v="0"/>
  </r>
  <r>
    <x v="0"/>
    <x v="4"/>
    <x v="623"/>
    <n v="980912"/>
    <s v="1398/09/12"/>
    <s v="98/09/12"/>
    <x v="1"/>
    <x v="2"/>
    <n v="3"/>
    <x v="8"/>
    <n v="9"/>
    <n v="38"/>
    <n v="37"/>
    <s v="سه شنبه"/>
    <x v="11"/>
    <n v="123"/>
    <n v="4.0999999999999996"/>
    <n v="167"/>
    <n v="5.5666666666666664"/>
    <n v="290"/>
    <n v="9.6666666666666661"/>
    <n v="173"/>
    <n v="5.7666666666666666"/>
    <n v="11245"/>
    <n v="290"/>
    <n v="340"/>
    <s v="فعال"/>
    <n v="1"/>
    <n v="0"/>
    <s v="فعال"/>
    <n v="1"/>
    <n v="0"/>
    <s v="فعال"/>
    <n v="1"/>
    <n v="0"/>
    <s v="فعال"/>
    <n v="1"/>
    <n v="0"/>
  </r>
  <r>
    <x v="0"/>
    <x v="4"/>
    <x v="624"/>
    <n v="980913"/>
    <s v="1398/09/13"/>
    <s v="98/09/13"/>
    <x v="1"/>
    <x v="2"/>
    <n v="3"/>
    <x v="8"/>
    <n v="9"/>
    <n v="38"/>
    <n v="37"/>
    <s v="چهارشنبه"/>
    <x v="12"/>
    <n v="97"/>
    <n v="3.2333333333333334"/>
    <n v="89"/>
    <n v="2.9666666666666668"/>
    <n v="186"/>
    <n v="6.2"/>
    <n v="196"/>
    <n v="6.5333333333333332"/>
    <n v="12740"/>
    <n v="186"/>
    <n v="285"/>
    <s v="فعال"/>
    <n v="1"/>
    <n v="0"/>
    <s v="فعال"/>
    <n v="1"/>
    <n v="0"/>
    <s v="فعال"/>
    <n v="1"/>
    <n v="0"/>
    <s v="فعال"/>
    <n v="1"/>
    <n v="0"/>
  </r>
  <r>
    <x v="0"/>
    <x v="4"/>
    <x v="625"/>
    <n v="980914"/>
    <s v="1398/09/14"/>
    <s v="98/09/14"/>
    <x v="1"/>
    <x v="2"/>
    <n v="3"/>
    <x v="8"/>
    <n v="9"/>
    <n v="38"/>
    <n v="38"/>
    <s v="پنجشنبه"/>
    <x v="13"/>
    <n v="143"/>
    <n v="4.7666666666666666"/>
    <n v="110"/>
    <n v="3.6666666666666665"/>
    <n v="253"/>
    <n v="8.4333333333333336"/>
    <n v="145"/>
    <n v="4.833333333333333"/>
    <n v="9425"/>
    <n v="253"/>
    <n v="255"/>
    <s v="فعال"/>
    <n v="1"/>
    <n v="0"/>
    <s v="فعال"/>
    <n v="1"/>
    <n v="0"/>
    <s v="فعال"/>
    <n v="1"/>
    <n v="0"/>
    <s v="فعال"/>
    <n v="1"/>
    <n v="0"/>
  </r>
  <r>
    <x v="0"/>
    <x v="4"/>
    <x v="626"/>
    <n v="980915"/>
    <s v="1398/09/15"/>
    <s v="98/09/15"/>
    <x v="1"/>
    <x v="2"/>
    <n v="3"/>
    <x v="8"/>
    <n v="9"/>
    <n v="38"/>
    <n v="38"/>
    <s v="جمعه"/>
    <x v="14"/>
    <n v="100"/>
    <n v="3.3333333333333335"/>
    <n v="100"/>
    <n v="3.3333333333333335"/>
    <n v="200"/>
    <n v="6.666666666666667"/>
    <n v="152"/>
    <n v="5.0666666666666664"/>
    <n v="9880"/>
    <n v="200"/>
    <n v="252"/>
    <s v="فعال"/>
    <n v="1"/>
    <n v="0"/>
    <s v="فعال"/>
    <n v="1"/>
    <n v="0"/>
    <s v="فعال"/>
    <n v="1"/>
    <n v="0"/>
    <s v="فعال"/>
    <n v="1"/>
    <n v="0"/>
  </r>
  <r>
    <x v="0"/>
    <x v="4"/>
    <x v="627"/>
    <n v="980916"/>
    <s v="1398/09/16"/>
    <s v="98/09/16"/>
    <x v="1"/>
    <x v="2"/>
    <n v="3"/>
    <x v="8"/>
    <n v="9"/>
    <n v="39"/>
    <n v="38"/>
    <s v="شنبه"/>
    <x v="15"/>
    <n v="93"/>
    <n v="3.1"/>
    <n v="181"/>
    <n v="6.0333333333333332"/>
    <n v="274"/>
    <n v="9.1333333333333329"/>
    <n v="90"/>
    <n v="3"/>
    <n v="5850"/>
    <n v="274"/>
    <n v="271"/>
    <s v="فعال"/>
    <n v="1"/>
    <n v="0"/>
    <s v="فعال"/>
    <n v="1"/>
    <n v="0"/>
    <s v="فعال"/>
    <n v="1"/>
    <n v="0"/>
    <s v="فعال"/>
    <n v="1"/>
    <n v="0"/>
  </r>
  <r>
    <x v="0"/>
    <x v="4"/>
    <x v="628"/>
    <n v="980917"/>
    <s v="1398/09/17"/>
    <s v="98/09/17"/>
    <x v="1"/>
    <x v="2"/>
    <n v="3"/>
    <x v="8"/>
    <n v="9"/>
    <n v="39"/>
    <n v="38"/>
    <s v="یک شنبه"/>
    <x v="16"/>
    <n v="94"/>
    <n v="3.1333333333333333"/>
    <n v="161"/>
    <n v="5.3666666666666663"/>
    <n v="255"/>
    <n v="8.5"/>
    <n v="183"/>
    <n v="6.1"/>
    <n v="11895"/>
    <n v="255"/>
    <n v="344"/>
    <s v="فعال"/>
    <n v="1"/>
    <n v="0"/>
    <s v="فعال"/>
    <n v="1"/>
    <n v="0"/>
    <s v="فعال"/>
    <n v="1"/>
    <n v="0"/>
    <s v="فعال"/>
    <n v="1"/>
    <n v="0"/>
  </r>
  <r>
    <x v="0"/>
    <x v="4"/>
    <x v="629"/>
    <n v="980918"/>
    <s v="1398/09/18"/>
    <s v="98/09/18"/>
    <x v="1"/>
    <x v="2"/>
    <n v="3"/>
    <x v="8"/>
    <n v="9"/>
    <n v="39"/>
    <n v="38"/>
    <s v="دوشنبه"/>
    <x v="17"/>
    <n v="111"/>
    <n v="3.7"/>
    <n v="201"/>
    <n v="6.7"/>
    <n v="312"/>
    <n v="10.4"/>
    <n v="139"/>
    <n v="4.6333333333333337"/>
    <n v="9035"/>
    <n v="312"/>
    <n v="340"/>
    <s v="فعال"/>
    <n v="1"/>
    <n v="0"/>
    <s v="فعال"/>
    <n v="1"/>
    <n v="0"/>
    <s v="فعال"/>
    <n v="1"/>
    <n v="0"/>
    <s v="فعال"/>
    <n v="1"/>
    <n v="0"/>
  </r>
  <r>
    <x v="0"/>
    <x v="4"/>
    <x v="630"/>
    <n v="980919"/>
    <s v="1398/09/19"/>
    <s v="98/09/19"/>
    <x v="1"/>
    <x v="2"/>
    <n v="3"/>
    <x v="8"/>
    <n v="9"/>
    <n v="39"/>
    <n v="38"/>
    <s v="سه شنبه"/>
    <x v="18"/>
    <n v="81"/>
    <n v="2.7"/>
    <n v="124"/>
    <n v="4.1333333333333337"/>
    <n v="205"/>
    <n v="6.833333333333333"/>
    <n v="159"/>
    <n v="5.3"/>
    <n v="10335"/>
    <n v="205"/>
    <n v="283"/>
    <s v="فعال"/>
    <n v="1"/>
    <n v="0"/>
    <s v="فعال"/>
    <n v="1"/>
    <n v="0"/>
    <s v="فعال"/>
    <n v="1"/>
    <n v="0"/>
    <s v="فعال"/>
    <n v="1"/>
    <n v="0"/>
  </r>
  <r>
    <x v="0"/>
    <x v="4"/>
    <x v="631"/>
    <n v="980920"/>
    <s v="1398/09/20"/>
    <s v="98/09/20"/>
    <x v="1"/>
    <x v="2"/>
    <n v="3"/>
    <x v="8"/>
    <n v="9"/>
    <n v="39"/>
    <n v="38"/>
    <s v="چهارشنبه"/>
    <x v="19"/>
    <n v="83"/>
    <n v="2.7666666666666666"/>
    <n v="108"/>
    <n v="3.6"/>
    <n v="191"/>
    <n v="6.3666666666666663"/>
    <n v="134"/>
    <n v="4.4666666666666668"/>
    <n v="8710"/>
    <n v="191"/>
    <n v="242"/>
    <s v="فعال"/>
    <n v="1"/>
    <n v="0"/>
    <s v="فعال"/>
    <n v="1"/>
    <n v="0"/>
    <s v="فعال"/>
    <n v="1"/>
    <n v="0"/>
    <s v="فعال"/>
    <n v="1"/>
    <n v="0"/>
  </r>
  <r>
    <x v="0"/>
    <x v="4"/>
    <x v="632"/>
    <n v="980921"/>
    <s v="1398/09/21"/>
    <s v="98/09/21"/>
    <x v="1"/>
    <x v="2"/>
    <n v="3"/>
    <x v="8"/>
    <n v="9"/>
    <n v="39"/>
    <n v="39"/>
    <s v="پنجشنبه"/>
    <x v="20"/>
    <n v="66"/>
    <n v="2.2000000000000002"/>
    <n v="166"/>
    <n v="5.5333333333333332"/>
    <n v="232"/>
    <n v="7.7333333333333334"/>
    <n v="122"/>
    <n v="4.0666666666666664"/>
    <n v="7930"/>
    <n v="232"/>
    <n v="288"/>
    <s v="فعال"/>
    <n v="1"/>
    <n v="0"/>
    <s v="فعال"/>
    <n v="1"/>
    <n v="0"/>
    <s v="فعال"/>
    <n v="1"/>
    <n v="0"/>
    <s v="فعال"/>
    <n v="1"/>
    <n v="0"/>
  </r>
  <r>
    <x v="0"/>
    <x v="4"/>
    <x v="633"/>
    <n v="980922"/>
    <s v="1398/09/22"/>
    <s v="98/09/22"/>
    <x v="1"/>
    <x v="2"/>
    <n v="3"/>
    <x v="8"/>
    <n v="9"/>
    <n v="39"/>
    <n v="39"/>
    <s v="جمعه"/>
    <x v="21"/>
    <n v="29"/>
    <n v="0.96666666666666667"/>
    <n v="92"/>
    <n v="3.0666666666666669"/>
    <n v="121"/>
    <n v="4.0333333333333332"/>
    <n v="124"/>
    <n v="4.1333333333333337"/>
    <n v="8060"/>
    <n v="121"/>
    <n v="216"/>
    <s v="فعال"/>
    <n v="1"/>
    <n v="0"/>
    <s v="فعال"/>
    <n v="1"/>
    <n v="0"/>
    <s v="فعال"/>
    <n v="1"/>
    <n v="0"/>
    <s v="فعال"/>
    <n v="1"/>
    <n v="0"/>
  </r>
  <r>
    <x v="0"/>
    <x v="4"/>
    <x v="634"/>
    <n v="980923"/>
    <s v="1398/09/23"/>
    <s v="98/09/23"/>
    <x v="1"/>
    <x v="2"/>
    <n v="3"/>
    <x v="8"/>
    <n v="9"/>
    <n v="40"/>
    <n v="39"/>
    <s v="شنبه"/>
    <x v="22"/>
    <n v="45"/>
    <n v="1.5"/>
    <n v="104"/>
    <n v="3.4666666666666668"/>
    <n v="149"/>
    <n v="4.9666666666666668"/>
    <n v="124"/>
    <n v="4.1333333333333337"/>
    <n v="8060"/>
    <n v="149"/>
    <n v="228"/>
    <s v="فعال"/>
    <n v="1"/>
    <n v="0"/>
    <s v="فعال"/>
    <n v="1"/>
    <n v="0"/>
    <s v="فعال"/>
    <n v="1"/>
    <n v="0"/>
    <s v="فعال"/>
    <n v="1"/>
    <n v="0"/>
  </r>
  <r>
    <x v="0"/>
    <x v="4"/>
    <x v="635"/>
    <n v="980924"/>
    <s v="1398/09/24"/>
    <s v="98/09/24"/>
    <x v="1"/>
    <x v="2"/>
    <n v="3"/>
    <x v="8"/>
    <n v="9"/>
    <n v="40"/>
    <n v="39"/>
    <s v="یک شنبه"/>
    <x v="23"/>
    <n v="115"/>
    <n v="3.8333333333333335"/>
    <n v="29"/>
    <n v="0.96666666666666667"/>
    <n v="144"/>
    <n v="4.8"/>
    <n v="133"/>
    <n v="4.4333333333333336"/>
    <n v="8645"/>
    <n v="144"/>
    <n v="162"/>
    <s v="فعال"/>
    <n v="1"/>
    <n v="0"/>
    <s v="فعال"/>
    <n v="1"/>
    <n v="0"/>
    <s v="فعال"/>
    <n v="1"/>
    <n v="0"/>
    <s v="فعال"/>
    <n v="1"/>
    <n v="0"/>
  </r>
  <r>
    <x v="0"/>
    <x v="4"/>
    <x v="636"/>
    <n v="980925"/>
    <s v="1398/09/25"/>
    <s v="98/09/25"/>
    <x v="1"/>
    <x v="2"/>
    <n v="3"/>
    <x v="8"/>
    <n v="9"/>
    <n v="40"/>
    <n v="39"/>
    <s v="دوشنبه"/>
    <x v="24"/>
    <n v="98"/>
    <n v="3.2666666666666666"/>
    <n v="122"/>
    <n v="4.0666666666666664"/>
    <n v="220"/>
    <n v="7.333333333333333"/>
    <n v="88"/>
    <n v="2.9333333333333331"/>
    <n v="5720"/>
    <n v="220"/>
    <n v="210"/>
    <s v="فعال"/>
    <n v="1"/>
    <n v="0"/>
    <s v="فعال"/>
    <n v="1"/>
    <n v="0"/>
    <s v="فعال"/>
    <n v="1"/>
    <n v="0"/>
    <s v="فعال"/>
    <n v="1"/>
    <n v="0"/>
  </r>
  <r>
    <x v="0"/>
    <x v="4"/>
    <x v="637"/>
    <n v="980926"/>
    <s v="1398/09/26"/>
    <s v="98/09/26"/>
    <x v="1"/>
    <x v="2"/>
    <n v="3"/>
    <x v="8"/>
    <n v="9"/>
    <n v="40"/>
    <n v="39"/>
    <s v="سه شنبه"/>
    <x v="25"/>
    <n v="220"/>
    <n v="7.333333333333333"/>
    <n v="103"/>
    <n v="3.4333333333333331"/>
    <n v="323"/>
    <n v="10.766666666666667"/>
    <n v="64"/>
    <n v="2.1333333333333333"/>
    <n v="4160"/>
    <n v="323"/>
    <n v="167"/>
    <s v="فعال"/>
    <n v="1"/>
    <n v="0"/>
    <s v="فعال"/>
    <n v="1"/>
    <n v="0"/>
    <s v="فعال"/>
    <n v="1"/>
    <n v="0"/>
    <s v="فعال"/>
    <n v="1"/>
    <n v="0"/>
  </r>
  <r>
    <x v="0"/>
    <x v="4"/>
    <x v="638"/>
    <n v="980927"/>
    <s v="1398/09/27"/>
    <s v="98/09/27"/>
    <x v="1"/>
    <x v="2"/>
    <n v="3"/>
    <x v="8"/>
    <n v="9"/>
    <n v="40"/>
    <n v="39"/>
    <s v="چهارشنبه"/>
    <x v="26"/>
    <n v="156"/>
    <n v="5.2"/>
    <n v="152"/>
    <n v="5.0666666666666664"/>
    <n v="308"/>
    <n v="10.266666666666667"/>
    <n v="98"/>
    <n v="3.2666666666666666"/>
    <n v="6370"/>
    <n v="308"/>
    <n v="250"/>
    <s v="فعال"/>
    <n v="1"/>
    <n v="0"/>
    <s v="فعال"/>
    <n v="1"/>
    <n v="0"/>
    <s v="فعال"/>
    <n v="1"/>
    <n v="0"/>
    <s v="فعال"/>
    <n v="1"/>
    <n v="0"/>
  </r>
  <r>
    <x v="0"/>
    <x v="4"/>
    <x v="639"/>
    <n v="980928"/>
    <s v="1398/09/28"/>
    <s v="98/09/28"/>
    <x v="1"/>
    <x v="2"/>
    <n v="3"/>
    <x v="8"/>
    <n v="9"/>
    <n v="40"/>
    <n v="40"/>
    <s v="پنجشنبه"/>
    <x v="27"/>
    <n v="240"/>
    <n v="8"/>
    <n v="109"/>
    <n v="3.6333333333333333"/>
    <n v="349"/>
    <n v="11.633333333333333"/>
    <n v="117"/>
    <n v="3.9"/>
    <n v="7605"/>
    <n v="349"/>
    <n v="226"/>
    <s v="فعال"/>
    <n v="1"/>
    <n v="0"/>
    <s v="فعال"/>
    <n v="1"/>
    <n v="0"/>
    <s v="فعال"/>
    <n v="1"/>
    <n v="0"/>
    <s v="فعال"/>
    <n v="1"/>
    <n v="0"/>
  </r>
  <r>
    <x v="0"/>
    <x v="4"/>
    <x v="640"/>
    <n v="980929"/>
    <s v="1398/09/29"/>
    <s v="98/09/29"/>
    <x v="1"/>
    <x v="2"/>
    <n v="3"/>
    <x v="8"/>
    <n v="9"/>
    <n v="40"/>
    <n v="40"/>
    <s v="جمعه"/>
    <x v="28"/>
    <n v="249"/>
    <n v="8.3000000000000007"/>
    <n v="92"/>
    <n v="3.0666666666666669"/>
    <n v="341"/>
    <n v="11.366666666666667"/>
    <n v="101"/>
    <n v="3.3666666666666667"/>
    <n v="6565"/>
    <n v="341"/>
    <n v="193"/>
    <s v="فعال"/>
    <n v="1"/>
    <n v="0"/>
    <s v="فعال"/>
    <n v="1"/>
    <n v="0"/>
    <s v="فعال"/>
    <n v="1"/>
    <n v="0"/>
    <s v="فعال"/>
    <n v="1"/>
    <n v="0"/>
  </r>
  <r>
    <x v="0"/>
    <x v="4"/>
    <x v="641"/>
    <n v="980930"/>
    <s v="1398/09/30"/>
    <s v="98/09/30"/>
    <x v="1"/>
    <x v="2"/>
    <n v="3"/>
    <x v="8"/>
    <n v="9"/>
    <n v="41"/>
    <n v="40"/>
    <s v="شنبه"/>
    <x v="29"/>
    <n v="197"/>
    <n v="6.5666666666666664"/>
    <n v="184"/>
    <n v="6.1333333333333337"/>
    <n v="381"/>
    <n v="12.7"/>
    <n v="119"/>
    <n v="3.9666666666666668"/>
    <n v="7735"/>
    <n v="381"/>
    <n v="303"/>
    <s v="فعال"/>
    <n v="1"/>
    <n v="0"/>
    <s v="فعال"/>
    <n v="1"/>
    <n v="0"/>
    <s v="فعال"/>
    <n v="1"/>
    <n v="0"/>
    <s v="فعال"/>
    <n v="1"/>
    <n v="0"/>
  </r>
  <r>
    <x v="0"/>
    <x v="4"/>
    <x v="642"/>
    <n v="981001"/>
    <s v="1398/10/01"/>
    <s v="98/10/01"/>
    <x v="1"/>
    <x v="3"/>
    <n v="4"/>
    <x v="9"/>
    <n v="10"/>
    <n v="41"/>
    <n v="40"/>
    <s v="یک شنبه"/>
    <x v="0"/>
    <n v="200"/>
    <n v="6.666666666666667"/>
    <n v="157"/>
    <n v="5.2333333333333334"/>
    <n v="357"/>
    <n v="11.9"/>
    <n v="54"/>
    <n v="1.8"/>
    <n v="3510"/>
    <n v="357"/>
    <n v="211"/>
    <s v="فعال"/>
    <n v="1"/>
    <n v="0"/>
    <s v="فعال"/>
    <n v="1"/>
    <n v="0"/>
    <s v="فعال"/>
    <n v="1"/>
    <n v="0"/>
    <s v="فعال"/>
    <n v="1"/>
    <n v="0"/>
  </r>
  <r>
    <x v="0"/>
    <x v="4"/>
    <x v="643"/>
    <n v="981002"/>
    <s v="1398/10/02"/>
    <s v="98/10/02"/>
    <x v="1"/>
    <x v="3"/>
    <n v="4"/>
    <x v="9"/>
    <n v="10"/>
    <n v="41"/>
    <n v="40"/>
    <s v="دوشنبه"/>
    <x v="1"/>
    <n v="284"/>
    <n v="9.4666666666666668"/>
    <n v="106"/>
    <n v="3.5333333333333332"/>
    <n v="390"/>
    <n v="13"/>
    <n v="143"/>
    <n v="4.7666666666666666"/>
    <n v="9295"/>
    <n v="390"/>
    <n v="249"/>
    <s v="فعال"/>
    <n v="1"/>
    <n v="0"/>
    <s v="فعال"/>
    <n v="1"/>
    <n v="0"/>
    <s v="فعال"/>
    <n v="1"/>
    <n v="0"/>
    <s v="فعال"/>
    <n v="1"/>
    <n v="0"/>
  </r>
  <r>
    <x v="0"/>
    <x v="4"/>
    <x v="644"/>
    <n v="981003"/>
    <s v="1398/10/03"/>
    <s v="98/10/03"/>
    <x v="1"/>
    <x v="3"/>
    <n v="4"/>
    <x v="9"/>
    <n v="10"/>
    <n v="41"/>
    <n v="40"/>
    <s v="سه شنبه"/>
    <x v="2"/>
    <n v="193"/>
    <n v="6.4333333333333336"/>
    <n v="60"/>
    <n v="2"/>
    <n v="253"/>
    <n v="8.4333333333333336"/>
    <n v="140"/>
    <n v="4.666666666666667"/>
    <n v="9100"/>
    <n v="253"/>
    <n v="200"/>
    <s v="فعال"/>
    <n v="1"/>
    <n v="0"/>
    <s v="فعال"/>
    <n v="1"/>
    <n v="0"/>
    <s v="فعال"/>
    <n v="1"/>
    <n v="0"/>
    <s v="فعال"/>
    <n v="1"/>
    <n v="0"/>
  </r>
  <r>
    <x v="0"/>
    <x v="4"/>
    <x v="645"/>
    <n v="981004"/>
    <s v="1398/10/04"/>
    <s v="98/10/04"/>
    <x v="1"/>
    <x v="3"/>
    <n v="4"/>
    <x v="9"/>
    <n v="10"/>
    <n v="41"/>
    <n v="40"/>
    <s v="چهارشنبه"/>
    <x v="3"/>
    <n v="212"/>
    <n v="7.0666666666666664"/>
    <n v="58"/>
    <n v="1.9333333333333333"/>
    <n v="270"/>
    <n v="9"/>
    <n v="143"/>
    <n v="4.7666666666666666"/>
    <n v="9295"/>
    <n v="270"/>
    <n v="201"/>
    <s v="فعال"/>
    <n v="1"/>
    <n v="0"/>
    <s v="فعال"/>
    <n v="1"/>
    <n v="0"/>
    <s v="فعال"/>
    <n v="1"/>
    <n v="0"/>
    <s v="فعال"/>
    <n v="1"/>
    <n v="0"/>
  </r>
  <r>
    <x v="0"/>
    <x v="4"/>
    <x v="646"/>
    <n v="981005"/>
    <s v="1398/10/05"/>
    <s v="98/10/05"/>
    <x v="1"/>
    <x v="3"/>
    <n v="4"/>
    <x v="9"/>
    <n v="10"/>
    <n v="41"/>
    <n v="41"/>
    <s v="پنجشنبه"/>
    <x v="4"/>
    <n v="73"/>
    <n v="2.4333333333333331"/>
    <n v="120"/>
    <n v="4"/>
    <n v="193"/>
    <n v="6.4333333333333336"/>
    <n v="231"/>
    <n v="7.7"/>
    <n v="15015"/>
    <n v="193"/>
    <n v="351"/>
    <s v="فعال"/>
    <n v="1"/>
    <n v="0"/>
    <s v="فعال"/>
    <n v="1"/>
    <n v="0"/>
    <s v="فعال"/>
    <n v="1"/>
    <n v="0"/>
    <s v="فعال"/>
    <n v="1"/>
    <n v="0"/>
  </r>
  <r>
    <x v="0"/>
    <x v="4"/>
    <x v="647"/>
    <n v="981006"/>
    <s v="1398/10/06"/>
    <s v="98/10/06"/>
    <x v="1"/>
    <x v="3"/>
    <n v="4"/>
    <x v="9"/>
    <n v="10"/>
    <n v="41"/>
    <n v="41"/>
    <s v="جمعه"/>
    <x v="5"/>
    <n v="23"/>
    <n v="0.76666666666666672"/>
    <n v="117"/>
    <n v="3.9"/>
    <n v="140"/>
    <n v="4.666666666666667"/>
    <n v="134"/>
    <n v="4.4666666666666668"/>
    <n v="8710"/>
    <n v="140"/>
    <n v="251"/>
    <s v="فعال"/>
    <n v="1"/>
    <n v="0"/>
    <s v="فعال"/>
    <n v="1"/>
    <n v="0"/>
    <s v="فعال"/>
    <n v="1"/>
    <n v="0"/>
    <s v="فعال"/>
    <n v="1"/>
    <n v="0"/>
  </r>
  <r>
    <x v="0"/>
    <x v="4"/>
    <x v="648"/>
    <n v="981007"/>
    <s v="1398/10/07"/>
    <s v="98/10/07"/>
    <x v="1"/>
    <x v="3"/>
    <n v="4"/>
    <x v="9"/>
    <n v="10"/>
    <n v="42"/>
    <n v="41"/>
    <s v="شنبه"/>
    <x v="6"/>
    <n v="0"/>
    <n v="0"/>
    <n v="32"/>
    <n v="1.0666666666666667"/>
    <n v="32"/>
    <n v="1.0666666666666667"/>
    <n v="115"/>
    <n v="3.8333333333333335"/>
    <n v="7475"/>
    <n v="32"/>
    <n v="147"/>
    <s v="غیر فعال"/>
    <n v="0"/>
    <n v="1"/>
    <s v="فعال"/>
    <n v="1"/>
    <n v="0"/>
    <s v="فعال"/>
    <n v="1"/>
    <n v="0"/>
    <s v="فعال"/>
    <n v="1"/>
    <n v="0"/>
  </r>
  <r>
    <x v="0"/>
    <x v="4"/>
    <x v="649"/>
    <n v="981008"/>
    <s v="1398/10/08"/>
    <s v="98/10/08"/>
    <x v="1"/>
    <x v="3"/>
    <n v="4"/>
    <x v="9"/>
    <n v="10"/>
    <n v="42"/>
    <n v="41"/>
    <s v="یک شنبه"/>
    <x v="7"/>
    <n v="45"/>
    <n v="1.5"/>
    <n v="130"/>
    <n v="4.333333333333333"/>
    <n v="175"/>
    <n v="5.833333333333333"/>
    <n v="18"/>
    <n v="0.6"/>
    <n v="1170"/>
    <n v="175"/>
    <n v="148"/>
    <s v="فعال"/>
    <n v="1"/>
    <n v="0"/>
    <s v="فعال"/>
    <n v="1"/>
    <n v="0"/>
    <s v="فعال"/>
    <n v="1"/>
    <n v="0"/>
    <s v="فعال"/>
    <n v="1"/>
    <n v="0"/>
  </r>
  <r>
    <x v="0"/>
    <x v="4"/>
    <x v="650"/>
    <n v="981009"/>
    <s v="1398/10/09"/>
    <s v="98/10/09"/>
    <x v="1"/>
    <x v="3"/>
    <n v="4"/>
    <x v="9"/>
    <n v="10"/>
    <n v="42"/>
    <n v="41"/>
    <s v="دوشنبه"/>
    <x v="8"/>
    <n v="52"/>
    <n v="1.7333333333333334"/>
    <n v="85"/>
    <n v="2.8333333333333335"/>
    <n v="137"/>
    <n v="4.5666666666666664"/>
    <n v="147"/>
    <n v="4.9000000000000004"/>
    <n v="9555"/>
    <n v="137"/>
    <n v="232"/>
    <s v="فعال"/>
    <n v="1"/>
    <n v="0"/>
    <s v="فعال"/>
    <n v="1"/>
    <n v="0"/>
    <s v="فعال"/>
    <n v="1"/>
    <n v="0"/>
    <s v="فعال"/>
    <n v="1"/>
    <n v="0"/>
  </r>
  <r>
    <x v="0"/>
    <x v="4"/>
    <x v="651"/>
    <n v="981010"/>
    <s v="1398/10/10"/>
    <s v="98/10/10"/>
    <x v="1"/>
    <x v="3"/>
    <n v="4"/>
    <x v="9"/>
    <n v="10"/>
    <n v="42"/>
    <n v="41"/>
    <s v="سه شنبه"/>
    <x v="9"/>
    <n v="60"/>
    <n v="2"/>
    <n v="143"/>
    <n v="4.7666666666666666"/>
    <n v="203"/>
    <n v="6.7666666666666666"/>
    <n v="102"/>
    <n v="3.4"/>
    <n v="6630"/>
    <n v="203"/>
    <n v="245"/>
    <s v="فعال"/>
    <n v="1"/>
    <n v="0"/>
    <s v="فعال"/>
    <n v="1"/>
    <n v="0"/>
    <s v="فعال"/>
    <n v="1"/>
    <n v="0"/>
    <s v="فعال"/>
    <n v="1"/>
    <n v="0"/>
  </r>
  <r>
    <x v="0"/>
    <x v="4"/>
    <x v="652"/>
    <n v="981011"/>
    <s v="1398/10/11"/>
    <s v="98/10/11"/>
    <x v="1"/>
    <x v="3"/>
    <n v="4"/>
    <x v="9"/>
    <n v="10"/>
    <n v="42"/>
    <n v="41"/>
    <s v="چهارشنبه"/>
    <x v="10"/>
    <n v="132"/>
    <n v="4.4000000000000004"/>
    <n v="126"/>
    <n v="4.2"/>
    <n v="258"/>
    <n v="8.6"/>
    <n v="127"/>
    <n v="4.2333333333333334"/>
    <n v="8255"/>
    <n v="258"/>
    <n v="253"/>
    <s v="فعال"/>
    <n v="1"/>
    <n v="0"/>
    <s v="فعال"/>
    <n v="1"/>
    <n v="0"/>
    <s v="فعال"/>
    <n v="1"/>
    <n v="0"/>
    <s v="فعال"/>
    <n v="1"/>
    <n v="0"/>
  </r>
  <r>
    <x v="0"/>
    <x v="4"/>
    <x v="653"/>
    <n v="981012"/>
    <s v="1398/10/12"/>
    <s v="98/10/12"/>
    <x v="1"/>
    <x v="3"/>
    <n v="4"/>
    <x v="9"/>
    <n v="10"/>
    <n v="42"/>
    <n v="42"/>
    <s v="پنجشنبه"/>
    <x v="11"/>
    <n v="157"/>
    <n v="5.2333333333333334"/>
    <n v="93"/>
    <n v="3.1"/>
    <n v="250"/>
    <n v="8.3333333333333339"/>
    <n v="44"/>
    <n v="1.4666666666666666"/>
    <n v="2860"/>
    <n v="250"/>
    <n v="137"/>
    <s v="فعال"/>
    <n v="1"/>
    <n v="0"/>
    <s v="فعال"/>
    <n v="1"/>
    <n v="0"/>
    <s v="فعال"/>
    <n v="1"/>
    <n v="0"/>
    <s v="فعال"/>
    <n v="1"/>
    <n v="0"/>
  </r>
  <r>
    <x v="0"/>
    <x v="4"/>
    <x v="654"/>
    <n v="981013"/>
    <s v="1398/10/13"/>
    <s v="98/10/13"/>
    <x v="1"/>
    <x v="3"/>
    <n v="4"/>
    <x v="9"/>
    <n v="10"/>
    <n v="42"/>
    <n v="42"/>
    <s v="جمعه"/>
    <x v="12"/>
    <n v="72"/>
    <n v="2.4"/>
    <n v="174"/>
    <n v="5.8"/>
    <n v="246"/>
    <n v="8.1999999999999993"/>
    <n v="192"/>
    <n v="6.4"/>
    <n v="12480"/>
    <n v="246"/>
    <n v="366"/>
    <s v="فعال"/>
    <n v="1"/>
    <n v="0"/>
    <s v="فعال"/>
    <n v="1"/>
    <n v="0"/>
    <s v="فعال"/>
    <n v="1"/>
    <n v="0"/>
    <s v="فعال"/>
    <n v="1"/>
    <n v="0"/>
  </r>
  <r>
    <x v="0"/>
    <x v="4"/>
    <x v="655"/>
    <n v="981014"/>
    <s v="1398/10/14"/>
    <s v="98/10/14"/>
    <x v="1"/>
    <x v="3"/>
    <n v="4"/>
    <x v="9"/>
    <n v="10"/>
    <n v="43"/>
    <n v="42"/>
    <s v="شنبه"/>
    <x v="13"/>
    <n v="24"/>
    <n v="0.8"/>
    <n v="99"/>
    <n v="3.3"/>
    <n v="123"/>
    <n v="4.0999999999999996"/>
    <n v="184"/>
    <n v="6.1333333333333337"/>
    <n v="11960"/>
    <n v="123"/>
    <n v="283"/>
    <s v="فعال"/>
    <n v="1"/>
    <n v="0"/>
    <s v="فعال"/>
    <n v="1"/>
    <n v="0"/>
    <s v="فعال"/>
    <n v="1"/>
    <n v="0"/>
    <s v="فعال"/>
    <n v="1"/>
    <n v="0"/>
  </r>
  <r>
    <x v="0"/>
    <x v="4"/>
    <x v="656"/>
    <n v="981015"/>
    <s v="1398/10/15"/>
    <s v="98/10/15"/>
    <x v="1"/>
    <x v="3"/>
    <n v="4"/>
    <x v="9"/>
    <n v="10"/>
    <n v="43"/>
    <n v="42"/>
    <s v="یک شنبه"/>
    <x v="14"/>
    <n v="63"/>
    <n v="2.1"/>
    <n v="149"/>
    <n v="4.9666666666666668"/>
    <n v="212"/>
    <n v="7.0666666666666664"/>
    <n v="139"/>
    <n v="4.6333333333333337"/>
    <n v="9035"/>
    <n v="212"/>
    <n v="288"/>
    <s v="فعال"/>
    <n v="1"/>
    <n v="0"/>
    <s v="فعال"/>
    <n v="1"/>
    <n v="0"/>
    <s v="فعال"/>
    <n v="1"/>
    <n v="0"/>
    <s v="فعال"/>
    <n v="1"/>
    <n v="0"/>
  </r>
  <r>
    <x v="0"/>
    <x v="4"/>
    <x v="657"/>
    <n v="981016"/>
    <s v="1398/10/16"/>
    <s v="98/10/16"/>
    <x v="1"/>
    <x v="3"/>
    <n v="4"/>
    <x v="9"/>
    <n v="10"/>
    <n v="43"/>
    <n v="42"/>
    <s v="دوشنبه"/>
    <x v="15"/>
    <n v="46"/>
    <n v="1.5333333333333334"/>
    <n v="121"/>
    <n v="4.0333333333333332"/>
    <n v="167"/>
    <n v="5.5666666666666664"/>
    <n v="118"/>
    <n v="3.9333333333333331"/>
    <n v="7670"/>
    <n v="167"/>
    <n v="239"/>
    <s v="فعال"/>
    <n v="1"/>
    <n v="0"/>
    <s v="فعال"/>
    <n v="1"/>
    <n v="0"/>
    <s v="فعال"/>
    <n v="1"/>
    <n v="0"/>
    <s v="فعال"/>
    <n v="1"/>
    <n v="0"/>
  </r>
  <r>
    <x v="0"/>
    <x v="4"/>
    <x v="658"/>
    <n v="981017"/>
    <s v="1398/10/17"/>
    <s v="98/10/17"/>
    <x v="1"/>
    <x v="3"/>
    <n v="4"/>
    <x v="9"/>
    <n v="10"/>
    <n v="43"/>
    <n v="42"/>
    <s v="سه شنبه"/>
    <x v="16"/>
    <n v="73"/>
    <n v="2.4333333333333331"/>
    <n v="147"/>
    <n v="4.9000000000000004"/>
    <n v="220"/>
    <n v="7.333333333333333"/>
    <n v="255"/>
    <n v="8.5"/>
    <n v="16575"/>
    <n v="220"/>
    <n v="402"/>
    <s v="فعال"/>
    <n v="1"/>
    <n v="0"/>
    <s v="فعال"/>
    <n v="1"/>
    <n v="0"/>
    <s v="فعال"/>
    <n v="1"/>
    <n v="0"/>
    <s v="فعال"/>
    <n v="1"/>
    <n v="0"/>
  </r>
  <r>
    <x v="0"/>
    <x v="4"/>
    <x v="659"/>
    <n v="981018"/>
    <s v="1398/10/18"/>
    <s v="98/10/18"/>
    <x v="1"/>
    <x v="3"/>
    <n v="4"/>
    <x v="9"/>
    <n v="10"/>
    <n v="43"/>
    <n v="42"/>
    <s v="چهارشنبه"/>
    <x v="17"/>
    <n v="72"/>
    <n v="2.4"/>
    <n v="154"/>
    <n v="5.1333333333333337"/>
    <n v="226"/>
    <n v="7.5333333333333332"/>
    <n v="199"/>
    <n v="6.6333333333333337"/>
    <n v="12935"/>
    <n v="226"/>
    <n v="353"/>
    <s v="فعال"/>
    <n v="1"/>
    <n v="0"/>
    <s v="فعال"/>
    <n v="1"/>
    <n v="0"/>
    <s v="فعال"/>
    <n v="1"/>
    <n v="0"/>
    <s v="فعال"/>
    <n v="1"/>
    <n v="0"/>
  </r>
  <r>
    <x v="0"/>
    <x v="4"/>
    <x v="660"/>
    <n v="981019"/>
    <s v="1398/10/19"/>
    <s v="98/10/19"/>
    <x v="1"/>
    <x v="3"/>
    <n v="4"/>
    <x v="9"/>
    <n v="10"/>
    <n v="43"/>
    <n v="43"/>
    <s v="پنجشنبه"/>
    <x v="18"/>
    <n v="71"/>
    <n v="2.3666666666666667"/>
    <n v="195"/>
    <n v="6.5"/>
    <n v="266"/>
    <n v="8.8666666666666671"/>
    <n v="121"/>
    <n v="4.0333333333333332"/>
    <n v="7865"/>
    <n v="266"/>
    <n v="316"/>
    <s v="فعال"/>
    <n v="1"/>
    <n v="0"/>
    <s v="فعال"/>
    <n v="1"/>
    <n v="0"/>
    <s v="فعال"/>
    <n v="1"/>
    <n v="0"/>
    <s v="فعال"/>
    <n v="1"/>
    <n v="0"/>
  </r>
  <r>
    <x v="0"/>
    <x v="4"/>
    <x v="661"/>
    <n v="981020"/>
    <s v="1398/10/20"/>
    <s v="98/10/20"/>
    <x v="1"/>
    <x v="3"/>
    <n v="4"/>
    <x v="9"/>
    <n v="10"/>
    <n v="43"/>
    <n v="43"/>
    <s v="جمعه"/>
    <x v="19"/>
    <n v="85"/>
    <n v="2.8333333333333335"/>
    <n v="72"/>
    <n v="2.4"/>
    <n v="157"/>
    <n v="5.2333333333333334"/>
    <n v="212"/>
    <n v="7.0666666666666664"/>
    <n v="13780"/>
    <n v="157"/>
    <n v="284"/>
    <s v="فعال"/>
    <n v="1"/>
    <n v="0"/>
    <s v="فعال"/>
    <n v="1"/>
    <n v="0"/>
    <s v="فعال"/>
    <n v="1"/>
    <n v="0"/>
    <s v="فعال"/>
    <n v="1"/>
    <n v="0"/>
  </r>
  <r>
    <x v="0"/>
    <x v="4"/>
    <x v="662"/>
    <n v="981021"/>
    <s v="1398/10/21"/>
    <s v="98/10/21"/>
    <x v="1"/>
    <x v="3"/>
    <n v="4"/>
    <x v="9"/>
    <n v="10"/>
    <n v="44"/>
    <n v="43"/>
    <s v="شنبه"/>
    <x v="20"/>
    <n v="145"/>
    <n v="4.833333333333333"/>
    <n v="73"/>
    <n v="2.4333333333333331"/>
    <n v="218"/>
    <n v="7.2666666666666666"/>
    <n v="109"/>
    <n v="3.6333333333333333"/>
    <n v="7085"/>
    <n v="218"/>
    <n v="182"/>
    <s v="فعال"/>
    <n v="1"/>
    <n v="0"/>
    <s v="فعال"/>
    <n v="1"/>
    <n v="0"/>
    <s v="فعال"/>
    <n v="1"/>
    <n v="0"/>
    <s v="فعال"/>
    <n v="1"/>
    <n v="0"/>
  </r>
  <r>
    <x v="0"/>
    <x v="4"/>
    <x v="663"/>
    <n v="981022"/>
    <s v="1398/10/22"/>
    <s v="98/10/22"/>
    <x v="1"/>
    <x v="3"/>
    <n v="4"/>
    <x v="9"/>
    <n v="10"/>
    <n v="44"/>
    <n v="43"/>
    <s v="یک شنبه"/>
    <x v="21"/>
    <n v="78"/>
    <n v="2.6"/>
    <n v="79"/>
    <n v="2.6333333333333333"/>
    <n v="157"/>
    <n v="5.2333333333333334"/>
    <n v="110"/>
    <n v="3.6666666666666665"/>
    <n v="7150"/>
    <n v="157"/>
    <n v="189"/>
    <s v="فعال"/>
    <n v="1"/>
    <n v="0"/>
    <s v="فعال"/>
    <n v="1"/>
    <n v="0"/>
    <s v="فعال"/>
    <n v="1"/>
    <n v="0"/>
    <s v="فعال"/>
    <n v="1"/>
    <n v="0"/>
  </r>
  <r>
    <x v="0"/>
    <x v="4"/>
    <x v="664"/>
    <n v="981023"/>
    <s v="1398/10/23"/>
    <s v="98/10/23"/>
    <x v="1"/>
    <x v="3"/>
    <n v="4"/>
    <x v="9"/>
    <n v="10"/>
    <n v="44"/>
    <n v="43"/>
    <s v="دوشنبه"/>
    <x v="22"/>
    <n v="35"/>
    <n v="1.1666666666666667"/>
    <n v="77"/>
    <n v="2.5666666666666669"/>
    <n v="112"/>
    <n v="3.7333333333333334"/>
    <n v="146"/>
    <n v="4.8666666666666663"/>
    <n v="9490"/>
    <n v="112"/>
    <n v="223"/>
    <s v="فعال"/>
    <n v="1"/>
    <n v="0"/>
    <s v="فعال"/>
    <n v="1"/>
    <n v="0"/>
    <s v="فعال"/>
    <n v="1"/>
    <n v="0"/>
    <s v="فعال"/>
    <n v="1"/>
    <n v="0"/>
  </r>
  <r>
    <x v="0"/>
    <x v="4"/>
    <x v="665"/>
    <n v="981024"/>
    <s v="1398/10/24"/>
    <s v="98/10/24"/>
    <x v="1"/>
    <x v="3"/>
    <n v="4"/>
    <x v="9"/>
    <n v="10"/>
    <n v="44"/>
    <n v="43"/>
    <s v="سه شنبه"/>
    <x v="23"/>
    <n v="72"/>
    <n v="2.4"/>
    <n v="67"/>
    <n v="2.2333333333333334"/>
    <n v="139"/>
    <n v="4.6333333333333337"/>
    <n v="64"/>
    <n v="2.1333333333333333"/>
    <n v="4160"/>
    <n v="139"/>
    <n v="131"/>
    <s v="فعال"/>
    <n v="1"/>
    <n v="0"/>
    <s v="فعال"/>
    <n v="1"/>
    <n v="0"/>
    <s v="فعال"/>
    <n v="1"/>
    <n v="0"/>
    <s v="فعال"/>
    <n v="1"/>
    <n v="0"/>
  </r>
  <r>
    <x v="0"/>
    <x v="4"/>
    <x v="666"/>
    <n v="981025"/>
    <s v="1398/10/25"/>
    <s v="98/10/25"/>
    <x v="1"/>
    <x v="3"/>
    <n v="4"/>
    <x v="9"/>
    <n v="10"/>
    <n v="44"/>
    <n v="43"/>
    <s v="چهارشنبه"/>
    <x v="24"/>
    <n v="92"/>
    <n v="3.0666666666666669"/>
    <n v="102"/>
    <n v="3.4"/>
    <n v="194"/>
    <n v="6.4666666666666668"/>
    <n v="94"/>
    <n v="3.1333333333333333"/>
    <n v="6110"/>
    <n v="194"/>
    <n v="196"/>
    <s v="فعال"/>
    <n v="1"/>
    <n v="0"/>
    <s v="فعال"/>
    <n v="1"/>
    <n v="0"/>
    <s v="فعال"/>
    <n v="1"/>
    <n v="0"/>
    <s v="فعال"/>
    <n v="1"/>
    <n v="0"/>
  </r>
  <r>
    <x v="0"/>
    <x v="4"/>
    <x v="667"/>
    <n v="981026"/>
    <s v="1398/10/26"/>
    <s v="98/10/26"/>
    <x v="1"/>
    <x v="3"/>
    <n v="4"/>
    <x v="9"/>
    <n v="10"/>
    <n v="44"/>
    <n v="44"/>
    <s v="پنجشنبه"/>
    <x v="25"/>
    <n v="168"/>
    <n v="5.6"/>
    <n v="105"/>
    <n v="3.5"/>
    <n v="273"/>
    <n v="9.1"/>
    <n v="123"/>
    <n v="4.0999999999999996"/>
    <n v="7995"/>
    <n v="273"/>
    <n v="228"/>
    <s v="فعال"/>
    <n v="1"/>
    <n v="0"/>
    <s v="فعال"/>
    <n v="1"/>
    <n v="0"/>
    <s v="فعال"/>
    <n v="1"/>
    <n v="0"/>
    <s v="فعال"/>
    <n v="1"/>
    <n v="0"/>
  </r>
  <r>
    <x v="0"/>
    <x v="4"/>
    <x v="668"/>
    <n v="981027"/>
    <s v="1398/10/27"/>
    <s v="98/10/27"/>
    <x v="1"/>
    <x v="3"/>
    <n v="4"/>
    <x v="9"/>
    <n v="10"/>
    <n v="44"/>
    <n v="44"/>
    <s v="جمعه"/>
    <x v="26"/>
    <n v="108"/>
    <n v="3.6"/>
    <n v="145"/>
    <n v="4.833333333333333"/>
    <n v="253"/>
    <n v="8.4333333333333336"/>
    <n v="227"/>
    <n v="7.5666666666666664"/>
    <n v="14755"/>
    <n v="253"/>
    <n v="372"/>
    <s v="فعال"/>
    <n v="1"/>
    <n v="0"/>
    <s v="فعال"/>
    <n v="1"/>
    <n v="0"/>
    <s v="فعال"/>
    <n v="1"/>
    <n v="0"/>
    <s v="فعال"/>
    <n v="1"/>
    <n v="0"/>
  </r>
  <r>
    <x v="0"/>
    <x v="4"/>
    <x v="669"/>
    <n v="981028"/>
    <s v="1398/10/28"/>
    <s v="98/10/28"/>
    <x v="1"/>
    <x v="3"/>
    <n v="4"/>
    <x v="9"/>
    <n v="10"/>
    <n v="45"/>
    <n v="44"/>
    <s v="شنبه"/>
    <x v="27"/>
    <n v="5"/>
    <n v="0.16666666666666666"/>
    <n v="154"/>
    <n v="5.1333333333333337"/>
    <n v="159"/>
    <n v="5.3"/>
    <n v="135"/>
    <n v="4.5"/>
    <n v="8775"/>
    <n v="159"/>
    <n v="289"/>
    <s v="فعال"/>
    <n v="1"/>
    <n v="0"/>
    <s v="فعال"/>
    <n v="1"/>
    <n v="0"/>
    <s v="فعال"/>
    <n v="1"/>
    <n v="0"/>
    <s v="فعال"/>
    <n v="1"/>
    <n v="0"/>
  </r>
  <r>
    <x v="0"/>
    <x v="4"/>
    <x v="670"/>
    <n v="981029"/>
    <s v="1398/10/29"/>
    <s v="98/10/29"/>
    <x v="1"/>
    <x v="3"/>
    <n v="4"/>
    <x v="9"/>
    <n v="10"/>
    <n v="45"/>
    <n v="44"/>
    <s v="یک شنبه"/>
    <x v="28"/>
    <n v="99"/>
    <n v="3.3"/>
    <n v="130"/>
    <n v="4.333333333333333"/>
    <n v="229"/>
    <n v="7.6333333333333337"/>
    <n v="136"/>
    <n v="4.5333333333333332"/>
    <n v="8840"/>
    <n v="229"/>
    <n v="266"/>
    <s v="فعال"/>
    <n v="1"/>
    <n v="0"/>
    <s v="فعال"/>
    <n v="1"/>
    <n v="0"/>
    <s v="فعال"/>
    <n v="1"/>
    <n v="0"/>
    <s v="فعال"/>
    <n v="1"/>
    <n v="0"/>
  </r>
  <r>
    <x v="0"/>
    <x v="4"/>
    <x v="671"/>
    <n v="981030"/>
    <s v="1398/10/30"/>
    <s v="98/10/30"/>
    <x v="1"/>
    <x v="3"/>
    <n v="4"/>
    <x v="9"/>
    <n v="10"/>
    <n v="45"/>
    <n v="44"/>
    <s v="دوشنبه"/>
    <x v="29"/>
    <n v="77"/>
    <n v="2.5666666666666669"/>
    <n v="198"/>
    <n v="6.6"/>
    <n v="275"/>
    <n v="9.1666666666666661"/>
    <n v="59"/>
    <n v="1.9666666666666666"/>
    <n v="3835"/>
    <n v="275"/>
    <n v="257"/>
    <s v="فعال"/>
    <n v="1"/>
    <n v="0"/>
    <s v="فعال"/>
    <n v="1"/>
    <n v="0"/>
    <s v="فعال"/>
    <n v="1"/>
    <n v="0"/>
    <s v="فعال"/>
    <n v="1"/>
    <n v="0"/>
  </r>
  <r>
    <x v="0"/>
    <x v="4"/>
    <x v="672"/>
    <n v="981101"/>
    <s v="1398/11/01"/>
    <s v="98/11/01"/>
    <x v="1"/>
    <x v="3"/>
    <n v="4"/>
    <x v="10"/>
    <n v="11"/>
    <n v="45"/>
    <n v="44"/>
    <s v="سه شنبه"/>
    <x v="0"/>
    <n v="11"/>
    <n v="0.36666666666666664"/>
    <n v="88"/>
    <n v="2.9333333333333331"/>
    <n v="99"/>
    <n v="3.3"/>
    <n v="182"/>
    <n v="6.0666666666666664"/>
    <n v="11830"/>
    <n v="99"/>
    <n v="270"/>
    <s v="فعال"/>
    <n v="1"/>
    <n v="0"/>
    <s v="فعال"/>
    <n v="1"/>
    <n v="0"/>
    <s v="فعال"/>
    <n v="1"/>
    <n v="0"/>
    <s v="فعال"/>
    <n v="1"/>
    <n v="0"/>
  </r>
  <r>
    <x v="0"/>
    <x v="4"/>
    <x v="673"/>
    <n v="981102"/>
    <s v="1398/11/02"/>
    <s v="98/11/02"/>
    <x v="1"/>
    <x v="3"/>
    <n v="4"/>
    <x v="10"/>
    <n v="11"/>
    <n v="45"/>
    <n v="44"/>
    <s v="چهارشنبه"/>
    <x v="1"/>
    <n v="58"/>
    <n v="1.9333333333333333"/>
    <n v="116"/>
    <n v="3.8666666666666667"/>
    <n v="174"/>
    <n v="5.8"/>
    <n v="143"/>
    <n v="4.7666666666666666"/>
    <n v="9295"/>
    <n v="174"/>
    <n v="259"/>
    <s v="فعال"/>
    <n v="1"/>
    <n v="0"/>
    <s v="فعال"/>
    <n v="1"/>
    <n v="0"/>
    <s v="فعال"/>
    <n v="1"/>
    <n v="0"/>
    <s v="فعال"/>
    <n v="1"/>
    <n v="0"/>
  </r>
  <r>
    <x v="0"/>
    <x v="4"/>
    <x v="674"/>
    <n v="981103"/>
    <s v="1398/11/03"/>
    <s v="98/11/03"/>
    <x v="1"/>
    <x v="3"/>
    <n v="4"/>
    <x v="10"/>
    <n v="11"/>
    <n v="45"/>
    <n v="45"/>
    <s v="پنجشنبه"/>
    <x v="2"/>
    <n v="154"/>
    <n v="5.1333333333333337"/>
    <n v="183"/>
    <n v="6.1"/>
    <n v="337"/>
    <n v="11.233333333333333"/>
    <n v="123"/>
    <n v="4.0999999999999996"/>
    <n v="7995"/>
    <n v="337"/>
    <n v="306"/>
    <s v="فعال"/>
    <n v="1"/>
    <n v="0"/>
    <s v="فعال"/>
    <n v="1"/>
    <n v="0"/>
    <s v="فعال"/>
    <n v="1"/>
    <n v="0"/>
    <s v="فعال"/>
    <n v="1"/>
    <n v="0"/>
  </r>
  <r>
    <x v="0"/>
    <x v="4"/>
    <x v="675"/>
    <n v="981104"/>
    <s v="1398/11/04"/>
    <s v="98/11/04"/>
    <x v="1"/>
    <x v="3"/>
    <n v="4"/>
    <x v="10"/>
    <n v="11"/>
    <n v="45"/>
    <n v="45"/>
    <s v="جمعه"/>
    <x v="3"/>
    <n v="28"/>
    <n v="0.93333333333333335"/>
    <n v="204"/>
    <n v="6.8"/>
    <n v="232"/>
    <n v="7.7333333333333334"/>
    <n v="146"/>
    <n v="4.8666666666666663"/>
    <n v="9490"/>
    <n v="232"/>
    <n v="350"/>
    <s v="فعال"/>
    <n v="1"/>
    <n v="0"/>
    <s v="فعال"/>
    <n v="1"/>
    <n v="0"/>
    <s v="فعال"/>
    <n v="1"/>
    <n v="0"/>
    <s v="فعال"/>
    <n v="1"/>
    <n v="0"/>
  </r>
  <r>
    <x v="0"/>
    <x v="4"/>
    <x v="676"/>
    <n v="981105"/>
    <s v="1398/11/05"/>
    <s v="98/11/05"/>
    <x v="1"/>
    <x v="3"/>
    <n v="4"/>
    <x v="10"/>
    <n v="11"/>
    <n v="46"/>
    <n v="45"/>
    <s v="شنبه"/>
    <x v="4"/>
    <n v="171"/>
    <n v="5.7"/>
    <n v="188"/>
    <n v="6.2666666666666666"/>
    <n v="359"/>
    <n v="11.966666666666667"/>
    <n v="161"/>
    <n v="5.3666666666666663"/>
    <n v="10465"/>
    <n v="359"/>
    <n v="349"/>
    <s v="فعال"/>
    <n v="1"/>
    <n v="0"/>
    <s v="فعال"/>
    <n v="1"/>
    <n v="0"/>
    <s v="فعال"/>
    <n v="1"/>
    <n v="0"/>
    <s v="فعال"/>
    <n v="1"/>
    <n v="0"/>
  </r>
  <r>
    <x v="0"/>
    <x v="4"/>
    <x v="677"/>
    <n v="981106"/>
    <s v="1398/11/06"/>
    <s v="98/11/06"/>
    <x v="1"/>
    <x v="3"/>
    <n v="4"/>
    <x v="10"/>
    <n v="11"/>
    <n v="46"/>
    <n v="45"/>
    <s v="یک شنبه"/>
    <x v="5"/>
    <n v="229"/>
    <n v="7.6333333333333337"/>
    <n v="241"/>
    <n v="8.0333333333333332"/>
    <n v="470"/>
    <n v="15.666666666666666"/>
    <n v="102"/>
    <n v="3.4"/>
    <n v="6630"/>
    <n v="470"/>
    <n v="343"/>
    <s v="فعال"/>
    <n v="1"/>
    <n v="0"/>
    <s v="فعال"/>
    <n v="1"/>
    <n v="0"/>
    <s v="فعال"/>
    <n v="1"/>
    <n v="0"/>
    <s v="فعال"/>
    <n v="1"/>
    <n v="0"/>
  </r>
  <r>
    <x v="0"/>
    <x v="4"/>
    <x v="678"/>
    <n v="981107"/>
    <s v="1398/11/07"/>
    <s v="98/11/07"/>
    <x v="1"/>
    <x v="3"/>
    <n v="4"/>
    <x v="10"/>
    <n v="11"/>
    <n v="46"/>
    <n v="45"/>
    <s v="دوشنبه"/>
    <x v="6"/>
    <n v="153"/>
    <n v="5.0999999999999996"/>
    <n v="292"/>
    <n v="9.7333333333333325"/>
    <n v="445"/>
    <n v="14.833333333333334"/>
    <n v="194"/>
    <n v="6.4666666666666668"/>
    <n v="12610"/>
    <n v="445"/>
    <n v="486"/>
    <s v="فعال"/>
    <n v="1"/>
    <n v="0"/>
    <s v="فعال"/>
    <n v="1"/>
    <n v="0"/>
    <s v="فعال"/>
    <n v="1"/>
    <n v="0"/>
    <s v="فعال"/>
    <n v="1"/>
    <n v="0"/>
  </r>
  <r>
    <x v="0"/>
    <x v="4"/>
    <x v="679"/>
    <n v="981108"/>
    <s v="1398/11/08"/>
    <s v="98/11/08"/>
    <x v="1"/>
    <x v="3"/>
    <n v="4"/>
    <x v="10"/>
    <n v="11"/>
    <n v="46"/>
    <n v="45"/>
    <s v="سه شنبه"/>
    <x v="7"/>
    <n v="212"/>
    <n v="7.0666666666666664"/>
    <n v="187"/>
    <n v="6.2333333333333334"/>
    <n v="399"/>
    <n v="13.3"/>
    <n v="235"/>
    <n v="7.833333333333333"/>
    <n v="15275"/>
    <n v="399"/>
    <n v="422"/>
    <s v="فعال"/>
    <n v="1"/>
    <n v="0"/>
    <s v="فعال"/>
    <n v="1"/>
    <n v="0"/>
    <s v="فعال"/>
    <n v="1"/>
    <n v="0"/>
    <s v="فعال"/>
    <n v="1"/>
    <n v="0"/>
  </r>
  <r>
    <x v="0"/>
    <x v="4"/>
    <x v="680"/>
    <n v="981109"/>
    <s v="1398/11/09"/>
    <s v="98/11/09"/>
    <x v="1"/>
    <x v="3"/>
    <n v="4"/>
    <x v="10"/>
    <n v="11"/>
    <n v="46"/>
    <n v="45"/>
    <s v="چهارشنبه"/>
    <x v="8"/>
    <n v="305"/>
    <n v="10.166666666666666"/>
    <n v="120"/>
    <n v="4"/>
    <n v="425"/>
    <n v="14.166666666666666"/>
    <n v="196"/>
    <n v="6.5333333333333332"/>
    <n v="12740"/>
    <n v="425"/>
    <n v="316"/>
    <s v="فعال"/>
    <n v="1"/>
    <n v="0"/>
    <s v="فعال"/>
    <n v="1"/>
    <n v="0"/>
    <s v="فعال"/>
    <n v="1"/>
    <n v="0"/>
    <s v="فعال"/>
    <n v="1"/>
    <n v="0"/>
  </r>
  <r>
    <x v="0"/>
    <x v="4"/>
    <x v="681"/>
    <n v="981110"/>
    <s v="1398/11/10"/>
    <s v="98/11/10"/>
    <x v="1"/>
    <x v="3"/>
    <n v="4"/>
    <x v="10"/>
    <n v="11"/>
    <n v="46"/>
    <n v="46"/>
    <s v="پنجشنبه"/>
    <x v="9"/>
    <n v="255"/>
    <n v="8.5"/>
    <n v="238"/>
    <n v="7.9333333333333336"/>
    <n v="493"/>
    <n v="16.433333333333334"/>
    <n v="121"/>
    <n v="4.0333333333333332"/>
    <n v="7865"/>
    <n v="493"/>
    <n v="359"/>
    <s v="فعال"/>
    <n v="1"/>
    <n v="0"/>
    <s v="فعال"/>
    <n v="1"/>
    <n v="0"/>
    <s v="فعال"/>
    <n v="1"/>
    <n v="0"/>
    <s v="فعال"/>
    <n v="1"/>
    <n v="0"/>
  </r>
  <r>
    <x v="0"/>
    <x v="4"/>
    <x v="682"/>
    <n v="981111"/>
    <s v="1398/11/11"/>
    <s v="98/11/11"/>
    <x v="1"/>
    <x v="3"/>
    <n v="4"/>
    <x v="10"/>
    <n v="11"/>
    <n v="46"/>
    <n v="46"/>
    <s v="جمعه"/>
    <x v="10"/>
    <n v="227"/>
    <n v="7.5666666666666664"/>
    <n v="219"/>
    <n v="7.3"/>
    <n v="446"/>
    <n v="14.866666666666667"/>
    <n v="233"/>
    <n v="7.7666666666666666"/>
    <n v="15145"/>
    <n v="446"/>
    <n v="452"/>
    <s v="فعال"/>
    <n v="1"/>
    <n v="0"/>
    <s v="فعال"/>
    <n v="1"/>
    <n v="0"/>
    <s v="فعال"/>
    <n v="1"/>
    <n v="0"/>
    <s v="فعال"/>
    <n v="1"/>
    <n v="0"/>
  </r>
  <r>
    <x v="0"/>
    <x v="4"/>
    <x v="683"/>
    <n v="981112"/>
    <s v="1398/11/12"/>
    <s v="98/11/12"/>
    <x v="1"/>
    <x v="3"/>
    <n v="4"/>
    <x v="10"/>
    <n v="11"/>
    <n v="47"/>
    <n v="46"/>
    <s v="شنبه"/>
    <x v="11"/>
    <n v="227"/>
    <n v="7.5666666666666664"/>
    <n v="136"/>
    <n v="4.5333333333333332"/>
    <n v="363"/>
    <n v="12.1"/>
    <n v="247"/>
    <n v="8.2333333333333325"/>
    <n v="16055"/>
    <n v="363"/>
    <n v="383"/>
    <s v="فعال"/>
    <n v="1"/>
    <n v="0"/>
    <s v="فعال"/>
    <n v="1"/>
    <n v="0"/>
    <s v="فعال"/>
    <n v="1"/>
    <n v="0"/>
    <s v="فعال"/>
    <n v="1"/>
    <n v="0"/>
  </r>
  <r>
    <x v="0"/>
    <x v="4"/>
    <x v="684"/>
    <n v="981113"/>
    <s v="1398/11/13"/>
    <s v="98/11/13"/>
    <x v="1"/>
    <x v="3"/>
    <n v="4"/>
    <x v="10"/>
    <n v="11"/>
    <n v="47"/>
    <n v="46"/>
    <s v="یک شنبه"/>
    <x v="12"/>
    <n v="142"/>
    <n v="4.7333333333333334"/>
    <n v="198"/>
    <n v="6.6"/>
    <n v="340"/>
    <n v="11.333333333333334"/>
    <n v="191"/>
    <n v="6.3666666666666663"/>
    <n v="12415"/>
    <n v="340"/>
    <n v="389"/>
    <s v="فعال"/>
    <n v="1"/>
    <n v="0"/>
    <s v="فعال"/>
    <n v="1"/>
    <n v="0"/>
    <s v="فعال"/>
    <n v="1"/>
    <n v="0"/>
    <s v="فعال"/>
    <n v="1"/>
    <n v="0"/>
  </r>
  <r>
    <x v="0"/>
    <x v="4"/>
    <x v="685"/>
    <n v="981114"/>
    <s v="1398/11/14"/>
    <s v="98/11/14"/>
    <x v="1"/>
    <x v="3"/>
    <n v="4"/>
    <x v="10"/>
    <n v="11"/>
    <n v="47"/>
    <n v="46"/>
    <s v="دوشنبه"/>
    <x v="13"/>
    <n v="235"/>
    <n v="7.833333333333333"/>
    <n v="216"/>
    <n v="7.2"/>
    <n v="451"/>
    <n v="15.033333333333333"/>
    <n v="175"/>
    <n v="5.833333333333333"/>
    <n v="11375"/>
    <n v="451"/>
    <n v="391"/>
    <s v="فعال"/>
    <n v="1"/>
    <n v="0"/>
    <s v="فعال"/>
    <n v="1"/>
    <n v="0"/>
    <s v="فعال"/>
    <n v="1"/>
    <n v="0"/>
    <s v="فعال"/>
    <n v="1"/>
    <n v="0"/>
  </r>
  <r>
    <x v="0"/>
    <x v="4"/>
    <x v="686"/>
    <n v="981115"/>
    <s v="1398/11/15"/>
    <s v="98/11/15"/>
    <x v="1"/>
    <x v="3"/>
    <n v="4"/>
    <x v="10"/>
    <n v="11"/>
    <n v="47"/>
    <n v="46"/>
    <s v="سه شنبه"/>
    <x v="14"/>
    <n v="221"/>
    <n v="7.3666666666666663"/>
    <n v="174"/>
    <n v="5.8"/>
    <n v="395"/>
    <n v="13.166666666666666"/>
    <n v="212"/>
    <n v="7.0666666666666664"/>
    <n v="13780"/>
    <n v="395"/>
    <n v="386"/>
    <s v="فعال"/>
    <n v="1"/>
    <n v="0"/>
    <s v="فعال"/>
    <n v="1"/>
    <n v="0"/>
    <s v="فعال"/>
    <n v="1"/>
    <n v="0"/>
    <s v="فعال"/>
    <n v="1"/>
    <n v="0"/>
  </r>
  <r>
    <x v="0"/>
    <x v="4"/>
    <x v="687"/>
    <n v="981116"/>
    <s v="1398/11/16"/>
    <s v="98/11/16"/>
    <x v="1"/>
    <x v="3"/>
    <n v="4"/>
    <x v="10"/>
    <n v="11"/>
    <n v="47"/>
    <n v="46"/>
    <s v="چهارشنبه"/>
    <x v="15"/>
    <n v="28"/>
    <n v="0.93333333333333335"/>
    <n v="180"/>
    <n v="6"/>
    <n v="208"/>
    <n v="6.9333333333333336"/>
    <n v="136"/>
    <n v="4.5333333333333332"/>
    <n v="8840"/>
    <n v="208"/>
    <n v="316"/>
    <s v="فعال"/>
    <n v="1"/>
    <n v="0"/>
    <s v="فعال"/>
    <n v="1"/>
    <n v="0"/>
    <s v="فعال"/>
    <n v="1"/>
    <n v="0"/>
    <s v="فعال"/>
    <n v="1"/>
    <n v="0"/>
  </r>
  <r>
    <x v="0"/>
    <x v="4"/>
    <x v="688"/>
    <n v="981117"/>
    <s v="1398/11/17"/>
    <s v="98/11/17"/>
    <x v="1"/>
    <x v="3"/>
    <n v="4"/>
    <x v="10"/>
    <n v="11"/>
    <n v="47"/>
    <n v="47"/>
    <s v="پنجشنبه"/>
    <x v="16"/>
    <n v="81"/>
    <n v="2.7"/>
    <n v="136"/>
    <n v="4.5333333333333332"/>
    <n v="217"/>
    <n v="7.2333333333333334"/>
    <n v="184"/>
    <n v="6.1333333333333337"/>
    <n v="11960"/>
    <n v="217"/>
    <n v="320"/>
    <s v="فعال"/>
    <n v="1"/>
    <n v="0"/>
    <s v="فعال"/>
    <n v="1"/>
    <n v="0"/>
    <s v="فعال"/>
    <n v="1"/>
    <n v="0"/>
    <s v="فعال"/>
    <n v="1"/>
    <n v="0"/>
  </r>
  <r>
    <x v="0"/>
    <x v="4"/>
    <x v="689"/>
    <n v="981118"/>
    <s v="1398/11/18"/>
    <s v="98/11/18"/>
    <x v="1"/>
    <x v="3"/>
    <n v="4"/>
    <x v="10"/>
    <n v="11"/>
    <n v="47"/>
    <n v="47"/>
    <s v="جمعه"/>
    <x v="17"/>
    <n v="0"/>
    <n v="0"/>
    <n v="96"/>
    <n v="3.2"/>
    <n v="96"/>
    <n v="3.2"/>
    <n v="162"/>
    <n v="5.4"/>
    <n v="10530"/>
    <n v="96"/>
    <n v="258"/>
    <s v="غیر فعال"/>
    <n v="0"/>
    <n v="1"/>
    <s v="فعال"/>
    <n v="1"/>
    <n v="0"/>
    <s v="فعال"/>
    <n v="1"/>
    <n v="0"/>
    <s v="فعال"/>
    <n v="1"/>
    <n v="0"/>
  </r>
  <r>
    <x v="0"/>
    <x v="4"/>
    <x v="690"/>
    <n v="981119"/>
    <s v="1398/11/19"/>
    <s v="98/11/19"/>
    <x v="1"/>
    <x v="3"/>
    <n v="4"/>
    <x v="10"/>
    <n v="11"/>
    <n v="48"/>
    <n v="47"/>
    <s v="شنبه"/>
    <x v="18"/>
    <n v="51"/>
    <n v="1.7"/>
    <n v="104"/>
    <n v="3.4666666666666668"/>
    <n v="155"/>
    <n v="5.166666666666667"/>
    <n v="27"/>
    <n v="0.9"/>
    <n v="1755"/>
    <n v="155"/>
    <n v="131"/>
    <s v="فعال"/>
    <n v="1"/>
    <n v="0"/>
    <s v="فعال"/>
    <n v="1"/>
    <n v="0"/>
    <s v="فعال"/>
    <n v="1"/>
    <n v="0"/>
    <s v="فعال"/>
    <n v="1"/>
    <n v="0"/>
  </r>
  <r>
    <x v="0"/>
    <x v="4"/>
    <x v="691"/>
    <n v="981120"/>
    <s v="1398/11/20"/>
    <s v="98/11/20"/>
    <x v="1"/>
    <x v="3"/>
    <n v="4"/>
    <x v="10"/>
    <n v="11"/>
    <n v="48"/>
    <n v="47"/>
    <s v="یک شنبه"/>
    <x v="19"/>
    <n v="94"/>
    <n v="3.1333333333333333"/>
    <n v="110"/>
    <n v="3.6666666666666665"/>
    <n v="204"/>
    <n v="6.8"/>
    <n v="99"/>
    <n v="3.3"/>
    <n v="6435"/>
    <n v="204"/>
    <n v="209"/>
    <s v="فعال"/>
    <n v="1"/>
    <n v="0"/>
    <s v="فعال"/>
    <n v="1"/>
    <n v="0"/>
    <s v="فعال"/>
    <n v="1"/>
    <n v="0"/>
    <s v="فعال"/>
    <n v="1"/>
    <n v="0"/>
  </r>
  <r>
    <x v="0"/>
    <x v="4"/>
    <x v="692"/>
    <n v="981121"/>
    <s v="1398/11/21"/>
    <s v="98/11/21"/>
    <x v="1"/>
    <x v="3"/>
    <n v="4"/>
    <x v="10"/>
    <n v="11"/>
    <n v="48"/>
    <n v="47"/>
    <s v="دوشنبه"/>
    <x v="20"/>
    <n v="221"/>
    <n v="7.3666666666666663"/>
    <n v="69"/>
    <n v="2.2999999999999998"/>
    <n v="290"/>
    <n v="9.6666666666666661"/>
    <n v="89"/>
    <n v="2.9666666666666668"/>
    <n v="5785"/>
    <n v="290"/>
    <n v="158"/>
    <s v="فعال"/>
    <n v="1"/>
    <n v="0"/>
    <s v="فعال"/>
    <n v="1"/>
    <n v="0"/>
    <s v="فعال"/>
    <n v="1"/>
    <n v="0"/>
    <s v="فعال"/>
    <n v="1"/>
    <n v="0"/>
  </r>
  <r>
    <x v="0"/>
    <x v="4"/>
    <x v="693"/>
    <n v="981122"/>
    <s v="1398/11/22"/>
    <s v="98/11/22"/>
    <x v="1"/>
    <x v="3"/>
    <n v="4"/>
    <x v="10"/>
    <n v="11"/>
    <n v="48"/>
    <n v="47"/>
    <s v="سه شنبه"/>
    <x v="21"/>
    <n v="147"/>
    <n v="4.9000000000000004"/>
    <n v="115"/>
    <n v="3.8333333333333335"/>
    <n v="262"/>
    <n v="8.7333333333333325"/>
    <n v="153"/>
    <n v="5.0999999999999996"/>
    <n v="9945"/>
    <n v="262"/>
    <n v="268"/>
    <s v="فعال"/>
    <n v="1"/>
    <n v="0"/>
    <s v="فعال"/>
    <n v="1"/>
    <n v="0"/>
    <s v="فعال"/>
    <n v="1"/>
    <n v="0"/>
    <s v="فعال"/>
    <n v="1"/>
    <n v="0"/>
  </r>
  <r>
    <x v="0"/>
    <x v="4"/>
    <x v="694"/>
    <n v="981123"/>
    <s v="1398/11/23"/>
    <s v="98/11/23"/>
    <x v="1"/>
    <x v="3"/>
    <n v="4"/>
    <x v="10"/>
    <n v="11"/>
    <n v="48"/>
    <n v="47"/>
    <s v="چهارشنبه"/>
    <x v="22"/>
    <n v="72"/>
    <n v="2.4"/>
    <n v="83"/>
    <n v="2.7666666666666666"/>
    <n v="155"/>
    <n v="5.166666666666667"/>
    <n v="109"/>
    <n v="3.6333333333333333"/>
    <n v="7085"/>
    <n v="155"/>
    <n v="192"/>
    <s v="فعال"/>
    <n v="1"/>
    <n v="0"/>
    <s v="فعال"/>
    <n v="1"/>
    <n v="0"/>
    <s v="فعال"/>
    <n v="1"/>
    <n v="0"/>
    <s v="فعال"/>
    <n v="1"/>
    <n v="0"/>
  </r>
  <r>
    <x v="0"/>
    <x v="4"/>
    <x v="695"/>
    <n v="981124"/>
    <s v="1398/11/24"/>
    <s v="98/11/24"/>
    <x v="1"/>
    <x v="3"/>
    <n v="4"/>
    <x v="10"/>
    <n v="11"/>
    <n v="48"/>
    <n v="48"/>
    <s v="پنجشنبه"/>
    <x v="23"/>
    <n v="69"/>
    <n v="2.2999999999999998"/>
    <n v="73"/>
    <n v="2.4333333333333331"/>
    <n v="142"/>
    <n v="4.7333333333333334"/>
    <n v="45"/>
    <n v="1.5"/>
    <n v="2925"/>
    <n v="142"/>
    <n v="118"/>
    <s v="فعال"/>
    <n v="1"/>
    <n v="0"/>
    <s v="فعال"/>
    <n v="1"/>
    <n v="0"/>
    <s v="فعال"/>
    <n v="1"/>
    <n v="0"/>
    <s v="فعال"/>
    <n v="1"/>
    <n v="0"/>
  </r>
  <r>
    <x v="0"/>
    <x v="4"/>
    <x v="696"/>
    <n v="981125"/>
    <s v="1398/11/25"/>
    <s v="98/11/25"/>
    <x v="1"/>
    <x v="3"/>
    <n v="4"/>
    <x v="10"/>
    <n v="11"/>
    <n v="48"/>
    <n v="48"/>
    <s v="جمعه"/>
    <x v="24"/>
    <n v="60"/>
    <n v="2"/>
    <n v="79"/>
    <n v="2.6333333333333333"/>
    <n v="139"/>
    <n v="4.6333333333333337"/>
    <n v="114"/>
    <n v="3.8"/>
    <n v="7410"/>
    <n v="139"/>
    <n v="193"/>
    <s v="فعال"/>
    <n v="1"/>
    <n v="0"/>
    <s v="فعال"/>
    <n v="1"/>
    <n v="0"/>
    <s v="فعال"/>
    <n v="1"/>
    <n v="0"/>
    <s v="فعال"/>
    <n v="1"/>
    <n v="0"/>
  </r>
  <r>
    <x v="0"/>
    <x v="4"/>
    <x v="697"/>
    <n v="981126"/>
    <s v="1398/11/26"/>
    <s v="98/11/26"/>
    <x v="1"/>
    <x v="3"/>
    <n v="4"/>
    <x v="10"/>
    <n v="11"/>
    <n v="49"/>
    <n v="48"/>
    <s v="شنبه"/>
    <x v="25"/>
    <n v="141"/>
    <n v="4.7"/>
    <n v="92"/>
    <n v="3.0666666666666669"/>
    <n v="233"/>
    <n v="7.7666666666666666"/>
    <n v="130"/>
    <n v="4.333333333333333"/>
    <n v="8450"/>
    <n v="233"/>
    <n v="222"/>
    <s v="فعال"/>
    <n v="1"/>
    <n v="0"/>
    <s v="فعال"/>
    <n v="1"/>
    <n v="0"/>
    <s v="فعال"/>
    <n v="1"/>
    <n v="0"/>
    <s v="فعال"/>
    <n v="1"/>
    <n v="0"/>
  </r>
  <r>
    <x v="0"/>
    <x v="4"/>
    <x v="698"/>
    <n v="981127"/>
    <s v="1398/11/27"/>
    <s v="98/11/27"/>
    <x v="1"/>
    <x v="3"/>
    <n v="4"/>
    <x v="10"/>
    <n v="11"/>
    <n v="49"/>
    <n v="48"/>
    <s v="یک شنبه"/>
    <x v="26"/>
    <n v="93"/>
    <n v="3.1"/>
    <n v="37"/>
    <n v="1.2333333333333334"/>
    <n v="130"/>
    <n v="4.333333333333333"/>
    <n v="185"/>
    <n v="6.166666666666667"/>
    <n v="12025"/>
    <n v="130"/>
    <n v="222"/>
    <s v="فعال"/>
    <n v="1"/>
    <n v="0"/>
    <s v="فعال"/>
    <n v="1"/>
    <n v="0"/>
    <s v="فعال"/>
    <n v="1"/>
    <n v="0"/>
    <s v="فعال"/>
    <n v="1"/>
    <n v="0"/>
  </r>
  <r>
    <x v="0"/>
    <x v="4"/>
    <x v="699"/>
    <n v="981128"/>
    <s v="1398/11/28"/>
    <s v="98/11/28"/>
    <x v="1"/>
    <x v="3"/>
    <n v="4"/>
    <x v="10"/>
    <n v="11"/>
    <n v="49"/>
    <n v="48"/>
    <s v="دوشنبه"/>
    <x v="27"/>
    <n v="53"/>
    <n v="1.7666666666666666"/>
    <n v="74"/>
    <n v="2.4666666666666668"/>
    <n v="127"/>
    <n v="4.2333333333333334"/>
    <n v="62"/>
    <n v="2.0666666666666669"/>
    <n v="4030"/>
    <n v="127"/>
    <n v="136"/>
    <s v="فعال"/>
    <n v="1"/>
    <n v="0"/>
    <s v="فعال"/>
    <n v="1"/>
    <n v="0"/>
    <s v="فعال"/>
    <n v="1"/>
    <n v="0"/>
    <s v="فعال"/>
    <n v="1"/>
    <n v="0"/>
  </r>
  <r>
    <x v="0"/>
    <x v="4"/>
    <x v="700"/>
    <n v="981129"/>
    <s v="1398/11/29"/>
    <s v="98/11/29"/>
    <x v="1"/>
    <x v="3"/>
    <n v="4"/>
    <x v="10"/>
    <n v="11"/>
    <n v="49"/>
    <n v="48"/>
    <s v="سه شنبه"/>
    <x v="28"/>
    <n v="75"/>
    <n v="2.5"/>
    <n v="73"/>
    <n v="2.4333333333333331"/>
    <n v="148"/>
    <n v="4.9333333333333336"/>
    <n v="55"/>
    <n v="1.8333333333333333"/>
    <n v="3575"/>
    <n v="148"/>
    <n v="128"/>
    <s v="فعال"/>
    <n v="1"/>
    <n v="0"/>
    <s v="فعال"/>
    <n v="1"/>
    <n v="0"/>
    <s v="فعال"/>
    <n v="1"/>
    <n v="0"/>
    <s v="فعال"/>
    <n v="1"/>
    <n v="0"/>
  </r>
  <r>
    <x v="0"/>
    <x v="4"/>
    <x v="701"/>
    <n v="981130"/>
    <s v="1398/11/30"/>
    <s v="98/11/30"/>
    <x v="1"/>
    <x v="3"/>
    <n v="4"/>
    <x v="10"/>
    <n v="11"/>
    <n v="49"/>
    <n v="48"/>
    <s v="چهارشنبه"/>
    <x v="29"/>
    <n v="122"/>
    <n v="4.0666666666666664"/>
    <n v="74"/>
    <n v="2.4666666666666668"/>
    <n v="196"/>
    <n v="6.5333333333333332"/>
    <n v="75"/>
    <n v="2.5"/>
    <n v="4875"/>
    <n v="196"/>
    <n v="149"/>
    <s v="فعال"/>
    <n v="1"/>
    <n v="0"/>
    <s v="فعال"/>
    <n v="1"/>
    <n v="0"/>
    <s v="فعال"/>
    <n v="1"/>
    <n v="0"/>
    <s v="فعال"/>
    <n v="1"/>
    <n v="0"/>
  </r>
  <r>
    <x v="0"/>
    <x v="4"/>
    <x v="702"/>
    <n v="981201"/>
    <s v="1398/12/01"/>
    <s v="98/12/01"/>
    <x v="1"/>
    <x v="3"/>
    <n v="4"/>
    <x v="11"/>
    <n v="12"/>
    <n v="49"/>
    <n v="49"/>
    <s v="پنجشنبه"/>
    <x v="0"/>
    <n v="89"/>
    <n v="3.0689655172413794"/>
    <n v="50"/>
    <n v="1.7241379310344827"/>
    <n v="139"/>
    <n v="4.7931034482758621"/>
    <n v="108"/>
    <n v="3.7241379310344827"/>
    <n v="7020"/>
    <n v="139"/>
    <n v="158"/>
    <s v="فعال"/>
    <n v="1"/>
    <n v="0"/>
    <s v="فعال"/>
    <n v="1"/>
    <n v="0"/>
    <s v="فعال"/>
    <n v="1"/>
    <n v="0"/>
    <s v="فعال"/>
    <n v="1"/>
    <n v="0"/>
  </r>
  <r>
    <x v="0"/>
    <x v="4"/>
    <x v="703"/>
    <n v="981202"/>
    <s v="1398/12/02"/>
    <s v="98/12/02"/>
    <x v="1"/>
    <x v="3"/>
    <n v="4"/>
    <x v="11"/>
    <n v="12"/>
    <n v="49"/>
    <n v="49"/>
    <s v="جمعه"/>
    <x v="1"/>
    <n v="132"/>
    <n v="4.5517241379310347"/>
    <n v="71"/>
    <n v="2.4482758620689653"/>
    <n v="203"/>
    <n v="7"/>
    <n v="86"/>
    <n v="2.9655172413793105"/>
    <n v="5590"/>
    <n v="203"/>
    <n v="157"/>
    <s v="فعال"/>
    <n v="1"/>
    <n v="0"/>
    <s v="فعال"/>
    <n v="1"/>
    <n v="0"/>
    <s v="فعال"/>
    <n v="1"/>
    <n v="0"/>
    <s v="فعال"/>
    <n v="1"/>
    <n v="0"/>
  </r>
  <r>
    <x v="0"/>
    <x v="4"/>
    <x v="704"/>
    <n v="981203"/>
    <s v="1398/12/03"/>
    <s v="98/12/03"/>
    <x v="1"/>
    <x v="3"/>
    <n v="4"/>
    <x v="11"/>
    <n v="12"/>
    <n v="50"/>
    <n v="49"/>
    <s v="شنبه"/>
    <x v="2"/>
    <n v="68"/>
    <n v="2.3448275862068964"/>
    <n v="70"/>
    <n v="2.4137931034482758"/>
    <n v="138"/>
    <n v="4.7586206896551726"/>
    <n v="122"/>
    <n v="4.2068965517241379"/>
    <n v="7930"/>
    <n v="138"/>
    <n v="192"/>
    <s v="فعال"/>
    <n v="1"/>
    <n v="0"/>
    <s v="فعال"/>
    <n v="1"/>
    <n v="0"/>
    <s v="فعال"/>
    <n v="1"/>
    <n v="0"/>
    <s v="فعال"/>
    <n v="1"/>
    <n v="0"/>
  </r>
  <r>
    <x v="0"/>
    <x v="4"/>
    <x v="705"/>
    <n v="981204"/>
    <s v="1398/12/04"/>
    <s v="98/12/04"/>
    <x v="1"/>
    <x v="3"/>
    <n v="4"/>
    <x v="11"/>
    <n v="12"/>
    <n v="50"/>
    <n v="49"/>
    <s v="یک شنبه"/>
    <x v="3"/>
    <n v="21"/>
    <n v="0.72413793103448276"/>
    <n v="80"/>
    <n v="2.7586206896551726"/>
    <n v="101"/>
    <n v="3.4827586206896552"/>
    <n v="112"/>
    <n v="3.8620689655172415"/>
    <n v="7280"/>
    <n v="101"/>
    <n v="192"/>
    <s v="فعال"/>
    <n v="1"/>
    <n v="0"/>
    <s v="فعال"/>
    <n v="1"/>
    <n v="0"/>
    <s v="فعال"/>
    <n v="1"/>
    <n v="0"/>
    <s v="فعال"/>
    <n v="1"/>
    <n v="0"/>
  </r>
  <r>
    <x v="0"/>
    <x v="4"/>
    <x v="706"/>
    <n v="981205"/>
    <s v="1398/12/05"/>
    <s v="98/12/05"/>
    <x v="1"/>
    <x v="3"/>
    <n v="4"/>
    <x v="11"/>
    <n v="12"/>
    <n v="50"/>
    <n v="49"/>
    <s v="دوشنبه"/>
    <x v="4"/>
    <n v="103"/>
    <n v="3.5517241379310347"/>
    <n v="2"/>
    <n v="6.8965517241379309E-2"/>
    <n v="105"/>
    <n v="3.6206896551724137"/>
    <n v="72"/>
    <n v="2.4827586206896552"/>
    <n v="4680"/>
    <n v="105"/>
    <n v="74"/>
    <s v="فعال"/>
    <n v="1"/>
    <n v="0"/>
    <s v="فعال"/>
    <n v="1"/>
    <n v="0"/>
    <s v="فعال"/>
    <n v="1"/>
    <n v="0"/>
    <s v="فعال"/>
    <n v="1"/>
    <n v="0"/>
  </r>
  <r>
    <x v="0"/>
    <x v="4"/>
    <x v="707"/>
    <n v="981206"/>
    <s v="1398/12/06"/>
    <s v="98/12/06"/>
    <x v="1"/>
    <x v="3"/>
    <n v="4"/>
    <x v="11"/>
    <n v="12"/>
    <n v="50"/>
    <n v="49"/>
    <s v="سه شنبه"/>
    <x v="5"/>
    <n v="73"/>
    <n v="2.5172413793103448"/>
    <n v="82"/>
    <n v="2.8275862068965516"/>
    <n v="155"/>
    <n v="5.3448275862068968"/>
    <n v="105"/>
    <n v="3.6206896551724137"/>
    <n v="6825"/>
    <n v="155"/>
    <n v="187"/>
    <s v="فعال"/>
    <n v="1"/>
    <n v="0"/>
    <s v="فعال"/>
    <n v="1"/>
    <n v="0"/>
    <s v="فعال"/>
    <n v="1"/>
    <n v="0"/>
    <s v="فعال"/>
    <n v="1"/>
    <n v="0"/>
  </r>
  <r>
    <x v="0"/>
    <x v="4"/>
    <x v="708"/>
    <n v="981207"/>
    <s v="1398/12/07"/>
    <s v="98/12/07"/>
    <x v="1"/>
    <x v="3"/>
    <n v="4"/>
    <x v="11"/>
    <n v="12"/>
    <n v="50"/>
    <n v="49"/>
    <s v="چهارشنبه"/>
    <x v="6"/>
    <n v="102"/>
    <n v="3.5172413793103448"/>
    <n v="75"/>
    <n v="2.5862068965517242"/>
    <n v="177"/>
    <n v="6.1034482758620694"/>
    <n v="113"/>
    <n v="3.896551724137931"/>
    <n v="7345"/>
    <n v="177"/>
    <n v="188"/>
    <s v="فعال"/>
    <n v="1"/>
    <n v="0"/>
    <s v="فعال"/>
    <n v="1"/>
    <n v="0"/>
    <s v="فعال"/>
    <n v="1"/>
    <n v="0"/>
    <s v="فعال"/>
    <n v="1"/>
    <n v="0"/>
  </r>
  <r>
    <x v="0"/>
    <x v="4"/>
    <x v="709"/>
    <n v="981208"/>
    <s v="1398/12/08"/>
    <s v="98/12/08"/>
    <x v="1"/>
    <x v="3"/>
    <n v="4"/>
    <x v="11"/>
    <n v="12"/>
    <n v="50"/>
    <n v="50"/>
    <s v="پنجشنبه"/>
    <x v="7"/>
    <n v="61"/>
    <n v="2.103448275862069"/>
    <n v="146"/>
    <n v="5.0344827586206895"/>
    <n v="207"/>
    <n v="7.1379310344827589"/>
    <n v="82"/>
    <n v="2.8275862068965516"/>
    <n v="5330"/>
    <n v="207"/>
    <n v="228"/>
    <s v="فعال"/>
    <n v="1"/>
    <n v="0"/>
    <s v="فعال"/>
    <n v="1"/>
    <n v="0"/>
    <s v="فعال"/>
    <n v="1"/>
    <n v="0"/>
    <s v="فعال"/>
    <n v="1"/>
    <n v="0"/>
  </r>
  <r>
    <x v="0"/>
    <x v="4"/>
    <x v="710"/>
    <n v="981209"/>
    <s v="1398/12/09"/>
    <s v="98/12/09"/>
    <x v="1"/>
    <x v="3"/>
    <n v="4"/>
    <x v="11"/>
    <n v="12"/>
    <n v="50"/>
    <n v="50"/>
    <s v="جمعه"/>
    <x v="8"/>
    <n v="74"/>
    <n v="2.5517241379310347"/>
    <n v="73"/>
    <n v="2.5172413793103448"/>
    <n v="147"/>
    <n v="5.068965517241379"/>
    <n v="121"/>
    <n v="4.1724137931034484"/>
    <n v="7865"/>
    <n v="147"/>
    <n v="194"/>
    <s v="فعال"/>
    <n v="1"/>
    <n v="0"/>
    <s v="فعال"/>
    <n v="1"/>
    <n v="0"/>
    <s v="فعال"/>
    <n v="1"/>
    <n v="0"/>
    <s v="فعال"/>
    <n v="1"/>
    <n v="0"/>
  </r>
  <r>
    <x v="0"/>
    <x v="4"/>
    <x v="711"/>
    <n v="981210"/>
    <s v="1398/12/10"/>
    <s v="98/12/10"/>
    <x v="1"/>
    <x v="3"/>
    <n v="4"/>
    <x v="11"/>
    <n v="12"/>
    <n v="51"/>
    <n v="50"/>
    <s v="شنبه"/>
    <x v="9"/>
    <n v="176"/>
    <n v="6.068965517241379"/>
    <n v="107"/>
    <n v="3.6896551724137931"/>
    <n v="283"/>
    <n v="9.7586206896551726"/>
    <n v="130"/>
    <n v="4.4827586206896548"/>
    <n v="8450"/>
    <n v="283"/>
    <n v="237"/>
    <s v="فعال"/>
    <n v="1"/>
    <n v="0"/>
    <s v="فعال"/>
    <n v="1"/>
    <n v="0"/>
    <s v="فعال"/>
    <n v="1"/>
    <n v="0"/>
    <s v="فعال"/>
    <n v="1"/>
    <n v="0"/>
  </r>
  <r>
    <x v="0"/>
    <x v="4"/>
    <x v="712"/>
    <n v="981211"/>
    <s v="1398/12/11"/>
    <s v="98/12/11"/>
    <x v="1"/>
    <x v="3"/>
    <n v="4"/>
    <x v="11"/>
    <n v="12"/>
    <n v="51"/>
    <n v="50"/>
    <s v="یک شنبه"/>
    <x v="10"/>
    <n v="56"/>
    <n v="1.9310344827586208"/>
    <n v="98"/>
    <n v="3.3793103448275863"/>
    <n v="154"/>
    <n v="5.3103448275862073"/>
    <n v="157"/>
    <n v="5.4137931034482758"/>
    <n v="10205"/>
    <n v="154"/>
    <n v="255"/>
    <s v="فعال"/>
    <n v="1"/>
    <n v="0"/>
    <s v="فعال"/>
    <n v="1"/>
    <n v="0"/>
    <s v="فعال"/>
    <n v="1"/>
    <n v="0"/>
    <s v="فعال"/>
    <n v="1"/>
    <n v="0"/>
  </r>
  <r>
    <x v="0"/>
    <x v="4"/>
    <x v="713"/>
    <n v="981212"/>
    <s v="1398/12/12"/>
    <s v="98/12/12"/>
    <x v="1"/>
    <x v="3"/>
    <n v="4"/>
    <x v="11"/>
    <n v="12"/>
    <n v="51"/>
    <n v="50"/>
    <s v="دوشنبه"/>
    <x v="11"/>
    <n v="175"/>
    <n v="6.0344827586206895"/>
    <n v="96"/>
    <n v="3.3103448275862069"/>
    <n v="271"/>
    <n v="9.3448275862068968"/>
    <n v="140"/>
    <n v="4.8275862068965516"/>
    <n v="9100"/>
    <n v="271"/>
    <n v="236"/>
    <s v="فعال"/>
    <n v="1"/>
    <n v="0"/>
    <s v="فعال"/>
    <n v="1"/>
    <n v="0"/>
    <s v="فعال"/>
    <n v="1"/>
    <n v="0"/>
    <s v="فعال"/>
    <n v="1"/>
    <n v="0"/>
  </r>
  <r>
    <x v="0"/>
    <x v="4"/>
    <x v="714"/>
    <n v="981213"/>
    <s v="1398/12/13"/>
    <s v="98/12/13"/>
    <x v="1"/>
    <x v="3"/>
    <n v="4"/>
    <x v="11"/>
    <n v="12"/>
    <n v="51"/>
    <n v="50"/>
    <s v="سه شنبه"/>
    <x v="12"/>
    <n v="14"/>
    <n v="0.48275862068965519"/>
    <n v="65"/>
    <n v="2.2413793103448274"/>
    <n v="79"/>
    <n v="2.7241379310344827"/>
    <n v="163"/>
    <n v="5.6206896551724137"/>
    <n v="10595"/>
    <n v="79"/>
    <n v="228"/>
    <s v="فعال"/>
    <n v="1"/>
    <n v="0"/>
    <s v="فعال"/>
    <n v="1"/>
    <n v="0"/>
    <s v="فعال"/>
    <n v="1"/>
    <n v="0"/>
    <s v="فعال"/>
    <n v="1"/>
    <n v="0"/>
  </r>
  <r>
    <x v="0"/>
    <x v="4"/>
    <x v="715"/>
    <n v="981214"/>
    <s v="1398/12/14"/>
    <s v="98/12/14"/>
    <x v="1"/>
    <x v="3"/>
    <n v="4"/>
    <x v="11"/>
    <n v="12"/>
    <n v="51"/>
    <n v="50"/>
    <s v="چهارشنبه"/>
    <x v="13"/>
    <n v="0"/>
    <n v="0"/>
    <n v="84"/>
    <n v="2.896551724137931"/>
    <n v="84"/>
    <n v="2.896551724137931"/>
    <n v="62"/>
    <n v="2.1379310344827585"/>
    <n v="4030"/>
    <n v="84"/>
    <n v="146"/>
    <s v="غیر فعال"/>
    <n v="0"/>
    <n v="1"/>
    <s v="فعال"/>
    <n v="1"/>
    <n v="0"/>
    <s v="فعال"/>
    <n v="1"/>
    <n v="0"/>
    <s v="فعال"/>
    <n v="1"/>
    <n v="0"/>
  </r>
  <r>
    <x v="0"/>
    <x v="4"/>
    <x v="716"/>
    <n v="981215"/>
    <s v="1398/12/15"/>
    <s v="98/12/15"/>
    <x v="1"/>
    <x v="3"/>
    <n v="4"/>
    <x v="11"/>
    <n v="12"/>
    <n v="51"/>
    <n v="51"/>
    <s v="پنجشنبه"/>
    <x v="14"/>
    <n v="50"/>
    <n v="1.7241379310344827"/>
    <n v="50"/>
    <n v="1.7241379310344827"/>
    <n v="100"/>
    <n v="3.4482758620689653"/>
    <n v="129"/>
    <n v="4.4482758620689653"/>
    <n v="8385"/>
    <n v="100"/>
    <n v="179"/>
    <s v="فعال"/>
    <n v="1"/>
    <n v="0"/>
    <s v="فعال"/>
    <n v="1"/>
    <n v="0"/>
    <s v="فعال"/>
    <n v="1"/>
    <n v="0"/>
    <s v="فعال"/>
    <n v="1"/>
    <n v="0"/>
  </r>
  <r>
    <x v="0"/>
    <x v="4"/>
    <x v="717"/>
    <n v="981216"/>
    <s v="1398/12/16"/>
    <s v="98/12/16"/>
    <x v="1"/>
    <x v="3"/>
    <n v="4"/>
    <x v="11"/>
    <n v="12"/>
    <n v="51"/>
    <n v="51"/>
    <s v="جمعه"/>
    <x v="15"/>
    <n v="69"/>
    <n v="2.3793103448275863"/>
    <n v="64"/>
    <n v="2.2068965517241379"/>
    <n v="133"/>
    <n v="4.5862068965517242"/>
    <n v="103"/>
    <n v="3.5517241379310347"/>
    <n v="6695"/>
    <n v="133"/>
    <n v="167"/>
    <s v="فعال"/>
    <n v="1"/>
    <n v="0"/>
    <s v="فعال"/>
    <n v="1"/>
    <n v="0"/>
    <s v="فعال"/>
    <n v="1"/>
    <n v="0"/>
    <s v="فعال"/>
    <n v="1"/>
    <n v="0"/>
  </r>
  <r>
    <x v="0"/>
    <x v="4"/>
    <x v="718"/>
    <n v="981217"/>
    <s v="1398/12/17"/>
    <s v="98/12/17"/>
    <x v="1"/>
    <x v="3"/>
    <n v="4"/>
    <x v="11"/>
    <n v="12"/>
    <n v="52"/>
    <n v="51"/>
    <s v="شنبه"/>
    <x v="16"/>
    <n v="67"/>
    <n v="2.3103448275862069"/>
    <n v="140"/>
    <n v="4.8275862068965516"/>
    <n v="207"/>
    <n v="7.1379310344827589"/>
    <n v="21"/>
    <n v="0.72413793103448276"/>
    <n v="1365"/>
    <n v="207"/>
    <n v="161"/>
    <s v="فعال"/>
    <n v="1"/>
    <n v="0"/>
    <s v="فعال"/>
    <n v="1"/>
    <n v="0"/>
    <s v="فعال"/>
    <n v="1"/>
    <n v="0"/>
    <s v="فعال"/>
    <n v="1"/>
    <n v="0"/>
  </r>
  <r>
    <x v="0"/>
    <x v="4"/>
    <x v="719"/>
    <n v="981218"/>
    <s v="1398/12/18"/>
    <s v="98/12/18"/>
    <x v="1"/>
    <x v="3"/>
    <n v="4"/>
    <x v="11"/>
    <n v="12"/>
    <n v="52"/>
    <n v="51"/>
    <s v="یک شنبه"/>
    <x v="17"/>
    <n v="63"/>
    <n v="2.1724137931034484"/>
    <n v="137"/>
    <n v="4.7241379310344831"/>
    <n v="200"/>
    <n v="6.8965517241379306"/>
    <n v="79"/>
    <n v="2.7241379310344827"/>
    <n v="5135"/>
    <n v="200"/>
    <n v="216"/>
    <s v="فعال"/>
    <n v="1"/>
    <n v="0"/>
    <s v="فعال"/>
    <n v="1"/>
    <n v="0"/>
    <s v="فعال"/>
    <n v="1"/>
    <n v="0"/>
    <s v="فعال"/>
    <n v="1"/>
    <n v="0"/>
  </r>
  <r>
    <x v="0"/>
    <x v="4"/>
    <x v="720"/>
    <n v="981219"/>
    <s v="1398/12/19"/>
    <s v="98/12/19"/>
    <x v="1"/>
    <x v="3"/>
    <n v="4"/>
    <x v="11"/>
    <n v="12"/>
    <n v="52"/>
    <n v="51"/>
    <s v="دوشنبه"/>
    <x v="18"/>
    <n v="182"/>
    <n v="6.2758620689655169"/>
    <n v="159"/>
    <n v="5.4827586206896548"/>
    <n v="341"/>
    <n v="11.758620689655173"/>
    <n v="59"/>
    <n v="2.0344827586206895"/>
    <n v="3835"/>
    <n v="341"/>
    <n v="218"/>
    <s v="فعال"/>
    <n v="1"/>
    <n v="0"/>
    <s v="فعال"/>
    <n v="1"/>
    <n v="0"/>
    <s v="فعال"/>
    <n v="1"/>
    <n v="0"/>
    <s v="فعال"/>
    <n v="1"/>
    <n v="0"/>
  </r>
  <r>
    <x v="0"/>
    <x v="4"/>
    <x v="721"/>
    <n v="981220"/>
    <s v="1398/12/20"/>
    <s v="98/12/20"/>
    <x v="1"/>
    <x v="3"/>
    <n v="4"/>
    <x v="11"/>
    <n v="12"/>
    <n v="52"/>
    <n v="51"/>
    <s v="سه شنبه"/>
    <x v="19"/>
    <n v="166"/>
    <n v="5.7241379310344831"/>
    <n v="134"/>
    <n v="4.6206896551724137"/>
    <n v="300"/>
    <n v="10.344827586206897"/>
    <n v="96"/>
    <n v="3.3103448275862069"/>
    <n v="6240"/>
    <n v="300"/>
    <n v="230"/>
    <s v="فعال"/>
    <n v="1"/>
    <n v="0"/>
    <s v="فعال"/>
    <n v="1"/>
    <n v="0"/>
    <s v="فعال"/>
    <n v="1"/>
    <n v="0"/>
    <s v="فعال"/>
    <n v="1"/>
    <n v="0"/>
  </r>
  <r>
    <x v="0"/>
    <x v="4"/>
    <x v="722"/>
    <n v="981221"/>
    <s v="1398/12/21"/>
    <s v="98/12/21"/>
    <x v="1"/>
    <x v="3"/>
    <n v="4"/>
    <x v="11"/>
    <n v="12"/>
    <n v="52"/>
    <n v="51"/>
    <s v="چهارشنبه"/>
    <x v="20"/>
    <n v="165"/>
    <n v="5.6896551724137927"/>
    <n v="91"/>
    <n v="3.1379310344827585"/>
    <n v="256"/>
    <n v="8.8275862068965516"/>
    <n v="233"/>
    <n v="8.0344827586206904"/>
    <n v="15145"/>
    <n v="256"/>
    <n v="324"/>
    <s v="فعال"/>
    <n v="1"/>
    <n v="0"/>
    <s v="فعال"/>
    <n v="1"/>
    <n v="0"/>
    <s v="فعال"/>
    <n v="1"/>
    <n v="0"/>
    <s v="فعال"/>
    <n v="1"/>
    <n v="0"/>
  </r>
  <r>
    <x v="0"/>
    <x v="4"/>
    <x v="723"/>
    <n v="981222"/>
    <s v="1398/12/22"/>
    <s v="98/12/22"/>
    <x v="1"/>
    <x v="3"/>
    <n v="4"/>
    <x v="11"/>
    <n v="12"/>
    <n v="52"/>
    <n v="52"/>
    <s v="پنجشنبه"/>
    <x v="21"/>
    <n v="194"/>
    <n v="6.6896551724137927"/>
    <n v="61"/>
    <n v="2.103448275862069"/>
    <n v="255"/>
    <n v="8.7931034482758612"/>
    <n v="167"/>
    <n v="5.7586206896551726"/>
    <n v="10855"/>
    <n v="255"/>
    <n v="228"/>
    <s v="فعال"/>
    <n v="1"/>
    <n v="0"/>
    <s v="فعال"/>
    <n v="1"/>
    <n v="0"/>
    <s v="فعال"/>
    <n v="1"/>
    <n v="0"/>
    <s v="فعال"/>
    <n v="1"/>
    <n v="0"/>
  </r>
  <r>
    <x v="0"/>
    <x v="4"/>
    <x v="724"/>
    <n v="981223"/>
    <s v="1398/12/23"/>
    <s v="98/12/23"/>
    <x v="1"/>
    <x v="3"/>
    <n v="4"/>
    <x v="11"/>
    <n v="12"/>
    <n v="52"/>
    <n v="52"/>
    <s v="جمعه"/>
    <x v="22"/>
    <n v="162"/>
    <n v="5.5862068965517242"/>
    <n v="110"/>
    <n v="3.7931034482758621"/>
    <n v="272"/>
    <n v="9.3793103448275854"/>
    <n v="74"/>
    <n v="2.5517241379310347"/>
    <n v="4810"/>
    <n v="272"/>
    <n v="184"/>
    <s v="فعال"/>
    <n v="1"/>
    <n v="0"/>
    <s v="فعال"/>
    <n v="1"/>
    <n v="0"/>
    <s v="فعال"/>
    <n v="1"/>
    <n v="0"/>
    <s v="فعال"/>
    <n v="1"/>
    <n v="0"/>
  </r>
  <r>
    <x v="0"/>
    <x v="4"/>
    <x v="725"/>
    <n v="981224"/>
    <s v="1398/12/24"/>
    <s v="98/12/24"/>
    <x v="1"/>
    <x v="3"/>
    <n v="4"/>
    <x v="11"/>
    <n v="12"/>
    <n v="53"/>
    <n v="52"/>
    <s v="شنبه"/>
    <x v="23"/>
    <n v="278"/>
    <n v="9.5862068965517242"/>
    <n v="151"/>
    <n v="5.2068965517241379"/>
    <n v="429"/>
    <n v="14.793103448275861"/>
    <n v="110"/>
    <n v="3.7931034482758621"/>
    <n v="7150"/>
    <n v="429"/>
    <n v="261"/>
    <s v="فعال"/>
    <n v="1"/>
    <n v="0"/>
    <s v="فعال"/>
    <n v="1"/>
    <n v="0"/>
    <s v="فعال"/>
    <n v="1"/>
    <n v="0"/>
    <s v="فعال"/>
    <n v="1"/>
    <n v="0"/>
  </r>
  <r>
    <x v="0"/>
    <x v="4"/>
    <x v="726"/>
    <n v="981225"/>
    <s v="1398/12/25"/>
    <s v="98/12/25"/>
    <x v="1"/>
    <x v="3"/>
    <n v="4"/>
    <x v="11"/>
    <n v="12"/>
    <n v="53"/>
    <n v="52"/>
    <s v="یک شنبه"/>
    <x v="24"/>
    <n v="142"/>
    <n v="4.8965517241379306"/>
    <n v="153"/>
    <n v="5.2758620689655169"/>
    <n v="295"/>
    <n v="10.172413793103448"/>
    <n v="93"/>
    <n v="3.2068965517241379"/>
    <n v="6045"/>
    <n v="295"/>
    <n v="246"/>
    <s v="فعال"/>
    <n v="1"/>
    <n v="0"/>
    <s v="فعال"/>
    <n v="1"/>
    <n v="0"/>
    <s v="فعال"/>
    <n v="1"/>
    <n v="0"/>
    <s v="فعال"/>
    <n v="1"/>
    <n v="0"/>
  </r>
  <r>
    <x v="0"/>
    <x v="4"/>
    <x v="727"/>
    <n v="981226"/>
    <s v="1398/12/26"/>
    <s v="98/12/26"/>
    <x v="1"/>
    <x v="3"/>
    <n v="4"/>
    <x v="11"/>
    <n v="12"/>
    <n v="53"/>
    <n v="52"/>
    <s v="دوشنبه"/>
    <x v="25"/>
    <n v="188"/>
    <n v="6.4827586206896548"/>
    <n v="186"/>
    <n v="6.4137931034482758"/>
    <n v="374"/>
    <n v="12.896551724137931"/>
    <n v="250"/>
    <n v="8.6206896551724146"/>
    <n v="16250"/>
    <n v="374"/>
    <n v="436"/>
    <s v="فعال"/>
    <n v="1"/>
    <n v="0"/>
    <s v="فعال"/>
    <n v="1"/>
    <n v="0"/>
    <s v="فعال"/>
    <n v="1"/>
    <n v="0"/>
    <s v="فعال"/>
    <n v="1"/>
    <n v="0"/>
  </r>
  <r>
    <x v="0"/>
    <x v="4"/>
    <x v="728"/>
    <n v="981227"/>
    <s v="1398/12/27"/>
    <s v="98/12/27"/>
    <x v="1"/>
    <x v="3"/>
    <n v="4"/>
    <x v="11"/>
    <n v="12"/>
    <n v="53"/>
    <n v="52"/>
    <s v="سه شنبه"/>
    <x v="26"/>
    <n v="209"/>
    <n v="7.2068965517241379"/>
    <n v="86"/>
    <n v="2.9655172413793105"/>
    <n v="295"/>
    <n v="10.172413793103448"/>
    <n v="269"/>
    <n v="9.2758620689655178"/>
    <n v="17485"/>
    <n v="295"/>
    <n v="355"/>
    <s v="فعال"/>
    <n v="1"/>
    <n v="0"/>
    <s v="فعال"/>
    <n v="1"/>
    <n v="0"/>
    <s v="فعال"/>
    <n v="1"/>
    <n v="0"/>
    <s v="فعال"/>
    <n v="1"/>
    <n v="0"/>
  </r>
  <r>
    <x v="0"/>
    <x v="4"/>
    <x v="729"/>
    <n v="981228"/>
    <s v="1398/12/28"/>
    <s v="98/12/28"/>
    <x v="1"/>
    <x v="3"/>
    <n v="4"/>
    <x v="11"/>
    <n v="12"/>
    <n v="53"/>
    <n v="52"/>
    <s v="چهارشنبه"/>
    <x v="27"/>
    <n v="216"/>
    <n v="7.4482758620689653"/>
    <n v="157"/>
    <n v="5.4137931034482758"/>
    <n v="373"/>
    <n v="12.862068965517242"/>
    <n v="137"/>
    <n v="4.7241379310344831"/>
    <n v="8905"/>
    <n v="373"/>
    <n v="294"/>
    <s v="فعال"/>
    <n v="1"/>
    <n v="0"/>
    <s v="فعال"/>
    <n v="1"/>
    <n v="0"/>
    <s v="فعال"/>
    <n v="1"/>
    <n v="0"/>
    <s v="فعال"/>
    <n v="1"/>
    <n v="0"/>
  </r>
  <r>
    <x v="0"/>
    <x v="4"/>
    <x v="730"/>
    <n v="981229"/>
    <s v="1398/12/29"/>
    <s v="98/12/29"/>
    <x v="1"/>
    <x v="3"/>
    <n v="4"/>
    <x v="11"/>
    <n v="12"/>
    <n v="53"/>
    <n v="53"/>
    <s v="پنجشنبه"/>
    <x v="28"/>
    <n v="220"/>
    <n v="7.5862068965517242"/>
    <n v="156"/>
    <n v="5.3793103448275863"/>
    <n v="376"/>
    <n v="12.96551724137931"/>
    <n v="109"/>
    <n v="3.7586206896551726"/>
    <n v="7085"/>
    <n v="376"/>
    <n v="265"/>
    <s v="فعال"/>
    <n v="1"/>
    <n v="0"/>
    <s v="فعال"/>
    <n v="1"/>
    <n v="0"/>
    <s v="فعال"/>
    <n v="1"/>
    <n v="0"/>
    <s v="فعال"/>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EC1BB-FADC-4297-9AEC-C8EE546DB8B5}" name="PivotTable1" cacheId="27"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A5:G9" firstHeaderRow="1" firstDataRow="2" firstDataCol="1" rowPageCount="2" colPageCount="1"/>
  <pivotFields count="38">
    <pivotField showAll="0">
      <items count="2">
        <item x="0"/>
        <item t="default"/>
      </items>
    </pivotField>
    <pivotField axis="axisCol" showAll="0">
      <items count="7">
        <item x="2"/>
        <item m="1" x="5"/>
        <item x="3"/>
        <item x="4"/>
        <item x="1"/>
        <item x="0"/>
        <item t="default"/>
      </items>
    </pivotField>
    <pivotField showAll="0"/>
    <pivotField showAll="0"/>
    <pivotField showAll="0"/>
    <pivotField showAll="0"/>
    <pivotField axis="axisPage" showAll="0">
      <items count="5">
        <item m="1" x="2"/>
        <item m="1" x="3"/>
        <item x="1"/>
        <item x="0"/>
        <item t="default"/>
      </items>
    </pivotField>
    <pivotField axis="axisPage" showAll="0">
      <items count="5">
        <item x="0"/>
        <item x="2"/>
        <item x="1"/>
        <item x="3"/>
        <item t="default"/>
      </items>
    </pivotField>
    <pivotField showAll="0"/>
    <pivotField showAll="0">
      <items count="13">
        <item x="7"/>
        <item x="8"/>
        <item x="1"/>
        <item x="11"/>
        <item x="10"/>
        <item x="3"/>
        <item x="2"/>
        <item x="9"/>
        <item x="5"/>
        <item x="0"/>
        <item x="4"/>
        <item x="6"/>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i="1">
      <x v="1"/>
    </i>
    <i i="2">
      <x v="2"/>
    </i>
  </rowItems>
  <colFields count="1">
    <field x="1"/>
  </colFields>
  <colItems count="6">
    <i>
      <x/>
    </i>
    <i>
      <x v="2"/>
    </i>
    <i>
      <x v="3"/>
    </i>
    <i>
      <x v="4"/>
    </i>
    <i>
      <x v="5"/>
    </i>
    <i t="grand">
      <x/>
    </i>
  </colItems>
  <pageFields count="2">
    <pageField fld="6" hier="-1"/>
    <pageField fld="7" hier="-1"/>
  </pageFields>
  <dataFields count="3">
    <dataField name=" تعداد واگن منتظر واگذاری" fld="15" baseField="0" baseItem="0"/>
    <dataField name=" تعداد واگن تحت تخلیه" fld="17" baseField="0" baseItem="0"/>
    <dataField name=" تعداد واگن تخلیه شده" fld="21" baseField="0" baseItem="0"/>
  </dataFields>
  <chartFormats count="32">
    <chartFormat chart="0" format="2" series="1">
      <pivotArea type="data" outline="0" fieldPosition="0">
        <references count="1">
          <reference field="4294967294" count="1" selected="0">
            <x v="2"/>
          </reference>
        </references>
      </pivotArea>
    </chartFormat>
    <chartFormat chart="0" format="7" series="1">
      <pivotArea type="data" outline="0" fieldPosition="0">
        <references count="2">
          <reference field="4294967294" count="1" selected="0">
            <x v="2"/>
          </reference>
          <reference field="1" count="1" selected="0">
            <x v="0"/>
          </reference>
        </references>
      </pivotArea>
    </chartFormat>
    <chartFormat chart="0" format="8" series="1">
      <pivotArea type="data" outline="0" fieldPosition="0">
        <references count="2">
          <reference field="4294967294" count="1" selected="0">
            <x v="2"/>
          </reference>
          <reference field="1" count="1" selected="0">
            <x v="2"/>
          </reference>
        </references>
      </pivotArea>
    </chartFormat>
    <chartFormat chart="0" format="9" series="1">
      <pivotArea type="data" outline="0" fieldPosition="0">
        <references count="2">
          <reference field="4294967294" count="1" selected="0">
            <x v="2"/>
          </reference>
          <reference field="1" count="1" selected="0">
            <x v="3"/>
          </reference>
        </references>
      </pivotArea>
    </chartFormat>
    <chartFormat chart="0" format="10" series="1">
      <pivotArea type="data" outline="0" fieldPosition="0">
        <references count="2">
          <reference field="4294967294" count="1" selected="0">
            <x v="2"/>
          </reference>
          <reference field="1" count="1" selected="0">
            <x v="4"/>
          </reference>
        </references>
      </pivotArea>
    </chartFormat>
    <chartFormat chart="0" format="11" series="1">
      <pivotArea type="data" outline="0" fieldPosition="0">
        <references count="2">
          <reference field="4294967294" count="1" selected="0">
            <x v="2"/>
          </reference>
          <reference field="1" count="1" selected="0">
            <x v="5"/>
          </reference>
        </references>
      </pivotArea>
    </chartFormat>
    <chartFormat chart="17" format="12" series="1">
      <pivotArea type="data" outline="0" fieldPosition="0">
        <references count="2">
          <reference field="4294967294" count="1" selected="0">
            <x v="2"/>
          </reference>
          <reference field="1" count="1" selected="0">
            <x v="0"/>
          </reference>
        </references>
      </pivotArea>
    </chartFormat>
    <chartFormat chart="17" format="13" series="1">
      <pivotArea type="data" outline="0" fieldPosition="0">
        <references count="2">
          <reference field="4294967294" count="1" selected="0">
            <x v="2"/>
          </reference>
          <reference field="1" count="1" selected="0">
            <x v="2"/>
          </reference>
        </references>
      </pivotArea>
    </chartFormat>
    <chartFormat chart="17" format="14" series="1">
      <pivotArea type="data" outline="0" fieldPosition="0">
        <references count="2">
          <reference field="4294967294" count="1" selected="0">
            <x v="2"/>
          </reference>
          <reference field="1" count="1" selected="0">
            <x v="3"/>
          </reference>
        </references>
      </pivotArea>
    </chartFormat>
    <chartFormat chart="17" format="15" series="1">
      <pivotArea type="data" outline="0" fieldPosition="0">
        <references count="2">
          <reference field="4294967294" count="1" selected="0">
            <x v="2"/>
          </reference>
          <reference field="1" count="1" selected="0">
            <x v="4"/>
          </reference>
        </references>
      </pivotArea>
    </chartFormat>
    <chartFormat chart="17" format="16" series="1">
      <pivotArea type="data" outline="0" fieldPosition="0">
        <references count="2">
          <reference field="4294967294" count="1" selected="0">
            <x v="2"/>
          </reference>
          <reference field="1" count="1" selected="0">
            <x v="5"/>
          </reference>
        </references>
      </pivotArea>
    </chartFormat>
    <chartFormat chart="18" format="17" series="1">
      <pivotArea type="data" outline="0" fieldPosition="0">
        <references count="2">
          <reference field="4294967294" count="1" selected="0">
            <x v="2"/>
          </reference>
          <reference field="1" count="1" selected="0">
            <x v="0"/>
          </reference>
        </references>
      </pivotArea>
    </chartFormat>
    <chartFormat chart="18" format="18" series="1">
      <pivotArea type="data" outline="0" fieldPosition="0">
        <references count="2">
          <reference field="4294967294" count="1" selected="0">
            <x v="2"/>
          </reference>
          <reference field="1" count="1" selected="0">
            <x v="2"/>
          </reference>
        </references>
      </pivotArea>
    </chartFormat>
    <chartFormat chart="18" format="19" series="1">
      <pivotArea type="data" outline="0" fieldPosition="0">
        <references count="2">
          <reference field="4294967294" count="1" selected="0">
            <x v="2"/>
          </reference>
          <reference field="1" count="1" selected="0">
            <x v="3"/>
          </reference>
        </references>
      </pivotArea>
    </chartFormat>
    <chartFormat chart="18" format="20" series="1">
      <pivotArea type="data" outline="0" fieldPosition="0">
        <references count="2">
          <reference field="4294967294" count="1" selected="0">
            <x v="2"/>
          </reference>
          <reference field="1" count="1" selected="0">
            <x v="4"/>
          </reference>
        </references>
      </pivotArea>
    </chartFormat>
    <chartFormat chart="18" format="21" series="1">
      <pivotArea type="data" outline="0" fieldPosition="0">
        <references count="2">
          <reference field="4294967294" count="1" selected="0">
            <x v="2"/>
          </reference>
          <reference field="1" count="1" selected="0">
            <x v="5"/>
          </reference>
        </references>
      </pivotArea>
    </chartFormat>
    <chartFormat chart="18" format="22" series="1">
      <pivotArea type="data" outline="0" fieldPosition="0">
        <references count="1">
          <reference field="4294967294" count="1" selected="0">
            <x v="2"/>
          </reference>
        </references>
      </pivotArea>
    </chartFormat>
    <chartFormat chart="19" format="0" series="1">
      <pivotArea type="data" outline="0" fieldPosition="0">
        <references count="2">
          <reference field="4294967294" count="1" selected="0">
            <x v="2"/>
          </reference>
          <reference field="1" count="1" selected="0">
            <x v="0"/>
          </reference>
        </references>
      </pivotArea>
    </chartFormat>
    <chartFormat chart="19" format="1" series="1">
      <pivotArea type="data" outline="0" fieldPosition="0">
        <references count="2">
          <reference field="4294967294" count="1" selected="0">
            <x v="2"/>
          </reference>
          <reference field="1" count="1" selected="0">
            <x v="2"/>
          </reference>
        </references>
      </pivotArea>
    </chartFormat>
    <chartFormat chart="19" format="2" series="1">
      <pivotArea type="data" outline="0" fieldPosition="0">
        <references count="2">
          <reference field="4294967294" count="1" selected="0">
            <x v="2"/>
          </reference>
          <reference field="1" count="1" selected="0">
            <x v="3"/>
          </reference>
        </references>
      </pivotArea>
    </chartFormat>
    <chartFormat chart="19" format="3" series="1">
      <pivotArea type="data" outline="0" fieldPosition="0">
        <references count="2">
          <reference field="4294967294" count="1" selected="0">
            <x v="2"/>
          </reference>
          <reference field="1" count="1" selected="0">
            <x v="4"/>
          </reference>
        </references>
      </pivotArea>
    </chartFormat>
    <chartFormat chart="19" format="4" series="1">
      <pivotArea type="data" outline="0" fieldPosition="0">
        <references count="2">
          <reference field="4294967294" count="1" selected="0">
            <x v="2"/>
          </reference>
          <reference field="1" count="1" selected="0">
            <x v="5"/>
          </reference>
        </references>
      </pivotArea>
    </chartFormat>
    <chartFormat chart="0" format="12" series="1">
      <pivotArea type="data" outline="0" fieldPosition="0">
        <references count="2">
          <reference field="4294967294" count="1" selected="0">
            <x v="0"/>
          </reference>
          <reference field="1" count="1" selected="0">
            <x v="0"/>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2">
          <reference field="4294967294" count="1" selected="0">
            <x v="0"/>
          </reference>
          <reference field="1" count="1" selected="0">
            <x v="3"/>
          </reference>
        </references>
      </pivotArea>
    </chartFormat>
    <chartFormat chart="0" format="15" series="1">
      <pivotArea type="data" outline="0" fieldPosition="0">
        <references count="2">
          <reference field="4294967294" count="1" selected="0">
            <x v="0"/>
          </reference>
          <reference field="1" count="1" selected="0">
            <x v="4"/>
          </reference>
        </references>
      </pivotArea>
    </chartFormat>
    <chartFormat chart="0" format="16" series="1">
      <pivotArea type="data" outline="0" fieldPosition="0">
        <references count="2">
          <reference field="4294967294" count="1" selected="0">
            <x v="0"/>
          </reference>
          <reference field="1" count="1" selected="0">
            <x v="5"/>
          </reference>
        </references>
      </pivotArea>
    </chartFormat>
    <chartFormat chart="21" format="22" series="1">
      <pivotArea type="data" outline="0" fieldPosition="0">
        <references count="2">
          <reference field="4294967294" count="1" selected="0">
            <x v="0"/>
          </reference>
          <reference field="1" count="1" selected="0">
            <x v="0"/>
          </reference>
        </references>
      </pivotArea>
    </chartFormat>
    <chartFormat chart="21" format="23" series="1">
      <pivotArea type="data" outline="0" fieldPosition="0">
        <references count="2">
          <reference field="4294967294" count="1" selected="0">
            <x v="0"/>
          </reference>
          <reference field="1" count="1" selected="0">
            <x v="2"/>
          </reference>
        </references>
      </pivotArea>
    </chartFormat>
    <chartFormat chart="21" format="24" series="1">
      <pivotArea type="data" outline="0" fieldPosition="0">
        <references count="2">
          <reference field="4294967294" count="1" selected="0">
            <x v="0"/>
          </reference>
          <reference field="1" count="1" selected="0">
            <x v="3"/>
          </reference>
        </references>
      </pivotArea>
    </chartFormat>
    <chartFormat chart="21" format="25" series="1">
      <pivotArea type="data" outline="0" fieldPosition="0">
        <references count="2">
          <reference field="4294967294" count="1" selected="0">
            <x v="0"/>
          </reference>
          <reference field="1" count="1" selected="0">
            <x v="4"/>
          </reference>
        </references>
      </pivotArea>
    </chartFormat>
    <chartFormat chart="21" format="26"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5DF9C0-89ED-4B68-ADAF-8ADF0AB18DA7}" name="PivotTable1" cacheId="2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5:D736" firstHeaderRow="0" firstDataRow="1" firstDataCol="1"/>
  <pivotFields count="38">
    <pivotField showAll="0">
      <items count="2">
        <item x="0"/>
        <item t="default"/>
      </items>
    </pivotField>
    <pivotField showAll="0">
      <items count="7">
        <item x="2"/>
        <item m="1" x="5"/>
        <item x="3"/>
        <item x="4"/>
        <item x="1"/>
        <item x="0"/>
        <item t="default"/>
      </items>
    </pivotField>
    <pivotField axis="axisRow" showAll="0">
      <items count="732">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showAll="0">
      <items count="5">
        <item m="1" x="2"/>
        <item m="1" x="3"/>
        <item x="1"/>
        <item x="0"/>
        <item t="default"/>
      </items>
    </pivotField>
    <pivotField showAll="0">
      <items count="5">
        <item x="0"/>
        <item x="2"/>
        <item x="1"/>
        <item x="3"/>
        <item t="default"/>
      </items>
    </pivotField>
    <pivotField showAll="0"/>
    <pivotField showAll="0">
      <items count="13">
        <item x="7"/>
        <item x="8"/>
        <item x="1"/>
        <item x="11"/>
        <item x="10"/>
        <item x="3"/>
        <item x="2"/>
        <item x="9"/>
        <item x="5"/>
        <item x="0"/>
        <item x="4"/>
        <item x="6"/>
        <item t="default"/>
      </items>
    </pivotField>
    <pivotField showAll="0"/>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rowItems>
  <colFields count="1">
    <field x="-2"/>
  </colFields>
  <colItems count="3">
    <i>
      <x/>
    </i>
    <i i="1">
      <x v="1"/>
    </i>
    <i i="2">
      <x v="2"/>
    </i>
  </colItems>
  <dataFields count="3">
    <dataField name="Sum of تعداد واگن منتظر واگذاری" fld="15" baseField="0" baseItem="0"/>
    <dataField name="Sum of تعداد واگن تحت تخلیه" fld="17" baseField="0" baseItem="0"/>
    <dataField name="Sum of تعداد واگن تخلیه شده" fld="21" baseField="0" baseItem="0"/>
  </dataFields>
  <chartFormats count="6">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7A65F9-1BB2-4E79-8646-8E25AFC3B4B2}" name="PivotTable3" cacheId="2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A4:E38" firstHeaderRow="0" firstDataRow="1" firstDataCol="1" rowPageCount="1" colPageCount="1"/>
  <pivotFields count="38">
    <pivotField showAll="0">
      <items count="2">
        <item x="0"/>
        <item t="default"/>
      </items>
    </pivotField>
    <pivotField axis="axisPage" multipleItemSelectionAllowed="1" showAll="0">
      <items count="7">
        <item x="2"/>
        <item m="1" x="5"/>
        <item x="3"/>
        <item x="4"/>
        <item x="1"/>
        <item x="0"/>
        <item t="default"/>
      </items>
    </pivotField>
    <pivotField showAll="0"/>
    <pivotField showAll="0"/>
    <pivotField showAll="0"/>
    <pivotField showAll="0"/>
    <pivotField axis="axisRow" multipleItemSelectionAllowed="1" showAll="0">
      <items count="5">
        <item m="1" x="3"/>
        <item m="1" x="2"/>
        <item x="0"/>
        <item x="1"/>
        <item t="default"/>
      </items>
    </pivotField>
    <pivotField axis="axisRow" showAll="0">
      <items count="5">
        <item x="0"/>
        <item x="1"/>
        <item x="2"/>
        <item x="3"/>
        <item t="default"/>
      </items>
    </pivotField>
    <pivotField showAll="0"/>
    <pivotField axis="axisRow" showAll="0">
      <items count="13">
        <item x="6"/>
        <item x="7"/>
        <item x="8"/>
        <item x="0"/>
        <item x="1"/>
        <item x="9"/>
        <item x="10"/>
        <item x="11"/>
        <item x="3"/>
        <item x="2"/>
        <item x="4"/>
        <item x="5"/>
        <item t="default"/>
      </items>
    </pivotField>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6"/>
    <field x="7"/>
    <field x="9"/>
  </rowFields>
  <rowItems count="34">
    <i>
      <x v="2"/>
    </i>
    <i r="1">
      <x/>
    </i>
    <i r="2">
      <x v="3"/>
    </i>
    <i r="2">
      <x v="4"/>
    </i>
    <i r="2">
      <x v="9"/>
    </i>
    <i r="1">
      <x v="1"/>
    </i>
    <i r="2">
      <x v="8"/>
    </i>
    <i r="2">
      <x v="10"/>
    </i>
    <i r="2">
      <x v="11"/>
    </i>
    <i r="1">
      <x v="2"/>
    </i>
    <i r="2">
      <x/>
    </i>
    <i r="2">
      <x v="1"/>
    </i>
    <i r="2">
      <x v="2"/>
    </i>
    <i r="1">
      <x v="3"/>
    </i>
    <i r="2">
      <x v="5"/>
    </i>
    <i r="2">
      <x v="6"/>
    </i>
    <i r="2">
      <x v="7"/>
    </i>
    <i>
      <x v="3"/>
    </i>
    <i r="1">
      <x/>
    </i>
    <i r="2">
      <x v="3"/>
    </i>
    <i r="2">
      <x v="4"/>
    </i>
    <i r="2">
      <x v="9"/>
    </i>
    <i r="1">
      <x v="1"/>
    </i>
    <i r="2">
      <x v="8"/>
    </i>
    <i r="2">
      <x v="10"/>
    </i>
    <i r="2">
      <x v="11"/>
    </i>
    <i r="1">
      <x v="2"/>
    </i>
    <i r="2">
      <x/>
    </i>
    <i r="2">
      <x v="1"/>
    </i>
    <i r="2">
      <x v="2"/>
    </i>
    <i r="1">
      <x v="3"/>
    </i>
    <i r="2">
      <x v="5"/>
    </i>
    <i r="2">
      <x v="6"/>
    </i>
    <i r="2">
      <x v="7"/>
    </i>
  </rowItems>
  <colFields count="1">
    <field x="-2"/>
  </colFields>
  <colItems count="4">
    <i>
      <x/>
    </i>
    <i i="1">
      <x v="1"/>
    </i>
    <i i="2">
      <x v="2"/>
    </i>
    <i i="3">
      <x v="3"/>
    </i>
  </colItems>
  <pageFields count="1">
    <pageField fld="1" hier="-1"/>
  </pageFields>
  <dataFields count="4">
    <dataField name=" میانگین منتظر واگذاری" fld="16" baseField="0" baseItem="0"/>
    <dataField name=" میانگین تحت تخلیه" fld="18" baseField="0" baseItem="0"/>
    <dataField name=" میانگین مجموع منتظر واگذاری و تحت تخلیه" fld="20" baseField="0" baseItem="0"/>
    <dataField name=" میانگین تخلیه شده" fld="22" baseField="0" baseItem="0"/>
  </dataFields>
  <chartFormats count="4">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 chart="6" format="14"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590CEF-8407-425E-985E-4F9A0C3713C9}" name="PivotTable5"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769" firstHeaderRow="1" firstDataRow="1" firstDataCol="1"/>
  <pivotFields count="38">
    <pivotField showAll="0">
      <items count="2">
        <item x="0"/>
        <item t="default"/>
      </items>
    </pivotField>
    <pivotField showAll="0">
      <items count="7">
        <item x="2"/>
        <item m="1" x="5"/>
        <item x="3"/>
        <item x="4"/>
        <item x="1"/>
        <item x="0"/>
        <item t="default"/>
      </items>
    </pivotField>
    <pivotField showAll="0"/>
    <pivotField showAll="0"/>
    <pivotField showAll="0"/>
    <pivotField showAll="0"/>
    <pivotField axis="axisRow" showAll="0">
      <items count="5">
        <item m="1" x="3"/>
        <item m="1" x="2"/>
        <item x="0"/>
        <item x="1"/>
        <item t="default"/>
      </items>
    </pivotField>
    <pivotField axis="axisRow" showAll="0">
      <items count="5">
        <item x="0"/>
        <item x="1"/>
        <item x="2"/>
        <item x="3"/>
        <item t="default"/>
      </items>
    </pivotField>
    <pivotField showAll="0"/>
    <pivotField axis="axisRow" showAll="0">
      <items count="13">
        <item x="6"/>
        <item x="7"/>
        <item x="8"/>
        <item x="0"/>
        <item x="1"/>
        <item x="9"/>
        <item x="10"/>
        <item x="11"/>
        <item x="3"/>
        <item x="2"/>
        <item x="4"/>
        <item x="5"/>
        <item t="default"/>
      </items>
    </pivotField>
    <pivotField showAll="0"/>
    <pivotField showAll="0"/>
    <pivotField showAll="0"/>
    <pivotField showAll="0"/>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4">
    <field x="6"/>
    <field x="7"/>
    <field x="9"/>
    <field x="14"/>
  </rowFields>
  <rowItems count="766">
    <i>
      <x v="2"/>
    </i>
    <i r="1">
      <x/>
    </i>
    <i r="2">
      <x v="3"/>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2">
      <x v="4"/>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2">
      <x v="9"/>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1">
      <x v="1"/>
    </i>
    <i r="2">
      <x v="8"/>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2">
      <x v="10"/>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2">
      <x v="11"/>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1">
      <x v="2"/>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2">
      <x v="1"/>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2">
      <x v="2"/>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1">
      <x v="3"/>
    </i>
    <i r="2">
      <x v="5"/>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2">
      <x v="6"/>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2">
      <x v="7"/>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x v="3"/>
    </i>
    <i r="1">
      <x/>
    </i>
    <i r="2">
      <x v="3"/>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2">
      <x v="4"/>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2">
      <x v="9"/>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1">
      <x v="1"/>
    </i>
    <i r="2">
      <x v="8"/>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2">
      <x v="10"/>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2">
      <x v="11"/>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1">
      <x v="2"/>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2">
      <x v="1"/>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2">
      <x v="2"/>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1">
      <x v="3"/>
    </i>
    <i r="2">
      <x v="5"/>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2">
      <x v="6"/>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2">
      <x v="7"/>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t="grand">
      <x/>
    </i>
  </rowItems>
  <colItems count="1">
    <i/>
  </colItems>
  <dataFields count="1">
    <dataField name="Sum of تعداد واگن تخلیه شده" fld="21" baseField="0" baseItem="0"/>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بار" xr10:uid="{99671540-B32C-4A2B-975B-5DB884C077C9}" sourceName="نوع بار">
  <pivotTables>
    <pivotTable tabId="12" name="PivotTable5"/>
    <pivotTable tabId="10" name="PivotTable3"/>
    <pivotTable tabId="19" name="PivotTable1"/>
  </pivotTables>
  <data>
    <tabular pivotCacheId="1106756620">
      <items count="6">
        <i x="2" s="1"/>
        <i x="3" s="1"/>
        <i x="4" s="1"/>
        <i x="1"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سال" xr10:uid="{432FFFA8-17FC-4542-987F-F992A03F425B}" sourceName="سال">
  <pivotTables>
    <pivotTable tabId="12" name="PivotTable5"/>
    <pivotTable tabId="10" name="PivotTable3"/>
    <pivotTable tabId="20" name="PivotTable1"/>
    <pivotTable tabId="19" name="PivotTable1"/>
  </pivotTables>
  <data>
    <tabular pivotCacheId="1106756620">
      <items count="4">
        <i x="1" s="1"/>
        <i x="0" s="1"/>
        <i x="2"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ام_فصل" xr10:uid="{D1840BDC-29D3-4C3D-9636-A2A6B9BE7E59}" sourceName="نام فصل">
  <pivotTables>
    <pivotTable tabId="12" name="PivotTable5"/>
    <pivotTable tabId="10" name="PivotTable3"/>
    <pivotTable tabId="20" name="PivotTable1"/>
    <pivotTable tabId="19" name="PivotTable1"/>
  </pivotTables>
  <data>
    <tabular pivotCacheId="1106756620">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ام_ماه" xr10:uid="{48FB4B17-A84E-464A-99DD-E45BDEA95208}" sourceName="نام ماه">
  <pivotTables>
    <pivotTable tabId="12" name="PivotTable5"/>
    <pivotTable tabId="10" name="PivotTable3"/>
    <pivotTable tabId="20" name="PivotTable1"/>
    <pivotTable tabId="19" name="PivotTable1"/>
  </pivotTables>
  <data>
    <tabular pivotCacheId="1106756620">
      <items count="12">
        <i x="7" s="1"/>
        <i x="8" s="1"/>
        <i x="1" s="1"/>
        <i x="11" s="1"/>
        <i x="10" s="1"/>
        <i x="3" s="1"/>
        <i x="2" s="1"/>
        <i x="9" s="1"/>
        <i x="5" s="1"/>
        <i x="0" s="1"/>
        <i x="4"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قصد" xr10:uid="{D6D904F3-B492-4D21-8F6D-8CE133F2730C}" sourceName="مقصد">
  <pivotTables>
    <pivotTable tabId="20" name="PivotTable1"/>
    <pivotTable tabId="19" name="PivotTable1"/>
    <pivotTable tabId="12" name="PivotTable5"/>
    <pivotTable tabId="10" name="PivotTable3"/>
  </pivotTables>
  <data>
    <tabular pivotCacheId="110675662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نوع بار" xr10:uid="{1C81B2FE-679B-4504-B343-122ABF15DC5E}" cache="Slicer_نوع_بار" caption="نوع بار" style="Custom Style 3" rowHeight="241300"/>
  <slicer name="سال" xr10:uid="{DC6AC8A6-7F0D-4EC0-B357-F5C23CE2D1F6}" cache="Slicer_سال" caption="سال" style="Custom Style 3" rowHeight="241300"/>
  <slicer name="نام فصل" xr10:uid="{D65B14B3-85E9-4AAD-9393-DD2E3FB890A6}" cache="Slicer_نام_فصل" caption="نام فصل" style="Custom Style 3" rowHeight="241300"/>
  <slicer name="نام ماه" xr10:uid="{65BFA237-5CBA-497C-B94B-0BEEE40B569B}" cache="Slicer_نام_ماه" caption="نام ماه" style="Custom Style 3" rowHeight="241300"/>
  <slicer name="مقصد" xr10:uid="{93BA834E-69FF-4C5D-A58F-638731FB432F}" cache="Slicer_مقصد" caption="مقصد" style="Custom Style 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E554CB-9BFE-432A-9BE4-3A26C429318A}" name="DATATABLE" displayName="DATATABLE" ref="A1:AL3656" totalsRowShown="0">
  <autoFilter ref="A1:AL3656" xr:uid="{BEE554CB-9BFE-432A-9BE4-3A26C429318A}"/>
  <tableColumns count="38">
    <tableColumn id="1" xr3:uid="{55A1B1B2-9FB7-4608-9425-F3283C0DC522}" name="مقصد"/>
    <tableColumn id="2" xr3:uid="{CCFC0BEF-BF8E-4DE0-B7C8-3128FCEC0665}" name="نوع بار"/>
    <tableColumn id="3" xr3:uid="{FABEAB08-B373-4DDC-B93C-9775A40EE14C}" name="تاریخ کامل سال بدون اسلش 1"/>
    <tableColumn id="4" xr3:uid="{F2DF882B-01AB-4B67-9553-07B79BE54181}" name="تاریخ کامل سال بدون اسلش 2"/>
    <tableColumn id="5" xr3:uid="{613648AE-318F-4426-8DB9-D64634694DB3}" name="تاریخ کامل سایت با اسلش1"/>
    <tableColumn id="6" xr3:uid="{5B9FEEEE-D081-479D-922F-BB4951F3DCC5}" name="تاریخ کامل سال با اسلش2"/>
    <tableColumn id="41" xr3:uid="{7A2B4C83-113E-4BEF-A629-AF3FC553B79D}" name="سال"/>
    <tableColumn id="8" xr3:uid="{6036678B-DE75-4285-A0BF-687C8B39546F}" name="نام فصل"/>
    <tableColumn id="9" xr3:uid="{951A5ED7-3EF4-4CF8-9488-49D79E281051}" name="شماره فصل"/>
    <tableColumn id="10" xr3:uid="{94C671A6-C808-4EF8-8345-75CD0F0E8EBE}" name="نام ماه"/>
    <tableColumn id="11" xr3:uid="{5BF154AE-23D6-4C4D-90C0-A67EC35C98F1}" name="شماره ماه"/>
    <tableColumn id="12" xr3:uid="{D64AE8B2-956E-47F5-8853-326779C2E149}" name="شماره هفته بر حسب تقویم"/>
    <tableColumn id="13" xr3:uid="{CE535C68-B9D6-42B2-842E-091024EA3C24}" name="شماره هفته به ترتیب شروع روز"/>
    <tableColumn id="14" xr3:uid="{2A7EED4A-B250-4C6B-8F4E-8363827B5703}" name="اسم روز"/>
    <tableColumn id="7" xr3:uid="{4768C79E-545C-40CF-AEAE-5631777A6175}" name="تاریخ روز"/>
    <tableColumn id="16" xr3:uid="{18B46DC9-56B0-4EEB-9D59-AA5B01590822}" name="تعداد واگن منتظر واگذاری"/>
    <tableColumn id="35" xr3:uid="{B1E428F3-6B86-4662-8048-E981A63BBC00}" name="میانگین منتظر واگذاری"/>
    <tableColumn id="17" xr3:uid="{920317B3-34BC-42C1-959D-69DE2C01B2E2}" name="تعداد واگن تحت تخلیه"/>
    <tableColumn id="36" xr3:uid="{20E58F24-D174-4A86-81AD-A333EC119AB5}" name="میانگین تحت تخلیه"/>
    <tableColumn id="38" xr3:uid="{FEDDF1EA-7134-44C8-904D-521670D956B9}" name="مجموع منتظر واگذاری و تحت تخلیه" dataDxfId="0">
      <calculatedColumnFormula>DATATABLE[[#This Row],[تعداد واگن منتظر واگذاری]]+DATATABLE[[#This Row],[تعداد واگن تحت تخلیه]]</calculatedColumnFormula>
    </tableColumn>
    <tableColumn id="39" xr3:uid="{2865242C-BA81-4BAD-844D-105EB120C143}" name="میانگین مجموع منتظر واگذاری و تحت تخلیه"/>
    <tableColumn id="18" xr3:uid="{FCD73F69-2152-4B6C-8F02-1216F3377100}" name="تعداد واگن تخلیه شده"/>
    <tableColumn id="37" xr3:uid="{B6B5CB4F-794D-44DE-9C58-B76B2F13D89C}" name="میانگین تخلیه شده"/>
    <tableColumn id="19" xr3:uid="{E3015DE5-E3FD-4C77-9B62-558FFC6E792A}" name="تناژ"/>
    <tableColumn id="34" xr3:uid="{B4F75904-9215-4AA3-AA15-2A702A8E9B4C}" name="مجموع منتظر واگذاری و تحت تخلیه2"/>
    <tableColumn id="20" xr3:uid="{BEB76912-A304-4373-A5EC-64FCCD59D2F2}" name="مجموع تحت تخلیه و تخلیه شده"/>
    <tableColumn id="21" xr3:uid="{4BA994A7-DA7A-4A6C-8D1B-04A5450A8C1F}" name="وضعیت واگن منتظر واگذاری"/>
    <tableColumn id="22" xr3:uid="{B5719C2C-AF4F-4652-86AA-6383EEAF78EA}" name="فعال بودن وضعیت منتظر واگذاری"/>
    <tableColumn id="23" xr3:uid="{8C4D5D7F-7998-4A5A-B883-2FB55786F3E3}" name="غیر فعال بودن وضعیت منتظر واگذاری"/>
    <tableColumn id="24" xr3:uid="{E0528EE4-51EA-4059-A356-7AAD506AA95D}" name="وضعیت واگن تحت تخلیه"/>
    <tableColumn id="25" xr3:uid="{5E5C3BA4-A34D-4A95-B4F3-0C685BED4F47}" name="فعال بودن وضعیت تحت تخلیه"/>
    <tableColumn id="26" xr3:uid="{98364265-8024-4DE2-B676-037DA405A616}" name="غیر فعال بودن وضعیت تحت تخلیه"/>
    <tableColumn id="27" xr3:uid="{4FCFF5F8-CF1F-42DA-9F16-95674D334C2A}" name="وضعیت واگن تخلیه شده"/>
    <tableColumn id="28" xr3:uid="{2FC3F3EE-7A66-4392-AEF0-B17EB4E8857E}" name="فعال بودن وضعیت تخلیه شده"/>
    <tableColumn id="29" xr3:uid="{60599D2F-9EDD-4FDF-8083-3C00293F8ED1}" name="غیر فعال بودن وضعیت تخلیه شده"/>
    <tableColumn id="30" xr3:uid="{606D7013-95F6-423C-8A89-0BE3C444D676}" name="وضعیت مجموع تحت تخلیه و تخلیه شده"/>
    <tableColumn id="31" xr3:uid="{7A2A5E1D-54AD-4AFB-93F7-0A568F40A10D}" name="فعال بودن وضعیت مجموع تحت تخلیه و تخلیه شده"/>
    <tableColumn id="32" xr3:uid="{DE1B7A65-A1E2-4075-8403-4CF641D18DBF}" name="غیر فعال بودن وضعیت مجموع تحت تخلیه و تخلیه شده"/>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0A0C3-C1E8-41CC-9345-79B4208EC3F7}">
  <dimension ref="A1:AL3656"/>
  <sheetViews>
    <sheetView zoomScale="80" zoomScaleNormal="80" workbookViewId="0">
      <selection activeCell="W1" sqref="W1"/>
    </sheetView>
  </sheetViews>
  <sheetFormatPr defaultRowHeight="15" x14ac:dyDescent="0.25"/>
  <cols>
    <col min="3" max="4" width="24.85546875" customWidth="1"/>
    <col min="5" max="5" width="22.85546875" customWidth="1"/>
    <col min="6" max="6" width="21.5703125" customWidth="1"/>
    <col min="7" max="7" width="8.5703125" customWidth="1"/>
    <col min="8" max="8" width="9.42578125" customWidth="1"/>
    <col min="9" max="9" width="11.5703125" customWidth="1"/>
    <col min="11" max="11" width="9.7109375" customWidth="1"/>
    <col min="12" max="12" width="23.28515625" customWidth="1"/>
    <col min="13" max="13" width="25.7109375" customWidth="1"/>
    <col min="16" max="17" width="22.28515625" customWidth="1"/>
    <col min="18" max="21" width="20.140625" customWidth="1"/>
    <col min="22" max="23" width="19.5703125" customWidth="1"/>
    <col min="25" max="25" width="25.42578125" customWidth="1"/>
    <col min="26" max="27" width="27.140625" customWidth="1"/>
    <col min="28" max="28" width="28.28515625" customWidth="1"/>
    <col min="29" max="29" width="31" customWidth="1"/>
    <col min="30" max="30" width="22.140625" customWidth="1"/>
    <col min="31" max="31" width="26.140625" customWidth="1"/>
    <col min="32" max="32" width="28.85546875" customWidth="1"/>
    <col min="33" max="33" width="21.5703125" customWidth="1"/>
    <col min="34" max="34" width="25.5703125" customWidth="1"/>
    <col min="35" max="35" width="28.28515625" customWidth="1"/>
    <col min="36" max="36" width="33.7109375" customWidth="1"/>
    <col min="37" max="37" width="41.5703125" customWidth="1"/>
    <col min="38" max="38" width="44.28515625" customWidth="1"/>
  </cols>
  <sheetData>
    <row r="1" spans="1:38" x14ac:dyDescent="0.25">
      <c r="A1" t="s">
        <v>0</v>
      </c>
      <c r="B1" t="s">
        <v>1</v>
      </c>
      <c r="C1" t="s">
        <v>33</v>
      </c>
      <c r="D1" t="s">
        <v>34</v>
      </c>
      <c r="E1" t="s">
        <v>35</v>
      </c>
      <c r="F1" t="s">
        <v>36</v>
      </c>
      <c r="G1" s="8" t="s">
        <v>2</v>
      </c>
      <c r="H1" t="s">
        <v>3</v>
      </c>
      <c r="I1" t="s">
        <v>4</v>
      </c>
      <c r="J1" t="s">
        <v>5</v>
      </c>
      <c r="K1" t="s">
        <v>6</v>
      </c>
      <c r="L1" t="s">
        <v>37</v>
      </c>
      <c r="M1" t="s">
        <v>38</v>
      </c>
      <c r="N1" t="s">
        <v>7</v>
      </c>
      <c r="O1" t="s">
        <v>8</v>
      </c>
      <c r="P1" t="s">
        <v>775</v>
      </c>
      <c r="Q1" t="s">
        <v>1537</v>
      </c>
      <c r="R1" t="s">
        <v>776</v>
      </c>
      <c r="S1" t="s">
        <v>1538</v>
      </c>
      <c r="T1" t="s">
        <v>1531</v>
      </c>
      <c r="U1" t="s">
        <v>1536</v>
      </c>
      <c r="V1" t="s">
        <v>777</v>
      </c>
      <c r="W1" t="s">
        <v>1539</v>
      </c>
      <c r="X1" t="s">
        <v>9</v>
      </c>
      <c r="Y1" t="s">
        <v>1540</v>
      </c>
      <c r="Z1" t="s">
        <v>778</v>
      </c>
      <c r="AA1" t="s">
        <v>779</v>
      </c>
      <c r="AB1" t="s">
        <v>780</v>
      </c>
      <c r="AC1" t="s">
        <v>781</v>
      </c>
      <c r="AD1" t="s">
        <v>782</v>
      </c>
      <c r="AE1" t="s">
        <v>783</v>
      </c>
      <c r="AF1" t="s">
        <v>784</v>
      </c>
      <c r="AG1" t="s">
        <v>785</v>
      </c>
      <c r="AH1" t="s">
        <v>786</v>
      </c>
      <c r="AI1" t="s">
        <v>787</v>
      </c>
      <c r="AJ1" t="s">
        <v>788</v>
      </c>
      <c r="AK1" t="s">
        <v>789</v>
      </c>
      <c r="AL1" t="s">
        <v>790</v>
      </c>
    </row>
    <row r="2" spans="1:38" x14ac:dyDescent="0.25">
      <c r="A2" t="s">
        <v>1530</v>
      </c>
      <c r="B2" t="s">
        <v>32</v>
      </c>
      <c r="C2">
        <v>13990101</v>
      </c>
      <c r="D2">
        <v>990101</v>
      </c>
      <c r="E2" t="s">
        <v>43</v>
      </c>
      <c r="F2" t="s">
        <v>44</v>
      </c>
      <c r="G2" t="s">
        <v>1541</v>
      </c>
      <c r="H2" t="s">
        <v>39</v>
      </c>
      <c r="I2">
        <v>1</v>
      </c>
      <c r="J2" t="s">
        <v>11</v>
      </c>
      <c r="K2">
        <v>1</v>
      </c>
      <c r="L2">
        <v>1</v>
      </c>
      <c r="M2">
        <v>1</v>
      </c>
      <c r="N2" t="s">
        <v>12</v>
      </c>
      <c r="O2" t="s">
        <v>1542</v>
      </c>
      <c r="P2">
        <v>66</v>
      </c>
      <c r="Q2">
        <v>2.129032258064516</v>
      </c>
      <c r="R2">
        <v>57</v>
      </c>
      <c r="S2">
        <v>1.8387096774193548</v>
      </c>
      <c r="T2">
        <f>DATATABLE[[#This Row],[تعداد واگن منتظر واگذاری]]+DATATABLE[[#This Row],[تعداد واگن تحت تخلیه]]</f>
        <v>123</v>
      </c>
      <c r="U2">
        <v>3.967741935483871</v>
      </c>
      <c r="V2">
        <v>28</v>
      </c>
      <c r="W2">
        <v>0.90322580645161288</v>
      </c>
      <c r="X2">
        <v>1820</v>
      </c>
      <c r="Y2">
        <v>123</v>
      </c>
      <c r="Z2">
        <v>85</v>
      </c>
      <c r="AA2" t="s">
        <v>15</v>
      </c>
      <c r="AB2">
        <v>1</v>
      </c>
      <c r="AC2">
        <v>0</v>
      </c>
      <c r="AD2" t="s">
        <v>15</v>
      </c>
      <c r="AE2">
        <v>1</v>
      </c>
      <c r="AF2">
        <v>0</v>
      </c>
      <c r="AG2" t="s">
        <v>15</v>
      </c>
      <c r="AH2">
        <v>1</v>
      </c>
      <c r="AI2">
        <v>0</v>
      </c>
      <c r="AJ2" t="s">
        <v>15</v>
      </c>
      <c r="AK2">
        <v>1</v>
      </c>
      <c r="AL2">
        <v>0</v>
      </c>
    </row>
    <row r="3" spans="1:38" x14ac:dyDescent="0.25">
      <c r="A3" t="s">
        <v>1530</v>
      </c>
      <c r="B3" t="s">
        <v>32</v>
      </c>
      <c r="C3">
        <v>13990102</v>
      </c>
      <c r="D3">
        <v>990102</v>
      </c>
      <c r="E3" t="s">
        <v>45</v>
      </c>
      <c r="F3" t="s">
        <v>46</v>
      </c>
      <c r="G3" t="s">
        <v>1541</v>
      </c>
      <c r="H3" t="s">
        <v>39</v>
      </c>
      <c r="I3">
        <v>1</v>
      </c>
      <c r="J3" t="s">
        <v>11</v>
      </c>
      <c r="K3">
        <v>1</v>
      </c>
      <c r="L3">
        <v>2</v>
      </c>
      <c r="M3">
        <v>1</v>
      </c>
      <c r="N3" t="s">
        <v>14</v>
      </c>
      <c r="O3" t="s">
        <v>1543</v>
      </c>
      <c r="P3">
        <v>22</v>
      </c>
      <c r="Q3">
        <v>0.70967741935483875</v>
      </c>
      <c r="R3">
        <v>43</v>
      </c>
      <c r="S3">
        <v>1.3870967741935485</v>
      </c>
      <c r="T3">
        <f>DATATABLE[[#This Row],[تعداد واگن منتظر واگذاری]]+DATATABLE[[#This Row],[تعداد واگن تحت تخلیه]]</f>
        <v>65</v>
      </c>
      <c r="U3">
        <v>2.096774193548387</v>
      </c>
      <c r="V3">
        <v>20</v>
      </c>
      <c r="W3">
        <v>0.64516129032258063</v>
      </c>
      <c r="X3">
        <v>1300</v>
      </c>
      <c r="Y3">
        <v>65</v>
      </c>
      <c r="Z3">
        <v>63</v>
      </c>
      <c r="AA3" t="s">
        <v>15</v>
      </c>
      <c r="AB3">
        <v>1</v>
      </c>
      <c r="AC3">
        <v>0</v>
      </c>
      <c r="AD3" t="s">
        <v>15</v>
      </c>
      <c r="AE3">
        <v>1</v>
      </c>
      <c r="AF3">
        <v>0</v>
      </c>
      <c r="AG3" t="s">
        <v>15</v>
      </c>
      <c r="AH3">
        <v>1</v>
      </c>
      <c r="AI3">
        <v>0</v>
      </c>
      <c r="AJ3" t="s">
        <v>15</v>
      </c>
      <c r="AK3">
        <v>1</v>
      </c>
      <c r="AL3">
        <v>0</v>
      </c>
    </row>
    <row r="4" spans="1:38" x14ac:dyDescent="0.25">
      <c r="A4" t="s">
        <v>1530</v>
      </c>
      <c r="B4" t="s">
        <v>32</v>
      </c>
      <c r="C4">
        <v>13990103</v>
      </c>
      <c r="D4">
        <v>990103</v>
      </c>
      <c r="E4" t="s">
        <v>47</v>
      </c>
      <c r="F4" t="s">
        <v>48</v>
      </c>
      <c r="G4" t="s">
        <v>1541</v>
      </c>
      <c r="H4" t="s">
        <v>39</v>
      </c>
      <c r="I4">
        <v>1</v>
      </c>
      <c r="J4" t="s">
        <v>11</v>
      </c>
      <c r="K4">
        <v>1</v>
      </c>
      <c r="L4">
        <v>2</v>
      </c>
      <c r="M4">
        <v>1</v>
      </c>
      <c r="N4" t="s">
        <v>16</v>
      </c>
      <c r="O4" t="s">
        <v>1544</v>
      </c>
      <c r="P4">
        <v>24</v>
      </c>
      <c r="Q4">
        <v>0.77419354838709675</v>
      </c>
      <c r="R4">
        <v>41</v>
      </c>
      <c r="S4">
        <v>1.3225806451612903</v>
      </c>
      <c r="T4">
        <f>DATATABLE[[#This Row],[تعداد واگن منتظر واگذاری]]+DATATABLE[[#This Row],[تعداد واگن تحت تخلیه]]</f>
        <v>65</v>
      </c>
      <c r="U4">
        <v>2.096774193548387</v>
      </c>
      <c r="V4">
        <v>14</v>
      </c>
      <c r="W4">
        <v>0.45161290322580644</v>
      </c>
      <c r="X4">
        <v>910</v>
      </c>
      <c r="Y4">
        <v>65</v>
      </c>
      <c r="Z4">
        <v>55</v>
      </c>
      <c r="AA4" t="s">
        <v>15</v>
      </c>
      <c r="AB4">
        <v>1</v>
      </c>
      <c r="AC4">
        <v>0</v>
      </c>
      <c r="AD4" t="s">
        <v>15</v>
      </c>
      <c r="AE4">
        <v>1</v>
      </c>
      <c r="AF4">
        <v>0</v>
      </c>
      <c r="AG4" t="s">
        <v>15</v>
      </c>
      <c r="AH4">
        <v>1</v>
      </c>
      <c r="AI4">
        <v>0</v>
      </c>
      <c r="AJ4" t="s">
        <v>15</v>
      </c>
      <c r="AK4">
        <v>1</v>
      </c>
      <c r="AL4">
        <v>0</v>
      </c>
    </row>
    <row r="5" spans="1:38" x14ac:dyDescent="0.25">
      <c r="A5" t="s">
        <v>1530</v>
      </c>
      <c r="B5" t="s">
        <v>32</v>
      </c>
      <c r="C5">
        <v>13990104</v>
      </c>
      <c r="D5">
        <v>990104</v>
      </c>
      <c r="E5" t="s">
        <v>49</v>
      </c>
      <c r="F5" t="s">
        <v>50</v>
      </c>
      <c r="G5" t="s">
        <v>1541</v>
      </c>
      <c r="H5" t="s">
        <v>39</v>
      </c>
      <c r="I5">
        <v>1</v>
      </c>
      <c r="J5" t="s">
        <v>11</v>
      </c>
      <c r="K5">
        <v>1</v>
      </c>
      <c r="L5">
        <v>2</v>
      </c>
      <c r="M5">
        <v>1</v>
      </c>
      <c r="N5" t="s">
        <v>17</v>
      </c>
      <c r="O5" t="s">
        <v>1545</v>
      </c>
      <c r="P5">
        <v>7</v>
      </c>
      <c r="Q5">
        <v>0.22580645161290322</v>
      </c>
      <c r="R5">
        <v>0</v>
      </c>
      <c r="S5">
        <v>0</v>
      </c>
      <c r="T5">
        <f>DATATABLE[[#This Row],[تعداد واگن منتظر واگذاری]]+DATATABLE[[#This Row],[تعداد واگن تحت تخلیه]]</f>
        <v>7</v>
      </c>
      <c r="U5">
        <v>0.22580645161290322</v>
      </c>
      <c r="V5">
        <v>16</v>
      </c>
      <c r="W5">
        <v>0.5161290322580645</v>
      </c>
      <c r="X5">
        <v>1040</v>
      </c>
      <c r="Y5">
        <v>7</v>
      </c>
      <c r="Z5">
        <v>16</v>
      </c>
      <c r="AA5" t="s">
        <v>15</v>
      </c>
      <c r="AB5">
        <v>1</v>
      </c>
      <c r="AC5">
        <v>0</v>
      </c>
      <c r="AD5" t="s">
        <v>13</v>
      </c>
      <c r="AE5">
        <v>0</v>
      </c>
      <c r="AF5">
        <v>1</v>
      </c>
      <c r="AG5" t="s">
        <v>15</v>
      </c>
      <c r="AH5">
        <v>1</v>
      </c>
      <c r="AI5">
        <v>0</v>
      </c>
      <c r="AJ5" t="s">
        <v>15</v>
      </c>
      <c r="AK5">
        <v>1</v>
      </c>
      <c r="AL5">
        <v>0</v>
      </c>
    </row>
    <row r="6" spans="1:38" x14ac:dyDescent="0.25">
      <c r="A6" t="s">
        <v>1530</v>
      </c>
      <c r="B6" t="s">
        <v>32</v>
      </c>
      <c r="C6">
        <v>13990105</v>
      </c>
      <c r="D6">
        <v>990105</v>
      </c>
      <c r="E6" t="s">
        <v>51</v>
      </c>
      <c r="F6" t="s">
        <v>52</v>
      </c>
      <c r="G6" t="s">
        <v>1541</v>
      </c>
      <c r="H6" t="s">
        <v>39</v>
      </c>
      <c r="I6">
        <v>1</v>
      </c>
      <c r="J6" t="s">
        <v>11</v>
      </c>
      <c r="K6">
        <v>1</v>
      </c>
      <c r="L6">
        <v>2</v>
      </c>
      <c r="M6">
        <v>1</v>
      </c>
      <c r="N6" t="s">
        <v>18</v>
      </c>
      <c r="O6" t="s">
        <v>1546</v>
      </c>
      <c r="P6">
        <v>4</v>
      </c>
      <c r="Q6">
        <v>0.12903225806451613</v>
      </c>
      <c r="R6">
        <v>6</v>
      </c>
      <c r="S6">
        <v>0.19354838709677419</v>
      </c>
      <c r="T6">
        <f>DATATABLE[[#This Row],[تعداد واگن منتظر واگذاری]]+DATATABLE[[#This Row],[تعداد واگن تحت تخلیه]]</f>
        <v>10</v>
      </c>
      <c r="U6">
        <v>0.32258064516129031</v>
      </c>
      <c r="V6">
        <v>0</v>
      </c>
      <c r="W6">
        <v>0</v>
      </c>
      <c r="X6">
        <v>0</v>
      </c>
      <c r="Y6">
        <v>10</v>
      </c>
      <c r="Z6">
        <v>6</v>
      </c>
      <c r="AA6" t="s">
        <v>15</v>
      </c>
      <c r="AB6">
        <v>1</v>
      </c>
      <c r="AC6">
        <v>0</v>
      </c>
      <c r="AD6" t="s">
        <v>15</v>
      </c>
      <c r="AE6">
        <v>1</v>
      </c>
      <c r="AF6">
        <v>0</v>
      </c>
      <c r="AG6" t="s">
        <v>13</v>
      </c>
      <c r="AH6">
        <v>0</v>
      </c>
      <c r="AI6">
        <v>1</v>
      </c>
      <c r="AJ6" t="s">
        <v>15</v>
      </c>
      <c r="AK6">
        <v>1</v>
      </c>
      <c r="AL6">
        <v>0</v>
      </c>
    </row>
    <row r="7" spans="1:38" x14ac:dyDescent="0.25">
      <c r="A7" t="s">
        <v>1530</v>
      </c>
      <c r="B7" t="s">
        <v>32</v>
      </c>
      <c r="C7">
        <v>13990106</v>
      </c>
      <c r="D7">
        <v>990106</v>
      </c>
      <c r="E7" t="s">
        <v>53</v>
      </c>
      <c r="F7" t="s">
        <v>54</v>
      </c>
      <c r="G7" t="s">
        <v>1541</v>
      </c>
      <c r="H7" t="s">
        <v>39</v>
      </c>
      <c r="I7">
        <v>1</v>
      </c>
      <c r="J7" t="s">
        <v>11</v>
      </c>
      <c r="K7">
        <v>1</v>
      </c>
      <c r="L7">
        <v>2</v>
      </c>
      <c r="M7">
        <v>1</v>
      </c>
      <c r="N7" t="s">
        <v>19</v>
      </c>
      <c r="O7" t="s">
        <v>1547</v>
      </c>
      <c r="P7">
        <v>0</v>
      </c>
      <c r="Q7">
        <v>0</v>
      </c>
      <c r="R7">
        <v>4</v>
      </c>
      <c r="S7">
        <v>0.12903225806451613</v>
      </c>
      <c r="T7">
        <f>DATATABLE[[#This Row],[تعداد واگن منتظر واگذاری]]+DATATABLE[[#This Row],[تعداد واگن تحت تخلیه]]</f>
        <v>4</v>
      </c>
      <c r="U7">
        <v>0.12903225806451613</v>
      </c>
      <c r="V7">
        <v>2</v>
      </c>
      <c r="W7">
        <v>6.4516129032258063E-2</v>
      </c>
      <c r="X7">
        <v>130</v>
      </c>
      <c r="Y7">
        <v>4</v>
      </c>
      <c r="Z7">
        <v>6</v>
      </c>
      <c r="AA7" t="s">
        <v>13</v>
      </c>
      <c r="AB7">
        <v>0</v>
      </c>
      <c r="AC7">
        <v>1</v>
      </c>
      <c r="AD7" t="s">
        <v>15</v>
      </c>
      <c r="AE7">
        <v>1</v>
      </c>
      <c r="AF7">
        <v>0</v>
      </c>
      <c r="AG7" t="s">
        <v>15</v>
      </c>
      <c r="AH7">
        <v>1</v>
      </c>
      <c r="AI7">
        <v>0</v>
      </c>
      <c r="AJ7" t="s">
        <v>15</v>
      </c>
      <c r="AK7">
        <v>1</v>
      </c>
      <c r="AL7">
        <v>0</v>
      </c>
    </row>
    <row r="8" spans="1:38" x14ac:dyDescent="0.25">
      <c r="A8" t="s">
        <v>1530</v>
      </c>
      <c r="B8" t="s">
        <v>32</v>
      </c>
      <c r="C8">
        <v>13990107</v>
      </c>
      <c r="D8">
        <v>990107</v>
      </c>
      <c r="E8" t="s">
        <v>55</v>
      </c>
      <c r="F8" t="s">
        <v>56</v>
      </c>
      <c r="G8" t="s">
        <v>1541</v>
      </c>
      <c r="H8" t="s">
        <v>39</v>
      </c>
      <c r="I8">
        <v>1</v>
      </c>
      <c r="J8" t="s">
        <v>11</v>
      </c>
      <c r="K8">
        <v>1</v>
      </c>
      <c r="L8">
        <v>2</v>
      </c>
      <c r="M8">
        <v>1</v>
      </c>
      <c r="N8" t="s">
        <v>20</v>
      </c>
      <c r="O8" t="s">
        <v>1548</v>
      </c>
      <c r="P8">
        <v>16</v>
      </c>
      <c r="Q8">
        <v>0.5161290322580645</v>
      </c>
      <c r="R8">
        <v>8</v>
      </c>
      <c r="S8">
        <v>0.25806451612903225</v>
      </c>
      <c r="T8">
        <f>DATATABLE[[#This Row],[تعداد واگن منتظر واگذاری]]+DATATABLE[[#This Row],[تعداد واگن تحت تخلیه]]</f>
        <v>24</v>
      </c>
      <c r="U8">
        <v>0.77419354838709675</v>
      </c>
      <c r="V8">
        <v>0</v>
      </c>
      <c r="W8">
        <v>0</v>
      </c>
      <c r="X8">
        <v>0</v>
      </c>
      <c r="Y8">
        <v>24</v>
      </c>
      <c r="Z8">
        <v>8</v>
      </c>
      <c r="AA8" t="s">
        <v>15</v>
      </c>
      <c r="AB8">
        <v>1</v>
      </c>
      <c r="AC8">
        <v>0</v>
      </c>
      <c r="AD8" t="s">
        <v>15</v>
      </c>
      <c r="AE8">
        <v>1</v>
      </c>
      <c r="AF8">
        <v>0</v>
      </c>
      <c r="AG8" t="s">
        <v>13</v>
      </c>
      <c r="AH8">
        <v>0</v>
      </c>
      <c r="AI8">
        <v>1</v>
      </c>
      <c r="AJ8" t="s">
        <v>15</v>
      </c>
      <c r="AK8">
        <v>1</v>
      </c>
      <c r="AL8">
        <v>0</v>
      </c>
    </row>
    <row r="9" spans="1:38" x14ac:dyDescent="0.25">
      <c r="A9" t="s">
        <v>1530</v>
      </c>
      <c r="B9" t="s">
        <v>32</v>
      </c>
      <c r="C9">
        <v>13990108</v>
      </c>
      <c r="D9">
        <v>990108</v>
      </c>
      <c r="E9" t="s">
        <v>57</v>
      </c>
      <c r="F9" t="s">
        <v>58</v>
      </c>
      <c r="G9" t="s">
        <v>1541</v>
      </c>
      <c r="H9" t="s">
        <v>39</v>
      </c>
      <c r="I9">
        <v>1</v>
      </c>
      <c r="J9" t="s">
        <v>11</v>
      </c>
      <c r="K9">
        <v>1</v>
      </c>
      <c r="L9">
        <v>2</v>
      </c>
      <c r="M9">
        <v>2</v>
      </c>
      <c r="N9" t="s">
        <v>12</v>
      </c>
      <c r="O9" t="s">
        <v>1549</v>
      </c>
      <c r="P9">
        <v>16</v>
      </c>
      <c r="Q9">
        <v>0.5161290322580645</v>
      </c>
      <c r="R9">
        <v>0</v>
      </c>
      <c r="S9">
        <v>0</v>
      </c>
      <c r="T9">
        <f>DATATABLE[[#This Row],[تعداد واگن منتظر واگذاری]]+DATATABLE[[#This Row],[تعداد واگن تحت تخلیه]]</f>
        <v>16</v>
      </c>
      <c r="U9">
        <v>0.5161290322580645</v>
      </c>
      <c r="V9">
        <v>8</v>
      </c>
      <c r="W9">
        <v>0.25806451612903225</v>
      </c>
      <c r="X9">
        <v>520</v>
      </c>
      <c r="Y9">
        <v>16</v>
      </c>
      <c r="Z9">
        <v>8</v>
      </c>
      <c r="AA9" t="s">
        <v>15</v>
      </c>
      <c r="AB9">
        <v>1</v>
      </c>
      <c r="AC9">
        <v>0</v>
      </c>
      <c r="AD9" t="s">
        <v>13</v>
      </c>
      <c r="AE9">
        <v>0</v>
      </c>
      <c r="AF9">
        <v>1</v>
      </c>
      <c r="AG9" t="s">
        <v>15</v>
      </c>
      <c r="AH9">
        <v>1</v>
      </c>
      <c r="AI9">
        <v>0</v>
      </c>
      <c r="AJ9" t="s">
        <v>15</v>
      </c>
      <c r="AK9">
        <v>1</v>
      </c>
      <c r="AL9">
        <v>0</v>
      </c>
    </row>
    <row r="10" spans="1:38" x14ac:dyDescent="0.25">
      <c r="A10" t="s">
        <v>1530</v>
      </c>
      <c r="B10" t="s">
        <v>32</v>
      </c>
      <c r="C10">
        <v>13990109</v>
      </c>
      <c r="D10">
        <v>990109</v>
      </c>
      <c r="E10" t="s">
        <v>59</v>
      </c>
      <c r="F10" t="s">
        <v>60</v>
      </c>
      <c r="G10" t="s">
        <v>1541</v>
      </c>
      <c r="H10" t="s">
        <v>39</v>
      </c>
      <c r="I10">
        <v>1</v>
      </c>
      <c r="J10" t="s">
        <v>11</v>
      </c>
      <c r="K10">
        <v>1</v>
      </c>
      <c r="L10">
        <v>3</v>
      </c>
      <c r="M10">
        <v>2</v>
      </c>
      <c r="N10" t="s">
        <v>14</v>
      </c>
      <c r="O10" t="s">
        <v>1550</v>
      </c>
      <c r="P10">
        <v>18</v>
      </c>
      <c r="Q10">
        <v>0.58064516129032262</v>
      </c>
      <c r="R10">
        <v>0</v>
      </c>
      <c r="S10">
        <v>0</v>
      </c>
      <c r="T10">
        <f>DATATABLE[[#This Row],[تعداد واگن منتظر واگذاری]]+DATATABLE[[#This Row],[تعداد واگن تحت تخلیه]]</f>
        <v>18</v>
      </c>
      <c r="U10">
        <v>0.58064516129032262</v>
      </c>
      <c r="V10">
        <v>4</v>
      </c>
      <c r="W10">
        <v>0.12903225806451613</v>
      </c>
      <c r="X10">
        <v>260</v>
      </c>
      <c r="Y10">
        <v>18</v>
      </c>
      <c r="Z10">
        <v>4</v>
      </c>
      <c r="AA10" t="s">
        <v>15</v>
      </c>
      <c r="AB10">
        <v>1</v>
      </c>
      <c r="AC10">
        <v>0</v>
      </c>
      <c r="AD10" t="s">
        <v>13</v>
      </c>
      <c r="AE10">
        <v>0</v>
      </c>
      <c r="AF10">
        <v>1</v>
      </c>
      <c r="AG10" t="s">
        <v>15</v>
      </c>
      <c r="AH10">
        <v>1</v>
      </c>
      <c r="AI10">
        <v>0</v>
      </c>
      <c r="AJ10" t="s">
        <v>15</v>
      </c>
      <c r="AK10">
        <v>1</v>
      </c>
      <c r="AL10">
        <v>0</v>
      </c>
    </row>
    <row r="11" spans="1:38" x14ac:dyDescent="0.25">
      <c r="A11" t="s">
        <v>1530</v>
      </c>
      <c r="B11" t="s">
        <v>32</v>
      </c>
      <c r="C11">
        <v>13990110</v>
      </c>
      <c r="D11">
        <v>990110</v>
      </c>
      <c r="E11" t="s">
        <v>61</v>
      </c>
      <c r="F11" t="s">
        <v>62</v>
      </c>
      <c r="G11" t="s">
        <v>1541</v>
      </c>
      <c r="H11" t="s">
        <v>39</v>
      </c>
      <c r="I11">
        <v>1</v>
      </c>
      <c r="J11" t="s">
        <v>11</v>
      </c>
      <c r="K11">
        <v>1</v>
      </c>
      <c r="L11">
        <v>3</v>
      </c>
      <c r="M11">
        <v>2</v>
      </c>
      <c r="N11" t="s">
        <v>16</v>
      </c>
      <c r="O11" t="s">
        <v>1551</v>
      </c>
      <c r="P11">
        <v>3</v>
      </c>
      <c r="Q11">
        <v>9.6774193548387094E-2</v>
      </c>
      <c r="R11">
        <v>0</v>
      </c>
      <c r="S11">
        <v>0</v>
      </c>
      <c r="T11">
        <f>DATATABLE[[#This Row],[تعداد واگن منتظر واگذاری]]+DATATABLE[[#This Row],[تعداد واگن تحت تخلیه]]</f>
        <v>3</v>
      </c>
      <c r="U11">
        <v>9.6774193548387094E-2</v>
      </c>
      <c r="V11">
        <v>16</v>
      </c>
      <c r="W11">
        <v>0.5161290322580645</v>
      </c>
      <c r="X11">
        <v>1040</v>
      </c>
      <c r="Y11">
        <v>3</v>
      </c>
      <c r="Z11">
        <v>16</v>
      </c>
      <c r="AA11" t="s">
        <v>15</v>
      </c>
      <c r="AB11">
        <v>1</v>
      </c>
      <c r="AC11">
        <v>0</v>
      </c>
      <c r="AD11" t="s">
        <v>13</v>
      </c>
      <c r="AE11">
        <v>0</v>
      </c>
      <c r="AF11">
        <v>1</v>
      </c>
      <c r="AG11" t="s">
        <v>15</v>
      </c>
      <c r="AH11">
        <v>1</v>
      </c>
      <c r="AI11">
        <v>0</v>
      </c>
      <c r="AJ11" t="s">
        <v>15</v>
      </c>
      <c r="AK11">
        <v>1</v>
      </c>
      <c r="AL11">
        <v>0</v>
      </c>
    </row>
    <row r="12" spans="1:38" x14ac:dyDescent="0.25">
      <c r="A12" t="s">
        <v>1530</v>
      </c>
      <c r="B12" t="s">
        <v>32</v>
      </c>
      <c r="C12">
        <v>13990111</v>
      </c>
      <c r="D12">
        <v>990111</v>
      </c>
      <c r="E12" t="s">
        <v>63</v>
      </c>
      <c r="F12" t="s">
        <v>64</v>
      </c>
      <c r="G12" t="s">
        <v>1541</v>
      </c>
      <c r="H12" t="s">
        <v>39</v>
      </c>
      <c r="I12">
        <v>1</v>
      </c>
      <c r="J12" t="s">
        <v>11</v>
      </c>
      <c r="K12">
        <v>1</v>
      </c>
      <c r="L12">
        <v>3</v>
      </c>
      <c r="M12">
        <v>2</v>
      </c>
      <c r="N12" t="s">
        <v>17</v>
      </c>
      <c r="O12" t="s">
        <v>1552</v>
      </c>
      <c r="P12">
        <v>2</v>
      </c>
      <c r="Q12">
        <v>6.4516129032258063E-2</v>
      </c>
      <c r="R12">
        <v>1</v>
      </c>
      <c r="S12">
        <v>3.2258064516129031E-2</v>
      </c>
      <c r="T12">
        <f>DATATABLE[[#This Row],[تعداد واگن منتظر واگذاری]]+DATATABLE[[#This Row],[تعداد واگن تحت تخلیه]]</f>
        <v>3</v>
      </c>
      <c r="U12">
        <v>9.6774193548387094E-2</v>
      </c>
      <c r="V12">
        <v>0</v>
      </c>
      <c r="W12">
        <v>0</v>
      </c>
      <c r="X12">
        <v>0</v>
      </c>
      <c r="Y12">
        <v>3</v>
      </c>
      <c r="Z12">
        <v>1</v>
      </c>
      <c r="AA12" t="s">
        <v>15</v>
      </c>
      <c r="AB12">
        <v>1</v>
      </c>
      <c r="AC12">
        <v>0</v>
      </c>
      <c r="AD12" t="s">
        <v>15</v>
      </c>
      <c r="AE12">
        <v>1</v>
      </c>
      <c r="AF12">
        <v>0</v>
      </c>
      <c r="AG12" t="s">
        <v>13</v>
      </c>
      <c r="AH12">
        <v>0</v>
      </c>
      <c r="AI12">
        <v>1</v>
      </c>
      <c r="AJ12" t="s">
        <v>15</v>
      </c>
      <c r="AK12">
        <v>1</v>
      </c>
      <c r="AL12">
        <v>0</v>
      </c>
    </row>
    <row r="13" spans="1:38" x14ac:dyDescent="0.25">
      <c r="A13" t="s">
        <v>1530</v>
      </c>
      <c r="B13" t="s">
        <v>32</v>
      </c>
      <c r="C13">
        <v>13990112</v>
      </c>
      <c r="D13">
        <v>990112</v>
      </c>
      <c r="E13" t="s">
        <v>65</v>
      </c>
      <c r="F13" t="s">
        <v>66</v>
      </c>
      <c r="G13" t="s">
        <v>1541</v>
      </c>
      <c r="H13" t="s">
        <v>39</v>
      </c>
      <c r="I13">
        <v>1</v>
      </c>
      <c r="J13" t="s">
        <v>11</v>
      </c>
      <c r="K13">
        <v>1</v>
      </c>
      <c r="L13">
        <v>3</v>
      </c>
      <c r="M13">
        <v>2</v>
      </c>
      <c r="N13" t="s">
        <v>18</v>
      </c>
      <c r="O13" t="s">
        <v>1553</v>
      </c>
      <c r="P13">
        <v>0</v>
      </c>
      <c r="Q13">
        <v>0</v>
      </c>
      <c r="R13">
        <v>2</v>
      </c>
      <c r="S13">
        <v>6.4516129032258063E-2</v>
      </c>
      <c r="T13">
        <f>DATATABLE[[#This Row],[تعداد واگن منتظر واگذاری]]+DATATABLE[[#This Row],[تعداد واگن تحت تخلیه]]</f>
        <v>2</v>
      </c>
      <c r="U13">
        <v>6.4516129032258063E-2</v>
      </c>
      <c r="V13">
        <v>0</v>
      </c>
      <c r="W13">
        <v>0</v>
      </c>
      <c r="X13">
        <v>0</v>
      </c>
      <c r="Y13">
        <v>2</v>
      </c>
      <c r="Z13">
        <v>2</v>
      </c>
      <c r="AA13" t="s">
        <v>13</v>
      </c>
      <c r="AB13">
        <v>0</v>
      </c>
      <c r="AC13">
        <v>1</v>
      </c>
      <c r="AD13" t="s">
        <v>15</v>
      </c>
      <c r="AE13">
        <v>1</v>
      </c>
      <c r="AF13">
        <v>0</v>
      </c>
      <c r="AG13" t="s">
        <v>13</v>
      </c>
      <c r="AH13">
        <v>0</v>
      </c>
      <c r="AI13">
        <v>1</v>
      </c>
      <c r="AJ13" t="s">
        <v>15</v>
      </c>
      <c r="AK13">
        <v>1</v>
      </c>
      <c r="AL13">
        <v>0</v>
      </c>
    </row>
    <row r="14" spans="1:38" x14ac:dyDescent="0.25">
      <c r="A14" t="s">
        <v>1530</v>
      </c>
      <c r="B14" t="s">
        <v>32</v>
      </c>
      <c r="C14">
        <v>13990113</v>
      </c>
      <c r="D14">
        <v>990113</v>
      </c>
      <c r="E14" t="s">
        <v>67</v>
      </c>
      <c r="F14" t="s">
        <v>68</v>
      </c>
      <c r="G14" t="s">
        <v>1541</v>
      </c>
      <c r="H14" t="s">
        <v>39</v>
      </c>
      <c r="I14">
        <v>1</v>
      </c>
      <c r="J14" t="s">
        <v>11</v>
      </c>
      <c r="K14">
        <v>1</v>
      </c>
      <c r="L14">
        <v>3</v>
      </c>
      <c r="M14">
        <v>2</v>
      </c>
      <c r="N14" t="s">
        <v>19</v>
      </c>
      <c r="O14" t="s">
        <v>1556</v>
      </c>
      <c r="P14">
        <v>0</v>
      </c>
      <c r="Q14">
        <v>0</v>
      </c>
      <c r="R14">
        <v>0</v>
      </c>
      <c r="S14">
        <v>0</v>
      </c>
      <c r="T14">
        <f>DATATABLE[[#This Row],[تعداد واگن منتظر واگذاری]]+DATATABLE[[#This Row],[تعداد واگن تحت تخلیه]]</f>
        <v>0</v>
      </c>
      <c r="U14">
        <v>0</v>
      </c>
      <c r="V14">
        <v>0</v>
      </c>
      <c r="W14">
        <v>0</v>
      </c>
      <c r="X14">
        <v>0</v>
      </c>
      <c r="Y14">
        <v>0</v>
      </c>
      <c r="Z14">
        <v>0</v>
      </c>
      <c r="AA14" t="s">
        <v>13</v>
      </c>
      <c r="AB14">
        <v>0</v>
      </c>
      <c r="AC14">
        <v>1</v>
      </c>
      <c r="AD14" t="s">
        <v>13</v>
      </c>
      <c r="AE14">
        <v>0</v>
      </c>
      <c r="AF14">
        <v>1</v>
      </c>
      <c r="AG14" t="s">
        <v>13</v>
      </c>
      <c r="AH14">
        <v>0</v>
      </c>
      <c r="AI14">
        <v>1</v>
      </c>
      <c r="AJ14" t="s">
        <v>13</v>
      </c>
      <c r="AK14">
        <v>0</v>
      </c>
      <c r="AL14">
        <v>1</v>
      </c>
    </row>
    <row r="15" spans="1:38" x14ac:dyDescent="0.25">
      <c r="A15" t="s">
        <v>1530</v>
      </c>
      <c r="B15" t="s">
        <v>32</v>
      </c>
      <c r="C15">
        <v>13990114</v>
      </c>
      <c r="D15">
        <v>990114</v>
      </c>
      <c r="E15" t="s">
        <v>69</v>
      </c>
      <c r="F15" t="s">
        <v>70</v>
      </c>
      <c r="G15" t="s">
        <v>1541</v>
      </c>
      <c r="H15" t="s">
        <v>39</v>
      </c>
      <c r="I15">
        <v>1</v>
      </c>
      <c r="J15" t="s">
        <v>11</v>
      </c>
      <c r="K15">
        <v>1</v>
      </c>
      <c r="L15">
        <v>3</v>
      </c>
      <c r="M15">
        <v>2</v>
      </c>
      <c r="N15" t="s">
        <v>20</v>
      </c>
      <c r="O15" t="s">
        <v>1557</v>
      </c>
      <c r="P15">
        <v>1</v>
      </c>
      <c r="Q15">
        <v>3.2258064516129031E-2</v>
      </c>
      <c r="R15">
        <v>0</v>
      </c>
      <c r="S15">
        <v>0</v>
      </c>
      <c r="T15">
        <f>DATATABLE[[#This Row],[تعداد واگن منتظر واگذاری]]+DATATABLE[[#This Row],[تعداد واگن تحت تخلیه]]</f>
        <v>1</v>
      </c>
      <c r="U15">
        <v>3.2258064516129031E-2</v>
      </c>
      <c r="V15">
        <v>0</v>
      </c>
      <c r="W15">
        <v>0</v>
      </c>
      <c r="X15">
        <v>0</v>
      </c>
      <c r="Y15">
        <v>1</v>
      </c>
      <c r="Z15">
        <v>0</v>
      </c>
      <c r="AA15" t="s">
        <v>15</v>
      </c>
      <c r="AB15">
        <v>1</v>
      </c>
      <c r="AC15">
        <v>0</v>
      </c>
      <c r="AD15" t="s">
        <v>13</v>
      </c>
      <c r="AE15">
        <v>0</v>
      </c>
      <c r="AF15">
        <v>1</v>
      </c>
      <c r="AG15" t="s">
        <v>13</v>
      </c>
      <c r="AH15">
        <v>0</v>
      </c>
      <c r="AI15">
        <v>1</v>
      </c>
      <c r="AJ15" t="s">
        <v>13</v>
      </c>
      <c r="AK15">
        <v>0</v>
      </c>
      <c r="AL15">
        <v>1</v>
      </c>
    </row>
    <row r="16" spans="1:38" x14ac:dyDescent="0.25">
      <c r="A16" t="s">
        <v>1530</v>
      </c>
      <c r="B16" t="s">
        <v>32</v>
      </c>
      <c r="C16">
        <v>13990115</v>
      </c>
      <c r="D16">
        <v>990115</v>
      </c>
      <c r="E16" t="s">
        <v>71</v>
      </c>
      <c r="F16" t="s">
        <v>72</v>
      </c>
      <c r="G16" t="s">
        <v>1541</v>
      </c>
      <c r="H16" t="s">
        <v>39</v>
      </c>
      <c r="I16">
        <v>1</v>
      </c>
      <c r="J16" t="s">
        <v>11</v>
      </c>
      <c r="K16">
        <v>1</v>
      </c>
      <c r="L16">
        <v>3</v>
      </c>
      <c r="M16">
        <v>3</v>
      </c>
      <c r="N16" t="s">
        <v>12</v>
      </c>
      <c r="O16" t="s">
        <v>1558</v>
      </c>
      <c r="P16">
        <v>0</v>
      </c>
      <c r="Q16">
        <v>0</v>
      </c>
      <c r="R16">
        <v>0</v>
      </c>
      <c r="S16">
        <v>0</v>
      </c>
      <c r="T16">
        <f>DATATABLE[[#This Row],[تعداد واگن منتظر واگذاری]]+DATATABLE[[#This Row],[تعداد واگن تحت تخلیه]]</f>
        <v>0</v>
      </c>
      <c r="U16">
        <v>0</v>
      </c>
      <c r="V16">
        <v>0</v>
      </c>
      <c r="W16">
        <v>0</v>
      </c>
      <c r="X16">
        <v>0</v>
      </c>
      <c r="Y16">
        <v>0</v>
      </c>
      <c r="Z16">
        <v>0</v>
      </c>
      <c r="AA16" t="s">
        <v>13</v>
      </c>
      <c r="AB16">
        <v>0</v>
      </c>
      <c r="AC16">
        <v>1</v>
      </c>
      <c r="AD16" t="s">
        <v>13</v>
      </c>
      <c r="AE16">
        <v>0</v>
      </c>
      <c r="AF16">
        <v>1</v>
      </c>
      <c r="AG16" t="s">
        <v>13</v>
      </c>
      <c r="AH16">
        <v>0</v>
      </c>
      <c r="AI16">
        <v>1</v>
      </c>
      <c r="AJ16" t="s">
        <v>13</v>
      </c>
      <c r="AK16">
        <v>0</v>
      </c>
      <c r="AL16">
        <v>1</v>
      </c>
    </row>
    <row r="17" spans="1:38" x14ac:dyDescent="0.25">
      <c r="A17" t="s">
        <v>1530</v>
      </c>
      <c r="B17" t="s">
        <v>32</v>
      </c>
      <c r="C17">
        <v>13990116</v>
      </c>
      <c r="D17">
        <v>990116</v>
      </c>
      <c r="E17" t="s">
        <v>73</v>
      </c>
      <c r="F17" t="s">
        <v>74</v>
      </c>
      <c r="G17" t="s">
        <v>1541</v>
      </c>
      <c r="H17" t="s">
        <v>39</v>
      </c>
      <c r="I17">
        <v>1</v>
      </c>
      <c r="J17" t="s">
        <v>11</v>
      </c>
      <c r="K17">
        <v>1</v>
      </c>
      <c r="L17">
        <v>4</v>
      </c>
      <c r="M17">
        <v>3</v>
      </c>
      <c r="N17" t="s">
        <v>14</v>
      </c>
      <c r="O17" t="s">
        <v>1559</v>
      </c>
      <c r="P17">
        <v>0</v>
      </c>
      <c r="Q17">
        <v>0</v>
      </c>
      <c r="R17">
        <v>0</v>
      </c>
      <c r="S17">
        <v>0</v>
      </c>
      <c r="T17">
        <f>DATATABLE[[#This Row],[تعداد واگن منتظر واگذاری]]+DATATABLE[[#This Row],[تعداد واگن تحت تخلیه]]</f>
        <v>0</v>
      </c>
      <c r="U17">
        <v>0</v>
      </c>
      <c r="V17">
        <v>0</v>
      </c>
      <c r="W17">
        <v>0</v>
      </c>
      <c r="X17">
        <v>0</v>
      </c>
      <c r="Y17">
        <v>0</v>
      </c>
      <c r="Z17">
        <v>0</v>
      </c>
      <c r="AA17" t="s">
        <v>13</v>
      </c>
      <c r="AB17">
        <v>0</v>
      </c>
      <c r="AC17">
        <v>1</v>
      </c>
      <c r="AD17" t="s">
        <v>13</v>
      </c>
      <c r="AE17">
        <v>0</v>
      </c>
      <c r="AF17">
        <v>1</v>
      </c>
      <c r="AG17" t="s">
        <v>13</v>
      </c>
      <c r="AH17">
        <v>0</v>
      </c>
      <c r="AI17">
        <v>1</v>
      </c>
      <c r="AJ17" t="s">
        <v>13</v>
      </c>
      <c r="AK17">
        <v>0</v>
      </c>
      <c r="AL17">
        <v>1</v>
      </c>
    </row>
    <row r="18" spans="1:38" x14ac:dyDescent="0.25">
      <c r="A18" t="s">
        <v>1530</v>
      </c>
      <c r="B18" t="s">
        <v>32</v>
      </c>
      <c r="C18">
        <v>13990117</v>
      </c>
      <c r="D18">
        <v>990117</v>
      </c>
      <c r="E18" t="s">
        <v>75</v>
      </c>
      <c r="F18" t="s">
        <v>76</v>
      </c>
      <c r="G18" t="s">
        <v>1541</v>
      </c>
      <c r="H18" t="s">
        <v>39</v>
      </c>
      <c r="I18">
        <v>1</v>
      </c>
      <c r="J18" t="s">
        <v>11</v>
      </c>
      <c r="K18">
        <v>1</v>
      </c>
      <c r="L18">
        <v>4</v>
      </c>
      <c r="M18">
        <v>3</v>
      </c>
      <c r="N18" t="s">
        <v>16</v>
      </c>
      <c r="O18" t="s">
        <v>1560</v>
      </c>
      <c r="P18">
        <v>0</v>
      </c>
      <c r="Q18">
        <v>0</v>
      </c>
      <c r="R18">
        <v>0</v>
      </c>
      <c r="S18">
        <v>0</v>
      </c>
      <c r="T18">
        <f>DATATABLE[[#This Row],[تعداد واگن منتظر واگذاری]]+DATATABLE[[#This Row],[تعداد واگن تحت تخلیه]]</f>
        <v>0</v>
      </c>
      <c r="U18">
        <v>0</v>
      </c>
      <c r="V18">
        <v>0</v>
      </c>
      <c r="W18">
        <v>0</v>
      </c>
      <c r="X18">
        <v>0</v>
      </c>
      <c r="Y18">
        <v>0</v>
      </c>
      <c r="Z18">
        <v>0</v>
      </c>
      <c r="AA18" t="s">
        <v>13</v>
      </c>
      <c r="AB18">
        <v>0</v>
      </c>
      <c r="AC18">
        <v>1</v>
      </c>
      <c r="AD18" t="s">
        <v>13</v>
      </c>
      <c r="AE18">
        <v>0</v>
      </c>
      <c r="AF18">
        <v>1</v>
      </c>
      <c r="AG18" t="s">
        <v>13</v>
      </c>
      <c r="AH18">
        <v>0</v>
      </c>
      <c r="AI18">
        <v>1</v>
      </c>
      <c r="AJ18" t="s">
        <v>13</v>
      </c>
      <c r="AK18">
        <v>0</v>
      </c>
      <c r="AL18">
        <v>1</v>
      </c>
    </row>
    <row r="19" spans="1:38" x14ac:dyDescent="0.25">
      <c r="A19" t="s">
        <v>1530</v>
      </c>
      <c r="B19" t="s">
        <v>32</v>
      </c>
      <c r="C19">
        <v>13990118</v>
      </c>
      <c r="D19">
        <v>990118</v>
      </c>
      <c r="E19" t="s">
        <v>77</v>
      </c>
      <c r="F19" t="s">
        <v>78</v>
      </c>
      <c r="G19" t="s">
        <v>1541</v>
      </c>
      <c r="H19" t="s">
        <v>39</v>
      </c>
      <c r="I19">
        <v>1</v>
      </c>
      <c r="J19" t="s">
        <v>11</v>
      </c>
      <c r="K19">
        <v>1</v>
      </c>
      <c r="L19">
        <v>4</v>
      </c>
      <c r="M19">
        <v>3</v>
      </c>
      <c r="N19" t="s">
        <v>17</v>
      </c>
      <c r="O19" t="s">
        <v>1561</v>
      </c>
      <c r="P19">
        <v>0</v>
      </c>
      <c r="Q19">
        <v>0</v>
      </c>
      <c r="R19">
        <v>0</v>
      </c>
      <c r="S19">
        <v>0</v>
      </c>
      <c r="T19">
        <f>DATATABLE[[#This Row],[تعداد واگن منتظر واگذاری]]+DATATABLE[[#This Row],[تعداد واگن تحت تخلیه]]</f>
        <v>0</v>
      </c>
      <c r="U19">
        <v>0</v>
      </c>
      <c r="V19">
        <v>0</v>
      </c>
      <c r="W19">
        <v>0</v>
      </c>
      <c r="X19">
        <v>0</v>
      </c>
      <c r="Y19">
        <v>0</v>
      </c>
      <c r="Z19">
        <v>0</v>
      </c>
      <c r="AA19" t="s">
        <v>13</v>
      </c>
      <c r="AB19">
        <v>0</v>
      </c>
      <c r="AC19">
        <v>1</v>
      </c>
      <c r="AD19" t="s">
        <v>13</v>
      </c>
      <c r="AE19">
        <v>0</v>
      </c>
      <c r="AF19">
        <v>1</v>
      </c>
      <c r="AG19" t="s">
        <v>13</v>
      </c>
      <c r="AH19">
        <v>0</v>
      </c>
      <c r="AI19">
        <v>1</v>
      </c>
      <c r="AJ19" t="s">
        <v>13</v>
      </c>
      <c r="AK19">
        <v>0</v>
      </c>
      <c r="AL19">
        <v>1</v>
      </c>
    </row>
    <row r="20" spans="1:38" x14ac:dyDescent="0.25">
      <c r="A20" t="s">
        <v>1530</v>
      </c>
      <c r="B20" t="s">
        <v>32</v>
      </c>
      <c r="C20">
        <v>13990119</v>
      </c>
      <c r="D20">
        <v>990119</v>
      </c>
      <c r="E20" t="s">
        <v>79</v>
      </c>
      <c r="F20" t="s">
        <v>80</v>
      </c>
      <c r="G20" t="s">
        <v>1541</v>
      </c>
      <c r="H20" t="s">
        <v>39</v>
      </c>
      <c r="I20">
        <v>1</v>
      </c>
      <c r="J20" t="s">
        <v>11</v>
      </c>
      <c r="K20">
        <v>1</v>
      </c>
      <c r="L20">
        <v>4</v>
      </c>
      <c r="M20">
        <v>3</v>
      </c>
      <c r="N20" t="s">
        <v>18</v>
      </c>
      <c r="O20" t="s">
        <v>1562</v>
      </c>
      <c r="P20">
        <v>0</v>
      </c>
      <c r="Q20">
        <v>0</v>
      </c>
      <c r="R20">
        <v>2</v>
      </c>
      <c r="S20">
        <v>6.4516129032258063E-2</v>
      </c>
      <c r="T20">
        <f>DATATABLE[[#This Row],[تعداد واگن منتظر واگذاری]]+DATATABLE[[#This Row],[تعداد واگن تحت تخلیه]]</f>
        <v>2</v>
      </c>
      <c r="U20">
        <v>6.4516129032258063E-2</v>
      </c>
      <c r="V20">
        <v>0</v>
      </c>
      <c r="W20">
        <v>0</v>
      </c>
      <c r="X20">
        <v>0</v>
      </c>
      <c r="Y20">
        <v>2</v>
      </c>
      <c r="Z20">
        <v>2</v>
      </c>
      <c r="AA20" t="s">
        <v>13</v>
      </c>
      <c r="AB20">
        <v>0</v>
      </c>
      <c r="AC20">
        <v>1</v>
      </c>
      <c r="AD20" t="s">
        <v>15</v>
      </c>
      <c r="AE20">
        <v>1</v>
      </c>
      <c r="AF20">
        <v>0</v>
      </c>
      <c r="AG20" t="s">
        <v>13</v>
      </c>
      <c r="AH20">
        <v>0</v>
      </c>
      <c r="AI20">
        <v>1</v>
      </c>
      <c r="AJ20" t="s">
        <v>15</v>
      </c>
      <c r="AK20">
        <v>1</v>
      </c>
      <c r="AL20">
        <v>0</v>
      </c>
    </row>
    <row r="21" spans="1:38" x14ac:dyDescent="0.25">
      <c r="A21" t="s">
        <v>1530</v>
      </c>
      <c r="B21" t="s">
        <v>32</v>
      </c>
      <c r="C21">
        <v>13990120</v>
      </c>
      <c r="D21">
        <v>990120</v>
      </c>
      <c r="E21" t="s">
        <v>81</v>
      </c>
      <c r="F21" t="s">
        <v>82</v>
      </c>
      <c r="G21" t="s">
        <v>1541</v>
      </c>
      <c r="H21" t="s">
        <v>39</v>
      </c>
      <c r="I21">
        <v>1</v>
      </c>
      <c r="J21" t="s">
        <v>11</v>
      </c>
      <c r="K21">
        <v>1</v>
      </c>
      <c r="L21">
        <v>4</v>
      </c>
      <c r="M21">
        <v>3</v>
      </c>
      <c r="N21" t="s">
        <v>19</v>
      </c>
      <c r="O21" t="s">
        <v>1563</v>
      </c>
      <c r="P21">
        <v>0</v>
      </c>
      <c r="Q21">
        <v>0</v>
      </c>
      <c r="R21">
        <v>2</v>
      </c>
      <c r="S21">
        <v>6.4516129032258063E-2</v>
      </c>
      <c r="T21">
        <f>DATATABLE[[#This Row],[تعداد واگن منتظر واگذاری]]+DATATABLE[[#This Row],[تعداد واگن تحت تخلیه]]</f>
        <v>2</v>
      </c>
      <c r="U21">
        <v>6.4516129032258063E-2</v>
      </c>
      <c r="V21">
        <v>2</v>
      </c>
      <c r="W21">
        <v>6.4516129032258063E-2</v>
      </c>
      <c r="X21">
        <v>130</v>
      </c>
      <c r="Y21">
        <v>2</v>
      </c>
      <c r="Z21">
        <v>4</v>
      </c>
      <c r="AA21" t="s">
        <v>13</v>
      </c>
      <c r="AB21">
        <v>0</v>
      </c>
      <c r="AC21">
        <v>1</v>
      </c>
      <c r="AD21" t="s">
        <v>15</v>
      </c>
      <c r="AE21">
        <v>1</v>
      </c>
      <c r="AF21">
        <v>0</v>
      </c>
      <c r="AG21" t="s">
        <v>15</v>
      </c>
      <c r="AH21">
        <v>1</v>
      </c>
      <c r="AI21">
        <v>0</v>
      </c>
      <c r="AJ21" t="s">
        <v>15</v>
      </c>
      <c r="AK21">
        <v>1</v>
      </c>
      <c r="AL21">
        <v>0</v>
      </c>
    </row>
    <row r="22" spans="1:38" x14ac:dyDescent="0.25">
      <c r="A22" t="s">
        <v>1530</v>
      </c>
      <c r="B22" t="s">
        <v>32</v>
      </c>
      <c r="C22">
        <v>13990121</v>
      </c>
      <c r="D22">
        <v>990121</v>
      </c>
      <c r="E22" t="s">
        <v>83</v>
      </c>
      <c r="F22" t="s">
        <v>84</v>
      </c>
      <c r="G22" t="s">
        <v>1541</v>
      </c>
      <c r="H22" t="s">
        <v>39</v>
      </c>
      <c r="I22">
        <v>1</v>
      </c>
      <c r="J22" t="s">
        <v>11</v>
      </c>
      <c r="K22">
        <v>1</v>
      </c>
      <c r="L22">
        <v>4</v>
      </c>
      <c r="M22">
        <v>3</v>
      </c>
      <c r="N22" t="s">
        <v>20</v>
      </c>
      <c r="O22" t="s">
        <v>1564</v>
      </c>
      <c r="P22">
        <v>0</v>
      </c>
      <c r="Q22">
        <v>0</v>
      </c>
      <c r="R22">
        <v>0</v>
      </c>
      <c r="S22">
        <v>0</v>
      </c>
      <c r="T22">
        <f>DATATABLE[[#This Row],[تعداد واگن منتظر واگذاری]]+DATATABLE[[#This Row],[تعداد واگن تحت تخلیه]]</f>
        <v>0</v>
      </c>
      <c r="U22">
        <v>0</v>
      </c>
      <c r="V22">
        <v>2</v>
      </c>
      <c r="W22">
        <v>6.4516129032258063E-2</v>
      </c>
      <c r="X22">
        <v>130</v>
      </c>
      <c r="Y22">
        <v>0</v>
      </c>
      <c r="Z22">
        <v>2</v>
      </c>
      <c r="AA22" t="s">
        <v>13</v>
      </c>
      <c r="AB22">
        <v>0</v>
      </c>
      <c r="AC22">
        <v>1</v>
      </c>
      <c r="AD22" t="s">
        <v>13</v>
      </c>
      <c r="AE22">
        <v>0</v>
      </c>
      <c r="AF22">
        <v>1</v>
      </c>
      <c r="AG22" t="s">
        <v>15</v>
      </c>
      <c r="AH22">
        <v>1</v>
      </c>
      <c r="AI22">
        <v>0</v>
      </c>
      <c r="AJ22" t="s">
        <v>15</v>
      </c>
      <c r="AK22">
        <v>1</v>
      </c>
      <c r="AL22">
        <v>0</v>
      </c>
    </row>
    <row r="23" spans="1:38" x14ac:dyDescent="0.25">
      <c r="A23" t="s">
        <v>1530</v>
      </c>
      <c r="B23" t="s">
        <v>32</v>
      </c>
      <c r="C23">
        <v>13990122</v>
      </c>
      <c r="D23">
        <v>990122</v>
      </c>
      <c r="E23" t="s">
        <v>85</v>
      </c>
      <c r="F23" t="s">
        <v>86</v>
      </c>
      <c r="G23" t="s">
        <v>1541</v>
      </c>
      <c r="H23" t="s">
        <v>39</v>
      </c>
      <c r="I23">
        <v>1</v>
      </c>
      <c r="J23" t="s">
        <v>11</v>
      </c>
      <c r="K23">
        <v>1</v>
      </c>
      <c r="L23">
        <v>4</v>
      </c>
      <c r="M23">
        <v>4</v>
      </c>
      <c r="N23" t="s">
        <v>12</v>
      </c>
      <c r="O23" t="s">
        <v>1565</v>
      </c>
      <c r="P23">
        <v>0</v>
      </c>
      <c r="Q23">
        <v>0</v>
      </c>
      <c r="R23">
        <v>0</v>
      </c>
      <c r="S23">
        <v>0</v>
      </c>
      <c r="T23">
        <f>DATATABLE[[#This Row],[تعداد واگن منتظر واگذاری]]+DATATABLE[[#This Row],[تعداد واگن تحت تخلیه]]</f>
        <v>0</v>
      </c>
      <c r="U23">
        <v>0</v>
      </c>
      <c r="V23">
        <v>33</v>
      </c>
      <c r="W23">
        <v>1.064516129032258</v>
      </c>
      <c r="X23">
        <v>2145</v>
      </c>
      <c r="Y23">
        <v>0</v>
      </c>
      <c r="Z23">
        <v>33</v>
      </c>
      <c r="AA23" t="s">
        <v>13</v>
      </c>
      <c r="AB23">
        <v>0</v>
      </c>
      <c r="AC23">
        <v>1</v>
      </c>
      <c r="AD23" t="s">
        <v>13</v>
      </c>
      <c r="AE23">
        <v>0</v>
      </c>
      <c r="AF23">
        <v>1</v>
      </c>
      <c r="AG23" t="s">
        <v>15</v>
      </c>
      <c r="AH23">
        <v>1</v>
      </c>
      <c r="AI23">
        <v>0</v>
      </c>
      <c r="AJ23" t="s">
        <v>15</v>
      </c>
      <c r="AK23">
        <v>1</v>
      </c>
      <c r="AL23">
        <v>0</v>
      </c>
    </row>
    <row r="24" spans="1:38" x14ac:dyDescent="0.25">
      <c r="A24" t="s">
        <v>1530</v>
      </c>
      <c r="B24" t="s">
        <v>32</v>
      </c>
      <c r="C24">
        <v>13990123</v>
      </c>
      <c r="D24">
        <v>990123</v>
      </c>
      <c r="E24" t="s">
        <v>87</v>
      </c>
      <c r="F24" t="s">
        <v>88</v>
      </c>
      <c r="G24" t="s">
        <v>1541</v>
      </c>
      <c r="H24" t="s">
        <v>39</v>
      </c>
      <c r="I24">
        <v>1</v>
      </c>
      <c r="J24" t="s">
        <v>11</v>
      </c>
      <c r="K24">
        <v>1</v>
      </c>
      <c r="L24">
        <v>5</v>
      </c>
      <c r="M24">
        <v>4</v>
      </c>
      <c r="N24" t="s">
        <v>14</v>
      </c>
      <c r="O24" t="s">
        <v>1566</v>
      </c>
      <c r="P24">
        <v>0</v>
      </c>
      <c r="Q24">
        <v>0</v>
      </c>
      <c r="R24">
        <v>0</v>
      </c>
      <c r="S24">
        <v>0</v>
      </c>
      <c r="T24">
        <f>DATATABLE[[#This Row],[تعداد واگن منتظر واگذاری]]+DATATABLE[[#This Row],[تعداد واگن تحت تخلیه]]</f>
        <v>0</v>
      </c>
      <c r="U24">
        <v>0</v>
      </c>
      <c r="V24">
        <v>32</v>
      </c>
      <c r="W24">
        <v>1.032258064516129</v>
      </c>
      <c r="X24">
        <v>2080</v>
      </c>
      <c r="Y24">
        <v>0</v>
      </c>
      <c r="Z24">
        <v>32</v>
      </c>
      <c r="AA24" t="s">
        <v>13</v>
      </c>
      <c r="AB24">
        <v>0</v>
      </c>
      <c r="AC24">
        <v>1</v>
      </c>
      <c r="AD24" t="s">
        <v>13</v>
      </c>
      <c r="AE24">
        <v>0</v>
      </c>
      <c r="AF24">
        <v>1</v>
      </c>
      <c r="AG24" t="s">
        <v>15</v>
      </c>
      <c r="AH24">
        <v>1</v>
      </c>
      <c r="AI24">
        <v>0</v>
      </c>
      <c r="AJ24" t="s">
        <v>15</v>
      </c>
      <c r="AK24">
        <v>1</v>
      </c>
      <c r="AL24">
        <v>0</v>
      </c>
    </row>
    <row r="25" spans="1:38" x14ac:dyDescent="0.25">
      <c r="A25" t="s">
        <v>1530</v>
      </c>
      <c r="B25" t="s">
        <v>32</v>
      </c>
      <c r="C25">
        <v>13990124</v>
      </c>
      <c r="D25">
        <v>990124</v>
      </c>
      <c r="E25" t="s">
        <v>89</v>
      </c>
      <c r="F25" t="s">
        <v>90</v>
      </c>
      <c r="G25" t="s">
        <v>1541</v>
      </c>
      <c r="H25" t="s">
        <v>39</v>
      </c>
      <c r="I25">
        <v>1</v>
      </c>
      <c r="J25" t="s">
        <v>11</v>
      </c>
      <c r="K25">
        <v>1</v>
      </c>
      <c r="L25">
        <v>5</v>
      </c>
      <c r="M25">
        <v>4</v>
      </c>
      <c r="N25" t="s">
        <v>16</v>
      </c>
      <c r="O25" t="s">
        <v>1567</v>
      </c>
      <c r="P25">
        <v>1</v>
      </c>
      <c r="Q25">
        <v>3.2258064516129031E-2</v>
      </c>
      <c r="R25">
        <v>0</v>
      </c>
      <c r="S25">
        <v>0</v>
      </c>
      <c r="T25">
        <f>DATATABLE[[#This Row],[تعداد واگن منتظر واگذاری]]+DATATABLE[[#This Row],[تعداد واگن تحت تخلیه]]</f>
        <v>1</v>
      </c>
      <c r="U25">
        <v>3.2258064516129031E-2</v>
      </c>
      <c r="V25">
        <v>51</v>
      </c>
      <c r="W25">
        <v>1.6451612903225807</v>
      </c>
      <c r="X25">
        <v>3315</v>
      </c>
      <c r="Y25">
        <v>1</v>
      </c>
      <c r="Z25">
        <v>51</v>
      </c>
      <c r="AA25" t="s">
        <v>15</v>
      </c>
      <c r="AB25">
        <v>1</v>
      </c>
      <c r="AC25">
        <v>0</v>
      </c>
      <c r="AD25" t="s">
        <v>13</v>
      </c>
      <c r="AE25">
        <v>0</v>
      </c>
      <c r="AF25">
        <v>1</v>
      </c>
      <c r="AG25" t="s">
        <v>15</v>
      </c>
      <c r="AH25">
        <v>1</v>
      </c>
      <c r="AI25">
        <v>0</v>
      </c>
      <c r="AJ25" t="s">
        <v>15</v>
      </c>
      <c r="AK25">
        <v>1</v>
      </c>
      <c r="AL25">
        <v>0</v>
      </c>
    </row>
    <row r="26" spans="1:38" x14ac:dyDescent="0.25">
      <c r="A26" t="s">
        <v>1530</v>
      </c>
      <c r="B26" t="s">
        <v>32</v>
      </c>
      <c r="C26">
        <v>13990125</v>
      </c>
      <c r="D26">
        <v>990125</v>
      </c>
      <c r="E26" t="s">
        <v>91</v>
      </c>
      <c r="F26" t="s">
        <v>92</v>
      </c>
      <c r="G26" t="s">
        <v>1541</v>
      </c>
      <c r="H26" t="s">
        <v>39</v>
      </c>
      <c r="I26">
        <v>1</v>
      </c>
      <c r="J26" t="s">
        <v>11</v>
      </c>
      <c r="K26">
        <v>1</v>
      </c>
      <c r="L26">
        <v>5</v>
      </c>
      <c r="M26">
        <v>4</v>
      </c>
      <c r="N26" t="s">
        <v>17</v>
      </c>
      <c r="O26" t="s">
        <v>1568</v>
      </c>
      <c r="P26">
        <v>0</v>
      </c>
      <c r="Q26">
        <v>0</v>
      </c>
      <c r="R26">
        <v>0</v>
      </c>
      <c r="S26">
        <v>0</v>
      </c>
      <c r="T26">
        <f>DATATABLE[[#This Row],[تعداد واگن منتظر واگذاری]]+DATATABLE[[#This Row],[تعداد واگن تحت تخلیه]]</f>
        <v>0</v>
      </c>
      <c r="U26">
        <v>0</v>
      </c>
      <c r="V26">
        <v>1</v>
      </c>
      <c r="W26">
        <v>3.2258064516129031E-2</v>
      </c>
      <c r="X26">
        <v>65</v>
      </c>
      <c r="Y26">
        <v>0</v>
      </c>
      <c r="Z26">
        <v>1</v>
      </c>
      <c r="AA26" t="s">
        <v>13</v>
      </c>
      <c r="AB26">
        <v>0</v>
      </c>
      <c r="AC26">
        <v>1</v>
      </c>
      <c r="AD26" t="s">
        <v>13</v>
      </c>
      <c r="AE26">
        <v>0</v>
      </c>
      <c r="AF26">
        <v>1</v>
      </c>
      <c r="AG26" t="s">
        <v>15</v>
      </c>
      <c r="AH26">
        <v>1</v>
      </c>
      <c r="AI26">
        <v>0</v>
      </c>
      <c r="AJ26" t="s">
        <v>15</v>
      </c>
      <c r="AK26">
        <v>1</v>
      </c>
      <c r="AL26">
        <v>0</v>
      </c>
    </row>
    <row r="27" spans="1:38" x14ac:dyDescent="0.25">
      <c r="A27" t="s">
        <v>1530</v>
      </c>
      <c r="B27" t="s">
        <v>32</v>
      </c>
      <c r="C27">
        <v>13990126</v>
      </c>
      <c r="D27">
        <v>990126</v>
      </c>
      <c r="E27" t="s">
        <v>93</v>
      </c>
      <c r="F27" t="s">
        <v>94</v>
      </c>
      <c r="G27" t="s">
        <v>1541</v>
      </c>
      <c r="H27" t="s">
        <v>39</v>
      </c>
      <c r="I27">
        <v>1</v>
      </c>
      <c r="J27" t="s">
        <v>11</v>
      </c>
      <c r="K27">
        <v>1</v>
      </c>
      <c r="L27">
        <v>5</v>
      </c>
      <c r="M27">
        <v>4</v>
      </c>
      <c r="N27" t="s">
        <v>18</v>
      </c>
      <c r="O27" t="s">
        <v>1569</v>
      </c>
      <c r="P27">
        <v>0</v>
      </c>
      <c r="Q27">
        <v>0</v>
      </c>
      <c r="R27">
        <v>0</v>
      </c>
      <c r="S27">
        <v>0</v>
      </c>
      <c r="T27">
        <f>DATATABLE[[#This Row],[تعداد واگن منتظر واگذاری]]+DATATABLE[[#This Row],[تعداد واگن تحت تخلیه]]</f>
        <v>0</v>
      </c>
      <c r="U27">
        <v>0</v>
      </c>
      <c r="V27">
        <v>0</v>
      </c>
      <c r="W27">
        <v>0</v>
      </c>
      <c r="X27">
        <v>0</v>
      </c>
      <c r="Y27">
        <v>0</v>
      </c>
      <c r="Z27">
        <v>0</v>
      </c>
      <c r="AA27" t="s">
        <v>13</v>
      </c>
      <c r="AB27">
        <v>0</v>
      </c>
      <c r="AC27">
        <v>1</v>
      </c>
      <c r="AD27" t="s">
        <v>13</v>
      </c>
      <c r="AE27">
        <v>0</v>
      </c>
      <c r="AF27">
        <v>1</v>
      </c>
      <c r="AG27" t="s">
        <v>13</v>
      </c>
      <c r="AH27">
        <v>0</v>
      </c>
      <c r="AI27">
        <v>1</v>
      </c>
      <c r="AJ27" t="s">
        <v>13</v>
      </c>
      <c r="AK27">
        <v>0</v>
      </c>
      <c r="AL27">
        <v>1</v>
      </c>
    </row>
    <row r="28" spans="1:38" x14ac:dyDescent="0.25">
      <c r="A28" t="s">
        <v>1530</v>
      </c>
      <c r="B28" t="s">
        <v>32</v>
      </c>
      <c r="C28">
        <v>13990127</v>
      </c>
      <c r="D28">
        <v>990127</v>
      </c>
      <c r="E28" t="s">
        <v>95</v>
      </c>
      <c r="F28" t="s">
        <v>96</v>
      </c>
      <c r="G28" t="s">
        <v>1541</v>
      </c>
      <c r="H28" t="s">
        <v>39</v>
      </c>
      <c r="I28">
        <v>1</v>
      </c>
      <c r="J28" t="s">
        <v>11</v>
      </c>
      <c r="K28">
        <v>1</v>
      </c>
      <c r="L28">
        <v>5</v>
      </c>
      <c r="M28">
        <v>4</v>
      </c>
      <c r="N28" t="s">
        <v>19</v>
      </c>
      <c r="O28" t="s">
        <v>1570</v>
      </c>
      <c r="P28">
        <v>0</v>
      </c>
      <c r="Q28">
        <v>0</v>
      </c>
      <c r="R28">
        <v>0</v>
      </c>
      <c r="S28">
        <v>0</v>
      </c>
      <c r="T28">
        <f>DATATABLE[[#This Row],[تعداد واگن منتظر واگذاری]]+DATATABLE[[#This Row],[تعداد واگن تحت تخلیه]]</f>
        <v>0</v>
      </c>
      <c r="U28">
        <v>0</v>
      </c>
      <c r="V28">
        <v>0</v>
      </c>
      <c r="W28">
        <v>0</v>
      </c>
      <c r="X28">
        <v>0</v>
      </c>
      <c r="Y28">
        <v>0</v>
      </c>
      <c r="Z28">
        <v>0</v>
      </c>
      <c r="AA28" t="s">
        <v>13</v>
      </c>
      <c r="AB28">
        <v>0</v>
      </c>
      <c r="AC28">
        <v>1</v>
      </c>
      <c r="AD28" t="s">
        <v>13</v>
      </c>
      <c r="AE28">
        <v>0</v>
      </c>
      <c r="AF28">
        <v>1</v>
      </c>
      <c r="AG28" t="s">
        <v>13</v>
      </c>
      <c r="AH28">
        <v>0</v>
      </c>
      <c r="AI28">
        <v>1</v>
      </c>
      <c r="AJ28" t="s">
        <v>13</v>
      </c>
      <c r="AK28">
        <v>0</v>
      </c>
      <c r="AL28">
        <v>1</v>
      </c>
    </row>
    <row r="29" spans="1:38" x14ac:dyDescent="0.25">
      <c r="A29" t="s">
        <v>1530</v>
      </c>
      <c r="B29" t="s">
        <v>32</v>
      </c>
      <c r="C29">
        <v>13990128</v>
      </c>
      <c r="D29">
        <v>990128</v>
      </c>
      <c r="E29" t="s">
        <v>97</v>
      </c>
      <c r="F29" t="s">
        <v>98</v>
      </c>
      <c r="G29" t="s">
        <v>1541</v>
      </c>
      <c r="H29" t="s">
        <v>39</v>
      </c>
      <c r="I29">
        <v>1</v>
      </c>
      <c r="J29" t="s">
        <v>11</v>
      </c>
      <c r="K29">
        <v>1</v>
      </c>
      <c r="L29">
        <v>5</v>
      </c>
      <c r="M29">
        <v>4</v>
      </c>
      <c r="N29" t="s">
        <v>20</v>
      </c>
      <c r="O29" t="s">
        <v>1571</v>
      </c>
      <c r="P29">
        <v>0</v>
      </c>
      <c r="Q29">
        <v>0</v>
      </c>
      <c r="R29">
        <v>0</v>
      </c>
      <c r="S29">
        <v>0</v>
      </c>
      <c r="T29">
        <f>DATATABLE[[#This Row],[تعداد واگن منتظر واگذاری]]+DATATABLE[[#This Row],[تعداد واگن تحت تخلیه]]</f>
        <v>0</v>
      </c>
      <c r="U29">
        <v>0</v>
      </c>
      <c r="V29">
        <v>0</v>
      </c>
      <c r="W29">
        <v>0</v>
      </c>
      <c r="X29">
        <v>0</v>
      </c>
      <c r="Y29">
        <v>0</v>
      </c>
      <c r="Z29">
        <v>0</v>
      </c>
      <c r="AA29" t="s">
        <v>13</v>
      </c>
      <c r="AB29">
        <v>0</v>
      </c>
      <c r="AC29">
        <v>1</v>
      </c>
      <c r="AD29" t="s">
        <v>13</v>
      </c>
      <c r="AE29">
        <v>0</v>
      </c>
      <c r="AF29">
        <v>1</v>
      </c>
      <c r="AG29" t="s">
        <v>13</v>
      </c>
      <c r="AH29">
        <v>0</v>
      </c>
      <c r="AI29">
        <v>1</v>
      </c>
      <c r="AJ29" t="s">
        <v>13</v>
      </c>
      <c r="AK29">
        <v>0</v>
      </c>
      <c r="AL29">
        <v>1</v>
      </c>
    </row>
    <row r="30" spans="1:38" x14ac:dyDescent="0.25">
      <c r="A30" t="s">
        <v>1530</v>
      </c>
      <c r="B30" t="s">
        <v>32</v>
      </c>
      <c r="C30">
        <v>13990129</v>
      </c>
      <c r="D30">
        <v>990129</v>
      </c>
      <c r="E30" t="s">
        <v>99</v>
      </c>
      <c r="F30" t="s">
        <v>100</v>
      </c>
      <c r="G30" t="s">
        <v>1541</v>
      </c>
      <c r="H30" t="s">
        <v>39</v>
      </c>
      <c r="I30">
        <v>1</v>
      </c>
      <c r="J30" t="s">
        <v>11</v>
      </c>
      <c r="K30">
        <v>1</v>
      </c>
      <c r="L30">
        <v>5</v>
      </c>
      <c r="M30">
        <v>5</v>
      </c>
      <c r="N30" t="s">
        <v>12</v>
      </c>
      <c r="O30" t="s">
        <v>1572</v>
      </c>
      <c r="P30">
        <v>0</v>
      </c>
      <c r="Q30">
        <v>0</v>
      </c>
      <c r="R30">
        <v>5</v>
      </c>
      <c r="S30">
        <v>0.16129032258064516</v>
      </c>
      <c r="T30">
        <f>DATATABLE[[#This Row],[تعداد واگن منتظر واگذاری]]+DATATABLE[[#This Row],[تعداد واگن تحت تخلیه]]</f>
        <v>5</v>
      </c>
      <c r="U30">
        <v>0.16129032258064516</v>
      </c>
      <c r="V30">
        <v>0</v>
      </c>
      <c r="W30">
        <v>0</v>
      </c>
      <c r="X30">
        <v>0</v>
      </c>
      <c r="Y30">
        <v>5</v>
      </c>
      <c r="Z30">
        <v>5</v>
      </c>
      <c r="AA30" t="s">
        <v>13</v>
      </c>
      <c r="AB30">
        <v>0</v>
      </c>
      <c r="AC30">
        <v>1</v>
      </c>
      <c r="AD30" t="s">
        <v>15</v>
      </c>
      <c r="AE30">
        <v>1</v>
      </c>
      <c r="AF30">
        <v>0</v>
      </c>
      <c r="AG30" t="s">
        <v>13</v>
      </c>
      <c r="AH30">
        <v>0</v>
      </c>
      <c r="AI30">
        <v>1</v>
      </c>
      <c r="AJ30" t="s">
        <v>15</v>
      </c>
      <c r="AK30">
        <v>1</v>
      </c>
      <c r="AL30">
        <v>0</v>
      </c>
    </row>
    <row r="31" spans="1:38" x14ac:dyDescent="0.25">
      <c r="A31" t="s">
        <v>1530</v>
      </c>
      <c r="B31" t="s">
        <v>32</v>
      </c>
      <c r="C31">
        <v>13990130</v>
      </c>
      <c r="D31">
        <v>990130</v>
      </c>
      <c r="E31" t="s">
        <v>101</v>
      </c>
      <c r="F31" t="s">
        <v>102</v>
      </c>
      <c r="G31" t="s">
        <v>1541</v>
      </c>
      <c r="H31" t="s">
        <v>39</v>
      </c>
      <c r="I31">
        <v>1</v>
      </c>
      <c r="J31" t="s">
        <v>11</v>
      </c>
      <c r="K31">
        <v>1</v>
      </c>
      <c r="L31">
        <v>6</v>
      </c>
      <c r="M31">
        <v>5</v>
      </c>
      <c r="N31" t="s">
        <v>14</v>
      </c>
      <c r="O31" t="s">
        <v>1573</v>
      </c>
      <c r="P31">
        <v>0</v>
      </c>
      <c r="Q31">
        <v>0</v>
      </c>
      <c r="R31">
        <v>0</v>
      </c>
      <c r="S31">
        <v>0</v>
      </c>
      <c r="T31">
        <f>DATATABLE[[#This Row],[تعداد واگن منتظر واگذاری]]+DATATABLE[[#This Row],[تعداد واگن تحت تخلیه]]</f>
        <v>0</v>
      </c>
      <c r="U31">
        <v>0</v>
      </c>
      <c r="V31">
        <v>5</v>
      </c>
      <c r="W31">
        <v>0.16129032258064516</v>
      </c>
      <c r="X31">
        <v>325</v>
      </c>
      <c r="Y31">
        <v>0</v>
      </c>
      <c r="Z31">
        <v>5</v>
      </c>
      <c r="AA31" t="s">
        <v>13</v>
      </c>
      <c r="AB31">
        <v>0</v>
      </c>
      <c r="AC31">
        <v>1</v>
      </c>
      <c r="AD31" t="s">
        <v>13</v>
      </c>
      <c r="AE31">
        <v>0</v>
      </c>
      <c r="AF31">
        <v>1</v>
      </c>
      <c r="AG31" t="s">
        <v>15</v>
      </c>
      <c r="AH31">
        <v>1</v>
      </c>
      <c r="AI31">
        <v>0</v>
      </c>
      <c r="AJ31" t="s">
        <v>15</v>
      </c>
      <c r="AK31">
        <v>1</v>
      </c>
      <c r="AL31">
        <v>0</v>
      </c>
    </row>
    <row r="32" spans="1:38" x14ac:dyDescent="0.25">
      <c r="A32" t="s">
        <v>1530</v>
      </c>
      <c r="B32" t="s">
        <v>32</v>
      </c>
      <c r="C32">
        <v>13990131</v>
      </c>
      <c r="D32">
        <v>990131</v>
      </c>
      <c r="E32" t="s">
        <v>103</v>
      </c>
      <c r="F32" t="s">
        <v>104</v>
      </c>
      <c r="G32" t="s">
        <v>1541</v>
      </c>
      <c r="H32" t="s">
        <v>39</v>
      </c>
      <c r="I32">
        <v>1</v>
      </c>
      <c r="J32" t="s">
        <v>11</v>
      </c>
      <c r="K32">
        <v>1</v>
      </c>
      <c r="L32">
        <v>6</v>
      </c>
      <c r="M32">
        <v>5</v>
      </c>
      <c r="N32" t="s">
        <v>16</v>
      </c>
      <c r="O32" t="s">
        <v>1574</v>
      </c>
      <c r="P32">
        <v>0</v>
      </c>
      <c r="Q32">
        <v>0</v>
      </c>
      <c r="R32">
        <v>1</v>
      </c>
      <c r="S32">
        <v>3.2258064516129031E-2</v>
      </c>
      <c r="T32">
        <f>DATATABLE[[#This Row],[تعداد واگن منتظر واگذاری]]+DATATABLE[[#This Row],[تعداد واگن تحت تخلیه]]</f>
        <v>1</v>
      </c>
      <c r="U32">
        <v>3.2258064516129031E-2</v>
      </c>
      <c r="V32">
        <v>0</v>
      </c>
      <c r="W32">
        <v>0</v>
      </c>
      <c r="X32">
        <v>0</v>
      </c>
      <c r="Y32">
        <v>1</v>
      </c>
      <c r="Z32">
        <v>1</v>
      </c>
      <c r="AA32" t="s">
        <v>13</v>
      </c>
      <c r="AB32">
        <v>0</v>
      </c>
      <c r="AC32">
        <v>1</v>
      </c>
      <c r="AD32" t="s">
        <v>15</v>
      </c>
      <c r="AE32">
        <v>1</v>
      </c>
      <c r="AF32">
        <v>0</v>
      </c>
      <c r="AG32" t="s">
        <v>13</v>
      </c>
      <c r="AH32">
        <v>0</v>
      </c>
      <c r="AI32">
        <v>1</v>
      </c>
      <c r="AJ32" t="s">
        <v>15</v>
      </c>
      <c r="AK32">
        <v>1</v>
      </c>
      <c r="AL32">
        <v>0</v>
      </c>
    </row>
    <row r="33" spans="1:38" x14ac:dyDescent="0.25">
      <c r="A33" t="s">
        <v>1530</v>
      </c>
      <c r="B33" t="s">
        <v>32</v>
      </c>
      <c r="C33">
        <v>13990201</v>
      </c>
      <c r="D33">
        <v>990201</v>
      </c>
      <c r="E33" t="s">
        <v>105</v>
      </c>
      <c r="F33" t="s">
        <v>106</v>
      </c>
      <c r="G33" t="s">
        <v>1541</v>
      </c>
      <c r="H33" t="s">
        <v>39</v>
      </c>
      <c r="I33">
        <v>1</v>
      </c>
      <c r="J33" t="s">
        <v>21</v>
      </c>
      <c r="K33">
        <v>2</v>
      </c>
      <c r="L33">
        <v>6</v>
      </c>
      <c r="M33">
        <v>5</v>
      </c>
      <c r="N33" t="s">
        <v>17</v>
      </c>
      <c r="O33" t="s">
        <v>1542</v>
      </c>
      <c r="P33">
        <v>0</v>
      </c>
      <c r="Q33">
        <v>0</v>
      </c>
      <c r="R33">
        <v>1</v>
      </c>
      <c r="S33">
        <v>3.2258064516129031E-2</v>
      </c>
      <c r="T33">
        <f>DATATABLE[[#This Row],[تعداد واگن منتظر واگذاری]]+DATATABLE[[#This Row],[تعداد واگن تحت تخلیه]]</f>
        <v>1</v>
      </c>
      <c r="U33">
        <v>3.2258064516129031E-2</v>
      </c>
      <c r="V33">
        <v>0</v>
      </c>
      <c r="W33">
        <v>0</v>
      </c>
      <c r="X33">
        <v>0</v>
      </c>
      <c r="Y33">
        <v>1</v>
      </c>
      <c r="Z33">
        <v>1</v>
      </c>
      <c r="AA33" t="s">
        <v>13</v>
      </c>
      <c r="AB33">
        <v>0</v>
      </c>
      <c r="AC33">
        <v>1</v>
      </c>
      <c r="AD33" t="s">
        <v>15</v>
      </c>
      <c r="AE33">
        <v>1</v>
      </c>
      <c r="AF33">
        <v>0</v>
      </c>
      <c r="AG33" t="s">
        <v>13</v>
      </c>
      <c r="AH33">
        <v>0</v>
      </c>
      <c r="AI33">
        <v>1</v>
      </c>
      <c r="AJ33" t="s">
        <v>15</v>
      </c>
      <c r="AK33">
        <v>1</v>
      </c>
      <c r="AL33">
        <v>0</v>
      </c>
    </row>
    <row r="34" spans="1:38" x14ac:dyDescent="0.25">
      <c r="A34" t="s">
        <v>1530</v>
      </c>
      <c r="B34" t="s">
        <v>32</v>
      </c>
      <c r="C34">
        <v>13990202</v>
      </c>
      <c r="D34">
        <v>990202</v>
      </c>
      <c r="E34" t="s">
        <v>107</v>
      </c>
      <c r="F34" t="s">
        <v>108</v>
      </c>
      <c r="G34" t="s">
        <v>1541</v>
      </c>
      <c r="H34" t="s">
        <v>39</v>
      </c>
      <c r="I34">
        <v>1</v>
      </c>
      <c r="J34" t="s">
        <v>21</v>
      </c>
      <c r="K34">
        <v>2</v>
      </c>
      <c r="L34">
        <v>6</v>
      </c>
      <c r="M34">
        <v>5</v>
      </c>
      <c r="N34" t="s">
        <v>18</v>
      </c>
      <c r="O34" t="s">
        <v>1543</v>
      </c>
      <c r="P34">
        <v>50</v>
      </c>
      <c r="Q34">
        <v>1.6129032258064515</v>
      </c>
      <c r="R34">
        <v>0</v>
      </c>
      <c r="S34">
        <v>0</v>
      </c>
      <c r="T34">
        <f>DATATABLE[[#This Row],[تعداد واگن منتظر واگذاری]]+DATATABLE[[#This Row],[تعداد واگن تحت تخلیه]]</f>
        <v>50</v>
      </c>
      <c r="U34">
        <v>1.6129032258064515</v>
      </c>
      <c r="V34">
        <v>1</v>
      </c>
      <c r="W34">
        <v>3.2258064516129031E-2</v>
      </c>
      <c r="X34">
        <v>65</v>
      </c>
      <c r="Y34">
        <v>50</v>
      </c>
      <c r="Z34">
        <v>1</v>
      </c>
      <c r="AA34" t="s">
        <v>15</v>
      </c>
      <c r="AB34">
        <v>1</v>
      </c>
      <c r="AC34">
        <v>0</v>
      </c>
      <c r="AD34" t="s">
        <v>13</v>
      </c>
      <c r="AE34">
        <v>0</v>
      </c>
      <c r="AF34">
        <v>1</v>
      </c>
      <c r="AG34" t="s">
        <v>15</v>
      </c>
      <c r="AH34">
        <v>1</v>
      </c>
      <c r="AI34">
        <v>0</v>
      </c>
      <c r="AJ34" t="s">
        <v>15</v>
      </c>
      <c r="AK34">
        <v>1</v>
      </c>
      <c r="AL34">
        <v>0</v>
      </c>
    </row>
    <row r="35" spans="1:38" x14ac:dyDescent="0.25">
      <c r="A35" t="s">
        <v>1530</v>
      </c>
      <c r="B35" t="s">
        <v>32</v>
      </c>
      <c r="C35">
        <v>13990203</v>
      </c>
      <c r="D35">
        <v>990203</v>
      </c>
      <c r="E35" t="s">
        <v>109</v>
      </c>
      <c r="F35" t="s">
        <v>110</v>
      </c>
      <c r="G35" t="s">
        <v>1541</v>
      </c>
      <c r="H35" t="s">
        <v>39</v>
      </c>
      <c r="I35">
        <v>1</v>
      </c>
      <c r="J35" t="s">
        <v>21</v>
      </c>
      <c r="K35">
        <v>2</v>
      </c>
      <c r="L35">
        <v>6</v>
      </c>
      <c r="M35">
        <v>5</v>
      </c>
      <c r="N35" t="s">
        <v>19</v>
      </c>
      <c r="O35" t="s">
        <v>1544</v>
      </c>
      <c r="P35">
        <v>32</v>
      </c>
      <c r="Q35">
        <v>1.032258064516129</v>
      </c>
      <c r="R35">
        <v>0</v>
      </c>
      <c r="S35">
        <v>0</v>
      </c>
      <c r="T35">
        <f>DATATABLE[[#This Row],[تعداد واگن منتظر واگذاری]]+DATATABLE[[#This Row],[تعداد واگن تحت تخلیه]]</f>
        <v>32</v>
      </c>
      <c r="U35">
        <v>1.032258064516129</v>
      </c>
      <c r="V35">
        <v>18</v>
      </c>
      <c r="W35">
        <v>0.58064516129032262</v>
      </c>
      <c r="X35">
        <v>1170</v>
      </c>
      <c r="Y35">
        <v>32</v>
      </c>
      <c r="Z35">
        <v>18</v>
      </c>
      <c r="AA35" t="s">
        <v>15</v>
      </c>
      <c r="AB35">
        <v>1</v>
      </c>
      <c r="AC35">
        <v>0</v>
      </c>
      <c r="AD35" t="s">
        <v>13</v>
      </c>
      <c r="AE35">
        <v>0</v>
      </c>
      <c r="AF35">
        <v>1</v>
      </c>
      <c r="AG35" t="s">
        <v>15</v>
      </c>
      <c r="AH35">
        <v>1</v>
      </c>
      <c r="AI35">
        <v>0</v>
      </c>
      <c r="AJ35" t="s">
        <v>15</v>
      </c>
      <c r="AK35">
        <v>1</v>
      </c>
      <c r="AL35">
        <v>0</v>
      </c>
    </row>
    <row r="36" spans="1:38" x14ac:dyDescent="0.25">
      <c r="A36" t="s">
        <v>1530</v>
      </c>
      <c r="B36" t="s">
        <v>32</v>
      </c>
      <c r="C36">
        <v>13990204</v>
      </c>
      <c r="D36">
        <v>990204</v>
      </c>
      <c r="E36" t="s">
        <v>111</v>
      </c>
      <c r="F36" t="s">
        <v>112</v>
      </c>
      <c r="G36" t="s">
        <v>1541</v>
      </c>
      <c r="H36" t="s">
        <v>39</v>
      </c>
      <c r="I36">
        <v>1</v>
      </c>
      <c r="J36" t="s">
        <v>21</v>
      </c>
      <c r="K36">
        <v>2</v>
      </c>
      <c r="L36">
        <v>6</v>
      </c>
      <c r="M36">
        <v>5</v>
      </c>
      <c r="N36" t="s">
        <v>20</v>
      </c>
      <c r="O36" t="s">
        <v>1545</v>
      </c>
      <c r="P36">
        <v>24</v>
      </c>
      <c r="Q36">
        <v>0.77419354838709675</v>
      </c>
      <c r="R36">
        <v>0</v>
      </c>
      <c r="S36">
        <v>0</v>
      </c>
      <c r="T36">
        <f>DATATABLE[[#This Row],[تعداد واگن منتظر واگذاری]]+DATATABLE[[#This Row],[تعداد واگن تحت تخلیه]]</f>
        <v>24</v>
      </c>
      <c r="U36">
        <v>0.77419354838709675</v>
      </c>
      <c r="V36">
        <v>32</v>
      </c>
      <c r="W36">
        <v>1.032258064516129</v>
      </c>
      <c r="X36">
        <v>2080</v>
      </c>
      <c r="Y36">
        <v>24</v>
      </c>
      <c r="Z36">
        <v>32</v>
      </c>
      <c r="AA36" t="s">
        <v>15</v>
      </c>
      <c r="AB36">
        <v>1</v>
      </c>
      <c r="AC36">
        <v>0</v>
      </c>
      <c r="AD36" t="s">
        <v>13</v>
      </c>
      <c r="AE36">
        <v>0</v>
      </c>
      <c r="AF36">
        <v>1</v>
      </c>
      <c r="AG36" t="s">
        <v>15</v>
      </c>
      <c r="AH36">
        <v>1</v>
      </c>
      <c r="AI36">
        <v>0</v>
      </c>
      <c r="AJ36" t="s">
        <v>15</v>
      </c>
      <c r="AK36">
        <v>1</v>
      </c>
      <c r="AL36">
        <v>0</v>
      </c>
    </row>
    <row r="37" spans="1:38" x14ac:dyDescent="0.25">
      <c r="A37" t="s">
        <v>1530</v>
      </c>
      <c r="B37" t="s">
        <v>32</v>
      </c>
      <c r="C37">
        <v>13990205</v>
      </c>
      <c r="D37">
        <v>990205</v>
      </c>
      <c r="E37" t="s">
        <v>113</v>
      </c>
      <c r="F37" t="s">
        <v>114</v>
      </c>
      <c r="G37" t="s">
        <v>1541</v>
      </c>
      <c r="H37" t="s">
        <v>39</v>
      </c>
      <c r="I37">
        <v>1</v>
      </c>
      <c r="J37" t="s">
        <v>21</v>
      </c>
      <c r="K37">
        <v>2</v>
      </c>
      <c r="L37">
        <v>6</v>
      </c>
      <c r="M37">
        <v>6</v>
      </c>
      <c r="N37" t="s">
        <v>12</v>
      </c>
      <c r="O37" t="s">
        <v>1546</v>
      </c>
      <c r="P37">
        <v>0</v>
      </c>
      <c r="Q37">
        <v>0</v>
      </c>
      <c r="R37">
        <v>7</v>
      </c>
      <c r="S37">
        <v>0.22580645161290322</v>
      </c>
      <c r="T37">
        <f>DATATABLE[[#This Row],[تعداد واگن منتظر واگذاری]]+DATATABLE[[#This Row],[تعداد واگن تحت تخلیه]]</f>
        <v>7</v>
      </c>
      <c r="U37">
        <v>0.22580645161290322</v>
      </c>
      <c r="V37">
        <v>17</v>
      </c>
      <c r="W37">
        <v>0.54838709677419351</v>
      </c>
      <c r="X37">
        <v>1105</v>
      </c>
      <c r="Y37">
        <v>7</v>
      </c>
      <c r="Z37">
        <v>24</v>
      </c>
      <c r="AA37" t="s">
        <v>13</v>
      </c>
      <c r="AB37">
        <v>0</v>
      </c>
      <c r="AC37">
        <v>1</v>
      </c>
      <c r="AD37" t="s">
        <v>15</v>
      </c>
      <c r="AE37">
        <v>1</v>
      </c>
      <c r="AF37">
        <v>0</v>
      </c>
      <c r="AG37" t="s">
        <v>15</v>
      </c>
      <c r="AH37">
        <v>1</v>
      </c>
      <c r="AI37">
        <v>0</v>
      </c>
      <c r="AJ37" t="s">
        <v>15</v>
      </c>
      <c r="AK37">
        <v>1</v>
      </c>
      <c r="AL37">
        <v>0</v>
      </c>
    </row>
    <row r="38" spans="1:38" x14ac:dyDescent="0.25">
      <c r="A38" t="s">
        <v>1530</v>
      </c>
      <c r="B38" t="s">
        <v>32</v>
      </c>
      <c r="C38">
        <v>13990206</v>
      </c>
      <c r="D38">
        <v>990206</v>
      </c>
      <c r="E38" t="s">
        <v>115</v>
      </c>
      <c r="F38" t="s">
        <v>116</v>
      </c>
      <c r="G38" t="s">
        <v>1541</v>
      </c>
      <c r="H38" t="s">
        <v>39</v>
      </c>
      <c r="I38">
        <v>1</v>
      </c>
      <c r="J38" t="s">
        <v>21</v>
      </c>
      <c r="K38">
        <v>2</v>
      </c>
      <c r="L38">
        <v>7</v>
      </c>
      <c r="M38">
        <v>6</v>
      </c>
      <c r="N38" t="s">
        <v>14</v>
      </c>
      <c r="O38" t="s">
        <v>1547</v>
      </c>
      <c r="P38">
        <v>0</v>
      </c>
      <c r="Q38">
        <v>0</v>
      </c>
      <c r="R38">
        <v>21</v>
      </c>
      <c r="S38">
        <v>0.67741935483870963</v>
      </c>
      <c r="T38">
        <f>DATATABLE[[#This Row],[تعداد واگن منتظر واگذاری]]+DATATABLE[[#This Row],[تعداد واگن تحت تخلیه]]</f>
        <v>21</v>
      </c>
      <c r="U38">
        <v>0.67741935483870963</v>
      </c>
      <c r="V38">
        <v>7</v>
      </c>
      <c r="W38">
        <v>0.22580645161290322</v>
      </c>
      <c r="X38">
        <v>455</v>
      </c>
      <c r="Y38">
        <v>21</v>
      </c>
      <c r="Z38">
        <v>28</v>
      </c>
      <c r="AA38" t="s">
        <v>13</v>
      </c>
      <c r="AB38">
        <v>0</v>
      </c>
      <c r="AC38">
        <v>1</v>
      </c>
      <c r="AD38" t="s">
        <v>15</v>
      </c>
      <c r="AE38">
        <v>1</v>
      </c>
      <c r="AF38">
        <v>0</v>
      </c>
      <c r="AG38" t="s">
        <v>15</v>
      </c>
      <c r="AH38">
        <v>1</v>
      </c>
      <c r="AI38">
        <v>0</v>
      </c>
      <c r="AJ38" t="s">
        <v>15</v>
      </c>
      <c r="AK38">
        <v>1</v>
      </c>
      <c r="AL38">
        <v>0</v>
      </c>
    </row>
    <row r="39" spans="1:38" x14ac:dyDescent="0.25">
      <c r="A39" t="s">
        <v>1530</v>
      </c>
      <c r="B39" t="s">
        <v>32</v>
      </c>
      <c r="C39">
        <v>13990207</v>
      </c>
      <c r="D39">
        <v>990207</v>
      </c>
      <c r="E39" t="s">
        <v>117</v>
      </c>
      <c r="F39" t="s">
        <v>118</v>
      </c>
      <c r="G39" t="s">
        <v>1541</v>
      </c>
      <c r="H39" t="s">
        <v>39</v>
      </c>
      <c r="I39">
        <v>1</v>
      </c>
      <c r="J39" t="s">
        <v>21</v>
      </c>
      <c r="K39">
        <v>2</v>
      </c>
      <c r="L39">
        <v>7</v>
      </c>
      <c r="M39">
        <v>6</v>
      </c>
      <c r="N39" t="s">
        <v>16</v>
      </c>
      <c r="O39" t="s">
        <v>1548</v>
      </c>
      <c r="P39">
        <v>1</v>
      </c>
      <c r="Q39">
        <v>3.2258064516129031E-2</v>
      </c>
      <c r="R39">
        <v>4</v>
      </c>
      <c r="S39">
        <v>0.12903225806451613</v>
      </c>
      <c r="T39">
        <f>DATATABLE[[#This Row],[تعداد واگن منتظر واگذاری]]+DATATABLE[[#This Row],[تعداد واگن تحت تخلیه]]</f>
        <v>5</v>
      </c>
      <c r="U39">
        <v>0.16129032258064516</v>
      </c>
      <c r="V39">
        <v>0</v>
      </c>
      <c r="W39">
        <v>0</v>
      </c>
      <c r="X39">
        <v>0</v>
      </c>
      <c r="Y39">
        <v>5</v>
      </c>
      <c r="Z39">
        <v>4</v>
      </c>
      <c r="AA39" t="s">
        <v>15</v>
      </c>
      <c r="AB39">
        <v>1</v>
      </c>
      <c r="AC39">
        <v>0</v>
      </c>
      <c r="AD39" t="s">
        <v>15</v>
      </c>
      <c r="AE39">
        <v>1</v>
      </c>
      <c r="AF39">
        <v>0</v>
      </c>
      <c r="AG39" t="s">
        <v>13</v>
      </c>
      <c r="AH39">
        <v>0</v>
      </c>
      <c r="AI39">
        <v>1</v>
      </c>
      <c r="AJ39" t="s">
        <v>15</v>
      </c>
      <c r="AK39">
        <v>1</v>
      </c>
      <c r="AL39">
        <v>0</v>
      </c>
    </row>
    <row r="40" spans="1:38" x14ac:dyDescent="0.25">
      <c r="A40" t="s">
        <v>1530</v>
      </c>
      <c r="B40" t="s">
        <v>32</v>
      </c>
      <c r="C40">
        <v>13990208</v>
      </c>
      <c r="D40">
        <v>990208</v>
      </c>
      <c r="E40" t="s">
        <v>119</v>
      </c>
      <c r="F40" t="s">
        <v>120</v>
      </c>
      <c r="G40" t="s">
        <v>1541</v>
      </c>
      <c r="H40" t="s">
        <v>39</v>
      </c>
      <c r="I40">
        <v>1</v>
      </c>
      <c r="J40" t="s">
        <v>21</v>
      </c>
      <c r="K40">
        <v>2</v>
      </c>
      <c r="L40">
        <v>7</v>
      </c>
      <c r="M40">
        <v>6</v>
      </c>
      <c r="N40" t="s">
        <v>17</v>
      </c>
      <c r="O40" t="s">
        <v>1549</v>
      </c>
      <c r="P40">
        <v>0</v>
      </c>
      <c r="Q40">
        <v>0</v>
      </c>
      <c r="R40">
        <v>40</v>
      </c>
      <c r="S40">
        <v>1.2903225806451613</v>
      </c>
      <c r="T40">
        <f>DATATABLE[[#This Row],[تعداد واگن منتظر واگذاری]]+DATATABLE[[#This Row],[تعداد واگن تحت تخلیه]]</f>
        <v>40</v>
      </c>
      <c r="U40">
        <v>1.2903225806451613</v>
      </c>
      <c r="V40">
        <v>0</v>
      </c>
      <c r="W40">
        <v>0</v>
      </c>
      <c r="X40">
        <v>0</v>
      </c>
      <c r="Y40">
        <v>40</v>
      </c>
      <c r="Z40">
        <v>40</v>
      </c>
      <c r="AA40" t="s">
        <v>13</v>
      </c>
      <c r="AB40">
        <v>0</v>
      </c>
      <c r="AC40">
        <v>1</v>
      </c>
      <c r="AD40" t="s">
        <v>15</v>
      </c>
      <c r="AE40">
        <v>1</v>
      </c>
      <c r="AF40">
        <v>0</v>
      </c>
      <c r="AG40" t="s">
        <v>13</v>
      </c>
      <c r="AH40">
        <v>0</v>
      </c>
      <c r="AI40">
        <v>1</v>
      </c>
      <c r="AJ40" t="s">
        <v>15</v>
      </c>
      <c r="AK40">
        <v>1</v>
      </c>
      <c r="AL40">
        <v>0</v>
      </c>
    </row>
    <row r="41" spans="1:38" x14ac:dyDescent="0.25">
      <c r="A41" t="s">
        <v>1530</v>
      </c>
      <c r="B41" t="s">
        <v>32</v>
      </c>
      <c r="C41">
        <v>13990209</v>
      </c>
      <c r="D41">
        <v>990209</v>
      </c>
      <c r="E41" t="s">
        <v>121</v>
      </c>
      <c r="F41" t="s">
        <v>122</v>
      </c>
      <c r="G41" t="s">
        <v>1541</v>
      </c>
      <c r="H41" t="s">
        <v>39</v>
      </c>
      <c r="I41">
        <v>1</v>
      </c>
      <c r="J41" t="s">
        <v>21</v>
      </c>
      <c r="K41">
        <v>2</v>
      </c>
      <c r="L41">
        <v>7</v>
      </c>
      <c r="M41">
        <v>6</v>
      </c>
      <c r="N41" t="s">
        <v>18</v>
      </c>
      <c r="O41" t="s">
        <v>1550</v>
      </c>
      <c r="P41">
        <v>0</v>
      </c>
      <c r="Q41">
        <v>0</v>
      </c>
      <c r="R41">
        <v>5</v>
      </c>
      <c r="S41">
        <v>0.16129032258064516</v>
      </c>
      <c r="T41">
        <f>DATATABLE[[#This Row],[تعداد واگن منتظر واگذاری]]+DATATABLE[[#This Row],[تعداد واگن تحت تخلیه]]</f>
        <v>5</v>
      </c>
      <c r="U41">
        <v>0.16129032258064516</v>
      </c>
      <c r="V41">
        <v>6</v>
      </c>
      <c r="W41">
        <v>0.19354838709677419</v>
      </c>
      <c r="X41">
        <v>390</v>
      </c>
      <c r="Y41">
        <v>5</v>
      </c>
      <c r="Z41">
        <v>11</v>
      </c>
      <c r="AA41" t="s">
        <v>13</v>
      </c>
      <c r="AB41">
        <v>0</v>
      </c>
      <c r="AC41">
        <v>1</v>
      </c>
      <c r="AD41" t="s">
        <v>15</v>
      </c>
      <c r="AE41">
        <v>1</v>
      </c>
      <c r="AF41">
        <v>0</v>
      </c>
      <c r="AG41" t="s">
        <v>15</v>
      </c>
      <c r="AH41">
        <v>1</v>
      </c>
      <c r="AI41">
        <v>0</v>
      </c>
      <c r="AJ41" t="s">
        <v>15</v>
      </c>
      <c r="AK41">
        <v>1</v>
      </c>
      <c r="AL41">
        <v>0</v>
      </c>
    </row>
    <row r="42" spans="1:38" x14ac:dyDescent="0.25">
      <c r="A42" t="s">
        <v>1530</v>
      </c>
      <c r="B42" t="s">
        <v>32</v>
      </c>
      <c r="C42">
        <v>13990210</v>
      </c>
      <c r="D42">
        <v>990210</v>
      </c>
      <c r="E42" t="s">
        <v>123</v>
      </c>
      <c r="F42" t="s">
        <v>124</v>
      </c>
      <c r="G42" t="s">
        <v>1541</v>
      </c>
      <c r="H42" t="s">
        <v>39</v>
      </c>
      <c r="I42">
        <v>1</v>
      </c>
      <c r="J42" t="s">
        <v>21</v>
      </c>
      <c r="K42">
        <v>2</v>
      </c>
      <c r="L42">
        <v>7</v>
      </c>
      <c r="M42">
        <v>6</v>
      </c>
      <c r="N42" t="s">
        <v>19</v>
      </c>
      <c r="O42" t="s">
        <v>1551</v>
      </c>
      <c r="P42">
        <v>0</v>
      </c>
      <c r="Q42">
        <v>0</v>
      </c>
      <c r="R42">
        <v>4</v>
      </c>
      <c r="S42">
        <v>0.12903225806451613</v>
      </c>
      <c r="T42">
        <f>DATATABLE[[#This Row],[تعداد واگن منتظر واگذاری]]+DATATABLE[[#This Row],[تعداد واگن تحت تخلیه]]</f>
        <v>4</v>
      </c>
      <c r="U42">
        <v>0.12903225806451613</v>
      </c>
      <c r="V42">
        <v>1</v>
      </c>
      <c r="W42">
        <v>3.2258064516129031E-2</v>
      </c>
      <c r="X42">
        <v>65</v>
      </c>
      <c r="Y42">
        <v>4</v>
      </c>
      <c r="Z42">
        <v>5</v>
      </c>
      <c r="AA42" t="s">
        <v>13</v>
      </c>
      <c r="AB42">
        <v>0</v>
      </c>
      <c r="AC42">
        <v>1</v>
      </c>
      <c r="AD42" t="s">
        <v>15</v>
      </c>
      <c r="AE42">
        <v>1</v>
      </c>
      <c r="AF42">
        <v>0</v>
      </c>
      <c r="AG42" t="s">
        <v>15</v>
      </c>
      <c r="AH42">
        <v>1</v>
      </c>
      <c r="AI42">
        <v>0</v>
      </c>
      <c r="AJ42" t="s">
        <v>15</v>
      </c>
      <c r="AK42">
        <v>1</v>
      </c>
      <c r="AL42">
        <v>0</v>
      </c>
    </row>
    <row r="43" spans="1:38" x14ac:dyDescent="0.25">
      <c r="A43" t="s">
        <v>1530</v>
      </c>
      <c r="B43" t="s">
        <v>32</v>
      </c>
      <c r="C43">
        <v>13990211</v>
      </c>
      <c r="D43">
        <v>990211</v>
      </c>
      <c r="E43" t="s">
        <v>125</v>
      </c>
      <c r="F43" t="s">
        <v>126</v>
      </c>
      <c r="G43" t="s">
        <v>1541</v>
      </c>
      <c r="H43" t="s">
        <v>39</v>
      </c>
      <c r="I43">
        <v>1</v>
      </c>
      <c r="J43" t="s">
        <v>21</v>
      </c>
      <c r="K43">
        <v>2</v>
      </c>
      <c r="L43">
        <v>7</v>
      </c>
      <c r="M43">
        <v>6</v>
      </c>
      <c r="N43" t="s">
        <v>20</v>
      </c>
      <c r="O43" t="s">
        <v>1552</v>
      </c>
      <c r="P43">
        <v>0</v>
      </c>
      <c r="Q43">
        <v>0</v>
      </c>
      <c r="R43">
        <v>2</v>
      </c>
      <c r="S43">
        <v>6.4516129032258063E-2</v>
      </c>
      <c r="T43">
        <f>DATATABLE[[#This Row],[تعداد واگن منتظر واگذاری]]+DATATABLE[[#This Row],[تعداد واگن تحت تخلیه]]</f>
        <v>2</v>
      </c>
      <c r="U43">
        <v>6.4516129032258063E-2</v>
      </c>
      <c r="V43">
        <v>3</v>
      </c>
      <c r="W43">
        <v>9.6774193548387094E-2</v>
      </c>
      <c r="X43">
        <v>195</v>
      </c>
      <c r="Y43">
        <v>2</v>
      </c>
      <c r="Z43">
        <v>5</v>
      </c>
      <c r="AA43" t="s">
        <v>13</v>
      </c>
      <c r="AB43">
        <v>0</v>
      </c>
      <c r="AC43">
        <v>1</v>
      </c>
      <c r="AD43" t="s">
        <v>15</v>
      </c>
      <c r="AE43">
        <v>1</v>
      </c>
      <c r="AF43">
        <v>0</v>
      </c>
      <c r="AG43" t="s">
        <v>15</v>
      </c>
      <c r="AH43">
        <v>1</v>
      </c>
      <c r="AI43">
        <v>0</v>
      </c>
      <c r="AJ43" t="s">
        <v>15</v>
      </c>
      <c r="AK43">
        <v>1</v>
      </c>
      <c r="AL43">
        <v>0</v>
      </c>
    </row>
    <row r="44" spans="1:38" x14ac:dyDescent="0.25">
      <c r="A44" t="s">
        <v>1530</v>
      </c>
      <c r="B44" t="s">
        <v>32</v>
      </c>
      <c r="C44">
        <v>13990212</v>
      </c>
      <c r="D44">
        <v>990212</v>
      </c>
      <c r="E44" t="s">
        <v>127</v>
      </c>
      <c r="F44" t="s">
        <v>128</v>
      </c>
      <c r="G44" t="s">
        <v>1541</v>
      </c>
      <c r="H44" t="s">
        <v>39</v>
      </c>
      <c r="I44">
        <v>1</v>
      </c>
      <c r="J44" t="s">
        <v>21</v>
      </c>
      <c r="K44">
        <v>2</v>
      </c>
      <c r="L44">
        <v>7</v>
      </c>
      <c r="M44">
        <v>7</v>
      </c>
      <c r="N44" t="s">
        <v>12</v>
      </c>
      <c r="O44" t="s">
        <v>1553</v>
      </c>
      <c r="P44">
        <v>0</v>
      </c>
      <c r="Q44">
        <v>0</v>
      </c>
      <c r="R44">
        <v>0</v>
      </c>
      <c r="S44">
        <v>0</v>
      </c>
      <c r="T44">
        <f>DATATABLE[[#This Row],[تعداد واگن منتظر واگذاری]]+DATATABLE[[#This Row],[تعداد واگن تحت تخلیه]]</f>
        <v>0</v>
      </c>
      <c r="U44">
        <v>0</v>
      </c>
      <c r="V44">
        <v>0</v>
      </c>
      <c r="W44">
        <v>0</v>
      </c>
      <c r="X44">
        <v>0</v>
      </c>
      <c r="Y44">
        <v>0</v>
      </c>
      <c r="Z44">
        <v>0</v>
      </c>
      <c r="AA44" t="s">
        <v>13</v>
      </c>
      <c r="AB44">
        <v>0</v>
      </c>
      <c r="AC44">
        <v>1</v>
      </c>
      <c r="AD44" t="s">
        <v>13</v>
      </c>
      <c r="AE44">
        <v>0</v>
      </c>
      <c r="AF44">
        <v>1</v>
      </c>
      <c r="AG44" t="s">
        <v>13</v>
      </c>
      <c r="AH44">
        <v>0</v>
      </c>
      <c r="AI44">
        <v>1</v>
      </c>
      <c r="AJ44" t="s">
        <v>13</v>
      </c>
      <c r="AK44">
        <v>0</v>
      </c>
      <c r="AL44">
        <v>1</v>
      </c>
    </row>
    <row r="45" spans="1:38" x14ac:dyDescent="0.25">
      <c r="A45" t="s">
        <v>1530</v>
      </c>
      <c r="B45" t="s">
        <v>32</v>
      </c>
      <c r="C45">
        <v>13990213</v>
      </c>
      <c r="D45">
        <v>990213</v>
      </c>
      <c r="E45" t="s">
        <v>129</v>
      </c>
      <c r="F45" t="s">
        <v>130</v>
      </c>
      <c r="G45" t="s">
        <v>1541</v>
      </c>
      <c r="H45" t="s">
        <v>39</v>
      </c>
      <c r="I45">
        <v>1</v>
      </c>
      <c r="J45" t="s">
        <v>21</v>
      </c>
      <c r="K45">
        <v>2</v>
      </c>
      <c r="L45">
        <v>8</v>
      </c>
      <c r="M45">
        <v>7</v>
      </c>
      <c r="N45" t="s">
        <v>14</v>
      </c>
      <c r="O45" t="s">
        <v>1556</v>
      </c>
      <c r="P45">
        <v>0</v>
      </c>
      <c r="Q45">
        <v>0</v>
      </c>
      <c r="R45">
        <v>0</v>
      </c>
      <c r="S45">
        <v>0</v>
      </c>
      <c r="T45">
        <f>DATATABLE[[#This Row],[تعداد واگن منتظر واگذاری]]+DATATABLE[[#This Row],[تعداد واگن تحت تخلیه]]</f>
        <v>0</v>
      </c>
      <c r="U45">
        <v>0</v>
      </c>
      <c r="V45">
        <v>0</v>
      </c>
      <c r="W45">
        <v>0</v>
      </c>
      <c r="X45">
        <v>0</v>
      </c>
      <c r="Y45">
        <v>0</v>
      </c>
      <c r="Z45">
        <v>0</v>
      </c>
      <c r="AA45" t="s">
        <v>13</v>
      </c>
      <c r="AB45">
        <v>0</v>
      </c>
      <c r="AC45">
        <v>1</v>
      </c>
      <c r="AD45" t="s">
        <v>13</v>
      </c>
      <c r="AE45">
        <v>0</v>
      </c>
      <c r="AF45">
        <v>1</v>
      </c>
      <c r="AG45" t="s">
        <v>13</v>
      </c>
      <c r="AH45">
        <v>0</v>
      </c>
      <c r="AI45">
        <v>1</v>
      </c>
      <c r="AJ45" t="s">
        <v>13</v>
      </c>
      <c r="AK45">
        <v>0</v>
      </c>
      <c r="AL45">
        <v>1</v>
      </c>
    </row>
    <row r="46" spans="1:38" x14ac:dyDescent="0.25">
      <c r="A46" t="s">
        <v>1530</v>
      </c>
      <c r="B46" t="s">
        <v>32</v>
      </c>
      <c r="C46">
        <v>13990214</v>
      </c>
      <c r="D46">
        <v>990214</v>
      </c>
      <c r="E46" t="s">
        <v>131</v>
      </c>
      <c r="F46" t="s">
        <v>132</v>
      </c>
      <c r="G46" t="s">
        <v>1541</v>
      </c>
      <c r="H46" t="s">
        <v>39</v>
      </c>
      <c r="I46">
        <v>1</v>
      </c>
      <c r="J46" t="s">
        <v>21</v>
      </c>
      <c r="K46">
        <v>2</v>
      </c>
      <c r="L46">
        <v>8</v>
      </c>
      <c r="M46">
        <v>7</v>
      </c>
      <c r="N46" t="s">
        <v>16</v>
      </c>
      <c r="O46" t="s">
        <v>1557</v>
      </c>
      <c r="P46">
        <v>0</v>
      </c>
      <c r="Q46">
        <v>0</v>
      </c>
      <c r="R46">
        <v>0</v>
      </c>
      <c r="S46">
        <v>0</v>
      </c>
      <c r="T46">
        <f>DATATABLE[[#This Row],[تعداد واگن منتظر واگذاری]]+DATATABLE[[#This Row],[تعداد واگن تحت تخلیه]]</f>
        <v>0</v>
      </c>
      <c r="U46">
        <v>0</v>
      </c>
      <c r="V46">
        <v>0</v>
      </c>
      <c r="W46">
        <v>0</v>
      </c>
      <c r="X46">
        <v>0</v>
      </c>
      <c r="Y46">
        <v>0</v>
      </c>
      <c r="Z46">
        <v>0</v>
      </c>
      <c r="AA46" t="s">
        <v>13</v>
      </c>
      <c r="AB46">
        <v>0</v>
      </c>
      <c r="AC46">
        <v>1</v>
      </c>
      <c r="AD46" t="s">
        <v>13</v>
      </c>
      <c r="AE46">
        <v>0</v>
      </c>
      <c r="AF46">
        <v>1</v>
      </c>
      <c r="AG46" t="s">
        <v>13</v>
      </c>
      <c r="AH46">
        <v>0</v>
      </c>
      <c r="AI46">
        <v>1</v>
      </c>
      <c r="AJ46" t="s">
        <v>13</v>
      </c>
      <c r="AK46">
        <v>0</v>
      </c>
      <c r="AL46">
        <v>1</v>
      </c>
    </row>
    <row r="47" spans="1:38" x14ac:dyDescent="0.25">
      <c r="A47" t="s">
        <v>1530</v>
      </c>
      <c r="B47" t="s">
        <v>32</v>
      </c>
      <c r="C47">
        <v>13990215</v>
      </c>
      <c r="D47">
        <v>990215</v>
      </c>
      <c r="E47" t="s">
        <v>133</v>
      </c>
      <c r="F47" t="s">
        <v>134</v>
      </c>
      <c r="G47" t="s">
        <v>1541</v>
      </c>
      <c r="H47" t="s">
        <v>39</v>
      </c>
      <c r="I47">
        <v>1</v>
      </c>
      <c r="J47" t="s">
        <v>21</v>
      </c>
      <c r="K47">
        <v>2</v>
      </c>
      <c r="L47">
        <v>8</v>
      </c>
      <c r="M47">
        <v>7</v>
      </c>
      <c r="N47" t="s">
        <v>17</v>
      </c>
      <c r="O47" t="s">
        <v>1558</v>
      </c>
      <c r="P47">
        <v>0</v>
      </c>
      <c r="Q47">
        <v>0</v>
      </c>
      <c r="R47">
        <v>0</v>
      </c>
      <c r="S47">
        <v>0</v>
      </c>
      <c r="T47">
        <f>DATATABLE[[#This Row],[تعداد واگن منتظر واگذاری]]+DATATABLE[[#This Row],[تعداد واگن تحت تخلیه]]</f>
        <v>0</v>
      </c>
      <c r="U47">
        <v>0</v>
      </c>
      <c r="V47">
        <v>0</v>
      </c>
      <c r="W47">
        <v>0</v>
      </c>
      <c r="X47">
        <v>0</v>
      </c>
      <c r="Y47">
        <v>0</v>
      </c>
      <c r="Z47">
        <v>0</v>
      </c>
      <c r="AA47" t="s">
        <v>13</v>
      </c>
      <c r="AB47">
        <v>0</v>
      </c>
      <c r="AC47">
        <v>1</v>
      </c>
      <c r="AD47" t="s">
        <v>13</v>
      </c>
      <c r="AE47">
        <v>0</v>
      </c>
      <c r="AF47">
        <v>1</v>
      </c>
      <c r="AG47" t="s">
        <v>13</v>
      </c>
      <c r="AH47">
        <v>0</v>
      </c>
      <c r="AI47">
        <v>1</v>
      </c>
      <c r="AJ47" t="s">
        <v>13</v>
      </c>
      <c r="AK47">
        <v>0</v>
      </c>
      <c r="AL47">
        <v>1</v>
      </c>
    </row>
    <row r="48" spans="1:38" x14ac:dyDescent="0.25">
      <c r="A48" t="s">
        <v>1530</v>
      </c>
      <c r="B48" t="s">
        <v>32</v>
      </c>
      <c r="C48">
        <v>13990216</v>
      </c>
      <c r="D48">
        <v>990216</v>
      </c>
      <c r="E48" t="s">
        <v>135</v>
      </c>
      <c r="F48" t="s">
        <v>136</v>
      </c>
      <c r="G48" t="s">
        <v>1541</v>
      </c>
      <c r="H48" t="s">
        <v>39</v>
      </c>
      <c r="I48">
        <v>1</v>
      </c>
      <c r="J48" t="s">
        <v>21</v>
      </c>
      <c r="K48">
        <v>2</v>
      </c>
      <c r="L48">
        <v>8</v>
      </c>
      <c r="M48">
        <v>7</v>
      </c>
      <c r="N48" t="s">
        <v>18</v>
      </c>
      <c r="O48" t="s">
        <v>1559</v>
      </c>
      <c r="P48">
        <v>0</v>
      </c>
      <c r="Q48">
        <v>0</v>
      </c>
      <c r="R48">
        <v>0</v>
      </c>
      <c r="S48">
        <v>0</v>
      </c>
      <c r="T48">
        <f>DATATABLE[[#This Row],[تعداد واگن منتظر واگذاری]]+DATATABLE[[#This Row],[تعداد واگن تحت تخلیه]]</f>
        <v>0</v>
      </c>
      <c r="U48">
        <v>0</v>
      </c>
      <c r="V48">
        <v>0</v>
      </c>
      <c r="W48">
        <v>0</v>
      </c>
      <c r="X48">
        <v>0</v>
      </c>
      <c r="Y48">
        <v>0</v>
      </c>
      <c r="Z48">
        <v>0</v>
      </c>
      <c r="AA48" t="s">
        <v>13</v>
      </c>
      <c r="AB48">
        <v>0</v>
      </c>
      <c r="AC48">
        <v>1</v>
      </c>
      <c r="AD48" t="s">
        <v>13</v>
      </c>
      <c r="AE48">
        <v>0</v>
      </c>
      <c r="AF48">
        <v>1</v>
      </c>
      <c r="AG48" t="s">
        <v>13</v>
      </c>
      <c r="AH48">
        <v>0</v>
      </c>
      <c r="AI48">
        <v>1</v>
      </c>
      <c r="AJ48" t="s">
        <v>13</v>
      </c>
      <c r="AK48">
        <v>0</v>
      </c>
      <c r="AL48">
        <v>1</v>
      </c>
    </row>
    <row r="49" spans="1:38" x14ac:dyDescent="0.25">
      <c r="A49" t="s">
        <v>1530</v>
      </c>
      <c r="B49" t="s">
        <v>32</v>
      </c>
      <c r="C49">
        <v>13990217</v>
      </c>
      <c r="D49">
        <v>990217</v>
      </c>
      <c r="E49" t="s">
        <v>137</v>
      </c>
      <c r="F49" t="s">
        <v>138</v>
      </c>
      <c r="G49" t="s">
        <v>1541</v>
      </c>
      <c r="H49" t="s">
        <v>39</v>
      </c>
      <c r="I49">
        <v>1</v>
      </c>
      <c r="J49" t="s">
        <v>21</v>
      </c>
      <c r="K49">
        <v>2</v>
      </c>
      <c r="L49">
        <v>8</v>
      </c>
      <c r="M49">
        <v>7</v>
      </c>
      <c r="N49" t="s">
        <v>19</v>
      </c>
      <c r="O49" t="s">
        <v>1560</v>
      </c>
      <c r="P49">
        <v>0</v>
      </c>
      <c r="Q49">
        <v>0</v>
      </c>
      <c r="R49">
        <v>0</v>
      </c>
      <c r="S49">
        <v>0</v>
      </c>
      <c r="T49">
        <f>DATATABLE[[#This Row],[تعداد واگن منتظر واگذاری]]+DATATABLE[[#This Row],[تعداد واگن تحت تخلیه]]</f>
        <v>0</v>
      </c>
      <c r="U49">
        <v>0</v>
      </c>
      <c r="V49">
        <v>0</v>
      </c>
      <c r="W49">
        <v>0</v>
      </c>
      <c r="X49">
        <v>0</v>
      </c>
      <c r="Y49">
        <v>0</v>
      </c>
      <c r="Z49">
        <v>0</v>
      </c>
      <c r="AA49" t="s">
        <v>13</v>
      </c>
      <c r="AB49">
        <v>0</v>
      </c>
      <c r="AC49">
        <v>1</v>
      </c>
      <c r="AD49" t="s">
        <v>13</v>
      </c>
      <c r="AE49">
        <v>0</v>
      </c>
      <c r="AF49">
        <v>1</v>
      </c>
      <c r="AG49" t="s">
        <v>13</v>
      </c>
      <c r="AH49">
        <v>0</v>
      </c>
      <c r="AI49">
        <v>1</v>
      </c>
      <c r="AJ49" t="s">
        <v>13</v>
      </c>
      <c r="AK49">
        <v>0</v>
      </c>
      <c r="AL49">
        <v>1</v>
      </c>
    </row>
    <row r="50" spans="1:38" x14ac:dyDescent="0.25">
      <c r="A50" t="s">
        <v>1530</v>
      </c>
      <c r="B50" t="s">
        <v>32</v>
      </c>
      <c r="C50">
        <v>13990218</v>
      </c>
      <c r="D50">
        <v>990218</v>
      </c>
      <c r="E50" t="s">
        <v>139</v>
      </c>
      <c r="F50" t="s">
        <v>140</v>
      </c>
      <c r="G50" t="s">
        <v>1541</v>
      </c>
      <c r="H50" t="s">
        <v>39</v>
      </c>
      <c r="I50">
        <v>1</v>
      </c>
      <c r="J50" t="s">
        <v>21</v>
      </c>
      <c r="K50">
        <v>2</v>
      </c>
      <c r="L50">
        <v>8</v>
      </c>
      <c r="M50">
        <v>7</v>
      </c>
      <c r="N50" t="s">
        <v>20</v>
      </c>
      <c r="O50" t="s">
        <v>1561</v>
      </c>
      <c r="P50">
        <v>0</v>
      </c>
      <c r="Q50">
        <v>0</v>
      </c>
      <c r="R50">
        <v>0</v>
      </c>
      <c r="S50">
        <v>0</v>
      </c>
      <c r="T50">
        <f>DATATABLE[[#This Row],[تعداد واگن منتظر واگذاری]]+DATATABLE[[#This Row],[تعداد واگن تحت تخلیه]]</f>
        <v>0</v>
      </c>
      <c r="U50">
        <v>0</v>
      </c>
      <c r="V50">
        <v>0</v>
      </c>
      <c r="W50">
        <v>0</v>
      </c>
      <c r="X50">
        <v>0</v>
      </c>
      <c r="Y50">
        <v>0</v>
      </c>
      <c r="Z50">
        <v>0</v>
      </c>
      <c r="AA50" t="s">
        <v>13</v>
      </c>
      <c r="AB50">
        <v>0</v>
      </c>
      <c r="AC50">
        <v>1</v>
      </c>
      <c r="AD50" t="s">
        <v>13</v>
      </c>
      <c r="AE50">
        <v>0</v>
      </c>
      <c r="AF50">
        <v>1</v>
      </c>
      <c r="AG50" t="s">
        <v>13</v>
      </c>
      <c r="AH50">
        <v>0</v>
      </c>
      <c r="AI50">
        <v>1</v>
      </c>
      <c r="AJ50" t="s">
        <v>13</v>
      </c>
      <c r="AK50">
        <v>0</v>
      </c>
      <c r="AL50">
        <v>1</v>
      </c>
    </row>
    <row r="51" spans="1:38" x14ac:dyDescent="0.25">
      <c r="A51" t="s">
        <v>1530</v>
      </c>
      <c r="B51" t="s">
        <v>32</v>
      </c>
      <c r="C51">
        <v>13990219</v>
      </c>
      <c r="D51">
        <v>990219</v>
      </c>
      <c r="E51" t="s">
        <v>141</v>
      </c>
      <c r="F51" t="s">
        <v>142</v>
      </c>
      <c r="G51" t="s">
        <v>1541</v>
      </c>
      <c r="H51" t="s">
        <v>39</v>
      </c>
      <c r="I51">
        <v>1</v>
      </c>
      <c r="J51" t="s">
        <v>21</v>
      </c>
      <c r="K51">
        <v>2</v>
      </c>
      <c r="L51">
        <v>8</v>
      </c>
      <c r="M51">
        <v>8</v>
      </c>
      <c r="N51" t="s">
        <v>12</v>
      </c>
      <c r="O51" t="s">
        <v>1562</v>
      </c>
      <c r="P51">
        <v>0</v>
      </c>
      <c r="Q51">
        <v>0</v>
      </c>
      <c r="R51">
        <v>0</v>
      </c>
      <c r="S51">
        <v>0</v>
      </c>
      <c r="T51">
        <f>DATATABLE[[#This Row],[تعداد واگن منتظر واگذاری]]+DATATABLE[[#This Row],[تعداد واگن تحت تخلیه]]</f>
        <v>0</v>
      </c>
      <c r="U51">
        <v>0</v>
      </c>
      <c r="V51">
        <v>0</v>
      </c>
      <c r="W51">
        <v>0</v>
      </c>
      <c r="X51">
        <v>0</v>
      </c>
      <c r="Y51">
        <v>0</v>
      </c>
      <c r="Z51">
        <v>0</v>
      </c>
      <c r="AA51" t="s">
        <v>13</v>
      </c>
      <c r="AB51">
        <v>0</v>
      </c>
      <c r="AC51">
        <v>1</v>
      </c>
      <c r="AD51" t="s">
        <v>13</v>
      </c>
      <c r="AE51">
        <v>0</v>
      </c>
      <c r="AF51">
        <v>1</v>
      </c>
      <c r="AG51" t="s">
        <v>13</v>
      </c>
      <c r="AH51">
        <v>0</v>
      </c>
      <c r="AI51">
        <v>1</v>
      </c>
      <c r="AJ51" t="s">
        <v>13</v>
      </c>
      <c r="AK51">
        <v>0</v>
      </c>
      <c r="AL51">
        <v>1</v>
      </c>
    </row>
    <row r="52" spans="1:38" x14ac:dyDescent="0.25">
      <c r="A52" t="s">
        <v>1530</v>
      </c>
      <c r="B52" t="s">
        <v>32</v>
      </c>
      <c r="C52">
        <v>13990220</v>
      </c>
      <c r="D52">
        <v>990220</v>
      </c>
      <c r="E52" t="s">
        <v>143</v>
      </c>
      <c r="F52" t="s">
        <v>144</v>
      </c>
      <c r="G52" t="s">
        <v>1541</v>
      </c>
      <c r="H52" t="s">
        <v>39</v>
      </c>
      <c r="I52">
        <v>1</v>
      </c>
      <c r="J52" t="s">
        <v>21</v>
      </c>
      <c r="K52">
        <v>2</v>
      </c>
      <c r="L52">
        <v>9</v>
      </c>
      <c r="M52">
        <v>8</v>
      </c>
      <c r="N52" t="s">
        <v>14</v>
      </c>
      <c r="O52" t="s">
        <v>1563</v>
      </c>
      <c r="P52">
        <v>0</v>
      </c>
      <c r="Q52">
        <v>0</v>
      </c>
      <c r="R52">
        <v>0</v>
      </c>
      <c r="S52">
        <v>0</v>
      </c>
      <c r="T52">
        <f>DATATABLE[[#This Row],[تعداد واگن منتظر واگذاری]]+DATATABLE[[#This Row],[تعداد واگن تحت تخلیه]]</f>
        <v>0</v>
      </c>
      <c r="U52">
        <v>0</v>
      </c>
      <c r="V52">
        <v>0</v>
      </c>
      <c r="W52">
        <v>0</v>
      </c>
      <c r="X52">
        <v>0</v>
      </c>
      <c r="Y52">
        <v>0</v>
      </c>
      <c r="Z52">
        <v>0</v>
      </c>
      <c r="AA52" t="s">
        <v>13</v>
      </c>
      <c r="AB52">
        <v>0</v>
      </c>
      <c r="AC52">
        <v>1</v>
      </c>
      <c r="AD52" t="s">
        <v>13</v>
      </c>
      <c r="AE52">
        <v>0</v>
      </c>
      <c r="AF52">
        <v>1</v>
      </c>
      <c r="AG52" t="s">
        <v>13</v>
      </c>
      <c r="AH52">
        <v>0</v>
      </c>
      <c r="AI52">
        <v>1</v>
      </c>
      <c r="AJ52" t="s">
        <v>13</v>
      </c>
      <c r="AK52">
        <v>0</v>
      </c>
      <c r="AL52">
        <v>1</v>
      </c>
    </row>
    <row r="53" spans="1:38" x14ac:dyDescent="0.25">
      <c r="A53" t="s">
        <v>1530</v>
      </c>
      <c r="B53" t="s">
        <v>32</v>
      </c>
      <c r="C53">
        <v>13990221</v>
      </c>
      <c r="D53">
        <v>990221</v>
      </c>
      <c r="E53" t="s">
        <v>145</v>
      </c>
      <c r="F53" t="s">
        <v>146</v>
      </c>
      <c r="G53" t="s">
        <v>1541</v>
      </c>
      <c r="H53" t="s">
        <v>39</v>
      </c>
      <c r="I53">
        <v>1</v>
      </c>
      <c r="J53" t="s">
        <v>21</v>
      </c>
      <c r="K53">
        <v>2</v>
      </c>
      <c r="L53">
        <v>9</v>
      </c>
      <c r="M53">
        <v>8</v>
      </c>
      <c r="N53" t="s">
        <v>16</v>
      </c>
      <c r="O53" t="s">
        <v>1564</v>
      </c>
      <c r="P53">
        <v>0</v>
      </c>
      <c r="Q53">
        <v>0</v>
      </c>
      <c r="R53">
        <v>0</v>
      </c>
      <c r="S53">
        <v>0</v>
      </c>
      <c r="T53">
        <f>DATATABLE[[#This Row],[تعداد واگن منتظر واگذاری]]+DATATABLE[[#This Row],[تعداد واگن تحت تخلیه]]</f>
        <v>0</v>
      </c>
      <c r="U53">
        <v>0</v>
      </c>
      <c r="V53">
        <v>0</v>
      </c>
      <c r="W53">
        <v>0</v>
      </c>
      <c r="X53">
        <v>0</v>
      </c>
      <c r="Y53">
        <v>0</v>
      </c>
      <c r="Z53">
        <v>0</v>
      </c>
      <c r="AA53" t="s">
        <v>13</v>
      </c>
      <c r="AB53">
        <v>0</v>
      </c>
      <c r="AC53">
        <v>1</v>
      </c>
      <c r="AD53" t="s">
        <v>13</v>
      </c>
      <c r="AE53">
        <v>0</v>
      </c>
      <c r="AF53">
        <v>1</v>
      </c>
      <c r="AG53" t="s">
        <v>13</v>
      </c>
      <c r="AH53">
        <v>0</v>
      </c>
      <c r="AI53">
        <v>1</v>
      </c>
      <c r="AJ53" t="s">
        <v>13</v>
      </c>
      <c r="AK53">
        <v>0</v>
      </c>
      <c r="AL53">
        <v>1</v>
      </c>
    </row>
    <row r="54" spans="1:38" x14ac:dyDescent="0.25">
      <c r="A54" t="s">
        <v>1530</v>
      </c>
      <c r="B54" t="s">
        <v>32</v>
      </c>
      <c r="C54">
        <v>13990222</v>
      </c>
      <c r="D54">
        <v>990222</v>
      </c>
      <c r="E54" t="s">
        <v>147</v>
      </c>
      <c r="F54" t="s">
        <v>148</v>
      </c>
      <c r="G54" t="s">
        <v>1541</v>
      </c>
      <c r="H54" t="s">
        <v>39</v>
      </c>
      <c r="I54">
        <v>1</v>
      </c>
      <c r="J54" t="s">
        <v>21</v>
      </c>
      <c r="K54">
        <v>2</v>
      </c>
      <c r="L54">
        <v>9</v>
      </c>
      <c r="M54">
        <v>8</v>
      </c>
      <c r="N54" t="s">
        <v>17</v>
      </c>
      <c r="O54" t="s">
        <v>1565</v>
      </c>
      <c r="P54">
        <v>0</v>
      </c>
      <c r="Q54">
        <v>0</v>
      </c>
      <c r="R54">
        <v>0</v>
      </c>
      <c r="S54">
        <v>0</v>
      </c>
      <c r="T54">
        <f>DATATABLE[[#This Row],[تعداد واگن منتظر واگذاری]]+DATATABLE[[#This Row],[تعداد واگن تحت تخلیه]]</f>
        <v>0</v>
      </c>
      <c r="U54">
        <v>0</v>
      </c>
      <c r="V54">
        <v>0</v>
      </c>
      <c r="W54">
        <v>0</v>
      </c>
      <c r="X54">
        <v>0</v>
      </c>
      <c r="Y54">
        <v>0</v>
      </c>
      <c r="Z54">
        <v>0</v>
      </c>
      <c r="AA54" t="s">
        <v>13</v>
      </c>
      <c r="AB54">
        <v>0</v>
      </c>
      <c r="AC54">
        <v>1</v>
      </c>
      <c r="AD54" t="s">
        <v>13</v>
      </c>
      <c r="AE54">
        <v>0</v>
      </c>
      <c r="AF54">
        <v>1</v>
      </c>
      <c r="AG54" t="s">
        <v>13</v>
      </c>
      <c r="AH54">
        <v>0</v>
      </c>
      <c r="AI54">
        <v>1</v>
      </c>
      <c r="AJ54" t="s">
        <v>13</v>
      </c>
      <c r="AK54">
        <v>0</v>
      </c>
      <c r="AL54">
        <v>1</v>
      </c>
    </row>
    <row r="55" spans="1:38" x14ac:dyDescent="0.25">
      <c r="A55" t="s">
        <v>1530</v>
      </c>
      <c r="B55" t="s">
        <v>32</v>
      </c>
      <c r="C55">
        <v>13990223</v>
      </c>
      <c r="D55">
        <v>990223</v>
      </c>
      <c r="E55" t="s">
        <v>149</v>
      </c>
      <c r="F55" t="s">
        <v>150</v>
      </c>
      <c r="G55" t="s">
        <v>1541</v>
      </c>
      <c r="H55" t="s">
        <v>39</v>
      </c>
      <c r="I55">
        <v>1</v>
      </c>
      <c r="J55" t="s">
        <v>21</v>
      </c>
      <c r="K55">
        <v>2</v>
      </c>
      <c r="L55">
        <v>9</v>
      </c>
      <c r="M55">
        <v>8</v>
      </c>
      <c r="N55" t="s">
        <v>18</v>
      </c>
      <c r="O55" t="s">
        <v>1566</v>
      </c>
      <c r="P55">
        <v>0</v>
      </c>
      <c r="Q55">
        <v>0</v>
      </c>
      <c r="R55">
        <v>0</v>
      </c>
      <c r="S55">
        <v>0</v>
      </c>
      <c r="T55">
        <f>DATATABLE[[#This Row],[تعداد واگن منتظر واگذاری]]+DATATABLE[[#This Row],[تعداد واگن تحت تخلیه]]</f>
        <v>0</v>
      </c>
      <c r="U55">
        <v>0</v>
      </c>
      <c r="V55">
        <v>0</v>
      </c>
      <c r="W55">
        <v>0</v>
      </c>
      <c r="X55">
        <v>0</v>
      </c>
      <c r="Y55">
        <v>0</v>
      </c>
      <c r="Z55">
        <v>0</v>
      </c>
      <c r="AA55" t="s">
        <v>13</v>
      </c>
      <c r="AB55">
        <v>0</v>
      </c>
      <c r="AC55">
        <v>1</v>
      </c>
      <c r="AD55" t="s">
        <v>13</v>
      </c>
      <c r="AE55">
        <v>0</v>
      </c>
      <c r="AF55">
        <v>1</v>
      </c>
      <c r="AG55" t="s">
        <v>13</v>
      </c>
      <c r="AH55">
        <v>0</v>
      </c>
      <c r="AI55">
        <v>1</v>
      </c>
      <c r="AJ55" t="s">
        <v>13</v>
      </c>
      <c r="AK55">
        <v>0</v>
      </c>
      <c r="AL55">
        <v>1</v>
      </c>
    </row>
    <row r="56" spans="1:38" x14ac:dyDescent="0.25">
      <c r="A56" t="s">
        <v>1530</v>
      </c>
      <c r="B56" t="s">
        <v>32</v>
      </c>
      <c r="C56">
        <v>13990224</v>
      </c>
      <c r="D56">
        <v>990224</v>
      </c>
      <c r="E56" t="s">
        <v>151</v>
      </c>
      <c r="F56" t="s">
        <v>152</v>
      </c>
      <c r="G56" t="s">
        <v>1541</v>
      </c>
      <c r="H56" t="s">
        <v>39</v>
      </c>
      <c r="I56">
        <v>1</v>
      </c>
      <c r="J56" t="s">
        <v>21</v>
      </c>
      <c r="K56">
        <v>2</v>
      </c>
      <c r="L56">
        <v>9</v>
      </c>
      <c r="M56">
        <v>8</v>
      </c>
      <c r="N56" t="s">
        <v>19</v>
      </c>
      <c r="O56" t="s">
        <v>1567</v>
      </c>
      <c r="P56">
        <v>0</v>
      </c>
      <c r="Q56">
        <v>0</v>
      </c>
      <c r="R56">
        <v>0</v>
      </c>
      <c r="S56">
        <v>0</v>
      </c>
      <c r="T56">
        <f>DATATABLE[[#This Row],[تعداد واگن منتظر واگذاری]]+DATATABLE[[#This Row],[تعداد واگن تحت تخلیه]]</f>
        <v>0</v>
      </c>
      <c r="U56">
        <v>0</v>
      </c>
      <c r="V56">
        <v>0</v>
      </c>
      <c r="W56">
        <v>0</v>
      </c>
      <c r="X56">
        <v>0</v>
      </c>
      <c r="Y56">
        <v>0</v>
      </c>
      <c r="Z56">
        <v>0</v>
      </c>
      <c r="AA56" t="s">
        <v>13</v>
      </c>
      <c r="AB56">
        <v>0</v>
      </c>
      <c r="AC56">
        <v>1</v>
      </c>
      <c r="AD56" t="s">
        <v>13</v>
      </c>
      <c r="AE56">
        <v>0</v>
      </c>
      <c r="AF56">
        <v>1</v>
      </c>
      <c r="AG56" t="s">
        <v>13</v>
      </c>
      <c r="AH56">
        <v>0</v>
      </c>
      <c r="AI56">
        <v>1</v>
      </c>
      <c r="AJ56" t="s">
        <v>13</v>
      </c>
      <c r="AK56">
        <v>0</v>
      </c>
      <c r="AL56">
        <v>1</v>
      </c>
    </row>
    <row r="57" spans="1:38" x14ac:dyDescent="0.25">
      <c r="A57" t="s">
        <v>1530</v>
      </c>
      <c r="B57" t="s">
        <v>32</v>
      </c>
      <c r="C57">
        <v>13990225</v>
      </c>
      <c r="D57">
        <v>990225</v>
      </c>
      <c r="E57" t="s">
        <v>153</v>
      </c>
      <c r="F57" t="s">
        <v>154</v>
      </c>
      <c r="G57" t="s">
        <v>1541</v>
      </c>
      <c r="H57" t="s">
        <v>39</v>
      </c>
      <c r="I57">
        <v>1</v>
      </c>
      <c r="J57" t="s">
        <v>21</v>
      </c>
      <c r="K57">
        <v>2</v>
      </c>
      <c r="L57">
        <v>9</v>
      </c>
      <c r="M57">
        <v>8</v>
      </c>
      <c r="N57" t="s">
        <v>20</v>
      </c>
      <c r="O57" t="s">
        <v>1568</v>
      </c>
      <c r="P57">
        <v>0</v>
      </c>
      <c r="Q57">
        <v>0</v>
      </c>
      <c r="R57">
        <v>0</v>
      </c>
      <c r="S57">
        <v>0</v>
      </c>
      <c r="T57">
        <f>DATATABLE[[#This Row],[تعداد واگن منتظر واگذاری]]+DATATABLE[[#This Row],[تعداد واگن تحت تخلیه]]</f>
        <v>0</v>
      </c>
      <c r="U57">
        <v>0</v>
      </c>
      <c r="V57">
        <v>0</v>
      </c>
      <c r="W57">
        <v>0</v>
      </c>
      <c r="X57">
        <v>0</v>
      </c>
      <c r="Y57">
        <v>0</v>
      </c>
      <c r="Z57">
        <v>0</v>
      </c>
      <c r="AA57" t="s">
        <v>13</v>
      </c>
      <c r="AB57">
        <v>0</v>
      </c>
      <c r="AC57">
        <v>1</v>
      </c>
      <c r="AD57" t="s">
        <v>13</v>
      </c>
      <c r="AE57">
        <v>0</v>
      </c>
      <c r="AF57">
        <v>1</v>
      </c>
      <c r="AG57" t="s">
        <v>13</v>
      </c>
      <c r="AH57">
        <v>0</v>
      </c>
      <c r="AI57">
        <v>1</v>
      </c>
      <c r="AJ57" t="s">
        <v>13</v>
      </c>
      <c r="AK57">
        <v>0</v>
      </c>
      <c r="AL57">
        <v>1</v>
      </c>
    </row>
    <row r="58" spans="1:38" x14ac:dyDescent="0.25">
      <c r="A58" t="s">
        <v>1530</v>
      </c>
      <c r="B58" t="s">
        <v>32</v>
      </c>
      <c r="C58">
        <v>13990226</v>
      </c>
      <c r="D58">
        <v>990226</v>
      </c>
      <c r="E58" t="s">
        <v>155</v>
      </c>
      <c r="F58" t="s">
        <v>156</v>
      </c>
      <c r="G58" t="s">
        <v>1541</v>
      </c>
      <c r="H58" t="s">
        <v>39</v>
      </c>
      <c r="I58">
        <v>1</v>
      </c>
      <c r="J58" t="s">
        <v>21</v>
      </c>
      <c r="K58">
        <v>2</v>
      </c>
      <c r="L58">
        <v>9</v>
      </c>
      <c r="M58">
        <v>9</v>
      </c>
      <c r="N58" t="s">
        <v>12</v>
      </c>
      <c r="O58" t="s">
        <v>1569</v>
      </c>
      <c r="P58">
        <v>0</v>
      </c>
      <c r="Q58">
        <v>0</v>
      </c>
      <c r="R58">
        <v>0</v>
      </c>
      <c r="S58">
        <v>0</v>
      </c>
      <c r="T58">
        <f>DATATABLE[[#This Row],[تعداد واگن منتظر واگذاری]]+DATATABLE[[#This Row],[تعداد واگن تحت تخلیه]]</f>
        <v>0</v>
      </c>
      <c r="U58">
        <v>0</v>
      </c>
      <c r="V58">
        <v>0</v>
      </c>
      <c r="W58">
        <v>0</v>
      </c>
      <c r="X58">
        <v>0</v>
      </c>
      <c r="Y58">
        <v>0</v>
      </c>
      <c r="Z58">
        <v>0</v>
      </c>
      <c r="AA58" t="s">
        <v>13</v>
      </c>
      <c r="AB58">
        <v>0</v>
      </c>
      <c r="AC58">
        <v>1</v>
      </c>
      <c r="AD58" t="s">
        <v>13</v>
      </c>
      <c r="AE58">
        <v>0</v>
      </c>
      <c r="AF58">
        <v>1</v>
      </c>
      <c r="AG58" t="s">
        <v>13</v>
      </c>
      <c r="AH58">
        <v>0</v>
      </c>
      <c r="AI58">
        <v>1</v>
      </c>
      <c r="AJ58" t="s">
        <v>13</v>
      </c>
      <c r="AK58">
        <v>0</v>
      </c>
      <c r="AL58">
        <v>1</v>
      </c>
    </row>
    <row r="59" spans="1:38" x14ac:dyDescent="0.25">
      <c r="A59" t="s">
        <v>1530</v>
      </c>
      <c r="B59" t="s">
        <v>32</v>
      </c>
      <c r="C59">
        <v>13990227</v>
      </c>
      <c r="D59">
        <v>990227</v>
      </c>
      <c r="E59" t="s">
        <v>157</v>
      </c>
      <c r="F59" t="s">
        <v>158</v>
      </c>
      <c r="G59" t="s">
        <v>1541</v>
      </c>
      <c r="H59" t="s">
        <v>39</v>
      </c>
      <c r="I59">
        <v>1</v>
      </c>
      <c r="J59" t="s">
        <v>21</v>
      </c>
      <c r="K59">
        <v>2</v>
      </c>
      <c r="L59">
        <v>10</v>
      </c>
      <c r="M59">
        <v>9</v>
      </c>
      <c r="N59" t="s">
        <v>14</v>
      </c>
      <c r="O59" t="s">
        <v>1570</v>
      </c>
      <c r="P59">
        <v>0</v>
      </c>
      <c r="Q59">
        <v>0</v>
      </c>
      <c r="R59">
        <v>0</v>
      </c>
      <c r="S59">
        <v>0</v>
      </c>
      <c r="T59">
        <f>DATATABLE[[#This Row],[تعداد واگن منتظر واگذاری]]+DATATABLE[[#This Row],[تعداد واگن تحت تخلیه]]</f>
        <v>0</v>
      </c>
      <c r="U59">
        <v>0</v>
      </c>
      <c r="V59">
        <v>0</v>
      </c>
      <c r="W59">
        <v>0</v>
      </c>
      <c r="X59">
        <v>0</v>
      </c>
      <c r="Y59">
        <v>0</v>
      </c>
      <c r="Z59">
        <v>0</v>
      </c>
      <c r="AA59" t="s">
        <v>13</v>
      </c>
      <c r="AB59">
        <v>0</v>
      </c>
      <c r="AC59">
        <v>1</v>
      </c>
      <c r="AD59" t="s">
        <v>13</v>
      </c>
      <c r="AE59">
        <v>0</v>
      </c>
      <c r="AF59">
        <v>1</v>
      </c>
      <c r="AG59" t="s">
        <v>13</v>
      </c>
      <c r="AH59">
        <v>0</v>
      </c>
      <c r="AI59">
        <v>1</v>
      </c>
      <c r="AJ59" t="s">
        <v>13</v>
      </c>
      <c r="AK59">
        <v>0</v>
      </c>
      <c r="AL59">
        <v>1</v>
      </c>
    </row>
    <row r="60" spans="1:38" x14ac:dyDescent="0.25">
      <c r="A60" t="s">
        <v>1530</v>
      </c>
      <c r="B60" t="s">
        <v>32</v>
      </c>
      <c r="C60">
        <v>13990228</v>
      </c>
      <c r="D60">
        <v>990228</v>
      </c>
      <c r="E60" t="s">
        <v>159</v>
      </c>
      <c r="F60" t="s">
        <v>160</v>
      </c>
      <c r="G60" t="s">
        <v>1541</v>
      </c>
      <c r="H60" t="s">
        <v>39</v>
      </c>
      <c r="I60">
        <v>1</v>
      </c>
      <c r="J60" t="s">
        <v>21</v>
      </c>
      <c r="K60">
        <v>2</v>
      </c>
      <c r="L60">
        <v>10</v>
      </c>
      <c r="M60">
        <v>9</v>
      </c>
      <c r="N60" t="s">
        <v>16</v>
      </c>
      <c r="O60" t="s">
        <v>1571</v>
      </c>
      <c r="P60">
        <v>0</v>
      </c>
      <c r="Q60">
        <v>0</v>
      </c>
      <c r="R60">
        <v>0</v>
      </c>
      <c r="S60">
        <v>0</v>
      </c>
      <c r="T60">
        <f>DATATABLE[[#This Row],[تعداد واگن منتظر واگذاری]]+DATATABLE[[#This Row],[تعداد واگن تحت تخلیه]]</f>
        <v>0</v>
      </c>
      <c r="U60">
        <v>0</v>
      </c>
      <c r="V60">
        <v>0</v>
      </c>
      <c r="W60">
        <v>0</v>
      </c>
      <c r="X60">
        <v>0</v>
      </c>
      <c r="Y60">
        <v>0</v>
      </c>
      <c r="Z60">
        <v>0</v>
      </c>
      <c r="AA60" t="s">
        <v>13</v>
      </c>
      <c r="AB60">
        <v>0</v>
      </c>
      <c r="AC60">
        <v>1</v>
      </c>
      <c r="AD60" t="s">
        <v>13</v>
      </c>
      <c r="AE60">
        <v>0</v>
      </c>
      <c r="AF60">
        <v>1</v>
      </c>
      <c r="AG60" t="s">
        <v>13</v>
      </c>
      <c r="AH60">
        <v>0</v>
      </c>
      <c r="AI60">
        <v>1</v>
      </c>
      <c r="AJ60" t="s">
        <v>13</v>
      </c>
      <c r="AK60">
        <v>0</v>
      </c>
      <c r="AL60">
        <v>1</v>
      </c>
    </row>
    <row r="61" spans="1:38" x14ac:dyDescent="0.25">
      <c r="A61" t="s">
        <v>1530</v>
      </c>
      <c r="B61" t="s">
        <v>32</v>
      </c>
      <c r="C61">
        <v>13990229</v>
      </c>
      <c r="D61">
        <v>990229</v>
      </c>
      <c r="E61" t="s">
        <v>161</v>
      </c>
      <c r="F61" t="s">
        <v>162</v>
      </c>
      <c r="G61" t="s">
        <v>1541</v>
      </c>
      <c r="H61" t="s">
        <v>39</v>
      </c>
      <c r="I61">
        <v>1</v>
      </c>
      <c r="J61" t="s">
        <v>21</v>
      </c>
      <c r="K61">
        <v>2</v>
      </c>
      <c r="L61">
        <v>10</v>
      </c>
      <c r="M61">
        <v>9</v>
      </c>
      <c r="N61" t="s">
        <v>17</v>
      </c>
      <c r="O61" t="s">
        <v>1572</v>
      </c>
      <c r="P61">
        <v>0</v>
      </c>
      <c r="Q61">
        <v>0</v>
      </c>
      <c r="R61">
        <v>0</v>
      </c>
      <c r="S61">
        <v>0</v>
      </c>
      <c r="T61">
        <f>DATATABLE[[#This Row],[تعداد واگن منتظر واگذاری]]+DATATABLE[[#This Row],[تعداد واگن تحت تخلیه]]</f>
        <v>0</v>
      </c>
      <c r="U61">
        <v>0</v>
      </c>
      <c r="V61">
        <v>0</v>
      </c>
      <c r="W61">
        <v>0</v>
      </c>
      <c r="X61">
        <v>0</v>
      </c>
      <c r="Y61">
        <v>0</v>
      </c>
      <c r="Z61">
        <v>0</v>
      </c>
      <c r="AA61" t="s">
        <v>13</v>
      </c>
      <c r="AB61">
        <v>0</v>
      </c>
      <c r="AC61">
        <v>1</v>
      </c>
      <c r="AD61" t="s">
        <v>13</v>
      </c>
      <c r="AE61">
        <v>0</v>
      </c>
      <c r="AF61">
        <v>1</v>
      </c>
      <c r="AG61" t="s">
        <v>13</v>
      </c>
      <c r="AH61">
        <v>0</v>
      </c>
      <c r="AI61">
        <v>1</v>
      </c>
      <c r="AJ61" t="s">
        <v>13</v>
      </c>
      <c r="AK61">
        <v>0</v>
      </c>
      <c r="AL61">
        <v>1</v>
      </c>
    </row>
    <row r="62" spans="1:38" x14ac:dyDescent="0.25">
      <c r="A62" t="s">
        <v>1530</v>
      </c>
      <c r="B62" t="s">
        <v>32</v>
      </c>
      <c r="C62">
        <v>13990230</v>
      </c>
      <c r="D62">
        <v>990230</v>
      </c>
      <c r="E62" t="s">
        <v>163</v>
      </c>
      <c r="F62" t="s">
        <v>164</v>
      </c>
      <c r="G62" t="s">
        <v>1541</v>
      </c>
      <c r="H62" t="s">
        <v>39</v>
      </c>
      <c r="I62">
        <v>1</v>
      </c>
      <c r="J62" t="s">
        <v>21</v>
      </c>
      <c r="K62">
        <v>2</v>
      </c>
      <c r="L62">
        <v>10</v>
      </c>
      <c r="M62">
        <v>9</v>
      </c>
      <c r="N62" t="s">
        <v>18</v>
      </c>
      <c r="O62" t="s">
        <v>1573</v>
      </c>
      <c r="P62">
        <v>0</v>
      </c>
      <c r="Q62">
        <v>0</v>
      </c>
      <c r="R62">
        <v>0</v>
      </c>
      <c r="S62">
        <v>0</v>
      </c>
      <c r="T62">
        <f>DATATABLE[[#This Row],[تعداد واگن منتظر واگذاری]]+DATATABLE[[#This Row],[تعداد واگن تحت تخلیه]]</f>
        <v>0</v>
      </c>
      <c r="U62">
        <v>0</v>
      </c>
      <c r="V62">
        <v>0</v>
      </c>
      <c r="W62">
        <v>0</v>
      </c>
      <c r="X62">
        <v>0</v>
      </c>
      <c r="Y62">
        <v>0</v>
      </c>
      <c r="Z62">
        <v>0</v>
      </c>
      <c r="AA62" t="s">
        <v>13</v>
      </c>
      <c r="AB62">
        <v>0</v>
      </c>
      <c r="AC62">
        <v>1</v>
      </c>
      <c r="AD62" t="s">
        <v>13</v>
      </c>
      <c r="AE62">
        <v>0</v>
      </c>
      <c r="AF62">
        <v>1</v>
      </c>
      <c r="AG62" t="s">
        <v>13</v>
      </c>
      <c r="AH62">
        <v>0</v>
      </c>
      <c r="AI62">
        <v>1</v>
      </c>
      <c r="AJ62" t="s">
        <v>13</v>
      </c>
      <c r="AK62">
        <v>0</v>
      </c>
      <c r="AL62">
        <v>1</v>
      </c>
    </row>
    <row r="63" spans="1:38" x14ac:dyDescent="0.25">
      <c r="A63" t="s">
        <v>1530</v>
      </c>
      <c r="B63" t="s">
        <v>32</v>
      </c>
      <c r="C63">
        <v>13990231</v>
      </c>
      <c r="D63">
        <v>990231</v>
      </c>
      <c r="E63" t="s">
        <v>165</v>
      </c>
      <c r="F63" t="s">
        <v>166</v>
      </c>
      <c r="G63" t="s">
        <v>1541</v>
      </c>
      <c r="H63" t="s">
        <v>39</v>
      </c>
      <c r="I63">
        <v>1</v>
      </c>
      <c r="J63" t="s">
        <v>21</v>
      </c>
      <c r="K63">
        <v>2</v>
      </c>
      <c r="L63">
        <v>10</v>
      </c>
      <c r="M63">
        <v>9</v>
      </c>
      <c r="N63" t="s">
        <v>19</v>
      </c>
      <c r="O63" t="s">
        <v>1574</v>
      </c>
      <c r="P63">
        <v>0</v>
      </c>
      <c r="Q63">
        <v>0</v>
      </c>
      <c r="R63">
        <v>0</v>
      </c>
      <c r="S63">
        <v>0</v>
      </c>
      <c r="T63">
        <f>DATATABLE[[#This Row],[تعداد واگن منتظر واگذاری]]+DATATABLE[[#This Row],[تعداد واگن تحت تخلیه]]</f>
        <v>0</v>
      </c>
      <c r="U63">
        <v>0</v>
      </c>
      <c r="V63">
        <v>0</v>
      </c>
      <c r="W63">
        <v>0</v>
      </c>
      <c r="X63">
        <v>0</v>
      </c>
      <c r="Y63">
        <v>0</v>
      </c>
      <c r="Z63">
        <v>0</v>
      </c>
      <c r="AA63" t="s">
        <v>13</v>
      </c>
      <c r="AB63">
        <v>0</v>
      </c>
      <c r="AC63">
        <v>1</v>
      </c>
      <c r="AD63" t="s">
        <v>13</v>
      </c>
      <c r="AE63">
        <v>0</v>
      </c>
      <c r="AF63">
        <v>1</v>
      </c>
      <c r="AG63" t="s">
        <v>13</v>
      </c>
      <c r="AH63">
        <v>0</v>
      </c>
      <c r="AI63">
        <v>1</v>
      </c>
      <c r="AJ63" t="s">
        <v>13</v>
      </c>
      <c r="AK63">
        <v>0</v>
      </c>
      <c r="AL63">
        <v>1</v>
      </c>
    </row>
    <row r="64" spans="1:38" x14ac:dyDescent="0.25">
      <c r="A64" t="s">
        <v>1530</v>
      </c>
      <c r="B64" t="s">
        <v>32</v>
      </c>
      <c r="C64">
        <v>13990301</v>
      </c>
      <c r="D64">
        <v>990301</v>
      </c>
      <c r="E64" t="s">
        <v>167</v>
      </c>
      <c r="F64" t="s">
        <v>168</v>
      </c>
      <c r="G64" t="s">
        <v>1541</v>
      </c>
      <c r="H64" t="s">
        <v>39</v>
      </c>
      <c r="I64">
        <v>1</v>
      </c>
      <c r="J64" t="s">
        <v>22</v>
      </c>
      <c r="K64">
        <v>3</v>
      </c>
      <c r="L64">
        <v>10</v>
      </c>
      <c r="M64">
        <v>9</v>
      </c>
      <c r="N64" t="s">
        <v>20</v>
      </c>
      <c r="O64" t="s">
        <v>1542</v>
      </c>
      <c r="P64">
        <v>0</v>
      </c>
      <c r="Q64">
        <v>0</v>
      </c>
      <c r="R64">
        <v>0</v>
      </c>
      <c r="S64">
        <v>0</v>
      </c>
      <c r="T64">
        <f>DATATABLE[[#This Row],[تعداد واگن منتظر واگذاری]]+DATATABLE[[#This Row],[تعداد واگن تحت تخلیه]]</f>
        <v>0</v>
      </c>
      <c r="U64">
        <v>0</v>
      </c>
      <c r="V64">
        <v>0</v>
      </c>
      <c r="W64">
        <v>0</v>
      </c>
      <c r="X64">
        <v>0</v>
      </c>
      <c r="Y64">
        <v>0</v>
      </c>
      <c r="Z64">
        <v>0</v>
      </c>
      <c r="AA64" t="s">
        <v>13</v>
      </c>
      <c r="AB64">
        <v>0</v>
      </c>
      <c r="AC64">
        <v>1</v>
      </c>
      <c r="AD64" t="s">
        <v>13</v>
      </c>
      <c r="AE64">
        <v>0</v>
      </c>
      <c r="AF64">
        <v>1</v>
      </c>
      <c r="AG64" t="s">
        <v>13</v>
      </c>
      <c r="AH64">
        <v>0</v>
      </c>
      <c r="AI64">
        <v>1</v>
      </c>
      <c r="AJ64" t="s">
        <v>13</v>
      </c>
      <c r="AK64">
        <v>0</v>
      </c>
      <c r="AL64">
        <v>1</v>
      </c>
    </row>
    <row r="65" spans="1:38" x14ac:dyDescent="0.25">
      <c r="A65" t="s">
        <v>1530</v>
      </c>
      <c r="B65" t="s">
        <v>32</v>
      </c>
      <c r="C65">
        <v>13990302</v>
      </c>
      <c r="D65">
        <v>990302</v>
      </c>
      <c r="E65" t="s">
        <v>169</v>
      </c>
      <c r="F65" t="s">
        <v>170</v>
      </c>
      <c r="G65" t="s">
        <v>1541</v>
      </c>
      <c r="H65" t="s">
        <v>39</v>
      </c>
      <c r="I65">
        <v>1</v>
      </c>
      <c r="J65" t="s">
        <v>22</v>
      </c>
      <c r="K65">
        <v>3</v>
      </c>
      <c r="L65">
        <v>10</v>
      </c>
      <c r="M65">
        <v>10</v>
      </c>
      <c r="N65" t="s">
        <v>12</v>
      </c>
      <c r="O65" t="s">
        <v>1543</v>
      </c>
      <c r="P65">
        <v>0</v>
      </c>
      <c r="Q65">
        <v>0</v>
      </c>
      <c r="R65">
        <v>0</v>
      </c>
      <c r="S65">
        <v>0</v>
      </c>
      <c r="T65">
        <f>DATATABLE[[#This Row],[تعداد واگن منتظر واگذاری]]+DATATABLE[[#This Row],[تعداد واگن تحت تخلیه]]</f>
        <v>0</v>
      </c>
      <c r="U65">
        <v>0</v>
      </c>
      <c r="V65">
        <v>0</v>
      </c>
      <c r="W65">
        <v>0</v>
      </c>
      <c r="X65">
        <v>0</v>
      </c>
      <c r="Y65">
        <v>0</v>
      </c>
      <c r="Z65">
        <v>0</v>
      </c>
      <c r="AA65" t="s">
        <v>13</v>
      </c>
      <c r="AB65">
        <v>0</v>
      </c>
      <c r="AC65">
        <v>1</v>
      </c>
      <c r="AD65" t="s">
        <v>13</v>
      </c>
      <c r="AE65">
        <v>0</v>
      </c>
      <c r="AF65">
        <v>1</v>
      </c>
      <c r="AG65" t="s">
        <v>13</v>
      </c>
      <c r="AH65">
        <v>0</v>
      </c>
      <c r="AI65">
        <v>1</v>
      </c>
      <c r="AJ65" t="s">
        <v>13</v>
      </c>
      <c r="AK65">
        <v>0</v>
      </c>
      <c r="AL65">
        <v>1</v>
      </c>
    </row>
    <row r="66" spans="1:38" x14ac:dyDescent="0.25">
      <c r="A66" t="s">
        <v>1530</v>
      </c>
      <c r="B66" t="s">
        <v>32</v>
      </c>
      <c r="C66">
        <v>13990303</v>
      </c>
      <c r="D66">
        <v>990303</v>
      </c>
      <c r="E66" t="s">
        <v>171</v>
      </c>
      <c r="F66" t="s">
        <v>172</v>
      </c>
      <c r="G66" t="s">
        <v>1541</v>
      </c>
      <c r="H66" t="s">
        <v>39</v>
      </c>
      <c r="I66">
        <v>1</v>
      </c>
      <c r="J66" t="s">
        <v>22</v>
      </c>
      <c r="K66">
        <v>3</v>
      </c>
      <c r="L66">
        <v>11</v>
      </c>
      <c r="M66">
        <v>10</v>
      </c>
      <c r="N66" t="s">
        <v>14</v>
      </c>
      <c r="O66" t="s">
        <v>1544</v>
      </c>
      <c r="P66">
        <v>0</v>
      </c>
      <c r="Q66">
        <v>0</v>
      </c>
      <c r="R66">
        <v>0</v>
      </c>
      <c r="S66">
        <v>0</v>
      </c>
      <c r="T66">
        <f>DATATABLE[[#This Row],[تعداد واگن منتظر واگذاری]]+DATATABLE[[#This Row],[تعداد واگن تحت تخلیه]]</f>
        <v>0</v>
      </c>
      <c r="U66">
        <v>0</v>
      </c>
      <c r="V66">
        <v>0</v>
      </c>
      <c r="W66">
        <v>0</v>
      </c>
      <c r="X66">
        <v>0</v>
      </c>
      <c r="Y66">
        <v>0</v>
      </c>
      <c r="Z66">
        <v>0</v>
      </c>
      <c r="AA66" t="s">
        <v>13</v>
      </c>
      <c r="AB66">
        <v>0</v>
      </c>
      <c r="AC66">
        <v>1</v>
      </c>
      <c r="AD66" t="s">
        <v>13</v>
      </c>
      <c r="AE66">
        <v>0</v>
      </c>
      <c r="AF66">
        <v>1</v>
      </c>
      <c r="AG66" t="s">
        <v>13</v>
      </c>
      <c r="AH66">
        <v>0</v>
      </c>
      <c r="AI66">
        <v>1</v>
      </c>
      <c r="AJ66" t="s">
        <v>13</v>
      </c>
      <c r="AK66">
        <v>0</v>
      </c>
      <c r="AL66">
        <v>1</v>
      </c>
    </row>
    <row r="67" spans="1:38" x14ac:dyDescent="0.25">
      <c r="A67" t="s">
        <v>1530</v>
      </c>
      <c r="B67" t="s">
        <v>32</v>
      </c>
      <c r="C67">
        <v>13990304</v>
      </c>
      <c r="D67">
        <v>990304</v>
      </c>
      <c r="E67" t="s">
        <v>173</v>
      </c>
      <c r="F67" t="s">
        <v>174</v>
      </c>
      <c r="G67" t="s">
        <v>1541</v>
      </c>
      <c r="H67" t="s">
        <v>39</v>
      </c>
      <c r="I67">
        <v>1</v>
      </c>
      <c r="J67" t="s">
        <v>22</v>
      </c>
      <c r="K67">
        <v>3</v>
      </c>
      <c r="L67">
        <v>11</v>
      </c>
      <c r="M67">
        <v>10</v>
      </c>
      <c r="N67" t="s">
        <v>16</v>
      </c>
      <c r="O67" t="s">
        <v>1545</v>
      </c>
      <c r="P67">
        <v>0</v>
      </c>
      <c r="Q67">
        <v>0</v>
      </c>
      <c r="R67">
        <v>0</v>
      </c>
      <c r="S67">
        <v>0</v>
      </c>
      <c r="T67">
        <f>DATATABLE[[#This Row],[تعداد واگن منتظر واگذاری]]+DATATABLE[[#This Row],[تعداد واگن تحت تخلیه]]</f>
        <v>0</v>
      </c>
      <c r="U67">
        <v>0</v>
      </c>
      <c r="V67">
        <v>0</v>
      </c>
      <c r="W67">
        <v>0</v>
      </c>
      <c r="X67">
        <v>0</v>
      </c>
      <c r="Y67">
        <v>0</v>
      </c>
      <c r="Z67">
        <v>0</v>
      </c>
      <c r="AA67" t="s">
        <v>13</v>
      </c>
      <c r="AB67">
        <v>0</v>
      </c>
      <c r="AC67">
        <v>1</v>
      </c>
      <c r="AD67" t="s">
        <v>13</v>
      </c>
      <c r="AE67">
        <v>0</v>
      </c>
      <c r="AF67">
        <v>1</v>
      </c>
      <c r="AG67" t="s">
        <v>13</v>
      </c>
      <c r="AH67">
        <v>0</v>
      </c>
      <c r="AI67">
        <v>1</v>
      </c>
      <c r="AJ67" t="s">
        <v>13</v>
      </c>
      <c r="AK67">
        <v>0</v>
      </c>
      <c r="AL67">
        <v>1</v>
      </c>
    </row>
    <row r="68" spans="1:38" x14ac:dyDescent="0.25">
      <c r="A68" t="s">
        <v>1530</v>
      </c>
      <c r="B68" t="s">
        <v>32</v>
      </c>
      <c r="C68">
        <v>13990305</v>
      </c>
      <c r="D68">
        <v>990305</v>
      </c>
      <c r="E68" t="s">
        <v>175</v>
      </c>
      <c r="F68" t="s">
        <v>176</v>
      </c>
      <c r="G68" t="s">
        <v>1541</v>
      </c>
      <c r="H68" t="s">
        <v>39</v>
      </c>
      <c r="I68">
        <v>1</v>
      </c>
      <c r="J68" t="s">
        <v>22</v>
      </c>
      <c r="K68">
        <v>3</v>
      </c>
      <c r="L68">
        <v>11</v>
      </c>
      <c r="M68">
        <v>10</v>
      </c>
      <c r="N68" t="s">
        <v>17</v>
      </c>
      <c r="O68" t="s">
        <v>1546</v>
      </c>
      <c r="P68">
        <v>0</v>
      </c>
      <c r="Q68">
        <v>0</v>
      </c>
      <c r="R68">
        <v>0</v>
      </c>
      <c r="S68">
        <v>0</v>
      </c>
      <c r="T68">
        <f>DATATABLE[[#This Row],[تعداد واگن منتظر واگذاری]]+DATATABLE[[#This Row],[تعداد واگن تحت تخلیه]]</f>
        <v>0</v>
      </c>
      <c r="U68">
        <v>0</v>
      </c>
      <c r="V68">
        <v>0</v>
      </c>
      <c r="W68">
        <v>0</v>
      </c>
      <c r="X68">
        <v>0</v>
      </c>
      <c r="Y68">
        <v>0</v>
      </c>
      <c r="Z68">
        <v>0</v>
      </c>
      <c r="AA68" t="s">
        <v>13</v>
      </c>
      <c r="AB68">
        <v>0</v>
      </c>
      <c r="AC68">
        <v>1</v>
      </c>
      <c r="AD68" t="s">
        <v>13</v>
      </c>
      <c r="AE68">
        <v>0</v>
      </c>
      <c r="AF68">
        <v>1</v>
      </c>
      <c r="AG68" t="s">
        <v>13</v>
      </c>
      <c r="AH68">
        <v>0</v>
      </c>
      <c r="AI68">
        <v>1</v>
      </c>
      <c r="AJ68" t="s">
        <v>13</v>
      </c>
      <c r="AK68">
        <v>0</v>
      </c>
      <c r="AL68">
        <v>1</v>
      </c>
    </row>
    <row r="69" spans="1:38" x14ac:dyDescent="0.25">
      <c r="A69" t="s">
        <v>1530</v>
      </c>
      <c r="B69" t="s">
        <v>32</v>
      </c>
      <c r="C69">
        <v>13990306</v>
      </c>
      <c r="D69">
        <v>990306</v>
      </c>
      <c r="E69" t="s">
        <v>177</v>
      </c>
      <c r="F69" t="s">
        <v>178</v>
      </c>
      <c r="G69" t="s">
        <v>1541</v>
      </c>
      <c r="H69" t="s">
        <v>39</v>
      </c>
      <c r="I69">
        <v>1</v>
      </c>
      <c r="J69" t="s">
        <v>22</v>
      </c>
      <c r="K69">
        <v>3</v>
      </c>
      <c r="L69">
        <v>11</v>
      </c>
      <c r="M69">
        <v>10</v>
      </c>
      <c r="N69" t="s">
        <v>18</v>
      </c>
      <c r="O69" t="s">
        <v>1547</v>
      </c>
      <c r="P69">
        <v>0</v>
      </c>
      <c r="Q69">
        <v>0</v>
      </c>
      <c r="R69">
        <v>0</v>
      </c>
      <c r="S69">
        <v>0</v>
      </c>
      <c r="T69">
        <f>DATATABLE[[#This Row],[تعداد واگن منتظر واگذاری]]+DATATABLE[[#This Row],[تعداد واگن تحت تخلیه]]</f>
        <v>0</v>
      </c>
      <c r="U69">
        <v>0</v>
      </c>
      <c r="V69">
        <v>0</v>
      </c>
      <c r="W69">
        <v>0</v>
      </c>
      <c r="X69">
        <v>0</v>
      </c>
      <c r="Y69">
        <v>0</v>
      </c>
      <c r="Z69">
        <v>0</v>
      </c>
      <c r="AA69" t="s">
        <v>13</v>
      </c>
      <c r="AB69">
        <v>0</v>
      </c>
      <c r="AC69">
        <v>1</v>
      </c>
      <c r="AD69" t="s">
        <v>13</v>
      </c>
      <c r="AE69">
        <v>0</v>
      </c>
      <c r="AF69">
        <v>1</v>
      </c>
      <c r="AG69" t="s">
        <v>13</v>
      </c>
      <c r="AH69">
        <v>0</v>
      </c>
      <c r="AI69">
        <v>1</v>
      </c>
      <c r="AJ69" t="s">
        <v>13</v>
      </c>
      <c r="AK69">
        <v>0</v>
      </c>
      <c r="AL69">
        <v>1</v>
      </c>
    </row>
    <row r="70" spans="1:38" x14ac:dyDescent="0.25">
      <c r="A70" t="s">
        <v>1530</v>
      </c>
      <c r="B70" t="s">
        <v>32</v>
      </c>
      <c r="C70">
        <v>13990307</v>
      </c>
      <c r="D70">
        <v>990307</v>
      </c>
      <c r="E70" t="s">
        <v>179</v>
      </c>
      <c r="F70" t="s">
        <v>180</v>
      </c>
      <c r="G70" t="s">
        <v>1541</v>
      </c>
      <c r="H70" t="s">
        <v>39</v>
      </c>
      <c r="I70">
        <v>1</v>
      </c>
      <c r="J70" t="s">
        <v>22</v>
      </c>
      <c r="K70">
        <v>3</v>
      </c>
      <c r="L70">
        <v>11</v>
      </c>
      <c r="M70">
        <v>10</v>
      </c>
      <c r="N70" t="s">
        <v>19</v>
      </c>
      <c r="O70" t="s">
        <v>1548</v>
      </c>
      <c r="P70">
        <v>0</v>
      </c>
      <c r="Q70">
        <v>0</v>
      </c>
      <c r="R70">
        <v>0</v>
      </c>
      <c r="S70">
        <v>0</v>
      </c>
      <c r="T70">
        <f>DATATABLE[[#This Row],[تعداد واگن منتظر واگذاری]]+DATATABLE[[#This Row],[تعداد واگن تحت تخلیه]]</f>
        <v>0</v>
      </c>
      <c r="U70">
        <v>0</v>
      </c>
      <c r="V70">
        <v>0</v>
      </c>
      <c r="W70">
        <v>0</v>
      </c>
      <c r="X70">
        <v>0</v>
      </c>
      <c r="Y70">
        <v>0</v>
      </c>
      <c r="Z70">
        <v>0</v>
      </c>
      <c r="AA70" t="s">
        <v>13</v>
      </c>
      <c r="AB70">
        <v>0</v>
      </c>
      <c r="AC70">
        <v>1</v>
      </c>
      <c r="AD70" t="s">
        <v>13</v>
      </c>
      <c r="AE70">
        <v>0</v>
      </c>
      <c r="AF70">
        <v>1</v>
      </c>
      <c r="AG70" t="s">
        <v>13</v>
      </c>
      <c r="AH70">
        <v>0</v>
      </c>
      <c r="AI70">
        <v>1</v>
      </c>
      <c r="AJ70" t="s">
        <v>13</v>
      </c>
      <c r="AK70">
        <v>0</v>
      </c>
      <c r="AL70">
        <v>1</v>
      </c>
    </row>
    <row r="71" spans="1:38" x14ac:dyDescent="0.25">
      <c r="A71" t="s">
        <v>1530</v>
      </c>
      <c r="B71" t="s">
        <v>32</v>
      </c>
      <c r="C71">
        <v>13990308</v>
      </c>
      <c r="D71">
        <v>990308</v>
      </c>
      <c r="E71" t="s">
        <v>181</v>
      </c>
      <c r="F71" t="s">
        <v>182</v>
      </c>
      <c r="G71" t="s">
        <v>1541</v>
      </c>
      <c r="H71" t="s">
        <v>39</v>
      </c>
      <c r="I71">
        <v>1</v>
      </c>
      <c r="J71" t="s">
        <v>22</v>
      </c>
      <c r="K71">
        <v>3</v>
      </c>
      <c r="L71">
        <v>11</v>
      </c>
      <c r="M71">
        <v>10</v>
      </c>
      <c r="N71" t="s">
        <v>20</v>
      </c>
      <c r="O71" t="s">
        <v>1549</v>
      </c>
      <c r="P71">
        <v>0</v>
      </c>
      <c r="Q71">
        <v>0</v>
      </c>
      <c r="R71">
        <v>0</v>
      </c>
      <c r="S71">
        <v>0</v>
      </c>
      <c r="T71">
        <f>DATATABLE[[#This Row],[تعداد واگن منتظر واگذاری]]+DATATABLE[[#This Row],[تعداد واگن تحت تخلیه]]</f>
        <v>0</v>
      </c>
      <c r="U71">
        <v>0</v>
      </c>
      <c r="V71">
        <v>0</v>
      </c>
      <c r="W71">
        <v>0</v>
      </c>
      <c r="X71">
        <v>0</v>
      </c>
      <c r="Y71">
        <v>0</v>
      </c>
      <c r="Z71">
        <v>0</v>
      </c>
      <c r="AA71" t="s">
        <v>13</v>
      </c>
      <c r="AB71">
        <v>0</v>
      </c>
      <c r="AC71">
        <v>1</v>
      </c>
      <c r="AD71" t="s">
        <v>13</v>
      </c>
      <c r="AE71">
        <v>0</v>
      </c>
      <c r="AF71">
        <v>1</v>
      </c>
      <c r="AG71" t="s">
        <v>13</v>
      </c>
      <c r="AH71">
        <v>0</v>
      </c>
      <c r="AI71">
        <v>1</v>
      </c>
      <c r="AJ71" t="s">
        <v>13</v>
      </c>
      <c r="AK71">
        <v>0</v>
      </c>
      <c r="AL71">
        <v>1</v>
      </c>
    </row>
    <row r="72" spans="1:38" x14ac:dyDescent="0.25">
      <c r="A72" t="s">
        <v>1530</v>
      </c>
      <c r="B72" t="s">
        <v>32</v>
      </c>
      <c r="C72">
        <v>13990309</v>
      </c>
      <c r="D72">
        <v>990309</v>
      </c>
      <c r="E72" t="s">
        <v>183</v>
      </c>
      <c r="F72" t="s">
        <v>184</v>
      </c>
      <c r="G72" t="s">
        <v>1541</v>
      </c>
      <c r="H72" t="s">
        <v>39</v>
      </c>
      <c r="I72">
        <v>1</v>
      </c>
      <c r="J72" t="s">
        <v>22</v>
      </c>
      <c r="K72">
        <v>3</v>
      </c>
      <c r="L72">
        <v>11</v>
      </c>
      <c r="M72">
        <v>11</v>
      </c>
      <c r="N72" t="s">
        <v>12</v>
      </c>
      <c r="O72" t="s">
        <v>1550</v>
      </c>
      <c r="P72">
        <v>0</v>
      </c>
      <c r="Q72">
        <v>0</v>
      </c>
      <c r="R72">
        <v>0</v>
      </c>
      <c r="S72">
        <v>0</v>
      </c>
      <c r="T72">
        <f>DATATABLE[[#This Row],[تعداد واگن منتظر واگذاری]]+DATATABLE[[#This Row],[تعداد واگن تحت تخلیه]]</f>
        <v>0</v>
      </c>
      <c r="U72">
        <v>0</v>
      </c>
      <c r="V72">
        <v>0</v>
      </c>
      <c r="W72">
        <v>0</v>
      </c>
      <c r="X72">
        <v>0</v>
      </c>
      <c r="Y72">
        <v>0</v>
      </c>
      <c r="Z72">
        <v>0</v>
      </c>
      <c r="AA72" t="s">
        <v>13</v>
      </c>
      <c r="AB72">
        <v>0</v>
      </c>
      <c r="AC72">
        <v>1</v>
      </c>
      <c r="AD72" t="s">
        <v>13</v>
      </c>
      <c r="AE72">
        <v>0</v>
      </c>
      <c r="AF72">
        <v>1</v>
      </c>
      <c r="AG72" t="s">
        <v>13</v>
      </c>
      <c r="AH72">
        <v>0</v>
      </c>
      <c r="AI72">
        <v>1</v>
      </c>
      <c r="AJ72" t="s">
        <v>13</v>
      </c>
      <c r="AK72">
        <v>0</v>
      </c>
      <c r="AL72">
        <v>1</v>
      </c>
    </row>
    <row r="73" spans="1:38" x14ac:dyDescent="0.25">
      <c r="A73" t="s">
        <v>1530</v>
      </c>
      <c r="B73" t="s">
        <v>32</v>
      </c>
      <c r="C73">
        <v>13990310</v>
      </c>
      <c r="D73">
        <v>990310</v>
      </c>
      <c r="E73" t="s">
        <v>185</v>
      </c>
      <c r="F73" t="s">
        <v>186</v>
      </c>
      <c r="G73" t="s">
        <v>1541</v>
      </c>
      <c r="H73" t="s">
        <v>39</v>
      </c>
      <c r="I73">
        <v>1</v>
      </c>
      <c r="J73" t="s">
        <v>22</v>
      </c>
      <c r="K73">
        <v>3</v>
      </c>
      <c r="L73">
        <v>12</v>
      </c>
      <c r="M73">
        <v>11</v>
      </c>
      <c r="N73" t="s">
        <v>14</v>
      </c>
      <c r="O73" t="s">
        <v>1551</v>
      </c>
      <c r="P73">
        <v>0</v>
      </c>
      <c r="Q73">
        <v>0</v>
      </c>
      <c r="R73">
        <v>0</v>
      </c>
      <c r="S73">
        <v>0</v>
      </c>
      <c r="T73">
        <f>DATATABLE[[#This Row],[تعداد واگن منتظر واگذاری]]+DATATABLE[[#This Row],[تعداد واگن تحت تخلیه]]</f>
        <v>0</v>
      </c>
      <c r="U73">
        <v>0</v>
      </c>
      <c r="V73">
        <v>7</v>
      </c>
      <c r="W73">
        <v>0.22580645161290322</v>
      </c>
      <c r="X73">
        <v>455</v>
      </c>
      <c r="Y73">
        <v>0</v>
      </c>
      <c r="Z73">
        <v>7</v>
      </c>
      <c r="AA73" t="s">
        <v>13</v>
      </c>
      <c r="AB73">
        <v>0</v>
      </c>
      <c r="AC73">
        <v>1</v>
      </c>
      <c r="AD73" t="s">
        <v>13</v>
      </c>
      <c r="AE73">
        <v>0</v>
      </c>
      <c r="AF73">
        <v>1</v>
      </c>
      <c r="AG73" t="s">
        <v>15</v>
      </c>
      <c r="AH73">
        <v>1</v>
      </c>
      <c r="AI73">
        <v>0</v>
      </c>
      <c r="AJ73" t="s">
        <v>15</v>
      </c>
      <c r="AK73">
        <v>1</v>
      </c>
      <c r="AL73">
        <v>0</v>
      </c>
    </row>
    <row r="74" spans="1:38" x14ac:dyDescent="0.25">
      <c r="A74" t="s">
        <v>1530</v>
      </c>
      <c r="B74" t="s">
        <v>32</v>
      </c>
      <c r="C74">
        <v>13990311</v>
      </c>
      <c r="D74">
        <v>990311</v>
      </c>
      <c r="E74" t="s">
        <v>187</v>
      </c>
      <c r="F74" t="s">
        <v>188</v>
      </c>
      <c r="G74" t="s">
        <v>1541</v>
      </c>
      <c r="H74" t="s">
        <v>39</v>
      </c>
      <c r="I74">
        <v>1</v>
      </c>
      <c r="J74" t="s">
        <v>22</v>
      </c>
      <c r="K74">
        <v>3</v>
      </c>
      <c r="L74">
        <v>12</v>
      </c>
      <c r="M74">
        <v>11</v>
      </c>
      <c r="N74" t="s">
        <v>16</v>
      </c>
      <c r="O74" t="s">
        <v>1552</v>
      </c>
      <c r="P74">
        <v>0</v>
      </c>
      <c r="Q74">
        <v>0</v>
      </c>
      <c r="R74">
        <v>0</v>
      </c>
      <c r="S74">
        <v>0</v>
      </c>
      <c r="T74">
        <f>DATATABLE[[#This Row],[تعداد واگن منتظر واگذاری]]+DATATABLE[[#This Row],[تعداد واگن تحت تخلیه]]</f>
        <v>0</v>
      </c>
      <c r="U74">
        <v>0</v>
      </c>
      <c r="V74">
        <v>0</v>
      </c>
      <c r="W74">
        <v>0</v>
      </c>
      <c r="X74">
        <v>0</v>
      </c>
      <c r="Y74">
        <v>0</v>
      </c>
      <c r="Z74">
        <v>0</v>
      </c>
      <c r="AA74" t="s">
        <v>13</v>
      </c>
      <c r="AB74">
        <v>0</v>
      </c>
      <c r="AC74">
        <v>1</v>
      </c>
      <c r="AD74" t="s">
        <v>13</v>
      </c>
      <c r="AE74">
        <v>0</v>
      </c>
      <c r="AF74">
        <v>1</v>
      </c>
      <c r="AG74" t="s">
        <v>13</v>
      </c>
      <c r="AH74">
        <v>0</v>
      </c>
      <c r="AI74">
        <v>1</v>
      </c>
      <c r="AJ74" t="s">
        <v>13</v>
      </c>
      <c r="AK74">
        <v>0</v>
      </c>
      <c r="AL74">
        <v>1</v>
      </c>
    </row>
    <row r="75" spans="1:38" x14ac:dyDescent="0.25">
      <c r="A75" t="s">
        <v>1530</v>
      </c>
      <c r="B75" t="s">
        <v>32</v>
      </c>
      <c r="C75">
        <v>13990312</v>
      </c>
      <c r="D75">
        <v>990312</v>
      </c>
      <c r="E75" t="s">
        <v>189</v>
      </c>
      <c r="F75" t="s">
        <v>190</v>
      </c>
      <c r="G75" t="s">
        <v>1541</v>
      </c>
      <c r="H75" t="s">
        <v>39</v>
      </c>
      <c r="I75">
        <v>1</v>
      </c>
      <c r="J75" t="s">
        <v>22</v>
      </c>
      <c r="K75">
        <v>3</v>
      </c>
      <c r="L75">
        <v>12</v>
      </c>
      <c r="M75">
        <v>11</v>
      </c>
      <c r="N75" t="s">
        <v>17</v>
      </c>
      <c r="O75" t="s">
        <v>1553</v>
      </c>
      <c r="P75">
        <v>0</v>
      </c>
      <c r="Q75">
        <v>0</v>
      </c>
      <c r="R75">
        <v>0</v>
      </c>
      <c r="S75">
        <v>0</v>
      </c>
      <c r="T75">
        <f>DATATABLE[[#This Row],[تعداد واگن منتظر واگذاری]]+DATATABLE[[#This Row],[تعداد واگن تحت تخلیه]]</f>
        <v>0</v>
      </c>
      <c r="U75">
        <v>0</v>
      </c>
      <c r="V75">
        <v>0</v>
      </c>
      <c r="W75">
        <v>0</v>
      </c>
      <c r="X75">
        <v>0</v>
      </c>
      <c r="Y75">
        <v>0</v>
      </c>
      <c r="Z75">
        <v>0</v>
      </c>
      <c r="AA75" t="s">
        <v>13</v>
      </c>
      <c r="AB75">
        <v>0</v>
      </c>
      <c r="AC75">
        <v>1</v>
      </c>
      <c r="AD75" t="s">
        <v>13</v>
      </c>
      <c r="AE75">
        <v>0</v>
      </c>
      <c r="AF75">
        <v>1</v>
      </c>
      <c r="AG75" t="s">
        <v>13</v>
      </c>
      <c r="AH75">
        <v>0</v>
      </c>
      <c r="AI75">
        <v>1</v>
      </c>
      <c r="AJ75" t="s">
        <v>13</v>
      </c>
      <c r="AK75">
        <v>0</v>
      </c>
      <c r="AL75">
        <v>1</v>
      </c>
    </row>
    <row r="76" spans="1:38" x14ac:dyDescent="0.25">
      <c r="A76" t="s">
        <v>1530</v>
      </c>
      <c r="B76" t="s">
        <v>32</v>
      </c>
      <c r="C76">
        <v>13990313</v>
      </c>
      <c r="D76">
        <v>990313</v>
      </c>
      <c r="E76" t="s">
        <v>191</v>
      </c>
      <c r="F76" t="s">
        <v>192</v>
      </c>
      <c r="G76" t="s">
        <v>1541</v>
      </c>
      <c r="H76" t="s">
        <v>39</v>
      </c>
      <c r="I76">
        <v>1</v>
      </c>
      <c r="J76" t="s">
        <v>22</v>
      </c>
      <c r="K76">
        <v>3</v>
      </c>
      <c r="L76">
        <v>12</v>
      </c>
      <c r="M76">
        <v>11</v>
      </c>
      <c r="N76" t="s">
        <v>18</v>
      </c>
      <c r="O76" t="s">
        <v>1556</v>
      </c>
      <c r="P76">
        <v>0</v>
      </c>
      <c r="Q76">
        <v>0</v>
      </c>
      <c r="R76">
        <v>47</v>
      </c>
      <c r="S76">
        <v>1.5161290322580645</v>
      </c>
      <c r="T76">
        <f>DATATABLE[[#This Row],[تعداد واگن منتظر واگذاری]]+DATATABLE[[#This Row],[تعداد واگن تحت تخلیه]]</f>
        <v>47</v>
      </c>
      <c r="U76">
        <v>1.5161290322580645</v>
      </c>
      <c r="V76">
        <v>0</v>
      </c>
      <c r="W76">
        <v>0</v>
      </c>
      <c r="X76">
        <v>0</v>
      </c>
      <c r="Y76">
        <v>47</v>
      </c>
      <c r="Z76">
        <v>47</v>
      </c>
      <c r="AA76" t="s">
        <v>13</v>
      </c>
      <c r="AB76">
        <v>0</v>
      </c>
      <c r="AC76">
        <v>1</v>
      </c>
      <c r="AD76" t="s">
        <v>15</v>
      </c>
      <c r="AE76">
        <v>1</v>
      </c>
      <c r="AF76">
        <v>0</v>
      </c>
      <c r="AG76" t="s">
        <v>13</v>
      </c>
      <c r="AH76">
        <v>0</v>
      </c>
      <c r="AI76">
        <v>1</v>
      </c>
      <c r="AJ76" t="s">
        <v>15</v>
      </c>
      <c r="AK76">
        <v>1</v>
      </c>
      <c r="AL76">
        <v>0</v>
      </c>
    </row>
    <row r="77" spans="1:38" x14ac:dyDescent="0.25">
      <c r="A77" t="s">
        <v>1530</v>
      </c>
      <c r="B77" t="s">
        <v>32</v>
      </c>
      <c r="C77">
        <v>13990314</v>
      </c>
      <c r="D77">
        <v>990314</v>
      </c>
      <c r="E77" t="s">
        <v>193</v>
      </c>
      <c r="F77" t="s">
        <v>194</v>
      </c>
      <c r="G77" t="s">
        <v>1541</v>
      </c>
      <c r="H77" t="s">
        <v>39</v>
      </c>
      <c r="I77">
        <v>1</v>
      </c>
      <c r="J77" t="s">
        <v>22</v>
      </c>
      <c r="K77">
        <v>3</v>
      </c>
      <c r="L77">
        <v>12</v>
      </c>
      <c r="M77">
        <v>11</v>
      </c>
      <c r="N77" t="s">
        <v>19</v>
      </c>
      <c r="O77" t="s">
        <v>1557</v>
      </c>
      <c r="P77">
        <v>0</v>
      </c>
      <c r="Q77">
        <v>0</v>
      </c>
      <c r="R77">
        <v>0</v>
      </c>
      <c r="S77">
        <v>0</v>
      </c>
      <c r="T77">
        <f>DATATABLE[[#This Row],[تعداد واگن منتظر واگذاری]]+DATATABLE[[#This Row],[تعداد واگن تحت تخلیه]]</f>
        <v>0</v>
      </c>
      <c r="U77">
        <v>0</v>
      </c>
      <c r="V77">
        <v>0</v>
      </c>
      <c r="W77">
        <v>0</v>
      </c>
      <c r="X77">
        <v>0</v>
      </c>
      <c r="Y77">
        <v>0</v>
      </c>
      <c r="Z77">
        <v>0</v>
      </c>
      <c r="AA77" t="s">
        <v>13</v>
      </c>
      <c r="AB77">
        <v>0</v>
      </c>
      <c r="AC77">
        <v>1</v>
      </c>
      <c r="AD77" t="s">
        <v>13</v>
      </c>
      <c r="AE77">
        <v>0</v>
      </c>
      <c r="AF77">
        <v>1</v>
      </c>
      <c r="AG77" t="s">
        <v>13</v>
      </c>
      <c r="AH77">
        <v>0</v>
      </c>
      <c r="AI77">
        <v>1</v>
      </c>
      <c r="AJ77" t="s">
        <v>13</v>
      </c>
      <c r="AK77">
        <v>0</v>
      </c>
      <c r="AL77">
        <v>1</v>
      </c>
    </row>
    <row r="78" spans="1:38" x14ac:dyDescent="0.25">
      <c r="A78" t="s">
        <v>1530</v>
      </c>
      <c r="B78" t="s">
        <v>32</v>
      </c>
      <c r="C78">
        <v>13990315</v>
      </c>
      <c r="D78">
        <v>990315</v>
      </c>
      <c r="E78" t="s">
        <v>195</v>
      </c>
      <c r="F78" t="s">
        <v>196</v>
      </c>
      <c r="G78" t="s">
        <v>1541</v>
      </c>
      <c r="H78" t="s">
        <v>39</v>
      </c>
      <c r="I78">
        <v>1</v>
      </c>
      <c r="J78" t="s">
        <v>22</v>
      </c>
      <c r="K78">
        <v>3</v>
      </c>
      <c r="L78">
        <v>12</v>
      </c>
      <c r="M78">
        <v>11</v>
      </c>
      <c r="N78" t="s">
        <v>20</v>
      </c>
      <c r="O78" t="s">
        <v>1558</v>
      </c>
      <c r="P78">
        <v>0</v>
      </c>
      <c r="Q78">
        <v>0</v>
      </c>
      <c r="R78">
        <v>0</v>
      </c>
      <c r="S78">
        <v>0</v>
      </c>
      <c r="T78">
        <f>DATATABLE[[#This Row],[تعداد واگن منتظر واگذاری]]+DATATABLE[[#This Row],[تعداد واگن تحت تخلیه]]</f>
        <v>0</v>
      </c>
      <c r="U78">
        <v>0</v>
      </c>
      <c r="V78">
        <v>0</v>
      </c>
      <c r="W78">
        <v>0</v>
      </c>
      <c r="X78">
        <v>0</v>
      </c>
      <c r="Y78">
        <v>0</v>
      </c>
      <c r="Z78">
        <v>0</v>
      </c>
      <c r="AA78" t="s">
        <v>13</v>
      </c>
      <c r="AB78">
        <v>0</v>
      </c>
      <c r="AC78">
        <v>1</v>
      </c>
      <c r="AD78" t="s">
        <v>13</v>
      </c>
      <c r="AE78">
        <v>0</v>
      </c>
      <c r="AF78">
        <v>1</v>
      </c>
      <c r="AG78" t="s">
        <v>13</v>
      </c>
      <c r="AH78">
        <v>0</v>
      </c>
      <c r="AI78">
        <v>1</v>
      </c>
      <c r="AJ78" t="s">
        <v>13</v>
      </c>
      <c r="AK78">
        <v>0</v>
      </c>
      <c r="AL78">
        <v>1</v>
      </c>
    </row>
    <row r="79" spans="1:38" x14ac:dyDescent="0.25">
      <c r="A79" t="s">
        <v>1530</v>
      </c>
      <c r="B79" t="s">
        <v>32</v>
      </c>
      <c r="C79">
        <v>13990316</v>
      </c>
      <c r="D79">
        <v>990316</v>
      </c>
      <c r="E79" t="s">
        <v>197</v>
      </c>
      <c r="F79" t="s">
        <v>198</v>
      </c>
      <c r="G79" t="s">
        <v>1541</v>
      </c>
      <c r="H79" t="s">
        <v>39</v>
      </c>
      <c r="I79">
        <v>1</v>
      </c>
      <c r="J79" t="s">
        <v>22</v>
      </c>
      <c r="K79">
        <v>3</v>
      </c>
      <c r="L79">
        <v>12</v>
      </c>
      <c r="M79">
        <v>12</v>
      </c>
      <c r="N79" t="s">
        <v>12</v>
      </c>
      <c r="O79" t="s">
        <v>1559</v>
      </c>
      <c r="P79">
        <v>0</v>
      </c>
      <c r="Q79">
        <v>0</v>
      </c>
      <c r="R79">
        <v>0</v>
      </c>
      <c r="S79">
        <v>0</v>
      </c>
      <c r="T79">
        <f>DATATABLE[[#This Row],[تعداد واگن منتظر واگذاری]]+DATATABLE[[#This Row],[تعداد واگن تحت تخلیه]]</f>
        <v>0</v>
      </c>
      <c r="U79">
        <v>0</v>
      </c>
      <c r="V79">
        <v>0</v>
      </c>
      <c r="W79">
        <v>0</v>
      </c>
      <c r="X79">
        <v>0</v>
      </c>
      <c r="Y79">
        <v>0</v>
      </c>
      <c r="Z79">
        <v>0</v>
      </c>
      <c r="AA79" t="s">
        <v>13</v>
      </c>
      <c r="AB79">
        <v>0</v>
      </c>
      <c r="AC79">
        <v>1</v>
      </c>
      <c r="AD79" t="s">
        <v>13</v>
      </c>
      <c r="AE79">
        <v>0</v>
      </c>
      <c r="AF79">
        <v>1</v>
      </c>
      <c r="AG79" t="s">
        <v>13</v>
      </c>
      <c r="AH79">
        <v>0</v>
      </c>
      <c r="AI79">
        <v>1</v>
      </c>
      <c r="AJ79" t="s">
        <v>13</v>
      </c>
      <c r="AK79">
        <v>0</v>
      </c>
      <c r="AL79">
        <v>1</v>
      </c>
    </row>
    <row r="80" spans="1:38" x14ac:dyDescent="0.25">
      <c r="A80" t="s">
        <v>1530</v>
      </c>
      <c r="B80" t="s">
        <v>32</v>
      </c>
      <c r="C80">
        <v>13990317</v>
      </c>
      <c r="D80">
        <v>990317</v>
      </c>
      <c r="E80" t="s">
        <v>199</v>
      </c>
      <c r="F80" t="s">
        <v>200</v>
      </c>
      <c r="G80" t="s">
        <v>1541</v>
      </c>
      <c r="H80" t="s">
        <v>39</v>
      </c>
      <c r="I80">
        <v>1</v>
      </c>
      <c r="J80" t="s">
        <v>22</v>
      </c>
      <c r="K80">
        <v>3</v>
      </c>
      <c r="L80">
        <v>13</v>
      </c>
      <c r="M80">
        <v>12</v>
      </c>
      <c r="N80" t="s">
        <v>14</v>
      </c>
      <c r="O80" t="s">
        <v>1560</v>
      </c>
      <c r="P80">
        <v>0</v>
      </c>
      <c r="Q80">
        <v>0</v>
      </c>
      <c r="R80">
        <v>0</v>
      </c>
      <c r="S80">
        <v>0</v>
      </c>
      <c r="T80">
        <f>DATATABLE[[#This Row],[تعداد واگن منتظر واگذاری]]+DATATABLE[[#This Row],[تعداد واگن تحت تخلیه]]</f>
        <v>0</v>
      </c>
      <c r="U80">
        <v>0</v>
      </c>
      <c r="V80">
        <v>0</v>
      </c>
      <c r="W80">
        <v>0</v>
      </c>
      <c r="X80">
        <v>0</v>
      </c>
      <c r="Y80">
        <v>0</v>
      </c>
      <c r="Z80">
        <v>0</v>
      </c>
      <c r="AA80" t="s">
        <v>13</v>
      </c>
      <c r="AB80">
        <v>0</v>
      </c>
      <c r="AC80">
        <v>1</v>
      </c>
      <c r="AD80" t="s">
        <v>13</v>
      </c>
      <c r="AE80">
        <v>0</v>
      </c>
      <c r="AF80">
        <v>1</v>
      </c>
      <c r="AG80" t="s">
        <v>13</v>
      </c>
      <c r="AH80">
        <v>0</v>
      </c>
      <c r="AI80">
        <v>1</v>
      </c>
      <c r="AJ80" t="s">
        <v>13</v>
      </c>
      <c r="AK80">
        <v>0</v>
      </c>
      <c r="AL80">
        <v>1</v>
      </c>
    </row>
    <row r="81" spans="1:38" x14ac:dyDescent="0.25">
      <c r="A81" t="s">
        <v>1530</v>
      </c>
      <c r="B81" t="s">
        <v>32</v>
      </c>
      <c r="C81">
        <v>13990318</v>
      </c>
      <c r="D81">
        <v>990318</v>
      </c>
      <c r="E81" t="s">
        <v>201</v>
      </c>
      <c r="F81" t="s">
        <v>202</v>
      </c>
      <c r="G81" t="s">
        <v>1541</v>
      </c>
      <c r="H81" t="s">
        <v>39</v>
      </c>
      <c r="I81">
        <v>1</v>
      </c>
      <c r="J81" t="s">
        <v>22</v>
      </c>
      <c r="K81">
        <v>3</v>
      </c>
      <c r="L81">
        <v>13</v>
      </c>
      <c r="M81">
        <v>12</v>
      </c>
      <c r="N81" t="s">
        <v>16</v>
      </c>
      <c r="O81" t="s">
        <v>1561</v>
      </c>
      <c r="P81">
        <v>0</v>
      </c>
      <c r="Q81">
        <v>0</v>
      </c>
      <c r="R81">
        <v>0</v>
      </c>
      <c r="S81">
        <v>0</v>
      </c>
      <c r="T81">
        <f>DATATABLE[[#This Row],[تعداد واگن منتظر واگذاری]]+DATATABLE[[#This Row],[تعداد واگن تحت تخلیه]]</f>
        <v>0</v>
      </c>
      <c r="U81">
        <v>0</v>
      </c>
      <c r="V81">
        <v>0</v>
      </c>
      <c r="W81">
        <v>0</v>
      </c>
      <c r="X81">
        <v>0</v>
      </c>
      <c r="Y81">
        <v>0</v>
      </c>
      <c r="Z81">
        <v>0</v>
      </c>
      <c r="AA81" t="s">
        <v>13</v>
      </c>
      <c r="AB81">
        <v>0</v>
      </c>
      <c r="AC81">
        <v>1</v>
      </c>
      <c r="AD81" t="s">
        <v>13</v>
      </c>
      <c r="AE81">
        <v>0</v>
      </c>
      <c r="AF81">
        <v>1</v>
      </c>
      <c r="AG81" t="s">
        <v>13</v>
      </c>
      <c r="AH81">
        <v>0</v>
      </c>
      <c r="AI81">
        <v>1</v>
      </c>
      <c r="AJ81" t="s">
        <v>13</v>
      </c>
      <c r="AK81">
        <v>0</v>
      </c>
      <c r="AL81">
        <v>1</v>
      </c>
    </row>
    <row r="82" spans="1:38" x14ac:dyDescent="0.25">
      <c r="A82" t="s">
        <v>1530</v>
      </c>
      <c r="B82" t="s">
        <v>32</v>
      </c>
      <c r="C82">
        <v>13990319</v>
      </c>
      <c r="D82">
        <v>990319</v>
      </c>
      <c r="E82" t="s">
        <v>203</v>
      </c>
      <c r="F82" t="s">
        <v>204</v>
      </c>
      <c r="G82" t="s">
        <v>1541</v>
      </c>
      <c r="H82" t="s">
        <v>39</v>
      </c>
      <c r="I82">
        <v>1</v>
      </c>
      <c r="J82" t="s">
        <v>22</v>
      </c>
      <c r="K82">
        <v>3</v>
      </c>
      <c r="L82">
        <v>13</v>
      </c>
      <c r="M82">
        <v>12</v>
      </c>
      <c r="N82" t="s">
        <v>17</v>
      </c>
      <c r="O82" t="s">
        <v>1562</v>
      </c>
      <c r="P82">
        <v>0</v>
      </c>
      <c r="Q82">
        <v>0</v>
      </c>
      <c r="R82">
        <v>0</v>
      </c>
      <c r="S82">
        <v>0</v>
      </c>
      <c r="T82">
        <f>DATATABLE[[#This Row],[تعداد واگن منتظر واگذاری]]+DATATABLE[[#This Row],[تعداد واگن تحت تخلیه]]</f>
        <v>0</v>
      </c>
      <c r="U82">
        <v>0</v>
      </c>
      <c r="V82">
        <v>0</v>
      </c>
      <c r="W82">
        <v>0</v>
      </c>
      <c r="X82">
        <v>0</v>
      </c>
      <c r="Y82">
        <v>0</v>
      </c>
      <c r="Z82">
        <v>0</v>
      </c>
      <c r="AA82" t="s">
        <v>13</v>
      </c>
      <c r="AB82">
        <v>0</v>
      </c>
      <c r="AC82">
        <v>1</v>
      </c>
      <c r="AD82" t="s">
        <v>13</v>
      </c>
      <c r="AE82">
        <v>0</v>
      </c>
      <c r="AF82">
        <v>1</v>
      </c>
      <c r="AG82" t="s">
        <v>13</v>
      </c>
      <c r="AH82">
        <v>0</v>
      </c>
      <c r="AI82">
        <v>1</v>
      </c>
      <c r="AJ82" t="s">
        <v>13</v>
      </c>
      <c r="AK82">
        <v>0</v>
      </c>
      <c r="AL82">
        <v>1</v>
      </c>
    </row>
    <row r="83" spans="1:38" x14ac:dyDescent="0.25">
      <c r="A83" t="s">
        <v>1530</v>
      </c>
      <c r="B83" t="s">
        <v>32</v>
      </c>
      <c r="C83">
        <v>13990320</v>
      </c>
      <c r="D83">
        <v>990320</v>
      </c>
      <c r="E83" t="s">
        <v>205</v>
      </c>
      <c r="F83" t="s">
        <v>206</v>
      </c>
      <c r="G83" t="s">
        <v>1541</v>
      </c>
      <c r="H83" t="s">
        <v>39</v>
      </c>
      <c r="I83">
        <v>1</v>
      </c>
      <c r="J83" t="s">
        <v>22</v>
      </c>
      <c r="K83">
        <v>3</v>
      </c>
      <c r="L83">
        <v>13</v>
      </c>
      <c r="M83">
        <v>12</v>
      </c>
      <c r="N83" t="s">
        <v>18</v>
      </c>
      <c r="O83" t="s">
        <v>1563</v>
      </c>
      <c r="P83">
        <v>0</v>
      </c>
      <c r="Q83">
        <v>0</v>
      </c>
      <c r="R83">
        <v>0</v>
      </c>
      <c r="S83">
        <v>0</v>
      </c>
      <c r="T83">
        <f>DATATABLE[[#This Row],[تعداد واگن منتظر واگذاری]]+DATATABLE[[#This Row],[تعداد واگن تحت تخلیه]]</f>
        <v>0</v>
      </c>
      <c r="U83">
        <v>0</v>
      </c>
      <c r="V83">
        <v>0</v>
      </c>
      <c r="W83">
        <v>0</v>
      </c>
      <c r="X83">
        <v>0</v>
      </c>
      <c r="Y83">
        <v>0</v>
      </c>
      <c r="Z83">
        <v>0</v>
      </c>
      <c r="AA83" t="s">
        <v>13</v>
      </c>
      <c r="AB83">
        <v>0</v>
      </c>
      <c r="AC83">
        <v>1</v>
      </c>
      <c r="AD83" t="s">
        <v>13</v>
      </c>
      <c r="AE83">
        <v>0</v>
      </c>
      <c r="AF83">
        <v>1</v>
      </c>
      <c r="AG83" t="s">
        <v>13</v>
      </c>
      <c r="AH83">
        <v>0</v>
      </c>
      <c r="AI83">
        <v>1</v>
      </c>
      <c r="AJ83" t="s">
        <v>13</v>
      </c>
      <c r="AK83">
        <v>0</v>
      </c>
      <c r="AL83">
        <v>1</v>
      </c>
    </row>
    <row r="84" spans="1:38" x14ac:dyDescent="0.25">
      <c r="A84" t="s">
        <v>1530</v>
      </c>
      <c r="B84" t="s">
        <v>32</v>
      </c>
      <c r="C84">
        <v>13990321</v>
      </c>
      <c r="D84">
        <v>990321</v>
      </c>
      <c r="E84" t="s">
        <v>207</v>
      </c>
      <c r="F84" t="s">
        <v>208</v>
      </c>
      <c r="G84" t="s">
        <v>1541</v>
      </c>
      <c r="H84" t="s">
        <v>39</v>
      </c>
      <c r="I84">
        <v>1</v>
      </c>
      <c r="J84" t="s">
        <v>22</v>
      </c>
      <c r="K84">
        <v>3</v>
      </c>
      <c r="L84">
        <v>13</v>
      </c>
      <c r="M84">
        <v>12</v>
      </c>
      <c r="N84" t="s">
        <v>19</v>
      </c>
      <c r="O84" t="s">
        <v>1564</v>
      </c>
      <c r="P84">
        <v>0</v>
      </c>
      <c r="Q84">
        <v>0</v>
      </c>
      <c r="R84">
        <v>0</v>
      </c>
      <c r="S84">
        <v>0</v>
      </c>
      <c r="T84">
        <f>DATATABLE[[#This Row],[تعداد واگن منتظر واگذاری]]+DATATABLE[[#This Row],[تعداد واگن تحت تخلیه]]</f>
        <v>0</v>
      </c>
      <c r="U84">
        <v>0</v>
      </c>
      <c r="V84">
        <v>0</v>
      </c>
      <c r="W84">
        <v>0</v>
      </c>
      <c r="X84">
        <v>0</v>
      </c>
      <c r="Y84">
        <v>0</v>
      </c>
      <c r="Z84">
        <v>0</v>
      </c>
      <c r="AA84" t="s">
        <v>13</v>
      </c>
      <c r="AB84">
        <v>0</v>
      </c>
      <c r="AC84">
        <v>1</v>
      </c>
      <c r="AD84" t="s">
        <v>13</v>
      </c>
      <c r="AE84">
        <v>0</v>
      </c>
      <c r="AF84">
        <v>1</v>
      </c>
      <c r="AG84" t="s">
        <v>13</v>
      </c>
      <c r="AH84">
        <v>0</v>
      </c>
      <c r="AI84">
        <v>1</v>
      </c>
      <c r="AJ84" t="s">
        <v>13</v>
      </c>
      <c r="AK84">
        <v>0</v>
      </c>
      <c r="AL84">
        <v>1</v>
      </c>
    </row>
    <row r="85" spans="1:38" x14ac:dyDescent="0.25">
      <c r="A85" t="s">
        <v>1530</v>
      </c>
      <c r="B85" t="s">
        <v>32</v>
      </c>
      <c r="C85">
        <v>13990322</v>
      </c>
      <c r="D85">
        <v>990322</v>
      </c>
      <c r="E85" t="s">
        <v>209</v>
      </c>
      <c r="F85" t="s">
        <v>210</v>
      </c>
      <c r="G85" t="s">
        <v>1541</v>
      </c>
      <c r="H85" t="s">
        <v>39</v>
      </c>
      <c r="I85">
        <v>1</v>
      </c>
      <c r="J85" t="s">
        <v>22</v>
      </c>
      <c r="K85">
        <v>3</v>
      </c>
      <c r="L85">
        <v>13</v>
      </c>
      <c r="M85">
        <v>12</v>
      </c>
      <c r="N85" t="s">
        <v>20</v>
      </c>
      <c r="O85" t="s">
        <v>1565</v>
      </c>
      <c r="P85">
        <v>30</v>
      </c>
      <c r="Q85">
        <v>0.967741935483871</v>
      </c>
      <c r="R85">
        <v>0</v>
      </c>
      <c r="S85">
        <v>0</v>
      </c>
      <c r="T85">
        <f>DATATABLE[[#This Row],[تعداد واگن منتظر واگذاری]]+DATATABLE[[#This Row],[تعداد واگن تحت تخلیه]]</f>
        <v>30</v>
      </c>
      <c r="U85">
        <v>0.967741935483871</v>
      </c>
      <c r="V85">
        <v>0</v>
      </c>
      <c r="W85">
        <v>0</v>
      </c>
      <c r="X85">
        <v>0</v>
      </c>
      <c r="Y85">
        <v>30</v>
      </c>
      <c r="Z85">
        <v>0</v>
      </c>
      <c r="AA85" t="s">
        <v>15</v>
      </c>
      <c r="AB85">
        <v>1</v>
      </c>
      <c r="AC85">
        <v>0</v>
      </c>
      <c r="AD85" t="s">
        <v>13</v>
      </c>
      <c r="AE85">
        <v>0</v>
      </c>
      <c r="AF85">
        <v>1</v>
      </c>
      <c r="AG85" t="s">
        <v>13</v>
      </c>
      <c r="AH85">
        <v>0</v>
      </c>
      <c r="AI85">
        <v>1</v>
      </c>
      <c r="AJ85" t="s">
        <v>13</v>
      </c>
      <c r="AK85">
        <v>0</v>
      </c>
      <c r="AL85">
        <v>1</v>
      </c>
    </row>
    <row r="86" spans="1:38" x14ac:dyDescent="0.25">
      <c r="A86" t="s">
        <v>1530</v>
      </c>
      <c r="B86" t="s">
        <v>32</v>
      </c>
      <c r="C86">
        <v>13990323</v>
      </c>
      <c r="D86">
        <v>990323</v>
      </c>
      <c r="E86" t="s">
        <v>211</v>
      </c>
      <c r="F86" t="s">
        <v>212</v>
      </c>
      <c r="G86" t="s">
        <v>1541</v>
      </c>
      <c r="H86" t="s">
        <v>39</v>
      </c>
      <c r="I86">
        <v>1</v>
      </c>
      <c r="J86" t="s">
        <v>22</v>
      </c>
      <c r="K86">
        <v>3</v>
      </c>
      <c r="L86">
        <v>13</v>
      </c>
      <c r="M86">
        <v>13</v>
      </c>
      <c r="N86" t="s">
        <v>12</v>
      </c>
      <c r="O86" t="s">
        <v>1566</v>
      </c>
      <c r="P86">
        <v>0</v>
      </c>
      <c r="Q86">
        <v>0</v>
      </c>
      <c r="R86">
        <v>13</v>
      </c>
      <c r="S86">
        <v>0.41935483870967744</v>
      </c>
      <c r="T86">
        <f>DATATABLE[[#This Row],[تعداد واگن منتظر واگذاری]]+DATATABLE[[#This Row],[تعداد واگن تحت تخلیه]]</f>
        <v>13</v>
      </c>
      <c r="U86">
        <v>0.41935483870967744</v>
      </c>
      <c r="V86">
        <v>22</v>
      </c>
      <c r="W86">
        <v>0.70967741935483875</v>
      </c>
      <c r="X86">
        <v>1430</v>
      </c>
      <c r="Y86">
        <v>13</v>
      </c>
      <c r="Z86">
        <v>35</v>
      </c>
      <c r="AA86" t="s">
        <v>13</v>
      </c>
      <c r="AB86">
        <v>0</v>
      </c>
      <c r="AC86">
        <v>1</v>
      </c>
      <c r="AD86" t="s">
        <v>15</v>
      </c>
      <c r="AE86">
        <v>1</v>
      </c>
      <c r="AF86">
        <v>0</v>
      </c>
      <c r="AG86" t="s">
        <v>15</v>
      </c>
      <c r="AH86">
        <v>1</v>
      </c>
      <c r="AI86">
        <v>0</v>
      </c>
      <c r="AJ86" t="s">
        <v>15</v>
      </c>
      <c r="AK86">
        <v>1</v>
      </c>
      <c r="AL86">
        <v>0</v>
      </c>
    </row>
    <row r="87" spans="1:38" x14ac:dyDescent="0.25">
      <c r="A87" t="s">
        <v>1530</v>
      </c>
      <c r="B87" t="s">
        <v>32</v>
      </c>
      <c r="C87">
        <v>13990324</v>
      </c>
      <c r="D87">
        <v>990324</v>
      </c>
      <c r="E87" t="s">
        <v>213</v>
      </c>
      <c r="F87" t="s">
        <v>214</v>
      </c>
      <c r="G87" t="s">
        <v>1541</v>
      </c>
      <c r="H87" t="s">
        <v>39</v>
      </c>
      <c r="I87">
        <v>1</v>
      </c>
      <c r="J87" t="s">
        <v>22</v>
      </c>
      <c r="K87">
        <v>3</v>
      </c>
      <c r="L87">
        <v>14</v>
      </c>
      <c r="M87">
        <v>13</v>
      </c>
      <c r="N87" t="s">
        <v>14</v>
      </c>
      <c r="O87" t="s">
        <v>1567</v>
      </c>
      <c r="P87">
        <v>0</v>
      </c>
      <c r="Q87">
        <v>0</v>
      </c>
      <c r="R87">
        <v>0</v>
      </c>
      <c r="S87">
        <v>0</v>
      </c>
      <c r="T87">
        <f>DATATABLE[[#This Row],[تعداد واگن منتظر واگذاری]]+DATATABLE[[#This Row],[تعداد واگن تحت تخلیه]]</f>
        <v>0</v>
      </c>
      <c r="U87">
        <v>0</v>
      </c>
      <c r="V87">
        <v>0</v>
      </c>
      <c r="W87">
        <v>0</v>
      </c>
      <c r="X87">
        <v>0</v>
      </c>
      <c r="Y87">
        <v>0</v>
      </c>
      <c r="Z87">
        <v>0</v>
      </c>
      <c r="AA87" t="s">
        <v>13</v>
      </c>
      <c r="AB87">
        <v>0</v>
      </c>
      <c r="AC87">
        <v>1</v>
      </c>
      <c r="AD87" t="s">
        <v>13</v>
      </c>
      <c r="AE87">
        <v>0</v>
      </c>
      <c r="AF87">
        <v>1</v>
      </c>
      <c r="AG87" t="s">
        <v>13</v>
      </c>
      <c r="AH87">
        <v>0</v>
      </c>
      <c r="AI87">
        <v>1</v>
      </c>
      <c r="AJ87" t="s">
        <v>13</v>
      </c>
      <c r="AK87">
        <v>0</v>
      </c>
      <c r="AL87">
        <v>1</v>
      </c>
    </row>
    <row r="88" spans="1:38" x14ac:dyDescent="0.25">
      <c r="A88" t="s">
        <v>1530</v>
      </c>
      <c r="B88" t="s">
        <v>32</v>
      </c>
      <c r="C88">
        <v>13990325</v>
      </c>
      <c r="D88">
        <v>990325</v>
      </c>
      <c r="E88" t="s">
        <v>215</v>
      </c>
      <c r="F88" t="s">
        <v>216</v>
      </c>
      <c r="G88" t="s">
        <v>1541</v>
      </c>
      <c r="H88" t="s">
        <v>39</v>
      </c>
      <c r="I88">
        <v>1</v>
      </c>
      <c r="J88" t="s">
        <v>22</v>
      </c>
      <c r="K88">
        <v>3</v>
      </c>
      <c r="L88">
        <v>14</v>
      </c>
      <c r="M88">
        <v>13</v>
      </c>
      <c r="N88" t="s">
        <v>16</v>
      </c>
      <c r="O88" t="s">
        <v>1568</v>
      </c>
      <c r="P88">
        <v>0</v>
      </c>
      <c r="Q88">
        <v>0</v>
      </c>
      <c r="R88">
        <v>1</v>
      </c>
      <c r="S88">
        <v>3.2258064516129031E-2</v>
      </c>
      <c r="T88">
        <f>DATATABLE[[#This Row],[تعداد واگن منتظر واگذاری]]+DATATABLE[[#This Row],[تعداد واگن تحت تخلیه]]</f>
        <v>1</v>
      </c>
      <c r="U88">
        <v>3.2258064516129031E-2</v>
      </c>
      <c r="V88">
        <v>0</v>
      </c>
      <c r="W88">
        <v>0</v>
      </c>
      <c r="X88">
        <v>0</v>
      </c>
      <c r="Y88">
        <v>1</v>
      </c>
      <c r="Z88">
        <v>1</v>
      </c>
      <c r="AA88" t="s">
        <v>13</v>
      </c>
      <c r="AB88">
        <v>0</v>
      </c>
      <c r="AC88">
        <v>1</v>
      </c>
      <c r="AD88" t="s">
        <v>15</v>
      </c>
      <c r="AE88">
        <v>1</v>
      </c>
      <c r="AF88">
        <v>0</v>
      </c>
      <c r="AG88" t="s">
        <v>13</v>
      </c>
      <c r="AH88">
        <v>0</v>
      </c>
      <c r="AI88">
        <v>1</v>
      </c>
      <c r="AJ88" t="s">
        <v>15</v>
      </c>
      <c r="AK88">
        <v>1</v>
      </c>
      <c r="AL88">
        <v>0</v>
      </c>
    </row>
    <row r="89" spans="1:38" x14ac:dyDescent="0.25">
      <c r="A89" t="s">
        <v>1530</v>
      </c>
      <c r="B89" t="s">
        <v>32</v>
      </c>
      <c r="C89">
        <v>13990326</v>
      </c>
      <c r="D89">
        <v>990326</v>
      </c>
      <c r="E89" t="s">
        <v>217</v>
      </c>
      <c r="F89" t="s">
        <v>218</v>
      </c>
      <c r="G89" t="s">
        <v>1541</v>
      </c>
      <c r="H89" t="s">
        <v>39</v>
      </c>
      <c r="I89">
        <v>1</v>
      </c>
      <c r="J89" t="s">
        <v>22</v>
      </c>
      <c r="K89">
        <v>3</v>
      </c>
      <c r="L89">
        <v>14</v>
      </c>
      <c r="M89">
        <v>13</v>
      </c>
      <c r="N89" t="s">
        <v>17</v>
      </c>
      <c r="O89" t="s">
        <v>1569</v>
      </c>
      <c r="P89">
        <v>1</v>
      </c>
      <c r="Q89">
        <v>3.2258064516129031E-2</v>
      </c>
      <c r="R89">
        <v>0</v>
      </c>
      <c r="S89">
        <v>0</v>
      </c>
      <c r="T89">
        <f>DATATABLE[[#This Row],[تعداد واگن منتظر واگذاری]]+DATATABLE[[#This Row],[تعداد واگن تحت تخلیه]]</f>
        <v>1</v>
      </c>
      <c r="U89">
        <v>3.2258064516129031E-2</v>
      </c>
      <c r="V89">
        <v>0</v>
      </c>
      <c r="W89">
        <v>0</v>
      </c>
      <c r="X89">
        <v>0</v>
      </c>
      <c r="Y89">
        <v>1</v>
      </c>
      <c r="Z89">
        <v>0</v>
      </c>
      <c r="AA89" t="s">
        <v>15</v>
      </c>
      <c r="AB89">
        <v>1</v>
      </c>
      <c r="AC89">
        <v>0</v>
      </c>
      <c r="AD89" t="s">
        <v>13</v>
      </c>
      <c r="AE89">
        <v>0</v>
      </c>
      <c r="AF89">
        <v>1</v>
      </c>
      <c r="AG89" t="s">
        <v>13</v>
      </c>
      <c r="AH89">
        <v>0</v>
      </c>
      <c r="AI89">
        <v>1</v>
      </c>
      <c r="AJ89" t="s">
        <v>13</v>
      </c>
      <c r="AK89">
        <v>0</v>
      </c>
      <c r="AL89">
        <v>1</v>
      </c>
    </row>
    <row r="90" spans="1:38" x14ac:dyDescent="0.25">
      <c r="A90" t="s">
        <v>1530</v>
      </c>
      <c r="B90" t="s">
        <v>32</v>
      </c>
      <c r="C90">
        <v>13990327</v>
      </c>
      <c r="D90">
        <v>990327</v>
      </c>
      <c r="E90" t="s">
        <v>219</v>
      </c>
      <c r="F90" t="s">
        <v>220</v>
      </c>
      <c r="G90" t="s">
        <v>1541</v>
      </c>
      <c r="H90" t="s">
        <v>39</v>
      </c>
      <c r="I90">
        <v>1</v>
      </c>
      <c r="J90" t="s">
        <v>22</v>
      </c>
      <c r="K90">
        <v>3</v>
      </c>
      <c r="L90">
        <v>14</v>
      </c>
      <c r="M90">
        <v>13</v>
      </c>
      <c r="N90" t="s">
        <v>18</v>
      </c>
      <c r="O90" t="s">
        <v>1570</v>
      </c>
      <c r="P90">
        <v>1</v>
      </c>
      <c r="Q90">
        <v>3.2258064516129031E-2</v>
      </c>
      <c r="R90">
        <v>0</v>
      </c>
      <c r="S90">
        <v>0</v>
      </c>
      <c r="T90">
        <f>DATATABLE[[#This Row],[تعداد واگن منتظر واگذاری]]+DATATABLE[[#This Row],[تعداد واگن تحت تخلیه]]</f>
        <v>1</v>
      </c>
      <c r="U90">
        <v>3.2258064516129031E-2</v>
      </c>
      <c r="V90">
        <v>0</v>
      </c>
      <c r="W90">
        <v>0</v>
      </c>
      <c r="X90">
        <v>0</v>
      </c>
      <c r="Y90">
        <v>1</v>
      </c>
      <c r="Z90">
        <v>0</v>
      </c>
      <c r="AA90" t="s">
        <v>15</v>
      </c>
      <c r="AB90">
        <v>1</v>
      </c>
      <c r="AC90">
        <v>0</v>
      </c>
      <c r="AD90" t="s">
        <v>13</v>
      </c>
      <c r="AE90">
        <v>0</v>
      </c>
      <c r="AF90">
        <v>1</v>
      </c>
      <c r="AG90" t="s">
        <v>13</v>
      </c>
      <c r="AH90">
        <v>0</v>
      </c>
      <c r="AI90">
        <v>1</v>
      </c>
      <c r="AJ90" t="s">
        <v>13</v>
      </c>
      <c r="AK90">
        <v>0</v>
      </c>
      <c r="AL90">
        <v>1</v>
      </c>
    </row>
    <row r="91" spans="1:38" x14ac:dyDescent="0.25">
      <c r="A91" t="s">
        <v>1530</v>
      </c>
      <c r="B91" t="s">
        <v>32</v>
      </c>
      <c r="C91">
        <v>13990328</v>
      </c>
      <c r="D91">
        <v>990328</v>
      </c>
      <c r="E91" t="s">
        <v>221</v>
      </c>
      <c r="F91" t="s">
        <v>222</v>
      </c>
      <c r="G91" t="s">
        <v>1541</v>
      </c>
      <c r="H91" t="s">
        <v>39</v>
      </c>
      <c r="I91">
        <v>1</v>
      </c>
      <c r="J91" t="s">
        <v>22</v>
      </c>
      <c r="K91">
        <v>3</v>
      </c>
      <c r="L91">
        <v>14</v>
      </c>
      <c r="M91">
        <v>13</v>
      </c>
      <c r="N91" t="s">
        <v>19</v>
      </c>
      <c r="O91" t="s">
        <v>1571</v>
      </c>
      <c r="P91">
        <v>0</v>
      </c>
      <c r="Q91">
        <v>0</v>
      </c>
      <c r="R91">
        <v>0</v>
      </c>
      <c r="S91">
        <v>0</v>
      </c>
      <c r="T91">
        <f>DATATABLE[[#This Row],[تعداد واگن منتظر واگذاری]]+DATATABLE[[#This Row],[تعداد واگن تحت تخلیه]]</f>
        <v>0</v>
      </c>
      <c r="U91">
        <v>0</v>
      </c>
      <c r="V91">
        <v>0</v>
      </c>
      <c r="W91">
        <v>0</v>
      </c>
      <c r="X91">
        <v>0</v>
      </c>
      <c r="Y91">
        <v>0</v>
      </c>
      <c r="Z91">
        <v>0</v>
      </c>
      <c r="AA91" t="s">
        <v>13</v>
      </c>
      <c r="AB91">
        <v>0</v>
      </c>
      <c r="AC91">
        <v>1</v>
      </c>
      <c r="AD91" t="s">
        <v>13</v>
      </c>
      <c r="AE91">
        <v>0</v>
      </c>
      <c r="AF91">
        <v>1</v>
      </c>
      <c r="AG91" t="s">
        <v>13</v>
      </c>
      <c r="AH91">
        <v>0</v>
      </c>
      <c r="AI91">
        <v>1</v>
      </c>
      <c r="AJ91" t="s">
        <v>13</v>
      </c>
      <c r="AK91">
        <v>0</v>
      </c>
      <c r="AL91">
        <v>1</v>
      </c>
    </row>
    <row r="92" spans="1:38" x14ac:dyDescent="0.25">
      <c r="A92" t="s">
        <v>1530</v>
      </c>
      <c r="B92" t="s">
        <v>32</v>
      </c>
      <c r="C92">
        <v>13990329</v>
      </c>
      <c r="D92">
        <v>990329</v>
      </c>
      <c r="E92" t="s">
        <v>223</v>
      </c>
      <c r="F92" t="s">
        <v>224</v>
      </c>
      <c r="G92" t="s">
        <v>1541</v>
      </c>
      <c r="H92" t="s">
        <v>39</v>
      </c>
      <c r="I92">
        <v>1</v>
      </c>
      <c r="J92" t="s">
        <v>22</v>
      </c>
      <c r="K92">
        <v>3</v>
      </c>
      <c r="L92">
        <v>14</v>
      </c>
      <c r="M92">
        <v>13</v>
      </c>
      <c r="N92" t="s">
        <v>20</v>
      </c>
      <c r="O92" t="s">
        <v>1572</v>
      </c>
      <c r="P92">
        <v>0</v>
      </c>
      <c r="Q92">
        <v>0</v>
      </c>
      <c r="R92">
        <v>1</v>
      </c>
      <c r="S92">
        <v>3.2258064516129031E-2</v>
      </c>
      <c r="T92">
        <f>DATATABLE[[#This Row],[تعداد واگن منتظر واگذاری]]+DATATABLE[[#This Row],[تعداد واگن تحت تخلیه]]</f>
        <v>1</v>
      </c>
      <c r="U92">
        <v>3.2258064516129031E-2</v>
      </c>
      <c r="V92">
        <v>0</v>
      </c>
      <c r="W92">
        <v>0</v>
      </c>
      <c r="X92">
        <v>0</v>
      </c>
      <c r="Y92">
        <v>1</v>
      </c>
      <c r="Z92">
        <v>1</v>
      </c>
      <c r="AA92" t="s">
        <v>13</v>
      </c>
      <c r="AB92">
        <v>0</v>
      </c>
      <c r="AC92">
        <v>1</v>
      </c>
      <c r="AD92" t="s">
        <v>15</v>
      </c>
      <c r="AE92">
        <v>1</v>
      </c>
      <c r="AF92">
        <v>0</v>
      </c>
      <c r="AG92" t="s">
        <v>13</v>
      </c>
      <c r="AH92">
        <v>0</v>
      </c>
      <c r="AI92">
        <v>1</v>
      </c>
      <c r="AJ92" t="s">
        <v>15</v>
      </c>
      <c r="AK92">
        <v>1</v>
      </c>
      <c r="AL92">
        <v>0</v>
      </c>
    </row>
    <row r="93" spans="1:38" x14ac:dyDescent="0.25">
      <c r="A93" t="s">
        <v>1530</v>
      </c>
      <c r="B93" t="s">
        <v>32</v>
      </c>
      <c r="C93">
        <v>13990330</v>
      </c>
      <c r="D93">
        <v>990330</v>
      </c>
      <c r="E93" t="s">
        <v>225</v>
      </c>
      <c r="F93" t="s">
        <v>226</v>
      </c>
      <c r="G93" t="s">
        <v>1541</v>
      </c>
      <c r="H93" t="s">
        <v>39</v>
      </c>
      <c r="I93">
        <v>1</v>
      </c>
      <c r="J93" t="s">
        <v>22</v>
      </c>
      <c r="K93">
        <v>3</v>
      </c>
      <c r="L93">
        <v>14</v>
      </c>
      <c r="M93">
        <v>14</v>
      </c>
      <c r="N93" t="s">
        <v>12</v>
      </c>
      <c r="O93" t="s">
        <v>1573</v>
      </c>
      <c r="P93">
        <v>31</v>
      </c>
      <c r="Q93">
        <v>1</v>
      </c>
      <c r="R93">
        <v>20</v>
      </c>
      <c r="S93">
        <v>0.64516129032258063</v>
      </c>
      <c r="T93">
        <f>DATATABLE[[#This Row],[تعداد واگن منتظر واگذاری]]+DATATABLE[[#This Row],[تعداد واگن تحت تخلیه]]</f>
        <v>51</v>
      </c>
      <c r="U93">
        <v>1.6451612903225807</v>
      </c>
      <c r="V93">
        <v>0</v>
      </c>
      <c r="W93">
        <v>0</v>
      </c>
      <c r="X93">
        <v>0</v>
      </c>
      <c r="Y93">
        <v>51</v>
      </c>
      <c r="Z93">
        <v>20</v>
      </c>
      <c r="AA93" t="s">
        <v>15</v>
      </c>
      <c r="AB93">
        <v>1</v>
      </c>
      <c r="AC93">
        <v>0</v>
      </c>
      <c r="AD93" t="s">
        <v>15</v>
      </c>
      <c r="AE93">
        <v>1</v>
      </c>
      <c r="AF93">
        <v>0</v>
      </c>
      <c r="AG93" t="s">
        <v>13</v>
      </c>
      <c r="AH93">
        <v>0</v>
      </c>
      <c r="AI93">
        <v>1</v>
      </c>
      <c r="AJ93" t="s">
        <v>15</v>
      </c>
      <c r="AK93">
        <v>1</v>
      </c>
      <c r="AL93">
        <v>0</v>
      </c>
    </row>
    <row r="94" spans="1:38" x14ac:dyDescent="0.25">
      <c r="A94" t="s">
        <v>1530</v>
      </c>
      <c r="B94" t="s">
        <v>32</v>
      </c>
      <c r="C94">
        <v>13990331</v>
      </c>
      <c r="D94">
        <v>990331</v>
      </c>
      <c r="E94" t="s">
        <v>227</v>
      </c>
      <c r="F94" t="s">
        <v>228</v>
      </c>
      <c r="G94" t="s">
        <v>1541</v>
      </c>
      <c r="H94" t="s">
        <v>39</v>
      </c>
      <c r="I94">
        <v>1</v>
      </c>
      <c r="J94" t="s">
        <v>22</v>
      </c>
      <c r="K94">
        <v>3</v>
      </c>
      <c r="L94">
        <v>15</v>
      </c>
      <c r="M94">
        <v>14</v>
      </c>
      <c r="N94" t="s">
        <v>14</v>
      </c>
      <c r="O94" t="s">
        <v>1574</v>
      </c>
      <c r="P94">
        <v>0</v>
      </c>
      <c r="Q94">
        <v>0</v>
      </c>
      <c r="R94">
        <v>1</v>
      </c>
      <c r="S94">
        <v>3.2258064516129031E-2</v>
      </c>
      <c r="T94">
        <f>DATATABLE[[#This Row],[تعداد واگن منتظر واگذاری]]+DATATABLE[[#This Row],[تعداد واگن تحت تخلیه]]</f>
        <v>1</v>
      </c>
      <c r="U94">
        <v>3.2258064516129031E-2</v>
      </c>
      <c r="V94">
        <v>43</v>
      </c>
      <c r="W94">
        <v>1.3870967741935485</v>
      </c>
      <c r="X94">
        <v>2795</v>
      </c>
      <c r="Y94">
        <v>1</v>
      </c>
      <c r="Z94">
        <v>44</v>
      </c>
      <c r="AA94" t="s">
        <v>13</v>
      </c>
      <c r="AB94">
        <v>0</v>
      </c>
      <c r="AC94">
        <v>1</v>
      </c>
      <c r="AD94" t="s">
        <v>15</v>
      </c>
      <c r="AE94">
        <v>1</v>
      </c>
      <c r="AF94">
        <v>0</v>
      </c>
      <c r="AG94" t="s">
        <v>15</v>
      </c>
      <c r="AH94">
        <v>1</v>
      </c>
      <c r="AI94">
        <v>0</v>
      </c>
      <c r="AJ94" t="s">
        <v>15</v>
      </c>
      <c r="AK94">
        <v>1</v>
      </c>
      <c r="AL94">
        <v>0</v>
      </c>
    </row>
    <row r="95" spans="1:38" x14ac:dyDescent="0.25">
      <c r="A95" t="s">
        <v>1530</v>
      </c>
      <c r="B95" t="s">
        <v>32</v>
      </c>
      <c r="C95">
        <v>13990401</v>
      </c>
      <c r="D95">
        <v>990401</v>
      </c>
      <c r="E95" t="s">
        <v>229</v>
      </c>
      <c r="F95" t="s">
        <v>230</v>
      </c>
      <c r="G95" t="s">
        <v>1541</v>
      </c>
      <c r="H95" t="s">
        <v>40</v>
      </c>
      <c r="I95">
        <v>2</v>
      </c>
      <c r="J95" t="s">
        <v>23</v>
      </c>
      <c r="K95">
        <v>4</v>
      </c>
      <c r="L95">
        <v>15</v>
      </c>
      <c r="M95">
        <v>14</v>
      </c>
      <c r="N95" t="s">
        <v>16</v>
      </c>
      <c r="O95" t="s">
        <v>1542</v>
      </c>
      <c r="P95">
        <v>0</v>
      </c>
      <c r="Q95">
        <v>0</v>
      </c>
      <c r="R95">
        <v>0</v>
      </c>
      <c r="S95">
        <v>0</v>
      </c>
      <c r="T95">
        <f>DATATABLE[[#This Row],[تعداد واگن منتظر واگذاری]]+DATATABLE[[#This Row],[تعداد واگن تحت تخلیه]]</f>
        <v>0</v>
      </c>
      <c r="U95">
        <v>0</v>
      </c>
      <c r="V95">
        <v>0</v>
      </c>
      <c r="W95">
        <v>0</v>
      </c>
      <c r="X95">
        <v>0</v>
      </c>
      <c r="Y95">
        <v>0</v>
      </c>
      <c r="Z95">
        <v>0</v>
      </c>
      <c r="AA95" t="s">
        <v>13</v>
      </c>
      <c r="AB95">
        <v>0</v>
      </c>
      <c r="AC95">
        <v>1</v>
      </c>
      <c r="AD95" t="s">
        <v>13</v>
      </c>
      <c r="AE95">
        <v>0</v>
      </c>
      <c r="AF95">
        <v>1</v>
      </c>
      <c r="AG95" t="s">
        <v>13</v>
      </c>
      <c r="AH95">
        <v>0</v>
      </c>
      <c r="AI95">
        <v>1</v>
      </c>
      <c r="AJ95" t="s">
        <v>13</v>
      </c>
      <c r="AK95">
        <v>0</v>
      </c>
      <c r="AL95">
        <v>1</v>
      </c>
    </row>
    <row r="96" spans="1:38" x14ac:dyDescent="0.25">
      <c r="A96" t="s">
        <v>1530</v>
      </c>
      <c r="B96" t="s">
        <v>32</v>
      </c>
      <c r="C96">
        <v>13990402</v>
      </c>
      <c r="D96">
        <v>990402</v>
      </c>
      <c r="E96" t="s">
        <v>231</v>
      </c>
      <c r="F96" t="s">
        <v>232</v>
      </c>
      <c r="G96" t="s">
        <v>1541</v>
      </c>
      <c r="H96" t="s">
        <v>40</v>
      </c>
      <c r="I96">
        <v>2</v>
      </c>
      <c r="J96" t="s">
        <v>23</v>
      </c>
      <c r="K96">
        <v>4</v>
      </c>
      <c r="L96">
        <v>15</v>
      </c>
      <c r="M96">
        <v>14</v>
      </c>
      <c r="N96" t="s">
        <v>17</v>
      </c>
      <c r="O96" t="s">
        <v>1543</v>
      </c>
      <c r="P96">
        <v>0</v>
      </c>
      <c r="Q96">
        <v>0</v>
      </c>
      <c r="R96">
        <v>0</v>
      </c>
      <c r="S96">
        <v>0</v>
      </c>
      <c r="T96">
        <f>DATATABLE[[#This Row],[تعداد واگن منتظر واگذاری]]+DATATABLE[[#This Row],[تعداد واگن تحت تخلیه]]</f>
        <v>0</v>
      </c>
      <c r="U96">
        <v>0</v>
      </c>
      <c r="V96">
        <v>0</v>
      </c>
      <c r="W96">
        <v>0</v>
      </c>
      <c r="X96">
        <v>0</v>
      </c>
      <c r="Y96">
        <v>0</v>
      </c>
      <c r="Z96">
        <v>0</v>
      </c>
      <c r="AA96" t="s">
        <v>13</v>
      </c>
      <c r="AB96">
        <v>0</v>
      </c>
      <c r="AC96">
        <v>1</v>
      </c>
      <c r="AD96" t="s">
        <v>13</v>
      </c>
      <c r="AE96">
        <v>0</v>
      </c>
      <c r="AF96">
        <v>1</v>
      </c>
      <c r="AG96" t="s">
        <v>13</v>
      </c>
      <c r="AH96">
        <v>0</v>
      </c>
      <c r="AI96">
        <v>1</v>
      </c>
      <c r="AJ96" t="s">
        <v>13</v>
      </c>
      <c r="AK96">
        <v>0</v>
      </c>
      <c r="AL96">
        <v>1</v>
      </c>
    </row>
    <row r="97" spans="1:38" x14ac:dyDescent="0.25">
      <c r="A97" t="s">
        <v>1530</v>
      </c>
      <c r="B97" t="s">
        <v>32</v>
      </c>
      <c r="C97">
        <v>13990403</v>
      </c>
      <c r="D97">
        <v>990403</v>
      </c>
      <c r="E97" t="s">
        <v>233</v>
      </c>
      <c r="F97" t="s">
        <v>234</v>
      </c>
      <c r="G97" t="s">
        <v>1541</v>
      </c>
      <c r="H97" t="s">
        <v>40</v>
      </c>
      <c r="I97">
        <v>2</v>
      </c>
      <c r="J97" t="s">
        <v>23</v>
      </c>
      <c r="K97">
        <v>4</v>
      </c>
      <c r="L97">
        <v>15</v>
      </c>
      <c r="M97">
        <v>14</v>
      </c>
      <c r="N97" t="s">
        <v>18</v>
      </c>
      <c r="O97" t="s">
        <v>1544</v>
      </c>
      <c r="P97">
        <v>0</v>
      </c>
      <c r="Q97">
        <v>0</v>
      </c>
      <c r="R97">
        <v>0</v>
      </c>
      <c r="S97">
        <v>0</v>
      </c>
      <c r="T97">
        <f>DATATABLE[[#This Row],[تعداد واگن منتظر واگذاری]]+DATATABLE[[#This Row],[تعداد واگن تحت تخلیه]]</f>
        <v>0</v>
      </c>
      <c r="U97">
        <v>0</v>
      </c>
      <c r="V97">
        <v>0</v>
      </c>
      <c r="W97">
        <v>0</v>
      </c>
      <c r="X97">
        <v>0</v>
      </c>
      <c r="Y97">
        <v>0</v>
      </c>
      <c r="Z97">
        <v>0</v>
      </c>
      <c r="AA97" t="s">
        <v>13</v>
      </c>
      <c r="AB97">
        <v>0</v>
      </c>
      <c r="AC97">
        <v>1</v>
      </c>
      <c r="AD97" t="s">
        <v>13</v>
      </c>
      <c r="AE97">
        <v>0</v>
      </c>
      <c r="AF97">
        <v>1</v>
      </c>
      <c r="AG97" t="s">
        <v>13</v>
      </c>
      <c r="AH97">
        <v>0</v>
      </c>
      <c r="AI97">
        <v>1</v>
      </c>
      <c r="AJ97" t="s">
        <v>13</v>
      </c>
      <c r="AK97">
        <v>0</v>
      </c>
      <c r="AL97">
        <v>1</v>
      </c>
    </row>
    <row r="98" spans="1:38" x14ac:dyDescent="0.25">
      <c r="A98" t="s">
        <v>1530</v>
      </c>
      <c r="B98" t="s">
        <v>32</v>
      </c>
      <c r="C98">
        <v>13990404</v>
      </c>
      <c r="D98">
        <v>990404</v>
      </c>
      <c r="E98" t="s">
        <v>235</v>
      </c>
      <c r="F98" t="s">
        <v>236</v>
      </c>
      <c r="G98" t="s">
        <v>1541</v>
      </c>
      <c r="H98" t="s">
        <v>40</v>
      </c>
      <c r="I98">
        <v>2</v>
      </c>
      <c r="J98" t="s">
        <v>23</v>
      </c>
      <c r="K98">
        <v>4</v>
      </c>
      <c r="L98">
        <v>15</v>
      </c>
      <c r="M98">
        <v>14</v>
      </c>
      <c r="N98" t="s">
        <v>19</v>
      </c>
      <c r="O98" t="s">
        <v>1545</v>
      </c>
      <c r="P98">
        <v>0</v>
      </c>
      <c r="Q98">
        <v>0</v>
      </c>
      <c r="R98">
        <v>0</v>
      </c>
      <c r="S98">
        <v>0</v>
      </c>
      <c r="T98">
        <f>DATATABLE[[#This Row],[تعداد واگن منتظر واگذاری]]+DATATABLE[[#This Row],[تعداد واگن تحت تخلیه]]</f>
        <v>0</v>
      </c>
      <c r="U98">
        <v>0</v>
      </c>
      <c r="V98">
        <v>0</v>
      </c>
      <c r="W98">
        <v>0</v>
      </c>
      <c r="X98">
        <v>0</v>
      </c>
      <c r="Y98">
        <v>0</v>
      </c>
      <c r="Z98">
        <v>0</v>
      </c>
      <c r="AA98" t="s">
        <v>13</v>
      </c>
      <c r="AB98">
        <v>0</v>
      </c>
      <c r="AC98">
        <v>1</v>
      </c>
      <c r="AD98" t="s">
        <v>13</v>
      </c>
      <c r="AE98">
        <v>0</v>
      </c>
      <c r="AF98">
        <v>1</v>
      </c>
      <c r="AG98" t="s">
        <v>13</v>
      </c>
      <c r="AH98">
        <v>0</v>
      </c>
      <c r="AI98">
        <v>1</v>
      </c>
      <c r="AJ98" t="s">
        <v>13</v>
      </c>
      <c r="AK98">
        <v>0</v>
      </c>
      <c r="AL98">
        <v>1</v>
      </c>
    </row>
    <row r="99" spans="1:38" x14ac:dyDescent="0.25">
      <c r="A99" t="s">
        <v>1530</v>
      </c>
      <c r="B99" t="s">
        <v>32</v>
      </c>
      <c r="C99">
        <v>13990405</v>
      </c>
      <c r="D99">
        <v>990405</v>
      </c>
      <c r="E99" t="s">
        <v>237</v>
      </c>
      <c r="F99" t="s">
        <v>238</v>
      </c>
      <c r="G99" t="s">
        <v>1541</v>
      </c>
      <c r="H99" t="s">
        <v>40</v>
      </c>
      <c r="I99">
        <v>2</v>
      </c>
      <c r="J99" t="s">
        <v>23</v>
      </c>
      <c r="K99">
        <v>4</v>
      </c>
      <c r="L99">
        <v>15</v>
      </c>
      <c r="M99">
        <v>14</v>
      </c>
      <c r="N99" t="s">
        <v>20</v>
      </c>
      <c r="O99" t="s">
        <v>1546</v>
      </c>
      <c r="P99">
        <v>0</v>
      </c>
      <c r="Q99">
        <v>0</v>
      </c>
      <c r="R99">
        <v>0</v>
      </c>
      <c r="S99">
        <v>0</v>
      </c>
      <c r="T99">
        <f>DATATABLE[[#This Row],[تعداد واگن منتظر واگذاری]]+DATATABLE[[#This Row],[تعداد واگن تحت تخلیه]]</f>
        <v>0</v>
      </c>
      <c r="U99">
        <v>0</v>
      </c>
      <c r="V99">
        <v>0</v>
      </c>
      <c r="W99">
        <v>0</v>
      </c>
      <c r="X99">
        <v>0</v>
      </c>
      <c r="Y99">
        <v>0</v>
      </c>
      <c r="Z99">
        <v>0</v>
      </c>
      <c r="AA99" t="s">
        <v>13</v>
      </c>
      <c r="AB99">
        <v>0</v>
      </c>
      <c r="AC99">
        <v>1</v>
      </c>
      <c r="AD99" t="s">
        <v>13</v>
      </c>
      <c r="AE99">
        <v>0</v>
      </c>
      <c r="AF99">
        <v>1</v>
      </c>
      <c r="AG99" t="s">
        <v>13</v>
      </c>
      <c r="AH99">
        <v>0</v>
      </c>
      <c r="AI99">
        <v>1</v>
      </c>
      <c r="AJ99" t="s">
        <v>13</v>
      </c>
      <c r="AK99">
        <v>0</v>
      </c>
      <c r="AL99">
        <v>1</v>
      </c>
    </row>
    <row r="100" spans="1:38" x14ac:dyDescent="0.25">
      <c r="A100" t="s">
        <v>1530</v>
      </c>
      <c r="B100" t="s">
        <v>32</v>
      </c>
      <c r="C100">
        <v>13990406</v>
      </c>
      <c r="D100">
        <v>990406</v>
      </c>
      <c r="E100" t="s">
        <v>239</v>
      </c>
      <c r="F100" t="s">
        <v>240</v>
      </c>
      <c r="G100" t="s">
        <v>1541</v>
      </c>
      <c r="H100" t="s">
        <v>40</v>
      </c>
      <c r="I100">
        <v>2</v>
      </c>
      <c r="J100" t="s">
        <v>23</v>
      </c>
      <c r="K100">
        <v>4</v>
      </c>
      <c r="L100">
        <v>15</v>
      </c>
      <c r="M100">
        <v>15</v>
      </c>
      <c r="N100" t="s">
        <v>12</v>
      </c>
      <c r="O100" t="s">
        <v>1547</v>
      </c>
      <c r="P100">
        <v>0</v>
      </c>
      <c r="Q100">
        <v>0</v>
      </c>
      <c r="R100">
        <v>0</v>
      </c>
      <c r="S100">
        <v>0</v>
      </c>
      <c r="T100">
        <f>DATATABLE[[#This Row],[تعداد واگن منتظر واگذاری]]+DATATABLE[[#This Row],[تعداد واگن تحت تخلیه]]</f>
        <v>0</v>
      </c>
      <c r="U100">
        <v>0</v>
      </c>
      <c r="V100">
        <v>0</v>
      </c>
      <c r="W100">
        <v>0</v>
      </c>
      <c r="X100">
        <v>0</v>
      </c>
      <c r="Y100">
        <v>0</v>
      </c>
      <c r="Z100">
        <v>0</v>
      </c>
      <c r="AA100" t="s">
        <v>13</v>
      </c>
      <c r="AB100">
        <v>0</v>
      </c>
      <c r="AC100">
        <v>1</v>
      </c>
      <c r="AD100" t="s">
        <v>13</v>
      </c>
      <c r="AE100">
        <v>0</v>
      </c>
      <c r="AF100">
        <v>1</v>
      </c>
      <c r="AG100" t="s">
        <v>13</v>
      </c>
      <c r="AH100">
        <v>0</v>
      </c>
      <c r="AI100">
        <v>1</v>
      </c>
      <c r="AJ100" t="s">
        <v>13</v>
      </c>
      <c r="AK100">
        <v>0</v>
      </c>
      <c r="AL100">
        <v>1</v>
      </c>
    </row>
    <row r="101" spans="1:38" x14ac:dyDescent="0.25">
      <c r="A101" t="s">
        <v>1530</v>
      </c>
      <c r="B101" t="s">
        <v>32</v>
      </c>
      <c r="C101">
        <v>13990407</v>
      </c>
      <c r="D101">
        <v>990407</v>
      </c>
      <c r="E101" t="s">
        <v>241</v>
      </c>
      <c r="F101" t="s">
        <v>242</v>
      </c>
      <c r="G101" t="s">
        <v>1541</v>
      </c>
      <c r="H101" t="s">
        <v>40</v>
      </c>
      <c r="I101">
        <v>2</v>
      </c>
      <c r="J101" t="s">
        <v>23</v>
      </c>
      <c r="K101">
        <v>4</v>
      </c>
      <c r="L101">
        <v>16</v>
      </c>
      <c r="M101">
        <v>15</v>
      </c>
      <c r="N101" t="s">
        <v>14</v>
      </c>
      <c r="O101" t="s">
        <v>1548</v>
      </c>
      <c r="P101">
        <v>0</v>
      </c>
      <c r="Q101">
        <v>0</v>
      </c>
      <c r="R101">
        <v>0</v>
      </c>
      <c r="S101">
        <v>0</v>
      </c>
      <c r="T101">
        <f>DATATABLE[[#This Row],[تعداد واگن منتظر واگذاری]]+DATATABLE[[#This Row],[تعداد واگن تحت تخلیه]]</f>
        <v>0</v>
      </c>
      <c r="U101">
        <v>0</v>
      </c>
      <c r="V101">
        <v>0</v>
      </c>
      <c r="W101">
        <v>0</v>
      </c>
      <c r="X101">
        <v>0</v>
      </c>
      <c r="Y101">
        <v>0</v>
      </c>
      <c r="Z101">
        <v>0</v>
      </c>
      <c r="AA101" t="s">
        <v>13</v>
      </c>
      <c r="AB101">
        <v>0</v>
      </c>
      <c r="AC101">
        <v>1</v>
      </c>
      <c r="AD101" t="s">
        <v>13</v>
      </c>
      <c r="AE101">
        <v>0</v>
      </c>
      <c r="AF101">
        <v>1</v>
      </c>
      <c r="AG101" t="s">
        <v>13</v>
      </c>
      <c r="AH101">
        <v>0</v>
      </c>
      <c r="AI101">
        <v>1</v>
      </c>
      <c r="AJ101" t="s">
        <v>13</v>
      </c>
      <c r="AK101">
        <v>0</v>
      </c>
      <c r="AL101">
        <v>1</v>
      </c>
    </row>
    <row r="102" spans="1:38" x14ac:dyDescent="0.25">
      <c r="A102" t="s">
        <v>1530</v>
      </c>
      <c r="B102" t="s">
        <v>32</v>
      </c>
      <c r="C102">
        <v>13990408</v>
      </c>
      <c r="D102">
        <v>990408</v>
      </c>
      <c r="E102" t="s">
        <v>243</v>
      </c>
      <c r="F102" t="s">
        <v>244</v>
      </c>
      <c r="G102" t="s">
        <v>1541</v>
      </c>
      <c r="H102" t="s">
        <v>40</v>
      </c>
      <c r="I102">
        <v>2</v>
      </c>
      <c r="J102" t="s">
        <v>23</v>
      </c>
      <c r="K102">
        <v>4</v>
      </c>
      <c r="L102">
        <v>16</v>
      </c>
      <c r="M102">
        <v>15</v>
      </c>
      <c r="N102" t="s">
        <v>16</v>
      </c>
      <c r="O102" t="s">
        <v>1549</v>
      </c>
      <c r="P102">
        <v>0</v>
      </c>
      <c r="Q102">
        <v>0</v>
      </c>
      <c r="R102">
        <v>0</v>
      </c>
      <c r="S102">
        <v>0</v>
      </c>
      <c r="T102">
        <f>DATATABLE[[#This Row],[تعداد واگن منتظر واگذاری]]+DATATABLE[[#This Row],[تعداد واگن تحت تخلیه]]</f>
        <v>0</v>
      </c>
      <c r="U102">
        <v>0</v>
      </c>
      <c r="V102">
        <v>0</v>
      </c>
      <c r="W102">
        <v>0</v>
      </c>
      <c r="X102">
        <v>0</v>
      </c>
      <c r="Y102">
        <v>0</v>
      </c>
      <c r="Z102">
        <v>0</v>
      </c>
      <c r="AA102" t="s">
        <v>13</v>
      </c>
      <c r="AB102">
        <v>0</v>
      </c>
      <c r="AC102">
        <v>1</v>
      </c>
      <c r="AD102" t="s">
        <v>13</v>
      </c>
      <c r="AE102">
        <v>0</v>
      </c>
      <c r="AF102">
        <v>1</v>
      </c>
      <c r="AG102" t="s">
        <v>13</v>
      </c>
      <c r="AH102">
        <v>0</v>
      </c>
      <c r="AI102">
        <v>1</v>
      </c>
      <c r="AJ102" t="s">
        <v>13</v>
      </c>
      <c r="AK102">
        <v>0</v>
      </c>
      <c r="AL102">
        <v>1</v>
      </c>
    </row>
    <row r="103" spans="1:38" x14ac:dyDescent="0.25">
      <c r="A103" t="s">
        <v>1530</v>
      </c>
      <c r="B103" t="s">
        <v>32</v>
      </c>
      <c r="C103">
        <v>13990409</v>
      </c>
      <c r="D103">
        <v>990409</v>
      </c>
      <c r="E103" t="s">
        <v>245</v>
      </c>
      <c r="F103" t="s">
        <v>246</v>
      </c>
      <c r="G103" t="s">
        <v>1541</v>
      </c>
      <c r="H103" t="s">
        <v>40</v>
      </c>
      <c r="I103">
        <v>2</v>
      </c>
      <c r="J103" t="s">
        <v>23</v>
      </c>
      <c r="K103">
        <v>4</v>
      </c>
      <c r="L103">
        <v>16</v>
      </c>
      <c r="M103">
        <v>15</v>
      </c>
      <c r="N103" t="s">
        <v>17</v>
      </c>
      <c r="O103" t="s">
        <v>1550</v>
      </c>
      <c r="P103">
        <v>0</v>
      </c>
      <c r="Q103">
        <v>0</v>
      </c>
      <c r="R103">
        <v>7</v>
      </c>
      <c r="S103">
        <v>0.22580645161290322</v>
      </c>
      <c r="T103">
        <f>DATATABLE[[#This Row],[تعداد واگن منتظر واگذاری]]+DATATABLE[[#This Row],[تعداد واگن تحت تخلیه]]</f>
        <v>7</v>
      </c>
      <c r="U103">
        <v>0.22580645161290322</v>
      </c>
      <c r="V103">
        <v>0</v>
      </c>
      <c r="W103">
        <v>0</v>
      </c>
      <c r="X103">
        <v>0</v>
      </c>
      <c r="Y103">
        <v>7</v>
      </c>
      <c r="Z103">
        <v>7</v>
      </c>
      <c r="AA103" t="s">
        <v>13</v>
      </c>
      <c r="AB103">
        <v>0</v>
      </c>
      <c r="AC103">
        <v>1</v>
      </c>
      <c r="AD103" t="s">
        <v>15</v>
      </c>
      <c r="AE103">
        <v>1</v>
      </c>
      <c r="AF103">
        <v>0</v>
      </c>
      <c r="AG103" t="s">
        <v>13</v>
      </c>
      <c r="AH103">
        <v>0</v>
      </c>
      <c r="AI103">
        <v>1</v>
      </c>
      <c r="AJ103" t="s">
        <v>15</v>
      </c>
      <c r="AK103">
        <v>1</v>
      </c>
      <c r="AL103">
        <v>0</v>
      </c>
    </row>
    <row r="104" spans="1:38" x14ac:dyDescent="0.25">
      <c r="A104" t="s">
        <v>1530</v>
      </c>
      <c r="B104" t="s">
        <v>32</v>
      </c>
      <c r="C104">
        <v>13990410</v>
      </c>
      <c r="D104">
        <v>990410</v>
      </c>
      <c r="E104" t="s">
        <v>247</v>
      </c>
      <c r="F104" t="s">
        <v>248</v>
      </c>
      <c r="G104" t="s">
        <v>1541</v>
      </c>
      <c r="H104" t="s">
        <v>40</v>
      </c>
      <c r="I104">
        <v>2</v>
      </c>
      <c r="J104" t="s">
        <v>23</v>
      </c>
      <c r="K104">
        <v>4</v>
      </c>
      <c r="L104">
        <v>16</v>
      </c>
      <c r="M104">
        <v>15</v>
      </c>
      <c r="N104" t="s">
        <v>18</v>
      </c>
      <c r="O104" t="s">
        <v>1551</v>
      </c>
      <c r="P104">
        <v>0</v>
      </c>
      <c r="Q104">
        <v>0</v>
      </c>
      <c r="R104">
        <v>7</v>
      </c>
      <c r="S104">
        <v>0.22580645161290322</v>
      </c>
      <c r="T104">
        <f>DATATABLE[[#This Row],[تعداد واگن منتظر واگذاری]]+DATATABLE[[#This Row],[تعداد واگن تحت تخلیه]]</f>
        <v>7</v>
      </c>
      <c r="U104">
        <v>0.22580645161290322</v>
      </c>
      <c r="V104">
        <v>0</v>
      </c>
      <c r="W104">
        <v>0</v>
      </c>
      <c r="X104">
        <v>0</v>
      </c>
      <c r="Y104">
        <v>7</v>
      </c>
      <c r="Z104">
        <v>7</v>
      </c>
      <c r="AA104" t="s">
        <v>13</v>
      </c>
      <c r="AB104">
        <v>0</v>
      </c>
      <c r="AC104">
        <v>1</v>
      </c>
      <c r="AD104" t="s">
        <v>15</v>
      </c>
      <c r="AE104">
        <v>1</v>
      </c>
      <c r="AF104">
        <v>0</v>
      </c>
      <c r="AG104" t="s">
        <v>13</v>
      </c>
      <c r="AH104">
        <v>0</v>
      </c>
      <c r="AI104">
        <v>1</v>
      </c>
      <c r="AJ104" t="s">
        <v>15</v>
      </c>
      <c r="AK104">
        <v>1</v>
      </c>
      <c r="AL104">
        <v>0</v>
      </c>
    </row>
    <row r="105" spans="1:38" x14ac:dyDescent="0.25">
      <c r="A105" t="s">
        <v>1530</v>
      </c>
      <c r="B105" t="s">
        <v>32</v>
      </c>
      <c r="C105">
        <v>13990411</v>
      </c>
      <c r="D105">
        <v>990411</v>
      </c>
      <c r="E105" t="s">
        <v>249</v>
      </c>
      <c r="F105" t="s">
        <v>250</v>
      </c>
      <c r="G105" t="s">
        <v>1541</v>
      </c>
      <c r="H105" t="s">
        <v>40</v>
      </c>
      <c r="I105">
        <v>2</v>
      </c>
      <c r="J105" t="s">
        <v>23</v>
      </c>
      <c r="K105">
        <v>4</v>
      </c>
      <c r="L105">
        <v>16</v>
      </c>
      <c r="M105">
        <v>15</v>
      </c>
      <c r="N105" t="s">
        <v>19</v>
      </c>
      <c r="O105" t="s">
        <v>1552</v>
      </c>
      <c r="P105">
        <v>0</v>
      </c>
      <c r="Q105">
        <v>0</v>
      </c>
      <c r="R105">
        <v>3</v>
      </c>
      <c r="S105">
        <v>9.6774193548387094E-2</v>
      </c>
      <c r="T105">
        <f>DATATABLE[[#This Row],[تعداد واگن منتظر واگذاری]]+DATATABLE[[#This Row],[تعداد واگن تحت تخلیه]]</f>
        <v>3</v>
      </c>
      <c r="U105">
        <v>9.6774193548387094E-2</v>
      </c>
      <c r="V105">
        <v>5</v>
      </c>
      <c r="W105">
        <v>0.16129032258064516</v>
      </c>
      <c r="X105">
        <v>325</v>
      </c>
      <c r="Y105">
        <v>3</v>
      </c>
      <c r="Z105">
        <v>8</v>
      </c>
      <c r="AA105" t="s">
        <v>13</v>
      </c>
      <c r="AB105">
        <v>0</v>
      </c>
      <c r="AC105">
        <v>1</v>
      </c>
      <c r="AD105" t="s">
        <v>15</v>
      </c>
      <c r="AE105">
        <v>1</v>
      </c>
      <c r="AF105">
        <v>0</v>
      </c>
      <c r="AG105" t="s">
        <v>15</v>
      </c>
      <c r="AH105">
        <v>1</v>
      </c>
      <c r="AI105">
        <v>0</v>
      </c>
      <c r="AJ105" t="s">
        <v>15</v>
      </c>
      <c r="AK105">
        <v>1</v>
      </c>
      <c r="AL105">
        <v>0</v>
      </c>
    </row>
    <row r="106" spans="1:38" x14ac:dyDescent="0.25">
      <c r="A106" t="s">
        <v>1530</v>
      </c>
      <c r="B106" t="s">
        <v>32</v>
      </c>
      <c r="C106">
        <v>13990412</v>
      </c>
      <c r="D106">
        <v>990412</v>
      </c>
      <c r="E106" t="s">
        <v>251</v>
      </c>
      <c r="F106" t="s">
        <v>252</v>
      </c>
      <c r="G106" t="s">
        <v>1541</v>
      </c>
      <c r="H106" t="s">
        <v>40</v>
      </c>
      <c r="I106">
        <v>2</v>
      </c>
      <c r="J106" t="s">
        <v>23</v>
      </c>
      <c r="K106">
        <v>4</v>
      </c>
      <c r="L106">
        <v>16</v>
      </c>
      <c r="M106">
        <v>15</v>
      </c>
      <c r="N106" t="s">
        <v>20</v>
      </c>
      <c r="O106" t="s">
        <v>1553</v>
      </c>
      <c r="P106">
        <v>0</v>
      </c>
      <c r="Q106">
        <v>0</v>
      </c>
      <c r="R106">
        <v>1</v>
      </c>
      <c r="S106">
        <v>3.2258064516129031E-2</v>
      </c>
      <c r="T106">
        <f>DATATABLE[[#This Row],[تعداد واگن منتظر واگذاری]]+DATATABLE[[#This Row],[تعداد واگن تحت تخلیه]]</f>
        <v>1</v>
      </c>
      <c r="U106">
        <v>3.2258064516129031E-2</v>
      </c>
      <c r="V106">
        <v>2</v>
      </c>
      <c r="W106">
        <v>6.4516129032258063E-2</v>
      </c>
      <c r="X106">
        <v>130</v>
      </c>
      <c r="Y106">
        <v>1</v>
      </c>
      <c r="Z106">
        <v>3</v>
      </c>
      <c r="AA106" t="s">
        <v>13</v>
      </c>
      <c r="AB106">
        <v>0</v>
      </c>
      <c r="AC106">
        <v>1</v>
      </c>
      <c r="AD106" t="s">
        <v>15</v>
      </c>
      <c r="AE106">
        <v>1</v>
      </c>
      <c r="AF106">
        <v>0</v>
      </c>
      <c r="AG106" t="s">
        <v>15</v>
      </c>
      <c r="AH106">
        <v>1</v>
      </c>
      <c r="AI106">
        <v>0</v>
      </c>
      <c r="AJ106" t="s">
        <v>15</v>
      </c>
      <c r="AK106">
        <v>1</v>
      </c>
      <c r="AL106">
        <v>0</v>
      </c>
    </row>
    <row r="107" spans="1:38" x14ac:dyDescent="0.25">
      <c r="A107" t="s">
        <v>1530</v>
      </c>
      <c r="B107" t="s">
        <v>32</v>
      </c>
      <c r="C107">
        <v>13990413</v>
      </c>
      <c r="D107">
        <v>990413</v>
      </c>
      <c r="E107" t="s">
        <v>253</v>
      </c>
      <c r="F107" t="s">
        <v>254</v>
      </c>
      <c r="G107" t="s">
        <v>1541</v>
      </c>
      <c r="H107" t="s">
        <v>40</v>
      </c>
      <c r="I107">
        <v>2</v>
      </c>
      <c r="J107" t="s">
        <v>23</v>
      </c>
      <c r="K107">
        <v>4</v>
      </c>
      <c r="L107">
        <v>16</v>
      </c>
      <c r="M107">
        <v>16</v>
      </c>
      <c r="N107" t="s">
        <v>12</v>
      </c>
      <c r="O107" t="s">
        <v>1556</v>
      </c>
      <c r="P107">
        <v>0</v>
      </c>
      <c r="Q107">
        <v>0</v>
      </c>
      <c r="R107">
        <v>1</v>
      </c>
      <c r="S107">
        <v>3.2258064516129031E-2</v>
      </c>
      <c r="T107">
        <f>DATATABLE[[#This Row],[تعداد واگن منتظر واگذاری]]+DATATABLE[[#This Row],[تعداد واگن تحت تخلیه]]</f>
        <v>1</v>
      </c>
      <c r="U107">
        <v>3.2258064516129031E-2</v>
      </c>
      <c r="V107">
        <v>0</v>
      </c>
      <c r="W107">
        <v>0</v>
      </c>
      <c r="X107">
        <v>0</v>
      </c>
      <c r="Y107">
        <v>1</v>
      </c>
      <c r="Z107">
        <v>1</v>
      </c>
      <c r="AA107" t="s">
        <v>13</v>
      </c>
      <c r="AB107">
        <v>0</v>
      </c>
      <c r="AC107">
        <v>1</v>
      </c>
      <c r="AD107" t="s">
        <v>15</v>
      </c>
      <c r="AE107">
        <v>1</v>
      </c>
      <c r="AF107">
        <v>0</v>
      </c>
      <c r="AG107" t="s">
        <v>13</v>
      </c>
      <c r="AH107">
        <v>0</v>
      </c>
      <c r="AI107">
        <v>1</v>
      </c>
      <c r="AJ107" t="s">
        <v>15</v>
      </c>
      <c r="AK107">
        <v>1</v>
      </c>
      <c r="AL107">
        <v>0</v>
      </c>
    </row>
    <row r="108" spans="1:38" x14ac:dyDescent="0.25">
      <c r="A108" t="s">
        <v>1530</v>
      </c>
      <c r="B108" t="s">
        <v>32</v>
      </c>
      <c r="C108">
        <v>13990414</v>
      </c>
      <c r="D108">
        <v>990414</v>
      </c>
      <c r="E108" t="s">
        <v>255</v>
      </c>
      <c r="F108" t="s">
        <v>256</v>
      </c>
      <c r="G108" t="s">
        <v>1541</v>
      </c>
      <c r="H108" t="s">
        <v>40</v>
      </c>
      <c r="I108">
        <v>2</v>
      </c>
      <c r="J108" t="s">
        <v>23</v>
      </c>
      <c r="K108">
        <v>4</v>
      </c>
      <c r="L108">
        <v>17</v>
      </c>
      <c r="M108">
        <v>16</v>
      </c>
      <c r="N108" t="s">
        <v>14</v>
      </c>
      <c r="O108" t="s">
        <v>1557</v>
      </c>
      <c r="P108">
        <v>0</v>
      </c>
      <c r="Q108">
        <v>0</v>
      </c>
      <c r="R108">
        <v>1</v>
      </c>
      <c r="S108">
        <v>3.2258064516129031E-2</v>
      </c>
      <c r="T108">
        <f>DATATABLE[[#This Row],[تعداد واگن منتظر واگذاری]]+DATATABLE[[#This Row],[تعداد واگن تحت تخلیه]]</f>
        <v>1</v>
      </c>
      <c r="U108">
        <v>3.2258064516129031E-2</v>
      </c>
      <c r="V108">
        <v>0</v>
      </c>
      <c r="W108">
        <v>0</v>
      </c>
      <c r="X108">
        <v>0</v>
      </c>
      <c r="Y108">
        <v>1</v>
      </c>
      <c r="Z108">
        <v>1</v>
      </c>
      <c r="AA108" t="s">
        <v>13</v>
      </c>
      <c r="AB108">
        <v>0</v>
      </c>
      <c r="AC108">
        <v>1</v>
      </c>
      <c r="AD108" t="s">
        <v>15</v>
      </c>
      <c r="AE108">
        <v>1</v>
      </c>
      <c r="AF108">
        <v>0</v>
      </c>
      <c r="AG108" t="s">
        <v>13</v>
      </c>
      <c r="AH108">
        <v>0</v>
      </c>
      <c r="AI108">
        <v>1</v>
      </c>
      <c r="AJ108" t="s">
        <v>15</v>
      </c>
      <c r="AK108">
        <v>1</v>
      </c>
      <c r="AL108">
        <v>0</v>
      </c>
    </row>
    <row r="109" spans="1:38" x14ac:dyDescent="0.25">
      <c r="A109" t="s">
        <v>1530</v>
      </c>
      <c r="B109" t="s">
        <v>32</v>
      </c>
      <c r="C109">
        <v>13990415</v>
      </c>
      <c r="D109">
        <v>990415</v>
      </c>
      <c r="E109" t="s">
        <v>257</v>
      </c>
      <c r="F109" t="s">
        <v>258</v>
      </c>
      <c r="G109" t="s">
        <v>1541</v>
      </c>
      <c r="H109" t="s">
        <v>40</v>
      </c>
      <c r="I109">
        <v>2</v>
      </c>
      <c r="J109" t="s">
        <v>23</v>
      </c>
      <c r="K109">
        <v>4</v>
      </c>
      <c r="L109">
        <v>17</v>
      </c>
      <c r="M109">
        <v>16</v>
      </c>
      <c r="N109" t="s">
        <v>16</v>
      </c>
      <c r="O109" t="s">
        <v>1558</v>
      </c>
      <c r="P109">
        <v>0</v>
      </c>
      <c r="Q109">
        <v>0</v>
      </c>
      <c r="R109">
        <v>2</v>
      </c>
      <c r="S109">
        <v>6.4516129032258063E-2</v>
      </c>
      <c r="T109">
        <f>DATATABLE[[#This Row],[تعداد واگن منتظر واگذاری]]+DATATABLE[[#This Row],[تعداد واگن تحت تخلیه]]</f>
        <v>2</v>
      </c>
      <c r="U109">
        <v>6.4516129032258063E-2</v>
      </c>
      <c r="V109">
        <v>0</v>
      </c>
      <c r="W109">
        <v>0</v>
      </c>
      <c r="X109">
        <v>0</v>
      </c>
      <c r="Y109">
        <v>2</v>
      </c>
      <c r="Z109">
        <v>2</v>
      </c>
      <c r="AA109" t="s">
        <v>13</v>
      </c>
      <c r="AB109">
        <v>0</v>
      </c>
      <c r="AC109">
        <v>1</v>
      </c>
      <c r="AD109" t="s">
        <v>15</v>
      </c>
      <c r="AE109">
        <v>1</v>
      </c>
      <c r="AF109">
        <v>0</v>
      </c>
      <c r="AG109" t="s">
        <v>13</v>
      </c>
      <c r="AH109">
        <v>0</v>
      </c>
      <c r="AI109">
        <v>1</v>
      </c>
      <c r="AJ109" t="s">
        <v>15</v>
      </c>
      <c r="AK109">
        <v>1</v>
      </c>
      <c r="AL109">
        <v>0</v>
      </c>
    </row>
    <row r="110" spans="1:38" x14ac:dyDescent="0.25">
      <c r="A110" t="s">
        <v>1530</v>
      </c>
      <c r="B110" t="s">
        <v>32</v>
      </c>
      <c r="C110">
        <v>13990416</v>
      </c>
      <c r="D110">
        <v>990416</v>
      </c>
      <c r="E110" t="s">
        <v>259</v>
      </c>
      <c r="F110" t="s">
        <v>260</v>
      </c>
      <c r="G110" t="s">
        <v>1541</v>
      </c>
      <c r="H110" t="s">
        <v>40</v>
      </c>
      <c r="I110">
        <v>2</v>
      </c>
      <c r="J110" t="s">
        <v>23</v>
      </c>
      <c r="K110">
        <v>4</v>
      </c>
      <c r="L110">
        <v>17</v>
      </c>
      <c r="M110">
        <v>16</v>
      </c>
      <c r="N110" t="s">
        <v>17</v>
      </c>
      <c r="O110" t="s">
        <v>1559</v>
      </c>
      <c r="P110">
        <v>0</v>
      </c>
      <c r="Q110">
        <v>0</v>
      </c>
      <c r="R110">
        <v>2</v>
      </c>
      <c r="S110">
        <v>6.4516129032258063E-2</v>
      </c>
      <c r="T110">
        <f>DATATABLE[[#This Row],[تعداد واگن منتظر واگذاری]]+DATATABLE[[#This Row],[تعداد واگن تحت تخلیه]]</f>
        <v>2</v>
      </c>
      <c r="U110">
        <v>6.4516129032258063E-2</v>
      </c>
      <c r="V110">
        <v>0</v>
      </c>
      <c r="W110">
        <v>0</v>
      </c>
      <c r="X110">
        <v>0</v>
      </c>
      <c r="Y110">
        <v>2</v>
      </c>
      <c r="Z110">
        <v>2</v>
      </c>
      <c r="AA110" t="s">
        <v>13</v>
      </c>
      <c r="AB110">
        <v>0</v>
      </c>
      <c r="AC110">
        <v>1</v>
      </c>
      <c r="AD110" t="s">
        <v>15</v>
      </c>
      <c r="AE110">
        <v>1</v>
      </c>
      <c r="AF110">
        <v>0</v>
      </c>
      <c r="AG110" t="s">
        <v>13</v>
      </c>
      <c r="AH110">
        <v>0</v>
      </c>
      <c r="AI110">
        <v>1</v>
      </c>
      <c r="AJ110" t="s">
        <v>15</v>
      </c>
      <c r="AK110">
        <v>1</v>
      </c>
      <c r="AL110">
        <v>0</v>
      </c>
    </row>
    <row r="111" spans="1:38" x14ac:dyDescent="0.25">
      <c r="A111" t="s">
        <v>1530</v>
      </c>
      <c r="B111" t="s">
        <v>32</v>
      </c>
      <c r="C111">
        <v>13990417</v>
      </c>
      <c r="D111">
        <v>990417</v>
      </c>
      <c r="E111" t="s">
        <v>261</v>
      </c>
      <c r="F111" t="s">
        <v>262</v>
      </c>
      <c r="G111" t="s">
        <v>1541</v>
      </c>
      <c r="H111" t="s">
        <v>40</v>
      </c>
      <c r="I111">
        <v>2</v>
      </c>
      <c r="J111" t="s">
        <v>23</v>
      </c>
      <c r="K111">
        <v>4</v>
      </c>
      <c r="L111">
        <v>17</v>
      </c>
      <c r="M111">
        <v>16</v>
      </c>
      <c r="N111" t="s">
        <v>18</v>
      </c>
      <c r="O111" t="s">
        <v>1560</v>
      </c>
      <c r="P111">
        <v>0</v>
      </c>
      <c r="Q111">
        <v>0</v>
      </c>
      <c r="R111">
        <v>2</v>
      </c>
      <c r="S111">
        <v>6.4516129032258063E-2</v>
      </c>
      <c r="T111">
        <f>DATATABLE[[#This Row],[تعداد واگن منتظر واگذاری]]+DATATABLE[[#This Row],[تعداد واگن تحت تخلیه]]</f>
        <v>2</v>
      </c>
      <c r="U111">
        <v>6.4516129032258063E-2</v>
      </c>
      <c r="V111">
        <v>0</v>
      </c>
      <c r="W111">
        <v>0</v>
      </c>
      <c r="X111">
        <v>0</v>
      </c>
      <c r="Y111">
        <v>2</v>
      </c>
      <c r="Z111">
        <v>2</v>
      </c>
      <c r="AA111" t="s">
        <v>13</v>
      </c>
      <c r="AB111">
        <v>0</v>
      </c>
      <c r="AC111">
        <v>1</v>
      </c>
      <c r="AD111" t="s">
        <v>15</v>
      </c>
      <c r="AE111">
        <v>1</v>
      </c>
      <c r="AF111">
        <v>0</v>
      </c>
      <c r="AG111" t="s">
        <v>13</v>
      </c>
      <c r="AH111">
        <v>0</v>
      </c>
      <c r="AI111">
        <v>1</v>
      </c>
      <c r="AJ111" t="s">
        <v>15</v>
      </c>
      <c r="AK111">
        <v>1</v>
      </c>
      <c r="AL111">
        <v>0</v>
      </c>
    </row>
    <row r="112" spans="1:38" x14ac:dyDescent="0.25">
      <c r="A112" t="s">
        <v>1530</v>
      </c>
      <c r="B112" t="s">
        <v>32</v>
      </c>
      <c r="C112">
        <v>13990418</v>
      </c>
      <c r="D112">
        <v>990418</v>
      </c>
      <c r="E112" t="s">
        <v>263</v>
      </c>
      <c r="F112" t="s">
        <v>264</v>
      </c>
      <c r="G112" t="s">
        <v>1541</v>
      </c>
      <c r="H112" t="s">
        <v>40</v>
      </c>
      <c r="I112">
        <v>2</v>
      </c>
      <c r="J112" t="s">
        <v>23</v>
      </c>
      <c r="K112">
        <v>4</v>
      </c>
      <c r="L112">
        <v>17</v>
      </c>
      <c r="M112">
        <v>16</v>
      </c>
      <c r="N112" t="s">
        <v>19</v>
      </c>
      <c r="O112" t="s">
        <v>1561</v>
      </c>
      <c r="P112">
        <v>0</v>
      </c>
      <c r="Q112">
        <v>0</v>
      </c>
      <c r="R112">
        <v>2</v>
      </c>
      <c r="S112">
        <v>6.4516129032258063E-2</v>
      </c>
      <c r="T112">
        <f>DATATABLE[[#This Row],[تعداد واگن منتظر واگذاری]]+DATATABLE[[#This Row],[تعداد واگن تحت تخلیه]]</f>
        <v>2</v>
      </c>
      <c r="U112">
        <v>6.4516129032258063E-2</v>
      </c>
      <c r="V112">
        <v>0</v>
      </c>
      <c r="W112">
        <v>0</v>
      </c>
      <c r="X112">
        <v>0</v>
      </c>
      <c r="Y112">
        <v>2</v>
      </c>
      <c r="Z112">
        <v>2</v>
      </c>
      <c r="AA112" t="s">
        <v>13</v>
      </c>
      <c r="AB112">
        <v>0</v>
      </c>
      <c r="AC112">
        <v>1</v>
      </c>
      <c r="AD112" t="s">
        <v>15</v>
      </c>
      <c r="AE112">
        <v>1</v>
      </c>
      <c r="AF112">
        <v>0</v>
      </c>
      <c r="AG112" t="s">
        <v>13</v>
      </c>
      <c r="AH112">
        <v>0</v>
      </c>
      <c r="AI112">
        <v>1</v>
      </c>
      <c r="AJ112" t="s">
        <v>15</v>
      </c>
      <c r="AK112">
        <v>1</v>
      </c>
      <c r="AL112">
        <v>0</v>
      </c>
    </row>
    <row r="113" spans="1:38" x14ac:dyDescent="0.25">
      <c r="A113" t="s">
        <v>1530</v>
      </c>
      <c r="B113" t="s">
        <v>32</v>
      </c>
      <c r="C113">
        <v>13990419</v>
      </c>
      <c r="D113">
        <v>990419</v>
      </c>
      <c r="E113" t="s">
        <v>265</v>
      </c>
      <c r="F113" t="s">
        <v>266</v>
      </c>
      <c r="G113" t="s">
        <v>1541</v>
      </c>
      <c r="H113" t="s">
        <v>40</v>
      </c>
      <c r="I113">
        <v>2</v>
      </c>
      <c r="J113" t="s">
        <v>23</v>
      </c>
      <c r="K113">
        <v>4</v>
      </c>
      <c r="L113">
        <v>17</v>
      </c>
      <c r="M113">
        <v>16</v>
      </c>
      <c r="N113" t="s">
        <v>20</v>
      </c>
      <c r="O113" t="s">
        <v>1562</v>
      </c>
      <c r="P113">
        <v>0</v>
      </c>
      <c r="Q113">
        <v>0</v>
      </c>
      <c r="R113">
        <v>2</v>
      </c>
      <c r="S113">
        <v>6.4516129032258063E-2</v>
      </c>
      <c r="T113">
        <f>DATATABLE[[#This Row],[تعداد واگن منتظر واگذاری]]+DATATABLE[[#This Row],[تعداد واگن تحت تخلیه]]</f>
        <v>2</v>
      </c>
      <c r="U113">
        <v>6.4516129032258063E-2</v>
      </c>
      <c r="V113">
        <v>0</v>
      </c>
      <c r="W113">
        <v>0</v>
      </c>
      <c r="X113">
        <v>0</v>
      </c>
      <c r="Y113">
        <v>2</v>
      </c>
      <c r="Z113">
        <v>2</v>
      </c>
      <c r="AA113" t="s">
        <v>13</v>
      </c>
      <c r="AB113">
        <v>0</v>
      </c>
      <c r="AC113">
        <v>1</v>
      </c>
      <c r="AD113" t="s">
        <v>15</v>
      </c>
      <c r="AE113">
        <v>1</v>
      </c>
      <c r="AF113">
        <v>0</v>
      </c>
      <c r="AG113" t="s">
        <v>13</v>
      </c>
      <c r="AH113">
        <v>0</v>
      </c>
      <c r="AI113">
        <v>1</v>
      </c>
      <c r="AJ113" t="s">
        <v>15</v>
      </c>
      <c r="AK113">
        <v>1</v>
      </c>
      <c r="AL113">
        <v>0</v>
      </c>
    </row>
    <row r="114" spans="1:38" x14ac:dyDescent="0.25">
      <c r="A114" t="s">
        <v>1530</v>
      </c>
      <c r="B114" t="s">
        <v>32</v>
      </c>
      <c r="C114">
        <v>13990420</v>
      </c>
      <c r="D114">
        <v>990420</v>
      </c>
      <c r="E114" t="s">
        <v>267</v>
      </c>
      <c r="F114" t="s">
        <v>268</v>
      </c>
      <c r="G114" t="s">
        <v>1541</v>
      </c>
      <c r="H114" t="s">
        <v>40</v>
      </c>
      <c r="I114">
        <v>2</v>
      </c>
      <c r="J114" t="s">
        <v>23</v>
      </c>
      <c r="K114">
        <v>4</v>
      </c>
      <c r="L114">
        <v>17</v>
      </c>
      <c r="M114">
        <v>17</v>
      </c>
      <c r="N114" t="s">
        <v>12</v>
      </c>
      <c r="O114" t="s">
        <v>1563</v>
      </c>
      <c r="P114">
        <v>0</v>
      </c>
      <c r="Q114">
        <v>0</v>
      </c>
      <c r="R114">
        <v>0</v>
      </c>
      <c r="S114">
        <v>0</v>
      </c>
      <c r="T114">
        <f>DATATABLE[[#This Row],[تعداد واگن منتظر واگذاری]]+DATATABLE[[#This Row],[تعداد واگن تحت تخلیه]]</f>
        <v>0</v>
      </c>
      <c r="U114">
        <v>0</v>
      </c>
      <c r="V114">
        <v>2</v>
      </c>
      <c r="W114">
        <v>6.4516129032258063E-2</v>
      </c>
      <c r="X114">
        <v>130</v>
      </c>
      <c r="Y114">
        <v>0</v>
      </c>
      <c r="Z114">
        <v>2</v>
      </c>
      <c r="AA114" t="s">
        <v>13</v>
      </c>
      <c r="AB114">
        <v>0</v>
      </c>
      <c r="AC114">
        <v>1</v>
      </c>
      <c r="AD114" t="s">
        <v>13</v>
      </c>
      <c r="AE114">
        <v>0</v>
      </c>
      <c r="AF114">
        <v>1</v>
      </c>
      <c r="AG114" t="s">
        <v>15</v>
      </c>
      <c r="AH114">
        <v>1</v>
      </c>
      <c r="AI114">
        <v>0</v>
      </c>
      <c r="AJ114" t="s">
        <v>15</v>
      </c>
      <c r="AK114">
        <v>1</v>
      </c>
      <c r="AL114">
        <v>0</v>
      </c>
    </row>
    <row r="115" spans="1:38" x14ac:dyDescent="0.25">
      <c r="A115" t="s">
        <v>1530</v>
      </c>
      <c r="B115" t="s">
        <v>32</v>
      </c>
      <c r="C115">
        <v>13990421</v>
      </c>
      <c r="D115">
        <v>990421</v>
      </c>
      <c r="E115" t="s">
        <v>269</v>
      </c>
      <c r="F115" t="s">
        <v>270</v>
      </c>
      <c r="G115" t="s">
        <v>1541</v>
      </c>
      <c r="H115" t="s">
        <v>40</v>
      </c>
      <c r="I115">
        <v>2</v>
      </c>
      <c r="J115" t="s">
        <v>23</v>
      </c>
      <c r="K115">
        <v>4</v>
      </c>
      <c r="L115">
        <v>18</v>
      </c>
      <c r="M115">
        <v>17</v>
      </c>
      <c r="N115" t="s">
        <v>14</v>
      </c>
      <c r="O115" t="s">
        <v>1564</v>
      </c>
      <c r="P115">
        <v>0</v>
      </c>
      <c r="Q115">
        <v>0</v>
      </c>
      <c r="R115">
        <v>0</v>
      </c>
      <c r="S115">
        <v>0</v>
      </c>
      <c r="T115">
        <f>DATATABLE[[#This Row],[تعداد واگن منتظر واگذاری]]+DATATABLE[[#This Row],[تعداد واگن تحت تخلیه]]</f>
        <v>0</v>
      </c>
      <c r="U115">
        <v>0</v>
      </c>
      <c r="V115">
        <v>0</v>
      </c>
      <c r="W115">
        <v>0</v>
      </c>
      <c r="X115">
        <v>0</v>
      </c>
      <c r="Y115">
        <v>0</v>
      </c>
      <c r="Z115">
        <v>0</v>
      </c>
      <c r="AA115" t="s">
        <v>13</v>
      </c>
      <c r="AB115">
        <v>0</v>
      </c>
      <c r="AC115">
        <v>1</v>
      </c>
      <c r="AD115" t="s">
        <v>13</v>
      </c>
      <c r="AE115">
        <v>0</v>
      </c>
      <c r="AF115">
        <v>1</v>
      </c>
      <c r="AG115" t="s">
        <v>13</v>
      </c>
      <c r="AH115">
        <v>0</v>
      </c>
      <c r="AI115">
        <v>1</v>
      </c>
      <c r="AJ115" t="s">
        <v>13</v>
      </c>
      <c r="AK115">
        <v>0</v>
      </c>
      <c r="AL115">
        <v>1</v>
      </c>
    </row>
    <row r="116" spans="1:38" x14ac:dyDescent="0.25">
      <c r="A116" t="s">
        <v>1530</v>
      </c>
      <c r="B116" t="s">
        <v>32</v>
      </c>
      <c r="C116">
        <v>13990422</v>
      </c>
      <c r="D116">
        <v>990422</v>
      </c>
      <c r="E116" t="s">
        <v>271</v>
      </c>
      <c r="F116" t="s">
        <v>272</v>
      </c>
      <c r="G116" t="s">
        <v>1541</v>
      </c>
      <c r="H116" t="s">
        <v>40</v>
      </c>
      <c r="I116">
        <v>2</v>
      </c>
      <c r="J116" t="s">
        <v>23</v>
      </c>
      <c r="K116">
        <v>4</v>
      </c>
      <c r="L116">
        <v>18</v>
      </c>
      <c r="M116">
        <v>17</v>
      </c>
      <c r="N116" t="s">
        <v>16</v>
      </c>
      <c r="O116" t="s">
        <v>1565</v>
      </c>
      <c r="P116">
        <v>0</v>
      </c>
      <c r="Q116">
        <v>0</v>
      </c>
      <c r="R116">
        <v>0</v>
      </c>
      <c r="S116">
        <v>0</v>
      </c>
      <c r="T116">
        <f>DATATABLE[[#This Row],[تعداد واگن منتظر واگذاری]]+DATATABLE[[#This Row],[تعداد واگن تحت تخلیه]]</f>
        <v>0</v>
      </c>
      <c r="U116">
        <v>0</v>
      </c>
      <c r="V116">
        <v>0</v>
      </c>
      <c r="W116">
        <v>0</v>
      </c>
      <c r="X116">
        <v>0</v>
      </c>
      <c r="Y116">
        <v>0</v>
      </c>
      <c r="Z116">
        <v>0</v>
      </c>
      <c r="AA116" t="s">
        <v>13</v>
      </c>
      <c r="AB116">
        <v>0</v>
      </c>
      <c r="AC116">
        <v>1</v>
      </c>
      <c r="AD116" t="s">
        <v>13</v>
      </c>
      <c r="AE116">
        <v>0</v>
      </c>
      <c r="AF116">
        <v>1</v>
      </c>
      <c r="AG116" t="s">
        <v>13</v>
      </c>
      <c r="AH116">
        <v>0</v>
      </c>
      <c r="AI116">
        <v>1</v>
      </c>
      <c r="AJ116" t="s">
        <v>13</v>
      </c>
      <c r="AK116">
        <v>0</v>
      </c>
      <c r="AL116">
        <v>1</v>
      </c>
    </row>
    <row r="117" spans="1:38" x14ac:dyDescent="0.25">
      <c r="A117" t="s">
        <v>1530</v>
      </c>
      <c r="B117" t="s">
        <v>32</v>
      </c>
      <c r="C117">
        <v>13990423</v>
      </c>
      <c r="D117">
        <v>990423</v>
      </c>
      <c r="E117" t="s">
        <v>273</v>
      </c>
      <c r="F117" t="s">
        <v>274</v>
      </c>
      <c r="G117" t="s">
        <v>1541</v>
      </c>
      <c r="H117" t="s">
        <v>40</v>
      </c>
      <c r="I117">
        <v>2</v>
      </c>
      <c r="J117" t="s">
        <v>23</v>
      </c>
      <c r="K117">
        <v>4</v>
      </c>
      <c r="L117">
        <v>18</v>
      </c>
      <c r="M117">
        <v>17</v>
      </c>
      <c r="N117" t="s">
        <v>17</v>
      </c>
      <c r="O117" t="s">
        <v>1566</v>
      </c>
      <c r="P117">
        <v>0</v>
      </c>
      <c r="Q117">
        <v>0</v>
      </c>
      <c r="R117">
        <v>0</v>
      </c>
      <c r="S117">
        <v>0</v>
      </c>
      <c r="T117">
        <f>DATATABLE[[#This Row],[تعداد واگن منتظر واگذاری]]+DATATABLE[[#This Row],[تعداد واگن تحت تخلیه]]</f>
        <v>0</v>
      </c>
      <c r="U117">
        <v>0</v>
      </c>
      <c r="V117">
        <v>0</v>
      </c>
      <c r="W117">
        <v>0</v>
      </c>
      <c r="X117">
        <v>0</v>
      </c>
      <c r="Y117">
        <v>0</v>
      </c>
      <c r="Z117">
        <v>0</v>
      </c>
      <c r="AA117" t="s">
        <v>13</v>
      </c>
      <c r="AB117">
        <v>0</v>
      </c>
      <c r="AC117">
        <v>1</v>
      </c>
      <c r="AD117" t="s">
        <v>13</v>
      </c>
      <c r="AE117">
        <v>0</v>
      </c>
      <c r="AF117">
        <v>1</v>
      </c>
      <c r="AG117" t="s">
        <v>13</v>
      </c>
      <c r="AH117">
        <v>0</v>
      </c>
      <c r="AI117">
        <v>1</v>
      </c>
      <c r="AJ117" t="s">
        <v>13</v>
      </c>
      <c r="AK117">
        <v>0</v>
      </c>
      <c r="AL117">
        <v>1</v>
      </c>
    </row>
    <row r="118" spans="1:38" x14ac:dyDescent="0.25">
      <c r="A118" t="s">
        <v>1530</v>
      </c>
      <c r="B118" t="s">
        <v>32</v>
      </c>
      <c r="C118">
        <v>13990424</v>
      </c>
      <c r="D118">
        <v>990424</v>
      </c>
      <c r="E118" t="s">
        <v>275</v>
      </c>
      <c r="F118" t="s">
        <v>276</v>
      </c>
      <c r="G118" t="s">
        <v>1541</v>
      </c>
      <c r="H118" t="s">
        <v>40</v>
      </c>
      <c r="I118">
        <v>2</v>
      </c>
      <c r="J118" t="s">
        <v>23</v>
      </c>
      <c r="K118">
        <v>4</v>
      </c>
      <c r="L118">
        <v>18</v>
      </c>
      <c r="M118">
        <v>17</v>
      </c>
      <c r="N118" t="s">
        <v>18</v>
      </c>
      <c r="O118" t="s">
        <v>1567</v>
      </c>
      <c r="P118">
        <v>0</v>
      </c>
      <c r="Q118">
        <v>0</v>
      </c>
      <c r="R118">
        <v>0</v>
      </c>
      <c r="S118">
        <v>0</v>
      </c>
      <c r="T118">
        <f>DATATABLE[[#This Row],[تعداد واگن منتظر واگذاری]]+DATATABLE[[#This Row],[تعداد واگن تحت تخلیه]]</f>
        <v>0</v>
      </c>
      <c r="U118">
        <v>0</v>
      </c>
      <c r="V118">
        <v>0</v>
      </c>
      <c r="W118">
        <v>0</v>
      </c>
      <c r="X118">
        <v>0</v>
      </c>
      <c r="Y118">
        <v>0</v>
      </c>
      <c r="Z118">
        <v>0</v>
      </c>
      <c r="AA118" t="s">
        <v>13</v>
      </c>
      <c r="AB118">
        <v>0</v>
      </c>
      <c r="AC118">
        <v>1</v>
      </c>
      <c r="AD118" t="s">
        <v>13</v>
      </c>
      <c r="AE118">
        <v>0</v>
      </c>
      <c r="AF118">
        <v>1</v>
      </c>
      <c r="AG118" t="s">
        <v>13</v>
      </c>
      <c r="AH118">
        <v>0</v>
      </c>
      <c r="AI118">
        <v>1</v>
      </c>
      <c r="AJ118" t="s">
        <v>13</v>
      </c>
      <c r="AK118">
        <v>0</v>
      </c>
      <c r="AL118">
        <v>1</v>
      </c>
    </row>
    <row r="119" spans="1:38" x14ac:dyDescent="0.25">
      <c r="A119" t="s">
        <v>1530</v>
      </c>
      <c r="B119" t="s">
        <v>32</v>
      </c>
      <c r="C119">
        <v>13990425</v>
      </c>
      <c r="D119">
        <v>990425</v>
      </c>
      <c r="E119" t="s">
        <v>277</v>
      </c>
      <c r="F119" t="s">
        <v>278</v>
      </c>
      <c r="G119" t="s">
        <v>1541</v>
      </c>
      <c r="H119" t="s">
        <v>40</v>
      </c>
      <c r="I119">
        <v>2</v>
      </c>
      <c r="J119" t="s">
        <v>23</v>
      </c>
      <c r="K119">
        <v>4</v>
      </c>
      <c r="L119">
        <v>18</v>
      </c>
      <c r="M119">
        <v>17</v>
      </c>
      <c r="N119" t="s">
        <v>19</v>
      </c>
      <c r="O119" t="s">
        <v>1568</v>
      </c>
      <c r="P119">
        <v>0</v>
      </c>
      <c r="Q119">
        <v>0</v>
      </c>
      <c r="R119">
        <v>0</v>
      </c>
      <c r="S119">
        <v>0</v>
      </c>
      <c r="T119">
        <f>DATATABLE[[#This Row],[تعداد واگن منتظر واگذاری]]+DATATABLE[[#This Row],[تعداد واگن تحت تخلیه]]</f>
        <v>0</v>
      </c>
      <c r="U119">
        <v>0</v>
      </c>
      <c r="V119">
        <v>0</v>
      </c>
      <c r="W119">
        <v>0</v>
      </c>
      <c r="X119">
        <v>0</v>
      </c>
      <c r="Y119">
        <v>0</v>
      </c>
      <c r="Z119">
        <v>0</v>
      </c>
      <c r="AA119" t="s">
        <v>13</v>
      </c>
      <c r="AB119">
        <v>0</v>
      </c>
      <c r="AC119">
        <v>1</v>
      </c>
      <c r="AD119" t="s">
        <v>13</v>
      </c>
      <c r="AE119">
        <v>0</v>
      </c>
      <c r="AF119">
        <v>1</v>
      </c>
      <c r="AG119" t="s">
        <v>13</v>
      </c>
      <c r="AH119">
        <v>0</v>
      </c>
      <c r="AI119">
        <v>1</v>
      </c>
      <c r="AJ119" t="s">
        <v>13</v>
      </c>
      <c r="AK119">
        <v>0</v>
      </c>
      <c r="AL119">
        <v>1</v>
      </c>
    </row>
    <row r="120" spans="1:38" x14ac:dyDescent="0.25">
      <c r="A120" t="s">
        <v>1530</v>
      </c>
      <c r="B120" t="s">
        <v>32</v>
      </c>
      <c r="C120">
        <v>13990426</v>
      </c>
      <c r="D120">
        <v>990426</v>
      </c>
      <c r="E120" t="s">
        <v>279</v>
      </c>
      <c r="F120" t="s">
        <v>280</v>
      </c>
      <c r="G120" t="s">
        <v>1541</v>
      </c>
      <c r="H120" t="s">
        <v>40</v>
      </c>
      <c r="I120">
        <v>2</v>
      </c>
      <c r="J120" t="s">
        <v>23</v>
      </c>
      <c r="K120">
        <v>4</v>
      </c>
      <c r="L120">
        <v>18</v>
      </c>
      <c r="M120">
        <v>17</v>
      </c>
      <c r="N120" t="s">
        <v>20</v>
      </c>
      <c r="O120" t="s">
        <v>1569</v>
      </c>
      <c r="P120">
        <v>0</v>
      </c>
      <c r="Q120">
        <v>0</v>
      </c>
      <c r="R120">
        <v>0</v>
      </c>
      <c r="S120">
        <v>0</v>
      </c>
      <c r="T120">
        <f>DATATABLE[[#This Row],[تعداد واگن منتظر واگذاری]]+DATATABLE[[#This Row],[تعداد واگن تحت تخلیه]]</f>
        <v>0</v>
      </c>
      <c r="U120">
        <v>0</v>
      </c>
      <c r="V120">
        <v>0</v>
      </c>
      <c r="W120">
        <v>0</v>
      </c>
      <c r="X120">
        <v>0</v>
      </c>
      <c r="Y120">
        <v>0</v>
      </c>
      <c r="Z120">
        <v>0</v>
      </c>
      <c r="AA120" t="s">
        <v>13</v>
      </c>
      <c r="AB120">
        <v>0</v>
      </c>
      <c r="AC120">
        <v>1</v>
      </c>
      <c r="AD120" t="s">
        <v>13</v>
      </c>
      <c r="AE120">
        <v>0</v>
      </c>
      <c r="AF120">
        <v>1</v>
      </c>
      <c r="AG120" t="s">
        <v>13</v>
      </c>
      <c r="AH120">
        <v>0</v>
      </c>
      <c r="AI120">
        <v>1</v>
      </c>
      <c r="AJ120" t="s">
        <v>13</v>
      </c>
      <c r="AK120">
        <v>0</v>
      </c>
      <c r="AL120">
        <v>1</v>
      </c>
    </row>
    <row r="121" spans="1:38" x14ac:dyDescent="0.25">
      <c r="A121" t="s">
        <v>1530</v>
      </c>
      <c r="B121" t="s">
        <v>32</v>
      </c>
      <c r="C121">
        <v>13990427</v>
      </c>
      <c r="D121">
        <v>990427</v>
      </c>
      <c r="E121" t="s">
        <v>281</v>
      </c>
      <c r="F121" t="s">
        <v>282</v>
      </c>
      <c r="G121" t="s">
        <v>1541</v>
      </c>
      <c r="H121" t="s">
        <v>40</v>
      </c>
      <c r="I121">
        <v>2</v>
      </c>
      <c r="J121" t="s">
        <v>23</v>
      </c>
      <c r="K121">
        <v>4</v>
      </c>
      <c r="L121">
        <v>18</v>
      </c>
      <c r="M121">
        <v>18</v>
      </c>
      <c r="N121" t="s">
        <v>12</v>
      </c>
      <c r="O121" t="s">
        <v>1570</v>
      </c>
      <c r="P121">
        <v>0</v>
      </c>
      <c r="Q121">
        <v>0</v>
      </c>
      <c r="R121">
        <v>0</v>
      </c>
      <c r="S121">
        <v>0</v>
      </c>
      <c r="T121">
        <f>DATATABLE[[#This Row],[تعداد واگن منتظر واگذاری]]+DATATABLE[[#This Row],[تعداد واگن تحت تخلیه]]</f>
        <v>0</v>
      </c>
      <c r="U121">
        <v>0</v>
      </c>
      <c r="V121">
        <v>0</v>
      </c>
      <c r="W121">
        <v>0</v>
      </c>
      <c r="X121">
        <v>0</v>
      </c>
      <c r="Y121">
        <v>0</v>
      </c>
      <c r="Z121">
        <v>0</v>
      </c>
      <c r="AA121" t="s">
        <v>13</v>
      </c>
      <c r="AB121">
        <v>0</v>
      </c>
      <c r="AC121">
        <v>1</v>
      </c>
      <c r="AD121" t="s">
        <v>13</v>
      </c>
      <c r="AE121">
        <v>0</v>
      </c>
      <c r="AF121">
        <v>1</v>
      </c>
      <c r="AG121" t="s">
        <v>13</v>
      </c>
      <c r="AH121">
        <v>0</v>
      </c>
      <c r="AI121">
        <v>1</v>
      </c>
      <c r="AJ121" t="s">
        <v>13</v>
      </c>
      <c r="AK121">
        <v>0</v>
      </c>
      <c r="AL121">
        <v>1</v>
      </c>
    </row>
    <row r="122" spans="1:38" x14ac:dyDescent="0.25">
      <c r="A122" t="s">
        <v>1530</v>
      </c>
      <c r="B122" t="s">
        <v>32</v>
      </c>
      <c r="C122">
        <v>13990428</v>
      </c>
      <c r="D122">
        <v>990428</v>
      </c>
      <c r="E122" t="s">
        <v>283</v>
      </c>
      <c r="F122" t="s">
        <v>284</v>
      </c>
      <c r="G122" t="s">
        <v>1541</v>
      </c>
      <c r="H122" t="s">
        <v>40</v>
      </c>
      <c r="I122">
        <v>2</v>
      </c>
      <c r="J122" t="s">
        <v>23</v>
      </c>
      <c r="K122">
        <v>4</v>
      </c>
      <c r="L122">
        <v>19</v>
      </c>
      <c r="M122">
        <v>18</v>
      </c>
      <c r="N122" t="s">
        <v>14</v>
      </c>
      <c r="O122" t="s">
        <v>1571</v>
      </c>
      <c r="P122">
        <v>0</v>
      </c>
      <c r="Q122">
        <v>0</v>
      </c>
      <c r="R122">
        <v>0</v>
      </c>
      <c r="S122">
        <v>0</v>
      </c>
      <c r="T122">
        <f>DATATABLE[[#This Row],[تعداد واگن منتظر واگذاری]]+DATATABLE[[#This Row],[تعداد واگن تحت تخلیه]]</f>
        <v>0</v>
      </c>
      <c r="U122">
        <v>0</v>
      </c>
      <c r="V122">
        <v>0</v>
      </c>
      <c r="W122">
        <v>0</v>
      </c>
      <c r="X122">
        <v>0</v>
      </c>
      <c r="Y122">
        <v>0</v>
      </c>
      <c r="Z122">
        <v>0</v>
      </c>
      <c r="AA122" t="s">
        <v>13</v>
      </c>
      <c r="AB122">
        <v>0</v>
      </c>
      <c r="AC122">
        <v>1</v>
      </c>
      <c r="AD122" t="s">
        <v>13</v>
      </c>
      <c r="AE122">
        <v>0</v>
      </c>
      <c r="AF122">
        <v>1</v>
      </c>
      <c r="AG122" t="s">
        <v>13</v>
      </c>
      <c r="AH122">
        <v>0</v>
      </c>
      <c r="AI122">
        <v>1</v>
      </c>
      <c r="AJ122" t="s">
        <v>13</v>
      </c>
      <c r="AK122">
        <v>0</v>
      </c>
      <c r="AL122">
        <v>1</v>
      </c>
    </row>
    <row r="123" spans="1:38" x14ac:dyDescent="0.25">
      <c r="A123" t="s">
        <v>1530</v>
      </c>
      <c r="B123" t="s">
        <v>32</v>
      </c>
      <c r="C123">
        <v>13990429</v>
      </c>
      <c r="D123">
        <v>990429</v>
      </c>
      <c r="E123" t="s">
        <v>285</v>
      </c>
      <c r="F123" t="s">
        <v>286</v>
      </c>
      <c r="G123" t="s">
        <v>1541</v>
      </c>
      <c r="H123" t="s">
        <v>40</v>
      </c>
      <c r="I123">
        <v>2</v>
      </c>
      <c r="J123" t="s">
        <v>23</v>
      </c>
      <c r="K123">
        <v>4</v>
      </c>
      <c r="L123">
        <v>19</v>
      </c>
      <c r="M123">
        <v>18</v>
      </c>
      <c r="N123" t="s">
        <v>16</v>
      </c>
      <c r="O123" t="s">
        <v>1572</v>
      </c>
      <c r="P123">
        <v>0</v>
      </c>
      <c r="Q123">
        <v>0</v>
      </c>
      <c r="R123">
        <v>0</v>
      </c>
      <c r="S123">
        <v>0</v>
      </c>
      <c r="T123">
        <f>DATATABLE[[#This Row],[تعداد واگن منتظر واگذاری]]+DATATABLE[[#This Row],[تعداد واگن تحت تخلیه]]</f>
        <v>0</v>
      </c>
      <c r="U123">
        <v>0</v>
      </c>
      <c r="V123">
        <v>0</v>
      </c>
      <c r="W123">
        <v>0</v>
      </c>
      <c r="X123">
        <v>0</v>
      </c>
      <c r="Y123">
        <v>0</v>
      </c>
      <c r="Z123">
        <v>0</v>
      </c>
      <c r="AA123" t="s">
        <v>13</v>
      </c>
      <c r="AB123">
        <v>0</v>
      </c>
      <c r="AC123">
        <v>1</v>
      </c>
      <c r="AD123" t="s">
        <v>13</v>
      </c>
      <c r="AE123">
        <v>0</v>
      </c>
      <c r="AF123">
        <v>1</v>
      </c>
      <c r="AG123" t="s">
        <v>13</v>
      </c>
      <c r="AH123">
        <v>0</v>
      </c>
      <c r="AI123">
        <v>1</v>
      </c>
      <c r="AJ123" t="s">
        <v>13</v>
      </c>
      <c r="AK123">
        <v>0</v>
      </c>
      <c r="AL123">
        <v>1</v>
      </c>
    </row>
    <row r="124" spans="1:38" x14ac:dyDescent="0.25">
      <c r="A124" t="s">
        <v>1530</v>
      </c>
      <c r="B124" t="s">
        <v>32</v>
      </c>
      <c r="C124">
        <v>13990430</v>
      </c>
      <c r="D124">
        <v>990430</v>
      </c>
      <c r="E124" t="s">
        <v>287</v>
      </c>
      <c r="F124" t="s">
        <v>288</v>
      </c>
      <c r="G124" t="s">
        <v>1541</v>
      </c>
      <c r="H124" t="s">
        <v>40</v>
      </c>
      <c r="I124">
        <v>2</v>
      </c>
      <c r="J124" t="s">
        <v>23</v>
      </c>
      <c r="K124">
        <v>4</v>
      </c>
      <c r="L124">
        <v>19</v>
      </c>
      <c r="M124">
        <v>18</v>
      </c>
      <c r="N124" t="s">
        <v>17</v>
      </c>
      <c r="O124" t="s">
        <v>1573</v>
      </c>
      <c r="P124">
        <v>0</v>
      </c>
      <c r="Q124">
        <v>0</v>
      </c>
      <c r="R124">
        <v>0</v>
      </c>
      <c r="S124">
        <v>0</v>
      </c>
      <c r="T124">
        <f>DATATABLE[[#This Row],[تعداد واگن منتظر واگذاری]]+DATATABLE[[#This Row],[تعداد واگن تحت تخلیه]]</f>
        <v>0</v>
      </c>
      <c r="U124">
        <v>0</v>
      </c>
      <c r="V124">
        <v>0</v>
      </c>
      <c r="W124">
        <v>0</v>
      </c>
      <c r="X124">
        <v>0</v>
      </c>
      <c r="Y124">
        <v>0</v>
      </c>
      <c r="Z124">
        <v>0</v>
      </c>
      <c r="AA124" t="s">
        <v>13</v>
      </c>
      <c r="AB124">
        <v>0</v>
      </c>
      <c r="AC124">
        <v>1</v>
      </c>
      <c r="AD124" t="s">
        <v>13</v>
      </c>
      <c r="AE124">
        <v>0</v>
      </c>
      <c r="AF124">
        <v>1</v>
      </c>
      <c r="AG124" t="s">
        <v>13</v>
      </c>
      <c r="AH124">
        <v>0</v>
      </c>
      <c r="AI124">
        <v>1</v>
      </c>
      <c r="AJ124" t="s">
        <v>13</v>
      </c>
      <c r="AK124">
        <v>0</v>
      </c>
      <c r="AL124">
        <v>1</v>
      </c>
    </row>
    <row r="125" spans="1:38" x14ac:dyDescent="0.25">
      <c r="A125" t="s">
        <v>1530</v>
      </c>
      <c r="B125" t="s">
        <v>32</v>
      </c>
      <c r="C125">
        <v>13990431</v>
      </c>
      <c r="D125">
        <v>990431</v>
      </c>
      <c r="E125" t="s">
        <v>289</v>
      </c>
      <c r="F125" t="s">
        <v>290</v>
      </c>
      <c r="G125" t="s">
        <v>1541</v>
      </c>
      <c r="H125" t="s">
        <v>40</v>
      </c>
      <c r="I125">
        <v>2</v>
      </c>
      <c r="J125" t="s">
        <v>23</v>
      </c>
      <c r="K125">
        <v>4</v>
      </c>
      <c r="L125">
        <v>19</v>
      </c>
      <c r="M125">
        <v>18</v>
      </c>
      <c r="N125" t="s">
        <v>18</v>
      </c>
      <c r="O125" t="s">
        <v>1574</v>
      </c>
      <c r="P125">
        <v>0</v>
      </c>
      <c r="Q125">
        <v>0</v>
      </c>
      <c r="R125">
        <v>0</v>
      </c>
      <c r="S125">
        <v>0</v>
      </c>
      <c r="T125">
        <f>DATATABLE[[#This Row],[تعداد واگن منتظر واگذاری]]+DATATABLE[[#This Row],[تعداد واگن تحت تخلیه]]</f>
        <v>0</v>
      </c>
      <c r="U125">
        <v>0</v>
      </c>
      <c r="V125">
        <v>0</v>
      </c>
      <c r="W125">
        <v>0</v>
      </c>
      <c r="X125">
        <v>0</v>
      </c>
      <c r="Y125">
        <v>0</v>
      </c>
      <c r="Z125">
        <v>0</v>
      </c>
      <c r="AA125" t="s">
        <v>13</v>
      </c>
      <c r="AB125">
        <v>0</v>
      </c>
      <c r="AC125">
        <v>1</v>
      </c>
      <c r="AD125" t="s">
        <v>13</v>
      </c>
      <c r="AE125">
        <v>0</v>
      </c>
      <c r="AF125">
        <v>1</v>
      </c>
      <c r="AG125" t="s">
        <v>13</v>
      </c>
      <c r="AH125">
        <v>0</v>
      </c>
      <c r="AI125">
        <v>1</v>
      </c>
      <c r="AJ125" t="s">
        <v>13</v>
      </c>
      <c r="AK125">
        <v>0</v>
      </c>
      <c r="AL125">
        <v>1</v>
      </c>
    </row>
    <row r="126" spans="1:38" x14ac:dyDescent="0.25">
      <c r="A126" t="s">
        <v>1530</v>
      </c>
      <c r="B126" t="s">
        <v>32</v>
      </c>
      <c r="C126">
        <v>13990501</v>
      </c>
      <c r="D126">
        <v>990501</v>
      </c>
      <c r="E126" t="s">
        <v>291</v>
      </c>
      <c r="F126" t="s">
        <v>292</v>
      </c>
      <c r="G126" t="s">
        <v>1541</v>
      </c>
      <c r="H126" t="s">
        <v>40</v>
      </c>
      <c r="I126">
        <v>2</v>
      </c>
      <c r="J126" t="s">
        <v>24</v>
      </c>
      <c r="K126">
        <v>5</v>
      </c>
      <c r="L126">
        <v>19</v>
      </c>
      <c r="M126">
        <v>18</v>
      </c>
      <c r="N126" t="s">
        <v>19</v>
      </c>
      <c r="O126" t="s">
        <v>1542</v>
      </c>
      <c r="P126">
        <v>0</v>
      </c>
      <c r="Q126">
        <v>0</v>
      </c>
      <c r="R126">
        <v>0</v>
      </c>
      <c r="S126">
        <v>0</v>
      </c>
      <c r="T126">
        <f>DATATABLE[[#This Row],[تعداد واگن منتظر واگذاری]]+DATATABLE[[#This Row],[تعداد واگن تحت تخلیه]]</f>
        <v>0</v>
      </c>
      <c r="U126">
        <v>0</v>
      </c>
      <c r="V126">
        <v>0</v>
      </c>
      <c r="W126">
        <v>0</v>
      </c>
      <c r="X126">
        <v>0</v>
      </c>
      <c r="Y126">
        <v>0</v>
      </c>
      <c r="Z126">
        <v>0</v>
      </c>
      <c r="AA126" t="s">
        <v>13</v>
      </c>
      <c r="AB126">
        <v>0</v>
      </c>
      <c r="AC126">
        <v>1</v>
      </c>
      <c r="AD126" t="s">
        <v>13</v>
      </c>
      <c r="AE126">
        <v>0</v>
      </c>
      <c r="AF126">
        <v>1</v>
      </c>
      <c r="AG126" t="s">
        <v>13</v>
      </c>
      <c r="AH126">
        <v>0</v>
      </c>
      <c r="AI126">
        <v>1</v>
      </c>
      <c r="AJ126" t="s">
        <v>13</v>
      </c>
      <c r="AK126">
        <v>0</v>
      </c>
      <c r="AL126">
        <v>1</v>
      </c>
    </row>
    <row r="127" spans="1:38" x14ac:dyDescent="0.25">
      <c r="A127" t="s">
        <v>1530</v>
      </c>
      <c r="B127" t="s">
        <v>32</v>
      </c>
      <c r="C127">
        <v>13990502</v>
      </c>
      <c r="D127">
        <v>990502</v>
      </c>
      <c r="E127" t="s">
        <v>293</v>
      </c>
      <c r="F127" t="s">
        <v>294</v>
      </c>
      <c r="G127" t="s">
        <v>1541</v>
      </c>
      <c r="H127" t="s">
        <v>40</v>
      </c>
      <c r="I127">
        <v>2</v>
      </c>
      <c r="J127" t="s">
        <v>24</v>
      </c>
      <c r="K127">
        <v>5</v>
      </c>
      <c r="L127">
        <v>19</v>
      </c>
      <c r="M127">
        <v>18</v>
      </c>
      <c r="N127" t="s">
        <v>20</v>
      </c>
      <c r="O127" t="s">
        <v>1543</v>
      </c>
      <c r="P127">
        <v>0</v>
      </c>
      <c r="Q127">
        <v>0</v>
      </c>
      <c r="R127">
        <v>0</v>
      </c>
      <c r="S127">
        <v>0</v>
      </c>
      <c r="T127">
        <f>DATATABLE[[#This Row],[تعداد واگن منتظر واگذاری]]+DATATABLE[[#This Row],[تعداد واگن تحت تخلیه]]</f>
        <v>0</v>
      </c>
      <c r="U127">
        <v>0</v>
      </c>
      <c r="V127">
        <v>0</v>
      </c>
      <c r="W127">
        <v>0</v>
      </c>
      <c r="X127">
        <v>0</v>
      </c>
      <c r="Y127">
        <v>0</v>
      </c>
      <c r="Z127">
        <v>0</v>
      </c>
      <c r="AA127" t="s">
        <v>13</v>
      </c>
      <c r="AB127">
        <v>0</v>
      </c>
      <c r="AC127">
        <v>1</v>
      </c>
      <c r="AD127" t="s">
        <v>13</v>
      </c>
      <c r="AE127">
        <v>0</v>
      </c>
      <c r="AF127">
        <v>1</v>
      </c>
      <c r="AG127" t="s">
        <v>13</v>
      </c>
      <c r="AH127">
        <v>0</v>
      </c>
      <c r="AI127">
        <v>1</v>
      </c>
      <c r="AJ127" t="s">
        <v>13</v>
      </c>
      <c r="AK127">
        <v>0</v>
      </c>
      <c r="AL127">
        <v>1</v>
      </c>
    </row>
    <row r="128" spans="1:38" x14ac:dyDescent="0.25">
      <c r="A128" t="s">
        <v>1530</v>
      </c>
      <c r="B128" t="s">
        <v>32</v>
      </c>
      <c r="C128">
        <v>13990503</v>
      </c>
      <c r="D128">
        <v>990503</v>
      </c>
      <c r="E128" t="s">
        <v>295</v>
      </c>
      <c r="F128" t="s">
        <v>296</v>
      </c>
      <c r="G128" t="s">
        <v>1541</v>
      </c>
      <c r="H128" t="s">
        <v>40</v>
      </c>
      <c r="I128">
        <v>2</v>
      </c>
      <c r="J128" t="s">
        <v>24</v>
      </c>
      <c r="K128">
        <v>5</v>
      </c>
      <c r="L128">
        <v>19</v>
      </c>
      <c r="M128">
        <v>19</v>
      </c>
      <c r="N128" t="s">
        <v>12</v>
      </c>
      <c r="O128" t="s">
        <v>1544</v>
      </c>
      <c r="P128">
        <v>0</v>
      </c>
      <c r="Q128">
        <v>0</v>
      </c>
      <c r="R128">
        <v>0</v>
      </c>
      <c r="S128">
        <v>0</v>
      </c>
      <c r="T128">
        <f>DATATABLE[[#This Row],[تعداد واگن منتظر واگذاری]]+DATATABLE[[#This Row],[تعداد واگن تحت تخلیه]]</f>
        <v>0</v>
      </c>
      <c r="U128">
        <v>0</v>
      </c>
      <c r="V128">
        <v>13</v>
      </c>
      <c r="W128">
        <v>0.41935483870967744</v>
      </c>
      <c r="X128">
        <v>845</v>
      </c>
      <c r="Y128">
        <v>0</v>
      </c>
      <c r="Z128">
        <v>13</v>
      </c>
      <c r="AA128" t="s">
        <v>13</v>
      </c>
      <c r="AB128">
        <v>0</v>
      </c>
      <c r="AC128">
        <v>1</v>
      </c>
      <c r="AD128" t="s">
        <v>13</v>
      </c>
      <c r="AE128">
        <v>0</v>
      </c>
      <c r="AF128">
        <v>1</v>
      </c>
      <c r="AG128" t="s">
        <v>15</v>
      </c>
      <c r="AH128">
        <v>1</v>
      </c>
      <c r="AI128">
        <v>0</v>
      </c>
      <c r="AJ128" t="s">
        <v>15</v>
      </c>
      <c r="AK128">
        <v>1</v>
      </c>
      <c r="AL128">
        <v>0</v>
      </c>
    </row>
    <row r="129" spans="1:38" x14ac:dyDescent="0.25">
      <c r="A129" t="s">
        <v>1530</v>
      </c>
      <c r="B129" t="s">
        <v>32</v>
      </c>
      <c r="C129">
        <v>13990504</v>
      </c>
      <c r="D129">
        <v>990504</v>
      </c>
      <c r="E129" t="s">
        <v>297</v>
      </c>
      <c r="F129" t="s">
        <v>298</v>
      </c>
      <c r="G129" t="s">
        <v>1541</v>
      </c>
      <c r="H129" t="s">
        <v>40</v>
      </c>
      <c r="I129">
        <v>2</v>
      </c>
      <c r="J129" t="s">
        <v>24</v>
      </c>
      <c r="K129">
        <v>5</v>
      </c>
      <c r="L129">
        <v>20</v>
      </c>
      <c r="M129">
        <v>19</v>
      </c>
      <c r="N129" t="s">
        <v>14</v>
      </c>
      <c r="O129" t="s">
        <v>1545</v>
      </c>
      <c r="P129">
        <v>9</v>
      </c>
      <c r="Q129">
        <v>0.29032258064516131</v>
      </c>
      <c r="R129">
        <v>26</v>
      </c>
      <c r="S129">
        <v>0.83870967741935487</v>
      </c>
      <c r="T129">
        <f>DATATABLE[[#This Row],[تعداد واگن منتظر واگذاری]]+DATATABLE[[#This Row],[تعداد واگن تحت تخلیه]]</f>
        <v>35</v>
      </c>
      <c r="U129">
        <v>1.1290322580645162</v>
      </c>
      <c r="V129">
        <v>0</v>
      </c>
      <c r="W129">
        <v>0</v>
      </c>
      <c r="X129">
        <v>0</v>
      </c>
      <c r="Y129">
        <v>35</v>
      </c>
      <c r="Z129">
        <v>26</v>
      </c>
      <c r="AA129" t="s">
        <v>15</v>
      </c>
      <c r="AB129">
        <v>1</v>
      </c>
      <c r="AC129">
        <v>0</v>
      </c>
      <c r="AD129" t="s">
        <v>15</v>
      </c>
      <c r="AE129">
        <v>1</v>
      </c>
      <c r="AF129">
        <v>0</v>
      </c>
      <c r="AG129" t="s">
        <v>13</v>
      </c>
      <c r="AH129">
        <v>0</v>
      </c>
      <c r="AI129">
        <v>1</v>
      </c>
      <c r="AJ129" t="s">
        <v>15</v>
      </c>
      <c r="AK129">
        <v>1</v>
      </c>
      <c r="AL129">
        <v>0</v>
      </c>
    </row>
    <row r="130" spans="1:38" x14ac:dyDescent="0.25">
      <c r="A130" t="s">
        <v>1530</v>
      </c>
      <c r="B130" t="s">
        <v>32</v>
      </c>
      <c r="C130">
        <v>13990505</v>
      </c>
      <c r="D130">
        <v>990505</v>
      </c>
      <c r="E130" t="s">
        <v>299</v>
      </c>
      <c r="F130" t="s">
        <v>300</v>
      </c>
      <c r="G130" t="s">
        <v>1541</v>
      </c>
      <c r="H130" t="s">
        <v>40</v>
      </c>
      <c r="I130">
        <v>2</v>
      </c>
      <c r="J130" t="s">
        <v>24</v>
      </c>
      <c r="K130">
        <v>5</v>
      </c>
      <c r="L130">
        <v>20</v>
      </c>
      <c r="M130">
        <v>19</v>
      </c>
      <c r="N130" t="s">
        <v>16</v>
      </c>
      <c r="O130" t="s">
        <v>1546</v>
      </c>
      <c r="P130">
        <v>0</v>
      </c>
      <c r="Q130">
        <v>0</v>
      </c>
      <c r="R130">
        <v>23</v>
      </c>
      <c r="S130">
        <v>0.74193548387096775</v>
      </c>
      <c r="T130">
        <f>DATATABLE[[#This Row],[تعداد واگن منتظر واگذاری]]+DATATABLE[[#This Row],[تعداد واگن تحت تخلیه]]</f>
        <v>23</v>
      </c>
      <c r="U130">
        <v>0.74193548387096775</v>
      </c>
      <c r="V130">
        <v>0</v>
      </c>
      <c r="W130">
        <v>0</v>
      </c>
      <c r="X130">
        <v>0</v>
      </c>
      <c r="Y130">
        <v>23</v>
      </c>
      <c r="Z130">
        <v>23</v>
      </c>
      <c r="AA130" t="s">
        <v>13</v>
      </c>
      <c r="AB130">
        <v>0</v>
      </c>
      <c r="AC130">
        <v>1</v>
      </c>
      <c r="AD130" t="s">
        <v>15</v>
      </c>
      <c r="AE130">
        <v>1</v>
      </c>
      <c r="AF130">
        <v>0</v>
      </c>
      <c r="AG130" t="s">
        <v>13</v>
      </c>
      <c r="AH130">
        <v>0</v>
      </c>
      <c r="AI130">
        <v>1</v>
      </c>
      <c r="AJ130" t="s">
        <v>15</v>
      </c>
      <c r="AK130">
        <v>1</v>
      </c>
      <c r="AL130">
        <v>0</v>
      </c>
    </row>
    <row r="131" spans="1:38" x14ac:dyDescent="0.25">
      <c r="A131" t="s">
        <v>1530</v>
      </c>
      <c r="B131" t="s">
        <v>32</v>
      </c>
      <c r="C131">
        <v>13990506</v>
      </c>
      <c r="D131">
        <v>990506</v>
      </c>
      <c r="E131" t="s">
        <v>301</v>
      </c>
      <c r="F131" t="s">
        <v>302</v>
      </c>
      <c r="G131" t="s">
        <v>1541</v>
      </c>
      <c r="H131" t="s">
        <v>40</v>
      </c>
      <c r="I131">
        <v>2</v>
      </c>
      <c r="J131" t="s">
        <v>24</v>
      </c>
      <c r="K131">
        <v>5</v>
      </c>
      <c r="L131">
        <v>20</v>
      </c>
      <c r="M131">
        <v>19</v>
      </c>
      <c r="N131" t="s">
        <v>17</v>
      </c>
      <c r="O131" t="s">
        <v>1547</v>
      </c>
      <c r="P131">
        <v>0</v>
      </c>
      <c r="Q131">
        <v>0</v>
      </c>
      <c r="R131">
        <v>9</v>
      </c>
      <c r="S131">
        <v>0.29032258064516131</v>
      </c>
      <c r="T131">
        <f>DATATABLE[[#This Row],[تعداد واگن منتظر واگذاری]]+DATATABLE[[#This Row],[تعداد واگن تحت تخلیه]]</f>
        <v>9</v>
      </c>
      <c r="U131">
        <v>0.29032258064516131</v>
      </c>
      <c r="V131">
        <v>24</v>
      </c>
      <c r="W131">
        <v>0.77419354838709675</v>
      </c>
      <c r="X131">
        <v>1560</v>
      </c>
      <c r="Y131">
        <v>9</v>
      </c>
      <c r="Z131">
        <v>33</v>
      </c>
      <c r="AA131" t="s">
        <v>13</v>
      </c>
      <c r="AB131">
        <v>0</v>
      </c>
      <c r="AC131">
        <v>1</v>
      </c>
      <c r="AD131" t="s">
        <v>15</v>
      </c>
      <c r="AE131">
        <v>1</v>
      </c>
      <c r="AF131">
        <v>0</v>
      </c>
      <c r="AG131" t="s">
        <v>15</v>
      </c>
      <c r="AH131">
        <v>1</v>
      </c>
      <c r="AI131">
        <v>0</v>
      </c>
      <c r="AJ131" t="s">
        <v>15</v>
      </c>
      <c r="AK131">
        <v>1</v>
      </c>
      <c r="AL131">
        <v>0</v>
      </c>
    </row>
    <row r="132" spans="1:38" x14ac:dyDescent="0.25">
      <c r="A132" t="s">
        <v>1530</v>
      </c>
      <c r="B132" t="s">
        <v>32</v>
      </c>
      <c r="C132">
        <v>13990507</v>
      </c>
      <c r="D132">
        <v>990507</v>
      </c>
      <c r="E132" t="s">
        <v>303</v>
      </c>
      <c r="F132" t="s">
        <v>304</v>
      </c>
      <c r="G132" t="s">
        <v>1541</v>
      </c>
      <c r="H132" t="s">
        <v>40</v>
      </c>
      <c r="I132">
        <v>2</v>
      </c>
      <c r="J132" t="s">
        <v>24</v>
      </c>
      <c r="K132">
        <v>5</v>
      </c>
      <c r="L132">
        <v>20</v>
      </c>
      <c r="M132">
        <v>19</v>
      </c>
      <c r="N132" t="s">
        <v>18</v>
      </c>
      <c r="O132" t="s">
        <v>1548</v>
      </c>
      <c r="P132">
        <v>0</v>
      </c>
      <c r="Q132">
        <v>0</v>
      </c>
      <c r="R132">
        <v>4</v>
      </c>
      <c r="S132">
        <v>0.12903225806451613</v>
      </c>
      <c r="T132">
        <f>DATATABLE[[#This Row],[تعداد واگن منتظر واگذاری]]+DATATABLE[[#This Row],[تعداد واگن تحت تخلیه]]</f>
        <v>4</v>
      </c>
      <c r="U132">
        <v>0.12903225806451613</v>
      </c>
      <c r="V132">
        <v>0</v>
      </c>
      <c r="W132">
        <v>0</v>
      </c>
      <c r="X132">
        <v>0</v>
      </c>
      <c r="Y132">
        <v>4</v>
      </c>
      <c r="Z132">
        <v>4</v>
      </c>
      <c r="AA132" t="s">
        <v>13</v>
      </c>
      <c r="AB132">
        <v>0</v>
      </c>
      <c r="AC132">
        <v>1</v>
      </c>
      <c r="AD132" t="s">
        <v>15</v>
      </c>
      <c r="AE132">
        <v>1</v>
      </c>
      <c r="AF132">
        <v>0</v>
      </c>
      <c r="AG132" t="s">
        <v>13</v>
      </c>
      <c r="AH132">
        <v>0</v>
      </c>
      <c r="AI132">
        <v>1</v>
      </c>
      <c r="AJ132" t="s">
        <v>15</v>
      </c>
      <c r="AK132">
        <v>1</v>
      </c>
      <c r="AL132">
        <v>0</v>
      </c>
    </row>
    <row r="133" spans="1:38" x14ac:dyDescent="0.25">
      <c r="A133" t="s">
        <v>1530</v>
      </c>
      <c r="B133" t="s">
        <v>32</v>
      </c>
      <c r="C133">
        <v>13990508</v>
      </c>
      <c r="D133">
        <v>990508</v>
      </c>
      <c r="E133" t="s">
        <v>305</v>
      </c>
      <c r="F133" t="s">
        <v>306</v>
      </c>
      <c r="G133" t="s">
        <v>1541</v>
      </c>
      <c r="H133" t="s">
        <v>40</v>
      </c>
      <c r="I133">
        <v>2</v>
      </c>
      <c r="J133" t="s">
        <v>24</v>
      </c>
      <c r="K133">
        <v>5</v>
      </c>
      <c r="L133">
        <v>20</v>
      </c>
      <c r="M133">
        <v>19</v>
      </c>
      <c r="N133" t="s">
        <v>19</v>
      </c>
      <c r="O133" t="s">
        <v>1549</v>
      </c>
      <c r="P133">
        <v>0</v>
      </c>
      <c r="Q133">
        <v>0</v>
      </c>
      <c r="R133">
        <v>2</v>
      </c>
      <c r="S133">
        <v>6.4516129032258063E-2</v>
      </c>
      <c r="T133">
        <f>DATATABLE[[#This Row],[تعداد واگن منتظر واگذاری]]+DATATABLE[[#This Row],[تعداد واگن تحت تخلیه]]</f>
        <v>2</v>
      </c>
      <c r="U133">
        <v>6.4516129032258063E-2</v>
      </c>
      <c r="V133">
        <v>0</v>
      </c>
      <c r="W133">
        <v>0</v>
      </c>
      <c r="X133">
        <v>0</v>
      </c>
      <c r="Y133">
        <v>2</v>
      </c>
      <c r="Z133">
        <v>2</v>
      </c>
      <c r="AA133" t="s">
        <v>13</v>
      </c>
      <c r="AB133">
        <v>0</v>
      </c>
      <c r="AC133">
        <v>1</v>
      </c>
      <c r="AD133" t="s">
        <v>15</v>
      </c>
      <c r="AE133">
        <v>1</v>
      </c>
      <c r="AF133">
        <v>0</v>
      </c>
      <c r="AG133" t="s">
        <v>13</v>
      </c>
      <c r="AH133">
        <v>0</v>
      </c>
      <c r="AI133">
        <v>1</v>
      </c>
      <c r="AJ133" t="s">
        <v>15</v>
      </c>
      <c r="AK133">
        <v>1</v>
      </c>
      <c r="AL133">
        <v>0</v>
      </c>
    </row>
    <row r="134" spans="1:38" x14ac:dyDescent="0.25">
      <c r="A134" t="s">
        <v>1530</v>
      </c>
      <c r="B134" t="s">
        <v>32</v>
      </c>
      <c r="C134">
        <v>13990509</v>
      </c>
      <c r="D134">
        <v>990509</v>
      </c>
      <c r="E134" t="s">
        <v>307</v>
      </c>
      <c r="F134" t="s">
        <v>308</v>
      </c>
      <c r="G134" t="s">
        <v>1541</v>
      </c>
      <c r="H134" t="s">
        <v>40</v>
      </c>
      <c r="I134">
        <v>2</v>
      </c>
      <c r="J134" t="s">
        <v>24</v>
      </c>
      <c r="K134">
        <v>5</v>
      </c>
      <c r="L134">
        <v>20</v>
      </c>
      <c r="M134">
        <v>19</v>
      </c>
      <c r="N134" t="s">
        <v>20</v>
      </c>
      <c r="O134" t="s">
        <v>1550</v>
      </c>
      <c r="P134">
        <v>0</v>
      </c>
      <c r="Q134">
        <v>0</v>
      </c>
      <c r="R134">
        <v>2</v>
      </c>
      <c r="S134">
        <v>6.4516129032258063E-2</v>
      </c>
      <c r="T134">
        <f>DATATABLE[[#This Row],[تعداد واگن منتظر واگذاری]]+DATATABLE[[#This Row],[تعداد واگن تحت تخلیه]]</f>
        <v>2</v>
      </c>
      <c r="U134">
        <v>6.4516129032258063E-2</v>
      </c>
      <c r="V134">
        <v>0</v>
      </c>
      <c r="W134">
        <v>0</v>
      </c>
      <c r="X134">
        <v>0</v>
      </c>
      <c r="Y134">
        <v>2</v>
      </c>
      <c r="Z134">
        <v>2</v>
      </c>
      <c r="AA134" t="s">
        <v>13</v>
      </c>
      <c r="AB134">
        <v>0</v>
      </c>
      <c r="AC134">
        <v>1</v>
      </c>
      <c r="AD134" t="s">
        <v>15</v>
      </c>
      <c r="AE134">
        <v>1</v>
      </c>
      <c r="AF134">
        <v>0</v>
      </c>
      <c r="AG134" t="s">
        <v>13</v>
      </c>
      <c r="AH134">
        <v>0</v>
      </c>
      <c r="AI134">
        <v>1</v>
      </c>
      <c r="AJ134" t="s">
        <v>15</v>
      </c>
      <c r="AK134">
        <v>1</v>
      </c>
      <c r="AL134">
        <v>0</v>
      </c>
    </row>
    <row r="135" spans="1:38" x14ac:dyDescent="0.25">
      <c r="A135" t="s">
        <v>1530</v>
      </c>
      <c r="B135" t="s">
        <v>32</v>
      </c>
      <c r="C135">
        <v>13990510</v>
      </c>
      <c r="D135">
        <v>990510</v>
      </c>
      <c r="E135" t="s">
        <v>309</v>
      </c>
      <c r="F135" t="s">
        <v>310</v>
      </c>
      <c r="G135" t="s">
        <v>1541</v>
      </c>
      <c r="H135" t="s">
        <v>40</v>
      </c>
      <c r="I135">
        <v>2</v>
      </c>
      <c r="J135" t="s">
        <v>24</v>
      </c>
      <c r="K135">
        <v>5</v>
      </c>
      <c r="L135">
        <v>20</v>
      </c>
      <c r="M135">
        <v>20</v>
      </c>
      <c r="N135" t="s">
        <v>12</v>
      </c>
      <c r="O135" t="s">
        <v>1551</v>
      </c>
      <c r="P135">
        <v>0</v>
      </c>
      <c r="Q135">
        <v>0</v>
      </c>
      <c r="R135">
        <v>2</v>
      </c>
      <c r="S135">
        <v>6.4516129032258063E-2</v>
      </c>
      <c r="T135">
        <f>DATATABLE[[#This Row],[تعداد واگن منتظر واگذاری]]+DATATABLE[[#This Row],[تعداد واگن تحت تخلیه]]</f>
        <v>2</v>
      </c>
      <c r="U135">
        <v>6.4516129032258063E-2</v>
      </c>
      <c r="V135">
        <v>0</v>
      </c>
      <c r="W135">
        <v>0</v>
      </c>
      <c r="X135">
        <v>0</v>
      </c>
      <c r="Y135">
        <v>2</v>
      </c>
      <c r="Z135">
        <v>2</v>
      </c>
      <c r="AA135" t="s">
        <v>13</v>
      </c>
      <c r="AB135">
        <v>0</v>
      </c>
      <c r="AC135">
        <v>1</v>
      </c>
      <c r="AD135" t="s">
        <v>15</v>
      </c>
      <c r="AE135">
        <v>1</v>
      </c>
      <c r="AF135">
        <v>0</v>
      </c>
      <c r="AG135" t="s">
        <v>13</v>
      </c>
      <c r="AH135">
        <v>0</v>
      </c>
      <c r="AI135">
        <v>1</v>
      </c>
      <c r="AJ135" t="s">
        <v>15</v>
      </c>
      <c r="AK135">
        <v>1</v>
      </c>
      <c r="AL135">
        <v>0</v>
      </c>
    </row>
    <row r="136" spans="1:38" x14ac:dyDescent="0.25">
      <c r="A136" t="s">
        <v>1530</v>
      </c>
      <c r="B136" t="s">
        <v>32</v>
      </c>
      <c r="C136">
        <v>13990511</v>
      </c>
      <c r="D136">
        <v>990511</v>
      </c>
      <c r="E136" t="s">
        <v>311</v>
      </c>
      <c r="F136" t="s">
        <v>312</v>
      </c>
      <c r="G136" t="s">
        <v>1541</v>
      </c>
      <c r="H136" t="s">
        <v>40</v>
      </c>
      <c r="I136">
        <v>2</v>
      </c>
      <c r="J136" t="s">
        <v>24</v>
      </c>
      <c r="K136">
        <v>5</v>
      </c>
      <c r="L136">
        <v>21</v>
      </c>
      <c r="M136">
        <v>20</v>
      </c>
      <c r="N136" t="s">
        <v>14</v>
      </c>
      <c r="O136" t="s">
        <v>1552</v>
      </c>
      <c r="P136">
        <v>0</v>
      </c>
      <c r="Q136">
        <v>0</v>
      </c>
      <c r="R136">
        <v>2</v>
      </c>
      <c r="S136">
        <v>6.4516129032258063E-2</v>
      </c>
      <c r="T136">
        <f>DATATABLE[[#This Row],[تعداد واگن منتظر واگذاری]]+DATATABLE[[#This Row],[تعداد واگن تحت تخلیه]]</f>
        <v>2</v>
      </c>
      <c r="U136">
        <v>6.4516129032258063E-2</v>
      </c>
      <c r="V136">
        <v>0</v>
      </c>
      <c r="W136">
        <v>0</v>
      </c>
      <c r="X136">
        <v>0</v>
      </c>
      <c r="Y136">
        <v>2</v>
      </c>
      <c r="Z136">
        <v>2</v>
      </c>
      <c r="AA136" t="s">
        <v>13</v>
      </c>
      <c r="AB136">
        <v>0</v>
      </c>
      <c r="AC136">
        <v>1</v>
      </c>
      <c r="AD136" t="s">
        <v>15</v>
      </c>
      <c r="AE136">
        <v>1</v>
      </c>
      <c r="AF136">
        <v>0</v>
      </c>
      <c r="AG136" t="s">
        <v>13</v>
      </c>
      <c r="AH136">
        <v>0</v>
      </c>
      <c r="AI136">
        <v>1</v>
      </c>
      <c r="AJ136" t="s">
        <v>15</v>
      </c>
      <c r="AK136">
        <v>1</v>
      </c>
      <c r="AL136">
        <v>0</v>
      </c>
    </row>
    <row r="137" spans="1:38" x14ac:dyDescent="0.25">
      <c r="A137" t="s">
        <v>1530</v>
      </c>
      <c r="B137" t="s">
        <v>32</v>
      </c>
      <c r="C137">
        <v>13990512</v>
      </c>
      <c r="D137">
        <v>990512</v>
      </c>
      <c r="E137" t="s">
        <v>313</v>
      </c>
      <c r="F137" t="s">
        <v>314</v>
      </c>
      <c r="G137" t="s">
        <v>1541</v>
      </c>
      <c r="H137" t="s">
        <v>40</v>
      </c>
      <c r="I137">
        <v>2</v>
      </c>
      <c r="J137" t="s">
        <v>24</v>
      </c>
      <c r="K137">
        <v>5</v>
      </c>
      <c r="L137">
        <v>21</v>
      </c>
      <c r="M137">
        <v>20</v>
      </c>
      <c r="N137" t="s">
        <v>16</v>
      </c>
      <c r="O137" t="s">
        <v>1553</v>
      </c>
      <c r="P137">
        <v>0</v>
      </c>
      <c r="Q137">
        <v>0</v>
      </c>
      <c r="R137">
        <v>3</v>
      </c>
      <c r="S137">
        <v>9.6774193548387094E-2</v>
      </c>
      <c r="T137">
        <f>DATATABLE[[#This Row],[تعداد واگن منتظر واگذاری]]+DATATABLE[[#This Row],[تعداد واگن تحت تخلیه]]</f>
        <v>3</v>
      </c>
      <c r="U137">
        <v>9.6774193548387094E-2</v>
      </c>
      <c r="V137">
        <v>0</v>
      </c>
      <c r="W137">
        <v>0</v>
      </c>
      <c r="X137">
        <v>0</v>
      </c>
      <c r="Y137">
        <v>3</v>
      </c>
      <c r="Z137">
        <v>3</v>
      </c>
      <c r="AA137" t="s">
        <v>13</v>
      </c>
      <c r="AB137">
        <v>0</v>
      </c>
      <c r="AC137">
        <v>1</v>
      </c>
      <c r="AD137" t="s">
        <v>15</v>
      </c>
      <c r="AE137">
        <v>1</v>
      </c>
      <c r="AF137">
        <v>0</v>
      </c>
      <c r="AG137" t="s">
        <v>13</v>
      </c>
      <c r="AH137">
        <v>0</v>
      </c>
      <c r="AI137">
        <v>1</v>
      </c>
      <c r="AJ137" t="s">
        <v>15</v>
      </c>
      <c r="AK137">
        <v>1</v>
      </c>
      <c r="AL137">
        <v>0</v>
      </c>
    </row>
    <row r="138" spans="1:38" x14ac:dyDescent="0.25">
      <c r="A138" t="s">
        <v>1530</v>
      </c>
      <c r="B138" t="s">
        <v>32</v>
      </c>
      <c r="C138">
        <v>13990513</v>
      </c>
      <c r="D138">
        <v>990513</v>
      </c>
      <c r="E138" t="s">
        <v>315</v>
      </c>
      <c r="F138" t="s">
        <v>316</v>
      </c>
      <c r="G138" t="s">
        <v>1541</v>
      </c>
      <c r="H138" t="s">
        <v>40</v>
      </c>
      <c r="I138">
        <v>2</v>
      </c>
      <c r="J138" t="s">
        <v>24</v>
      </c>
      <c r="K138">
        <v>5</v>
      </c>
      <c r="L138">
        <v>21</v>
      </c>
      <c r="M138">
        <v>20</v>
      </c>
      <c r="N138" t="s">
        <v>17</v>
      </c>
      <c r="O138" t="s">
        <v>1556</v>
      </c>
      <c r="P138">
        <v>0</v>
      </c>
      <c r="Q138">
        <v>0</v>
      </c>
      <c r="R138">
        <v>0</v>
      </c>
      <c r="S138">
        <v>0</v>
      </c>
      <c r="T138">
        <f>DATATABLE[[#This Row],[تعداد واگن منتظر واگذاری]]+DATATABLE[[#This Row],[تعداد واگن تحت تخلیه]]</f>
        <v>0</v>
      </c>
      <c r="U138">
        <v>0</v>
      </c>
      <c r="V138">
        <v>0</v>
      </c>
      <c r="W138">
        <v>0</v>
      </c>
      <c r="X138">
        <v>0</v>
      </c>
      <c r="Y138">
        <v>0</v>
      </c>
      <c r="Z138">
        <v>0</v>
      </c>
      <c r="AA138" t="s">
        <v>13</v>
      </c>
      <c r="AB138">
        <v>0</v>
      </c>
      <c r="AC138">
        <v>1</v>
      </c>
      <c r="AD138" t="s">
        <v>13</v>
      </c>
      <c r="AE138">
        <v>0</v>
      </c>
      <c r="AF138">
        <v>1</v>
      </c>
      <c r="AG138" t="s">
        <v>13</v>
      </c>
      <c r="AH138">
        <v>0</v>
      </c>
      <c r="AI138">
        <v>1</v>
      </c>
      <c r="AJ138" t="s">
        <v>13</v>
      </c>
      <c r="AK138">
        <v>0</v>
      </c>
      <c r="AL138">
        <v>1</v>
      </c>
    </row>
    <row r="139" spans="1:38" x14ac:dyDescent="0.25">
      <c r="A139" t="s">
        <v>1530</v>
      </c>
      <c r="B139" t="s">
        <v>32</v>
      </c>
      <c r="C139">
        <v>13990514</v>
      </c>
      <c r="D139">
        <v>990514</v>
      </c>
      <c r="E139" t="s">
        <v>317</v>
      </c>
      <c r="F139" t="s">
        <v>318</v>
      </c>
      <c r="G139" t="s">
        <v>1541</v>
      </c>
      <c r="H139" t="s">
        <v>40</v>
      </c>
      <c r="I139">
        <v>2</v>
      </c>
      <c r="J139" t="s">
        <v>24</v>
      </c>
      <c r="K139">
        <v>5</v>
      </c>
      <c r="L139">
        <v>21</v>
      </c>
      <c r="M139">
        <v>20</v>
      </c>
      <c r="N139" t="s">
        <v>18</v>
      </c>
      <c r="O139" t="s">
        <v>1557</v>
      </c>
      <c r="P139">
        <v>10</v>
      </c>
      <c r="Q139">
        <v>0.32258064516129031</v>
      </c>
      <c r="R139">
        <v>0</v>
      </c>
      <c r="S139">
        <v>0</v>
      </c>
      <c r="T139">
        <f>DATATABLE[[#This Row],[تعداد واگن منتظر واگذاری]]+DATATABLE[[#This Row],[تعداد واگن تحت تخلیه]]</f>
        <v>10</v>
      </c>
      <c r="U139">
        <v>0.32258064516129031</v>
      </c>
      <c r="V139">
        <v>5</v>
      </c>
      <c r="W139">
        <v>0.16129032258064516</v>
      </c>
      <c r="X139">
        <v>325</v>
      </c>
      <c r="Y139">
        <v>10</v>
      </c>
      <c r="Z139">
        <v>5</v>
      </c>
      <c r="AA139" t="s">
        <v>15</v>
      </c>
      <c r="AB139">
        <v>1</v>
      </c>
      <c r="AC139">
        <v>0</v>
      </c>
      <c r="AD139" t="s">
        <v>13</v>
      </c>
      <c r="AE139">
        <v>0</v>
      </c>
      <c r="AF139">
        <v>1</v>
      </c>
      <c r="AG139" t="s">
        <v>15</v>
      </c>
      <c r="AH139">
        <v>1</v>
      </c>
      <c r="AI139">
        <v>0</v>
      </c>
      <c r="AJ139" t="s">
        <v>15</v>
      </c>
      <c r="AK139">
        <v>1</v>
      </c>
      <c r="AL139">
        <v>0</v>
      </c>
    </row>
    <row r="140" spans="1:38" x14ac:dyDescent="0.25">
      <c r="A140" t="s">
        <v>1530</v>
      </c>
      <c r="B140" t="s">
        <v>32</v>
      </c>
      <c r="C140">
        <v>13990515</v>
      </c>
      <c r="D140">
        <v>990515</v>
      </c>
      <c r="E140" t="s">
        <v>319</v>
      </c>
      <c r="F140" t="s">
        <v>320</v>
      </c>
      <c r="G140" t="s">
        <v>1541</v>
      </c>
      <c r="H140" t="s">
        <v>40</v>
      </c>
      <c r="I140">
        <v>2</v>
      </c>
      <c r="J140" t="s">
        <v>24</v>
      </c>
      <c r="K140">
        <v>5</v>
      </c>
      <c r="L140">
        <v>21</v>
      </c>
      <c r="M140">
        <v>20</v>
      </c>
      <c r="N140" t="s">
        <v>19</v>
      </c>
      <c r="O140" t="s">
        <v>1558</v>
      </c>
      <c r="P140">
        <v>36</v>
      </c>
      <c r="Q140">
        <v>1.1612903225806452</v>
      </c>
      <c r="R140">
        <v>0</v>
      </c>
      <c r="S140">
        <v>0</v>
      </c>
      <c r="T140">
        <f>DATATABLE[[#This Row],[تعداد واگن منتظر واگذاری]]+DATATABLE[[#This Row],[تعداد واگن تحت تخلیه]]</f>
        <v>36</v>
      </c>
      <c r="U140">
        <v>1.1612903225806452</v>
      </c>
      <c r="V140">
        <v>0</v>
      </c>
      <c r="W140">
        <v>0</v>
      </c>
      <c r="X140">
        <v>0</v>
      </c>
      <c r="Y140">
        <v>36</v>
      </c>
      <c r="Z140">
        <v>0</v>
      </c>
      <c r="AA140" t="s">
        <v>15</v>
      </c>
      <c r="AB140">
        <v>1</v>
      </c>
      <c r="AC140">
        <v>0</v>
      </c>
      <c r="AD140" t="s">
        <v>13</v>
      </c>
      <c r="AE140">
        <v>0</v>
      </c>
      <c r="AF140">
        <v>1</v>
      </c>
      <c r="AG140" t="s">
        <v>13</v>
      </c>
      <c r="AH140">
        <v>0</v>
      </c>
      <c r="AI140">
        <v>1</v>
      </c>
      <c r="AJ140" t="s">
        <v>13</v>
      </c>
      <c r="AK140">
        <v>0</v>
      </c>
      <c r="AL140">
        <v>1</v>
      </c>
    </row>
    <row r="141" spans="1:38" x14ac:dyDescent="0.25">
      <c r="A141" t="s">
        <v>1530</v>
      </c>
      <c r="B141" t="s">
        <v>32</v>
      </c>
      <c r="C141">
        <v>13990516</v>
      </c>
      <c r="D141">
        <v>990516</v>
      </c>
      <c r="E141" t="s">
        <v>321</v>
      </c>
      <c r="F141" t="s">
        <v>322</v>
      </c>
      <c r="G141" t="s">
        <v>1541</v>
      </c>
      <c r="H141" t="s">
        <v>40</v>
      </c>
      <c r="I141">
        <v>2</v>
      </c>
      <c r="J141" t="s">
        <v>24</v>
      </c>
      <c r="K141">
        <v>5</v>
      </c>
      <c r="L141">
        <v>21</v>
      </c>
      <c r="M141">
        <v>20</v>
      </c>
      <c r="N141" t="s">
        <v>20</v>
      </c>
      <c r="O141" t="s">
        <v>1559</v>
      </c>
      <c r="P141">
        <v>0</v>
      </c>
      <c r="Q141">
        <v>0</v>
      </c>
      <c r="R141">
        <v>59</v>
      </c>
      <c r="S141">
        <v>1.903225806451613</v>
      </c>
      <c r="T141">
        <f>DATATABLE[[#This Row],[تعداد واگن منتظر واگذاری]]+DATATABLE[[#This Row],[تعداد واگن تحت تخلیه]]</f>
        <v>59</v>
      </c>
      <c r="U141">
        <v>1.903225806451613</v>
      </c>
      <c r="V141">
        <v>0</v>
      </c>
      <c r="W141">
        <v>0</v>
      </c>
      <c r="X141">
        <v>0</v>
      </c>
      <c r="Y141">
        <v>59</v>
      </c>
      <c r="Z141">
        <v>59</v>
      </c>
      <c r="AA141" t="s">
        <v>13</v>
      </c>
      <c r="AB141">
        <v>0</v>
      </c>
      <c r="AC141">
        <v>1</v>
      </c>
      <c r="AD141" t="s">
        <v>15</v>
      </c>
      <c r="AE141">
        <v>1</v>
      </c>
      <c r="AF141">
        <v>0</v>
      </c>
      <c r="AG141" t="s">
        <v>13</v>
      </c>
      <c r="AH141">
        <v>0</v>
      </c>
      <c r="AI141">
        <v>1</v>
      </c>
      <c r="AJ141" t="s">
        <v>15</v>
      </c>
      <c r="AK141">
        <v>1</v>
      </c>
      <c r="AL141">
        <v>0</v>
      </c>
    </row>
    <row r="142" spans="1:38" x14ac:dyDescent="0.25">
      <c r="A142" t="s">
        <v>1530</v>
      </c>
      <c r="B142" t="s">
        <v>32</v>
      </c>
      <c r="C142">
        <v>13990517</v>
      </c>
      <c r="D142">
        <v>990517</v>
      </c>
      <c r="E142" t="s">
        <v>323</v>
      </c>
      <c r="F142" t="s">
        <v>324</v>
      </c>
      <c r="G142" t="s">
        <v>1541</v>
      </c>
      <c r="H142" t="s">
        <v>40</v>
      </c>
      <c r="I142">
        <v>2</v>
      </c>
      <c r="J142" t="s">
        <v>24</v>
      </c>
      <c r="K142">
        <v>5</v>
      </c>
      <c r="L142">
        <v>21</v>
      </c>
      <c r="M142">
        <v>21</v>
      </c>
      <c r="N142" t="s">
        <v>12</v>
      </c>
      <c r="O142" t="s">
        <v>1560</v>
      </c>
      <c r="P142">
        <v>26</v>
      </c>
      <c r="Q142">
        <v>0.83870967741935487</v>
      </c>
      <c r="R142">
        <v>2</v>
      </c>
      <c r="S142">
        <v>6.4516129032258063E-2</v>
      </c>
      <c r="T142">
        <f>DATATABLE[[#This Row],[تعداد واگن منتظر واگذاری]]+DATATABLE[[#This Row],[تعداد واگن تحت تخلیه]]</f>
        <v>28</v>
      </c>
      <c r="U142">
        <v>0.90322580645161288</v>
      </c>
      <c r="V142">
        <v>2</v>
      </c>
      <c r="W142">
        <v>6.4516129032258063E-2</v>
      </c>
      <c r="X142">
        <v>130</v>
      </c>
      <c r="Y142">
        <v>28</v>
      </c>
      <c r="Z142">
        <v>4</v>
      </c>
      <c r="AA142" t="s">
        <v>15</v>
      </c>
      <c r="AB142">
        <v>1</v>
      </c>
      <c r="AC142">
        <v>0</v>
      </c>
      <c r="AD142" t="s">
        <v>15</v>
      </c>
      <c r="AE142">
        <v>1</v>
      </c>
      <c r="AF142">
        <v>0</v>
      </c>
      <c r="AG142" t="s">
        <v>15</v>
      </c>
      <c r="AH142">
        <v>1</v>
      </c>
      <c r="AI142">
        <v>0</v>
      </c>
      <c r="AJ142" t="s">
        <v>15</v>
      </c>
      <c r="AK142">
        <v>1</v>
      </c>
      <c r="AL142">
        <v>0</v>
      </c>
    </row>
    <row r="143" spans="1:38" x14ac:dyDescent="0.25">
      <c r="A143" t="s">
        <v>1530</v>
      </c>
      <c r="B143" t="s">
        <v>32</v>
      </c>
      <c r="C143">
        <v>13990518</v>
      </c>
      <c r="D143">
        <v>990518</v>
      </c>
      <c r="E143" t="s">
        <v>325</v>
      </c>
      <c r="F143" t="s">
        <v>326</v>
      </c>
      <c r="G143" t="s">
        <v>1541</v>
      </c>
      <c r="H143" t="s">
        <v>40</v>
      </c>
      <c r="I143">
        <v>2</v>
      </c>
      <c r="J143" t="s">
        <v>24</v>
      </c>
      <c r="K143">
        <v>5</v>
      </c>
      <c r="L143">
        <v>22</v>
      </c>
      <c r="M143">
        <v>21</v>
      </c>
      <c r="N143" t="s">
        <v>14</v>
      </c>
      <c r="O143" t="s">
        <v>1561</v>
      </c>
      <c r="P143">
        <v>0</v>
      </c>
      <c r="Q143">
        <v>0</v>
      </c>
      <c r="R143">
        <v>1</v>
      </c>
      <c r="S143">
        <v>3.2258064516129031E-2</v>
      </c>
      <c r="T143">
        <f>DATATABLE[[#This Row],[تعداد واگن منتظر واگذاری]]+DATATABLE[[#This Row],[تعداد واگن تحت تخلیه]]</f>
        <v>1</v>
      </c>
      <c r="U143">
        <v>3.2258064516129031E-2</v>
      </c>
      <c r="V143">
        <v>0</v>
      </c>
      <c r="W143">
        <v>0</v>
      </c>
      <c r="X143">
        <v>0</v>
      </c>
      <c r="Y143">
        <v>1</v>
      </c>
      <c r="Z143">
        <v>1</v>
      </c>
      <c r="AA143" t="s">
        <v>13</v>
      </c>
      <c r="AB143">
        <v>0</v>
      </c>
      <c r="AC143">
        <v>1</v>
      </c>
      <c r="AD143" t="s">
        <v>15</v>
      </c>
      <c r="AE143">
        <v>1</v>
      </c>
      <c r="AF143">
        <v>0</v>
      </c>
      <c r="AG143" t="s">
        <v>13</v>
      </c>
      <c r="AH143">
        <v>0</v>
      </c>
      <c r="AI143">
        <v>1</v>
      </c>
      <c r="AJ143" t="s">
        <v>15</v>
      </c>
      <c r="AK143">
        <v>1</v>
      </c>
      <c r="AL143">
        <v>0</v>
      </c>
    </row>
    <row r="144" spans="1:38" x14ac:dyDescent="0.25">
      <c r="A144" t="s">
        <v>1530</v>
      </c>
      <c r="B144" t="s">
        <v>32</v>
      </c>
      <c r="C144">
        <v>13990519</v>
      </c>
      <c r="D144">
        <v>990519</v>
      </c>
      <c r="E144" t="s">
        <v>327</v>
      </c>
      <c r="F144" t="s">
        <v>328</v>
      </c>
      <c r="G144" t="s">
        <v>1541</v>
      </c>
      <c r="H144" t="s">
        <v>40</v>
      </c>
      <c r="I144">
        <v>2</v>
      </c>
      <c r="J144" t="s">
        <v>24</v>
      </c>
      <c r="K144">
        <v>5</v>
      </c>
      <c r="L144">
        <v>22</v>
      </c>
      <c r="M144">
        <v>21</v>
      </c>
      <c r="N144" t="s">
        <v>16</v>
      </c>
      <c r="O144" t="s">
        <v>1562</v>
      </c>
      <c r="P144">
        <v>0</v>
      </c>
      <c r="Q144">
        <v>0</v>
      </c>
      <c r="R144">
        <v>0</v>
      </c>
      <c r="S144">
        <v>0</v>
      </c>
      <c r="T144">
        <f>DATATABLE[[#This Row],[تعداد واگن منتظر واگذاری]]+DATATABLE[[#This Row],[تعداد واگن تحت تخلیه]]</f>
        <v>0</v>
      </c>
      <c r="U144">
        <v>0</v>
      </c>
      <c r="V144">
        <v>0</v>
      </c>
      <c r="W144">
        <v>0</v>
      </c>
      <c r="X144">
        <v>0</v>
      </c>
      <c r="Y144">
        <v>0</v>
      </c>
      <c r="Z144">
        <v>0</v>
      </c>
      <c r="AA144" t="s">
        <v>13</v>
      </c>
      <c r="AB144">
        <v>0</v>
      </c>
      <c r="AC144">
        <v>1</v>
      </c>
      <c r="AD144" t="s">
        <v>13</v>
      </c>
      <c r="AE144">
        <v>0</v>
      </c>
      <c r="AF144">
        <v>1</v>
      </c>
      <c r="AG144" t="s">
        <v>13</v>
      </c>
      <c r="AH144">
        <v>0</v>
      </c>
      <c r="AI144">
        <v>1</v>
      </c>
      <c r="AJ144" t="s">
        <v>13</v>
      </c>
      <c r="AK144">
        <v>0</v>
      </c>
      <c r="AL144">
        <v>1</v>
      </c>
    </row>
    <row r="145" spans="1:38" x14ac:dyDescent="0.25">
      <c r="A145" t="s">
        <v>1530</v>
      </c>
      <c r="B145" t="s">
        <v>32</v>
      </c>
      <c r="C145">
        <v>13990520</v>
      </c>
      <c r="D145">
        <v>990520</v>
      </c>
      <c r="E145" t="s">
        <v>329</v>
      </c>
      <c r="F145" t="s">
        <v>330</v>
      </c>
      <c r="G145" t="s">
        <v>1541</v>
      </c>
      <c r="H145" t="s">
        <v>40</v>
      </c>
      <c r="I145">
        <v>2</v>
      </c>
      <c r="J145" t="s">
        <v>24</v>
      </c>
      <c r="K145">
        <v>5</v>
      </c>
      <c r="L145">
        <v>22</v>
      </c>
      <c r="M145">
        <v>21</v>
      </c>
      <c r="N145" t="s">
        <v>17</v>
      </c>
      <c r="O145" t="s">
        <v>1563</v>
      </c>
      <c r="P145">
        <v>4</v>
      </c>
      <c r="Q145">
        <v>0.12903225806451613</v>
      </c>
      <c r="R145">
        <v>4</v>
      </c>
      <c r="S145">
        <v>0.12903225806451613</v>
      </c>
      <c r="T145">
        <f>DATATABLE[[#This Row],[تعداد واگن منتظر واگذاری]]+DATATABLE[[#This Row],[تعداد واگن تحت تخلیه]]</f>
        <v>8</v>
      </c>
      <c r="U145">
        <v>0.25806451612903225</v>
      </c>
      <c r="V145">
        <v>0</v>
      </c>
      <c r="W145">
        <v>0</v>
      </c>
      <c r="X145">
        <v>0</v>
      </c>
      <c r="Y145">
        <v>8</v>
      </c>
      <c r="Z145">
        <v>4</v>
      </c>
      <c r="AA145" t="s">
        <v>15</v>
      </c>
      <c r="AB145">
        <v>1</v>
      </c>
      <c r="AC145">
        <v>0</v>
      </c>
      <c r="AD145" t="s">
        <v>15</v>
      </c>
      <c r="AE145">
        <v>1</v>
      </c>
      <c r="AF145">
        <v>0</v>
      </c>
      <c r="AG145" t="s">
        <v>13</v>
      </c>
      <c r="AH145">
        <v>0</v>
      </c>
      <c r="AI145">
        <v>1</v>
      </c>
      <c r="AJ145" t="s">
        <v>15</v>
      </c>
      <c r="AK145">
        <v>1</v>
      </c>
      <c r="AL145">
        <v>0</v>
      </c>
    </row>
    <row r="146" spans="1:38" x14ac:dyDescent="0.25">
      <c r="A146" t="s">
        <v>1530</v>
      </c>
      <c r="B146" t="s">
        <v>32</v>
      </c>
      <c r="C146">
        <v>13990521</v>
      </c>
      <c r="D146">
        <v>990521</v>
      </c>
      <c r="E146" t="s">
        <v>331</v>
      </c>
      <c r="F146" t="s">
        <v>332</v>
      </c>
      <c r="G146" t="s">
        <v>1541</v>
      </c>
      <c r="H146" t="s">
        <v>40</v>
      </c>
      <c r="I146">
        <v>2</v>
      </c>
      <c r="J146" t="s">
        <v>24</v>
      </c>
      <c r="K146">
        <v>5</v>
      </c>
      <c r="L146">
        <v>22</v>
      </c>
      <c r="M146">
        <v>21</v>
      </c>
      <c r="N146" t="s">
        <v>18</v>
      </c>
      <c r="O146" t="s">
        <v>1564</v>
      </c>
      <c r="P146">
        <v>0</v>
      </c>
      <c r="Q146">
        <v>0</v>
      </c>
      <c r="R146">
        <v>0</v>
      </c>
      <c r="S146">
        <v>0</v>
      </c>
      <c r="T146">
        <f>DATATABLE[[#This Row],[تعداد واگن منتظر واگذاری]]+DATATABLE[[#This Row],[تعداد واگن تحت تخلیه]]</f>
        <v>0</v>
      </c>
      <c r="U146">
        <v>0</v>
      </c>
      <c r="V146">
        <v>21</v>
      </c>
      <c r="W146">
        <v>0.67741935483870963</v>
      </c>
      <c r="X146">
        <v>1365</v>
      </c>
      <c r="Y146">
        <v>0</v>
      </c>
      <c r="Z146">
        <v>21</v>
      </c>
      <c r="AA146" t="s">
        <v>13</v>
      </c>
      <c r="AB146">
        <v>0</v>
      </c>
      <c r="AC146">
        <v>1</v>
      </c>
      <c r="AD146" t="s">
        <v>13</v>
      </c>
      <c r="AE146">
        <v>0</v>
      </c>
      <c r="AF146">
        <v>1</v>
      </c>
      <c r="AG146" t="s">
        <v>15</v>
      </c>
      <c r="AH146">
        <v>1</v>
      </c>
      <c r="AI146">
        <v>0</v>
      </c>
      <c r="AJ146" t="s">
        <v>15</v>
      </c>
      <c r="AK146">
        <v>1</v>
      </c>
      <c r="AL146">
        <v>0</v>
      </c>
    </row>
    <row r="147" spans="1:38" x14ac:dyDescent="0.25">
      <c r="A147" t="s">
        <v>1530</v>
      </c>
      <c r="B147" t="s">
        <v>32</v>
      </c>
      <c r="C147">
        <v>13990522</v>
      </c>
      <c r="D147">
        <v>990522</v>
      </c>
      <c r="E147" t="s">
        <v>333</v>
      </c>
      <c r="F147" t="s">
        <v>334</v>
      </c>
      <c r="G147" t="s">
        <v>1541</v>
      </c>
      <c r="H147" t="s">
        <v>40</v>
      </c>
      <c r="I147">
        <v>2</v>
      </c>
      <c r="J147" t="s">
        <v>24</v>
      </c>
      <c r="K147">
        <v>5</v>
      </c>
      <c r="L147">
        <v>22</v>
      </c>
      <c r="M147">
        <v>21</v>
      </c>
      <c r="N147" t="s">
        <v>19</v>
      </c>
      <c r="O147" t="s">
        <v>1565</v>
      </c>
      <c r="P147">
        <v>0</v>
      </c>
      <c r="Q147">
        <v>0</v>
      </c>
      <c r="R147">
        <v>1</v>
      </c>
      <c r="S147">
        <v>3.2258064516129031E-2</v>
      </c>
      <c r="T147">
        <f>DATATABLE[[#This Row],[تعداد واگن منتظر واگذاری]]+DATATABLE[[#This Row],[تعداد واگن تحت تخلیه]]</f>
        <v>1</v>
      </c>
      <c r="U147">
        <v>3.2258064516129031E-2</v>
      </c>
      <c r="V147">
        <v>0</v>
      </c>
      <c r="W147">
        <v>0</v>
      </c>
      <c r="X147">
        <v>0</v>
      </c>
      <c r="Y147">
        <v>1</v>
      </c>
      <c r="Z147">
        <v>1</v>
      </c>
      <c r="AA147" t="s">
        <v>13</v>
      </c>
      <c r="AB147">
        <v>0</v>
      </c>
      <c r="AC147">
        <v>1</v>
      </c>
      <c r="AD147" t="s">
        <v>15</v>
      </c>
      <c r="AE147">
        <v>1</v>
      </c>
      <c r="AF147">
        <v>0</v>
      </c>
      <c r="AG147" t="s">
        <v>13</v>
      </c>
      <c r="AH147">
        <v>0</v>
      </c>
      <c r="AI147">
        <v>1</v>
      </c>
      <c r="AJ147" t="s">
        <v>15</v>
      </c>
      <c r="AK147">
        <v>1</v>
      </c>
      <c r="AL147">
        <v>0</v>
      </c>
    </row>
    <row r="148" spans="1:38" x14ac:dyDescent="0.25">
      <c r="A148" t="s">
        <v>1530</v>
      </c>
      <c r="B148" t="s">
        <v>32</v>
      </c>
      <c r="C148">
        <v>13990523</v>
      </c>
      <c r="D148">
        <v>990523</v>
      </c>
      <c r="E148" t="s">
        <v>335</v>
      </c>
      <c r="F148" t="s">
        <v>336</v>
      </c>
      <c r="G148" t="s">
        <v>1541</v>
      </c>
      <c r="H148" t="s">
        <v>40</v>
      </c>
      <c r="I148">
        <v>2</v>
      </c>
      <c r="J148" t="s">
        <v>24</v>
      </c>
      <c r="K148">
        <v>5</v>
      </c>
      <c r="L148">
        <v>22</v>
      </c>
      <c r="M148">
        <v>21</v>
      </c>
      <c r="N148" t="s">
        <v>20</v>
      </c>
      <c r="O148" t="s">
        <v>1566</v>
      </c>
      <c r="P148">
        <v>0</v>
      </c>
      <c r="Q148">
        <v>0</v>
      </c>
      <c r="R148">
        <v>6</v>
      </c>
      <c r="S148">
        <v>0.19354838709677419</v>
      </c>
      <c r="T148">
        <f>DATATABLE[[#This Row],[تعداد واگن منتظر واگذاری]]+DATATABLE[[#This Row],[تعداد واگن تحت تخلیه]]</f>
        <v>6</v>
      </c>
      <c r="U148">
        <v>0.19354838709677419</v>
      </c>
      <c r="V148">
        <v>0</v>
      </c>
      <c r="W148">
        <v>0</v>
      </c>
      <c r="X148">
        <v>0</v>
      </c>
      <c r="Y148">
        <v>6</v>
      </c>
      <c r="Z148">
        <v>6</v>
      </c>
      <c r="AA148" t="s">
        <v>13</v>
      </c>
      <c r="AB148">
        <v>0</v>
      </c>
      <c r="AC148">
        <v>1</v>
      </c>
      <c r="AD148" t="s">
        <v>15</v>
      </c>
      <c r="AE148">
        <v>1</v>
      </c>
      <c r="AF148">
        <v>0</v>
      </c>
      <c r="AG148" t="s">
        <v>13</v>
      </c>
      <c r="AH148">
        <v>0</v>
      </c>
      <c r="AI148">
        <v>1</v>
      </c>
      <c r="AJ148" t="s">
        <v>15</v>
      </c>
      <c r="AK148">
        <v>1</v>
      </c>
      <c r="AL148">
        <v>0</v>
      </c>
    </row>
    <row r="149" spans="1:38" x14ac:dyDescent="0.25">
      <c r="A149" t="s">
        <v>1530</v>
      </c>
      <c r="B149" t="s">
        <v>32</v>
      </c>
      <c r="C149">
        <v>13990524</v>
      </c>
      <c r="D149">
        <v>990524</v>
      </c>
      <c r="E149" t="s">
        <v>337</v>
      </c>
      <c r="F149" t="s">
        <v>338</v>
      </c>
      <c r="G149" t="s">
        <v>1541</v>
      </c>
      <c r="H149" t="s">
        <v>40</v>
      </c>
      <c r="I149">
        <v>2</v>
      </c>
      <c r="J149" t="s">
        <v>24</v>
      </c>
      <c r="K149">
        <v>5</v>
      </c>
      <c r="L149">
        <v>22</v>
      </c>
      <c r="M149">
        <v>22</v>
      </c>
      <c r="N149" t="s">
        <v>12</v>
      </c>
      <c r="O149" t="s">
        <v>1567</v>
      </c>
      <c r="P149">
        <v>38</v>
      </c>
      <c r="Q149">
        <v>1.2258064516129032</v>
      </c>
      <c r="R149">
        <v>45</v>
      </c>
      <c r="S149">
        <v>1.4516129032258065</v>
      </c>
      <c r="T149">
        <f>DATATABLE[[#This Row],[تعداد واگن منتظر واگذاری]]+DATATABLE[[#This Row],[تعداد واگن تحت تخلیه]]</f>
        <v>83</v>
      </c>
      <c r="U149">
        <v>2.6774193548387095</v>
      </c>
      <c r="V149">
        <v>0</v>
      </c>
      <c r="W149">
        <v>0</v>
      </c>
      <c r="X149">
        <v>0</v>
      </c>
      <c r="Y149">
        <v>83</v>
      </c>
      <c r="Z149">
        <v>45</v>
      </c>
      <c r="AA149" t="s">
        <v>15</v>
      </c>
      <c r="AB149">
        <v>1</v>
      </c>
      <c r="AC149">
        <v>0</v>
      </c>
      <c r="AD149" t="s">
        <v>15</v>
      </c>
      <c r="AE149">
        <v>1</v>
      </c>
      <c r="AF149">
        <v>0</v>
      </c>
      <c r="AG149" t="s">
        <v>13</v>
      </c>
      <c r="AH149">
        <v>0</v>
      </c>
      <c r="AI149">
        <v>1</v>
      </c>
      <c r="AJ149" t="s">
        <v>15</v>
      </c>
      <c r="AK149">
        <v>1</v>
      </c>
      <c r="AL149">
        <v>0</v>
      </c>
    </row>
    <row r="150" spans="1:38" x14ac:dyDescent="0.25">
      <c r="A150" t="s">
        <v>1530</v>
      </c>
      <c r="B150" t="s">
        <v>32</v>
      </c>
      <c r="C150">
        <v>13990525</v>
      </c>
      <c r="D150">
        <v>990525</v>
      </c>
      <c r="E150" t="s">
        <v>339</v>
      </c>
      <c r="F150" t="s">
        <v>340</v>
      </c>
      <c r="G150" t="s">
        <v>1541</v>
      </c>
      <c r="H150" t="s">
        <v>40</v>
      </c>
      <c r="I150">
        <v>2</v>
      </c>
      <c r="J150" t="s">
        <v>24</v>
      </c>
      <c r="K150">
        <v>5</v>
      </c>
      <c r="L150">
        <v>23</v>
      </c>
      <c r="M150">
        <v>22</v>
      </c>
      <c r="N150" t="s">
        <v>14</v>
      </c>
      <c r="O150" t="s">
        <v>1568</v>
      </c>
      <c r="P150">
        <v>0</v>
      </c>
      <c r="Q150">
        <v>0</v>
      </c>
      <c r="R150">
        <v>0</v>
      </c>
      <c r="S150">
        <v>0</v>
      </c>
      <c r="T150">
        <f>DATATABLE[[#This Row],[تعداد واگن منتظر واگذاری]]+DATATABLE[[#This Row],[تعداد واگن تحت تخلیه]]</f>
        <v>0</v>
      </c>
      <c r="U150">
        <v>0</v>
      </c>
      <c r="V150">
        <v>16</v>
      </c>
      <c r="W150">
        <v>0.5161290322580645</v>
      </c>
      <c r="X150">
        <v>1040</v>
      </c>
      <c r="Y150">
        <v>0</v>
      </c>
      <c r="Z150">
        <v>16</v>
      </c>
      <c r="AA150" t="s">
        <v>13</v>
      </c>
      <c r="AB150">
        <v>0</v>
      </c>
      <c r="AC150">
        <v>1</v>
      </c>
      <c r="AD150" t="s">
        <v>13</v>
      </c>
      <c r="AE150">
        <v>0</v>
      </c>
      <c r="AF150">
        <v>1</v>
      </c>
      <c r="AG150" t="s">
        <v>15</v>
      </c>
      <c r="AH150">
        <v>1</v>
      </c>
      <c r="AI150">
        <v>0</v>
      </c>
      <c r="AJ150" t="s">
        <v>15</v>
      </c>
      <c r="AK150">
        <v>1</v>
      </c>
      <c r="AL150">
        <v>0</v>
      </c>
    </row>
    <row r="151" spans="1:38" x14ac:dyDescent="0.25">
      <c r="A151" t="s">
        <v>1530</v>
      </c>
      <c r="B151" t="s">
        <v>32</v>
      </c>
      <c r="C151">
        <v>13990526</v>
      </c>
      <c r="D151">
        <v>990526</v>
      </c>
      <c r="E151" t="s">
        <v>341</v>
      </c>
      <c r="F151" t="s">
        <v>342</v>
      </c>
      <c r="G151" t="s">
        <v>1541</v>
      </c>
      <c r="H151" t="s">
        <v>40</v>
      </c>
      <c r="I151">
        <v>2</v>
      </c>
      <c r="J151" t="s">
        <v>24</v>
      </c>
      <c r="K151">
        <v>5</v>
      </c>
      <c r="L151">
        <v>23</v>
      </c>
      <c r="M151">
        <v>22</v>
      </c>
      <c r="N151" t="s">
        <v>16</v>
      </c>
      <c r="O151" t="s">
        <v>1569</v>
      </c>
      <c r="P151">
        <v>0</v>
      </c>
      <c r="Q151">
        <v>0</v>
      </c>
      <c r="R151">
        <v>0</v>
      </c>
      <c r="S151">
        <v>0</v>
      </c>
      <c r="T151">
        <f>DATATABLE[[#This Row],[تعداد واگن منتظر واگذاری]]+DATATABLE[[#This Row],[تعداد واگن تحت تخلیه]]</f>
        <v>0</v>
      </c>
      <c r="U151">
        <v>0</v>
      </c>
      <c r="V151">
        <v>35</v>
      </c>
      <c r="W151">
        <v>1.1290322580645162</v>
      </c>
      <c r="X151">
        <v>2275</v>
      </c>
      <c r="Y151">
        <v>0</v>
      </c>
      <c r="Z151">
        <v>35</v>
      </c>
      <c r="AA151" t="s">
        <v>13</v>
      </c>
      <c r="AB151">
        <v>0</v>
      </c>
      <c r="AC151">
        <v>1</v>
      </c>
      <c r="AD151" t="s">
        <v>13</v>
      </c>
      <c r="AE151">
        <v>0</v>
      </c>
      <c r="AF151">
        <v>1</v>
      </c>
      <c r="AG151" t="s">
        <v>15</v>
      </c>
      <c r="AH151">
        <v>1</v>
      </c>
      <c r="AI151">
        <v>0</v>
      </c>
      <c r="AJ151" t="s">
        <v>15</v>
      </c>
      <c r="AK151">
        <v>1</v>
      </c>
      <c r="AL151">
        <v>0</v>
      </c>
    </row>
    <row r="152" spans="1:38" x14ac:dyDescent="0.25">
      <c r="A152" t="s">
        <v>1530</v>
      </c>
      <c r="B152" t="s">
        <v>32</v>
      </c>
      <c r="C152">
        <v>13990527</v>
      </c>
      <c r="D152">
        <v>990527</v>
      </c>
      <c r="E152" t="s">
        <v>343</v>
      </c>
      <c r="F152" t="s">
        <v>344</v>
      </c>
      <c r="G152" t="s">
        <v>1541</v>
      </c>
      <c r="H152" t="s">
        <v>40</v>
      </c>
      <c r="I152">
        <v>2</v>
      </c>
      <c r="J152" t="s">
        <v>24</v>
      </c>
      <c r="K152">
        <v>5</v>
      </c>
      <c r="L152">
        <v>23</v>
      </c>
      <c r="M152">
        <v>22</v>
      </c>
      <c r="N152" t="s">
        <v>17</v>
      </c>
      <c r="O152" t="s">
        <v>1570</v>
      </c>
      <c r="P152">
        <v>0</v>
      </c>
      <c r="Q152">
        <v>0</v>
      </c>
      <c r="R152">
        <v>14</v>
      </c>
      <c r="S152">
        <v>0.45161290322580644</v>
      </c>
      <c r="T152">
        <f>DATATABLE[[#This Row],[تعداد واگن منتظر واگذاری]]+DATATABLE[[#This Row],[تعداد واگن تحت تخلیه]]</f>
        <v>14</v>
      </c>
      <c r="U152">
        <v>0.45161290322580644</v>
      </c>
      <c r="V152">
        <v>0</v>
      </c>
      <c r="W152">
        <v>0</v>
      </c>
      <c r="X152">
        <v>0</v>
      </c>
      <c r="Y152">
        <v>14</v>
      </c>
      <c r="Z152">
        <v>14</v>
      </c>
      <c r="AA152" t="s">
        <v>13</v>
      </c>
      <c r="AB152">
        <v>0</v>
      </c>
      <c r="AC152">
        <v>1</v>
      </c>
      <c r="AD152" t="s">
        <v>15</v>
      </c>
      <c r="AE152">
        <v>1</v>
      </c>
      <c r="AF152">
        <v>0</v>
      </c>
      <c r="AG152" t="s">
        <v>13</v>
      </c>
      <c r="AH152">
        <v>0</v>
      </c>
      <c r="AI152">
        <v>1</v>
      </c>
      <c r="AJ152" t="s">
        <v>15</v>
      </c>
      <c r="AK152">
        <v>1</v>
      </c>
      <c r="AL152">
        <v>0</v>
      </c>
    </row>
    <row r="153" spans="1:38" x14ac:dyDescent="0.25">
      <c r="A153" t="s">
        <v>1530</v>
      </c>
      <c r="B153" t="s">
        <v>32</v>
      </c>
      <c r="C153">
        <v>13990528</v>
      </c>
      <c r="D153">
        <v>990528</v>
      </c>
      <c r="E153" t="s">
        <v>345</v>
      </c>
      <c r="F153" t="s">
        <v>346</v>
      </c>
      <c r="G153" t="s">
        <v>1541</v>
      </c>
      <c r="H153" t="s">
        <v>40</v>
      </c>
      <c r="I153">
        <v>2</v>
      </c>
      <c r="J153" t="s">
        <v>24</v>
      </c>
      <c r="K153">
        <v>5</v>
      </c>
      <c r="L153">
        <v>23</v>
      </c>
      <c r="M153">
        <v>22</v>
      </c>
      <c r="N153" t="s">
        <v>18</v>
      </c>
      <c r="O153" t="s">
        <v>1571</v>
      </c>
      <c r="P153">
        <v>0</v>
      </c>
      <c r="Q153">
        <v>0</v>
      </c>
      <c r="R153">
        <v>0</v>
      </c>
      <c r="S153">
        <v>0</v>
      </c>
      <c r="T153">
        <f>DATATABLE[[#This Row],[تعداد واگن منتظر واگذاری]]+DATATABLE[[#This Row],[تعداد واگن تحت تخلیه]]</f>
        <v>0</v>
      </c>
      <c r="U153">
        <v>0</v>
      </c>
      <c r="V153">
        <v>0</v>
      </c>
      <c r="W153">
        <v>0</v>
      </c>
      <c r="X153">
        <v>0</v>
      </c>
      <c r="Y153">
        <v>0</v>
      </c>
      <c r="Z153">
        <v>0</v>
      </c>
      <c r="AA153" t="s">
        <v>13</v>
      </c>
      <c r="AB153">
        <v>0</v>
      </c>
      <c r="AC153">
        <v>1</v>
      </c>
      <c r="AD153" t="s">
        <v>13</v>
      </c>
      <c r="AE153">
        <v>0</v>
      </c>
      <c r="AF153">
        <v>1</v>
      </c>
      <c r="AG153" t="s">
        <v>13</v>
      </c>
      <c r="AH153">
        <v>0</v>
      </c>
      <c r="AI153">
        <v>1</v>
      </c>
      <c r="AJ153" t="s">
        <v>13</v>
      </c>
      <c r="AK153">
        <v>0</v>
      </c>
      <c r="AL153">
        <v>1</v>
      </c>
    </row>
    <row r="154" spans="1:38" x14ac:dyDescent="0.25">
      <c r="A154" t="s">
        <v>1530</v>
      </c>
      <c r="B154" t="s">
        <v>32</v>
      </c>
      <c r="C154">
        <v>13990529</v>
      </c>
      <c r="D154">
        <v>990529</v>
      </c>
      <c r="E154" t="s">
        <v>347</v>
      </c>
      <c r="F154" t="s">
        <v>348</v>
      </c>
      <c r="G154" t="s">
        <v>1541</v>
      </c>
      <c r="H154" t="s">
        <v>40</v>
      </c>
      <c r="I154">
        <v>2</v>
      </c>
      <c r="J154" t="s">
        <v>24</v>
      </c>
      <c r="K154">
        <v>5</v>
      </c>
      <c r="L154">
        <v>23</v>
      </c>
      <c r="M154">
        <v>22</v>
      </c>
      <c r="N154" t="s">
        <v>19</v>
      </c>
      <c r="O154" t="s">
        <v>1572</v>
      </c>
      <c r="P154">
        <v>0</v>
      </c>
      <c r="Q154">
        <v>0</v>
      </c>
      <c r="R154">
        <v>2</v>
      </c>
      <c r="S154">
        <v>6.4516129032258063E-2</v>
      </c>
      <c r="T154">
        <f>DATATABLE[[#This Row],[تعداد واگن منتظر واگذاری]]+DATATABLE[[#This Row],[تعداد واگن تحت تخلیه]]</f>
        <v>2</v>
      </c>
      <c r="U154">
        <v>6.4516129032258063E-2</v>
      </c>
      <c r="V154">
        <v>0</v>
      </c>
      <c r="W154">
        <v>0</v>
      </c>
      <c r="X154">
        <v>0</v>
      </c>
      <c r="Y154">
        <v>2</v>
      </c>
      <c r="Z154">
        <v>2</v>
      </c>
      <c r="AA154" t="s">
        <v>13</v>
      </c>
      <c r="AB154">
        <v>0</v>
      </c>
      <c r="AC154">
        <v>1</v>
      </c>
      <c r="AD154" t="s">
        <v>15</v>
      </c>
      <c r="AE154">
        <v>1</v>
      </c>
      <c r="AF154">
        <v>0</v>
      </c>
      <c r="AG154" t="s">
        <v>13</v>
      </c>
      <c r="AH154">
        <v>0</v>
      </c>
      <c r="AI154">
        <v>1</v>
      </c>
      <c r="AJ154" t="s">
        <v>15</v>
      </c>
      <c r="AK154">
        <v>1</v>
      </c>
      <c r="AL154">
        <v>0</v>
      </c>
    </row>
    <row r="155" spans="1:38" x14ac:dyDescent="0.25">
      <c r="A155" t="s">
        <v>1530</v>
      </c>
      <c r="B155" t="s">
        <v>32</v>
      </c>
      <c r="C155">
        <v>13990530</v>
      </c>
      <c r="D155">
        <v>990530</v>
      </c>
      <c r="E155" t="s">
        <v>349</v>
      </c>
      <c r="F155" t="s">
        <v>350</v>
      </c>
      <c r="G155" t="s">
        <v>1541</v>
      </c>
      <c r="H155" t="s">
        <v>40</v>
      </c>
      <c r="I155">
        <v>2</v>
      </c>
      <c r="J155" t="s">
        <v>24</v>
      </c>
      <c r="K155">
        <v>5</v>
      </c>
      <c r="L155">
        <v>23</v>
      </c>
      <c r="M155">
        <v>22</v>
      </c>
      <c r="N155" t="s">
        <v>20</v>
      </c>
      <c r="O155" t="s">
        <v>1573</v>
      </c>
      <c r="P155">
        <v>15</v>
      </c>
      <c r="Q155">
        <v>0.4838709677419355</v>
      </c>
      <c r="R155">
        <v>0</v>
      </c>
      <c r="S155">
        <v>0</v>
      </c>
      <c r="T155">
        <f>DATATABLE[[#This Row],[تعداد واگن منتظر واگذاری]]+DATATABLE[[#This Row],[تعداد واگن تحت تخلیه]]</f>
        <v>15</v>
      </c>
      <c r="U155">
        <v>0.4838709677419355</v>
      </c>
      <c r="V155">
        <v>40</v>
      </c>
      <c r="W155">
        <v>1.2903225806451613</v>
      </c>
      <c r="X155">
        <v>2600</v>
      </c>
      <c r="Y155">
        <v>15</v>
      </c>
      <c r="Z155">
        <v>40</v>
      </c>
      <c r="AA155" t="s">
        <v>15</v>
      </c>
      <c r="AB155">
        <v>1</v>
      </c>
      <c r="AC155">
        <v>0</v>
      </c>
      <c r="AD155" t="s">
        <v>13</v>
      </c>
      <c r="AE155">
        <v>0</v>
      </c>
      <c r="AF155">
        <v>1</v>
      </c>
      <c r="AG155" t="s">
        <v>15</v>
      </c>
      <c r="AH155">
        <v>1</v>
      </c>
      <c r="AI155">
        <v>0</v>
      </c>
      <c r="AJ155" t="s">
        <v>15</v>
      </c>
      <c r="AK155">
        <v>1</v>
      </c>
      <c r="AL155">
        <v>0</v>
      </c>
    </row>
    <row r="156" spans="1:38" x14ac:dyDescent="0.25">
      <c r="A156" t="s">
        <v>1530</v>
      </c>
      <c r="B156" t="s">
        <v>32</v>
      </c>
      <c r="C156">
        <v>13990531</v>
      </c>
      <c r="D156">
        <v>990531</v>
      </c>
      <c r="E156" t="s">
        <v>351</v>
      </c>
      <c r="F156" t="s">
        <v>352</v>
      </c>
      <c r="G156" t="s">
        <v>1541</v>
      </c>
      <c r="H156" t="s">
        <v>40</v>
      </c>
      <c r="I156">
        <v>2</v>
      </c>
      <c r="J156" t="s">
        <v>24</v>
      </c>
      <c r="K156">
        <v>5</v>
      </c>
      <c r="L156">
        <v>23</v>
      </c>
      <c r="M156">
        <v>23</v>
      </c>
      <c r="N156" t="s">
        <v>12</v>
      </c>
      <c r="O156" t="s">
        <v>1574</v>
      </c>
      <c r="P156">
        <v>14</v>
      </c>
      <c r="Q156">
        <v>0.45161290322580644</v>
      </c>
      <c r="R156">
        <v>0</v>
      </c>
      <c r="S156">
        <v>0</v>
      </c>
      <c r="T156">
        <f>DATATABLE[[#This Row],[تعداد واگن منتظر واگذاری]]+DATATABLE[[#This Row],[تعداد واگن تحت تخلیه]]</f>
        <v>14</v>
      </c>
      <c r="U156">
        <v>0.45161290322580644</v>
      </c>
      <c r="V156">
        <v>18</v>
      </c>
      <c r="W156">
        <v>0.58064516129032262</v>
      </c>
      <c r="X156">
        <v>1170</v>
      </c>
      <c r="Y156">
        <v>14</v>
      </c>
      <c r="Z156">
        <v>18</v>
      </c>
      <c r="AA156" t="s">
        <v>15</v>
      </c>
      <c r="AB156">
        <v>1</v>
      </c>
      <c r="AC156">
        <v>0</v>
      </c>
      <c r="AD156" t="s">
        <v>13</v>
      </c>
      <c r="AE156">
        <v>0</v>
      </c>
      <c r="AF156">
        <v>1</v>
      </c>
      <c r="AG156" t="s">
        <v>15</v>
      </c>
      <c r="AH156">
        <v>1</v>
      </c>
      <c r="AI156">
        <v>0</v>
      </c>
      <c r="AJ156" t="s">
        <v>15</v>
      </c>
      <c r="AK156">
        <v>1</v>
      </c>
      <c r="AL156">
        <v>0</v>
      </c>
    </row>
    <row r="157" spans="1:38" x14ac:dyDescent="0.25">
      <c r="A157" t="s">
        <v>1530</v>
      </c>
      <c r="B157" t="s">
        <v>32</v>
      </c>
      <c r="C157">
        <v>13990601</v>
      </c>
      <c r="D157">
        <v>990601</v>
      </c>
      <c r="E157" t="s">
        <v>353</v>
      </c>
      <c r="F157" t="s">
        <v>354</v>
      </c>
      <c r="G157" t="s">
        <v>1541</v>
      </c>
      <c r="H157" t="s">
        <v>40</v>
      </c>
      <c r="I157">
        <v>2</v>
      </c>
      <c r="J157" t="s">
        <v>25</v>
      </c>
      <c r="K157">
        <v>6</v>
      </c>
      <c r="L157">
        <v>24</v>
      </c>
      <c r="M157">
        <v>23</v>
      </c>
      <c r="N157" t="s">
        <v>14</v>
      </c>
      <c r="O157" t="s">
        <v>1542</v>
      </c>
      <c r="P157">
        <v>33</v>
      </c>
      <c r="Q157">
        <v>1.064516129032258</v>
      </c>
      <c r="R157">
        <v>1</v>
      </c>
      <c r="S157">
        <v>3.2258064516129031E-2</v>
      </c>
      <c r="T157">
        <f>DATATABLE[[#This Row],[تعداد واگن منتظر واگذاری]]+DATATABLE[[#This Row],[تعداد واگن تحت تخلیه]]</f>
        <v>34</v>
      </c>
      <c r="U157">
        <v>1.096774193548387</v>
      </c>
      <c r="V157">
        <v>33</v>
      </c>
      <c r="W157">
        <v>1.064516129032258</v>
      </c>
      <c r="X157">
        <v>2145</v>
      </c>
      <c r="Y157">
        <v>34</v>
      </c>
      <c r="Z157">
        <v>34</v>
      </c>
      <c r="AA157" t="s">
        <v>15</v>
      </c>
      <c r="AB157">
        <v>1</v>
      </c>
      <c r="AC157">
        <v>0</v>
      </c>
      <c r="AD157" t="s">
        <v>15</v>
      </c>
      <c r="AE157">
        <v>1</v>
      </c>
      <c r="AF157">
        <v>0</v>
      </c>
      <c r="AG157" t="s">
        <v>15</v>
      </c>
      <c r="AH157">
        <v>1</v>
      </c>
      <c r="AI157">
        <v>0</v>
      </c>
      <c r="AJ157" t="s">
        <v>15</v>
      </c>
      <c r="AK157">
        <v>1</v>
      </c>
      <c r="AL157">
        <v>0</v>
      </c>
    </row>
    <row r="158" spans="1:38" x14ac:dyDescent="0.25">
      <c r="A158" t="s">
        <v>1530</v>
      </c>
      <c r="B158" t="s">
        <v>32</v>
      </c>
      <c r="C158">
        <v>13990602</v>
      </c>
      <c r="D158">
        <v>990602</v>
      </c>
      <c r="E158" t="s">
        <v>355</v>
      </c>
      <c r="F158" t="s">
        <v>356</v>
      </c>
      <c r="G158" t="s">
        <v>1541</v>
      </c>
      <c r="H158" t="s">
        <v>40</v>
      </c>
      <c r="I158">
        <v>2</v>
      </c>
      <c r="J158" t="s">
        <v>25</v>
      </c>
      <c r="K158">
        <v>6</v>
      </c>
      <c r="L158">
        <v>24</v>
      </c>
      <c r="M158">
        <v>23</v>
      </c>
      <c r="N158" t="s">
        <v>16</v>
      </c>
      <c r="O158" t="s">
        <v>1543</v>
      </c>
      <c r="P158">
        <v>69</v>
      </c>
      <c r="Q158">
        <v>2.225806451612903</v>
      </c>
      <c r="R158">
        <v>1</v>
      </c>
      <c r="S158">
        <v>3.2258064516129031E-2</v>
      </c>
      <c r="T158">
        <f>DATATABLE[[#This Row],[تعداد واگن منتظر واگذاری]]+DATATABLE[[#This Row],[تعداد واگن تحت تخلیه]]</f>
        <v>70</v>
      </c>
      <c r="U158">
        <v>2.2580645161290325</v>
      </c>
      <c r="V158">
        <v>0</v>
      </c>
      <c r="W158">
        <v>0</v>
      </c>
      <c r="X158">
        <v>0</v>
      </c>
      <c r="Y158">
        <v>70</v>
      </c>
      <c r="Z158">
        <v>1</v>
      </c>
      <c r="AA158" t="s">
        <v>15</v>
      </c>
      <c r="AB158">
        <v>1</v>
      </c>
      <c r="AC158">
        <v>0</v>
      </c>
      <c r="AD158" t="s">
        <v>15</v>
      </c>
      <c r="AE158">
        <v>1</v>
      </c>
      <c r="AF158">
        <v>0</v>
      </c>
      <c r="AG158" t="s">
        <v>13</v>
      </c>
      <c r="AH158">
        <v>0</v>
      </c>
      <c r="AI158">
        <v>1</v>
      </c>
      <c r="AJ158" t="s">
        <v>15</v>
      </c>
      <c r="AK158">
        <v>1</v>
      </c>
      <c r="AL158">
        <v>0</v>
      </c>
    </row>
    <row r="159" spans="1:38" x14ac:dyDescent="0.25">
      <c r="A159" t="s">
        <v>1530</v>
      </c>
      <c r="B159" t="s">
        <v>32</v>
      </c>
      <c r="C159">
        <v>13990603</v>
      </c>
      <c r="D159">
        <v>990603</v>
      </c>
      <c r="E159" t="s">
        <v>357</v>
      </c>
      <c r="F159" t="s">
        <v>358</v>
      </c>
      <c r="G159" t="s">
        <v>1541</v>
      </c>
      <c r="H159" t="s">
        <v>40</v>
      </c>
      <c r="I159">
        <v>2</v>
      </c>
      <c r="J159" t="s">
        <v>25</v>
      </c>
      <c r="K159">
        <v>6</v>
      </c>
      <c r="L159">
        <v>24</v>
      </c>
      <c r="M159">
        <v>23</v>
      </c>
      <c r="N159" t="s">
        <v>17</v>
      </c>
      <c r="O159" t="s">
        <v>1544</v>
      </c>
      <c r="P159">
        <v>39</v>
      </c>
      <c r="Q159">
        <v>1.2580645161290323</v>
      </c>
      <c r="R159">
        <v>0</v>
      </c>
      <c r="S159">
        <v>0</v>
      </c>
      <c r="T159">
        <f>DATATABLE[[#This Row],[تعداد واگن منتظر واگذاری]]+DATATABLE[[#This Row],[تعداد واگن تحت تخلیه]]</f>
        <v>39</v>
      </c>
      <c r="U159">
        <v>1.2580645161290323</v>
      </c>
      <c r="V159">
        <v>13</v>
      </c>
      <c r="W159">
        <v>0.41935483870967744</v>
      </c>
      <c r="X159">
        <v>845</v>
      </c>
      <c r="Y159">
        <v>39</v>
      </c>
      <c r="Z159">
        <v>13</v>
      </c>
      <c r="AA159" t="s">
        <v>15</v>
      </c>
      <c r="AB159">
        <v>1</v>
      </c>
      <c r="AC159">
        <v>0</v>
      </c>
      <c r="AD159" t="s">
        <v>13</v>
      </c>
      <c r="AE159">
        <v>0</v>
      </c>
      <c r="AF159">
        <v>1</v>
      </c>
      <c r="AG159" t="s">
        <v>15</v>
      </c>
      <c r="AH159">
        <v>1</v>
      </c>
      <c r="AI159">
        <v>0</v>
      </c>
      <c r="AJ159" t="s">
        <v>15</v>
      </c>
      <c r="AK159">
        <v>1</v>
      </c>
      <c r="AL159">
        <v>0</v>
      </c>
    </row>
    <row r="160" spans="1:38" x14ac:dyDescent="0.25">
      <c r="A160" t="s">
        <v>1530</v>
      </c>
      <c r="B160" t="s">
        <v>32</v>
      </c>
      <c r="C160">
        <v>13990604</v>
      </c>
      <c r="D160">
        <v>990604</v>
      </c>
      <c r="E160" t="s">
        <v>359</v>
      </c>
      <c r="F160" t="s">
        <v>360</v>
      </c>
      <c r="G160" t="s">
        <v>1541</v>
      </c>
      <c r="H160" t="s">
        <v>40</v>
      </c>
      <c r="I160">
        <v>2</v>
      </c>
      <c r="J160" t="s">
        <v>25</v>
      </c>
      <c r="K160">
        <v>6</v>
      </c>
      <c r="L160">
        <v>24</v>
      </c>
      <c r="M160">
        <v>23</v>
      </c>
      <c r="N160" t="s">
        <v>18</v>
      </c>
      <c r="O160" t="s">
        <v>1545</v>
      </c>
      <c r="P160">
        <v>17</v>
      </c>
      <c r="Q160">
        <v>0.54838709677419351</v>
      </c>
      <c r="R160">
        <v>14</v>
      </c>
      <c r="S160">
        <v>0.45161290322580644</v>
      </c>
      <c r="T160">
        <f>DATATABLE[[#This Row],[تعداد واگن منتظر واگذاری]]+DATATABLE[[#This Row],[تعداد واگن تحت تخلیه]]</f>
        <v>31</v>
      </c>
      <c r="U160">
        <v>1</v>
      </c>
      <c r="V160">
        <v>39</v>
      </c>
      <c r="W160">
        <v>1.2580645161290323</v>
      </c>
      <c r="X160">
        <v>2535</v>
      </c>
      <c r="Y160">
        <v>31</v>
      </c>
      <c r="Z160">
        <v>53</v>
      </c>
      <c r="AA160" t="s">
        <v>15</v>
      </c>
      <c r="AB160">
        <v>1</v>
      </c>
      <c r="AC160">
        <v>0</v>
      </c>
      <c r="AD160" t="s">
        <v>15</v>
      </c>
      <c r="AE160">
        <v>1</v>
      </c>
      <c r="AF160">
        <v>0</v>
      </c>
      <c r="AG160" t="s">
        <v>15</v>
      </c>
      <c r="AH160">
        <v>1</v>
      </c>
      <c r="AI160">
        <v>0</v>
      </c>
      <c r="AJ160" t="s">
        <v>15</v>
      </c>
      <c r="AK160">
        <v>1</v>
      </c>
      <c r="AL160">
        <v>0</v>
      </c>
    </row>
    <row r="161" spans="1:38" x14ac:dyDescent="0.25">
      <c r="A161" t="s">
        <v>1530</v>
      </c>
      <c r="B161" t="s">
        <v>32</v>
      </c>
      <c r="C161">
        <v>13990605</v>
      </c>
      <c r="D161">
        <v>990605</v>
      </c>
      <c r="E161" t="s">
        <v>361</v>
      </c>
      <c r="F161" t="s">
        <v>362</v>
      </c>
      <c r="G161" t="s">
        <v>1541</v>
      </c>
      <c r="H161" t="s">
        <v>40</v>
      </c>
      <c r="I161">
        <v>2</v>
      </c>
      <c r="J161" t="s">
        <v>25</v>
      </c>
      <c r="K161">
        <v>6</v>
      </c>
      <c r="L161">
        <v>24</v>
      </c>
      <c r="M161">
        <v>23</v>
      </c>
      <c r="N161" t="s">
        <v>19</v>
      </c>
      <c r="O161" t="s">
        <v>1546</v>
      </c>
      <c r="P161">
        <v>11</v>
      </c>
      <c r="Q161">
        <v>0.35483870967741937</v>
      </c>
      <c r="R161">
        <v>9</v>
      </c>
      <c r="S161">
        <v>0.29032258064516131</v>
      </c>
      <c r="T161">
        <f>DATATABLE[[#This Row],[تعداد واگن منتظر واگذاری]]+DATATABLE[[#This Row],[تعداد واگن تحت تخلیه]]</f>
        <v>20</v>
      </c>
      <c r="U161">
        <v>0.64516129032258063</v>
      </c>
      <c r="V161">
        <v>29</v>
      </c>
      <c r="W161">
        <v>0.93548387096774188</v>
      </c>
      <c r="X161">
        <v>1885</v>
      </c>
      <c r="Y161">
        <v>20</v>
      </c>
      <c r="Z161">
        <v>38</v>
      </c>
      <c r="AA161" t="s">
        <v>15</v>
      </c>
      <c r="AB161">
        <v>1</v>
      </c>
      <c r="AC161">
        <v>0</v>
      </c>
      <c r="AD161" t="s">
        <v>15</v>
      </c>
      <c r="AE161">
        <v>1</v>
      </c>
      <c r="AF161">
        <v>0</v>
      </c>
      <c r="AG161" t="s">
        <v>15</v>
      </c>
      <c r="AH161">
        <v>1</v>
      </c>
      <c r="AI161">
        <v>0</v>
      </c>
      <c r="AJ161" t="s">
        <v>15</v>
      </c>
      <c r="AK161">
        <v>1</v>
      </c>
      <c r="AL161">
        <v>0</v>
      </c>
    </row>
    <row r="162" spans="1:38" x14ac:dyDescent="0.25">
      <c r="A162" t="s">
        <v>1530</v>
      </c>
      <c r="B162" t="s">
        <v>32</v>
      </c>
      <c r="C162">
        <v>13990606</v>
      </c>
      <c r="D162">
        <v>990606</v>
      </c>
      <c r="E162" t="s">
        <v>363</v>
      </c>
      <c r="F162" t="s">
        <v>364</v>
      </c>
      <c r="G162" t="s">
        <v>1541</v>
      </c>
      <c r="H162" t="s">
        <v>40</v>
      </c>
      <c r="I162">
        <v>2</v>
      </c>
      <c r="J162" t="s">
        <v>25</v>
      </c>
      <c r="K162">
        <v>6</v>
      </c>
      <c r="L162">
        <v>24</v>
      </c>
      <c r="M162">
        <v>23</v>
      </c>
      <c r="N162" t="s">
        <v>20</v>
      </c>
      <c r="O162" t="s">
        <v>1547</v>
      </c>
      <c r="P162">
        <v>11</v>
      </c>
      <c r="Q162">
        <v>0.35483870967741937</v>
      </c>
      <c r="R162">
        <v>0</v>
      </c>
      <c r="S162">
        <v>0</v>
      </c>
      <c r="T162">
        <f>DATATABLE[[#This Row],[تعداد واگن منتظر واگذاری]]+DATATABLE[[#This Row],[تعداد واگن تحت تخلیه]]</f>
        <v>11</v>
      </c>
      <c r="U162">
        <v>0.35483870967741937</v>
      </c>
      <c r="V162">
        <v>0</v>
      </c>
      <c r="W162">
        <v>0</v>
      </c>
      <c r="X162">
        <v>0</v>
      </c>
      <c r="Y162">
        <v>11</v>
      </c>
      <c r="Z162">
        <v>0</v>
      </c>
      <c r="AA162" t="s">
        <v>15</v>
      </c>
      <c r="AB162">
        <v>1</v>
      </c>
      <c r="AC162">
        <v>0</v>
      </c>
      <c r="AD162" t="s">
        <v>13</v>
      </c>
      <c r="AE162">
        <v>0</v>
      </c>
      <c r="AF162">
        <v>1</v>
      </c>
      <c r="AG162" t="s">
        <v>13</v>
      </c>
      <c r="AH162">
        <v>0</v>
      </c>
      <c r="AI162">
        <v>1</v>
      </c>
      <c r="AJ162" t="s">
        <v>13</v>
      </c>
      <c r="AK162">
        <v>0</v>
      </c>
      <c r="AL162">
        <v>1</v>
      </c>
    </row>
    <row r="163" spans="1:38" x14ac:dyDescent="0.25">
      <c r="A163" t="s">
        <v>1530</v>
      </c>
      <c r="B163" t="s">
        <v>32</v>
      </c>
      <c r="C163">
        <v>13990607</v>
      </c>
      <c r="D163">
        <v>990607</v>
      </c>
      <c r="E163" t="s">
        <v>365</v>
      </c>
      <c r="F163" t="s">
        <v>366</v>
      </c>
      <c r="G163" t="s">
        <v>1541</v>
      </c>
      <c r="H163" t="s">
        <v>40</v>
      </c>
      <c r="I163">
        <v>2</v>
      </c>
      <c r="J163" t="s">
        <v>25</v>
      </c>
      <c r="K163">
        <v>6</v>
      </c>
      <c r="L163">
        <v>24</v>
      </c>
      <c r="M163">
        <v>24</v>
      </c>
      <c r="N163" t="s">
        <v>12</v>
      </c>
      <c r="O163" t="s">
        <v>1548</v>
      </c>
      <c r="P163">
        <v>0</v>
      </c>
      <c r="Q163">
        <v>0</v>
      </c>
      <c r="R163">
        <v>21</v>
      </c>
      <c r="S163">
        <v>0.67741935483870963</v>
      </c>
      <c r="T163">
        <f>DATATABLE[[#This Row],[تعداد واگن منتظر واگذاری]]+DATATABLE[[#This Row],[تعداد واگن تحت تخلیه]]</f>
        <v>21</v>
      </c>
      <c r="U163">
        <v>0.67741935483870963</v>
      </c>
      <c r="V163">
        <v>0</v>
      </c>
      <c r="W163">
        <v>0</v>
      </c>
      <c r="X163">
        <v>0</v>
      </c>
      <c r="Y163">
        <v>21</v>
      </c>
      <c r="Z163">
        <v>21</v>
      </c>
      <c r="AA163" t="s">
        <v>13</v>
      </c>
      <c r="AB163">
        <v>0</v>
      </c>
      <c r="AC163">
        <v>1</v>
      </c>
      <c r="AD163" t="s">
        <v>15</v>
      </c>
      <c r="AE163">
        <v>1</v>
      </c>
      <c r="AF163">
        <v>0</v>
      </c>
      <c r="AG163" t="s">
        <v>13</v>
      </c>
      <c r="AH163">
        <v>0</v>
      </c>
      <c r="AI163">
        <v>1</v>
      </c>
      <c r="AJ163" t="s">
        <v>15</v>
      </c>
      <c r="AK163">
        <v>1</v>
      </c>
      <c r="AL163">
        <v>0</v>
      </c>
    </row>
    <row r="164" spans="1:38" x14ac:dyDescent="0.25">
      <c r="A164" t="s">
        <v>1530</v>
      </c>
      <c r="B164" t="s">
        <v>32</v>
      </c>
      <c r="C164">
        <v>13990608</v>
      </c>
      <c r="D164">
        <v>990608</v>
      </c>
      <c r="E164" t="s">
        <v>367</v>
      </c>
      <c r="F164" t="s">
        <v>368</v>
      </c>
      <c r="G164" t="s">
        <v>1541</v>
      </c>
      <c r="H164" t="s">
        <v>40</v>
      </c>
      <c r="I164">
        <v>2</v>
      </c>
      <c r="J164" t="s">
        <v>25</v>
      </c>
      <c r="K164">
        <v>6</v>
      </c>
      <c r="L164">
        <v>25</v>
      </c>
      <c r="M164">
        <v>24</v>
      </c>
      <c r="N164" t="s">
        <v>14</v>
      </c>
      <c r="O164" t="s">
        <v>1549</v>
      </c>
      <c r="P164">
        <v>12</v>
      </c>
      <c r="Q164">
        <v>0.38709677419354838</v>
      </c>
      <c r="R164">
        <v>1</v>
      </c>
      <c r="S164">
        <v>3.2258064516129031E-2</v>
      </c>
      <c r="T164">
        <f>DATATABLE[[#This Row],[تعداد واگن منتظر واگذاری]]+DATATABLE[[#This Row],[تعداد واگن تحت تخلیه]]</f>
        <v>13</v>
      </c>
      <c r="U164">
        <v>0.41935483870967744</v>
      </c>
      <c r="V164">
        <v>19</v>
      </c>
      <c r="W164">
        <v>0.61290322580645162</v>
      </c>
      <c r="X164">
        <v>1235</v>
      </c>
      <c r="Y164">
        <v>13</v>
      </c>
      <c r="Z164">
        <v>20</v>
      </c>
      <c r="AA164" t="s">
        <v>15</v>
      </c>
      <c r="AB164">
        <v>1</v>
      </c>
      <c r="AC164">
        <v>0</v>
      </c>
      <c r="AD164" t="s">
        <v>15</v>
      </c>
      <c r="AE164">
        <v>1</v>
      </c>
      <c r="AF164">
        <v>0</v>
      </c>
      <c r="AG164" t="s">
        <v>15</v>
      </c>
      <c r="AH164">
        <v>1</v>
      </c>
      <c r="AI164">
        <v>0</v>
      </c>
      <c r="AJ164" t="s">
        <v>15</v>
      </c>
      <c r="AK164">
        <v>1</v>
      </c>
      <c r="AL164">
        <v>0</v>
      </c>
    </row>
    <row r="165" spans="1:38" x14ac:dyDescent="0.25">
      <c r="A165" t="s">
        <v>1530</v>
      </c>
      <c r="B165" t="s">
        <v>32</v>
      </c>
      <c r="C165">
        <v>13990609</v>
      </c>
      <c r="D165">
        <v>990609</v>
      </c>
      <c r="E165" t="s">
        <v>369</v>
      </c>
      <c r="F165" t="s">
        <v>370</v>
      </c>
      <c r="G165" t="s">
        <v>1541</v>
      </c>
      <c r="H165" t="s">
        <v>40</v>
      </c>
      <c r="I165">
        <v>2</v>
      </c>
      <c r="J165" t="s">
        <v>25</v>
      </c>
      <c r="K165">
        <v>6</v>
      </c>
      <c r="L165">
        <v>25</v>
      </c>
      <c r="M165">
        <v>24</v>
      </c>
      <c r="N165" t="s">
        <v>16</v>
      </c>
      <c r="O165" t="s">
        <v>1550</v>
      </c>
      <c r="P165">
        <v>6</v>
      </c>
      <c r="Q165">
        <v>0.19354838709677419</v>
      </c>
      <c r="R165">
        <v>9</v>
      </c>
      <c r="S165">
        <v>0.29032258064516131</v>
      </c>
      <c r="T165">
        <f>DATATABLE[[#This Row],[تعداد واگن منتظر واگذاری]]+DATATABLE[[#This Row],[تعداد واگن تحت تخلیه]]</f>
        <v>15</v>
      </c>
      <c r="U165">
        <v>0.4838709677419355</v>
      </c>
      <c r="V165">
        <v>16</v>
      </c>
      <c r="W165">
        <v>0.5161290322580645</v>
      </c>
      <c r="X165">
        <v>1040</v>
      </c>
      <c r="Y165">
        <v>15</v>
      </c>
      <c r="Z165">
        <v>25</v>
      </c>
      <c r="AA165" t="s">
        <v>15</v>
      </c>
      <c r="AB165">
        <v>1</v>
      </c>
      <c r="AC165">
        <v>0</v>
      </c>
      <c r="AD165" t="s">
        <v>15</v>
      </c>
      <c r="AE165">
        <v>1</v>
      </c>
      <c r="AF165">
        <v>0</v>
      </c>
      <c r="AG165" t="s">
        <v>15</v>
      </c>
      <c r="AH165">
        <v>1</v>
      </c>
      <c r="AI165">
        <v>0</v>
      </c>
      <c r="AJ165" t="s">
        <v>15</v>
      </c>
      <c r="AK165">
        <v>1</v>
      </c>
      <c r="AL165">
        <v>0</v>
      </c>
    </row>
    <row r="166" spans="1:38" x14ac:dyDescent="0.25">
      <c r="A166" t="s">
        <v>1530</v>
      </c>
      <c r="B166" t="s">
        <v>32</v>
      </c>
      <c r="C166">
        <v>13990610</v>
      </c>
      <c r="D166">
        <v>990610</v>
      </c>
      <c r="E166" t="s">
        <v>371</v>
      </c>
      <c r="F166" t="s">
        <v>372</v>
      </c>
      <c r="G166" t="s">
        <v>1541</v>
      </c>
      <c r="H166" t="s">
        <v>40</v>
      </c>
      <c r="I166">
        <v>2</v>
      </c>
      <c r="J166" t="s">
        <v>25</v>
      </c>
      <c r="K166">
        <v>6</v>
      </c>
      <c r="L166">
        <v>25</v>
      </c>
      <c r="M166">
        <v>24</v>
      </c>
      <c r="N166" t="s">
        <v>17</v>
      </c>
      <c r="O166" t="s">
        <v>1551</v>
      </c>
      <c r="P166">
        <v>7</v>
      </c>
      <c r="Q166">
        <v>0.22580645161290322</v>
      </c>
      <c r="R166">
        <v>25</v>
      </c>
      <c r="S166">
        <v>0.80645161290322576</v>
      </c>
      <c r="T166">
        <f>DATATABLE[[#This Row],[تعداد واگن منتظر واگذاری]]+DATATABLE[[#This Row],[تعداد واگن تحت تخلیه]]</f>
        <v>32</v>
      </c>
      <c r="U166">
        <v>1.032258064516129</v>
      </c>
      <c r="V166">
        <v>0</v>
      </c>
      <c r="W166">
        <v>0</v>
      </c>
      <c r="X166">
        <v>0</v>
      </c>
      <c r="Y166">
        <v>32</v>
      </c>
      <c r="Z166">
        <v>25</v>
      </c>
      <c r="AA166" t="s">
        <v>15</v>
      </c>
      <c r="AB166">
        <v>1</v>
      </c>
      <c r="AC166">
        <v>0</v>
      </c>
      <c r="AD166" t="s">
        <v>15</v>
      </c>
      <c r="AE166">
        <v>1</v>
      </c>
      <c r="AF166">
        <v>0</v>
      </c>
      <c r="AG166" t="s">
        <v>13</v>
      </c>
      <c r="AH166">
        <v>0</v>
      </c>
      <c r="AI166">
        <v>1</v>
      </c>
      <c r="AJ166" t="s">
        <v>15</v>
      </c>
      <c r="AK166">
        <v>1</v>
      </c>
      <c r="AL166">
        <v>0</v>
      </c>
    </row>
    <row r="167" spans="1:38" x14ac:dyDescent="0.25">
      <c r="A167" t="s">
        <v>1530</v>
      </c>
      <c r="B167" t="s">
        <v>32</v>
      </c>
      <c r="C167">
        <v>13990611</v>
      </c>
      <c r="D167">
        <v>990611</v>
      </c>
      <c r="E167" t="s">
        <v>373</v>
      </c>
      <c r="F167" t="s">
        <v>374</v>
      </c>
      <c r="G167" t="s">
        <v>1541</v>
      </c>
      <c r="H167" t="s">
        <v>40</v>
      </c>
      <c r="I167">
        <v>2</v>
      </c>
      <c r="J167" t="s">
        <v>25</v>
      </c>
      <c r="K167">
        <v>6</v>
      </c>
      <c r="L167">
        <v>25</v>
      </c>
      <c r="M167">
        <v>24</v>
      </c>
      <c r="N167" t="s">
        <v>18</v>
      </c>
      <c r="O167" t="s">
        <v>1552</v>
      </c>
      <c r="P167">
        <v>16</v>
      </c>
      <c r="Q167">
        <v>0.5161290322580645</v>
      </c>
      <c r="R167">
        <v>0</v>
      </c>
      <c r="S167">
        <v>0</v>
      </c>
      <c r="T167">
        <f>DATATABLE[[#This Row],[تعداد واگن منتظر واگذاری]]+DATATABLE[[#This Row],[تعداد واگن تحت تخلیه]]</f>
        <v>16</v>
      </c>
      <c r="U167">
        <v>0.5161290322580645</v>
      </c>
      <c r="V167">
        <v>10</v>
      </c>
      <c r="W167">
        <v>0.32258064516129031</v>
      </c>
      <c r="X167">
        <v>650</v>
      </c>
      <c r="Y167">
        <v>16</v>
      </c>
      <c r="Z167">
        <v>10</v>
      </c>
      <c r="AA167" t="s">
        <v>15</v>
      </c>
      <c r="AB167">
        <v>1</v>
      </c>
      <c r="AC167">
        <v>0</v>
      </c>
      <c r="AD167" t="s">
        <v>13</v>
      </c>
      <c r="AE167">
        <v>0</v>
      </c>
      <c r="AF167">
        <v>1</v>
      </c>
      <c r="AG167" t="s">
        <v>15</v>
      </c>
      <c r="AH167">
        <v>1</v>
      </c>
      <c r="AI167">
        <v>0</v>
      </c>
      <c r="AJ167" t="s">
        <v>15</v>
      </c>
      <c r="AK167">
        <v>1</v>
      </c>
      <c r="AL167">
        <v>0</v>
      </c>
    </row>
    <row r="168" spans="1:38" x14ac:dyDescent="0.25">
      <c r="A168" t="s">
        <v>1530</v>
      </c>
      <c r="B168" t="s">
        <v>32</v>
      </c>
      <c r="C168">
        <v>13990612</v>
      </c>
      <c r="D168">
        <v>990612</v>
      </c>
      <c r="E168" t="s">
        <v>375</v>
      </c>
      <c r="F168" t="s">
        <v>376</v>
      </c>
      <c r="G168" t="s">
        <v>1541</v>
      </c>
      <c r="H168" t="s">
        <v>40</v>
      </c>
      <c r="I168">
        <v>2</v>
      </c>
      <c r="J168" t="s">
        <v>25</v>
      </c>
      <c r="K168">
        <v>6</v>
      </c>
      <c r="L168">
        <v>25</v>
      </c>
      <c r="M168">
        <v>24</v>
      </c>
      <c r="N168" t="s">
        <v>19</v>
      </c>
      <c r="O168" t="s">
        <v>1553</v>
      </c>
      <c r="P168">
        <v>20</v>
      </c>
      <c r="Q168">
        <v>0.64516129032258063</v>
      </c>
      <c r="R168">
        <v>1</v>
      </c>
      <c r="S168">
        <v>3.2258064516129031E-2</v>
      </c>
      <c r="T168">
        <f>DATATABLE[[#This Row],[تعداد واگن منتظر واگذاری]]+DATATABLE[[#This Row],[تعداد واگن تحت تخلیه]]</f>
        <v>21</v>
      </c>
      <c r="U168">
        <v>0.67741935483870963</v>
      </c>
      <c r="V168">
        <v>58</v>
      </c>
      <c r="W168">
        <v>1.8709677419354838</v>
      </c>
      <c r="X168">
        <v>3770</v>
      </c>
      <c r="Y168">
        <v>21</v>
      </c>
      <c r="Z168">
        <v>59</v>
      </c>
      <c r="AA168" t="s">
        <v>15</v>
      </c>
      <c r="AB168">
        <v>1</v>
      </c>
      <c r="AC168">
        <v>0</v>
      </c>
      <c r="AD168" t="s">
        <v>15</v>
      </c>
      <c r="AE168">
        <v>1</v>
      </c>
      <c r="AF168">
        <v>0</v>
      </c>
      <c r="AG168" t="s">
        <v>15</v>
      </c>
      <c r="AH168">
        <v>1</v>
      </c>
      <c r="AI168">
        <v>0</v>
      </c>
      <c r="AJ168" t="s">
        <v>15</v>
      </c>
      <c r="AK168">
        <v>1</v>
      </c>
      <c r="AL168">
        <v>0</v>
      </c>
    </row>
    <row r="169" spans="1:38" x14ac:dyDescent="0.25">
      <c r="A169" t="s">
        <v>1530</v>
      </c>
      <c r="B169" t="s">
        <v>32</v>
      </c>
      <c r="C169">
        <v>13990613</v>
      </c>
      <c r="D169">
        <v>990613</v>
      </c>
      <c r="E169" t="s">
        <v>377</v>
      </c>
      <c r="F169" t="s">
        <v>378</v>
      </c>
      <c r="G169" t="s">
        <v>1541</v>
      </c>
      <c r="H169" t="s">
        <v>40</v>
      </c>
      <c r="I169">
        <v>2</v>
      </c>
      <c r="J169" t="s">
        <v>25</v>
      </c>
      <c r="K169">
        <v>6</v>
      </c>
      <c r="L169">
        <v>25</v>
      </c>
      <c r="M169">
        <v>24</v>
      </c>
      <c r="N169" t="s">
        <v>20</v>
      </c>
      <c r="O169" t="s">
        <v>1556</v>
      </c>
      <c r="P169">
        <v>46</v>
      </c>
      <c r="Q169">
        <v>1.4838709677419355</v>
      </c>
      <c r="R169">
        <v>36</v>
      </c>
      <c r="S169">
        <v>1.1612903225806452</v>
      </c>
      <c r="T169">
        <f>DATATABLE[[#This Row],[تعداد واگن منتظر واگذاری]]+DATATABLE[[#This Row],[تعداد واگن تحت تخلیه]]</f>
        <v>82</v>
      </c>
      <c r="U169">
        <v>2.6451612903225805</v>
      </c>
      <c r="V169">
        <v>19</v>
      </c>
      <c r="W169">
        <v>0.61290322580645162</v>
      </c>
      <c r="X169">
        <v>1235</v>
      </c>
      <c r="Y169">
        <v>82</v>
      </c>
      <c r="Z169">
        <v>55</v>
      </c>
      <c r="AA169" t="s">
        <v>15</v>
      </c>
      <c r="AB169">
        <v>1</v>
      </c>
      <c r="AC169">
        <v>0</v>
      </c>
      <c r="AD169" t="s">
        <v>15</v>
      </c>
      <c r="AE169">
        <v>1</v>
      </c>
      <c r="AF169">
        <v>0</v>
      </c>
      <c r="AG169" t="s">
        <v>15</v>
      </c>
      <c r="AH169">
        <v>1</v>
      </c>
      <c r="AI169">
        <v>0</v>
      </c>
      <c r="AJ169" t="s">
        <v>15</v>
      </c>
      <c r="AK169">
        <v>1</v>
      </c>
      <c r="AL169">
        <v>0</v>
      </c>
    </row>
    <row r="170" spans="1:38" x14ac:dyDescent="0.25">
      <c r="A170" t="s">
        <v>1530</v>
      </c>
      <c r="B170" t="s">
        <v>32</v>
      </c>
      <c r="C170">
        <v>13990614</v>
      </c>
      <c r="D170">
        <v>990614</v>
      </c>
      <c r="E170" t="s">
        <v>379</v>
      </c>
      <c r="F170" t="s">
        <v>380</v>
      </c>
      <c r="G170" t="s">
        <v>1541</v>
      </c>
      <c r="H170" t="s">
        <v>40</v>
      </c>
      <c r="I170">
        <v>2</v>
      </c>
      <c r="J170" t="s">
        <v>25</v>
      </c>
      <c r="K170">
        <v>6</v>
      </c>
      <c r="L170">
        <v>25</v>
      </c>
      <c r="M170">
        <v>25</v>
      </c>
      <c r="N170" t="s">
        <v>12</v>
      </c>
      <c r="O170" t="s">
        <v>1557</v>
      </c>
      <c r="P170">
        <v>11</v>
      </c>
      <c r="Q170">
        <v>0.35483870967741937</v>
      </c>
      <c r="R170">
        <v>37</v>
      </c>
      <c r="S170">
        <v>1.1935483870967742</v>
      </c>
      <c r="T170">
        <f>DATATABLE[[#This Row],[تعداد واگن منتظر واگذاری]]+DATATABLE[[#This Row],[تعداد واگن تحت تخلیه]]</f>
        <v>48</v>
      </c>
      <c r="U170">
        <v>1.5483870967741935</v>
      </c>
      <c r="V170">
        <v>0</v>
      </c>
      <c r="W170">
        <v>0</v>
      </c>
      <c r="X170">
        <v>0</v>
      </c>
      <c r="Y170">
        <v>48</v>
      </c>
      <c r="Z170">
        <v>37</v>
      </c>
      <c r="AA170" t="s">
        <v>15</v>
      </c>
      <c r="AB170">
        <v>1</v>
      </c>
      <c r="AC170">
        <v>0</v>
      </c>
      <c r="AD170" t="s">
        <v>15</v>
      </c>
      <c r="AE170">
        <v>1</v>
      </c>
      <c r="AF170">
        <v>0</v>
      </c>
      <c r="AG170" t="s">
        <v>13</v>
      </c>
      <c r="AH170">
        <v>0</v>
      </c>
      <c r="AI170">
        <v>1</v>
      </c>
      <c r="AJ170" t="s">
        <v>15</v>
      </c>
      <c r="AK170">
        <v>1</v>
      </c>
      <c r="AL170">
        <v>0</v>
      </c>
    </row>
    <row r="171" spans="1:38" x14ac:dyDescent="0.25">
      <c r="A171" t="s">
        <v>1530</v>
      </c>
      <c r="B171" t="s">
        <v>32</v>
      </c>
      <c r="C171">
        <v>13990615</v>
      </c>
      <c r="D171">
        <v>990615</v>
      </c>
      <c r="E171" t="s">
        <v>381</v>
      </c>
      <c r="F171" t="s">
        <v>382</v>
      </c>
      <c r="G171" t="s">
        <v>1541</v>
      </c>
      <c r="H171" t="s">
        <v>40</v>
      </c>
      <c r="I171">
        <v>2</v>
      </c>
      <c r="J171" t="s">
        <v>25</v>
      </c>
      <c r="K171">
        <v>6</v>
      </c>
      <c r="L171">
        <v>26</v>
      </c>
      <c r="M171">
        <v>25</v>
      </c>
      <c r="N171" t="s">
        <v>14</v>
      </c>
      <c r="O171" t="s">
        <v>1558</v>
      </c>
      <c r="P171">
        <v>0</v>
      </c>
      <c r="Q171">
        <v>0</v>
      </c>
      <c r="R171">
        <v>0</v>
      </c>
      <c r="S171">
        <v>0</v>
      </c>
      <c r="T171">
        <f>DATATABLE[[#This Row],[تعداد واگن منتظر واگذاری]]+DATATABLE[[#This Row],[تعداد واگن تحت تخلیه]]</f>
        <v>0</v>
      </c>
      <c r="U171">
        <v>0</v>
      </c>
      <c r="V171">
        <v>18</v>
      </c>
      <c r="W171">
        <v>0.58064516129032262</v>
      </c>
      <c r="X171">
        <v>1170</v>
      </c>
      <c r="Y171">
        <v>0</v>
      </c>
      <c r="Z171">
        <v>18</v>
      </c>
      <c r="AA171" t="s">
        <v>13</v>
      </c>
      <c r="AB171">
        <v>0</v>
      </c>
      <c r="AC171">
        <v>1</v>
      </c>
      <c r="AD171" t="s">
        <v>13</v>
      </c>
      <c r="AE171">
        <v>0</v>
      </c>
      <c r="AF171">
        <v>1</v>
      </c>
      <c r="AG171" t="s">
        <v>15</v>
      </c>
      <c r="AH171">
        <v>1</v>
      </c>
      <c r="AI171">
        <v>0</v>
      </c>
      <c r="AJ171" t="s">
        <v>15</v>
      </c>
      <c r="AK171">
        <v>1</v>
      </c>
      <c r="AL171">
        <v>0</v>
      </c>
    </row>
    <row r="172" spans="1:38" x14ac:dyDescent="0.25">
      <c r="A172" t="s">
        <v>1530</v>
      </c>
      <c r="B172" t="s">
        <v>32</v>
      </c>
      <c r="C172">
        <v>13990616</v>
      </c>
      <c r="D172">
        <v>990616</v>
      </c>
      <c r="E172" t="s">
        <v>383</v>
      </c>
      <c r="F172" t="s">
        <v>384</v>
      </c>
      <c r="G172" t="s">
        <v>1541</v>
      </c>
      <c r="H172" t="s">
        <v>40</v>
      </c>
      <c r="I172">
        <v>2</v>
      </c>
      <c r="J172" t="s">
        <v>25</v>
      </c>
      <c r="K172">
        <v>6</v>
      </c>
      <c r="L172">
        <v>26</v>
      </c>
      <c r="M172">
        <v>25</v>
      </c>
      <c r="N172" t="s">
        <v>16</v>
      </c>
      <c r="O172" t="s">
        <v>1559</v>
      </c>
      <c r="P172">
        <v>0</v>
      </c>
      <c r="Q172">
        <v>0</v>
      </c>
      <c r="R172">
        <v>21</v>
      </c>
      <c r="S172">
        <v>0.67741935483870963</v>
      </c>
      <c r="T172">
        <f>DATATABLE[[#This Row],[تعداد واگن منتظر واگذاری]]+DATATABLE[[#This Row],[تعداد واگن تحت تخلیه]]</f>
        <v>21</v>
      </c>
      <c r="U172">
        <v>0.67741935483870963</v>
      </c>
      <c r="V172">
        <v>21</v>
      </c>
      <c r="W172">
        <v>0.67741935483870963</v>
      </c>
      <c r="X172">
        <v>1365</v>
      </c>
      <c r="Y172">
        <v>21</v>
      </c>
      <c r="Z172">
        <v>42</v>
      </c>
      <c r="AA172" t="s">
        <v>13</v>
      </c>
      <c r="AB172">
        <v>0</v>
      </c>
      <c r="AC172">
        <v>1</v>
      </c>
      <c r="AD172" t="s">
        <v>15</v>
      </c>
      <c r="AE172">
        <v>1</v>
      </c>
      <c r="AF172">
        <v>0</v>
      </c>
      <c r="AG172" t="s">
        <v>15</v>
      </c>
      <c r="AH172">
        <v>1</v>
      </c>
      <c r="AI172">
        <v>0</v>
      </c>
      <c r="AJ172" t="s">
        <v>15</v>
      </c>
      <c r="AK172">
        <v>1</v>
      </c>
      <c r="AL172">
        <v>0</v>
      </c>
    </row>
    <row r="173" spans="1:38" x14ac:dyDescent="0.25">
      <c r="A173" t="s">
        <v>1530</v>
      </c>
      <c r="B173" t="s">
        <v>32</v>
      </c>
      <c r="C173">
        <v>13990617</v>
      </c>
      <c r="D173">
        <v>990617</v>
      </c>
      <c r="E173" t="s">
        <v>385</v>
      </c>
      <c r="F173" t="s">
        <v>386</v>
      </c>
      <c r="G173" t="s">
        <v>1541</v>
      </c>
      <c r="H173" t="s">
        <v>40</v>
      </c>
      <c r="I173">
        <v>2</v>
      </c>
      <c r="J173" t="s">
        <v>25</v>
      </c>
      <c r="K173">
        <v>6</v>
      </c>
      <c r="L173">
        <v>26</v>
      </c>
      <c r="M173">
        <v>25</v>
      </c>
      <c r="N173" t="s">
        <v>17</v>
      </c>
      <c r="O173" t="s">
        <v>1560</v>
      </c>
      <c r="P173">
        <v>0</v>
      </c>
      <c r="Q173">
        <v>0</v>
      </c>
      <c r="R173">
        <v>9</v>
      </c>
      <c r="S173">
        <v>0.29032258064516131</v>
      </c>
      <c r="T173">
        <f>DATATABLE[[#This Row],[تعداد واگن منتظر واگذاری]]+DATATABLE[[#This Row],[تعداد واگن تحت تخلیه]]</f>
        <v>9</v>
      </c>
      <c r="U173">
        <v>0.29032258064516131</v>
      </c>
      <c r="V173">
        <v>18</v>
      </c>
      <c r="W173">
        <v>0.58064516129032262</v>
      </c>
      <c r="X173">
        <v>1170</v>
      </c>
      <c r="Y173">
        <v>9</v>
      </c>
      <c r="Z173">
        <v>27</v>
      </c>
      <c r="AA173" t="s">
        <v>13</v>
      </c>
      <c r="AB173">
        <v>0</v>
      </c>
      <c r="AC173">
        <v>1</v>
      </c>
      <c r="AD173" t="s">
        <v>15</v>
      </c>
      <c r="AE173">
        <v>1</v>
      </c>
      <c r="AF173">
        <v>0</v>
      </c>
      <c r="AG173" t="s">
        <v>15</v>
      </c>
      <c r="AH173">
        <v>1</v>
      </c>
      <c r="AI173">
        <v>0</v>
      </c>
      <c r="AJ173" t="s">
        <v>15</v>
      </c>
      <c r="AK173">
        <v>1</v>
      </c>
      <c r="AL173">
        <v>0</v>
      </c>
    </row>
    <row r="174" spans="1:38" x14ac:dyDescent="0.25">
      <c r="A174" t="s">
        <v>1530</v>
      </c>
      <c r="B174" t="s">
        <v>32</v>
      </c>
      <c r="C174">
        <v>13990618</v>
      </c>
      <c r="D174">
        <v>990618</v>
      </c>
      <c r="E174" t="s">
        <v>387</v>
      </c>
      <c r="F174" t="s">
        <v>388</v>
      </c>
      <c r="G174" t="s">
        <v>1541</v>
      </c>
      <c r="H174" t="s">
        <v>40</v>
      </c>
      <c r="I174">
        <v>2</v>
      </c>
      <c r="J174" t="s">
        <v>25</v>
      </c>
      <c r="K174">
        <v>6</v>
      </c>
      <c r="L174">
        <v>26</v>
      </c>
      <c r="M174">
        <v>25</v>
      </c>
      <c r="N174" t="s">
        <v>18</v>
      </c>
      <c r="O174" t="s">
        <v>1561</v>
      </c>
      <c r="P174">
        <v>26</v>
      </c>
      <c r="Q174">
        <v>0.83870967741935487</v>
      </c>
      <c r="R174">
        <v>0</v>
      </c>
      <c r="S174">
        <v>0</v>
      </c>
      <c r="T174">
        <f>DATATABLE[[#This Row],[تعداد واگن منتظر واگذاری]]+DATATABLE[[#This Row],[تعداد واگن تحت تخلیه]]</f>
        <v>26</v>
      </c>
      <c r="U174">
        <v>0.83870967741935487</v>
      </c>
      <c r="V174">
        <v>0</v>
      </c>
      <c r="W174">
        <v>0</v>
      </c>
      <c r="X174">
        <v>0</v>
      </c>
      <c r="Y174">
        <v>26</v>
      </c>
      <c r="Z174">
        <v>0</v>
      </c>
      <c r="AA174" t="s">
        <v>15</v>
      </c>
      <c r="AB174">
        <v>1</v>
      </c>
      <c r="AC174">
        <v>0</v>
      </c>
      <c r="AD174" t="s">
        <v>13</v>
      </c>
      <c r="AE174">
        <v>0</v>
      </c>
      <c r="AF174">
        <v>1</v>
      </c>
      <c r="AG174" t="s">
        <v>13</v>
      </c>
      <c r="AH174">
        <v>0</v>
      </c>
      <c r="AI174">
        <v>1</v>
      </c>
      <c r="AJ174" t="s">
        <v>13</v>
      </c>
      <c r="AK174">
        <v>0</v>
      </c>
      <c r="AL174">
        <v>1</v>
      </c>
    </row>
    <row r="175" spans="1:38" x14ac:dyDescent="0.25">
      <c r="A175" t="s">
        <v>1530</v>
      </c>
      <c r="B175" t="s">
        <v>32</v>
      </c>
      <c r="C175">
        <v>13990619</v>
      </c>
      <c r="D175">
        <v>990619</v>
      </c>
      <c r="E175" t="s">
        <v>389</v>
      </c>
      <c r="F175" t="s">
        <v>390</v>
      </c>
      <c r="G175" t="s">
        <v>1541</v>
      </c>
      <c r="H175" t="s">
        <v>40</v>
      </c>
      <c r="I175">
        <v>2</v>
      </c>
      <c r="J175" t="s">
        <v>25</v>
      </c>
      <c r="K175">
        <v>6</v>
      </c>
      <c r="L175">
        <v>26</v>
      </c>
      <c r="M175">
        <v>25</v>
      </c>
      <c r="N175" t="s">
        <v>19</v>
      </c>
      <c r="O175" t="s">
        <v>1562</v>
      </c>
      <c r="P175">
        <v>0</v>
      </c>
      <c r="Q175">
        <v>0</v>
      </c>
      <c r="R175">
        <v>34</v>
      </c>
      <c r="S175">
        <v>1.096774193548387</v>
      </c>
      <c r="T175">
        <f>DATATABLE[[#This Row],[تعداد واگن منتظر واگذاری]]+DATATABLE[[#This Row],[تعداد واگن تحت تخلیه]]</f>
        <v>34</v>
      </c>
      <c r="U175">
        <v>1.096774193548387</v>
      </c>
      <c r="V175">
        <v>0</v>
      </c>
      <c r="W175">
        <v>0</v>
      </c>
      <c r="X175">
        <v>0</v>
      </c>
      <c r="Y175">
        <v>34</v>
      </c>
      <c r="Z175">
        <v>34</v>
      </c>
      <c r="AA175" t="s">
        <v>13</v>
      </c>
      <c r="AB175">
        <v>0</v>
      </c>
      <c r="AC175">
        <v>1</v>
      </c>
      <c r="AD175" t="s">
        <v>15</v>
      </c>
      <c r="AE175">
        <v>1</v>
      </c>
      <c r="AF175">
        <v>0</v>
      </c>
      <c r="AG175" t="s">
        <v>13</v>
      </c>
      <c r="AH175">
        <v>0</v>
      </c>
      <c r="AI175">
        <v>1</v>
      </c>
      <c r="AJ175" t="s">
        <v>15</v>
      </c>
      <c r="AK175">
        <v>1</v>
      </c>
      <c r="AL175">
        <v>0</v>
      </c>
    </row>
    <row r="176" spans="1:38" x14ac:dyDescent="0.25">
      <c r="A176" t="s">
        <v>1530</v>
      </c>
      <c r="B176" t="s">
        <v>32</v>
      </c>
      <c r="C176">
        <v>13990620</v>
      </c>
      <c r="D176">
        <v>990620</v>
      </c>
      <c r="E176" t="s">
        <v>391</v>
      </c>
      <c r="F176" t="s">
        <v>392</v>
      </c>
      <c r="G176" t="s">
        <v>1541</v>
      </c>
      <c r="H176" t="s">
        <v>40</v>
      </c>
      <c r="I176">
        <v>2</v>
      </c>
      <c r="J176" t="s">
        <v>25</v>
      </c>
      <c r="K176">
        <v>6</v>
      </c>
      <c r="L176">
        <v>26</v>
      </c>
      <c r="M176">
        <v>25</v>
      </c>
      <c r="N176" t="s">
        <v>20</v>
      </c>
      <c r="O176" t="s">
        <v>1563</v>
      </c>
      <c r="P176">
        <v>17</v>
      </c>
      <c r="Q176">
        <v>0.54838709677419351</v>
      </c>
      <c r="R176">
        <v>8</v>
      </c>
      <c r="S176">
        <v>0.25806451612903225</v>
      </c>
      <c r="T176">
        <f>DATATABLE[[#This Row],[تعداد واگن منتظر واگذاری]]+DATATABLE[[#This Row],[تعداد واگن تحت تخلیه]]</f>
        <v>25</v>
      </c>
      <c r="U176">
        <v>0.80645161290322576</v>
      </c>
      <c r="V176">
        <v>16</v>
      </c>
      <c r="W176">
        <v>0.5161290322580645</v>
      </c>
      <c r="X176">
        <v>1040</v>
      </c>
      <c r="Y176">
        <v>25</v>
      </c>
      <c r="Z176">
        <v>24</v>
      </c>
      <c r="AA176" t="s">
        <v>15</v>
      </c>
      <c r="AB176">
        <v>1</v>
      </c>
      <c r="AC176">
        <v>0</v>
      </c>
      <c r="AD176" t="s">
        <v>15</v>
      </c>
      <c r="AE176">
        <v>1</v>
      </c>
      <c r="AF176">
        <v>0</v>
      </c>
      <c r="AG176" t="s">
        <v>15</v>
      </c>
      <c r="AH176">
        <v>1</v>
      </c>
      <c r="AI176">
        <v>0</v>
      </c>
      <c r="AJ176" t="s">
        <v>15</v>
      </c>
      <c r="AK176">
        <v>1</v>
      </c>
      <c r="AL176">
        <v>0</v>
      </c>
    </row>
    <row r="177" spans="1:38" x14ac:dyDescent="0.25">
      <c r="A177" t="s">
        <v>1530</v>
      </c>
      <c r="B177" t="s">
        <v>32</v>
      </c>
      <c r="C177">
        <v>13990621</v>
      </c>
      <c r="D177">
        <v>990621</v>
      </c>
      <c r="E177" t="s">
        <v>393</v>
      </c>
      <c r="F177" t="s">
        <v>394</v>
      </c>
      <c r="G177" t="s">
        <v>1541</v>
      </c>
      <c r="H177" t="s">
        <v>40</v>
      </c>
      <c r="I177">
        <v>2</v>
      </c>
      <c r="J177" t="s">
        <v>25</v>
      </c>
      <c r="K177">
        <v>6</v>
      </c>
      <c r="L177">
        <v>26</v>
      </c>
      <c r="M177">
        <v>26</v>
      </c>
      <c r="N177" t="s">
        <v>12</v>
      </c>
      <c r="O177" t="s">
        <v>1564</v>
      </c>
      <c r="P177">
        <v>0</v>
      </c>
      <c r="Q177">
        <v>0</v>
      </c>
      <c r="R177">
        <v>0</v>
      </c>
      <c r="S177">
        <v>0</v>
      </c>
      <c r="T177">
        <f>DATATABLE[[#This Row],[تعداد واگن منتظر واگذاری]]+DATATABLE[[#This Row],[تعداد واگن تحت تخلیه]]</f>
        <v>0</v>
      </c>
      <c r="U177">
        <v>0</v>
      </c>
      <c r="V177">
        <v>21</v>
      </c>
      <c r="W177">
        <v>0.67741935483870963</v>
      </c>
      <c r="X177">
        <v>1365</v>
      </c>
      <c r="Y177">
        <v>0</v>
      </c>
      <c r="Z177">
        <v>21</v>
      </c>
      <c r="AA177" t="s">
        <v>13</v>
      </c>
      <c r="AB177">
        <v>0</v>
      </c>
      <c r="AC177">
        <v>1</v>
      </c>
      <c r="AD177" t="s">
        <v>13</v>
      </c>
      <c r="AE177">
        <v>0</v>
      </c>
      <c r="AF177">
        <v>1</v>
      </c>
      <c r="AG177" t="s">
        <v>15</v>
      </c>
      <c r="AH177">
        <v>1</v>
      </c>
      <c r="AI177">
        <v>0</v>
      </c>
      <c r="AJ177" t="s">
        <v>15</v>
      </c>
      <c r="AK177">
        <v>1</v>
      </c>
      <c r="AL177">
        <v>0</v>
      </c>
    </row>
    <row r="178" spans="1:38" x14ac:dyDescent="0.25">
      <c r="A178" t="s">
        <v>1530</v>
      </c>
      <c r="B178" t="s">
        <v>32</v>
      </c>
      <c r="C178">
        <v>13990622</v>
      </c>
      <c r="D178">
        <v>990622</v>
      </c>
      <c r="E178" t="s">
        <v>395</v>
      </c>
      <c r="F178" t="s">
        <v>396</v>
      </c>
      <c r="G178" t="s">
        <v>1541</v>
      </c>
      <c r="H178" t="s">
        <v>40</v>
      </c>
      <c r="I178">
        <v>2</v>
      </c>
      <c r="J178" t="s">
        <v>25</v>
      </c>
      <c r="K178">
        <v>6</v>
      </c>
      <c r="L178">
        <v>27</v>
      </c>
      <c r="M178">
        <v>26</v>
      </c>
      <c r="N178" t="s">
        <v>14</v>
      </c>
      <c r="O178" t="s">
        <v>1565</v>
      </c>
      <c r="P178">
        <v>0</v>
      </c>
      <c r="Q178">
        <v>0</v>
      </c>
      <c r="R178">
        <v>0</v>
      </c>
      <c r="S178">
        <v>0</v>
      </c>
      <c r="T178">
        <f>DATATABLE[[#This Row],[تعداد واگن منتظر واگذاری]]+DATATABLE[[#This Row],[تعداد واگن تحت تخلیه]]</f>
        <v>0</v>
      </c>
      <c r="U178">
        <v>0</v>
      </c>
      <c r="V178">
        <v>44</v>
      </c>
      <c r="W178">
        <v>1.4193548387096775</v>
      </c>
      <c r="X178">
        <v>2860</v>
      </c>
      <c r="Y178">
        <v>0</v>
      </c>
      <c r="Z178">
        <v>44</v>
      </c>
      <c r="AA178" t="s">
        <v>13</v>
      </c>
      <c r="AB178">
        <v>0</v>
      </c>
      <c r="AC178">
        <v>1</v>
      </c>
      <c r="AD178" t="s">
        <v>13</v>
      </c>
      <c r="AE178">
        <v>0</v>
      </c>
      <c r="AF178">
        <v>1</v>
      </c>
      <c r="AG178" t="s">
        <v>15</v>
      </c>
      <c r="AH178">
        <v>1</v>
      </c>
      <c r="AI178">
        <v>0</v>
      </c>
      <c r="AJ178" t="s">
        <v>15</v>
      </c>
      <c r="AK178">
        <v>1</v>
      </c>
      <c r="AL178">
        <v>0</v>
      </c>
    </row>
    <row r="179" spans="1:38" x14ac:dyDescent="0.25">
      <c r="A179" t="s">
        <v>1530</v>
      </c>
      <c r="B179" t="s">
        <v>32</v>
      </c>
      <c r="C179">
        <v>13990623</v>
      </c>
      <c r="D179">
        <v>990623</v>
      </c>
      <c r="E179" t="s">
        <v>397</v>
      </c>
      <c r="F179" t="s">
        <v>398</v>
      </c>
      <c r="G179" t="s">
        <v>1541</v>
      </c>
      <c r="H179" t="s">
        <v>40</v>
      </c>
      <c r="I179">
        <v>2</v>
      </c>
      <c r="J179" t="s">
        <v>25</v>
      </c>
      <c r="K179">
        <v>6</v>
      </c>
      <c r="L179">
        <v>27</v>
      </c>
      <c r="M179">
        <v>26</v>
      </c>
      <c r="N179" t="s">
        <v>16</v>
      </c>
      <c r="O179" t="s">
        <v>1566</v>
      </c>
      <c r="P179">
        <v>41</v>
      </c>
      <c r="Q179">
        <v>1.3225806451612903</v>
      </c>
      <c r="R179">
        <v>0</v>
      </c>
      <c r="S179">
        <v>0</v>
      </c>
      <c r="T179">
        <f>DATATABLE[[#This Row],[تعداد واگن منتظر واگذاری]]+DATATABLE[[#This Row],[تعداد واگن تحت تخلیه]]</f>
        <v>41</v>
      </c>
      <c r="U179">
        <v>1.3225806451612903</v>
      </c>
      <c r="V179">
        <v>12</v>
      </c>
      <c r="W179">
        <v>0.38709677419354838</v>
      </c>
      <c r="X179">
        <v>780</v>
      </c>
      <c r="Y179">
        <v>41</v>
      </c>
      <c r="Z179">
        <v>12</v>
      </c>
      <c r="AA179" t="s">
        <v>15</v>
      </c>
      <c r="AB179">
        <v>1</v>
      </c>
      <c r="AC179">
        <v>0</v>
      </c>
      <c r="AD179" t="s">
        <v>13</v>
      </c>
      <c r="AE179">
        <v>0</v>
      </c>
      <c r="AF179">
        <v>1</v>
      </c>
      <c r="AG179" t="s">
        <v>15</v>
      </c>
      <c r="AH179">
        <v>1</v>
      </c>
      <c r="AI179">
        <v>0</v>
      </c>
      <c r="AJ179" t="s">
        <v>15</v>
      </c>
      <c r="AK179">
        <v>1</v>
      </c>
      <c r="AL179">
        <v>0</v>
      </c>
    </row>
    <row r="180" spans="1:38" x14ac:dyDescent="0.25">
      <c r="A180" t="s">
        <v>1530</v>
      </c>
      <c r="B180" t="s">
        <v>32</v>
      </c>
      <c r="C180">
        <v>13990624</v>
      </c>
      <c r="D180">
        <v>990624</v>
      </c>
      <c r="E180" t="s">
        <v>399</v>
      </c>
      <c r="F180" t="s">
        <v>400</v>
      </c>
      <c r="G180" t="s">
        <v>1541</v>
      </c>
      <c r="H180" t="s">
        <v>40</v>
      </c>
      <c r="I180">
        <v>2</v>
      </c>
      <c r="J180" t="s">
        <v>25</v>
      </c>
      <c r="K180">
        <v>6</v>
      </c>
      <c r="L180">
        <v>27</v>
      </c>
      <c r="M180">
        <v>26</v>
      </c>
      <c r="N180" t="s">
        <v>17</v>
      </c>
      <c r="O180" t="s">
        <v>1567</v>
      </c>
      <c r="P180">
        <v>0</v>
      </c>
      <c r="Q180">
        <v>0</v>
      </c>
      <c r="R180">
        <v>0</v>
      </c>
      <c r="S180">
        <v>0</v>
      </c>
      <c r="T180">
        <f>DATATABLE[[#This Row],[تعداد واگن منتظر واگذاری]]+DATATABLE[[#This Row],[تعداد واگن تحت تخلیه]]</f>
        <v>0</v>
      </c>
      <c r="U180">
        <v>0</v>
      </c>
      <c r="V180">
        <v>30</v>
      </c>
      <c r="W180">
        <v>0.967741935483871</v>
      </c>
      <c r="X180">
        <v>1950</v>
      </c>
      <c r="Y180">
        <v>0</v>
      </c>
      <c r="Z180">
        <v>30</v>
      </c>
      <c r="AA180" t="s">
        <v>13</v>
      </c>
      <c r="AB180">
        <v>0</v>
      </c>
      <c r="AC180">
        <v>1</v>
      </c>
      <c r="AD180" t="s">
        <v>13</v>
      </c>
      <c r="AE180">
        <v>0</v>
      </c>
      <c r="AF180">
        <v>1</v>
      </c>
      <c r="AG180" t="s">
        <v>15</v>
      </c>
      <c r="AH180">
        <v>1</v>
      </c>
      <c r="AI180">
        <v>0</v>
      </c>
      <c r="AJ180" t="s">
        <v>15</v>
      </c>
      <c r="AK180">
        <v>1</v>
      </c>
      <c r="AL180">
        <v>0</v>
      </c>
    </row>
    <row r="181" spans="1:38" x14ac:dyDescent="0.25">
      <c r="A181" t="s">
        <v>1530</v>
      </c>
      <c r="B181" t="s">
        <v>32</v>
      </c>
      <c r="C181">
        <v>13990625</v>
      </c>
      <c r="D181">
        <v>990625</v>
      </c>
      <c r="E181" t="s">
        <v>401</v>
      </c>
      <c r="F181" t="s">
        <v>402</v>
      </c>
      <c r="G181" t="s">
        <v>1541</v>
      </c>
      <c r="H181" t="s">
        <v>40</v>
      </c>
      <c r="I181">
        <v>2</v>
      </c>
      <c r="J181" t="s">
        <v>25</v>
      </c>
      <c r="K181">
        <v>6</v>
      </c>
      <c r="L181">
        <v>27</v>
      </c>
      <c r="M181">
        <v>26</v>
      </c>
      <c r="N181" t="s">
        <v>18</v>
      </c>
      <c r="O181" t="s">
        <v>1568</v>
      </c>
      <c r="P181">
        <v>3</v>
      </c>
      <c r="Q181">
        <v>9.6774193548387094E-2</v>
      </c>
      <c r="R181">
        <v>1</v>
      </c>
      <c r="S181">
        <v>3.2258064516129031E-2</v>
      </c>
      <c r="T181">
        <f>DATATABLE[[#This Row],[تعداد واگن منتظر واگذاری]]+DATATABLE[[#This Row],[تعداد واگن تحت تخلیه]]</f>
        <v>4</v>
      </c>
      <c r="U181">
        <v>0.12903225806451613</v>
      </c>
      <c r="V181">
        <v>1</v>
      </c>
      <c r="W181">
        <v>3.2258064516129031E-2</v>
      </c>
      <c r="X181">
        <v>65</v>
      </c>
      <c r="Y181">
        <v>4</v>
      </c>
      <c r="Z181">
        <v>2</v>
      </c>
      <c r="AA181" t="s">
        <v>15</v>
      </c>
      <c r="AB181">
        <v>1</v>
      </c>
      <c r="AC181">
        <v>0</v>
      </c>
      <c r="AD181" t="s">
        <v>15</v>
      </c>
      <c r="AE181">
        <v>1</v>
      </c>
      <c r="AF181">
        <v>0</v>
      </c>
      <c r="AG181" t="s">
        <v>15</v>
      </c>
      <c r="AH181">
        <v>1</v>
      </c>
      <c r="AI181">
        <v>0</v>
      </c>
      <c r="AJ181" t="s">
        <v>15</v>
      </c>
      <c r="AK181">
        <v>1</v>
      </c>
      <c r="AL181">
        <v>0</v>
      </c>
    </row>
    <row r="182" spans="1:38" x14ac:dyDescent="0.25">
      <c r="A182" t="s">
        <v>1530</v>
      </c>
      <c r="B182" t="s">
        <v>32</v>
      </c>
      <c r="C182">
        <v>13990626</v>
      </c>
      <c r="D182">
        <v>990626</v>
      </c>
      <c r="E182" t="s">
        <v>403</v>
      </c>
      <c r="F182" t="s">
        <v>404</v>
      </c>
      <c r="G182" t="s">
        <v>1541</v>
      </c>
      <c r="H182" t="s">
        <v>40</v>
      </c>
      <c r="I182">
        <v>2</v>
      </c>
      <c r="J182" t="s">
        <v>25</v>
      </c>
      <c r="K182">
        <v>6</v>
      </c>
      <c r="L182">
        <v>27</v>
      </c>
      <c r="M182">
        <v>26</v>
      </c>
      <c r="N182" t="s">
        <v>19</v>
      </c>
      <c r="O182" t="s">
        <v>1569</v>
      </c>
      <c r="P182">
        <v>12</v>
      </c>
      <c r="Q182">
        <v>0.38709677419354838</v>
      </c>
      <c r="R182">
        <v>0</v>
      </c>
      <c r="S182">
        <v>0</v>
      </c>
      <c r="T182">
        <f>DATATABLE[[#This Row],[تعداد واگن منتظر واگذاری]]+DATATABLE[[#This Row],[تعداد واگن تحت تخلیه]]</f>
        <v>12</v>
      </c>
      <c r="U182">
        <v>0.38709677419354838</v>
      </c>
      <c r="V182">
        <v>0</v>
      </c>
      <c r="W182">
        <v>0</v>
      </c>
      <c r="X182">
        <v>0</v>
      </c>
      <c r="Y182">
        <v>12</v>
      </c>
      <c r="Z182">
        <v>0</v>
      </c>
      <c r="AA182" t="s">
        <v>15</v>
      </c>
      <c r="AB182">
        <v>1</v>
      </c>
      <c r="AC182">
        <v>0</v>
      </c>
      <c r="AD182" t="s">
        <v>13</v>
      </c>
      <c r="AE182">
        <v>0</v>
      </c>
      <c r="AF182">
        <v>1</v>
      </c>
      <c r="AG182" t="s">
        <v>13</v>
      </c>
      <c r="AH182">
        <v>0</v>
      </c>
      <c r="AI182">
        <v>1</v>
      </c>
      <c r="AJ182" t="s">
        <v>13</v>
      </c>
      <c r="AK182">
        <v>0</v>
      </c>
      <c r="AL182">
        <v>1</v>
      </c>
    </row>
    <row r="183" spans="1:38" x14ac:dyDescent="0.25">
      <c r="A183" t="s">
        <v>1530</v>
      </c>
      <c r="B183" t="s">
        <v>32</v>
      </c>
      <c r="C183">
        <v>13990627</v>
      </c>
      <c r="D183">
        <v>990627</v>
      </c>
      <c r="E183" t="s">
        <v>405</v>
      </c>
      <c r="F183" t="s">
        <v>406</v>
      </c>
      <c r="G183" t="s">
        <v>1541</v>
      </c>
      <c r="H183" t="s">
        <v>40</v>
      </c>
      <c r="I183">
        <v>2</v>
      </c>
      <c r="J183" t="s">
        <v>25</v>
      </c>
      <c r="K183">
        <v>6</v>
      </c>
      <c r="L183">
        <v>27</v>
      </c>
      <c r="M183">
        <v>26</v>
      </c>
      <c r="N183" t="s">
        <v>20</v>
      </c>
      <c r="O183" t="s">
        <v>1570</v>
      </c>
      <c r="P183">
        <v>13</v>
      </c>
      <c r="Q183">
        <v>0.41935483870967744</v>
      </c>
      <c r="R183">
        <v>37</v>
      </c>
      <c r="S183">
        <v>1.1935483870967742</v>
      </c>
      <c r="T183">
        <f>DATATABLE[[#This Row],[تعداد واگن منتظر واگذاری]]+DATATABLE[[#This Row],[تعداد واگن تحت تخلیه]]</f>
        <v>50</v>
      </c>
      <c r="U183">
        <v>1.6129032258064515</v>
      </c>
      <c r="V183">
        <v>0</v>
      </c>
      <c r="W183">
        <v>0</v>
      </c>
      <c r="X183">
        <v>0</v>
      </c>
      <c r="Y183">
        <v>50</v>
      </c>
      <c r="Z183">
        <v>37</v>
      </c>
      <c r="AA183" t="s">
        <v>15</v>
      </c>
      <c r="AB183">
        <v>1</v>
      </c>
      <c r="AC183">
        <v>0</v>
      </c>
      <c r="AD183" t="s">
        <v>15</v>
      </c>
      <c r="AE183">
        <v>1</v>
      </c>
      <c r="AF183">
        <v>0</v>
      </c>
      <c r="AG183" t="s">
        <v>13</v>
      </c>
      <c r="AH183">
        <v>0</v>
      </c>
      <c r="AI183">
        <v>1</v>
      </c>
      <c r="AJ183" t="s">
        <v>15</v>
      </c>
      <c r="AK183">
        <v>1</v>
      </c>
      <c r="AL183">
        <v>0</v>
      </c>
    </row>
    <row r="184" spans="1:38" x14ac:dyDescent="0.25">
      <c r="A184" t="s">
        <v>1530</v>
      </c>
      <c r="B184" t="s">
        <v>32</v>
      </c>
      <c r="C184">
        <v>13990628</v>
      </c>
      <c r="D184">
        <v>990628</v>
      </c>
      <c r="E184" t="s">
        <v>407</v>
      </c>
      <c r="F184" t="s">
        <v>408</v>
      </c>
      <c r="G184" t="s">
        <v>1541</v>
      </c>
      <c r="H184" t="s">
        <v>40</v>
      </c>
      <c r="I184">
        <v>2</v>
      </c>
      <c r="J184" t="s">
        <v>25</v>
      </c>
      <c r="K184">
        <v>6</v>
      </c>
      <c r="L184">
        <v>27</v>
      </c>
      <c r="M184">
        <v>27</v>
      </c>
      <c r="N184" t="s">
        <v>12</v>
      </c>
      <c r="O184" t="s">
        <v>1571</v>
      </c>
      <c r="P184">
        <v>15</v>
      </c>
      <c r="Q184">
        <v>0.4838709677419355</v>
      </c>
      <c r="R184">
        <v>17</v>
      </c>
      <c r="S184">
        <v>0.54838709677419351</v>
      </c>
      <c r="T184">
        <f>DATATABLE[[#This Row],[تعداد واگن منتظر واگذاری]]+DATATABLE[[#This Row],[تعداد واگن تحت تخلیه]]</f>
        <v>32</v>
      </c>
      <c r="U184">
        <v>1.032258064516129</v>
      </c>
      <c r="V184">
        <v>45</v>
      </c>
      <c r="W184">
        <v>1.4516129032258065</v>
      </c>
      <c r="X184">
        <v>2925</v>
      </c>
      <c r="Y184">
        <v>32</v>
      </c>
      <c r="Z184">
        <v>62</v>
      </c>
      <c r="AA184" t="s">
        <v>15</v>
      </c>
      <c r="AB184">
        <v>1</v>
      </c>
      <c r="AC184">
        <v>0</v>
      </c>
      <c r="AD184" t="s">
        <v>15</v>
      </c>
      <c r="AE184">
        <v>1</v>
      </c>
      <c r="AF184">
        <v>0</v>
      </c>
      <c r="AG184" t="s">
        <v>15</v>
      </c>
      <c r="AH184">
        <v>1</v>
      </c>
      <c r="AI184">
        <v>0</v>
      </c>
      <c r="AJ184" t="s">
        <v>15</v>
      </c>
      <c r="AK184">
        <v>1</v>
      </c>
      <c r="AL184">
        <v>0</v>
      </c>
    </row>
    <row r="185" spans="1:38" x14ac:dyDescent="0.25">
      <c r="A185" t="s">
        <v>1530</v>
      </c>
      <c r="B185" t="s">
        <v>32</v>
      </c>
      <c r="C185">
        <v>13990629</v>
      </c>
      <c r="D185">
        <v>990629</v>
      </c>
      <c r="E185" t="s">
        <v>409</v>
      </c>
      <c r="F185" t="s">
        <v>410</v>
      </c>
      <c r="G185" t="s">
        <v>1541</v>
      </c>
      <c r="H185" t="s">
        <v>40</v>
      </c>
      <c r="I185">
        <v>2</v>
      </c>
      <c r="J185" t="s">
        <v>25</v>
      </c>
      <c r="K185">
        <v>6</v>
      </c>
      <c r="L185">
        <v>28</v>
      </c>
      <c r="M185">
        <v>27</v>
      </c>
      <c r="N185" t="s">
        <v>14</v>
      </c>
      <c r="O185" t="s">
        <v>1572</v>
      </c>
      <c r="P185">
        <v>32</v>
      </c>
      <c r="Q185">
        <v>1.032258064516129</v>
      </c>
      <c r="R185">
        <v>0</v>
      </c>
      <c r="S185">
        <v>0</v>
      </c>
      <c r="T185">
        <f>DATATABLE[[#This Row],[تعداد واگن منتظر واگذاری]]+DATATABLE[[#This Row],[تعداد واگن تحت تخلیه]]</f>
        <v>32</v>
      </c>
      <c r="U185">
        <v>1.032258064516129</v>
      </c>
      <c r="V185">
        <v>13</v>
      </c>
      <c r="W185">
        <v>0.41935483870967744</v>
      </c>
      <c r="X185">
        <v>845</v>
      </c>
      <c r="Y185">
        <v>32</v>
      </c>
      <c r="Z185">
        <v>13</v>
      </c>
      <c r="AA185" t="s">
        <v>15</v>
      </c>
      <c r="AB185">
        <v>1</v>
      </c>
      <c r="AC185">
        <v>0</v>
      </c>
      <c r="AD185" t="s">
        <v>13</v>
      </c>
      <c r="AE185">
        <v>0</v>
      </c>
      <c r="AF185">
        <v>1</v>
      </c>
      <c r="AG185" t="s">
        <v>15</v>
      </c>
      <c r="AH185">
        <v>1</v>
      </c>
      <c r="AI185">
        <v>0</v>
      </c>
      <c r="AJ185" t="s">
        <v>15</v>
      </c>
      <c r="AK185">
        <v>1</v>
      </c>
      <c r="AL185">
        <v>0</v>
      </c>
    </row>
    <row r="186" spans="1:38" x14ac:dyDescent="0.25">
      <c r="A186" t="s">
        <v>1530</v>
      </c>
      <c r="B186" t="s">
        <v>32</v>
      </c>
      <c r="C186">
        <v>13990630</v>
      </c>
      <c r="D186">
        <v>990630</v>
      </c>
      <c r="E186" t="s">
        <v>411</v>
      </c>
      <c r="F186" t="s">
        <v>412</v>
      </c>
      <c r="G186" t="s">
        <v>1541</v>
      </c>
      <c r="H186" t="s">
        <v>40</v>
      </c>
      <c r="I186">
        <v>2</v>
      </c>
      <c r="J186" t="s">
        <v>25</v>
      </c>
      <c r="K186">
        <v>6</v>
      </c>
      <c r="L186">
        <v>28</v>
      </c>
      <c r="M186">
        <v>27</v>
      </c>
      <c r="N186" t="s">
        <v>16</v>
      </c>
      <c r="O186" t="s">
        <v>1573</v>
      </c>
      <c r="P186">
        <v>51</v>
      </c>
      <c r="Q186">
        <v>1.6451612903225807</v>
      </c>
      <c r="R186">
        <v>11</v>
      </c>
      <c r="S186">
        <v>0.35483870967741937</v>
      </c>
      <c r="T186">
        <f>DATATABLE[[#This Row],[تعداد واگن منتظر واگذاری]]+DATATABLE[[#This Row],[تعداد واگن تحت تخلیه]]</f>
        <v>62</v>
      </c>
      <c r="U186">
        <v>2</v>
      </c>
      <c r="V186">
        <v>32</v>
      </c>
      <c r="W186">
        <v>1.032258064516129</v>
      </c>
      <c r="X186">
        <v>2080</v>
      </c>
      <c r="Y186">
        <v>62</v>
      </c>
      <c r="Z186">
        <v>43</v>
      </c>
      <c r="AA186" t="s">
        <v>15</v>
      </c>
      <c r="AB186">
        <v>1</v>
      </c>
      <c r="AC186">
        <v>0</v>
      </c>
      <c r="AD186" t="s">
        <v>15</v>
      </c>
      <c r="AE186">
        <v>1</v>
      </c>
      <c r="AF186">
        <v>0</v>
      </c>
      <c r="AG186" t="s">
        <v>15</v>
      </c>
      <c r="AH186">
        <v>1</v>
      </c>
      <c r="AI186">
        <v>0</v>
      </c>
      <c r="AJ186" t="s">
        <v>15</v>
      </c>
      <c r="AK186">
        <v>1</v>
      </c>
      <c r="AL186">
        <v>0</v>
      </c>
    </row>
    <row r="187" spans="1:38" x14ac:dyDescent="0.25">
      <c r="A187" t="s">
        <v>1530</v>
      </c>
      <c r="B187" t="s">
        <v>32</v>
      </c>
      <c r="C187">
        <v>13990631</v>
      </c>
      <c r="D187">
        <v>990631</v>
      </c>
      <c r="E187" t="s">
        <v>413</v>
      </c>
      <c r="F187" t="s">
        <v>414</v>
      </c>
      <c r="G187" t="s">
        <v>1541</v>
      </c>
      <c r="H187" t="s">
        <v>40</v>
      </c>
      <c r="I187">
        <v>2</v>
      </c>
      <c r="J187" t="s">
        <v>25</v>
      </c>
      <c r="K187">
        <v>6</v>
      </c>
      <c r="L187">
        <v>28</v>
      </c>
      <c r="M187">
        <v>27</v>
      </c>
      <c r="N187" t="s">
        <v>17</v>
      </c>
      <c r="O187" t="s">
        <v>1574</v>
      </c>
      <c r="P187">
        <v>11</v>
      </c>
      <c r="Q187">
        <v>0.35483870967741937</v>
      </c>
      <c r="R187">
        <v>26</v>
      </c>
      <c r="S187">
        <v>0.83870967741935487</v>
      </c>
      <c r="T187">
        <f>DATATABLE[[#This Row],[تعداد واگن منتظر واگذاری]]+DATATABLE[[#This Row],[تعداد واگن تحت تخلیه]]</f>
        <v>37</v>
      </c>
      <c r="U187">
        <v>1.1935483870967742</v>
      </c>
      <c r="V187">
        <v>81</v>
      </c>
      <c r="W187">
        <v>2.6129032258064515</v>
      </c>
      <c r="X187">
        <v>5265</v>
      </c>
      <c r="Y187">
        <v>37</v>
      </c>
      <c r="Z187">
        <v>107</v>
      </c>
      <c r="AA187" t="s">
        <v>15</v>
      </c>
      <c r="AB187">
        <v>1</v>
      </c>
      <c r="AC187">
        <v>0</v>
      </c>
      <c r="AD187" t="s">
        <v>15</v>
      </c>
      <c r="AE187">
        <v>1</v>
      </c>
      <c r="AF187">
        <v>0</v>
      </c>
      <c r="AG187" t="s">
        <v>15</v>
      </c>
      <c r="AH187">
        <v>1</v>
      </c>
      <c r="AI187">
        <v>0</v>
      </c>
      <c r="AJ187" t="s">
        <v>15</v>
      </c>
      <c r="AK187">
        <v>1</v>
      </c>
      <c r="AL187">
        <v>0</v>
      </c>
    </row>
    <row r="188" spans="1:38" x14ac:dyDescent="0.25">
      <c r="A188" t="s">
        <v>1530</v>
      </c>
      <c r="B188" t="s">
        <v>32</v>
      </c>
      <c r="C188">
        <v>13990701</v>
      </c>
      <c r="D188">
        <v>990701</v>
      </c>
      <c r="E188" t="s">
        <v>415</v>
      </c>
      <c r="F188" t="s">
        <v>416</v>
      </c>
      <c r="G188" t="s">
        <v>1541</v>
      </c>
      <c r="H188" t="s">
        <v>41</v>
      </c>
      <c r="I188">
        <v>3</v>
      </c>
      <c r="J188" t="s">
        <v>26</v>
      </c>
      <c r="K188">
        <v>7</v>
      </c>
      <c r="L188">
        <v>28</v>
      </c>
      <c r="M188">
        <v>27</v>
      </c>
      <c r="N188" t="s">
        <v>18</v>
      </c>
      <c r="O188" t="s">
        <v>1542</v>
      </c>
      <c r="P188">
        <v>17</v>
      </c>
      <c r="Q188">
        <v>0.56666666666666665</v>
      </c>
      <c r="R188">
        <v>3</v>
      </c>
      <c r="S188">
        <v>0.1</v>
      </c>
      <c r="T188">
        <f>DATATABLE[[#This Row],[تعداد واگن منتظر واگذاری]]+DATATABLE[[#This Row],[تعداد واگن تحت تخلیه]]</f>
        <v>20</v>
      </c>
      <c r="U188">
        <v>0.66666666666666663</v>
      </c>
      <c r="V188">
        <v>16</v>
      </c>
      <c r="W188">
        <v>0.53333333333333333</v>
      </c>
      <c r="X188">
        <v>1040</v>
      </c>
      <c r="Y188">
        <v>20</v>
      </c>
      <c r="Z188">
        <v>19</v>
      </c>
      <c r="AA188" t="s">
        <v>15</v>
      </c>
      <c r="AB188">
        <v>1</v>
      </c>
      <c r="AC188">
        <v>0</v>
      </c>
      <c r="AD188" t="s">
        <v>15</v>
      </c>
      <c r="AE188">
        <v>1</v>
      </c>
      <c r="AF188">
        <v>0</v>
      </c>
      <c r="AG188" t="s">
        <v>15</v>
      </c>
      <c r="AH188">
        <v>1</v>
      </c>
      <c r="AI188">
        <v>0</v>
      </c>
      <c r="AJ188" t="s">
        <v>15</v>
      </c>
      <c r="AK188">
        <v>1</v>
      </c>
      <c r="AL188">
        <v>0</v>
      </c>
    </row>
    <row r="189" spans="1:38" x14ac:dyDescent="0.25">
      <c r="A189" t="s">
        <v>1530</v>
      </c>
      <c r="B189" t="s">
        <v>32</v>
      </c>
      <c r="C189">
        <v>13990702</v>
      </c>
      <c r="D189">
        <v>990702</v>
      </c>
      <c r="E189" t="s">
        <v>417</v>
      </c>
      <c r="F189" t="s">
        <v>418</v>
      </c>
      <c r="G189" t="s">
        <v>1541</v>
      </c>
      <c r="H189" t="s">
        <v>41</v>
      </c>
      <c r="I189">
        <v>3</v>
      </c>
      <c r="J189" t="s">
        <v>26</v>
      </c>
      <c r="K189">
        <v>7</v>
      </c>
      <c r="L189">
        <v>28</v>
      </c>
      <c r="M189">
        <v>27</v>
      </c>
      <c r="N189" t="s">
        <v>19</v>
      </c>
      <c r="O189" t="s">
        <v>1543</v>
      </c>
      <c r="P189">
        <v>3</v>
      </c>
      <c r="Q189">
        <v>0.1</v>
      </c>
      <c r="R189">
        <v>0</v>
      </c>
      <c r="S189">
        <v>0</v>
      </c>
      <c r="T189">
        <f>DATATABLE[[#This Row],[تعداد واگن منتظر واگذاری]]+DATATABLE[[#This Row],[تعداد واگن تحت تخلیه]]</f>
        <v>3</v>
      </c>
      <c r="U189">
        <v>0.1</v>
      </c>
      <c r="V189">
        <v>0</v>
      </c>
      <c r="W189">
        <v>0</v>
      </c>
      <c r="X189">
        <v>0</v>
      </c>
      <c r="Y189">
        <v>3</v>
      </c>
      <c r="Z189">
        <v>0</v>
      </c>
      <c r="AA189" t="s">
        <v>15</v>
      </c>
      <c r="AB189">
        <v>1</v>
      </c>
      <c r="AC189">
        <v>0</v>
      </c>
      <c r="AD189" t="s">
        <v>13</v>
      </c>
      <c r="AE189">
        <v>0</v>
      </c>
      <c r="AF189">
        <v>1</v>
      </c>
      <c r="AG189" t="s">
        <v>13</v>
      </c>
      <c r="AH189">
        <v>0</v>
      </c>
      <c r="AI189">
        <v>1</v>
      </c>
      <c r="AJ189" t="s">
        <v>13</v>
      </c>
      <c r="AK189">
        <v>0</v>
      </c>
      <c r="AL189">
        <v>1</v>
      </c>
    </row>
    <row r="190" spans="1:38" x14ac:dyDescent="0.25">
      <c r="A190" t="s">
        <v>1530</v>
      </c>
      <c r="B190" t="s">
        <v>32</v>
      </c>
      <c r="C190">
        <v>13990703</v>
      </c>
      <c r="D190">
        <v>990703</v>
      </c>
      <c r="E190" t="s">
        <v>419</v>
      </c>
      <c r="F190" t="s">
        <v>420</v>
      </c>
      <c r="G190" t="s">
        <v>1541</v>
      </c>
      <c r="H190" t="s">
        <v>41</v>
      </c>
      <c r="I190">
        <v>3</v>
      </c>
      <c r="J190" t="s">
        <v>26</v>
      </c>
      <c r="K190">
        <v>7</v>
      </c>
      <c r="L190">
        <v>28</v>
      </c>
      <c r="M190">
        <v>27</v>
      </c>
      <c r="N190" t="s">
        <v>20</v>
      </c>
      <c r="O190" t="s">
        <v>1544</v>
      </c>
      <c r="P190">
        <v>25</v>
      </c>
      <c r="Q190">
        <v>0.83333333333333337</v>
      </c>
      <c r="R190">
        <v>35</v>
      </c>
      <c r="S190">
        <v>1.1666666666666667</v>
      </c>
      <c r="T190">
        <f>DATATABLE[[#This Row],[تعداد واگن منتظر واگذاری]]+DATATABLE[[#This Row],[تعداد واگن تحت تخلیه]]</f>
        <v>60</v>
      </c>
      <c r="U190">
        <v>2</v>
      </c>
      <c r="V190">
        <v>19</v>
      </c>
      <c r="W190">
        <v>0.6333333333333333</v>
      </c>
      <c r="X190">
        <v>1235</v>
      </c>
      <c r="Y190">
        <v>60</v>
      </c>
      <c r="Z190">
        <v>54</v>
      </c>
      <c r="AA190" t="s">
        <v>15</v>
      </c>
      <c r="AB190">
        <v>1</v>
      </c>
      <c r="AC190">
        <v>0</v>
      </c>
      <c r="AD190" t="s">
        <v>15</v>
      </c>
      <c r="AE190">
        <v>1</v>
      </c>
      <c r="AF190">
        <v>0</v>
      </c>
      <c r="AG190" t="s">
        <v>15</v>
      </c>
      <c r="AH190">
        <v>1</v>
      </c>
      <c r="AI190">
        <v>0</v>
      </c>
      <c r="AJ190" t="s">
        <v>15</v>
      </c>
      <c r="AK190">
        <v>1</v>
      </c>
      <c r="AL190">
        <v>0</v>
      </c>
    </row>
    <row r="191" spans="1:38" x14ac:dyDescent="0.25">
      <c r="A191" t="s">
        <v>1530</v>
      </c>
      <c r="B191" t="s">
        <v>32</v>
      </c>
      <c r="C191">
        <v>13990704</v>
      </c>
      <c r="D191">
        <v>990704</v>
      </c>
      <c r="E191" t="s">
        <v>421</v>
      </c>
      <c r="F191" t="s">
        <v>422</v>
      </c>
      <c r="G191" t="s">
        <v>1541</v>
      </c>
      <c r="H191" t="s">
        <v>41</v>
      </c>
      <c r="I191">
        <v>3</v>
      </c>
      <c r="J191" t="s">
        <v>26</v>
      </c>
      <c r="K191">
        <v>7</v>
      </c>
      <c r="L191">
        <v>28</v>
      </c>
      <c r="M191">
        <v>28</v>
      </c>
      <c r="N191" t="s">
        <v>12</v>
      </c>
      <c r="O191" t="s">
        <v>1545</v>
      </c>
      <c r="P191">
        <v>3</v>
      </c>
      <c r="Q191">
        <v>0.1</v>
      </c>
      <c r="R191">
        <v>0</v>
      </c>
      <c r="S191">
        <v>0</v>
      </c>
      <c r="T191">
        <f>DATATABLE[[#This Row],[تعداد واگن منتظر واگذاری]]+DATATABLE[[#This Row],[تعداد واگن تحت تخلیه]]</f>
        <v>3</v>
      </c>
      <c r="U191">
        <v>0.1</v>
      </c>
      <c r="V191">
        <v>34</v>
      </c>
      <c r="W191">
        <v>1.1333333333333333</v>
      </c>
      <c r="X191">
        <v>2210</v>
      </c>
      <c r="Y191">
        <v>3</v>
      </c>
      <c r="Z191">
        <v>34</v>
      </c>
      <c r="AA191" t="s">
        <v>15</v>
      </c>
      <c r="AB191">
        <v>1</v>
      </c>
      <c r="AC191">
        <v>0</v>
      </c>
      <c r="AD191" t="s">
        <v>13</v>
      </c>
      <c r="AE191">
        <v>0</v>
      </c>
      <c r="AF191">
        <v>1</v>
      </c>
      <c r="AG191" t="s">
        <v>15</v>
      </c>
      <c r="AH191">
        <v>1</v>
      </c>
      <c r="AI191">
        <v>0</v>
      </c>
      <c r="AJ191" t="s">
        <v>15</v>
      </c>
      <c r="AK191">
        <v>1</v>
      </c>
      <c r="AL191">
        <v>0</v>
      </c>
    </row>
    <row r="192" spans="1:38" x14ac:dyDescent="0.25">
      <c r="A192" t="s">
        <v>1530</v>
      </c>
      <c r="B192" t="s">
        <v>32</v>
      </c>
      <c r="C192">
        <v>13990705</v>
      </c>
      <c r="D192">
        <v>990705</v>
      </c>
      <c r="E192" t="s">
        <v>423</v>
      </c>
      <c r="F192" t="s">
        <v>424</v>
      </c>
      <c r="G192" t="s">
        <v>1541</v>
      </c>
      <c r="H192" t="s">
        <v>41</v>
      </c>
      <c r="I192">
        <v>3</v>
      </c>
      <c r="J192" t="s">
        <v>26</v>
      </c>
      <c r="K192">
        <v>7</v>
      </c>
      <c r="L192">
        <v>29</v>
      </c>
      <c r="M192">
        <v>28</v>
      </c>
      <c r="N192" t="s">
        <v>14</v>
      </c>
      <c r="O192" t="s">
        <v>1546</v>
      </c>
      <c r="P192">
        <v>1</v>
      </c>
      <c r="Q192">
        <v>3.3333333333333333E-2</v>
      </c>
      <c r="R192">
        <v>0</v>
      </c>
      <c r="S192">
        <v>0</v>
      </c>
      <c r="T192">
        <f>DATATABLE[[#This Row],[تعداد واگن منتظر واگذاری]]+DATATABLE[[#This Row],[تعداد واگن تحت تخلیه]]</f>
        <v>1</v>
      </c>
      <c r="U192">
        <v>3.3333333333333333E-2</v>
      </c>
      <c r="V192">
        <v>16</v>
      </c>
      <c r="W192">
        <v>0.53333333333333333</v>
      </c>
      <c r="X192">
        <v>1040</v>
      </c>
      <c r="Y192">
        <v>1</v>
      </c>
      <c r="Z192">
        <v>16</v>
      </c>
      <c r="AA192" t="s">
        <v>15</v>
      </c>
      <c r="AB192">
        <v>1</v>
      </c>
      <c r="AC192">
        <v>0</v>
      </c>
      <c r="AD192" t="s">
        <v>13</v>
      </c>
      <c r="AE192">
        <v>0</v>
      </c>
      <c r="AF192">
        <v>1</v>
      </c>
      <c r="AG192" t="s">
        <v>15</v>
      </c>
      <c r="AH192">
        <v>1</v>
      </c>
      <c r="AI192">
        <v>0</v>
      </c>
      <c r="AJ192" t="s">
        <v>15</v>
      </c>
      <c r="AK192">
        <v>1</v>
      </c>
      <c r="AL192">
        <v>0</v>
      </c>
    </row>
    <row r="193" spans="1:38" x14ac:dyDescent="0.25">
      <c r="A193" t="s">
        <v>1530</v>
      </c>
      <c r="B193" t="s">
        <v>32</v>
      </c>
      <c r="C193">
        <v>13990706</v>
      </c>
      <c r="D193">
        <v>990706</v>
      </c>
      <c r="E193" t="s">
        <v>425</v>
      </c>
      <c r="F193" t="s">
        <v>426</v>
      </c>
      <c r="G193" t="s">
        <v>1541</v>
      </c>
      <c r="H193" t="s">
        <v>41</v>
      </c>
      <c r="I193">
        <v>3</v>
      </c>
      <c r="J193" t="s">
        <v>26</v>
      </c>
      <c r="K193">
        <v>7</v>
      </c>
      <c r="L193">
        <v>29</v>
      </c>
      <c r="M193">
        <v>28</v>
      </c>
      <c r="N193" t="s">
        <v>16</v>
      </c>
      <c r="O193" t="s">
        <v>1547</v>
      </c>
      <c r="P193">
        <v>2</v>
      </c>
      <c r="Q193">
        <v>6.6666666666666666E-2</v>
      </c>
      <c r="R193">
        <v>0</v>
      </c>
      <c r="S193">
        <v>0</v>
      </c>
      <c r="T193">
        <f>DATATABLE[[#This Row],[تعداد واگن منتظر واگذاری]]+DATATABLE[[#This Row],[تعداد واگن تحت تخلیه]]</f>
        <v>2</v>
      </c>
      <c r="U193">
        <v>6.6666666666666666E-2</v>
      </c>
      <c r="V193">
        <v>11</v>
      </c>
      <c r="W193">
        <v>0.36666666666666664</v>
      </c>
      <c r="X193">
        <v>715</v>
      </c>
      <c r="Y193">
        <v>2</v>
      </c>
      <c r="Z193">
        <v>11</v>
      </c>
      <c r="AA193" t="s">
        <v>15</v>
      </c>
      <c r="AB193">
        <v>1</v>
      </c>
      <c r="AC193">
        <v>0</v>
      </c>
      <c r="AD193" t="s">
        <v>13</v>
      </c>
      <c r="AE193">
        <v>0</v>
      </c>
      <c r="AF193">
        <v>1</v>
      </c>
      <c r="AG193" t="s">
        <v>15</v>
      </c>
      <c r="AH193">
        <v>1</v>
      </c>
      <c r="AI193">
        <v>0</v>
      </c>
      <c r="AJ193" t="s">
        <v>15</v>
      </c>
      <c r="AK193">
        <v>1</v>
      </c>
      <c r="AL193">
        <v>0</v>
      </c>
    </row>
    <row r="194" spans="1:38" x14ac:dyDescent="0.25">
      <c r="A194" t="s">
        <v>1530</v>
      </c>
      <c r="B194" t="s">
        <v>32</v>
      </c>
      <c r="C194">
        <v>13990707</v>
      </c>
      <c r="D194">
        <v>990707</v>
      </c>
      <c r="E194" t="s">
        <v>427</v>
      </c>
      <c r="F194" t="s">
        <v>428</v>
      </c>
      <c r="G194" t="s">
        <v>1541</v>
      </c>
      <c r="H194" t="s">
        <v>41</v>
      </c>
      <c r="I194">
        <v>3</v>
      </c>
      <c r="J194" t="s">
        <v>26</v>
      </c>
      <c r="K194">
        <v>7</v>
      </c>
      <c r="L194">
        <v>29</v>
      </c>
      <c r="M194">
        <v>28</v>
      </c>
      <c r="N194" t="s">
        <v>17</v>
      </c>
      <c r="O194" t="s">
        <v>1548</v>
      </c>
      <c r="P194">
        <v>0</v>
      </c>
      <c r="Q194">
        <v>0</v>
      </c>
      <c r="R194">
        <v>0</v>
      </c>
      <c r="S194">
        <v>0</v>
      </c>
      <c r="T194">
        <f>DATATABLE[[#This Row],[تعداد واگن منتظر واگذاری]]+DATATABLE[[#This Row],[تعداد واگن تحت تخلیه]]</f>
        <v>0</v>
      </c>
      <c r="U194">
        <v>0</v>
      </c>
      <c r="V194">
        <v>3</v>
      </c>
      <c r="W194">
        <v>0.1</v>
      </c>
      <c r="X194">
        <v>195</v>
      </c>
      <c r="Y194">
        <v>0</v>
      </c>
      <c r="Z194">
        <v>3</v>
      </c>
      <c r="AA194" t="s">
        <v>13</v>
      </c>
      <c r="AB194">
        <v>0</v>
      </c>
      <c r="AC194">
        <v>1</v>
      </c>
      <c r="AD194" t="s">
        <v>13</v>
      </c>
      <c r="AE194">
        <v>0</v>
      </c>
      <c r="AF194">
        <v>1</v>
      </c>
      <c r="AG194" t="s">
        <v>15</v>
      </c>
      <c r="AH194">
        <v>1</v>
      </c>
      <c r="AI194">
        <v>0</v>
      </c>
      <c r="AJ194" t="s">
        <v>15</v>
      </c>
      <c r="AK194">
        <v>1</v>
      </c>
      <c r="AL194">
        <v>0</v>
      </c>
    </row>
    <row r="195" spans="1:38" x14ac:dyDescent="0.25">
      <c r="A195" t="s">
        <v>1530</v>
      </c>
      <c r="B195" t="s">
        <v>32</v>
      </c>
      <c r="C195">
        <v>13990708</v>
      </c>
      <c r="D195">
        <v>990708</v>
      </c>
      <c r="E195" t="s">
        <v>429</v>
      </c>
      <c r="F195" t="s">
        <v>430</v>
      </c>
      <c r="G195" t="s">
        <v>1541</v>
      </c>
      <c r="H195" t="s">
        <v>41</v>
      </c>
      <c r="I195">
        <v>3</v>
      </c>
      <c r="J195" t="s">
        <v>26</v>
      </c>
      <c r="K195">
        <v>7</v>
      </c>
      <c r="L195">
        <v>29</v>
      </c>
      <c r="M195">
        <v>28</v>
      </c>
      <c r="N195" t="s">
        <v>18</v>
      </c>
      <c r="O195" t="s">
        <v>1549</v>
      </c>
      <c r="P195">
        <v>15</v>
      </c>
      <c r="Q195">
        <v>0.5</v>
      </c>
      <c r="R195">
        <v>3</v>
      </c>
      <c r="S195">
        <v>0.1</v>
      </c>
      <c r="T195">
        <f>DATATABLE[[#This Row],[تعداد واگن منتظر واگذاری]]+DATATABLE[[#This Row],[تعداد واگن تحت تخلیه]]</f>
        <v>18</v>
      </c>
      <c r="U195">
        <v>0.6</v>
      </c>
      <c r="V195">
        <v>14</v>
      </c>
      <c r="W195">
        <v>0.46666666666666667</v>
      </c>
      <c r="X195">
        <v>910</v>
      </c>
      <c r="Y195">
        <v>18</v>
      </c>
      <c r="Z195">
        <v>17</v>
      </c>
      <c r="AA195" t="s">
        <v>15</v>
      </c>
      <c r="AB195">
        <v>1</v>
      </c>
      <c r="AC195">
        <v>0</v>
      </c>
      <c r="AD195" t="s">
        <v>15</v>
      </c>
      <c r="AE195">
        <v>1</v>
      </c>
      <c r="AF195">
        <v>0</v>
      </c>
      <c r="AG195" t="s">
        <v>15</v>
      </c>
      <c r="AH195">
        <v>1</v>
      </c>
      <c r="AI195">
        <v>0</v>
      </c>
      <c r="AJ195" t="s">
        <v>15</v>
      </c>
      <c r="AK195">
        <v>1</v>
      </c>
      <c r="AL195">
        <v>0</v>
      </c>
    </row>
    <row r="196" spans="1:38" x14ac:dyDescent="0.25">
      <c r="A196" t="s">
        <v>1530</v>
      </c>
      <c r="B196" t="s">
        <v>32</v>
      </c>
      <c r="C196">
        <v>13990709</v>
      </c>
      <c r="D196">
        <v>990709</v>
      </c>
      <c r="E196" t="s">
        <v>431</v>
      </c>
      <c r="F196" t="s">
        <v>432</v>
      </c>
      <c r="G196" t="s">
        <v>1541</v>
      </c>
      <c r="H196" t="s">
        <v>41</v>
      </c>
      <c r="I196">
        <v>3</v>
      </c>
      <c r="J196" t="s">
        <v>26</v>
      </c>
      <c r="K196">
        <v>7</v>
      </c>
      <c r="L196">
        <v>29</v>
      </c>
      <c r="M196">
        <v>28</v>
      </c>
      <c r="N196" t="s">
        <v>19</v>
      </c>
      <c r="O196" t="s">
        <v>1550</v>
      </c>
      <c r="P196">
        <v>19</v>
      </c>
      <c r="Q196">
        <v>0.6333333333333333</v>
      </c>
      <c r="R196">
        <v>53</v>
      </c>
      <c r="S196">
        <v>1.7666666666666666</v>
      </c>
      <c r="T196">
        <f>DATATABLE[[#This Row],[تعداد واگن منتظر واگذاری]]+DATATABLE[[#This Row],[تعداد واگن تحت تخلیه]]</f>
        <v>72</v>
      </c>
      <c r="U196">
        <v>2.4</v>
      </c>
      <c r="V196">
        <v>31</v>
      </c>
      <c r="W196">
        <v>1.0333333333333334</v>
      </c>
      <c r="X196">
        <v>2015</v>
      </c>
      <c r="Y196">
        <v>72</v>
      </c>
      <c r="Z196">
        <v>84</v>
      </c>
      <c r="AA196" t="s">
        <v>15</v>
      </c>
      <c r="AB196">
        <v>1</v>
      </c>
      <c r="AC196">
        <v>0</v>
      </c>
      <c r="AD196" t="s">
        <v>15</v>
      </c>
      <c r="AE196">
        <v>1</v>
      </c>
      <c r="AF196">
        <v>0</v>
      </c>
      <c r="AG196" t="s">
        <v>15</v>
      </c>
      <c r="AH196">
        <v>1</v>
      </c>
      <c r="AI196">
        <v>0</v>
      </c>
      <c r="AJ196" t="s">
        <v>15</v>
      </c>
      <c r="AK196">
        <v>1</v>
      </c>
      <c r="AL196">
        <v>0</v>
      </c>
    </row>
    <row r="197" spans="1:38" x14ac:dyDescent="0.25">
      <c r="A197" t="s">
        <v>1530</v>
      </c>
      <c r="B197" t="s">
        <v>32</v>
      </c>
      <c r="C197">
        <v>13990710</v>
      </c>
      <c r="D197">
        <v>990710</v>
      </c>
      <c r="E197" t="s">
        <v>433</v>
      </c>
      <c r="F197" t="s">
        <v>434</v>
      </c>
      <c r="G197" t="s">
        <v>1541</v>
      </c>
      <c r="H197" t="s">
        <v>41</v>
      </c>
      <c r="I197">
        <v>3</v>
      </c>
      <c r="J197" t="s">
        <v>26</v>
      </c>
      <c r="K197">
        <v>7</v>
      </c>
      <c r="L197">
        <v>29</v>
      </c>
      <c r="M197">
        <v>28</v>
      </c>
      <c r="N197" t="s">
        <v>20</v>
      </c>
      <c r="O197" t="s">
        <v>1551</v>
      </c>
      <c r="P197">
        <v>35</v>
      </c>
      <c r="Q197">
        <v>1.1666666666666667</v>
      </c>
      <c r="R197">
        <v>8</v>
      </c>
      <c r="S197">
        <v>0.26666666666666666</v>
      </c>
      <c r="T197">
        <f>DATATABLE[[#This Row],[تعداد واگن منتظر واگذاری]]+DATATABLE[[#This Row],[تعداد واگن تحت تخلیه]]</f>
        <v>43</v>
      </c>
      <c r="U197">
        <v>1.4333333333333333</v>
      </c>
      <c r="V197">
        <v>32</v>
      </c>
      <c r="W197">
        <v>1.0666666666666667</v>
      </c>
      <c r="X197">
        <v>2080</v>
      </c>
      <c r="Y197">
        <v>43</v>
      </c>
      <c r="Z197">
        <v>40</v>
      </c>
      <c r="AA197" t="s">
        <v>15</v>
      </c>
      <c r="AB197">
        <v>1</v>
      </c>
      <c r="AC197">
        <v>0</v>
      </c>
      <c r="AD197" t="s">
        <v>15</v>
      </c>
      <c r="AE197">
        <v>1</v>
      </c>
      <c r="AF197">
        <v>0</v>
      </c>
      <c r="AG197" t="s">
        <v>15</v>
      </c>
      <c r="AH197">
        <v>1</v>
      </c>
      <c r="AI197">
        <v>0</v>
      </c>
      <c r="AJ197" t="s">
        <v>15</v>
      </c>
      <c r="AK197">
        <v>1</v>
      </c>
      <c r="AL197">
        <v>0</v>
      </c>
    </row>
    <row r="198" spans="1:38" x14ac:dyDescent="0.25">
      <c r="A198" t="s">
        <v>1530</v>
      </c>
      <c r="B198" t="s">
        <v>32</v>
      </c>
      <c r="C198">
        <v>13990711</v>
      </c>
      <c r="D198">
        <v>990711</v>
      </c>
      <c r="E198" t="s">
        <v>435</v>
      </c>
      <c r="F198" t="s">
        <v>436</v>
      </c>
      <c r="G198" t="s">
        <v>1541</v>
      </c>
      <c r="H198" t="s">
        <v>41</v>
      </c>
      <c r="I198">
        <v>3</v>
      </c>
      <c r="J198" t="s">
        <v>26</v>
      </c>
      <c r="K198">
        <v>7</v>
      </c>
      <c r="L198">
        <v>29</v>
      </c>
      <c r="M198">
        <v>29</v>
      </c>
      <c r="N198" t="s">
        <v>12</v>
      </c>
      <c r="O198" t="s">
        <v>1552</v>
      </c>
      <c r="P198">
        <v>0</v>
      </c>
      <c r="Q198">
        <v>0</v>
      </c>
      <c r="R198">
        <v>0</v>
      </c>
      <c r="S198">
        <v>0</v>
      </c>
      <c r="T198">
        <f>DATATABLE[[#This Row],[تعداد واگن منتظر واگذاری]]+DATATABLE[[#This Row],[تعداد واگن تحت تخلیه]]</f>
        <v>0</v>
      </c>
      <c r="U198">
        <v>0</v>
      </c>
      <c r="V198">
        <v>16</v>
      </c>
      <c r="W198">
        <v>0.53333333333333333</v>
      </c>
      <c r="X198">
        <v>1040</v>
      </c>
      <c r="Y198">
        <v>0</v>
      </c>
      <c r="Z198">
        <v>16</v>
      </c>
      <c r="AA198" t="s">
        <v>13</v>
      </c>
      <c r="AB198">
        <v>0</v>
      </c>
      <c r="AC198">
        <v>1</v>
      </c>
      <c r="AD198" t="s">
        <v>13</v>
      </c>
      <c r="AE198">
        <v>0</v>
      </c>
      <c r="AF198">
        <v>1</v>
      </c>
      <c r="AG198" t="s">
        <v>15</v>
      </c>
      <c r="AH198">
        <v>1</v>
      </c>
      <c r="AI198">
        <v>0</v>
      </c>
      <c r="AJ198" t="s">
        <v>15</v>
      </c>
      <c r="AK198">
        <v>1</v>
      </c>
      <c r="AL198">
        <v>0</v>
      </c>
    </row>
    <row r="199" spans="1:38" x14ac:dyDescent="0.25">
      <c r="A199" t="s">
        <v>1530</v>
      </c>
      <c r="B199" t="s">
        <v>32</v>
      </c>
      <c r="C199">
        <v>13990712</v>
      </c>
      <c r="D199">
        <v>990712</v>
      </c>
      <c r="E199" t="s">
        <v>437</v>
      </c>
      <c r="F199" t="s">
        <v>438</v>
      </c>
      <c r="G199" t="s">
        <v>1541</v>
      </c>
      <c r="H199" t="s">
        <v>41</v>
      </c>
      <c r="I199">
        <v>3</v>
      </c>
      <c r="J199" t="s">
        <v>26</v>
      </c>
      <c r="K199">
        <v>7</v>
      </c>
      <c r="L199">
        <v>30</v>
      </c>
      <c r="M199">
        <v>29</v>
      </c>
      <c r="N199" t="s">
        <v>14</v>
      </c>
      <c r="O199" t="s">
        <v>1553</v>
      </c>
      <c r="P199">
        <v>48</v>
      </c>
      <c r="Q199">
        <v>1.6</v>
      </c>
      <c r="R199">
        <v>2</v>
      </c>
      <c r="S199">
        <v>6.6666666666666666E-2</v>
      </c>
      <c r="T199">
        <f>DATATABLE[[#This Row],[تعداد واگن منتظر واگذاری]]+DATATABLE[[#This Row],[تعداد واگن تحت تخلیه]]</f>
        <v>50</v>
      </c>
      <c r="U199">
        <v>1.6666666666666667</v>
      </c>
      <c r="V199">
        <v>7</v>
      </c>
      <c r="W199">
        <v>0.23333333333333334</v>
      </c>
      <c r="X199">
        <v>455</v>
      </c>
      <c r="Y199">
        <v>50</v>
      </c>
      <c r="Z199">
        <v>9</v>
      </c>
      <c r="AA199" t="s">
        <v>15</v>
      </c>
      <c r="AB199">
        <v>1</v>
      </c>
      <c r="AC199">
        <v>0</v>
      </c>
      <c r="AD199" t="s">
        <v>15</v>
      </c>
      <c r="AE199">
        <v>1</v>
      </c>
      <c r="AF199">
        <v>0</v>
      </c>
      <c r="AG199" t="s">
        <v>15</v>
      </c>
      <c r="AH199">
        <v>1</v>
      </c>
      <c r="AI199">
        <v>0</v>
      </c>
      <c r="AJ199" t="s">
        <v>15</v>
      </c>
      <c r="AK199">
        <v>1</v>
      </c>
      <c r="AL199">
        <v>0</v>
      </c>
    </row>
    <row r="200" spans="1:38" x14ac:dyDescent="0.25">
      <c r="A200" t="s">
        <v>1530</v>
      </c>
      <c r="B200" t="s">
        <v>32</v>
      </c>
      <c r="C200">
        <v>13990713</v>
      </c>
      <c r="D200">
        <v>990713</v>
      </c>
      <c r="E200" t="s">
        <v>439</v>
      </c>
      <c r="F200" t="s">
        <v>440</v>
      </c>
      <c r="G200" t="s">
        <v>1541</v>
      </c>
      <c r="H200" t="s">
        <v>41</v>
      </c>
      <c r="I200">
        <v>3</v>
      </c>
      <c r="J200" t="s">
        <v>26</v>
      </c>
      <c r="K200">
        <v>7</v>
      </c>
      <c r="L200">
        <v>30</v>
      </c>
      <c r="M200">
        <v>29</v>
      </c>
      <c r="N200" t="s">
        <v>16</v>
      </c>
      <c r="O200" t="s">
        <v>1556</v>
      </c>
      <c r="P200">
        <v>18</v>
      </c>
      <c r="Q200">
        <v>0.6</v>
      </c>
      <c r="R200">
        <v>14</v>
      </c>
      <c r="S200">
        <v>0.46666666666666667</v>
      </c>
      <c r="T200">
        <f>DATATABLE[[#This Row],[تعداد واگن منتظر واگذاری]]+DATATABLE[[#This Row],[تعداد واگن تحت تخلیه]]</f>
        <v>32</v>
      </c>
      <c r="U200">
        <v>1.0666666666666667</v>
      </c>
      <c r="V200">
        <v>0</v>
      </c>
      <c r="W200">
        <v>0</v>
      </c>
      <c r="X200">
        <v>0</v>
      </c>
      <c r="Y200">
        <v>32</v>
      </c>
      <c r="Z200">
        <v>14</v>
      </c>
      <c r="AA200" t="s">
        <v>15</v>
      </c>
      <c r="AB200">
        <v>1</v>
      </c>
      <c r="AC200">
        <v>0</v>
      </c>
      <c r="AD200" t="s">
        <v>15</v>
      </c>
      <c r="AE200">
        <v>1</v>
      </c>
      <c r="AF200">
        <v>0</v>
      </c>
      <c r="AG200" t="s">
        <v>13</v>
      </c>
      <c r="AH200">
        <v>0</v>
      </c>
      <c r="AI200">
        <v>1</v>
      </c>
      <c r="AJ200" t="s">
        <v>15</v>
      </c>
      <c r="AK200">
        <v>1</v>
      </c>
      <c r="AL200">
        <v>0</v>
      </c>
    </row>
    <row r="201" spans="1:38" x14ac:dyDescent="0.25">
      <c r="A201" t="s">
        <v>1530</v>
      </c>
      <c r="B201" t="s">
        <v>32</v>
      </c>
      <c r="C201">
        <v>13990714</v>
      </c>
      <c r="D201">
        <v>990714</v>
      </c>
      <c r="E201" t="s">
        <v>441</v>
      </c>
      <c r="F201" t="s">
        <v>442</v>
      </c>
      <c r="G201" t="s">
        <v>1541</v>
      </c>
      <c r="H201" t="s">
        <v>41</v>
      </c>
      <c r="I201">
        <v>3</v>
      </c>
      <c r="J201" t="s">
        <v>26</v>
      </c>
      <c r="K201">
        <v>7</v>
      </c>
      <c r="L201">
        <v>30</v>
      </c>
      <c r="M201">
        <v>29</v>
      </c>
      <c r="N201" t="s">
        <v>17</v>
      </c>
      <c r="O201" t="s">
        <v>1557</v>
      </c>
      <c r="P201">
        <v>21</v>
      </c>
      <c r="Q201">
        <v>0.7</v>
      </c>
      <c r="R201">
        <v>0</v>
      </c>
      <c r="S201">
        <v>0</v>
      </c>
      <c r="T201">
        <f>DATATABLE[[#This Row],[تعداد واگن منتظر واگذاری]]+DATATABLE[[#This Row],[تعداد واگن تحت تخلیه]]</f>
        <v>21</v>
      </c>
      <c r="U201">
        <v>0.7</v>
      </c>
      <c r="V201">
        <v>32</v>
      </c>
      <c r="W201">
        <v>1.0666666666666667</v>
      </c>
      <c r="X201">
        <v>2080</v>
      </c>
      <c r="Y201">
        <v>21</v>
      </c>
      <c r="Z201">
        <v>32</v>
      </c>
      <c r="AA201" t="s">
        <v>15</v>
      </c>
      <c r="AB201">
        <v>1</v>
      </c>
      <c r="AC201">
        <v>0</v>
      </c>
      <c r="AD201" t="s">
        <v>13</v>
      </c>
      <c r="AE201">
        <v>0</v>
      </c>
      <c r="AF201">
        <v>1</v>
      </c>
      <c r="AG201" t="s">
        <v>15</v>
      </c>
      <c r="AH201">
        <v>1</v>
      </c>
      <c r="AI201">
        <v>0</v>
      </c>
      <c r="AJ201" t="s">
        <v>15</v>
      </c>
      <c r="AK201">
        <v>1</v>
      </c>
      <c r="AL201">
        <v>0</v>
      </c>
    </row>
    <row r="202" spans="1:38" x14ac:dyDescent="0.25">
      <c r="A202" t="s">
        <v>1530</v>
      </c>
      <c r="B202" t="s">
        <v>32</v>
      </c>
      <c r="C202">
        <v>13990715</v>
      </c>
      <c r="D202">
        <v>990715</v>
      </c>
      <c r="E202" t="s">
        <v>443</v>
      </c>
      <c r="F202" t="s">
        <v>444</v>
      </c>
      <c r="G202" t="s">
        <v>1541</v>
      </c>
      <c r="H202" t="s">
        <v>41</v>
      </c>
      <c r="I202">
        <v>3</v>
      </c>
      <c r="J202" t="s">
        <v>26</v>
      </c>
      <c r="K202">
        <v>7</v>
      </c>
      <c r="L202">
        <v>30</v>
      </c>
      <c r="M202">
        <v>29</v>
      </c>
      <c r="N202" t="s">
        <v>18</v>
      </c>
      <c r="O202" t="s">
        <v>1558</v>
      </c>
      <c r="P202">
        <v>0</v>
      </c>
      <c r="Q202">
        <v>0</v>
      </c>
      <c r="R202">
        <v>0</v>
      </c>
      <c r="S202">
        <v>0</v>
      </c>
      <c r="T202">
        <f>DATATABLE[[#This Row],[تعداد واگن منتظر واگذاری]]+DATATABLE[[#This Row],[تعداد واگن تحت تخلیه]]</f>
        <v>0</v>
      </c>
      <c r="U202">
        <v>0</v>
      </c>
      <c r="V202">
        <v>1</v>
      </c>
      <c r="W202">
        <v>3.3333333333333333E-2</v>
      </c>
      <c r="X202">
        <v>65</v>
      </c>
      <c r="Y202">
        <v>0</v>
      </c>
      <c r="Z202">
        <v>1</v>
      </c>
      <c r="AA202" t="s">
        <v>13</v>
      </c>
      <c r="AB202">
        <v>0</v>
      </c>
      <c r="AC202">
        <v>1</v>
      </c>
      <c r="AD202" t="s">
        <v>13</v>
      </c>
      <c r="AE202">
        <v>0</v>
      </c>
      <c r="AF202">
        <v>1</v>
      </c>
      <c r="AG202" t="s">
        <v>15</v>
      </c>
      <c r="AH202">
        <v>1</v>
      </c>
      <c r="AI202">
        <v>0</v>
      </c>
      <c r="AJ202" t="s">
        <v>15</v>
      </c>
      <c r="AK202">
        <v>1</v>
      </c>
      <c r="AL202">
        <v>0</v>
      </c>
    </row>
    <row r="203" spans="1:38" x14ac:dyDescent="0.25">
      <c r="A203" t="s">
        <v>1530</v>
      </c>
      <c r="B203" t="s">
        <v>32</v>
      </c>
      <c r="C203">
        <v>13990716</v>
      </c>
      <c r="D203">
        <v>990716</v>
      </c>
      <c r="E203" t="s">
        <v>445</v>
      </c>
      <c r="F203" t="s">
        <v>446</v>
      </c>
      <c r="G203" t="s">
        <v>1541</v>
      </c>
      <c r="H203" t="s">
        <v>41</v>
      </c>
      <c r="I203">
        <v>3</v>
      </c>
      <c r="J203" t="s">
        <v>26</v>
      </c>
      <c r="K203">
        <v>7</v>
      </c>
      <c r="L203">
        <v>30</v>
      </c>
      <c r="M203">
        <v>29</v>
      </c>
      <c r="N203" t="s">
        <v>19</v>
      </c>
      <c r="O203" t="s">
        <v>1559</v>
      </c>
      <c r="P203">
        <v>2</v>
      </c>
      <c r="Q203">
        <v>6.6666666666666666E-2</v>
      </c>
      <c r="R203">
        <v>4</v>
      </c>
      <c r="S203">
        <v>0.13333333333333333</v>
      </c>
      <c r="T203">
        <f>DATATABLE[[#This Row],[تعداد واگن منتظر واگذاری]]+DATATABLE[[#This Row],[تعداد واگن تحت تخلیه]]</f>
        <v>6</v>
      </c>
      <c r="U203">
        <v>0.2</v>
      </c>
      <c r="V203">
        <v>66</v>
      </c>
      <c r="W203">
        <v>2.2000000000000002</v>
      </c>
      <c r="X203">
        <v>4290</v>
      </c>
      <c r="Y203">
        <v>6</v>
      </c>
      <c r="Z203">
        <v>70</v>
      </c>
      <c r="AA203" t="s">
        <v>15</v>
      </c>
      <c r="AB203">
        <v>1</v>
      </c>
      <c r="AC203">
        <v>0</v>
      </c>
      <c r="AD203" t="s">
        <v>15</v>
      </c>
      <c r="AE203">
        <v>1</v>
      </c>
      <c r="AF203">
        <v>0</v>
      </c>
      <c r="AG203" t="s">
        <v>15</v>
      </c>
      <c r="AH203">
        <v>1</v>
      </c>
      <c r="AI203">
        <v>0</v>
      </c>
      <c r="AJ203" t="s">
        <v>15</v>
      </c>
      <c r="AK203">
        <v>1</v>
      </c>
      <c r="AL203">
        <v>0</v>
      </c>
    </row>
    <row r="204" spans="1:38" x14ac:dyDescent="0.25">
      <c r="A204" t="s">
        <v>1530</v>
      </c>
      <c r="B204" t="s">
        <v>32</v>
      </c>
      <c r="C204">
        <v>13990717</v>
      </c>
      <c r="D204">
        <v>990717</v>
      </c>
      <c r="E204" t="s">
        <v>447</v>
      </c>
      <c r="F204" t="s">
        <v>448</v>
      </c>
      <c r="G204" t="s">
        <v>1541</v>
      </c>
      <c r="H204" t="s">
        <v>41</v>
      </c>
      <c r="I204">
        <v>3</v>
      </c>
      <c r="J204" t="s">
        <v>26</v>
      </c>
      <c r="K204">
        <v>7</v>
      </c>
      <c r="L204">
        <v>30</v>
      </c>
      <c r="M204">
        <v>29</v>
      </c>
      <c r="N204" t="s">
        <v>20</v>
      </c>
      <c r="O204" t="s">
        <v>1560</v>
      </c>
      <c r="P204">
        <v>2</v>
      </c>
      <c r="Q204">
        <v>6.6666666666666666E-2</v>
      </c>
      <c r="R204">
        <v>9</v>
      </c>
      <c r="S204">
        <v>0.3</v>
      </c>
      <c r="T204">
        <f>DATATABLE[[#This Row],[تعداد واگن منتظر واگذاری]]+DATATABLE[[#This Row],[تعداد واگن تحت تخلیه]]</f>
        <v>11</v>
      </c>
      <c r="U204">
        <v>0.36666666666666664</v>
      </c>
      <c r="V204">
        <v>9</v>
      </c>
      <c r="W204">
        <v>0.3</v>
      </c>
      <c r="X204">
        <v>585</v>
      </c>
      <c r="Y204">
        <v>11</v>
      </c>
      <c r="Z204">
        <v>18</v>
      </c>
      <c r="AA204" t="s">
        <v>15</v>
      </c>
      <c r="AB204">
        <v>1</v>
      </c>
      <c r="AC204">
        <v>0</v>
      </c>
      <c r="AD204" t="s">
        <v>15</v>
      </c>
      <c r="AE204">
        <v>1</v>
      </c>
      <c r="AF204">
        <v>0</v>
      </c>
      <c r="AG204" t="s">
        <v>15</v>
      </c>
      <c r="AH204">
        <v>1</v>
      </c>
      <c r="AI204">
        <v>0</v>
      </c>
      <c r="AJ204" t="s">
        <v>15</v>
      </c>
      <c r="AK204">
        <v>1</v>
      </c>
      <c r="AL204">
        <v>0</v>
      </c>
    </row>
    <row r="205" spans="1:38" x14ac:dyDescent="0.25">
      <c r="A205" t="s">
        <v>1530</v>
      </c>
      <c r="B205" t="s">
        <v>32</v>
      </c>
      <c r="C205">
        <v>13990718</v>
      </c>
      <c r="D205">
        <v>990718</v>
      </c>
      <c r="E205" t="s">
        <v>449</v>
      </c>
      <c r="F205" t="s">
        <v>450</v>
      </c>
      <c r="G205" t="s">
        <v>1541</v>
      </c>
      <c r="H205" t="s">
        <v>41</v>
      </c>
      <c r="I205">
        <v>3</v>
      </c>
      <c r="J205" t="s">
        <v>26</v>
      </c>
      <c r="K205">
        <v>7</v>
      </c>
      <c r="L205">
        <v>30</v>
      </c>
      <c r="M205">
        <v>30</v>
      </c>
      <c r="N205" t="s">
        <v>12</v>
      </c>
      <c r="O205" t="s">
        <v>1561</v>
      </c>
      <c r="P205">
        <v>0</v>
      </c>
      <c r="Q205">
        <v>0</v>
      </c>
      <c r="R205">
        <v>30</v>
      </c>
      <c r="S205">
        <v>1</v>
      </c>
      <c r="T205">
        <f>DATATABLE[[#This Row],[تعداد واگن منتظر واگذاری]]+DATATABLE[[#This Row],[تعداد واگن تحت تخلیه]]</f>
        <v>30</v>
      </c>
      <c r="U205">
        <v>1</v>
      </c>
      <c r="V205">
        <v>0</v>
      </c>
      <c r="W205">
        <v>0</v>
      </c>
      <c r="X205">
        <v>0</v>
      </c>
      <c r="Y205">
        <v>30</v>
      </c>
      <c r="Z205">
        <v>30</v>
      </c>
      <c r="AA205" t="s">
        <v>13</v>
      </c>
      <c r="AB205">
        <v>0</v>
      </c>
      <c r="AC205">
        <v>1</v>
      </c>
      <c r="AD205" t="s">
        <v>15</v>
      </c>
      <c r="AE205">
        <v>1</v>
      </c>
      <c r="AF205">
        <v>0</v>
      </c>
      <c r="AG205" t="s">
        <v>13</v>
      </c>
      <c r="AH205">
        <v>0</v>
      </c>
      <c r="AI205">
        <v>1</v>
      </c>
      <c r="AJ205" t="s">
        <v>15</v>
      </c>
      <c r="AK205">
        <v>1</v>
      </c>
      <c r="AL205">
        <v>0</v>
      </c>
    </row>
    <row r="206" spans="1:38" x14ac:dyDescent="0.25">
      <c r="A206" t="s">
        <v>1530</v>
      </c>
      <c r="B206" t="s">
        <v>32</v>
      </c>
      <c r="C206">
        <v>13990719</v>
      </c>
      <c r="D206">
        <v>990719</v>
      </c>
      <c r="E206" t="s">
        <v>451</v>
      </c>
      <c r="F206" t="s">
        <v>452</v>
      </c>
      <c r="G206" t="s">
        <v>1541</v>
      </c>
      <c r="H206" t="s">
        <v>41</v>
      </c>
      <c r="I206">
        <v>3</v>
      </c>
      <c r="J206" t="s">
        <v>26</v>
      </c>
      <c r="K206">
        <v>7</v>
      </c>
      <c r="L206">
        <v>31</v>
      </c>
      <c r="M206">
        <v>30</v>
      </c>
      <c r="N206" t="s">
        <v>14</v>
      </c>
      <c r="O206" t="s">
        <v>1562</v>
      </c>
      <c r="P206">
        <v>0</v>
      </c>
      <c r="Q206">
        <v>0</v>
      </c>
      <c r="R206">
        <v>0</v>
      </c>
      <c r="S206">
        <v>0</v>
      </c>
      <c r="T206">
        <f>DATATABLE[[#This Row],[تعداد واگن منتظر واگذاری]]+DATATABLE[[#This Row],[تعداد واگن تحت تخلیه]]</f>
        <v>0</v>
      </c>
      <c r="U206">
        <v>0</v>
      </c>
      <c r="V206">
        <v>7</v>
      </c>
      <c r="W206">
        <v>0.23333333333333334</v>
      </c>
      <c r="X206">
        <v>455</v>
      </c>
      <c r="Y206">
        <v>0</v>
      </c>
      <c r="Z206">
        <v>7</v>
      </c>
      <c r="AA206" t="s">
        <v>13</v>
      </c>
      <c r="AB206">
        <v>0</v>
      </c>
      <c r="AC206">
        <v>1</v>
      </c>
      <c r="AD206" t="s">
        <v>13</v>
      </c>
      <c r="AE206">
        <v>0</v>
      </c>
      <c r="AF206">
        <v>1</v>
      </c>
      <c r="AG206" t="s">
        <v>15</v>
      </c>
      <c r="AH206">
        <v>1</v>
      </c>
      <c r="AI206">
        <v>0</v>
      </c>
      <c r="AJ206" t="s">
        <v>15</v>
      </c>
      <c r="AK206">
        <v>1</v>
      </c>
      <c r="AL206">
        <v>0</v>
      </c>
    </row>
    <row r="207" spans="1:38" x14ac:dyDescent="0.25">
      <c r="A207" t="s">
        <v>1530</v>
      </c>
      <c r="B207" t="s">
        <v>32</v>
      </c>
      <c r="C207">
        <v>13990720</v>
      </c>
      <c r="D207">
        <v>990720</v>
      </c>
      <c r="E207" t="s">
        <v>453</v>
      </c>
      <c r="F207" t="s">
        <v>454</v>
      </c>
      <c r="G207" t="s">
        <v>1541</v>
      </c>
      <c r="H207" t="s">
        <v>41</v>
      </c>
      <c r="I207">
        <v>3</v>
      </c>
      <c r="J207" t="s">
        <v>26</v>
      </c>
      <c r="K207">
        <v>7</v>
      </c>
      <c r="L207">
        <v>31</v>
      </c>
      <c r="M207">
        <v>30</v>
      </c>
      <c r="N207" t="s">
        <v>16</v>
      </c>
      <c r="O207" t="s">
        <v>1563</v>
      </c>
      <c r="P207">
        <v>7</v>
      </c>
      <c r="Q207">
        <v>0.23333333333333334</v>
      </c>
      <c r="R207">
        <v>0</v>
      </c>
      <c r="S207">
        <v>0</v>
      </c>
      <c r="T207">
        <f>DATATABLE[[#This Row],[تعداد واگن منتظر واگذاری]]+DATATABLE[[#This Row],[تعداد واگن تحت تخلیه]]</f>
        <v>7</v>
      </c>
      <c r="U207">
        <v>0.23333333333333334</v>
      </c>
      <c r="V207">
        <v>2</v>
      </c>
      <c r="W207">
        <v>6.6666666666666666E-2</v>
      </c>
      <c r="X207">
        <v>130</v>
      </c>
      <c r="Y207">
        <v>7</v>
      </c>
      <c r="Z207">
        <v>2</v>
      </c>
      <c r="AA207" t="s">
        <v>15</v>
      </c>
      <c r="AB207">
        <v>1</v>
      </c>
      <c r="AC207">
        <v>0</v>
      </c>
      <c r="AD207" t="s">
        <v>13</v>
      </c>
      <c r="AE207">
        <v>0</v>
      </c>
      <c r="AF207">
        <v>1</v>
      </c>
      <c r="AG207" t="s">
        <v>15</v>
      </c>
      <c r="AH207">
        <v>1</v>
      </c>
      <c r="AI207">
        <v>0</v>
      </c>
      <c r="AJ207" t="s">
        <v>15</v>
      </c>
      <c r="AK207">
        <v>1</v>
      </c>
      <c r="AL207">
        <v>0</v>
      </c>
    </row>
    <row r="208" spans="1:38" x14ac:dyDescent="0.25">
      <c r="A208" t="s">
        <v>1530</v>
      </c>
      <c r="B208" t="s">
        <v>32</v>
      </c>
      <c r="C208">
        <v>13990721</v>
      </c>
      <c r="D208">
        <v>990721</v>
      </c>
      <c r="E208" t="s">
        <v>455</v>
      </c>
      <c r="F208" t="s">
        <v>456</v>
      </c>
      <c r="G208" t="s">
        <v>1541</v>
      </c>
      <c r="H208" t="s">
        <v>41</v>
      </c>
      <c r="I208">
        <v>3</v>
      </c>
      <c r="J208" t="s">
        <v>26</v>
      </c>
      <c r="K208">
        <v>7</v>
      </c>
      <c r="L208">
        <v>31</v>
      </c>
      <c r="M208">
        <v>30</v>
      </c>
      <c r="N208" t="s">
        <v>17</v>
      </c>
      <c r="O208" t="s">
        <v>1564</v>
      </c>
      <c r="P208">
        <v>5</v>
      </c>
      <c r="Q208">
        <v>0.16666666666666666</v>
      </c>
      <c r="R208">
        <v>3</v>
      </c>
      <c r="S208">
        <v>0.1</v>
      </c>
      <c r="T208">
        <f>DATATABLE[[#This Row],[تعداد واگن منتظر واگذاری]]+DATATABLE[[#This Row],[تعداد واگن تحت تخلیه]]</f>
        <v>8</v>
      </c>
      <c r="U208">
        <v>0.26666666666666666</v>
      </c>
      <c r="V208">
        <v>28</v>
      </c>
      <c r="W208">
        <v>0.93333333333333335</v>
      </c>
      <c r="X208">
        <v>1820</v>
      </c>
      <c r="Y208">
        <v>8</v>
      </c>
      <c r="Z208">
        <v>31</v>
      </c>
      <c r="AA208" t="s">
        <v>15</v>
      </c>
      <c r="AB208">
        <v>1</v>
      </c>
      <c r="AC208">
        <v>0</v>
      </c>
      <c r="AD208" t="s">
        <v>15</v>
      </c>
      <c r="AE208">
        <v>1</v>
      </c>
      <c r="AF208">
        <v>0</v>
      </c>
      <c r="AG208" t="s">
        <v>15</v>
      </c>
      <c r="AH208">
        <v>1</v>
      </c>
      <c r="AI208">
        <v>0</v>
      </c>
      <c r="AJ208" t="s">
        <v>15</v>
      </c>
      <c r="AK208">
        <v>1</v>
      </c>
      <c r="AL208">
        <v>0</v>
      </c>
    </row>
    <row r="209" spans="1:38" x14ac:dyDescent="0.25">
      <c r="A209" t="s">
        <v>1530</v>
      </c>
      <c r="B209" t="s">
        <v>32</v>
      </c>
      <c r="C209">
        <v>13990722</v>
      </c>
      <c r="D209">
        <v>990722</v>
      </c>
      <c r="E209" t="s">
        <v>457</v>
      </c>
      <c r="F209" t="s">
        <v>458</v>
      </c>
      <c r="G209" t="s">
        <v>1541</v>
      </c>
      <c r="H209" t="s">
        <v>41</v>
      </c>
      <c r="I209">
        <v>3</v>
      </c>
      <c r="J209" t="s">
        <v>26</v>
      </c>
      <c r="K209">
        <v>7</v>
      </c>
      <c r="L209">
        <v>31</v>
      </c>
      <c r="M209">
        <v>30</v>
      </c>
      <c r="N209" t="s">
        <v>18</v>
      </c>
      <c r="O209" t="s">
        <v>1565</v>
      </c>
      <c r="P209">
        <v>0</v>
      </c>
      <c r="Q209">
        <v>0</v>
      </c>
      <c r="R209">
        <v>0</v>
      </c>
      <c r="S209">
        <v>0</v>
      </c>
      <c r="T209">
        <f>DATATABLE[[#This Row],[تعداد واگن منتظر واگذاری]]+DATATABLE[[#This Row],[تعداد واگن تحت تخلیه]]</f>
        <v>0</v>
      </c>
      <c r="U209">
        <v>0</v>
      </c>
      <c r="V209">
        <v>0</v>
      </c>
      <c r="W209">
        <v>0</v>
      </c>
      <c r="X209">
        <v>0</v>
      </c>
      <c r="Y209">
        <v>0</v>
      </c>
      <c r="Z209">
        <v>0</v>
      </c>
      <c r="AA209" t="s">
        <v>13</v>
      </c>
      <c r="AB209">
        <v>0</v>
      </c>
      <c r="AC209">
        <v>1</v>
      </c>
      <c r="AD209" t="s">
        <v>13</v>
      </c>
      <c r="AE209">
        <v>0</v>
      </c>
      <c r="AF209">
        <v>1</v>
      </c>
      <c r="AG209" t="s">
        <v>13</v>
      </c>
      <c r="AH209">
        <v>0</v>
      </c>
      <c r="AI209">
        <v>1</v>
      </c>
      <c r="AJ209" t="s">
        <v>13</v>
      </c>
      <c r="AK209">
        <v>0</v>
      </c>
      <c r="AL209">
        <v>1</v>
      </c>
    </row>
    <row r="210" spans="1:38" x14ac:dyDescent="0.25">
      <c r="A210" t="s">
        <v>1530</v>
      </c>
      <c r="B210" t="s">
        <v>32</v>
      </c>
      <c r="C210">
        <v>13990723</v>
      </c>
      <c r="D210">
        <v>990723</v>
      </c>
      <c r="E210" t="s">
        <v>459</v>
      </c>
      <c r="F210" t="s">
        <v>460</v>
      </c>
      <c r="G210" t="s">
        <v>1541</v>
      </c>
      <c r="H210" t="s">
        <v>41</v>
      </c>
      <c r="I210">
        <v>3</v>
      </c>
      <c r="J210" t="s">
        <v>26</v>
      </c>
      <c r="K210">
        <v>7</v>
      </c>
      <c r="L210">
        <v>31</v>
      </c>
      <c r="M210">
        <v>30</v>
      </c>
      <c r="N210" t="s">
        <v>19</v>
      </c>
      <c r="O210" t="s">
        <v>1566</v>
      </c>
      <c r="P210">
        <v>0</v>
      </c>
      <c r="Q210">
        <v>0</v>
      </c>
      <c r="R210">
        <v>8</v>
      </c>
      <c r="S210">
        <v>0.26666666666666666</v>
      </c>
      <c r="T210">
        <f>DATATABLE[[#This Row],[تعداد واگن منتظر واگذاری]]+DATATABLE[[#This Row],[تعداد واگن تحت تخلیه]]</f>
        <v>8</v>
      </c>
      <c r="U210">
        <v>0.26666666666666666</v>
      </c>
      <c r="V210">
        <v>11</v>
      </c>
      <c r="W210">
        <v>0.36666666666666664</v>
      </c>
      <c r="X210">
        <v>715</v>
      </c>
      <c r="Y210">
        <v>8</v>
      </c>
      <c r="Z210">
        <v>19</v>
      </c>
      <c r="AA210" t="s">
        <v>13</v>
      </c>
      <c r="AB210">
        <v>0</v>
      </c>
      <c r="AC210">
        <v>1</v>
      </c>
      <c r="AD210" t="s">
        <v>15</v>
      </c>
      <c r="AE210">
        <v>1</v>
      </c>
      <c r="AF210">
        <v>0</v>
      </c>
      <c r="AG210" t="s">
        <v>15</v>
      </c>
      <c r="AH210">
        <v>1</v>
      </c>
      <c r="AI210">
        <v>0</v>
      </c>
      <c r="AJ210" t="s">
        <v>15</v>
      </c>
      <c r="AK210">
        <v>1</v>
      </c>
      <c r="AL210">
        <v>0</v>
      </c>
    </row>
    <row r="211" spans="1:38" x14ac:dyDescent="0.25">
      <c r="A211" t="s">
        <v>1530</v>
      </c>
      <c r="B211" t="s">
        <v>32</v>
      </c>
      <c r="C211">
        <v>13990724</v>
      </c>
      <c r="D211">
        <v>990724</v>
      </c>
      <c r="E211" t="s">
        <v>461</v>
      </c>
      <c r="F211" t="s">
        <v>462</v>
      </c>
      <c r="G211" t="s">
        <v>1541</v>
      </c>
      <c r="H211" t="s">
        <v>41</v>
      </c>
      <c r="I211">
        <v>3</v>
      </c>
      <c r="J211" t="s">
        <v>26</v>
      </c>
      <c r="K211">
        <v>7</v>
      </c>
      <c r="L211">
        <v>31</v>
      </c>
      <c r="M211">
        <v>30</v>
      </c>
      <c r="N211" t="s">
        <v>20</v>
      </c>
      <c r="O211" t="s">
        <v>1567</v>
      </c>
      <c r="P211">
        <v>0</v>
      </c>
      <c r="Q211">
        <v>0</v>
      </c>
      <c r="R211">
        <v>2</v>
      </c>
      <c r="S211">
        <v>6.6666666666666666E-2</v>
      </c>
      <c r="T211">
        <f>DATATABLE[[#This Row],[تعداد واگن منتظر واگذاری]]+DATATABLE[[#This Row],[تعداد واگن تحت تخلیه]]</f>
        <v>2</v>
      </c>
      <c r="U211">
        <v>6.6666666666666666E-2</v>
      </c>
      <c r="V211">
        <v>0</v>
      </c>
      <c r="W211">
        <v>0</v>
      </c>
      <c r="X211">
        <v>0</v>
      </c>
      <c r="Y211">
        <v>2</v>
      </c>
      <c r="Z211">
        <v>2</v>
      </c>
      <c r="AA211" t="s">
        <v>13</v>
      </c>
      <c r="AB211">
        <v>0</v>
      </c>
      <c r="AC211">
        <v>1</v>
      </c>
      <c r="AD211" t="s">
        <v>15</v>
      </c>
      <c r="AE211">
        <v>1</v>
      </c>
      <c r="AF211">
        <v>0</v>
      </c>
      <c r="AG211" t="s">
        <v>13</v>
      </c>
      <c r="AH211">
        <v>0</v>
      </c>
      <c r="AI211">
        <v>1</v>
      </c>
      <c r="AJ211" t="s">
        <v>15</v>
      </c>
      <c r="AK211">
        <v>1</v>
      </c>
      <c r="AL211">
        <v>0</v>
      </c>
    </row>
    <row r="212" spans="1:38" x14ac:dyDescent="0.25">
      <c r="A212" t="s">
        <v>1530</v>
      </c>
      <c r="B212" t="s">
        <v>32</v>
      </c>
      <c r="C212">
        <v>13990725</v>
      </c>
      <c r="D212">
        <v>990725</v>
      </c>
      <c r="E212" t="s">
        <v>463</v>
      </c>
      <c r="F212" t="s">
        <v>464</v>
      </c>
      <c r="G212" t="s">
        <v>1541</v>
      </c>
      <c r="H212" t="s">
        <v>41</v>
      </c>
      <c r="I212">
        <v>3</v>
      </c>
      <c r="J212" t="s">
        <v>26</v>
      </c>
      <c r="K212">
        <v>7</v>
      </c>
      <c r="L212">
        <v>31</v>
      </c>
      <c r="M212">
        <v>31</v>
      </c>
      <c r="N212" t="s">
        <v>12</v>
      </c>
      <c r="O212" t="s">
        <v>1568</v>
      </c>
      <c r="P212">
        <v>0</v>
      </c>
      <c r="Q212">
        <v>0</v>
      </c>
      <c r="R212">
        <v>2</v>
      </c>
      <c r="S212">
        <v>6.6666666666666666E-2</v>
      </c>
      <c r="T212">
        <f>DATATABLE[[#This Row],[تعداد واگن منتظر واگذاری]]+DATATABLE[[#This Row],[تعداد واگن تحت تخلیه]]</f>
        <v>2</v>
      </c>
      <c r="U212">
        <v>6.6666666666666666E-2</v>
      </c>
      <c r="V212">
        <v>17</v>
      </c>
      <c r="W212">
        <v>0.56666666666666665</v>
      </c>
      <c r="X212">
        <v>1105</v>
      </c>
      <c r="Y212">
        <v>2</v>
      </c>
      <c r="Z212">
        <v>19</v>
      </c>
      <c r="AA212" t="s">
        <v>13</v>
      </c>
      <c r="AB212">
        <v>0</v>
      </c>
      <c r="AC212">
        <v>1</v>
      </c>
      <c r="AD212" t="s">
        <v>15</v>
      </c>
      <c r="AE212">
        <v>1</v>
      </c>
      <c r="AF212">
        <v>0</v>
      </c>
      <c r="AG212" t="s">
        <v>15</v>
      </c>
      <c r="AH212">
        <v>1</v>
      </c>
      <c r="AI212">
        <v>0</v>
      </c>
      <c r="AJ212" t="s">
        <v>15</v>
      </c>
      <c r="AK212">
        <v>1</v>
      </c>
      <c r="AL212">
        <v>0</v>
      </c>
    </row>
    <row r="213" spans="1:38" x14ac:dyDescent="0.25">
      <c r="A213" t="s">
        <v>1530</v>
      </c>
      <c r="B213" t="s">
        <v>32</v>
      </c>
      <c r="C213">
        <v>13990726</v>
      </c>
      <c r="D213">
        <v>990726</v>
      </c>
      <c r="E213" t="s">
        <v>465</v>
      </c>
      <c r="F213" t="s">
        <v>466</v>
      </c>
      <c r="G213" t="s">
        <v>1541</v>
      </c>
      <c r="H213" t="s">
        <v>41</v>
      </c>
      <c r="I213">
        <v>3</v>
      </c>
      <c r="J213" t="s">
        <v>26</v>
      </c>
      <c r="K213">
        <v>7</v>
      </c>
      <c r="L213">
        <v>32</v>
      </c>
      <c r="M213">
        <v>31</v>
      </c>
      <c r="N213" t="s">
        <v>14</v>
      </c>
      <c r="O213" t="s">
        <v>1569</v>
      </c>
      <c r="P213">
        <v>2</v>
      </c>
      <c r="Q213">
        <v>6.6666666666666666E-2</v>
      </c>
      <c r="R213">
        <v>0</v>
      </c>
      <c r="S213">
        <v>0</v>
      </c>
      <c r="T213">
        <f>DATATABLE[[#This Row],[تعداد واگن منتظر واگذاری]]+DATATABLE[[#This Row],[تعداد واگن تحت تخلیه]]</f>
        <v>2</v>
      </c>
      <c r="U213">
        <v>6.6666666666666666E-2</v>
      </c>
      <c r="V213">
        <v>2</v>
      </c>
      <c r="W213">
        <v>6.6666666666666666E-2</v>
      </c>
      <c r="X213">
        <v>130</v>
      </c>
      <c r="Y213">
        <v>2</v>
      </c>
      <c r="Z213">
        <v>2</v>
      </c>
      <c r="AA213" t="s">
        <v>15</v>
      </c>
      <c r="AB213">
        <v>1</v>
      </c>
      <c r="AC213">
        <v>0</v>
      </c>
      <c r="AD213" t="s">
        <v>13</v>
      </c>
      <c r="AE213">
        <v>0</v>
      </c>
      <c r="AF213">
        <v>1</v>
      </c>
      <c r="AG213" t="s">
        <v>15</v>
      </c>
      <c r="AH213">
        <v>1</v>
      </c>
      <c r="AI213">
        <v>0</v>
      </c>
      <c r="AJ213" t="s">
        <v>15</v>
      </c>
      <c r="AK213">
        <v>1</v>
      </c>
      <c r="AL213">
        <v>0</v>
      </c>
    </row>
    <row r="214" spans="1:38" x14ac:dyDescent="0.25">
      <c r="A214" t="s">
        <v>1530</v>
      </c>
      <c r="B214" t="s">
        <v>32</v>
      </c>
      <c r="C214">
        <v>13990727</v>
      </c>
      <c r="D214">
        <v>990727</v>
      </c>
      <c r="E214" t="s">
        <v>467</v>
      </c>
      <c r="F214" t="s">
        <v>468</v>
      </c>
      <c r="G214" t="s">
        <v>1541</v>
      </c>
      <c r="H214" t="s">
        <v>41</v>
      </c>
      <c r="I214">
        <v>3</v>
      </c>
      <c r="J214" t="s">
        <v>26</v>
      </c>
      <c r="K214">
        <v>7</v>
      </c>
      <c r="L214">
        <v>32</v>
      </c>
      <c r="M214">
        <v>31</v>
      </c>
      <c r="N214" t="s">
        <v>16</v>
      </c>
      <c r="O214" t="s">
        <v>1570</v>
      </c>
      <c r="P214">
        <v>3</v>
      </c>
      <c r="Q214">
        <v>0.1</v>
      </c>
      <c r="R214">
        <v>16</v>
      </c>
      <c r="S214">
        <v>0.53333333333333333</v>
      </c>
      <c r="T214">
        <f>DATATABLE[[#This Row],[تعداد واگن منتظر واگذاری]]+DATATABLE[[#This Row],[تعداد واگن تحت تخلیه]]</f>
        <v>19</v>
      </c>
      <c r="U214">
        <v>0.6333333333333333</v>
      </c>
      <c r="V214">
        <v>20</v>
      </c>
      <c r="W214">
        <v>0.66666666666666663</v>
      </c>
      <c r="X214">
        <v>1300</v>
      </c>
      <c r="Y214">
        <v>19</v>
      </c>
      <c r="Z214">
        <v>36</v>
      </c>
      <c r="AA214" t="s">
        <v>15</v>
      </c>
      <c r="AB214">
        <v>1</v>
      </c>
      <c r="AC214">
        <v>0</v>
      </c>
      <c r="AD214" t="s">
        <v>15</v>
      </c>
      <c r="AE214">
        <v>1</v>
      </c>
      <c r="AF214">
        <v>0</v>
      </c>
      <c r="AG214" t="s">
        <v>15</v>
      </c>
      <c r="AH214">
        <v>1</v>
      </c>
      <c r="AI214">
        <v>0</v>
      </c>
      <c r="AJ214" t="s">
        <v>15</v>
      </c>
      <c r="AK214">
        <v>1</v>
      </c>
      <c r="AL214">
        <v>0</v>
      </c>
    </row>
    <row r="215" spans="1:38" x14ac:dyDescent="0.25">
      <c r="A215" t="s">
        <v>1530</v>
      </c>
      <c r="B215" t="s">
        <v>32</v>
      </c>
      <c r="C215">
        <v>13990728</v>
      </c>
      <c r="D215">
        <v>990728</v>
      </c>
      <c r="E215" t="s">
        <v>469</v>
      </c>
      <c r="F215" t="s">
        <v>470</v>
      </c>
      <c r="G215" t="s">
        <v>1541</v>
      </c>
      <c r="H215" t="s">
        <v>41</v>
      </c>
      <c r="I215">
        <v>3</v>
      </c>
      <c r="J215" t="s">
        <v>26</v>
      </c>
      <c r="K215">
        <v>7</v>
      </c>
      <c r="L215">
        <v>32</v>
      </c>
      <c r="M215">
        <v>31</v>
      </c>
      <c r="N215" t="s">
        <v>17</v>
      </c>
      <c r="O215" t="s">
        <v>1571</v>
      </c>
      <c r="P215">
        <v>0</v>
      </c>
      <c r="Q215">
        <v>0</v>
      </c>
      <c r="R215">
        <v>0</v>
      </c>
      <c r="S215">
        <v>0</v>
      </c>
      <c r="T215">
        <f>DATATABLE[[#This Row],[تعداد واگن منتظر واگذاری]]+DATATABLE[[#This Row],[تعداد واگن تحت تخلیه]]</f>
        <v>0</v>
      </c>
      <c r="U215">
        <v>0</v>
      </c>
      <c r="V215">
        <v>11</v>
      </c>
      <c r="W215">
        <v>0.36666666666666664</v>
      </c>
      <c r="X215">
        <v>715</v>
      </c>
      <c r="Y215">
        <v>0</v>
      </c>
      <c r="Z215">
        <v>11</v>
      </c>
      <c r="AA215" t="s">
        <v>13</v>
      </c>
      <c r="AB215">
        <v>0</v>
      </c>
      <c r="AC215">
        <v>1</v>
      </c>
      <c r="AD215" t="s">
        <v>13</v>
      </c>
      <c r="AE215">
        <v>0</v>
      </c>
      <c r="AF215">
        <v>1</v>
      </c>
      <c r="AG215" t="s">
        <v>15</v>
      </c>
      <c r="AH215">
        <v>1</v>
      </c>
      <c r="AI215">
        <v>0</v>
      </c>
      <c r="AJ215" t="s">
        <v>15</v>
      </c>
      <c r="AK215">
        <v>1</v>
      </c>
      <c r="AL215">
        <v>0</v>
      </c>
    </row>
    <row r="216" spans="1:38" x14ac:dyDescent="0.25">
      <c r="A216" t="s">
        <v>1530</v>
      </c>
      <c r="B216" t="s">
        <v>32</v>
      </c>
      <c r="C216">
        <v>13990729</v>
      </c>
      <c r="D216">
        <v>990729</v>
      </c>
      <c r="E216" t="s">
        <v>471</v>
      </c>
      <c r="F216" t="s">
        <v>472</v>
      </c>
      <c r="G216" t="s">
        <v>1541</v>
      </c>
      <c r="H216" t="s">
        <v>41</v>
      </c>
      <c r="I216">
        <v>3</v>
      </c>
      <c r="J216" t="s">
        <v>26</v>
      </c>
      <c r="K216">
        <v>7</v>
      </c>
      <c r="L216">
        <v>32</v>
      </c>
      <c r="M216">
        <v>31</v>
      </c>
      <c r="N216" t="s">
        <v>18</v>
      </c>
      <c r="O216" t="s">
        <v>1572</v>
      </c>
      <c r="P216">
        <v>0</v>
      </c>
      <c r="Q216">
        <v>0</v>
      </c>
      <c r="R216">
        <v>3</v>
      </c>
      <c r="S216">
        <v>0.1</v>
      </c>
      <c r="T216">
        <f>DATATABLE[[#This Row],[تعداد واگن منتظر واگذاری]]+DATATABLE[[#This Row],[تعداد واگن تحت تخلیه]]</f>
        <v>3</v>
      </c>
      <c r="U216">
        <v>0.1</v>
      </c>
      <c r="V216">
        <v>6</v>
      </c>
      <c r="W216">
        <v>0.2</v>
      </c>
      <c r="X216">
        <v>390</v>
      </c>
      <c r="Y216">
        <v>3</v>
      </c>
      <c r="Z216">
        <v>9</v>
      </c>
      <c r="AA216" t="s">
        <v>13</v>
      </c>
      <c r="AB216">
        <v>0</v>
      </c>
      <c r="AC216">
        <v>1</v>
      </c>
      <c r="AD216" t="s">
        <v>15</v>
      </c>
      <c r="AE216">
        <v>1</v>
      </c>
      <c r="AF216">
        <v>0</v>
      </c>
      <c r="AG216" t="s">
        <v>15</v>
      </c>
      <c r="AH216">
        <v>1</v>
      </c>
      <c r="AI216">
        <v>0</v>
      </c>
      <c r="AJ216" t="s">
        <v>15</v>
      </c>
      <c r="AK216">
        <v>1</v>
      </c>
      <c r="AL216">
        <v>0</v>
      </c>
    </row>
    <row r="217" spans="1:38" x14ac:dyDescent="0.25">
      <c r="A217" t="s">
        <v>1530</v>
      </c>
      <c r="B217" t="s">
        <v>32</v>
      </c>
      <c r="C217">
        <v>13990730</v>
      </c>
      <c r="D217">
        <v>990730</v>
      </c>
      <c r="E217" t="s">
        <v>473</v>
      </c>
      <c r="F217" t="s">
        <v>474</v>
      </c>
      <c r="G217" t="s">
        <v>1541</v>
      </c>
      <c r="H217" t="s">
        <v>41</v>
      </c>
      <c r="I217">
        <v>3</v>
      </c>
      <c r="J217" t="s">
        <v>26</v>
      </c>
      <c r="K217">
        <v>7</v>
      </c>
      <c r="L217">
        <v>32</v>
      </c>
      <c r="M217">
        <v>31</v>
      </c>
      <c r="N217" t="s">
        <v>19</v>
      </c>
      <c r="O217" t="s">
        <v>1573</v>
      </c>
      <c r="P217">
        <v>0</v>
      </c>
      <c r="Q217">
        <v>0</v>
      </c>
      <c r="R217">
        <v>3</v>
      </c>
      <c r="S217">
        <v>0.1</v>
      </c>
      <c r="T217">
        <f>DATATABLE[[#This Row],[تعداد واگن منتظر واگذاری]]+DATATABLE[[#This Row],[تعداد واگن تحت تخلیه]]</f>
        <v>3</v>
      </c>
      <c r="U217">
        <v>0.1</v>
      </c>
      <c r="V217">
        <v>0</v>
      </c>
      <c r="W217">
        <v>0</v>
      </c>
      <c r="X217">
        <v>0</v>
      </c>
      <c r="Y217">
        <v>3</v>
      </c>
      <c r="Z217">
        <v>3</v>
      </c>
      <c r="AA217" t="s">
        <v>13</v>
      </c>
      <c r="AB217">
        <v>0</v>
      </c>
      <c r="AC217">
        <v>1</v>
      </c>
      <c r="AD217" t="s">
        <v>15</v>
      </c>
      <c r="AE217">
        <v>1</v>
      </c>
      <c r="AF217">
        <v>0</v>
      </c>
      <c r="AG217" t="s">
        <v>13</v>
      </c>
      <c r="AH217">
        <v>0</v>
      </c>
      <c r="AI217">
        <v>1</v>
      </c>
      <c r="AJ217" t="s">
        <v>15</v>
      </c>
      <c r="AK217">
        <v>1</v>
      </c>
      <c r="AL217">
        <v>0</v>
      </c>
    </row>
    <row r="218" spans="1:38" x14ac:dyDescent="0.25">
      <c r="A218" t="s">
        <v>1530</v>
      </c>
      <c r="B218" t="s">
        <v>32</v>
      </c>
      <c r="C218">
        <v>13990801</v>
      </c>
      <c r="D218">
        <v>990801</v>
      </c>
      <c r="E218" t="s">
        <v>475</v>
      </c>
      <c r="F218" t="s">
        <v>476</v>
      </c>
      <c r="G218" t="s">
        <v>1541</v>
      </c>
      <c r="H218" t="s">
        <v>41</v>
      </c>
      <c r="I218">
        <v>3</v>
      </c>
      <c r="J218" t="s">
        <v>27</v>
      </c>
      <c r="K218">
        <v>8</v>
      </c>
      <c r="L218">
        <v>32</v>
      </c>
      <c r="M218">
        <v>31</v>
      </c>
      <c r="N218" t="s">
        <v>20</v>
      </c>
      <c r="O218" t="s">
        <v>1542</v>
      </c>
      <c r="P218">
        <v>0</v>
      </c>
      <c r="Q218">
        <v>0</v>
      </c>
      <c r="R218">
        <v>1</v>
      </c>
      <c r="S218">
        <v>3.3333333333333333E-2</v>
      </c>
      <c r="T218">
        <f>DATATABLE[[#This Row],[تعداد واگن منتظر واگذاری]]+DATATABLE[[#This Row],[تعداد واگن تحت تخلیه]]</f>
        <v>1</v>
      </c>
      <c r="U218">
        <v>3.3333333333333333E-2</v>
      </c>
      <c r="V218">
        <v>0</v>
      </c>
      <c r="W218">
        <v>0</v>
      </c>
      <c r="X218">
        <v>0</v>
      </c>
      <c r="Y218">
        <v>1</v>
      </c>
      <c r="Z218">
        <v>1</v>
      </c>
      <c r="AA218" t="s">
        <v>13</v>
      </c>
      <c r="AB218">
        <v>0</v>
      </c>
      <c r="AC218">
        <v>1</v>
      </c>
      <c r="AD218" t="s">
        <v>15</v>
      </c>
      <c r="AE218">
        <v>1</v>
      </c>
      <c r="AF218">
        <v>0</v>
      </c>
      <c r="AG218" t="s">
        <v>13</v>
      </c>
      <c r="AH218">
        <v>0</v>
      </c>
      <c r="AI218">
        <v>1</v>
      </c>
      <c r="AJ218" t="s">
        <v>15</v>
      </c>
      <c r="AK218">
        <v>1</v>
      </c>
      <c r="AL218">
        <v>0</v>
      </c>
    </row>
    <row r="219" spans="1:38" x14ac:dyDescent="0.25">
      <c r="A219" t="s">
        <v>1530</v>
      </c>
      <c r="B219" t="s">
        <v>32</v>
      </c>
      <c r="C219">
        <v>13990802</v>
      </c>
      <c r="D219">
        <v>990802</v>
      </c>
      <c r="E219" t="s">
        <v>477</v>
      </c>
      <c r="F219" t="s">
        <v>478</v>
      </c>
      <c r="G219" t="s">
        <v>1541</v>
      </c>
      <c r="H219" t="s">
        <v>41</v>
      </c>
      <c r="I219">
        <v>3</v>
      </c>
      <c r="J219" t="s">
        <v>27</v>
      </c>
      <c r="K219">
        <v>8</v>
      </c>
      <c r="L219">
        <v>32</v>
      </c>
      <c r="M219">
        <v>32</v>
      </c>
      <c r="N219" t="s">
        <v>12</v>
      </c>
      <c r="O219" t="s">
        <v>1543</v>
      </c>
      <c r="P219">
        <v>0</v>
      </c>
      <c r="Q219">
        <v>0</v>
      </c>
      <c r="R219">
        <v>0</v>
      </c>
      <c r="S219">
        <v>0</v>
      </c>
      <c r="T219">
        <f>DATATABLE[[#This Row],[تعداد واگن منتظر واگذاری]]+DATATABLE[[#This Row],[تعداد واگن تحت تخلیه]]</f>
        <v>0</v>
      </c>
      <c r="U219">
        <v>0</v>
      </c>
      <c r="V219">
        <v>7</v>
      </c>
      <c r="W219">
        <v>0.23333333333333334</v>
      </c>
      <c r="X219">
        <v>455</v>
      </c>
      <c r="Y219">
        <v>0</v>
      </c>
      <c r="Z219">
        <v>7</v>
      </c>
      <c r="AA219" t="s">
        <v>13</v>
      </c>
      <c r="AB219">
        <v>0</v>
      </c>
      <c r="AC219">
        <v>1</v>
      </c>
      <c r="AD219" t="s">
        <v>13</v>
      </c>
      <c r="AE219">
        <v>0</v>
      </c>
      <c r="AF219">
        <v>1</v>
      </c>
      <c r="AG219" t="s">
        <v>15</v>
      </c>
      <c r="AH219">
        <v>1</v>
      </c>
      <c r="AI219">
        <v>0</v>
      </c>
      <c r="AJ219" t="s">
        <v>15</v>
      </c>
      <c r="AK219">
        <v>1</v>
      </c>
      <c r="AL219">
        <v>0</v>
      </c>
    </row>
    <row r="220" spans="1:38" x14ac:dyDescent="0.25">
      <c r="A220" t="s">
        <v>1530</v>
      </c>
      <c r="B220" t="s">
        <v>32</v>
      </c>
      <c r="C220">
        <v>13990803</v>
      </c>
      <c r="D220">
        <v>990803</v>
      </c>
      <c r="E220" t="s">
        <v>479</v>
      </c>
      <c r="F220" t="s">
        <v>480</v>
      </c>
      <c r="G220" t="s">
        <v>1541</v>
      </c>
      <c r="H220" t="s">
        <v>41</v>
      </c>
      <c r="I220">
        <v>3</v>
      </c>
      <c r="J220" t="s">
        <v>27</v>
      </c>
      <c r="K220">
        <v>8</v>
      </c>
      <c r="L220">
        <v>33</v>
      </c>
      <c r="M220">
        <v>32</v>
      </c>
      <c r="N220" t="s">
        <v>14</v>
      </c>
      <c r="O220" t="s">
        <v>1544</v>
      </c>
      <c r="P220">
        <v>0</v>
      </c>
      <c r="Q220">
        <v>0</v>
      </c>
      <c r="R220">
        <v>3</v>
      </c>
      <c r="S220">
        <v>0.1</v>
      </c>
      <c r="T220">
        <f>DATATABLE[[#This Row],[تعداد واگن منتظر واگذاری]]+DATATABLE[[#This Row],[تعداد واگن تحت تخلیه]]</f>
        <v>3</v>
      </c>
      <c r="U220">
        <v>0.1</v>
      </c>
      <c r="V220">
        <v>0</v>
      </c>
      <c r="W220">
        <v>0</v>
      </c>
      <c r="X220">
        <v>0</v>
      </c>
      <c r="Y220">
        <v>3</v>
      </c>
      <c r="Z220">
        <v>3</v>
      </c>
      <c r="AA220" t="s">
        <v>13</v>
      </c>
      <c r="AB220">
        <v>0</v>
      </c>
      <c r="AC220">
        <v>1</v>
      </c>
      <c r="AD220" t="s">
        <v>15</v>
      </c>
      <c r="AE220">
        <v>1</v>
      </c>
      <c r="AF220">
        <v>0</v>
      </c>
      <c r="AG220" t="s">
        <v>13</v>
      </c>
      <c r="AH220">
        <v>0</v>
      </c>
      <c r="AI220">
        <v>1</v>
      </c>
      <c r="AJ220" t="s">
        <v>15</v>
      </c>
      <c r="AK220">
        <v>1</v>
      </c>
      <c r="AL220">
        <v>0</v>
      </c>
    </row>
    <row r="221" spans="1:38" x14ac:dyDescent="0.25">
      <c r="A221" t="s">
        <v>1530</v>
      </c>
      <c r="B221" t="s">
        <v>32</v>
      </c>
      <c r="C221">
        <v>13990804</v>
      </c>
      <c r="D221">
        <v>990804</v>
      </c>
      <c r="E221" t="s">
        <v>481</v>
      </c>
      <c r="F221" t="s">
        <v>482</v>
      </c>
      <c r="G221" t="s">
        <v>1541</v>
      </c>
      <c r="H221" t="s">
        <v>41</v>
      </c>
      <c r="I221">
        <v>3</v>
      </c>
      <c r="J221" t="s">
        <v>27</v>
      </c>
      <c r="K221">
        <v>8</v>
      </c>
      <c r="L221">
        <v>33</v>
      </c>
      <c r="M221">
        <v>32</v>
      </c>
      <c r="N221" t="s">
        <v>16</v>
      </c>
      <c r="O221" t="s">
        <v>1545</v>
      </c>
      <c r="P221">
        <v>11</v>
      </c>
      <c r="Q221">
        <v>0.36666666666666664</v>
      </c>
      <c r="R221">
        <v>0</v>
      </c>
      <c r="S221">
        <v>0</v>
      </c>
      <c r="T221">
        <f>DATATABLE[[#This Row],[تعداد واگن منتظر واگذاری]]+DATATABLE[[#This Row],[تعداد واگن تحت تخلیه]]</f>
        <v>11</v>
      </c>
      <c r="U221">
        <v>0.36666666666666664</v>
      </c>
      <c r="V221">
        <v>3</v>
      </c>
      <c r="W221">
        <v>0.1</v>
      </c>
      <c r="X221">
        <v>195</v>
      </c>
      <c r="Y221">
        <v>11</v>
      </c>
      <c r="Z221">
        <v>3</v>
      </c>
      <c r="AA221" t="s">
        <v>15</v>
      </c>
      <c r="AB221">
        <v>1</v>
      </c>
      <c r="AC221">
        <v>0</v>
      </c>
      <c r="AD221" t="s">
        <v>13</v>
      </c>
      <c r="AE221">
        <v>0</v>
      </c>
      <c r="AF221">
        <v>1</v>
      </c>
      <c r="AG221" t="s">
        <v>15</v>
      </c>
      <c r="AH221">
        <v>1</v>
      </c>
      <c r="AI221">
        <v>0</v>
      </c>
      <c r="AJ221" t="s">
        <v>15</v>
      </c>
      <c r="AK221">
        <v>1</v>
      </c>
      <c r="AL221">
        <v>0</v>
      </c>
    </row>
    <row r="222" spans="1:38" x14ac:dyDescent="0.25">
      <c r="A222" t="s">
        <v>1530</v>
      </c>
      <c r="B222" t="s">
        <v>32</v>
      </c>
      <c r="C222">
        <v>13990805</v>
      </c>
      <c r="D222">
        <v>990805</v>
      </c>
      <c r="E222" t="s">
        <v>483</v>
      </c>
      <c r="F222" t="s">
        <v>484</v>
      </c>
      <c r="G222" t="s">
        <v>1541</v>
      </c>
      <c r="H222" t="s">
        <v>41</v>
      </c>
      <c r="I222">
        <v>3</v>
      </c>
      <c r="J222" t="s">
        <v>27</v>
      </c>
      <c r="K222">
        <v>8</v>
      </c>
      <c r="L222">
        <v>33</v>
      </c>
      <c r="M222">
        <v>32</v>
      </c>
      <c r="N222" t="s">
        <v>17</v>
      </c>
      <c r="O222" t="s">
        <v>1546</v>
      </c>
      <c r="P222">
        <v>27</v>
      </c>
      <c r="Q222">
        <v>0.9</v>
      </c>
      <c r="R222">
        <v>0</v>
      </c>
      <c r="S222">
        <v>0</v>
      </c>
      <c r="T222">
        <f>DATATABLE[[#This Row],[تعداد واگن منتظر واگذاری]]+DATATABLE[[#This Row],[تعداد واگن تحت تخلیه]]</f>
        <v>27</v>
      </c>
      <c r="U222">
        <v>0.9</v>
      </c>
      <c r="V222">
        <v>0</v>
      </c>
      <c r="W222">
        <v>0</v>
      </c>
      <c r="X222">
        <v>0</v>
      </c>
      <c r="Y222">
        <v>27</v>
      </c>
      <c r="Z222">
        <v>0</v>
      </c>
      <c r="AA222" t="s">
        <v>15</v>
      </c>
      <c r="AB222">
        <v>1</v>
      </c>
      <c r="AC222">
        <v>0</v>
      </c>
      <c r="AD222" t="s">
        <v>13</v>
      </c>
      <c r="AE222">
        <v>0</v>
      </c>
      <c r="AF222">
        <v>1</v>
      </c>
      <c r="AG222" t="s">
        <v>13</v>
      </c>
      <c r="AH222">
        <v>0</v>
      </c>
      <c r="AI222">
        <v>1</v>
      </c>
      <c r="AJ222" t="s">
        <v>13</v>
      </c>
      <c r="AK222">
        <v>0</v>
      </c>
      <c r="AL222">
        <v>1</v>
      </c>
    </row>
    <row r="223" spans="1:38" x14ac:dyDescent="0.25">
      <c r="A223" t="s">
        <v>1530</v>
      </c>
      <c r="B223" t="s">
        <v>32</v>
      </c>
      <c r="C223">
        <v>13990806</v>
      </c>
      <c r="D223">
        <v>990806</v>
      </c>
      <c r="E223" t="s">
        <v>485</v>
      </c>
      <c r="F223" t="s">
        <v>486</v>
      </c>
      <c r="G223" t="s">
        <v>1541</v>
      </c>
      <c r="H223" t="s">
        <v>41</v>
      </c>
      <c r="I223">
        <v>3</v>
      </c>
      <c r="J223" t="s">
        <v>27</v>
      </c>
      <c r="K223">
        <v>8</v>
      </c>
      <c r="L223">
        <v>33</v>
      </c>
      <c r="M223">
        <v>32</v>
      </c>
      <c r="N223" t="s">
        <v>18</v>
      </c>
      <c r="O223" t="s">
        <v>1547</v>
      </c>
      <c r="P223">
        <v>0</v>
      </c>
      <c r="Q223">
        <v>0</v>
      </c>
      <c r="R223">
        <v>7</v>
      </c>
      <c r="S223">
        <v>0.23333333333333334</v>
      </c>
      <c r="T223">
        <f>DATATABLE[[#This Row],[تعداد واگن منتظر واگذاری]]+DATATABLE[[#This Row],[تعداد واگن تحت تخلیه]]</f>
        <v>7</v>
      </c>
      <c r="U223">
        <v>0.23333333333333334</v>
      </c>
      <c r="V223">
        <v>29</v>
      </c>
      <c r="W223">
        <v>0.96666666666666667</v>
      </c>
      <c r="X223">
        <v>1885</v>
      </c>
      <c r="Y223">
        <v>7</v>
      </c>
      <c r="Z223">
        <v>36</v>
      </c>
      <c r="AA223" t="s">
        <v>13</v>
      </c>
      <c r="AB223">
        <v>0</v>
      </c>
      <c r="AC223">
        <v>1</v>
      </c>
      <c r="AD223" t="s">
        <v>15</v>
      </c>
      <c r="AE223">
        <v>1</v>
      </c>
      <c r="AF223">
        <v>0</v>
      </c>
      <c r="AG223" t="s">
        <v>15</v>
      </c>
      <c r="AH223">
        <v>1</v>
      </c>
      <c r="AI223">
        <v>0</v>
      </c>
      <c r="AJ223" t="s">
        <v>15</v>
      </c>
      <c r="AK223">
        <v>1</v>
      </c>
      <c r="AL223">
        <v>0</v>
      </c>
    </row>
    <row r="224" spans="1:38" x14ac:dyDescent="0.25">
      <c r="A224" t="s">
        <v>1530</v>
      </c>
      <c r="B224" t="s">
        <v>32</v>
      </c>
      <c r="C224">
        <v>13990807</v>
      </c>
      <c r="D224">
        <v>990807</v>
      </c>
      <c r="E224" t="s">
        <v>487</v>
      </c>
      <c r="F224" t="s">
        <v>488</v>
      </c>
      <c r="G224" t="s">
        <v>1541</v>
      </c>
      <c r="H224" t="s">
        <v>41</v>
      </c>
      <c r="I224">
        <v>3</v>
      </c>
      <c r="J224" t="s">
        <v>27</v>
      </c>
      <c r="K224">
        <v>8</v>
      </c>
      <c r="L224">
        <v>33</v>
      </c>
      <c r="M224">
        <v>32</v>
      </c>
      <c r="N224" t="s">
        <v>19</v>
      </c>
      <c r="O224" t="s">
        <v>1548</v>
      </c>
      <c r="P224">
        <v>3</v>
      </c>
      <c r="Q224">
        <v>0.1</v>
      </c>
      <c r="R224">
        <v>0</v>
      </c>
      <c r="S224">
        <v>0</v>
      </c>
      <c r="T224">
        <f>DATATABLE[[#This Row],[تعداد واگن منتظر واگذاری]]+DATATABLE[[#This Row],[تعداد واگن تحت تخلیه]]</f>
        <v>3</v>
      </c>
      <c r="U224">
        <v>0.1</v>
      </c>
      <c r="V224">
        <v>8</v>
      </c>
      <c r="W224">
        <v>0.26666666666666666</v>
      </c>
      <c r="X224">
        <v>520</v>
      </c>
      <c r="Y224">
        <v>3</v>
      </c>
      <c r="Z224">
        <v>8</v>
      </c>
      <c r="AA224" t="s">
        <v>15</v>
      </c>
      <c r="AB224">
        <v>1</v>
      </c>
      <c r="AC224">
        <v>0</v>
      </c>
      <c r="AD224" t="s">
        <v>13</v>
      </c>
      <c r="AE224">
        <v>0</v>
      </c>
      <c r="AF224">
        <v>1</v>
      </c>
      <c r="AG224" t="s">
        <v>15</v>
      </c>
      <c r="AH224">
        <v>1</v>
      </c>
      <c r="AI224">
        <v>0</v>
      </c>
      <c r="AJ224" t="s">
        <v>15</v>
      </c>
      <c r="AK224">
        <v>1</v>
      </c>
      <c r="AL224">
        <v>0</v>
      </c>
    </row>
    <row r="225" spans="1:38" x14ac:dyDescent="0.25">
      <c r="A225" t="s">
        <v>1530</v>
      </c>
      <c r="B225" t="s">
        <v>32</v>
      </c>
      <c r="C225">
        <v>13990808</v>
      </c>
      <c r="D225">
        <v>990808</v>
      </c>
      <c r="E225" t="s">
        <v>489</v>
      </c>
      <c r="F225" t="s">
        <v>490</v>
      </c>
      <c r="G225" t="s">
        <v>1541</v>
      </c>
      <c r="H225" t="s">
        <v>41</v>
      </c>
      <c r="I225">
        <v>3</v>
      </c>
      <c r="J225" t="s">
        <v>27</v>
      </c>
      <c r="K225">
        <v>8</v>
      </c>
      <c r="L225">
        <v>33</v>
      </c>
      <c r="M225">
        <v>32</v>
      </c>
      <c r="N225" t="s">
        <v>20</v>
      </c>
      <c r="O225" t="s">
        <v>1549</v>
      </c>
      <c r="P225">
        <v>2</v>
      </c>
      <c r="Q225">
        <v>6.6666666666666666E-2</v>
      </c>
      <c r="R225">
        <v>0</v>
      </c>
      <c r="S225">
        <v>0</v>
      </c>
      <c r="T225">
        <f>DATATABLE[[#This Row],[تعداد واگن منتظر واگذاری]]+DATATABLE[[#This Row],[تعداد واگن تحت تخلیه]]</f>
        <v>2</v>
      </c>
      <c r="U225">
        <v>6.6666666666666666E-2</v>
      </c>
      <c r="V225">
        <v>1</v>
      </c>
      <c r="W225">
        <v>3.3333333333333333E-2</v>
      </c>
      <c r="X225">
        <v>65</v>
      </c>
      <c r="Y225">
        <v>2</v>
      </c>
      <c r="Z225">
        <v>1</v>
      </c>
      <c r="AA225" t="s">
        <v>15</v>
      </c>
      <c r="AB225">
        <v>1</v>
      </c>
      <c r="AC225">
        <v>0</v>
      </c>
      <c r="AD225" t="s">
        <v>13</v>
      </c>
      <c r="AE225">
        <v>0</v>
      </c>
      <c r="AF225">
        <v>1</v>
      </c>
      <c r="AG225" t="s">
        <v>15</v>
      </c>
      <c r="AH225">
        <v>1</v>
      </c>
      <c r="AI225">
        <v>0</v>
      </c>
      <c r="AJ225" t="s">
        <v>15</v>
      </c>
      <c r="AK225">
        <v>1</v>
      </c>
      <c r="AL225">
        <v>0</v>
      </c>
    </row>
    <row r="226" spans="1:38" x14ac:dyDescent="0.25">
      <c r="A226" t="s">
        <v>1530</v>
      </c>
      <c r="B226" t="s">
        <v>32</v>
      </c>
      <c r="C226">
        <v>13990809</v>
      </c>
      <c r="D226">
        <v>990809</v>
      </c>
      <c r="E226" t="s">
        <v>491</v>
      </c>
      <c r="F226" t="s">
        <v>492</v>
      </c>
      <c r="G226" t="s">
        <v>1541</v>
      </c>
      <c r="H226" t="s">
        <v>41</v>
      </c>
      <c r="I226">
        <v>3</v>
      </c>
      <c r="J226" t="s">
        <v>27</v>
      </c>
      <c r="K226">
        <v>8</v>
      </c>
      <c r="L226">
        <v>33</v>
      </c>
      <c r="M226">
        <v>33</v>
      </c>
      <c r="N226" t="s">
        <v>12</v>
      </c>
      <c r="O226" t="s">
        <v>1550</v>
      </c>
      <c r="P226">
        <v>0</v>
      </c>
      <c r="Q226">
        <v>0</v>
      </c>
      <c r="R226">
        <v>0</v>
      </c>
      <c r="S226">
        <v>0</v>
      </c>
      <c r="T226">
        <f>DATATABLE[[#This Row],[تعداد واگن منتظر واگذاری]]+DATATABLE[[#This Row],[تعداد واگن تحت تخلیه]]</f>
        <v>0</v>
      </c>
      <c r="U226">
        <v>0</v>
      </c>
      <c r="V226">
        <v>0</v>
      </c>
      <c r="W226">
        <v>0</v>
      </c>
      <c r="X226">
        <v>0</v>
      </c>
      <c r="Y226">
        <v>0</v>
      </c>
      <c r="Z226">
        <v>0</v>
      </c>
      <c r="AA226" t="s">
        <v>13</v>
      </c>
      <c r="AB226">
        <v>0</v>
      </c>
      <c r="AC226">
        <v>1</v>
      </c>
      <c r="AD226" t="s">
        <v>13</v>
      </c>
      <c r="AE226">
        <v>0</v>
      </c>
      <c r="AF226">
        <v>1</v>
      </c>
      <c r="AG226" t="s">
        <v>13</v>
      </c>
      <c r="AH226">
        <v>0</v>
      </c>
      <c r="AI226">
        <v>1</v>
      </c>
      <c r="AJ226" t="s">
        <v>13</v>
      </c>
      <c r="AK226">
        <v>0</v>
      </c>
      <c r="AL226">
        <v>1</v>
      </c>
    </row>
    <row r="227" spans="1:38" x14ac:dyDescent="0.25">
      <c r="A227" t="s">
        <v>1530</v>
      </c>
      <c r="B227" t="s">
        <v>32</v>
      </c>
      <c r="C227">
        <v>13990810</v>
      </c>
      <c r="D227">
        <v>990810</v>
      </c>
      <c r="E227" t="s">
        <v>493</v>
      </c>
      <c r="F227" t="s">
        <v>494</v>
      </c>
      <c r="G227" t="s">
        <v>1541</v>
      </c>
      <c r="H227" t="s">
        <v>41</v>
      </c>
      <c r="I227">
        <v>3</v>
      </c>
      <c r="J227" t="s">
        <v>27</v>
      </c>
      <c r="K227">
        <v>8</v>
      </c>
      <c r="L227">
        <v>34</v>
      </c>
      <c r="M227">
        <v>33</v>
      </c>
      <c r="N227" t="s">
        <v>14</v>
      </c>
      <c r="O227" t="s">
        <v>1551</v>
      </c>
      <c r="P227">
        <v>10</v>
      </c>
      <c r="Q227">
        <v>0.33333333333333331</v>
      </c>
      <c r="R227">
        <v>0</v>
      </c>
      <c r="S227">
        <v>0</v>
      </c>
      <c r="T227">
        <f>DATATABLE[[#This Row],[تعداد واگن منتظر واگذاری]]+DATATABLE[[#This Row],[تعداد واگن تحت تخلیه]]</f>
        <v>10</v>
      </c>
      <c r="U227">
        <v>0.33333333333333331</v>
      </c>
      <c r="V227">
        <v>0</v>
      </c>
      <c r="W227">
        <v>0</v>
      </c>
      <c r="X227">
        <v>0</v>
      </c>
      <c r="Y227">
        <v>10</v>
      </c>
      <c r="Z227">
        <v>0</v>
      </c>
      <c r="AA227" t="s">
        <v>15</v>
      </c>
      <c r="AB227">
        <v>1</v>
      </c>
      <c r="AC227">
        <v>0</v>
      </c>
      <c r="AD227" t="s">
        <v>13</v>
      </c>
      <c r="AE227">
        <v>0</v>
      </c>
      <c r="AF227">
        <v>1</v>
      </c>
      <c r="AG227" t="s">
        <v>13</v>
      </c>
      <c r="AH227">
        <v>0</v>
      </c>
      <c r="AI227">
        <v>1</v>
      </c>
      <c r="AJ227" t="s">
        <v>13</v>
      </c>
      <c r="AK227">
        <v>0</v>
      </c>
      <c r="AL227">
        <v>1</v>
      </c>
    </row>
    <row r="228" spans="1:38" x14ac:dyDescent="0.25">
      <c r="A228" t="s">
        <v>1530</v>
      </c>
      <c r="B228" t="s">
        <v>32</v>
      </c>
      <c r="C228">
        <v>13990811</v>
      </c>
      <c r="D228">
        <v>990811</v>
      </c>
      <c r="E228" t="s">
        <v>495</v>
      </c>
      <c r="F228" t="s">
        <v>496</v>
      </c>
      <c r="G228" t="s">
        <v>1541</v>
      </c>
      <c r="H228" t="s">
        <v>41</v>
      </c>
      <c r="I228">
        <v>3</v>
      </c>
      <c r="J228" t="s">
        <v>27</v>
      </c>
      <c r="K228">
        <v>8</v>
      </c>
      <c r="L228">
        <v>34</v>
      </c>
      <c r="M228">
        <v>33</v>
      </c>
      <c r="N228" t="s">
        <v>16</v>
      </c>
      <c r="O228" t="s">
        <v>1552</v>
      </c>
      <c r="P228">
        <v>20</v>
      </c>
      <c r="Q228">
        <v>0.66666666666666663</v>
      </c>
      <c r="R228">
        <v>0</v>
      </c>
      <c r="S228">
        <v>0</v>
      </c>
      <c r="T228">
        <f>DATATABLE[[#This Row],[تعداد واگن منتظر واگذاری]]+DATATABLE[[#This Row],[تعداد واگن تحت تخلیه]]</f>
        <v>20</v>
      </c>
      <c r="U228">
        <v>0.66666666666666663</v>
      </c>
      <c r="V228">
        <v>0</v>
      </c>
      <c r="W228">
        <v>0</v>
      </c>
      <c r="X228">
        <v>0</v>
      </c>
      <c r="Y228">
        <v>20</v>
      </c>
      <c r="Z228">
        <v>0</v>
      </c>
      <c r="AA228" t="s">
        <v>15</v>
      </c>
      <c r="AB228">
        <v>1</v>
      </c>
      <c r="AC228">
        <v>0</v>
      </c>
      <c r="AD228" t="s">
        <v>13</v>
      </c>
      <c r="AE228">
        <v>0</v>
      </c>
      <c r="AF228">
        <v>1</v>
      </c>
      <c r="AG228" t="s">
        <v>13</v>
      </c>
      <c r="AH228">
        <v>0</v>
      </c>
      <c r="AI228">
        <v>1</v>
      </c>
      <c r="AJ228" t="s">
        <v>13</v>
      </c>
      <c r="AK228">
        <v>0</v>
      </c>
      <c r="AL228">
        <v>1</v>
      </c>
    </row>
    <row r="229" spans="1:38" x14ac:dyDescent="0.25">
      <c r="A229" t="s">
        <v>1530</v>
      </c>
      <c r="B229" t="s">
        <v>32</v>
      </c>
      <c r="C229">
        <v>13990812</v>
      </c>
      <c r="D229">
        <v>990812</v>
      </c>
      <c r="E229" t="s">
        <v>497</v>
      </c>
      <c r="F229" t="s">
        <v>498</v>
      </c>
      <c r="G229" t="s">
        <v>1541</v>
      </c>
      <c r="H229" t="s">
        <v>41</v>
      </c>
      <c r="I229">
        <v>3</v>
      </c>
      <c r="J229" t="s">
        <v>27</v>
      </c>
      <c r="K229">
        <v>8</v>
      </c>
      <c r="L229">
        <v>34</v>
      </c>
      <c r="M229">
        <v>33</v>
      </c>
      <c r="N229" t="s">
        <v>17</v>
      </c>
      <c r="O229" t="s">
        <v>1553</v>
      </c>
      <c r="P229">
        <v>0</v>
      </c>
      <c r="Q229">
        <v>0</v>
      </c>
      <c r="R229">
        <v>17</v>
      </c>
      <c r="S229">
        <v>0.56666666666666665</v>
      </c>
      <c r="T229">
        <f>DATATABLE[[#This Row],[تعداد واگن منتظر واگذاری]]+DATATABLE[[#This Row],[تعداد واگن تحت تخلیه]]</f>
        <v>17</v>
      </c>
      <c r="U229">
        <v>0.56666666666666665</v>
      </c>
      <c r="V229">
        <v>12</v>
      </c>
      <c r="W229">
        <v>0.4</v>
      </c>
      <c r="X229">
        <v>780</v>
      </c>
      <c r="Y229">
        <v>17</v>
      </c>
      <c r="Z229">
        <v>29</v>
      </c>
      <c r="AA229" t="s">
        <v>13</v>
      </c>
      <c r="AB229">
        <v>0</v>
      </c>
      <c r="AC229">
        <v>1</v>
      </c>
      <c r="AD229" t="s">
        <v>15</v>
      </c>
      <c r="AE229">
        <v>1</v>
      </c>
      <c r="AF229">
        <v>0</v>
      </c>
      <c r="AG229" t="s">
        <v>15</v>
      </c>
      <c r="AH229">
        <v>1</v>
      </c>
      <c r="AI229">
        <v>0</v>
      </c>
      <c r="AJ229" t="s">
        <v>15</v>
      </c>
      <c r="AK229">
        <v>1</v>
      </c>
      <c r="AL229">
        <v>0</v>
      </c>
    </row>
    <row r="230" spans="1:38" x14ac:dyDescent="0.25">
      <c r="A230" t="s">
        <v>1530</v>
      </c>
      <c r="B230" t="s">
        <v>32</v>
      </c>
      <c r="C230">
        <v>13990813</v>
      </c>
      <c r="D230">
        <v>990813</v>
      </c>
      <c r="E230" t="s">
        <v>499</v>
      </c>
      <c r="F230" t="s">
        <v>500</v>
      </c>
      <c r="G230" t="s">
        <v>1541</v>
      </c>
      <c r="H230" t="s">
        <v>41</v>
      </c>
      <c r="I230">
        <v>3</v>
      </c>
      <c r="J230" t="s">
        <v>27</v>
      </c>
      <c r="K230">
        <v>8</v>
      </c>
      <c r="L230">
        <v>34</v>
      </c>
      <c r="M230">
        <v>33</v>
      </c>
      <c r="N230" t="s">
        <v>18</v>
      </c>
      <c r="O230" t="s">
        <v>1556</v>
      </c>
      <c r="P230">
        <v>0</v>
      </c>
      <c r="Q230">
        <v>0</v>
      </c>
      <c r="R230">
        <v>0</v>
      </c>
      <c r="S230">
        <v>0</v>
      </c>
      <c r="T230">
        <f>DATATABLE[[#This Row],[تعداد واگن منتظر واگذاری]]+DATATABLE[[#This Row],[تعداد واگن تحت تخلیه]]</f>
        <v>0</v>
      </c>
      <c r="U230">
        <v>0</v>
      </c>
      <c r="V230">
        <v>10</v>
      </c>
      <c r="W230">
        <v>0.33333333333333331</v>
      </c>
      <c r="X230">
        <v>650</v>
      </c>
      <c r="Y230">
        <v>0</v>
      </c>
      <c r="Z230">
        <v>10</v>
      </c>
      <c r="AA230" t="s">
        <v>13</v>
      </c>
      <c r="AB230">
        <v>0</v>
      </c>
      <c r="AC230">
        <v>1</v>
      </c>
      <c r="AD230" t="s">
        <v>13</v>
      </c>
      <c r="AE230">
        <v>0</v>
      </c>
      <c r="AF230">
        <v>1</v>
      </c>
      <c r="AG230" t="s">
        <v>15</v>
      </c>
      <c r="AH230">
        <v>1</v>
      </c>
      <c r="AI230">
        <v>0</v>
      </c>
      <c r="AJ230" t="s">
        <v>15</v>
      </c>
      <c r="AK230">
        <v>1</v>
      </c>
      <c r="AL230">
        <v>0</v>
      </c>
    </row>
    <row r="231" spans="1:38" x14ac:dyDescent="0.25">
      <c r="A231" t="s">
        <v>1530</v>
      </c>
      <c r="B231" t="s">
        <v>32</v>
      </c>
      <c r="C231">
        <v>13990814</v>
      </c>
      <c r="D231">
        <v>990814</v>
      </c>
      <c r="E231" t="s">
        <v>501</v>
      </c>
      <c r="F231" t="s">
        <v>502</v>
      </c>
      <c r="G231" t="s">
        <v>1541</v>
      </c>
      <c r="H231" t="s">
        <v>41</v>
      </c>
      <c r="I231">
        <v>3</v>
      </c>
      <c r="J231" t="s">
        <v>27</v>
      </c>
      <c r="K231">
        <v>8</v>
      </c>
      <c r="L231">
        <v>34</v>
      </c>
      <c r="M231">
        <v>33</v>
      </c>
      <c r="N231" t="s">
        <v>19</v>
      </c>
      <c r="O231" t="s">
        <v>1557</v>
      </c>
      <c r="P231">
        <v>0</v>
      </c>
      <c r="Q231">
        <v>0</v>
      </c>
      <c r="R231">
        <v>0</v>
      </c>
      <c r="S231">
        <v>0</v>
      </c>
      <c r="T231">
        <f>DATATABLE[[#This Row],[تعداد واگن منتظر واگذاری]]+DATATABLE[[#This Row],[تعداد واگن تحت تخلیه]]</f>
        <v>0</v>
      </c>
      <c r="U231">
        <v>0</v>
      </c>
      <c r="V231">
        <v>0</v>
      </c>
      <c r="W231">
        <v>0</v>
      </c>
      <c r="X231">
        <v>0</v>
      </c>
      <c r="Y231">
        <v>0</v>
      </c>
      <c r="Z231">
        <v>0</v>
      </c>
      <c r="AA231" t="s">
        <v>13</v>
      </c>
      <c r="AB231">
        <v>0</v>
      </c>
      <c r="AC231">
        <v>1</v>
      </c>
      <c r="AD231" t="s">
        <v>13</v>
      </c>
      <c r="AE231">
        <v>0</v>
      </c>
      <c r="AF231">
        <v>1</v>
      </c>
      <c r="AG231" t="s">
        <v>13</v>
      </c>
      <c r="AH231">
        <v>0</v>
      </c>
      <c r="AI231">
        <v>1</v>
      </c>
      <c r="AJ231" t="s">
        <v>13</v>
      </c>
      <c r="AK231">
        <v>0</v>
      </c>
      <c r="AL231">
        <v>1</v>
      </c>
    </row>
    <row r="232" spans="1:38" x14ac:dyDescent="0.25">
      <c r="A232" t="s">
        <v>1530</v>
      </c>
      <c r="B232" t="s">
        <v>32</v>
      </c>
      <c r="C232">
        <v>13990815</v>
      </c>
      <c r="D232">
        <v>990815</v>
      </c>
      <c r="E232" t="s">
        <v>503</v>
      </c>
      <c r="F232" t="s">
        <v>504</v>
      </c>
      <c r="G232" t="s">
        <v>1541</v>
      </c>
      <c r="H232" t="s">
        <v>41</v>
      </c>
      <c r="I232">
        <v>3</v>
      </c>
      <c r="J232" t="s">
        <v>27</v>
      </c>
      <c r="K232">
        <v>8</v>
      </c>
      <c r="L232">
        <v>34</v>
      </c>
      <c r="M232">
        <v>33</v>
      </c>
      <c r="N232" t="s">
        <v>20</v>
      </c>
      <c r="O232" t="s">
        <v>1558</v>
      </c>
      <c r="P232">
        <v>0</v>
      </c>
      <c r="Q232">
        <v>0</v>
      </c>
      <c r="R232">
        <v>0</v>
      </c>
      <c r="S232">
        <v>0</v>
      </c>
      <c r="T232">
        <f>DATATABLE[[#This Row],[تعداد واگن منتظر واگذاری]]+DATATABLE[[#This Row],[تعداد واگن تحت تخلیه]]</f>
        <v>0</v>
      </c>
      <c r="U232">
        <v>0</v>
      </c>
      <c r="V232">
        <v>7</v>
      </c>
      <c r="W232">
        <v>0.23333333333333334</v>
      </c>
      <c r="X232">
        <v>455</v>
      </c>
      <c r="Y232">
        <v>0</v>
      </c>
      <c r="Z232">
        <v>7</v>
      </c>
      <c r="AA232" t="s">
        <v>13</v>
      </c>
      <c r="AB232">
        <v>0</v>
      </c>
      <c r="AC232">
        <v>1</v>
      </c>
      <c r="AD232" t="s">
        <v>13</v>
      </c>
      <c r="AE232">
        <v>0</v>
      </c>
      <c r="AF232">
        <v>1</v>
      </c>
      <c r="AG232" t="s">
        <v>15</v>
      </c>
      <c r="AH232">
        <v>1</v>
      </c>
      <c r="AI232">
        <v>0</v>
      </c>
      <c r="AJ232" t="s">
        <v>15</v>
      </c>
      <c r="AK232">
        <v>1</v>
      </c>
      <c r="AL232">
        <v>0</v>
      </c>
    </row>
    <row r="233" spans="1:38" x14ac:dyDescent="0.25">
      <c r="A233" t="s">
        <v>1530</v>
      </c>
      <c r="B233" t="s">
        <v>32</v>
      </c>
      <c r="C233">
        <v>13990816</v>
      </c>
      <c r="D233">
        <v>990816</v>
      </c>
      <c r="E233" t="s">
        <v>505</v>
      </c>
      <c r="F233" t="s">
        <v>506</v>
      </c>
      <c r="G233" t="s">
        <v>1541</v>
      </c>
      <c r="H233" t="s">
        <v>41</v>
      </c>
      <c r="I233">
        <v>3</v>
      </c>
      <c r="J233" t="s">
        <v>27</v>
      </c>
      <c r="K233">
        <v>8</v>
      </c>
      <c r="L233">
        <v>34</v>
      </c>
      <c r="M233">
        <v>34</v>
      </c>
      <c r="N233" t="s">
        <v>12</v>
      </c>
      <c r="O233" t="s">
        <v>1559</v>
      </c>
      <c r="P233">
        <v>0</v>
      </c>
      <c r="Q233">
        <v>0</v>
      </c>
      <c r="R233">
        <v>0</v>
      </c>
      <c r="S233">
        <v>0</v>
      </c>
      <c r="T233">
        <f>DATATABLE[[#This Row],[تعداد واگن منتظر واگذاری]]+DATATABLE[[#This Row],[تعداد واگن تحت تخلیه]]</f>
        <v>0</v>
      </c>
      <c r="U233">
        <v>0</v>
      </c>
      <c r="V233">
        <v>0</v>
      </c>
      <c r="W233">
        <v>0</v>
      </c>
      <c r="X233">
        <v>0</v>
      </c>
      <c r="Y233">
        <v>0</v>
      </c>
      <c r="Z233">
        <v>0</v>
      </c>
      <c r="AA233" t="s">
        <v>13</v>
      </c>
      <c r="AB233">
        <v>0</v>
      </c>
      <c r="AC233">
        <v>1</v>
      </c>
      <c r="AD233" t="s">
        <v>13</v>
      </c>
      <c r="AE233">
        <v>0</v>
      </c>
      <c r="AF233">
        <v>1</v>
      </c>
      <c r="AG233" t="s">
        <v>13</v>
      </c>
      <c r="AH233">
        <v>0</v>
      </c>
      <c r="AI233">
        <v>1</v>
      </c>
      <c r="AJ233" t="s">
        <v>13</v>
      </c>
      <c r="AK233">
        <v>0</v>
      </c>
      <c r="AL233">
        <v>1</v>
      </c>
    </row>
    <row r="234" spans="1:38" x14ac:dyDescent="0.25">
      <c r="A234" t="s">
        <v>1530</v>
      </c>
      <c r="B234" t="s">
        <v>32</v>
      </c>
      <c r="C234">
        <v>13990817</v>
      </c>
      <c r="D234">
        <v>990817</v>
      </c>
      <c r="E234" t="s">
        <v>507</v>
      </c>
      <c r="F234" t="s">
        <v>508</v>
      </c>
      <c r="G234" t="s">
        <v>1541</v>
      </c>
      <c r="H234" t="s">
        <v>41</v>
      </c>
      <c r="I234">
        <v>3</v>
      </c>
      <c r="J234" t="s">
        <v>27</v>
      </c>
      <c r="K234">
        <v>8</v>
      </c>
      <c r="L234">
        <v>35</v>
      </c>
      <c r="M234">
        <v>34</v>
      </c>
      <c r="N234" t="s">
        <v>14</v>
      </c>
      <c r="O234" t="s">
        <v>1560</v>
      </c>
      <c r="P234">
        <v>0</v>
      </c>
      <c r="Q234">
        <v>0</v>
      </c>
      <c r="R234">
        <v>0</v>
      </c>
      <c r="S234">
        <v>0</v>
      </c>
      <c r="T234">
        <f>DATATABLE[[#This Row],[تعداد واگن منتظر واگذاری]]+DATATABLE[[#This Row],[تعداد واگن تحت تخلیه]]</f>
        <v>0</v>
      </c>
      <c r="U234">
        <v>0</v>
      </c>
      <c r="V234">
        <v>7</v>
      </c>
      <c r="W234">
        <v>0.23333333333333334</v>
      </c>
      <c r="X234">
        <v>455</v>
      </c>
      <c r="Y234">
        <v>0</v>
      </c>
      <c r="Z234">
        <v>7</v>
      </c>
      <c r="AA234" t="s">
        <v>13</v>
      </c>
      <c r="AB234">
        <v>0</v>
      </c>
      <c r="AC234">
        <v>1</v>
      </c>
      <c r="AD234" t="s">
        <v>13</v>
      </c>
      <c r="AE234">
        <v>0</v>
      </c>
      <c r="AF234">
        <v>1</v>
      </c>
      <c r="AG234" t="s">
        <v>15</v>
      </c>
      <c r="AH234">
        <v>1</v>
      </c>
      <c r="AI234">
        <v>0</v>
      </c>
      <c r="AJ234" t="s">
        <v>15</v>
      </c>
      <c r="AK234">
        <v>1</v>
      </c>
      <c r="AL234">
        <v>0</v>
      </c>
    </row>
    <row r="235" spans="1:38" x14ac:dyDescent="0.25">
      <c r="A235" t="s">
        <v>1530</v>
      </c>
      <c r="B235" t="s">
        <v>32</v>
      </c>
      <c r="C235">
        <v>13990818</v>
      </c>
      <c r="D235">
        <v>990818</v>
      </c>
      <c r="E235" t="s">
        <v>509</v>
      </c>
      <c r="F235" t="s">
        <v>510</v>
      </c>
      <c r="G235" t="s">
        <v>1541</v>
      </c>
      <c r="H235" t="s">
        <v>41</v>
      </c>
      <c r="I235">
        <v>3</v>
      </c>
      <c r="J235" t="s">
        <v>27</v>
      </c>
      <c r="K235">
        <v>8</v>
      </c>
      <c r="L235">
        <v>35</v>
      </c>
      <c r="M235">
        <v>34</v>
      </c>
      <c r="N235" t="s">
        <v>16</v>
      </c>
      <c r="O235" t="s">
        <v>1561</v>
      </c>
      <c r="P235">
        <v>0</v>
      </c>
      <c r="Q235">
        <v>0</v>
      </c>
      <c r="R235">
        <v>0</v>
      </c>
      <c r="S235">
        <v>0</v>
      </c>
      <c r="T235">
        <f>DATATABLE[[#This Row],[تعداد واگن منتظر واگذاری]]+DATATABLE[[#This Row],[تعداد واگن تحت تخلیه]]</f>
        <v>0</v>
      </c>
      <c r="U235">
        <v>0</v>
      </c>
      <c r="V235">
        <v>7</v>
      </c>
      <c r="W235">
        <v>0.23333333333333334</v>
      </c>
      <c r="X235">
        <v>455</v>
      </c>
      <c r="Y235">
        <v>0</v>
      </c>
      <c r="Z235">
        <v>7</v>
      </c>
      <c r="AA235" t="s">
        <v>13</v>
      </c>
      <c r="AB235">
        <v>0</v>
      </c>
      <c r="AC235">
        <v>1</v>
      </c>
      <c r="AD235" t="s">
        <v>13</v>
      </c>
      <c r="AE235">
        <v>0</v>
      </c>
      <c r="AF235">
        <v>1</v>
      </c>
      <c r="AG235" t="s">
        <v>15</v>
      </c>
      <c r="AH235">
        <v>1</v>
      </c>
      <c r="AI235">
        <v>0</v>
      </c>
      <c r="AJ235" t="s">
        <v>15</v>
      </c>
      <c r="AK235">
        <v>1</v>
      </c>
      <c r="AL235">
        <v>0</v>
      </c>
    </row>
    <row r="236" spans="1:38" x14ac:dyDescent="0.25">
      <c r="A236" t="s">
        <v>1530</v>
      </c>
      <c r="B236" t="s">
        <v>32</v>
      </c>
      <c r="C236">
        <v>13990819</v>
      </c>
      <c r="D236">
        <v>990819</v>
      </c>
      <c r="E236" t="s">
        <v>511</v>
      </c>
      <c r="F236" t="s">
        <v>512</v>
      </c>
      <c r="G236" t="s">
        <v>1541</v>
      </c>
      <c r="H236" t="s">
        <v>41</v>
      </c>
      <c r="I236">
        <v>3</v>
      </c>
      <c r="J236" t="s">
        <v>27</v>
      </c>
      <c r="K236">
        <v>8</v>
      </c>
      <c r="L236">
        <v>35</v>
      </c>
      <c r="M236">
        <v>34</v>
      </c>
      <c r="N236" t="s">
        <v>17</v>
      </c>
      <c r="O236" t="s">
        <v>1562</v>
      </c>
      <c r="P236">
        <v>0</v>
      </c>
      <c r="Q236">
        <v>0</v>
      </c>
      <c r="R236">
        <v>0</v>
      </c>
      <c r="S236">
        <v>0</v>
      </c>
      <c r="T236">
        <f>DATATABLE[[#This Row],[تعداد واگن منتظر واگذاری]]+DATATABLE[[#This Row],[تعداد واگن تحت تخلیه]]</f>
        <v>0</v>
      </c>
      <c r="U236">
        <v>0</v>
      </c>
      <c r="V236">
        <v>0</v>
      </c>
      <c r="W236">
        <v>0</v>
      </c>
      <c r="X236">
        <v>0</v>
      </c>
      <c r="Y236">
        <v>0</v>
      </c>
      <c r="Z236">
        <v>0</v>
      </c>
      <c r="AA236" t="s">
        <v>13</v>
      </c>
      <c r="AB236">
        <v>0</v>
      </c>
      <c r="AC236">
        <v>1</v>
      </c>
      <c r="AD236" t="s">
        <v>13</v>
      </c>
      <c r="AE236">
        <v>0</v>
      </c>
      <c r="AF236">
        <v>1</v>
      </c>
      <c r="AG236" t="s">
        <v>13</v>
      </c>
      <c r="AH236">
        <v>0</v>
      </c>
      <c r="AI236">
        <v>1</v>
      </c>
      <c r="AJ236" t="s">
        <v>13</v>
      </c>
      <c r="AK236">
        <v>0</v>
      </c>
      <c r="AL236">
        <v>1</v>
      </c>
    </row>
    <row r="237" spans="1:38" x14ac:dyDescent="0.25">
      <c r="A237" t="s">
        <v>1530</v>
      </c>
      <c r="B237" t="s">
        <v>32</v>
      </c>
      <c r="C237">
        <v>13990820</v>
      </c>
      <c r="D237">
        <v>990820</v>
      </c>
      <c r="E237" t="s">
        <v>513</v>
      </c>
      <c r="F237" t="s">
        <v>514</v>
      </c>
      <c r="G237" t="s">
        <v>1541</v>
      </c>
      <c r="H237" t="s">
        <v>41</v>
      </c>
      <c r="I237">
        <v>3</v>
      </c>
      <c r="J237" t="s">
        <v>27</v>
      </c>
      <c r="K237">
        <v>8</v>
      </c>
      <c r="L237">
        <v>35</v>
      </c>
      <c r="M237">
        <v>34</v>
      </c>
      <c r="N237" t="s">
        <v>18</v>
      </c>
      <c r="O237" t="s">
        <v>1563</v>
      </c>
      <c r="P237">
        <v>0</v>
      </c>
      <c r="Q237">
        <v>0</v>
      </c>
      <c r="R237">
        <v>0</v>
      </c>
      <c r="S237">
        <v>0</v>
      </c>
      <c r="T237">
        <f>DATATABLE[[#This Row],[تعداد واگن منتظر واگذاری]]+DATATABLE[[#This Row],[تعداد واگن تحت تخلیه]]</f>
        <v>0</v>
      </c>
      <c r="U237">
        <v>0</v>
      </c>
      <c r="V237">
        <v>0</v>
      </c>
      <c r="W237">
        <v>0</v>
      </c>
      <c r="X237">
        <v>0</v>
      </c>
      <c r="Y237">
        <v>0</v>
      </c>
      <c r="Z237">
        <v>0</v>
      </c>
      <c r="AA237" t="s">
        <v>13</v>
      </c>
      <c r="AB237">
        <v>0</v>
      </c>
      <c r="AC237">
        <v>1</v>
      </c>
      <c r="AD237" t="s">
        <v>13</v>
      </c>
      <c r="AE237">
        <v>0</v>
      </c>
      <c r="AF237">
        <v>1</v>
      </c>
      <c r="AG237" t="s">
        <v>13</v>
      </c>
      <c r="AH237">
        <v>0</v>
      </c>
      <c r="AI237">
        <v>1</v>
      </c>
      <c r="AJ237" t="s">
        <v>13</v>
      </c>
      <c r="AK237">
        <v>0</v>
      </c>
      <c r="AL237">
        <v>1</v>
      </c>
    </row>
    <row r="238" spans="1:38" x14ac:dyDescent="0.25">
      <c r="A238" t="s">
        <v>1530</v>
      </c>
      <c r="B238" t="s">
        <v>32</v>
      </c>
      <c r="C238">
        <v>13990821</v>
      </c>
      <c r="D238">
        <v>990821</v>
      </c>
      <c r="E238" t="s">
        <v>515</v>
      </c>
      <c r="F238" t="s">
        <v>516</v>
      </c>
      <c r="G238" t="s">
        <v>1541</v>
      </c>
      <c r="H238" t="s">
        <v>41</v>
      </c>
      <c r="I238">
        <v>3</v>
      </c>
      <c r="J238" t="s">
        <v>27</v>
      </c>
      <c r="K238">
        <v>8</v>
      </c>
      <c r="L238">
        <v>35</v>
      </c>
      <c r="M238">
        <v>34</v>
      </c>
      <c r="N238" t="s">
        <v>19</v>
      </c>
      <c r="O238" t="s">
        <v>1564</v>
      </c>
      <c r="P238">
        <v>0</v>
      </c>
      <c r="Q238">
        <v>0</v>
      </c>
      <c r="R238">
        <v>0</v>
      </c>
      <c r="S238">
        <v>0</v>
      </c>
      <c r="T238">
        <f>DATATABLE[[#This Row],[تعداد واگن منتظر واگذاری]]+DATATABLE[[#This Row],[تعداد واگن تحت تخلیه]]</f>
        <v>0</v>
      </c>
      <c r="U238">
        <v>0</v>
      </c>
      <c r="V238">
        <v>0</v>
      </c>
      <c r="W238">
        <v>0</v>
      </c>
      <c r="X238">
        <v>0</v>
      </c>
      <c r="Y238">
        <v>0</v>
      </c>
      <c r="Z238">
        <v>0</v>
      </c>
      <c r="AA238" t="s">
        <v>13</v>
      </c>
      <c r="AB238">
        <v>0</v>
      </c>
      <c r="AC238">
        <v>1</v>
      </c>
      <c r="AD238" t="s">
        <v>13</v>
      </c>
      <c r="AE238">
        <v>0</v>
      </c>
      <c r="AF238">
        <v>1</v>
      </c>
      <c r="AG238" t="s">
        <v>13</v>
      </c>
      <c r="AH238">
        <v>0</v>
      </c>
      <c r="AI238">
        <v>1</v>
      </c>
      <c r="AJ238" t="s">
        <v>13</v>
      </c>
      <c r="AK238">
        <v>0</v>
      </c>
      <c r="AL238">
        <v>1</v>
      </c>
    </row>
    <row r="239" spans="1:38" x14ac:dyDescent="0.25">
      <c r="A239" t="s">
        <v>1530</v>
      </c>
      <c r="B239" t="s">
        <v>32</v>
      </c>
      <c r="C239">
        <v>13990822</v>
      </c>
      <c r="D239">
        <v>990822</v>
      </c>
      <c r="E239" t="s">
        <v>517</v>
      </c>
      <c r="F239" t="s">
        <v>518</v>
      </c>
      <c r="G239" t="s">
        <v>1541</v>
      </c>
      <c r="H239" t="s">
        <v>41</v>
      </c>
      <c r="I239">
        <v>3</v>
      </c>
      <c r="J239" t="s">
        <v>27</v>
      </c>
      <c r="K239">
        <v>8</v>
      </c>
      <c r="L239">
        <v>35</v>
      </c>
      <c r="M239">
        <v>34</v>
      </c>
      <c r="N239" t="s">
        <v>20</v>
      </c>
      <c r="O239" t="s">
        <v>1565</v>
      </c>
      <c r="P239">
        <v>0</v>
      </c>
      <c r="Q239">
        <v>0</v>
      </c>
      <c r="R239">
        <v>0</v>
      </c>
      <c r="S239">
        <v>0</v>
      </c>
      <c r="T239">
        <f>DATATABLE[[#This Row],[تعداد واگن منتظر واگذاری]]+DATATABLE[[#This Row],[تعداد واگن تحت تخلیه]]</f>
        <v>0</v>
      </c>
      <c r="U239">
        <v>0</v>
      </c>
      <c r="V239">
        <v>0</v>
      </c>
      <c r="W239">
        <v>0</v>
      </c>
      <c r="X239">
        <v>0</v>
      </c>
      <c r="Y239">
        <v>0</v>
      </c>
      <c r="Z239">
        <v>0</v>
      </c>
      <c r="AA239" t="s">
        <v>13</v>
      </c>
      <c r="AB239">
        <v>0</v>
      </c>
      <c r="AC239">
        <v>1</v>
      </c>
      <c r="AD239" t="s">
        <v>13</v>
      </c>
      <c r="AE239">
        <v>0</v>
      </c>
      <c r="AF239">
        <v>1</v>
      </c>
      <c r="AG239" t="s">
        <v>13</v>
      </c>
      <c r="AH239">
        <v>0</v>
      </c>
      <c r="AI239">
        <v>1</v>
      </c>
      <c r="AJ239" t="s">
        <v>13</v>
      </c>
      <c r="AK239">
        <v>0</v>
      </c>
      <c r="AL239">
        <v>1</v>
      </c>
    </row>
    <row r="240" spans="1:38" x14ac:dyDescent="0.25">
      <c r="A240" t="s">
        <v>1530</v>
      </c>
      <c r="B240" t="s">
        <v>32</v>
      </c>
      <c r="C240">
        <v>13990823</v>
      </c>
      <c r="D240">
        <v>990823</v>
      </c>
      <c r="E240" t="s">
        <v>519</v>
      </c>
      <c r="F240" t="s">
        <v>520</v>
      </c>
      <c r="G240" t="s">
        <v>1541</v>
      </c>
      <c r="H240" t="s">
        <v>41</v>
      </c>
      <c r="I240">
        <v>3</v>
      </c>
      <c r="J240" t="s">
        <v>27</v>
      </c>
      <c r="K240">
        <v>8</v>
      </c>
      <c r="L240">
        <v>35</v>
      </c>
      <c r="M240">
        <v>35</v>
      </c>
      <c r="N240" t="s">
        <v>12</v>
      </c>
      <c r="O240" t="s">
        <v>1566</v>
      </c>
      <c r="P240">
        <v>0</v>
      </c>
      <c r="Q240">
        <v>0</v>
      </c>
      <c r="R240">
        <v>0</v>
      </c>
      <c r="S240">
        <v>0</v>
      </c>
      <c r="T240">
        <f>DATATABLE[[#This Row],[تعداد واگن منتظر واگذاری]]+DATATABLE[[#This Row],[تعداد واگن تحت تخلیه]]</f>
        <v>0</v>
      </c>
      <c r="U240">
        <v>0</v>
      </c>
      <c r="V240">
        <v>0</v>
      </c>
      <c r="W240">
        <v>0</v>
      </c>
      <c r="X240">
        <v>0</v>
      </c>
      <c r="Y240">
        <v>0</v>
      </c>
      <c r="Z240">
        <v>0</v>
      </c>
      <c r="AA240" t="s">
        <v>13</v>
      </c>
      <c r="AB240">
        <v>0</v>
      </c>
      <c r="AC240">
        <v>1</v>
      </c>
      <c r="AD240" t="s">
        <v>13</v>
      </c>
      <c r="AE240">
        <v>0</v>
      </c>
      <c r="AF240">
        <v>1</v>
      </c>
      <c r="AG240" t="s">
        <v>13</v>
      </c>
      <c r="AH240">
        <v>0</v>
      </c>
      <c r="AI240">
        <v>1</v>
      </c>
      <c r="AJ240" t="s">
        <v>13</v>
      </c>
      <c r="AK240">
        <v>0</v>
      </c>
      <c r="AL240">
        <v>1</v>
      </c>
    </row>
    <row r="241" spans="1:38" x14ac:dyDescent="0.25">
      <c r="A241" t="s">
        <v>1530</v>
      </c>
      <c r="B241" t="s">
        <v>32</v>
      </c>
      <c r="C241">
        <v>13990824</v>
      </c>
      <c r="D241">
        <v>990824</v>
      </c>
      <c r="E241" t="s">
        <v>521</v>
      </c>
      <c r="F241" t="s">
        <v>522</v>
      </c>
      <c r="G241" t="s">
        <v>1541</v>
      </c>
      <c r="H241" t="s">
        <v>41</v>
      </c>
      <c r="I241">
        <v>3</v>
      </c>
      <c r="J241" t="s">
        <v>27</v>
      </c>
      <c r="K241">
        <v>8</v>
      </c>
      <c r="L241">
        <v>36</v>
      </c>
      <c r="M241">
        <v>35</v>
      </c>
      <c r="N241" t="s">
        <v>14</v>
      </c>
      <c r="O241" t="s">
        <v>1567</v>
      </c>
      <c r="P241">
        <v>0</v>
      </c>
      <c r="Q241">
        <v>0</v>
      </c>
      <c r="R241">
        <v>0</v>
      </c>
      <c r="S241">
        <v>0</v>
      </c>
      <c r="T241">
        <f>DATATABLE[[#This Row],[تعداد واگن منتظر واگذاری]]+DATATABLE[[#This Row],[تعداد واگن تحت تخلیه]]</f>
        <v>0</v>
      </c>
      <c r="U241">
        <v>0</v>
      </c>
      <c r="V241">
        <v>0</v>
      </c>
      <c r="W241">
        <v>0</v>
      </c>
      <c r="X241">
        <v>0</v>
      </c>
      <c r="Y241">
        <v>0</v>
      </c>
      <c r="Z241">
        <v>0</v>
      </c>
      <c r="AA241" t="s">
        <v>13</v>
      </c>
      <c r="AB241">
        <v>0</v>
      </c>
      <c r="AC241">
        <v>1</v>
      </c>
      <c r="AD241" t="s">
        <v>13</v>
      </c>
      <c r="AE241">
        <v>0</v>
      </c>
      <c r="AF241">
        <v>1</v>
      </c>
      <c r="AG241" t="s">
        <v>13</v>
      </c>
      <c r="AH241">
        <v>0</v>
      </c>
      <c r="AI241">
        <v>1</v>
      </c>
      <c r="AJ241" t="s">
        <v>13</v>
      </c>
      <c r="AK241">
        <v>0</v>
      </c>
      <c r="AL241">
        <v>1</v>
      </c>
    </row>
    <row r="242" spans="1:38" x14ac:dyDescent="0.25">
      <c r="A242" t="s">
        <v>1530</v>
      </c>
      <c r="B242" t="s">
        <v>32</v>
      </c>
      <c r="C242">
        <v>13990825</v>
      </c>
      <c r="D242">
        <v>990825</v>
      </c>
      <c r="E242" t="s">
        <v>523</v>
      </c>
      <c r="F242" t="s">
        <v>524</v>
      </c>
      <c r="G242" t="s">
        <v>1541</v>
      </c>
      <c r="H242" t="s">
        <v>41</v>
      </c>
      <c r="I242">
        <v>3</v>
      </c>
      <c r="J242" t="s">
        <v>27</v>
      </c>
      <c r="K242">
        <v>8</v>
      </c>
      <c r="L242">
        <v>36</v>
      </c>
      <c r="M242">
        <v>35</v>
      </c>
      <c r="N242" t="s">
        <v>16</v>
      </c>
      <c r="O242" t="s">
        <v>1568</v>
      </c>
      <c r="P242">
        <v>1</v>
      </c>
      <c r="Q242">
        <v>3.3333333333333333E-2</v>
      </c>
      <c r="R242">
        <v>0</v>
      </c>
      <c r="S242">
        <v>0</v>
      </c>
      <c r="T242">
        <f>DATATABLE[[#This Row],[تعداد واگن منتظر واگذاری]]+DATATABLE[[#This Row],[تعداد واگن تحت تخلیه]]</f>
        <v>1</v>
      </c>
      <c r="U242">
        <v>3.3333333333333333E-2</v>
      </c>
      <c r="V242">
        <v>0</v>
      </c>
      <c r="W242">
        <v>0</v>
      </c>
      <c r="X242">
        <v>0</v>
      </c>
      <c r="Y242">
        <v>1</v>
      </c>
      <c r="Z242">
        <v>0</v>
      </c>
      <c r="AA242" t="s">
        <v>15</v>
      </c>
      <c r="AB242">
        <v>1</v>
      </c>
      <c r="AC242">
        <v>0</v>
      </c>
      <c r="AD242" t="s">
        <v>13</v>
      </c>
      <c r="AE242">
        <v>0</v>
      </c>
      <c r="AF242">
        <v>1</v>
      </c>
      <c r="AG242" t="s">
        <v>13</v>
      </c>
      <c r="AH242">
        <v>0</v>
      </c>
      <c r="AI242">
        <v>1</v>
      </c>
      <c r="AJ242" t="s">
        <v>13</v>
      </c>
      <c r="AK242">
        <v>0</v>
      </c>
      <c r="AL242">
        <v>1</v>
      </c>
    </row>
    <row r="243" spans="1:38" x14ac:dyDescent="0.25">
      <c r="A243" t="s">
        <v>1530</v>
      </c>
      <c r="B243" t="s">
        <v>32</v>
      </c>
      <c r="C243">
        <v>13990826</v>
      </c>
      <c r="D243">
        <v>990826</v>
      </c>
      <c r="E243" t="s">
        <v>525</v>
      </c>
      <c r="F243" t="s">
        <v>526</v>
      </c>
      <c r="G243" t="s">
        <v>1541</v>
      </c>
      <c r="H243" t="s">
        <v>41</v>
      </c>
      <c r="I243">
        <v>3</v>
      </c>
      <c r="J243" t="s">
        <v>27</v>
      </c>
      <c r="K243">
        <v>8</v>
      </c>
      <c r="L243">
        <v>36</v>
      </c>
      <c r="M243">
        <v>35</v>
      </c>
      <c r="N243" t="s">
        <v>17</v>
      </c>
      <c r="O243" t="s">
        <v>1569</v>
      </c>
      <c r="P243">
        <v>0</v>
      </c>
      <c r="Q243">
        <v>0</v>
      </c>
      <c r="R243">
        <v>0</v>
      </c>
      <c r="S243">
        <v>0</v>
      </c>
      <c r="T243">
        <f>DATATABLE[[#This Row],[تعداد واگن منتظر واگذاری]]+DATATABLE[[#This Row],[تعداد واگن تحت تخلیه]]</f>
        <v>0</v>
      </c>
      <c r="U243">
        <v>0</v>
      </c>
      <c r="V243">
        <v>0</v>
      </c>
      <c r="W243">
        <v>0</v>
      </c>
      <c r="X243">
        <v>0</v>
      </c>
      <c r="Y243">
        <v>0</v>
      </c>
      <c r="Z243">
        <v>0</v>
      </c>
      <c r="AA243" t="s">
        <v>13</v>
      </c>
      <c r="AB243">
        <v>0</v>
      </c>
      <c r="AC243">
        <v>1</v>
      </c>
      <c r="AD243" t="s">
        <v>13</v>
      </c>
      <c r="AE243">
        <v>0</v>
      </c>
      <c r="AF243">
        <v>1</v>
      </c>
      <c r="AG243" t="s">
        <v>13</v>
      </c>
      <c r="AH243">
        <v>0</v>
      </c>
      <c r="AI243">
        <v>1</v>
      </c>
      <c r="AJ243" t="s">
        <v>13</v>
      </c>
      <c r="AK243">
        <v>0</v>
      </c>
      <c r="AL243">
        <v>1</v>
      </c>
    </row>
    <row r="244" spans="1:38" x14ac:dyDescent="0.25">
      <c r="A244" t="s">
        <v>1530</v>
      </c>
      <c r="B244" t="s">
        <v>32</v>
      </c>
      <c r="C244">
        <v>13990827</v>
      </c>
      <c r="D244">
        <v>990827</v>
      </c>
      <c r="E244" t="s">
        <v>527</v>
      </c>
      <c r="F244" t="s">
        <v>528</v>
      </c>
      <c r="G244" t="s">
        <v>1541</v>
      </c>
      <c r="H244" t="s">
        <v>41</v>
      </c>
      <c r="I244">
        <v>3</v>
      </c>
      <c r="J244" t="s">
        <v>27</v>
      </c>
      <c r="K244">
        <v>8</v>
      </c>
      <c r="L244">
        <v>36</v>
      </c>
      <c r="M244">
        <v>35</v>
      </c>
      <c r="N244" t="s">
        <v>18</v>
      </c>
      <c r="O244" t="s">
        <v>1570</v>
      </c>
      <c r="P244">
        <v>3</v>
      </c>
      <c r="Q244">
        <v>0.1</v>
      </c>
      <c r="R244">
        <v>0</v>
      </c>
      <c r="S244">
        <v>0</v>
      </c>
      <c r="T244">
        <f>DATATABLE[[#This Row],[تعداد واگن منتظر واگذاری]]+DATATABLE[[#This Row],[تعداد واگن تحت تخلیه]]</f>
        <v>3</v>
      </c>
      <c r="U244">
        <v>0.1</v>
      </c>
      <c r="V244">
        <v>0</v>
      </c>
      <c r="W244">
        <v>0</v>
      </c>
      <c r="X244">
        <v>0</v>
      </c>
      <c r="Y244">
        <v>3</v>
      </c>
      <c r="Z244">
        <v>0</v>
      </c>
      <c r="AA244" t="s">
        <v>15</v>
      </c>
      <c r="AB244">
        <v>1</v>
      </c>
      <c r="AC244">
        <v>0</v>
      </c>
      <c r="AD244" t="s">
        <v>13</v>
      </c>
      <c r="AE244">
        <v>0</v>
      </c>
      <c r="AF244">
        <v>1</v>
      </c>
      <c r="AG244" t="s">
        <v>13</v>
      </c>
      <c r="AH244">
        <v>0</v>
      </c>
      <c r="AI244">
        <v>1</v>
      </c>
      <c r="AJ244" t="s">
        <v>13</v>
      </c>
      <c r="AK244">
        <v>0</v>
      </c>
      <c r="AL244">
        <v>1</v>
      </c>
    </row>
    <row r="245" spans="1:38" x14ac:dyDescent="0.25">
      <c r="A245" t="s">
        <v>1530</v>
      </c>
      <c r="B245" t="s">
        <v>32</v>
      </c>
      <c r="C245">
        <v>13990828</v>
      </c>
      <c r="D245">
        <v>990828</v>
      </c>
      <c r="E245" t="s">
        <v>529</v>
      </c>
      <c r="F245" t="s">
        <v>530</v>
      </c>
      <c r="G245" t="s">
        <v>1541</v>
      </c>
      <c r="H245" t="s">
        <v>41</v>
      </c>
      <c r="I245">
        <v>3</v>
      </c>
      <c r="J245" t="s">
        <v>27</v>
      </c>
      <c r="K245">
        <v>8</v>
      </c>
      <c r="L245">
        <v>36</v>
      </c>
      <c r="M245">
        <v>35</v>
      </c>
      <c r="N245" t="s">
        <v>19</v>
      </c>
      <c r="O245" t="s">
        <v>1571</v>
      </c>
      <c r="P245">
        <v>0</v>
      </c>
      <c r="Q245">
        <v>0</v>
      </c>
      <c r="R245">
        <v>9</v>
      </c>
      <c r="S245">
        <v>0.3</v>
      </c>
      <c r="T245">
        <f>DATATABLE[[#This Row],[تعداد واگن منتظر واگذاری]]+DATATABLE[[#This Row],[تعداد واگن تحت تخلیه]]</f>
        <v>9</v>
      </c>
      <c r="U245">
        <v>0.3</v>
      </c>
      <c r="V245">
        <v>22</v>
      </c>
      <c r="W245">
        <v>0.73333333333333328</v>
      </c>
      <c r="X245">
        <v>1430</v>
      </c>
      <c r="Y245">
        <v>9</v>
      </c>
      <c r="Z245">
        <v>31</v>
      </c>
      <c r="AA245" t="s">
        <v>13</v>
      </c>
      <c r="AB245">
        <v>0</v>
      </c>
      <c r="AC245">
        <v>1</v>
      </c>
      <c r="AD245" t="s">
        <v>15</v>
      </c>
      <c r="AE245">
        <v>1</v>
      </c>
      <c r="AF245">
        <v>0</v>
      </c>
      <c r="AG245" t="s">
        <v>15</v>
      </c>
      <c r="AH245">
        <v>1</v>
      </c>
      <c r="AI245">
        <v>0</v>
      </c>
      <c r="AJ245" t="s">
        <v>15</v>
      </c>
      <c r="AK245">
        <v>1</v>
      </c>
      <c r="AL245">
        <v>0</v>
      </c>
    </row>
    <row r="246" spans="1:38" x14ac:dyDescent="0.25">
      <c r="A246" t="s">
        <v>1530</v>
      </c>
      <c r="B246" t="s">
        <v>32</v>
      </c>
      <c r="C246">
        <v>13990829</v>
      </c>
      <c r="D246">
        <v>990829</v>
      </c>
      <c r="E246" t="s">
        <v>531</v>
      </c>
      <c r="F246" t="s">
        <v>532</v>
      </c>
      <c r="G246" t="s">
        <v>1541</v>
      </c>
      <c r="H246" t="s">
        <v>41</v>
      </c>
      <c r="I246">
        <v>3</v>
      </c>
      <c r="J246" t="s">
        <v>27</v>
      </c>
      <c r="K246">
        <v>8</v>
      </c>
      <c r="L246">
        <v>36</v>
      </c>
      <c r="M246">
        <v>35</v>
      </c>
      <c r="N246" t="s">
        <v>20</v>
      </c>
      <c r="O246" t="s">
        <v>1572</v>
      </c>
      <c r="P246">
        <v>8</v>
      </c>
      <c r="Q246">
        <v>0.26666666666666666</v>
      </c>
      <c r="R246">
        <v>0</v>
      </c>
      <c r="S246">
        <v>0</v>
      </c>
      <c r="T246">
        <f>DATATABLE[[#This Row],[تعداد واگن منتظر واگذاری]]+DATATABLE[[#This Row],[تعداد واگن تحت تخلیه]]</f>
        <v>8</v>
      </c>
      <c r="U246">
        <v>0.26666666666666666</v>
      </c>
      <c r="V246">
        <v>0</v>
      </c>
      <c r="W246">
        <v>0</v>
      </c>
      <c r="X246">
        <v>0</v>
      </c>
      <c r="Y246">
        <v>8</v>
      </c>
      <c r="Z246">
        <v>0</v>
      </c>
      <c r="AA246" t="s">
        <v>15</v>
      </c>
      <c r="AB246">
        <v>1</v>
      </c>
      <c r="AC246">
        <v>0</v>
      </c>
      <c r="AD246" t="s">
        <v>13</v>
      </c>
      <c r="AE246">
        <v>0</v>
      </c>
      <c r="AF246">
        <v>1</v>
      </c>
      <c r="AG246" t="s">
        <v>13</v>
      </c>
      <c r="AH246">
        <v>0</v>
      </c>
      <c r="AI246">
        <v>1</v>
      </c>
      <c r="AJ246" t="s">
        <v>13</v>
      </c>
      <c r="AK246">
        <v>0</v>
      </c>
      <c r="AL246">
        <v>1</v>
      </c>
    </row>
    <row r="247" spans="1:38" x14ac:dyDescent="0.25">
      <c r="A247" t="s">
        <v>1530</v>
      </c>
      <c r="B247" t="s">
        <v>32</v>
      </c>
      <c r="C247">
        <v>13990830</v>
      </c>
      <c r="D247">
        <v>990830</v>
      </c>
      <c r="E247" t="s">
        <v>533</v>
      </c>
      <c r="F247" t="s">
        <v>534</v>
      </c>
      <c r="G247" t="s">
        <v>1541</v>
      </c>
      <c r="H247" t="s">
        <v>41</v>
      </c>
      <c r="I247">
        <v>3</v>
      </c>
      <c r="J247" t="s">
        <v>27</v>
      </c>
      <c r="K247">
        <v>8</v>
      </c>
      <c r="L247">
        <v>36</v>
      </c>
      <c r="M247">
        <v>36</v>
      </c>
      <c r="N247" t="s">
        <v>12</v>
      </c>
      <c r="O247" t="s">
        <v>1573</v>
      </c>
      <c r="P247">
        <v>0</v>
      </c>
      <c r="Q247">
        <v>0</v>
      </c>
      <c r="R247">
        <v>1</v>
      </c>
      <c r="S247">
        <v>3.3333333333333333E-2</v>
      </c>
      <c r="T247">
        <f>DATATABLE[[#This Row],[تعداد واگن منتظر واگذاری]]+DATATABLE[[#This Row],[تعداد واگن تحت تخلیه]]</f>
        <v>1</v>
      </c>
      <c r="U247">
        <v>3.3333333333333333E-2</v>
      </c>
      <c r="V247">
        <v>8</v>
      </c>
      <c r="W247">
        <v>0.26666666666666666</v>
      </c>
      <c r="X247">
        <v>520</v>
      </c>
      <c r="Y247">
        <v>1</v>
      </c>
      <c r="Z247">
        <v>9</v>
      </c>
      <c r="AA247" t="s">
        <v>13</v>
      </c>
      <c r="AB247">
        <v>0</v>
      </c>
      <c r="AC247">
        <v>1</v>
      </c>
      <c r="AD247" t="s">
        <v>15</v>
      </c>
      <c r="AE247">
        <v>1</v>
      </c>
      <c r="AF247">
        <v>0</v>
      </c>
      <c r="AG247" t="s">
        <v>15</v>
      </c>
      <c r="AH247">
        <v>1</v>
      </c>
      <c r="AI247">
        <v>0</v>
      </c>
      <c r="AJ247" t="s">
        <v>15</v>
      </c>
      <c r="AK247">
        <v>1</v>
      </c>
      <c r="AL247">
        <v>0</v>
      </c>
    </row>
    <row r="248" spans="1:38" x14ac:dyDescent="0.25">
      <c r="A248" t="s">
        <v>1530</v>
      </c>
      <c r="B248" t="s">
        <v>32</v>
      </c>
      <c r="C248">
        <v>13990901</v>
      </c>
      <c r="D248">
        <v>990901</v>
      </c>
      <c r="E248" t="s">
        <v>535</v>
      </c>
      <c r="F248" t="s">
        <v>536</v>
      </c>
      <c r="G248" t="s">
        <v>1541</v>
      </c>
      <c r="H248" t="s">
        <v>41</v>
      </c>
      <c r="I248">
        <v>3</v>
      </c>
      <c r="J248" t="s">
        <v>28</v>
      </c>
      <c r="K248">
        <v>9</v>
      </c>
      <c r="L248">
        <v>37</v>
      </c>
      <c r="M248">
        <v>36</v>
      </c>
      <c r="N248" t="s">
        <v>14</v>
      </c>
      <c r="O248" t="s">
        <v>1542</v>
      </c>
      <c r="P248">
        <v>24</v>
      </c>
      <c r="Q248">
        <v>0.8</v>
      </c>
      <c r="R248">
        <v>8</v>
      </c>
      <c r="S248">
        <v>0.26666666666666666</v>
      </c>
      <c r="T248">
        <f>DATATABLE[[#This Row],[تعداد واگن منتظر واگذاری]]+DATATABLE[[#This Row],[تعداد واگن تحت تخلیه]]</f>
        <v>32</v>
      </c>
      <c r="U248">
        <v>1.0666666666666667</v>
      </c>
      <c r="V248">
        <v>1</v>
      </c>
      <c r="W248">
        <v>3.3333333333333333E-2</v>
      </c>
      <c r="X248">
        <v>65</v>
      </c>
      <c r="Y248">
        <v>32</v>
      </c>
      <c r="Z248">
        <v>9</v>
      </c>
      <c r="AA248" t="s">
        <v>15</v>
      </c>
      <c r="AB248">
        <v>1</v>
      </c>
      <c r="AC248">
        <v>0</v>
      </c>
      <c r="AD248" t="s">
        <v>15</v>
      </c>
      <c r="AE248">
        <v>1</v>
      </c>
      <c r="AF248">
        <v>0</v>
      </c>
      <c r="AG248" t="s">
        <v>15</v>
      </c>
      <c r="AH248">
        <v>1</v>
      </c>
      <c r="AI248">
        <v>0</v>
      </c>
      <c r="AJ248" t="s">
        <v>15</v>
      </c>
      <c r="AK248">
        <v>1</v>
      </c>
      <c r="AL248">
        <v>0</v>
      </c>
    </row>
    <row r="249" spans="1:38" x14ac:dyDescent="0.25">
      <c r="A249" t="s">
        <v>1530</v>
      </c>
      <c r="B249" t="s">
        <v>32</v>
      </c>
      <c r="C249">
        <v>13990902</v>
      </c>
      <c r="D249">
        <v>990902</v>
      </c>
      <c r="E249" t="s">
        <v>537</v>
      </c>
      <c r="F249" t="s">
        <v>538</v>
      </c>
      <c r="G249" t="s">
        <v>1541</v>
      </c>
      <c r="H249" t="s">
        <v>41</v>
      </c>
      <c r="I249">
        <v>3</v>
      </c>
      <c r="J249" t="s">
        <v>28</v>
      </c>
      <c r="K249">
        <v>9</v>
      </c>
      <c r="L249">
        <v>37</v>
      </c>
      <c r="M249">
        <v>36</v>
      </c>
      <c r="N249" t="s">
        <v>16</v>
      </c>
      <c r="O249" t="s">
        <v>1543</v>
      </c>
      <c r="P249">
        <v>10</v>
      </c>
      <c r="Q249">
        <v>0.33333333333333331</v>
      </c>
      <c r="R249">
        <v>24</v>
      </c>
      <c r="S249">
        <v>0.8</v>
      </c>
      <c r="T249">
        <f>DATATABLE[[#This Row],[تعداد واگن منتظر واگذاری]]+DATATABLE[[#This Row],[تعداد واگن تحت تخلیه]]</f>
        <v>34</v>
      </c>
      <c r="U249">
        <v>1.1333333333333333</v>
      </c>
      <c r="V249">
        <v>0</v>
      </c>
      <c r="W249">
        <v>0</v>
      </c>
      <c r="X249">
        <v>0</v>
      </c>
      <c r="Y249">
        <v>34</v>
      </c>
      <c r="Z249">
        <v>24</v>
      </c>
      <c r="AA249" t="s">
        <v>15</v>
      </c>
      <c r="AB249">
        <v>1</v>
      </c>
      <c r="AC249">
        <v>0</v>
      </c>
      <c r="AD249" t="s">
        <v>15</v>
      </c>
      <c r="AE249">
        <v>1</v>
      </c>
      <c r="AF249">
        <v>0</v>
      </c>
      <c r="AG249" t="s">
        <v>13</v>
      </c>
      <c r="AH249">
        <v>0</v>
      </c>
      <c r="AI249">
        <v>1</v>
      </c>
      <c r="AJ249" t="s">
        <v>15</v>
      </c>
      <c r="AK249">
        <v>1</v>
      </c>
      <c r="AL249">
        <v>0</v>
      </c>
    </row>
    <row r="250" spans="1:38" x14ac:dyDescent="0.25">
      <c r="A250" t="s">
        <v>1530</v>
      </c>
      <c r="B250" t="s">
        <v>32</v>
      </c>
      <c r="C250">
        <v>13990903</v>
      </c>
      <c r="D250">
        <v>990903</v>
      </c>
      <c r="E250" t="s">
        <v>539</v>
      </c>
      <c r="F250" t="s">
        <v>540</v>
      </c>
      <c r="G250" t="s">
        <v>1541</v>
      </c>
      <c r="H250" t="s">
        <v>41</v>
      </c>
      <c r="I250">
        <v>3</v>
      </c>
      <c r="J250" t="s">
        <v>28</v>
      </c>
      <c r="K250">
        <v>9</v>
      </c>
      <c r="L250">
        <v>37</v>
      </c>
      <c r="M250">
        <v>36</v>
      </c>
      <c r="N250" t="s">
        <v>17</v>
      </c>
      <c r="O250" t="s">
        <v>1544</v>
      </c>
      <c r="P250">
        <v>63</v>
      </c>
      <c r="Q250">
        <v>2.1</v>
      </c>
      <c r="R250">
        <v>0</v>
      </c>
      <c r="S250">
        <v>0</v>
      </c>
      <c r="T250">
        <f>DATATABLE[[#This Row],[تعداد واگن منتظر واگذاری]]+DATATABLE[[#This Row],[تعداد واگن تحت تخلیه]]</f>
        <v>63</v>
      </c>
      <c r="U250">
        <v>2.1</v>
      </c>
      <c r="V250">
        <v>34</v>
      </c>
      <c r="W250">
        <v>1.1333333333333333</v>
      </c>
      <c r="X250">
        <v>2210</v>
      </c>
      <c r="Y250">
        <v>63</v>
      </c>
      <c r="Z250">
        <v>34</v>
      </c>
      <c r="AA250" t="s">
        <v>15</v>
      </c>
      <c r="AB250">
        <v>1</v>
      </c>
      <c r="AC250">
        <v>0</v>
      </c>
      <c r="AD250" t="s">
        <v>13</v>
      </c>
      <c r="AE250">
        <v>0</v>
      </c>
      <c r="AF250">
        <v>1</v>
      </c>
      <c r="AG250" t="s">
        <v>15</v>
      </c>
      <c r="AH250">
        <v>1</v>
      </c>
      <c r="AI250">
        <v>0</v>
      </c>
      <c r="AJ250" t="s">
        <v>15</v>
      </c>
      <c r="AK250">
        <v>1</v>
      </c>
      <c r="AL250">
        <v>0</v>
      </c>
    </row>
    <row r="251" spans="1:38" x14ac:dyDescent="0.25">
      <c r="A251" t="s">
        <v>1530</v>
      </c>
      <c r="B251" t="s">
        <v>32</v>
      </c>
      <c r="C251">
        <v>13990904</v>
      </c>
      <c r="D251">
        <v>990904</v>
      </c>
      <c r="E251" t="s">
        <v>541</v>
      </c>
      <c r="F251" t="s">
        <v>542</v>
      </c>
      <c r="G251" t="s">
        <v>1541</v>
      </c>
      <c r="H251" t="s">
        <v>41</v>
      </c>
      <c r="I251">
        <v>3</v>
      </c>
      <c r="J251" t="s">
        <v>28</v>
      </c>
      <c r="K251">
        <v>9</v>
      </c>
      <c r="L251">
        <v>37</v>
      </c>
      <c r="M251">
        <v>36</v>
      </c>
      <c r="N251" t="s">
        <v>18</v>
      </c>
      <c r="O251" t="s">
        <v>1545</v>
      </c>
      <c r="P251">
        <v>17</v>
      </c>
      <c r="Q251">
        <v>0.56666666666666665</v>
      </c>
      <c r="R251">
        <v>0</v>
      </c>
      <c r="S251">
        <v>0</v>
      </c>
      <c r="T251">
        <f>DATATABLE[[#This Row],[تعداد واگن منتظر واگذاری]]+DATATABLE[[#This Row],[تعداد واگن تحت تخلیه]]</f>
        <v>17</v>
      </c>
      <c r="U251">
        <v>0.56666666666666665</v>
      </c>
      <c r="V251">
        <v>0</v>
      </c>
      <c r="W251">
        <v>0</v>
      </c>
      <c r="X251">
        <v>0</v>
      </c>
      <c r="Y251">
        <v>17</v>
      </c>
      <c r="Z251">
        <v>0</v>
      </c>
      <c r="AA251" t="s">
        <v>15</v>
      </c>
      <c r="AB251">
        <v>1</v>
      </c>
      <c r="AC251">
        <v>0</v>
      </c>
      <c r="AD251" t="s">
        <v>13</v>
      </c>
      <c r="AE251">
        <v>0</v>
      </c>
      <c r="AF251">
        <v>1</v>
      </c>
      <c r="AG251" t="s">
        <v>13</v>
      </c>
      <c r="AH251">
        <v>0</v>
      </c>
      <c r="AI251">
        <v>1</v>
      </c>
      <c r="AJ251" t="s">
        <v>13</v>
      </c>
      <c r="AK251">
        <v>0</v>
      </c>
      <c r="AL251">
        <v>1</v>
      </c>
    </row>
    <row r="252" spans="1:38" x14ac:dyDescent="0.25">
      <c r="A252" t="s">
        <v>1530</v>
      </c>
      <c r="B252" t="s">
        <v>32</v>
      </c>
      <c r="C252">
        <v>13990905</v>
      </c>
      <c r="D252">
        <v>990905</v>
      </c>
      <c r="E252" t="s">
        <v>543</v>
      </c>
      <c r="F252" t="s">
        <v>544</v>
      </c>
      <c r="G252" t="s">
        <v>1541</v>
      </c>
      <c r="H252" t="s">
        <v>41</v>
      </c>
      <c r="I252">
        <v>3</v>
      </c>
      <c r="J252" t="s">
        <v>28</v>
      </c>
      <c r="K252">
        <v>9</v>
      </c>
      <c r="L252">
        <v>37</v>
      </c>
      <c r="M252">
        <v>36</v>
      </c>
      <c r="N252" t="s">
        <v>19</v>
      </c>
      <c r="O252" t="s">
        <v>1546</v>
      </c>
      <c r="P252">
        <v>4</v>
      </c>
      <c r="Q252">
        <v>0.13333333333333333</v>
      </c>
      <c r="R252">
        <v>10</v>
      </c>
      <c r="S252">
        <v>0.33333333333333331</v>
      </c>
      <c r="T252">
        <f>DATATABLE[[#This Row],[تعداد واگن منتظر واگذاری]]+DATATABLE[[#This Row],[تعداد واگن تحت تخلیه]]</f>
        <v>14</v>
      </c>
      <c r="U252">
        <v>0.46666666666666667</v>
      </c>
      <c r="V252">
        <v>53</v>
      </c>
      <c r="W252">
        <v>1.7666666666666666</v>
      </c>
      <c r="X252">
        <v>3445</v>
      </c>
      <c r="Y252">
        <v>14</v>
      </c>
      <c r="Z252">
        <v>63</v>
      </c>
      <c r="AA252" t="s">
        <v>15</v>
      </c>
      <c r="AB252">
        <v>1</v>
      </c>
      <c r="AC252">
        <v>0</v>
      </c>
      <c r="AD252" t="s">
        <v>15</v>
      </c>
      <c r="AE252">
        <v>1</v>
      </c>
      <c r="AF252">
        <v>0</v>
      </c>
      <c r="AG252" t="s">
        <v>15</v>
      </c>
      <c r="AH252">
        <v>1</v>
      </c>
      <c r="AI252">
        <v>0</v>
      </c>
      <c r="AJ252" t="s">
        <v>15</v>
      </c>
      <c r="AK252">
        <v>1</v>
      </c>
      <c r="AL252">
        <v>0</v>
      </c>
    </row>
    <row r="253" spans="1:38" x14ac:dyDescent="0.25">
      <c r="A253" t="s">
        <v>1530</v>
      </c>
      <c r="B253" t="s">
        <v>32</v>
      </c>
      <c r="C253">
        <v>13990906</v>
      </c>
      <c r="D253">
        <v>990906</v>
      </c>
      <c r="E253" t="s">
        <v>545</v>
      </c>
      <c r="F253" t="s">
        <v>546</v>
      </c>
      <c r="G253" t="s">
        <v>1541</v>
      </c>
      <c r="H253" t="s">
        <v>41</v>
      </c>
      <c r="I253">
        <v>3</v>
      </c>
      <c r="J253" t="s">
        <v>28</v>
      </c>
      <c r="K253">
        <v>9</v>
      </c>
      <c r="L253">
        <v>37</v>
      </c>
      <c r="M253">
        <v>36</v>
      </c>
      <c r="N253" t="s">
        <v>20</v>
      </c>
      <c r="O253" t="s">
        <v>1547</v>
      </c>
      <c r="P253">
        <v>0</v>
      </c>
      <c r="Q253">
        <v>0</v>
      </c>
      <c r="R253">
        <v>4</v>
      </c>
      <c r="S253">
        <v>0.13333333333333333</v>
      </c>
      <c r="T253">
        <f>DATATABLE[[#This Row],[تعداد واگن منتظر واگذاری]]+DATATABLE[[#This Row],[تعداد واگن تحت تخلیه]]</f>
        <v>4</v>
      </c>
      <c r="U253">
        <v>0.13333333333333333</v>
      </c>
      <c r="V253">
        <v>13</v>
      </c>
      <c r="W253">
        <v>0.43333333333333335</v>
      </c>
      <c r="X253">
        <v>845</v>
      </c>
      <c r="Y253">
        <v>4</v>
      </c>
      <c r="Z253">
        <v>17</v>
      </c>
      <c r="AA253" t="s">
        <v>13</v>
      </c>
      <c r="AB253">
        <v>0</v>
      </c>
      <c r="AC253">
        <v>1</v>
      </c>
      <c r="AD253" t="s">
        <v>15</v>
      </c>
      <c r="AE253">
        <v>1</v>
      </c>
      <c r="AF253">
        <v>0</v>
      </c>
      <c r="AG253" t="s">
        <v>15</v>
      </c>
      <c r="AH253">
        <v>1</v>
      </c>
      <c r="AI253">
        <v>0</v>
      </c>
      <c r="AJ253" t="s">
        <v>15</v>
      </c>
      <c r="AK253">
        <v>1</v>
      </c>
      <c r="AL253">
        <v>0</v>
      </c>
    </row>
    <row r="254" spans="1:38" x14ac:dyDescent="0.25">
      <c r="A254" t="s">
        <v>1530</v>
      </c>
      <c r="B254" t="s">
        <v>32</v>
      </c>
      <c r="C254">
        <v>13990907</v>
      </c>
      <c r="D254">
        <v>990907</v>
      </c>
      <c r="E254" t="s">
        <v>547</v>
      </c>
      <c r="F254" t="s">
        <v>548</v>
      </c>
      <c r="G254" t="s">
        <v>1541</v>
      </c>
      <c r="H254" t="s">
        <v>41</v>
      </c>
      <c r="I254">
        <v>3</v>
      </c>
      <c r="J254" t="s">
        <v>28</v>
      </c>
      <c r="K254">
        <v>9</v>
      </c>
      <c r="L254">
        <v>37</v>
      </c>
      <c r="M254">
        <v>37</v>
      </c>
      <c r="N254" t="s">
        <v>12</v>
      </c>
      <c r="O254" t="s">
        <v>1548</v>
      </c>
      <c r="P254">
        <v>0</v>
      </c>
      <c r="Q254">
        <v>0</v>
      </c>
      <c r="R254">
        <v>4</v>
      </c>
      <c r="S254">
        <v>0.13333333333333333</v>
      </c>
      <c r="T254">
        <f>DATATABLE[[#This Row],[تعداد واگن منتظر واگذاری]]+DATATABLE[[#This Row],[تعداد واگن تحت تخلیه]]</f>
        <v>4</v>
      </c>
      <c r="U254">
        <v>0.13333333333333333</v>
      </c>
      <c r="V254">
        <v>4</v>
      </c>
      <c r="W254">
        <v>0.13333333333333333</v>
      </c>
      <c r="X254">
        <v>260</v>
      </c>
      <c r="Y254">
        <v>4</v>
      </c>
      <c r="Z254">
        <v>8</v>
      </c>
      <c r="AA254" t="s">
        <v>13</v>
      </c>
      <c r="AB254">
        <v>0</v>
      </c>
      <c r="AC254">
        <v>1</v>
      </c>
      <c r="AD254" t="s">
        <v>15</v>
      </c>
      <c r="AE254">
        <v>1</v>
      </c>
      <c r="AF254">
        <v>0</v>
      </c>
      <c r="AG254" t="s">
        <v>15</v>
      </c>
      <c r="AH254">
        <v>1</v>
      </c>
      <c r="AI254">
        <v>0</v>
      </c>
      <c r="AJ254" t="s">
        <v>15</v>
      </c>
      <c r="AK254">
        <v>1</v>
      </c>
      <c r="AL254">
        <v>0</v>
      </c>
    </row>
    <row r="255" spans="1:38" x14ac:dyDescent="0.25">
      <c r="A255" t="s">
        <v>1530</v>
      </c>
      <c r="B255" t="s">
        <v>32</v>
      </c>
      <c r="C255">
        <v>13990908</v>
      </c>
      <c r="D255">
        <v>990908</v>
      </c>
      <c r="E255" t="s">
        <v>549</v>
      </c>
      <c r="F255" t="s">
        <v>550</v>
      </c>
      <c r="G255" t="s">
        <v>1541</v>
      </c>
      <c r="H255" t="s">
        <v>41</v>
      </c>
      <c r="I255">
        <v>3</v>
      </c>
      <c r="J255" t="s">
        <v>28</v>
      </c>
      <c r="K255">
        <v>9</v>
      </c>
      <c r="L255">
        <v>38</v>
      </c>
      <c r="M255">
        <v>37</v>
      </c>
      <c r="N255" t="s">
        <v>14</v>
      </c>
      <c r="O255" t="s">
        <v>1549</v>
      </c>
      <c r="P255">
        <v>0</v>
      </c>
      <c r="Q255">
        <v>0</v>
      </c>
      <c r="R255">
        <v>4</v>
      </c>
      <c r="S255">
        <v>0.13333333333333333</v>
      </c>
      <c r="T255">
        <f>DATATABLE[[#This Row],[تعداد واگن منتظر واگذاری]]+DATATABLE[[#This Row],[تعداد واگن تحت تخلیه]]</f>
        <v>4</v>
      </c>
      <c r="U255">
        <v>0.13333333333333333</v>
      </c>
      <c r="V255">
        <v>0</v>
      </c>
      <c r="W255">
        <v>0</v>
      </c>
      <c r="X255">
        <v>0</v>
      </c>
      <c r="Y255">
        <v>4</v>
      </c>
      <c r="Z255">
        <v>4</v>
      </c>
      <c r="AA255" t="s">
        <v>13</v>
      </c>
      <c r="AB255">
        <v>0</v>
      </c>
      <c r="AC255">
        <v>1</v>
      </c>
      <c r="AD255" t="s">
        <v>15</v>
      </c>
      <c r="AE255">
        <v>1</v>
      </c>
      <c r="AF255">
        <v>0</v>
      </c>
      <c r="AG255" t="s">
        <v>13</v>
      </c>
      <c r="AH255">
        <v>0</v>
      </c>
      <c r="AI255">
        <v>1</v>
      </c>
      <c r="AJ255" t="s">
        <v>15</v>
      </c>
      <c r="AK255">
        <v>1</v>
      </c>
      <c r="AL255">
        <v>0</v>
      </c>
    </row>
    <row r="256" spans="1:38" x14ac:dyDescent="0.25">
      <c r="A256" t="s">
        <v>1530</v>
      </c>
      <c r="B256" t="s">
        <v>32</v>
      </c>
      <c r="C256">
        <v>13990909</v>
      </c>
      <c r="D256">
        <v>990909</v>
      </c>
      <c r="E256" t="s">
        <v>551</v>
      </c>
      <c r="F256" t="s">
        <v>552</v>
      </c>
      <c r="G256" t="s">
        <v>1541</v>
      </c>
      <c r="H256" t="s">
        <v>41</v>
      </c>
      <c r="I256">
        <v>3</v>
      </c>
      <c r="J256" t="s">
        <v>28</v>
      </c>
      <c r="K256">
        <v>9</v>
      </c>
      <c r="L256">
        <v>38</v>
      </c>
      <c r="M256">
        <v>37</v>
      </c>
      <c r="N256" t="s">
        <v>16</v>
      </c>
      <c r="O256" t="s">
        <v>1550</v>
      </c>
      <c r="P256">
        <v>0</v>
      </c>
      <c r="Q256">
        <v>0</v>
      </c>
      <c r="R256">
        <v>4</v>
      </c>
      <c r="S256">
        <v>0.13333333333333333</v>
      </c>
      <c r="T256">
        <f>DATATABLE[[#This Row],[تعداد واگن منتظر واگذاری]]+DATATABLE[[#This Row],[تعداد واگن تحت تخلیه]]</f>
        <v>4</v>
      </c>
      <c r="U256">
        <v>0.13333333333333333</v>
      </c>
      <c r="V256">
        <v>0</v>
      </c>
      <c r="W256">
        <v>0</v>
      </c>
      <c r="X256">
        <v>0</v>
      </c>
      <c r="Y256">
        <v>4</v>
      </c>
      <c r="Z256">
        <v>4</v>
      </c>
      <c r="AA256" t="s">
        <v>13</v>
      </c>
      <c r="AB256">
        <v>0</v>
      </c>
      <c r="AC256">
        <v>1</v>
      </c>
      <c r="AD256" t="s">
        <v>15</v>
      </c>
      <c r="AE256">
        <v>1</v>
      </c>
      <c r="AF256">
        <v>0</v>
      </c>
      <c r="AG256" t="s">
        <v>13</v>
      </c>
      <c r="AH256">
        <v>0</v>
      </c>
      <c r="AI256">
        <v>1</v>
      </c>
      <c r="AJ256" t="s">
        <v>15</v>
      </c>
      <c r="AK256">
        <v>1</v>
      </c>
      <c r="AL256">
        <v>0</v>
      </c>
    </row>
    <row r="257" spans="1:38" x14ac:dyDescent="0.25">
      <c r="A257" t="s">
        <v>1530</v>
      </c>
      <c r="B257" t="s">
        <v>32</v>
      </c>
      <c r="C257">
        <v>13990910</v>
      </c>
      <c r="D257">
        <v>990910</v>
      </c>
      <c r="E257" t="s">
        <v>553</v>
      </c>
      <c r="F257" t="s">
        <v>554</v>
      </c>
      <c r="G257" t="s">
        <v>1541</v>
      </c>
      <c r="H257" t="s">
        <v>41</v>
      </c>
      <c r="I257">
        <v>3</v>
      </c>
      <c r="J257" t="s">
        <v>28</v>
      </c>
      <c r="K257">
        <v>9</v>
      </c>
      <c r="L257">
        <v>38</v>
      </c>
      <c r="M257">
        <v>37</v>
      </c>
      <c r="N257" t="s">
        <v>17</v>
      </c>
      <c r="O257" t="s">
        <v>1551</v>
      </c>
      <c r="P257">
        <v>0</v>
      </c>
      <c r="Q257">
        <v>0</v>
      </c>
      <c r="R257">
        <v>0</v>
      </c>
      <c r="S257">
        <v>0</v>
      </c>
      <c r="T257">
        <f>DATATABLE[[#This Row],[تعداد واگن منتظر واگذاری]]+DATATABLE[[#This Row],[تعداد واگن تحت تخلیه]]</f>
        <v>0</v>
      </c>
      <c r="U257">
        <v>0</v>
      </c>
      <c r="V257">
        <v>0</v>
      </c>
      <c r="W257">
        <v>0</v>
      </c>
      <c r="X257">
        <v>0</v>
      </c>
      <c r="Y257">
        <v>0</v>
      </c>
      <c r="Z257">
        <v>0</v>
      </c>
      <c r="AA257" t="s">
        <v>13</v>
      </c>
      <c r="AB257">
        <v>0</v>
      </c>
      <c r="AC257">
        <v>1</v>
      </c>
      <c r="AD257" t="s">
        <v>13</v>
      </c>
      <c r="AE257">
        <v>0</v>
      </c>
      <c r="AF257">
        <v>1</v>
      </c>
      <c r="AG257" t="s">
        <v>13</v>
      </c>
      <c r="AH257">
        <v>0</v>
      </c>
      <c r="AI257">
        <v>1</v>
      </c>
      <c r="AJ257" t="s">
        <v>13</v>
      </c>
      <c r="AK257">
        <v>0</v>
      </c>
      <c r="AL257">
        <v>1</v>
      </c>
    </row>
    <row r="258" spans="1:38" x14ac:dyDescent="0.25">
      <c r="A258" t="s">
        <v>1530</v>
      </c>
      <c r="B258" t="s">
        <v>32</v>
      </c>
      <c r="C258">
        <v>13990911</v>
      </c>
      <c r="D258">
        <v>990911</v>
      </c>
      <c r="E258" t="s">
        <v>555</v>
      </c>
      <c r="F258" t="s">
        <v>556</v>
      </c>
      <c r="G258" t="s">
        <v>1541</v>
      </c>
      <c r="H258" t="s">
        <v>41</v>
      </c>
      <c r="I258">
        <v>3</v>
      </c>
      <c r="J258" t="s">
        <v>28</v>
      </c>
      <c r="K258">
        <v>9</v>
      </c>
      <c r="L258">
        <v>38</v>
      </c>
      <c r="M258">
        <v>37</v>
      </c>
      <c r="N258" t="s">
        <v>18</v>
      </c>
      <c r="O258" t="s">
        <v>1552</v>
      </c>
      <c r="P258">
        <v>58</v>
      </c>
      <c r="Q258">
        <v>1.9333333333333333</v>
      </c>
      <c r="R258">
        <v>0</v>
      </c>
      <c r="S258">
        <v>0</v>
      </c>
      <c r="T258">
        <f>DATATABLE[[#This Row],[تعداد واگن منتظر واگذاری]]+DATATABLE[[#This Row],[تعداد واگن تحت تخلیه]]</f>
        <v>58</v>
      </c>
      <c r="U258">
        <v>1.9333333333333333</v>
      </c>
      <c r="V258">
        <v>0</v>
      </c>
      <c r="W258">
        <v>0</v>
      </c>
      <c r="X258">
        <v>0</v>
      </c>
      <c r="Y258">
        <v>58</v>
      </c>
      <c r="Z258">
        <v>0</v>
      </c>
      <c r="AA258" t="s">
        <v>15</v>
      </c>
      <c r="AB258">
        <v>1</v>
      </c>
      <c r="AC258">
        <v>0</v>
      </c>
      <c r="AD258" t="s">
        <v>13</v>
      </c>
      <c r="AE258">
        <v>0</v>
      </c>
      <c r="AF258">
        <v>1</v>
      </c>
      <c r="AG258" t="s">
        <v>13</v>
      </c>
      <c r="AH258">
        <v>0</v>
      </c>
      <c r="AI258">
        <v>1</v>
      </c>
      <c r="AJ258" t="s">
        <v>13</v>
      </c>
      <c r="AK258">
        <v>0</v>
      </c>
      <c r="AL258">
        <v>1</v>
      </c>
    </row>
    <row r="259" spans="1:38" x14ac:dyDescent="0.25">
      <c r="A259" t="s">
        <v>1530</v>
      </c>
      <c r="B259" t="s">
        <v>32</v>
      </c>
      <c r="C259">
        <v>13990912</v>
      </c>
      <c r="D259">
        <v>990912</v>
      </c>
      <c r="E259" t="s">
        <v>557</v>
      </c>
      <c r="F259" t="s">
        <v>558</v>
      </c>
      <c r="G259" t="s">
        <v>1541</v>
      </c>
      <c r="H259" t="s">
        <v>41</v>
      </c>
      <c r="I259">
        <v>3</v>
      </c>
      <c r="J259" t="s">
        <v>28</v>
      </c>
      <c r="K259">
        <v>9</v>
      </c>
      <c r="L259">
        <v>38</v>
      </c>
      <c r="M259">
        <v>37</v>
      </c>
      <c r="N259" t="s">
        <v>19</v>
      </c>
      <c r="O259" t="s">
        <v>1553</v>
      </c>
      <c r="P259">
        <v>16</v>
      </c>
      <c r="Q259">
        <v>0.53333333333333333</v>
      </c>
      <c r="R259">
        <v>73</v>
      </c>
      <c r="S259">
        <v>2.4333333333333331</v>
      </c>
      <c r="T259">
        <f>DATATABLE[[#This Row],[تعداد واگن منتظر واگذاری]]+DATATABLE[[#This Row],[تعداد واگن تحت تخلیه]]</f>
        <v>89</v>
      </c>
      <c r="U259">
        <v>2.9666666666666668</v>
      </c>
      <c r="V259">
        <v>59</v>
      </c>
      <c r="W259">
        <v>1.9666666666666666</v>
      </c>
      <c r="X259">
        <v>3835</v>
      </c>
      <c r="Y259">
        <v>89</v>
      </c>
      <c r="Z259">
        <v>132</v>
      </c>
      <c r="AA259" t="s">
        <v>15</v>
      </c>
      <c r="AB259">
        <v>1</v>
      </c>
      <c r="AC259">
        <v>0</v>
      </c>
      <c r="AD259" t="s">
        <v>15</v>
      </c>
      <c r="AE259">
        <v>1</v>
      </c>
      <c r="AF259">
        <v>0</v>
      </c>
      <c r="AG259" t="s">
        <v>15</v>
      </c>
      <c r="AH259">
        <v>1</v>
      </c>
      <c r="AI259">
        <v>0</v>
      </c>
      <c r="AJ259" t="s">
        <v>15</v>
      </c>
      <c r="AK259">
        <v>1</v>
      </c>
      <c r="AL259">
        <v>0</v>
      </c>
    </row>
    <row r="260" spans="1:38" x14ac:dyDescent="0.25">
      <c r="A260" t="s">
        <v>1530</v>
      </c>
      <c r="B260" t="s">
        <v>32</v>
      </c>
      <c r="C260">
        <v>13990913</v>
      </c>
      <c r="D260">
        <v>990913</v>
      </c>
      <c r="E260" t="s">
        <v>559</v>
      </c>
      <c r="F260" t="s">
        <v>560</v>
      </c>
      <c r="G260" t="s">
        <v>1541</v>
      </c>
      <c r="H260" t="s">
        <v>41</v>
      </c>
      <c r="I260">
        <v>3</v>
      </c>
      <c r="J260" t="s">
        <v>28</v>
      </c>
      <c r="K260">
        <v>9</v>
      </c>
      <c r="L260">
        <v>38</v>
      </c>
      <c r="M260">
        <v>37</v>
      </c>
      <c r="N260" t="s">
        <v>20</v>
      </c>
      <c r="O260" t="s">
        <v>1556</v>
      </c>
      <c r="P260">
        <v>3</v>
      </c>
      <c r="Q260">
        <v>0.1</v>
      </c>
      <c r="R260">
        <v>32</v>
      </c>
      <c r="S260">
        <v>1.0666666666666667</v>
      </c>
      <c r="T260">
        <f>DATATABLE[[#This Row],[تعداد واگن منتظر واگذاری]]+DATATABLE[[#This Row],[تعداد واگن تحت تخلیه]]</f>
        <v>35</v>
      </c>
      <c r="U260">
        <v>1.1666666666666667</v>
      </c>
      <c r="V260">
        <v>60</v>
      </c>
      <c r="W260">
        <v>2</v>
      </c>
      <c r="X260">
        <v>3900</v>
      </c>
      <c r="Y260">
        <v>35</v>
      </c>
      <c r="Z260">
        <v>92</v>
      </c>
      <c r="AA260" t="s">
        <v>15</v>
      </c>
      <c r="AB260">
        <v>1</v>
      </c>
      <c r="AC260">
        <v>0</v>
      </c>
      <c r="AD260" t="s">
        <v>15</v>
      </c>
      <c r="AE260">
        <v>1</v>
      </c>
      <c r="AF260">
        <v>0</v>
      </c>
      <c r="AG260" t="s">
        <v>15</v>
      </c>
      <c r="AH260">
        <v>1</v>
      </c>
      <c r="AI260">
        <v>0</v>
      </c>
      <c r="AJ260" t="s">
        <v>15</v>
      </c>
      <c r="AK260">
        <v>1</v>
      </c>
      <c r="AL260">
        <v>0</v>
      </c>
    </row>
    <row r="261" spans="1:38" x14ac:dyDescent="0.25">
      <c r="A261" t="s">
        <v>1530</v>
      </c>
      <c r="B261" t="s">
        <v>32</v>
      </c>
      <c r="C261">
        <v>13990914</v>
      </c>
      <c r="D261">
        <v>990914</v>
      </c>
      <c r="E261" t="s">
        <v>561</v>
      </c>
      <c r="F261" t="s">
        <v>562</v>
      </c>
      <c r="G261" t="s">
        <v>1541</v>
      </c>
      <c r="H261" t="s">
        <v>41</v>
      </c>
      <c r="I261">
        <v>3</v>
      </c>
      <c r="J261" t="s">
        <v>28</v>
      </c>
      <c r="K261">
        <v>9</v>
      </c>
      <c r="L261">
        <v>38</v>
      </c>
      <c r="M261">
        <v>38</v>
      </c>
      <c r="N261" t="s">
        <v>12</v>
      </c>
      <c r="O261" t="s">
        <v>1557</v>
      </c>
      <c r="P261">
        <v>0</v>
      </c>
      <c r="Q261">
        <v>0</v>
      </c>
      <c r="R261">
        <v>0</v>
      </c>
      <c r="S261">
        <v>0</v>
      </c>
      <c r="T261">
        <f>DATATABLE[[#This Row],[تعداد واگن منتظر واگذاری]]+DATATABLE[[#This Row],[تعداد واگن تحت تخلیه]]</f>
        <v>0</v>
      </c>
      <c r="U261">
        <v>0</v>
      </c>
      <c r="V261">
        <v>30</v>
      </c>
      <c r="W261">
        <v>1</v>
      </c>
      <c r="X261">
        <v>1950</v>
      </c>
      <c r="Y261">
        <v>0</v>
      </c>
      <c r="Z261">
        <v>30</v>
      </c>
      <c r="AA261" t="s">
        <v>13</v>
      </c>
      <c r="AB261">
        <v>0</v>
      </c>
      <c r="AC261">
        <v>1</v>
      </c>
      <c r="AD261" t="s">
        <v>13</v>
      </c>
      <c r="AE261">
        <v>0</v>
      </c>
      <c r="AF261">
        <v>1</v>
      </c>
      <c r="AG261" t="s">
        <v>15</v>
      </c>
      <c r="AH261">
        <v>1</v>
      </c>
      <c r="AI261">
        <v>0</v>
      </c>
      <c r="AJ261" t="s">
        <v>15</v>
      </c>
      <c r="AK261">
        <v>1</v>
      </c>
      <c r="AL261">
        <v>0</v>
      </c>
    </row>
    <row r="262" spans="1:38" x14ac:dyDescent="0.25">
      <c r="A262" t="s">
        <v>1530</v>
      </c>
      <c r="B262" t="s">
        <v>32</v>
      </c>
      <c r="C262">
        <v>13990915</v>
      </c>
      <c r="D262">
        <v>990915</v>
      </c>
      <c r="E262" t="s">
        <v>563</v>
      </c>
      <c r="F262" t="s">
        <v>564</v>
      </c>
      <c r="G262" t="s">
        <v>1541</v>
      </c>
      <c r="H262" t="s">
        <v>41</v>
      </c>
      <c r="I262">
        <v>3</v>
      </c>
      <c r="J262" t="s">
        <v>28</v>
      </c>
      <c r="K262">
        <v>9</v>
      </c>
      <c r="L262">
        <v>39</v>
      </c>
      <c r="M262">
        <v>38</v>
      </c>
      <c r="N262" t="s">
        <v>14</v>
      </c>
      <c r="O262" t="s">
        <v>1558</v>
      </c>
      <c r="P262">
        <v>0</v>
      </c>
      <c r="Q262">
        <v>0</v>
      </c>
      <c r="R262">
        <v>5</v>
      </c>
      <c r="S262">
        <v>0.16666666666666666</v>
      </c>
      <c r="T262">
        <f>DATATABLE[[#This Row],[تعداد واگن منتظر واگذاری]]+DATATABLE[[#This Row],[تعداد واگن تحت تخلیه]]</f>
        <v>5</v>
      </c>
      <c r="U262">
        <v>0.16666666666666666</v>
      </c>
      <c r="V262">
        <v>18</v>
      </c>
      <c r="W262">
        <v>0.6</v>
      </c>
      <c r="X262">
        <v>1170</v>
      </c>
      <c r="Y262">
        <v>5</v>
      </c>
      <c r="Z262">
        <v>23</v>
      </c>
      <c r="AA262" t="s">
        <v>13</v>
      </c>
      <c r="AB262">
        <v>0</v>
      </c>
      <c r="AC262">
        <v>1</v>
      </c>
      <c r="AD262" t="s">
        <v>15</v>
      </c>
      <c r="AE262">
        <v>1</v>
      </c>
      <c r="AF262">
        <v>0</v>
      </c>
      <c r="AG262" t="s">
        <v>15</v>
      </c>
      <c r="AH262">
        <v>1</v>
      </c>
      <c r="AI262">
        <v>0</v>
      </c>
      <c r="AJ262" t="s">
        <v>15</v>
      </c>
      <c r="AK262">
        <v>1</v>
      </c>
      <c r="AL262">
        <v>0</v>
      </c>
    </row>
    <row r="263" spans="1:38" x14ac:dyDescent="0.25">
      <c r="A263" t="s">
        <v>1530</v>
      </c>
      <c r="B263" t="s">
        <v>32</v>
      </c>
      <c r="C263">
        <v>13990916</v>
      </c>
      <c r="D263">
        <v>990916</v>
      </c>
      <c r="E263" t="s">
        <v>565</v>
      </c>
      <c r="F263" t="s">
        <v>566</v>
      </c>
      <c r="G263" t="s">
        <v>1541</v>
      </c>
      <c r="H263" t="s">
        <v>41</v>
      </c>
      <c r="I263">
        <v>3</v>
      </c>
      <c r="J263" t="s">
        <v>28</v>
      </c>
      <c r="K263">
        <v>9</v>
      </c>
      <c r="L263">
        <v>39</v>
      </c>
      <c r="M263">
        <v>38</v>
      </c>
      <c r="N263" t="s">
        <v>16</v>
      </c>
      <c r="O263" t="s">
        <v>1559</v>
      </c>
      <c r="P263">
        <v>0</v>
      </c>
      <c r="Q263">
        <v>0</v>
      </c>
      <c r="R263">
        <v>0</v>
      </c>
      <c r="S263">
        <v>0</v>
      </c>
      <c r="T263">
        <f>DATATABLE[[#This Row],[تعداد واگن منتظر واگذاری]]+DATATABLE[[#This Row],[تعداد واگن تحت تخلیه]]</f>
        <v>0</v>
      </c>
      <c r="U263">
        <v>0</v>
      </c>
      <c r="V263">
        <v>5</v>
      </c>
      <c r="W263">
        <v>0.16666666666666666</v>
      </c>
      <c r="X263">
        <v>325</v>
      </c>
      <c r="Y263">
        <v>0</v>
      </c>
      <c r="Z263">
        <v>5</v>
      </c>
      <c r="AA263" t="s">
        <v>13</v>
      </c>
      <c r="AB263">
        <v>0</v>
      </c>
      <c r="AC263">
        <v>1</v>
      </c>
      <c r="AD263" t="s">
        <v>13</v>
      </c>
      <c r="AE263">
        <v>0</v>
      </c>
      <c r="AF263">
        <v>1</v>
      </c>
      <c r="AG263" t="s">
        <v>15</v>
      </c>
      <c r="AH263">
        <v>1</v>
      </c>
      <c r="AI263">
        <v>0</v>
      </c>
      <c r="AJ263" t="s">
        <v>15</v>
      </c>
      <c r="AK263">
        <v>1</v>
      </c>
      <c r="AL263">
        <v>0</v>
      </c>
    </row>
    <row r="264" spans="1:38" x14ac:dyDescent="0.25">
      <c r="A264" t="s">
        <v>1530</v>
      </c>
      <c r="B264" t="s">
        <v>32</v>
      </c>
      <c r="C264">
        <v>13990917</v>
      </c>
      <c r="D264">
        <v>990917</v>
      </c>
      <c r="E264" t="s">
        <v>567</v>
      </c>
      <c r="F264" t="s">
        <v>568</v>
      </c>
      <c r="G264" t="s">
        <v>1541</v>
      </c>
      <c r="H264" t="s">
        <v>41</v>
      </c>
      <c r="I264">
        <v>3</v>
      </c>
      <c r="J264" t="s">
        <v>28</v>
      </c>
      <c r="K264">
        <v>9</v>
      </c>
      <c r="L264">
        <v>39</v>
      </c>
      <c r="M264">
        <v>38</v>
      </c>
      <c r="N264" t="s">
        <v>17</v>
      </c>
      <c r="O264" t="s">
        <v>1560</v>
      </c>
      <c r="P264">
        <v>5</v>
      </c>
      <c r="Q264">
        <v>0.16666666666666666</v>
      </c>
      <c r="R264">
        <v>39</v>
      </c>
      <c r="S264">
        <v>1.3</v>
      </c>
      <c r="T264">
        <f>DATATABLE[[#This Row],[تعداد واگن منتظر واگذاری]]+DATATABLE[[#This Row],[تعداد واگن تحت تخلیه]]</f>
        <v>44</v>
      </c>
      <c r="U264">
        <v>1.4666666666666666</v>
      </c>
      <c r="V264">
        <v>0</v>
      </c>
      <c r="W264">
        <v>0</v>
      </c>
      <c r="X264">
        <v>0</v>
      </c>
      <c r="Y264">
        <v>44</v>
      </c>
      <c r="Z264">
        <v>39</v>
      </c>
      <c r="AA264" t="s">
        <v>15</v>
      </c>
      <c r="AB264">
        <v>1</v>
      </c>
      <c r="AC264">
        <v>0</v>
      </c>
      <c r="AD264" t="s">
        <v>15</v>
      </c>
      <c r="AE264">
        <v>1</v>
      </c>
      <c r="AF264">
        <v>0</v>
      </c>
      <c r="AG264" t="s">
        <v>13</v>
      </c>
      <c r="AH264">
        <v>0</v>
      </c>
      <c r="AI264">
        <v>1</v>
      </c>
      <c r="AJ264" t="s">
        <v>15</v>
      </c>
      <c r="AK264">
        <v>1</v>
      </c>
      <c r="AL264">
        <v>0</v>
      </c>
    </row>
    <row r="265" spans="1:38" x14ac:dyDescent="0.25">
      <c r="A265" t="s">
        <v>1530</v>
      </c>
      <c r="B265" t="s">
        <v>32</v>
      </c>
      <c r="C265">
        <v>13990918</v>
      </c>
      <c r="D265">
        <v>990918</v>
      </c>
      <c r="E265" t="s">
        <v>569</v>
      </c>
      <c r="F265" t="s">
        <v>570</v>
      </c>
      <c r="G265" t="s">
        <v>1541</v>
      </c>
      <c r="H265" t="s">
        <v>41</v>
      </c>
      <c r="I265">
        <v>3</v>
      </c>
      <c r="J265" t="s">
        <v>28</v>
      </c>
      <c r="K265">
        <v>9</v>
      </c>
      <c r="L265">
        <v>39</v>
      </c>
      <c r="M265">
        <v>38</v>
      </c>
      <c r="N265" t="s">
        <v>18</v>
      </c>
      <c r="O265" t="s">
        <v>1561</v>
      </c>
      <c r="P265">
        <v>27</v>
      </c>
      <c r="Q265">
        <v>0.9</v>
      </c>
      <c r="R265">
        <v>44</v>
      </c>
      <c r="S265">
        <v>1.4666666666666666</v>
      </c>
      <c r="T265">
        <f>DATATABLE[[#This Row],[تعداد واگن منتظر واگذاری]]+DATATABLE[[#This Row],[تعداد واگن تحت تخلیه]]</f>
        <v>71</v>
      </c>
      <c r="U265">
        <v>2.3666666666666667</v>
      </c>
      <c r="V265">
        <v>0</v>
      </c>
      <c r="W265">
        <v>0</v>
      </c>
      <c r="X265">
        <v>0</v>
      </c>
      <c r="Y265">
        <v>71</v>
      </c>
      <c r="Z265">
        <v>44</v>
      </c>
      <c r="AA265" t="s">
        <v>15</v>
      </c>
      <c r="AB265">
        <v>1</v>
      </c>
      <c r="AC265">
        <v>0</v>
      </c>
      <c r="AD265" t="s">
        <v>15</v>
      </c>
      <c r="AE265">
        <v>1</v>
      </c>
      <c r="AF265">
        <v>0</v>
      </c>
      <c r="AG265" t="s">
        <v>13</v>
      </c>
      <c r="AH265">
        <v>0</v>
      </c>
      <c r="AI265">
        <v>1</v>
      </c>
      <c r="AJ265" t="s">
        <v>15</v>
      </c>
      <c r="AK265">
        <v>1</v>
      </c>
      <c r="AL265">
        <v>0</v>
      </c>
    </row>
    <row r="266" spans="1:38" x14ac:dyDescent="0.25">
      <c r="A266" t="s">
        <v>1530</v>
      </c>
      <c r="B266" t="s">
        <v>32</v>
      </c>
      <c r="C266">
        <v>13990919</v>
      </c>
      <c r="D266">
        <v>990919</v>
      </c>
      <c r="E266" t="s">
        <v>571</v>
      </c>
      <c r="F266" t="s">
        <v>572</v>
      </c>
      <c r="G266" t="s">
        <v>1541</v>
      </c>
      <c r="H266" t="s">
        <v>41</v>
      </c>
      <c r="I266">
        <v>3</v>
      </c>
      <c r="J266" t="s">
        <v>28</v>
      </c>
      <c r="K266">
        <v>9</v>
      </c>
      <c r="L266">
        <v>39</v>
      </c>
      <c r="M266">
        <v>38</v>
      </c>
      <c r="N266" t="s">
        <v>19</v>
      </c>
      <c r="O266" t="s">
        <v>1562</v>
      </c>
      <c r="P266">
        <v>12</v>
      </c>
      <c r="Q266">
        <v>0.4</v>
      </c>
      <c r="R266">
        <v>35</v>
      </c>
      <c r="S266">
        <v>1.1666666666666667</v>
      </c>
      <c r="T266">
        <f>DATATABLE[[#This Row],[تعداد واگن منتظر واگذاری]]+DATATABLE[[#This Row],[تعداد واگن تحت تخلیه]]</f>
        <v>47</v>
      </c>
      <c r="U266">
        <v>1.5666666666666667</v>
      </c>
      <c r="V266">
        <v>31</v>
      </c>
      <c r="W266">
        <v>1.0333333333333334</v>
      </c>
      <c r="X266">
        <v>2015</v>
      </c>
      <c r="Y266">
        <v>47</v>
      </c>
      <c r="Z266">
        <v>66</v>
      </c>
      <c r="AA266" t="s">
        <v>15</v>
      </c>
      <c r="AB266">
        <v>1</v>
      </c>
      <c r="AC266">
        <v>0</v>
      </c>
      <c r="AD266" t="s">
        <v>15</v>
      </c>
      <c r="AE266">
        <v>1</v>
      </c>
      <c r="AF266">
        <v>0</v>
      </c>
      <c r="AG266" t="s">
        <v>15</v>
      </c>
      <c r="AH266">
        <v>1</v>
      </c>
      <c r="AI266">
        <v>0</v>
      </c>
      <c r="AJ266" t="s">
        <v>15</v>
      </c>
      <c r="AK266">
        <v>1</v>
      </c>
      <c r="AL266">
        <v>0</v>
      </c>
    </row>
    <row r="267" spans="1:38" x14ac:dyDescent="0.25">
      <c r="A267" t="s">
        <v>1530</v>
      </c>
      <c r="B267" t="s">
        <v>32</v>
      </c>
      <c r="C267">
        <v>13990920</v>
      </c>
      <c r="D267">
        <v>990920</v>
      </c>
      <c r="E267" t="s">
        <v>573</v>
      </c>
      <c r="F267" t="s">
        <v>574</v>
      </c>
      <c r="G267" t="s">
        <v>1541</v>
      </c>
      <c r="H267" t="s">
        <v>41</v>
      </c>
      <c r="I267">
        <v>3</v>
      </c>
      <c r="J267" t="s">
        <v>28</v>
      </c>
      <c r="K267">
        <v>9</v>
      </c>
      <c r="L267">
        <v>39</v>
      </c>
      <c r="M267">
        <v>38</v>
      </c>
      <c r="N267" t="s">
        <v>20</v>
      </c>
      <c r="O267" t="s">
        <v>1563</v>
      </c>
      <c r="P267">
        <v>18</v>
      </c>
      <c r="Q267">
        <v>0.6</v>
      </c>
      <c r="R267">
        <v>14</v>
      </c>
      <c r="S267">
        <v>0.46666666666666667</v>
      </c>
      <c r="T267">
        <f>DATATABLE[[#This Row],[تعداد واگن منتظر واگذاری]]+DATATABLE[[#This Row],[تعداد واگن تحت تخلیه]]</f>
        <v>32</v>
      </c>
      <c r="U267">
        <v>1.0666666666666667</v>
      </c>
      <c r="V267">
        <v>29</v>
      </c>
      <c r="W267">
        <v>0.96666666666666667</v>
      </c>
      <c r="X267">
        <v>1885</v>
      </c>
      <c r="Y267">
        <v>32</v>
      </c>
      <c r="Z267">
        <v>43</v>
      </c>
      <c r="AA267" t="s">
        <v>15</v>
      </c>
      <c r="AB267">
        <v>1</v>
      </c>
      <c r="AC267">
        <v>0</v>
      </c>
      <c r="AD267" t="s">
        <v>15</v>
      </c>
      <c r="AE267">
        <v>1</v>
      </c>
      <c r="AF267">
        <v>0</v>
      </c>
      <c r="AG267" t="s">
        <v>15</v>
      </c>
      <c r="AH267">
        <v>1</v>
      </c>
      <c r="AI267">
        <v>0</v>
      </c>
      <c r="AJ267" t="s">
        <v>15</v>
      </c>
      <c r="AK267">
        <v>1</v>
      </c>
      <c r="AL267">
        <v>0</v>
      </c>
    </row>
    <row r="268" spans="1:38" x14ac:dyDescent="0.25">
      <c r="A268" t="s">
        <v>1530</v>
      </c>
      <c r="B268" t="s">
        <v>32</v>
      </c>
      <c r="C268">
        <v>13990921</v>
      </c>
      <c r="D268">
        <v>990921</v>
      </c>
      <c r="E268" t="s">
        <v>575</v>
      </c>
      <c r="F268" t="s">
        <v>576</v>
      </c>
      <c r="G268" t="s">
        <v>1541</v>
      </c>
      <c r="H268" t="s">
        <v>41</v>
      </c>
      <c r="I268">
        <v>3</v>
      </c>
      <c r="J268" t="s">
        <v>28</v>
      </c>
      <c r="K268">
        <v>9</v>
      </c>
      <c r="L268">
        <v>39</v>
      </c>
      <c r="M268">
        <v>39</v>
      </c>
      <c r="N268" t="s">
        <v>12</v>
      </c>
      <c r="O268" t="s">
        <v>1564</v>
      </c>
      <c r="P268">
        <v>14</v>
      </c>
      <c r="Q268">
        <v>0.46666666666666667</v>
      </c>
      <c r="R268">
        <v>6</v>
      </c>
      <c r="S268">
        <v>0.2</v>
      </c>
      <c r="T268">
        <f>DATATABLE[[#This Row],[تعداد واگن منتظر واگذاری]]+DATATABLE[[#This Row],[تعداد واگن تحت تخلیه]]</f>
        <v>20</v>
      </c>
      <c r="U268">
        <v>0.66666666666666663</v>
      </c>
      <c r="V268">
        <v>15</v>
      </c>
      <c r="W268">
        <v>0.5</v>
      </c>
      <c r="X268">
        <v>975</v>
      </c>
      <c r="Y268">
        <v>20</v>
      </c>
      <c r="Z268">
        <v>21</v>
      </c>
      <c r="AA268" t="s">
        <v>15</v>
      </c>
      <c r="AB268">
        <v>1</v>
      </c>
      <c r="AC268">
        <v>0</v>
      </c>
      <c r="AD268" t="s">
        <v>15</v>
      </c>
      <c r="AE268">
        <v>1</v>
      </c>
      <c r="AF268">
        <v>0</v>
      </c>
      <c r="AG268" t="s">
        <v>15</v>
      </c>
      <c r="AH268">
        <v>1</v>
      </c>
      <c r="AI268">
        <v>0</v>
      </c>
      <c r="AJ268" t="s">
        <v>15</v>
      </c>
      <c r="AK268">
        <v>1</v>
      </c>
      <c r="AL268">
        <v>0</v>
      </c>
    </row>
    <row r="269" spans="1:38" x14ac:dyDescent="0.25">
      <c r="A269" t="s">
        <v>1530</v>
      </c>
      <c r="B269" t="s">
        <v>32</v>
      </c>
      <c r="C269">
        <v>13990922</v>
      </c>
      <c r="D269">
        <v>990922</v>
      </c>
      <c r="E269" t="s">
        <v>577</v>
      </c>
      <c r="F269" t="s">
        <v>578</v>
      </c>
      <c r="G269" t="s">
        <v>1541</v>
      </c>
      <c r="H269" t="s">
        <v>41</v>
      </c>
      <c r="I269">
        <v>3</v>
      </c>
      <c r="J269" t="s">
        <v>28</v>
      </c>
      <c r="K269">
        <v>9</v>
      </c>
      <c r="L269">
        <v>40</v>
      </c>
      <c r="M269">
        <v>39</v>
      </c>
      <c r="N269" t="s">
        <v>14</v>
      </c>
      <c r="O269" t="s">
        <v>1565</v>
      </c>
      <c r="P269">
        <v>0</v>
      </c>
      <c r="Q269">
        <v>0</v>
      </c>
      <c r="R269">
        <v>0</v>
      </c>
      <c r="S269">
        <v>0</v>
      </c>
      <c r="T269">
        <f>DATATABLE[[#This Row],[تعداد واگن منتظر واگذاری]]+DATATABLE[[#This Row],[تعداد واگن تحت تخلیه]]</f>
        <v>0</v>
      </c>
      <c r="U269">
        <v>0</v>
      </c>
      <c r="V269">
        <v>14</v>
      </c>
      <c r="W269">
        <v>0.46666666666666667</v>
      </c>
      <c r="X269">
        <v>910</v>
      </c>
      <c r="Y269">
        <v>0</v>
      </c>
      <c r="Z269">
        <v>14</v>
      </c>
      <c r="AA269" t="s">
        <v>13</v>
      </c>
      <c r="AB269">
        <v>0</v>
      </c>
      <c r="AC269">
        <v>1</v>
      </c>
      <c r="AD269" t="s">
        <v>13</v>
      </c>
      <c r="AE269">
        <v>0</v>
      </c>
      <c r="AF269">
        <v>1</v>
      </c>
      <c r="AG269" t="s">
        <v>15</v>
      </c>
      <c r="AH269">
        <v>1</v>
      </c>
      <c r="AI269">
        <v>0</v>
      </c>
      <c r="AJ269" t="s">
        <v>15</v>
      </c>
      <c r="AK269">
        <v>1</v>
      </c>
      <c r="AL269">
        <v>0</v>
      </c>
    </row>
    <row r="270" spans="1:38" x14ac:dyDescent="0.25">
      <c r="A270" t="s">
        <v>1530</v>
      </c>
      <c r="B270" t="s">
        <v>32</v>
      </c>
      <c r="C270">
        <v>13990923</v>
      </c>
      <c r="D270">
        <v>990923</v>
      </c>
      <c r="E270" t="s">
        <v>579</v>
      </c>
      <c r="F270" t="s">
        <v>580</v>
      </c>
      <c r="G270" t="s">
        <v>1541</v>
      </c>
      <c r="H270" t="s">
        <v>41</v>
      </c>
      <c r="I270">
        <v>3</v>
      </c>
      <c r="J270" t="s">
        <v>28</v>
      </c>
      <c r="K270">
        <v>9</v>
      </c>
      <c r="L270">
        <v>40</v>
      </c>
      <c r="M270">
        <v>39</v>
      </c>
      <c r="N270" t="s">
        <v>16</v>
      </c>
      <c r="O270" t="s">
        <v>1566</v>
      </c>
      <c r="P270">
        <v>0</v>
      </c>
      <c r="Q270">
        <v>0</v>
      </c>
      <c r="R270">
        <v>0</v>
      </c>
      <c r="S270">
        <v>0</v>
      </c>
      <c r="T270">
        <f>DATATABLE[[#This Row],[تعداد واگن منتظر واگذاری]]+DATATABLE[[#This Row],[تعداد واگن تحت تخلیه]]</f>
        <v>0</v>
      </c>
      <c r="U270">
        <v>0</v>
      </c>
      <c r="V270">
        <v>0</v>
      </c>
      <c r="W270">
        <v>0</v>
      </c>
      <c r="X270">
        <v>0</v>
      </c>
      <c r="Y270">
        <v>0</v>
      </c>
      <c r="Z270">
        <v>0</v>
      </c>
      <c r="AA270" t="s">
        <v>13</v>
      </c>
      <c r="AB270">
        <v>0</v>
      </c>
      <c r="AC270">
        <v>1</v>
      </c>
      <c r="AD270" t="s">
        <v>13</v>
      </c>
      <c r="AE270">
        <v>0</v>
      </c>
      <c r="AF270">
        <v>1</v>
      </c>
      <c r="AG270" t="s">
        <v>13</v>
      </c>
      <c r="AH270">
        <v>0</v>
      </c>
      <c r="AI270">
        <v>1</v>
      </c>
      <c r="AJ270" t="s">
        <v>13</v>
      </c>
      <c r="AK270">
        <v>0</v>
      </c>
      <c r="AL270">
        <v>1</v>
      </c>
    </row>
    <row r="271" spans="1:38" x14ac:dyDescent="0.25">
      <c r="A271" t="s">
        <v>1530</v>
      </c>
      <c r="B271" t="s">
        <v>32</v>
      </c>
      <c r="C271">
        <v>13990924</v>
      </c>
      <c r="D271">
        <v>990924</v>
      </c>
      <c r="E271" t="s">
        <v>581</v>
      </c>
      <c r="F271" t="s">
        <v>582</v>
      </c>
      <c r="G271" t="s">
        <v>1541</v>
      </c>
      <c r="H271" t="s">
        <v>41</v>
      </c>
      <c r="I271">
        <v>3</v>
      </c>
      <c r="J271" t="s">
        <v>28</v>
      </c>
      <c r="K271">
        <v>9</v>
      </c>
      <c r="L271">
        <v>40</v>
      </c>
      <c r="M271">
        <v>39</v>
      </c>
      <c r="N271" t="s">
        <v>17</v>
      </c>
      <c r="O271" t="s">
        <v>1567</v>
      </c>
      <c r="P271">
        <v>28</v>
      </c>
      <c r="Q271">
        <v>0.93333333333333335</v>
      </c>
      <c r="R271">
        <v>9</v>
      </c>
      <c r="S271">
        <v>0.3</v>
      </c>
      <c r="T271">
        <f>DATATABLE[[#This Row],[تعداد واگن منتظر واگذاری]]+DATATABLE[[#This Row],[تعداد واگن تحت تخلیه]]</f>
        <v>37</v>
      </c>
      <c r="U271">
        <v>1.2333333333333334</v>
      </c>
      <c r="V271">
        <v>0</v>
      </c>
      <c r="W271">
        <v>0</v>
      </c>
      <c r="X271">
        <v>0</v>
      </c>
      <c r="Y271">
        <v>37</v>
      </c>
      <c r="Z271">
        <v>9</v>
      </c>
      <c r="AA271" t="s">
        <v>15</v>
      </c>
      <c r="AB271">
        <v>1</v>
      </c>
      <c r="AC271">
        <v>0</v>
      </c>
      <c r="AD271" t="s">
        <v>15</v>
      </c>
      <c r="AE271">
        <v>1</v>
      </c>
      <c r="AF271">
        <v>0</v>
      </c>
      <c r="AG271" t="s">
        <v>13</v>
      </c>
      <c r="AH271">
        <v>0</v>
      </c>
      <c r="AI271">
        <v>1</v>
      </c>
      <c r="AJ271" t="s">
        <v>15</v>
      </c>
      <c r="AK271">
        <v>1</v>
      </c>
      <c r="AL271">
        <v>0</v>
      </c>
    </row>
    <row r="272" spans="1:38" x14ac:dyDescent="0.25">
      <c r="A272" t="s">
        <v>1530</v>
      </c>
      <c r="B272" t="s">
        <v>32</v>
      </c>
      <c r="C272">
        <v>13990925</v>
      </c>
      <c r="D272">
        <v>990925</v>
      </c>
      <c r="E272" t="s">
        <v>583</v>
      </c>
      <c r="F272" t="s">
        <v>584</v>
      </c>
      <c r="G272" t="s">
        <v>1541</v>
      </c>
      <c r="H272" t="s">
        <v>41</v>
      </c>
      <c r="I272">
        <v>3</v>
      </c>
      <c r="J272" t="s">
        <v>28</v>
      </c>
      <c r="K272">
        <v>9</v>
      </c>
      <c r="L272">
        <v>40</v>
      </c>
      <c r="M272">
        <v>39</v>
      </c>
      <c r="N272" t="s">
        <v>18</v>
      </c>
      <c r="O272" t="s">
        <v>1568</v>
      </c>
      <c r="P272">
        <v>32</v>
      </c>
      <c r="Q272">
        <v>1.0666666666666667</v>
      </c>
      <c r="R272">
        <v>27</v>
      </c>
      <c r="S272">
        <v>0.9</v>
      </c>
      <c r="T272">
        <f>DATATABLE[[#This Row],[تعداد واگن منتظر واگذاری]]+DATATABLE[[#This Row],[تعداد واگن تحت تخلیه]]</f>
        <v>59</v>
      </c>
      <c r="U272">
        <v>1.9666666666666666</v>
      </c>
      <c r="V272">
        <v>12</v>
      </c>
      <c r="W272">
        <v>0.4</v>
      </c>
      <c r="X272">
        <v>780</v>
      </c>
      <c r="Y272">
        <v>59</v>
      </c>
      <c r="Z272">
        <v>39</v>
      </c>
      <c r="AA272" t="s">
        <v>15</v>
      </c>
      <c r="AB272">
        <v>1</v>
      </c>
      <c r="AC272">
        <v>0</v>
      </c>
      <c r="AD272" t="s">
        <v>15</v>
      </c>
      <c r="AE272">
        <v>1</v>
      </c>
      <c r="AF272">
        <v>0</v>
      </c>
      <c r="AG272" t="s">
        <v>15</v>
      </c>
      <c r="AH272">
        <v>1</v>
      </c>
      <c r="AI272">
        <v>0</v>
      </c>
      <c r="AJ272" t="s">
        <v>15</v>
      </c>
      <c r="AK272">
        <v>1</v>
      </c>
      <c r="AL272">
        <v>0</v>
      </c>
    </row>
    <row r="273" spans="1:38" x14ac:dyDescent="0.25">
      <c r="A273" t="s">
        <v>1530</v>
      </c>
      <c r="B273" t="s">
        <v>32</v>
      </c>
      <c r="C273">
        <v>13990926</v>
      </c>
      <c r="D273">
        <v>990926</v>
      </c>
      <c r="E273" t="s">
        <v>585</v>
      </c>
      <c r="F273" t="s">
        <v>586</v>
      </c>
      <c r="G273" t="s">
        <v>1541</v>
      </c>
      <c r="H273" t="s">
        <v>41</v>
      </c>
      <c r="I273">
        <v>3</v>
      </c>
      <c r="J273" t="s">
        <v>28</v>
      </c>
      <c r="K273">
        <v>9</v>
      </c>
      <c r="L273">
        <v>40</v>
      </c>
      <c r="M273">
        <v>39</v>
      </c>
      <c r="N273" t="s">
        <v>19</v>
      </c>
      <c r="O273" t="s">
        <v>1569</v>
      </c>
      <c r="P273">
        <v>20</v>
      </c>
      <c r="Q273">
        <v>0.66666666666666663</v>
      </c>
      <c r="R273">
        <v>51</v>
      </c>
      <c r="S273">
        <v>1.7</v>
      </c>
      <c r="T273">
        <f>DATATABLE[[#This Row],[تعداد واگن منتظر واگذاری]]+DATATABLE[[#This Row],[تعداد واگن تحت تخلیه]]</f>
        <v>71</v>
      </c>
      <c r="U273">
        <v>2.3666666666666667</v>
      </c>
      <c r="V273">
        <v>38</v>
      </c>
      <c r="W273">
        <v>1.2666666666666666</v>
      </c>
      <c r="X273">
        <v>2470</v>
      </c>
      <c r="Y273">
        <v>71</v>
      </c>
      <c r="Z273">
        <v>89</v>
      </c>
      <c r="AA273" t="s">
        <v>15</v>
      </c>
      <c r="AB273">
        <v>1</v>
      </c>
      <c r="AC273">
        <v>0</v>
      </c>
      <c r="AD273" t="s">
        <v>15</v>
      </c>
      <c r="AE273">
        <v>1</v>
      </c>
      <c r="AF273">
        <v>0</v>
      </c>
      <c r="AG273" t="s">
        <v>15</v>
      </c>
      <c r="AH273">
        <v>1</v>
      </c>
      <c r="AI273">
        <v>0</v>
      </c>
      <c r="AJ273" t="s">
        <v>15</v>
      </c>
      <c r="AK273">
        <v>1</v>
      </c>
      <c r="AL273">
        <v>0</v>
      </c>
    </row>
    <row r="274" spans="1:38" x14ac:dyDescent="0.25">
      <c r="A274" t="s">
        <v>1530</v>
      </c>
      <c r="B274" t="s">
        <v>32</v>
      </c>
      <c r="C274">
        <v>13990927</v>
      </c>
      <c r="D274">
        <v>990927</v>
      </c>
      <c r="E274" t="s">
        <v>587</v>
      </c>
      <c r="F274" t="s">
        <v>588</v>
      </c>
      <c r="G274" t="s">
        <v>1541</v>
      </c>
      <c r="H274" t="s">
        <v>41</v>
      </c>
      <c r="I274">
        <v>3</v>
      </c>
      <c r="J274" t="s">
        <v>28</v>
      </c>
      <c r="K274">
        <v>9</v>
      </c>
      <c r="L274">
        <v>40</v>
      </c>
      <c r="M274">
        <v>39</v>
      </c>
      <c r="N274" t="s">
        <v>20</v>
      </c>
      <c r="O274" t="s">
        <v>1570</v>
      </c>
      <c r="P274">
        <v>0</v>
      </c>
      <c r="Q274">
        <v>0</v>
      </c>
      <c r="R274">
        <v>22</v>
      </c>
      <c r="S274">
        <v>0.73333333333333328</v>
      </c>
      <c r="T274">
        <f>DATATABLE[[#This Row],[تعداد واگن منتظر واگذاری]]+DATATABLE[[#This Row],[تعداد واگن تحت تخلیه]]</f>
        <v>22</v>
      </c>
      <c r="U274">
        <v>0.73333333333333328</v>
      </c>
      <c r="V274">
        <v>38</v>
      </c>
      <c r="W274">
        <v>1.2666666666666666</v>
      </c>
      <c r="X274">
        <v>2470</v>
      </c>
      <c r="Y274">
        <v>22</v>
      </c>
      <c r="Z274">
        <v>60</v>
      </c>
      <c r="AA274" t="s">
        <v>13</v>
      </c>
      <c r="AB274">
        <v>0</v>
      </c>
      <c r="AC274">
        <v>1</v>
      </c>
      <c r="AD274" t="s">
        <v>15</v>
      </c>
      <c r="AE274">
        <v>1</v>
      </c>
      <c r="AF274">
        <v>0</v>
      </c>
      <c r="AG274" t="s">
        <v>15</v>
      </c>
      <c r="AH274">
        <v>1</v>
      </c>
      <c r="AI274">
        <v>0</v>
      </c>
      <c r="AJ274" t="s">
        <v>15</v>
      </c>
      <c r="AK274">
        <v>1</v>
      </c>
      <c r="AL274">
        <v>0</v>
      </c>
    </row>
    <row r="275" spans="1:38" x14ac:dyDescent="0.25">
      <c r="A275" t="s">
        <v>1530</v>
      </c>
      <c r="B275" t="s">
        <v>32</v>
      </c>
      <c r="C275">
        <v>13990928</v>
      </c>
      <c r="D275">
        <v>990928</v>
      </c>
      <c r="E275" t="s">
        <v>589</v>
      </c>
      <c r="F275" t="s">
        <v>590</v>
      </c>
      <c r="G275" t="s">
        <v>1541</v>
      </c>
      <c r="H275" t="s">
        <v>41</v>
      </c>
      <c r="I275">
        <v>3</v>
      </c>
      <c r="J275" t="s">
        <v>28</v>
      </c>
      <c r="K275">
        <v>9</v>
      </c>
      <c r="L275">
        <v>40</v>
      </c>
      <c r="M275">
        <v>40</v>
      </c>
      <c r="N275" t="s">
        <v>12</v>
      </c>
      <c r="O275" t="s">
        <v>1571</v>
      </c>
      <c r="P275">
        <v>18</v>
      </c>
      <c r="Q275">
        <v>0.6</v>
      </c>
      <c r="R275">
        <v>20</v>
      </c>
      <c r="S275">
        <v>0.66666666666666663</v>
      </c>
      <c r="T275">
        <f>DATATABLE[[#This Row],[تعداد واگن منتظر واگذاری]]+DATATABLE[[#This Row],[تعداد واگن تحت تخلیه]]</f>
        <v>38</v>
      </c>
      <c r="U275">
        <v>1.2666666666666666</v>
      </c>
      <c r="V275">
        <v>0</v>
      </c>
      <c r="W275">
        <v>0</v>
      </c>
      <c r="X275">
        <v>0</v>
      </c>
      <c r="Y275">
        <v>38</v>
      </c>
      <c r="Z275">
        <v>20</v>
      </c>
      <c r="AA275" t="s">
        <v>15</v>
      </c>
      <c r="AB275">
        <v>1</v>
      </c>
      <c r="AC275">
        <v>0</v>
      </c>
      <c r="AD275" t="s">
        <v>15</v>
      </c>
      <c r="AE275">
        <v>1</v>
      </c>
      <c r="AF275">
        <v>0</v>
      </c>
      <c r="AG275" t="s">
        <v>13</v>
      </c>
      <c r="AH275">
        <v>0</v>
      </c>
      <c r="AI275">
        <v>1</v>
      </c>
      <c r="AJ275" t="s">
        <v>15</v>
      </c>
      <c r="AK275">
        <v>1</v>
      </c>
      <c r="AL275">
        <v>0</v>
      </c>
    </row>
    <row r="276" spans="1:38" x14ac:dyDescent="0.25">
      <c r="A276" t="s">
        <v>1530</v>
      </c>
      <c r="B276" t="s">
        <v>32</v>
      </c>
      <c r="C276">
        <v>13990929</v>
      </c>
      <c r="D276">
        <v>990929</v>
      </c>
      <c r="E276" t="s">
        <v>591</v>
      </c>
      <c r="F276" t="s">
        <v>592</v>
      </c>
      <c r="G276" t="s">
        <v>1541</v>
      </c>
      <c r="H276" t="s">
        <v>41</v>
      </c>
      <c r="I276">
        <v>3</v>
      </c>
      <c r="J276" t="s">
        <v>28</v>
      </c>
      <c r="K276">
        <v>9</v>
      </c>
      <c r="L276">
        <v>41</v>
      </c>
      <c r="M276">
        <v>40</v>
      </c>
      <c r="N276" t="s">
        <v>14</v>
      </c>
      <c r="O276" t="s">
        <v>1572</v>
      </c>
      <c r="P276">
        <v>18</v>
      </c>
      <c r="Q276">
        <v>0.6</v>
      </c>
      <c r="R276">
        <v>5</v>
      </c>
      <c r="S276">
        <v>0.16666666666666666</v>
      </c>
      <c r="T276">
        <f>DATATABLE[[#This Row],[تعداد واگن منتظر واگذاری]]+DATATABLE[[#This Row],[تعداد واگن تحت تخلیه]]</f>
        <v>23</v>
      </c>
      <c r="U276">
        <v>0.76666666666666672</v>
      </c>
      <c r="V276">
        <v>21</v>
      </c>
      <c r="W276">
        <v>0.7</v>
      </c>
      <c r="X276">
        <v>1365</v>
      </c>
      <c r="Y276">
        <v>23</v>
      </c>
      <c r="Z276">
        <v>26</v>
      </c>
      <c r="AA276" t="s">
        <v>15</v>
      </c>
      <c r="AB276">
        <v>1</v>
      </c>
      <c r="AC276">
        <v>0</v>
      </c>
      <c r="AD276" t="s">
        <v>15</v>
      </c>
      <c r="AE276">
        <v>1</v>
      </c>
      <c r="AF276">
        <v>0</v>
      </c>
      <c r="AG276" t="s">
        <v>15</v>
      </c>
      <c r="AH276">
        <v>1</v>
      </c>
      <c r="AI276">
        <v>0</v>
      </c>
      <c r="AJ276" t="s">
        <v>15</v>
      </c>
      <c r="AK276">
        <v>1</v>
      </c>
      <c r="AL276">
        <v>0</v>
      </c>
    </row>
    <row r="277" spans="1:38" x14ac:dyDescent="0.25">
      <c r="A277" t="s">
        <v>1530</v>
      </c>
      <c r="B277" t="s">
        <v>32</v>
      </c>
      <c r="C277">
        <v>13990930</v>
      </c>
      <c r="D277">
        <v>990930</v>
      </c>
      <c r="E277" t="s">
        <v>593</v>
      </c>
      <c r="F277" t="s">
        <v>594</v>
      </c>
      <c r="G277" t="s">
        <v>1541</v>
      </c>
      <c r="H277" t="s">
        <v>41</v>
      </c>
      <c r="I277">
        <v>3</v>
      </c>
      <c r="J277" t="s">
        <v>28</v>
      </c>
      <c r="K277">
        <v>9</v>
      </c>
      <c r="L277">
        <v>41</v>
      </c>
      <c r="M277">
        <v>40</v>
      </c>
      <c r="N277" t="s">
        <v>16</v>
      </c>
      <c r="O277" t="s">
        <v>1573</v>
      </c>
      <c r="P277">
        <v>38</v>
      </c>
      <c r="Q277">
        <v>1.2666666666666666</v>
      </c>
      <c r="R277">
        <v>0</v>
      </c>
      <c r="S277">
        <v>0</v>
      </c>
      <c r="T277">
        <f>DATATABLE[[#This Row],[تعداد واگن منتظر واگذاری]]+DATATABLE[[#This Row],[تعداد واگن تحت تخلیه]]</f>
        <v>38</v>
      </c>
      <c r="U277">
        <v>1.2666666666666666</v>
      </c>
      <c r="V277">
        <v>14</v>
      </c>
      <c r="W277">
        <v>0.46666666666666667</v>
      </c>
      <c r="X277">
        <v>910</v>
      </c>
      <c r="Y277">
        <v>38</v>
      </c>
      <c r="Z277">
        <v>14</v>
      </c>
      <c r="AA277" t="s">
        <v>15</v>
      </c>
      <c r="AB277">
        <v>1</v>
      </c>
      <c r="AC277">
        <v>0</v>
      </c>
      <c r="AD277" t="s">
        <v>13</v>
      </c>
      <c r="AE277">
        <v>0</v>
      </c>
      <c r="AF277">
        <v>1</v>
      </c>
      <c r="AG277" t="s">
        <v>15</v>
      </c>
      <c r="AH277">
        <v>1</v>
      </c>
      <c r="AI277">
        <v>0</v>
      </c>
      <c r="AJ277" t="s">
        <v>15</v>
      </c>
      <c r="AK277">
        <v>1</v>
      </c>
      <c r="AL277">
        <v>0</v>
      </c>
    </row>
    <row r="278" spans="1:38" x14ac:dyDescent="0.25">
      <c r="A278" t="s">
        <v>1530</v>
      </c>
      <c r="B278" t="s">
        <v>32</v>
      </c>
      <c r="C278">
        <v>13991001</v>
      </c>
      <c r="D278">
        <v>991001</v>
      </c>
      <c r="E278" t="s">
        <v>595</v>
      </c>
      <c r="F278" t="s">
        <v>596</v>
      </c>
      <c r="G278" t="s">
        <v>1541</v>
      </c>
      <c r="H278" t="s">
        <v>42</v>
      </c>
      <c r="I278">
        <v>4</v>
      </c>
      <c r="J278" t="s">
        <v>29</v>
      </c>
      <c r="K278">
        <v>10</v>
      </c>
      <c r="L278">
        <v>41</v>
      </c>
      <c r="M278">
        <v>40</v>
      </c>
      <c r="N278" t="s">
        <v>17</v>
      </c>
      <c r="O278" t="s">
        <v>1542</v>
      </c>
      <c r="P278">
        <v>3</v>
      </c>
      <c r="Q278">
        <v>0.1</v>
      </c>
      <c r="R278">
        <v>37</v>
      </c>
      <c r="S278">
        <v>1.2333333333333334</v>
      </c>
      <c r="T278">
        <f>DATATABLE[[#This Row],[تعداد واگن منتظر واگذاری]]+DATATABLE[[#This Row],[تعداد واگن تحت تخلیه]]</f>
        <v>40</v>
      </c>
      <c r="U278">
        <v>1.3333333333333333</v>
      </c>
      <c r="V278">
        <v>14</v>
      </c>
      <c r="W278">
        <v>0.46666666666666667</v>
      </c>
      <c r="X278">
        <v>910</v>
      </c>
      <c r="Y278">
        <v>40</v>
      </c>
      <c r="Z278">
        <v>51</v>
      </c>
      <c r="AA278" t="s">
        <v>15</v>
      </c>
      <c r="AB278">
        <v>1</v>
      </c>
      <c r="AC278">
        <v>0</v>
      </c>
      <c r="AD278" t="s">
        <v>15</v>
      </c>
      <c r="AE278">
        <v>1</v>
      </c>
      <c r="AF278">
        <v>0</v>
      </c>
      <c r="AG278" t="s">
        <v>15</v>
      </c>
      <c r="AH278">
        <v>1</v>
      </c>
      <c r="AI278">
        <v>0</v>
      </c>
      <c r="AJ278" t="s">
        <v>15</v>
      </c>
      <c r="AK278">
        <v>1</v>
      </c>
      <c r="AL278">
        <v>0</v>
      </c>
    </row>
    <row r="279" spans="1:38" x14ac:dyDescent="0.25">
      <c r="A279" t="s">
        <v>1530</v>
      </c>
      <c r="B279" t="s">
        <v>32</v>
      </c>
      <c r="C279">
        <v>13991002</v>
      </c>
      <c r="D279">
        <v>991002</v>
      </c>
      <c r="E279" t="s">
        <v>597</v>
      </c>
      <c r="F279" t="s">
        <v>598</v>
      </c>
      <c r="G279" t="s">
        <v>1541</v>
      </c>
      <c r="H279" t="s">
        <v>42</v>
      </c>
      <c r="I279">
        <v>4</v>
      </c>
      <c r="J279" t="s">
        <v>29</v>
      </c>
      <c r="K279">
        <v>10</v>
      </c>
      <c r="L279">
        <v>41</v>
      </c>
      <c r="M279">
        <v>40</v>
      </c>
      <c r="N279" t="s">
        <v>18</v>
      </c>
      <c r="O279" t="s">
        <v>1543</v>
      </c>
      <c r="P279">
        <v>0</v>
      </c>
      <c r="Q279">
        <v>0</v>
      </c>
      <c r="R279">
        <v>41</v>
      </c>
      <c r="S279">
        <v>1.3666666666666667</v>
      </c>
      <c r="T279">
        <f>DATATABLE[[#This Row],[تعداد واگن منتظر واگذاری]]+DATATABLE[[#This Row],[تعداد واگن تحت تخلیه]]</f>
        <v>41</v>
      </c>
      <c r="U279">
        <v>1.3666666666666667</v>
      </c>
      <c r="V279">
        <v>37</v>
      </c>
      <c r="W279">
        <v>1.2333333333333334</v>
      </c>
      <c r="X279">
        <v>2405</v>
      </c>
      <c r="Y279">
        <v>41</v>
      </c>
      <c r="Z279">
        <v>78</v>
      </c>
      <c r="AA279" t="s">
        <v>13</v>
      </c>
      <c r="AB279">
        <v>0</v>
      </c>
      <c r="AC279">
        <v>1</v>
      </c>
      <c r="AD279" t="s">
        <v>15</v>
      </c>
      <c r="AE279">
        <v>1</v>
      </c>
      <c r="AF279">
        <v>0</v>
      </c>
      <c r="AG279" t="s">
        <v>15</v>
      </c>
      <c r="AH279">
        <v>1</v>
      </c>
      <c r="AI279">
        <v>0</v>
      </c>
      <c r="AJ279" t="s">
        <v>15</v>
      </c>
      <c r="AK279">
        <v>1</v>
      </c>
      <c r="AL279">
        <v>0</v>
      </c>
    </row>
    <row r="280" spans="1:38" x14ac:dyDescent="0.25">
      <c r="A280" t="s">
        <v>1530</v>
      </c>
      <c r="B280" t="s">
        <v>32</v>
      </c>
      <c r="C280">
        <v>13991003</v>
      </c>
      <c r="D280">
        <v>991003</v>
      </c>
      <c r="E280" t="s">
        <v>599</v>
      </c>
      <c r="F280" t="s">
        <v>600</v>
      </c>
      <c r="G280" t="s">
        <v>1541</v>
      </c>
      <c r="H280" t="s">
        <v>42</v>
      </c>
      <c r="I280">
        <v>4</v>
      </c>
      <c r="J280" t="s">
        <v>29</v>
      </c>
      <c r="K280">
        <v>10</v>
      </c>
      <c r="L280">
        <v>41</v>
      </c>
      <c r="M280">
        <v>40</v>
      </c>
      <c r="N280" t="s">
        <v>19</v>
      </c>
      <c r="O280" t="s">
        <v>1544</v>
      </c>
      <c r="P280">
        <v>17</v>
      </c>
      <c r="Q280">
        <v>0.56666666666666665</v>
      </c>
      <c r="R280">
        <v>10</v>
      </c>
      <c r="S280">
        <v>0.33333333333333331</v>
      </c>
      <c r="T280">
        <f>DATATABLE[[#This Row],[تعداد واگن منتظر واگذاری]]+DATATABLE[[#This Row],[تعداد واگن تحت تخلیه]]</f>
        <v>27</v>
      </c>
      <c r="U280">
        <v>0.9</v>
      </c>
      <c r="V280">
        <v>3</v>
      </c>
      <c r="W280">
        <v>0.1</v>
      </c>
      <c r="X280">
        <v>195</v>
      </c>
      <c r="Y280">
        <v>27</v>
      </c>
      <c r="Z280">
        <v>13</v>
      </c>
      <c r="AA280" t="s">
        <v>15</v>
      </c>
      <c r="AB280">
        <v>1</v>
      </c>
      <c r="AC280">
        <v>0</v>
      </c>
      <c r="AD280" t="s">
        <v>15</v>
      </c>
      <c r="AE280">
        <v>1</v>
      </c>
      <c r="AF280">
        <v>0</v>
      </c>
      <c r="AG280" t="s">
        <v>15</v>
      </c>
      <c r="AH280">
        <v>1</v>
      </c>
      <c r="AI280">
        <v>0</v>
      </c>
      <c r="AJ280" t="s">
        <v>15</v>
      </c>
      <c r="AK280">
        <v>1</v>
      </c>
      <c r="AL280">
        <v>0</v>
      </c>
    </row>
    <row r="281" spans="1:38" x14ac:dyDescent="0.25">
      <c r="A281" t="s">
        <v>1530</v>
      </c>
      <c r="B281" t="s">
        <v>32</v>
      </c>
      <c r="C281">
        <v>13991004</v>
      </c>
      <c r="D281">
        <v>991004</v>
      </c>
      <c r="E281" t="s">
        <v>601</v>
      </c>
      <c r="F281" t="s">
        <v>602</v>
      </c>
      <c r="G281" t="s">
        <v>1541</v>
      </c>
      <c r="H281" t="s">
        <v>42</v>
      </c>
      <c r="I281">
        <v>4</v>
      </c>
      <c r="J281" t="s">
        <v>29</v>
      </c>
      <c r="K281">
        <v>10</v>
      </c>
      <c r="L281">
        <v>41</v>
      </c>
      <c r="M281">
        <v>40</v>
      </c>
      <c r="N281" t="s">
        <v>20</v>
      </c>
      <c r="O281" t="s">
        <v>1545</v>
      </c>
      <c r="P281">
        <v>4</v>
      </c>
      <c r="Q281">
        <v>0.13333333333333333</v>
      </c>
      <c r="R281">
        <v>1</v>
      </c>
      <c r="S281">
        <v>3.3333333333333333E-2</v>
      </c>
      <c r="T281">
        <f>DATATABLE[[#This Row],[تعداد واگن منتظر واگذاری]]+DATATABLE[[#This Row],[تعداد واگن تحت تخلیه]]</f>
        <v>5</v>
      </c>
      <c r="U281">
        <v>0.16666666666666666</v>
      </c>
      <c r="V281">
        <v>0</v>
      </c>
      <c r="W281">
        <v>0</v>
      </c>
      <c r="X281">
        <v>0</v>
      </c>
      <c r="Y281">
        <v>5</v>
      </c>
      <c r="Z281">
        <v>1</v>
      </c>
      <c r="AA281" t="s">
        <v>15</v>
      </c>
      <c r="AB281">
        <v>1</v>
      </c>
      <c r="AC281">
        <v>0</v>
      </c>
      <c r="AD281" t="s">
        <v>15</v>
      </c>
      <c r="AE281">
        <v>1</v>
      </c>
      <c r="AF281">
        <v>0</v>
      </c>
      <c r="AG281" t="s">
        <v>13</v>
      </c>
      <c r="AH281">
        <v>0</v>
      </c>
      <c r="AI281">
        <v>1</v>
      </c>
      <c r="AJ281" t="s">
        <v>15</v>
      </c>
      <c r="AK281">
        <v>1</v>
      </c>
      <c r="AL281">
        <v>0</v>
      </c>
    </row>
    <row r="282" spans="1:38" x14ac:dyDescent="0.25">
      <c r="A282" t="s">
        <v>1530</v>
      </c>
      <c r="B282" t="s">
        <v>32</v>
      </c>
      <c r="C282">
        <v>13991005</v>
      </c>
      <c r="D282">
        <v>991005</v>
      </c>
      <c r="E282" t="s">
        <v>603</v>
      </c>
      <c r="F282" t="s">
        <v>604</v>
      </c>
      <c r="G282" t="s">
        <v>1541</v>
      </c>
      <c r="H282" t="s">
        <v>42</v>
      </c>
      <c r="I282">
        <v>4</v>
      </c>
      <c r="J282" t="s">
        <v>29</v>
      </c>
      <c r="K282">
        <v>10</v>
      </c>
      <c r="L282">
        <v>41</v>
      </c>
      <c r="M282">
        <v>41</v>
      </c>
      <c r="N282" t="s">
        <v>12</v>
      </c>
      <c r="O282" t="s">
        <v>1546</v>
      </c>
      <c r="P282">
        <v>10</v>
      </c>
      <c r="Q282">
        <v>0.33333333333333331</v>
      </c>
      <c r="R282">
        <v>1</v>
      </c>
      <c r="S282">
        <v>3.3333333333333333E-2</v>
      </c>
      <c r="T282">
        <f>DATATABLE[[#This Row],[تعداد واگن منتظر واگذاری]]+DATATABLE[[#This Row],[تعداد واگن تحت تخلیه]]</f>
        <v>11</v>
      </c>
      <c r="U282">
        <v>0.36666666666666664</v>
      </c>
      <c r="V282">
        <v>0</v>
      </c>
      <c r="W282">
        <v>0</v>
      </c>
      <c r="X282">
        <v>0</v>
      </c>
      <c r="Y282">
        <v>11</v>
      </c>
      <c r="Z282">
        <v>1</v>
      </c>
      <c r="AA282" t="s">
        <v>15</v>
      </c>
      <c r="AB282">
        <v>1</v>
      </c>
      <c r="AC282">
        <v>0</v>
      </c>
      <c r="AD282" t="s">
        <v>15</v>
      </c>
      <c r="AE282">
        <v>1</v>
      </c>
      <c r="AF282">
        <v>0</v>
      </c>
      <c r="AG282" t="s">
        <v>13</v>
      </c>
      <c r="AH282">
        <v>0</v>
      </c>
      <c r="AI282">
        <v>1</v>
      </c>
      <c r="AJ282" t="s">
        <v>15</v>
      </c>
      <c r="AK282">
        <v>1</v>
      </c>
      <c r="AL282">
        <v>0</v>
      </c>
    </row>
    <row r="283" spans="1:38" x14ac:dyDescent="0.25">
      <c r="A283" t="s">
        <v>1530</v>
      </c>
      <c r="B283" t="s">
        <v>32</v>
      </c>
      <c r="C283">
        <v>13991006</v>
      </c>
      <c r="D283">
        <v>991006</v>
      </c>
      <c r="E283" t="s">
        <v>605</v>
      </c>
      <c r="F283" t="s">
        <v>606</v>
      </c>
      <c r="G283" t="s">
        <v>1541</v>
      </c>
      <c r="H283" t="s">
        <v>42</v>
      </c>
      <c r="I283">
        <v>4</v>
      </c>
      <c r="J283" t="s">
        <v>29</v>
      </c>
      <c r="K283">
        <v>10</v>
      </c>
      <c r="L283">
        <v>42</v>
      </c>
      <c r="M283">
        <v>41</v>
      </c>
      <c r="N283" t="s">
        <v>14</v>
      </c>
      <c r="O283" t="s">
        <v>1547</v>
      </c>
      <c r="P283">
        <v>6</v>
      </c>
      <c r="Q283">
        <v>0.2</v>
      </c>
      <c r="R283">
        <v>6</v>
      </c>
      <c r="S283">
        <v>0.2</v>
      </c>
      <c r="T283">
        <f>DATATABLE[[#This Row],[تعداد واگن منتظر واگذاری]]+DATATABLE[[#This Row],[تعداد واگن تحت تخلیه]]</f>
        <v>12</v>
      </c>
      <c r="U283">
        <v>0.4</v>
      </c>
      <c r="V283">
        <v>12</v>
      </c>
      <c r="W283">
        <v>0.4</v>
      </c>
      <c r="X283">
        <v>780</v>
      </c>
      <c r="Y283">
        <v>12</v>
      </c>
      <c r="Z283">
        <v>18</v>
      </c>
      <c r="AA283" t="s">
        <v>15</v>
      </c>
      <c r="AB283">
        <v>1</v>
      </c>
      <c r="AC283">
        <v>0</v>
      </c>
      <c r="AD283" t="s">
        <v>15</v>
      </c>
      <c r="AE283">
        <v>1</v>
      </c>
      <c r="AF283">
        <v>0</v>
      </c>
      <c r="AG283" t="s">
        <v>15</v>
      </c>
      <c r="AH283">
        <v>1</v>
      </c>
      <c r="AI283">
        <v>0</v>
      </c>
      <c r="AJ283" t="s">
        <v>15</v>
      </c>
      <c r="AK283">
        <v>1</v>
      </c>
      <c r="AL283">
        <v>0</v>
      </c>
    </row>
    <row r="284" spans="1:38" x14ac:dyDescent="0.25">
      <c r="A284" t="s">
        <v>1530</v>
      </c>
      <c r="B284" t="s">
        <v>32</v>
      </c>
      <c r="C284">
        <v>13991007</v>
      </c>
      <c r="D284">
        <v>991007</v>
      </c>
      <c r="E284" t="s">
        <v>607</v>
      </c>
      <c r="F284" t="s">
        <v>608</v>
      </c>
      <c r="G284" t="s">
        <v>1541</v>
      </c>
      <c r="H284" t="s">
        <v>42</v>
      </c>
      <c r="I284">
        <v>4</v>
      </c>
      <c r="J284" t="s">
        <v>29</v>
      </c>
      <c r="K284">
        <v>10</v>
      </c>
      <c r="L284">
        <v>42</v>
      </c>
      <c r="M284">
        <v>41</v>
      </c>
      <c r="N284" t="s">
        <v>16</v>
      </c>
      <c r="O284" t="s">
        <v>1548</v>
      </c>
      <c r="P284">
        <v>7</v>
      </c>
      <c r="Q284">
        <v>0.23333333333333334</v>
      </c>
      <c r="R284">
        <v>1</v>
      </c>
      <c r="S284">
        <v>3.3333333333333333E-2</v>
      </c>
      <c r="T284">
        <f>DATATABLE[[#This Row],[تعداد واگن منتظر واگذاری]]+DATATABLE[[#This Row],[تعداد واگن تحت تخلیه]]</f>
        <v>8</v>
      </c>
      <c r="U284">
        <v>0.26666666666666666</v>
      </c>
      <c r="V284">
        <v>0</v>
      </c>
      <c r="W284">
        <v>0</v>
      </c>
      <c r="X284">
        <v>0</v>
      </c>
      <c r="Y284">
        <v>8</v>
      </c>
      <c r="Z284">
        <v>1</v>
      </c>
      <c r="AA284" t="s">
        <v>15</v>
      </c>
      <c r="AB284">
        <v>1</v>
      </c>
      <c r="AC284">
        <v>0</v>
      </c>
      <c r="AD284" t="s">
        <v>15</v>
      </c>
      <c r="AE284">
        <v>1</v>
      </c>
      <c r="AF284">
        <v>0</v>
      </c>
      <c r="AG284" t="s">
        <v>13</v>
      </c>
      <c r="AH284">
        <v>0</v>
      </c>
      <c r="AI284">
        <v>1</v>
      </c>
      <c r="AJ284" t="s">
        <v>15</v>
      </c>
      <c r="AK284">
        <v>1</v>
      </c>
      <c r="AL284">
        <v>0</v>
      </c>
    </row>
    <row r="285" spans="1:38" x14ac:dyDescent="0.25">
      <c r="A285" t="s">
        <v>1530</v>
      </c>
      <c r="B285" t="s">
        <v>32</v>
      </c>
      <c r="C285">
        <v>13991008</v>
      </c>
      <c r="D285">
        <v>991008</v>
      </c>
      <c r="E285" t="s">
        <v>609</v>
      </c>
      <c r="F285" t="s">
        <v>610</v>
      </c>
      <c r="G285" t="s">
        <v>1541</v>
      </c>
      <c r="H285" t="s">
        <v>42</v>
      </c>
      <c r="I285">
        <v>4</v>
      </c>
      <c r="J285" t="s">
        <v>29</v>
      </c>
      <c r="K285">
        <v>10</v>
      </c>
      <c r="L285">
        <v>42</v>
      </c>
      <c r="M285">
        <v>41</v>
      </c>
      <c r="N285" t="s">
        <v>17</v>
      </c>
      <c r="O285" t="s">
        <v>1549</v>
      </c>
      <c r="P285">
        <v>9</v>
      </c>
      <c r="Q285">
        <v>0.3</v>
      </c>
      <c r="R285">
        <v>1</v>
      </c>
      <c r="S285">
        <v>3.3333333333333333E-2</v>
      </c>
      <c r="T285">
        <f>DATATABLE[[#This Row],[تعداد واگن منتظر واگذاری]]+DATATABLE[[#This Row],[تعداد واگن تحت تخلیه]]</f>
        <v>10</v>
      </c>
      <c r="U285">
        <v>0.33333333333333331</v>
      </c>
      <c r="V285">
        <v>0</v>
      </c>
      <c r="W285">
        <v>0</v>
      </c>
      <c r="X285">
        <v>0</v>
      </c>
      <c r="Y285">
        <v>10</v>
      </c>
      <c r="Z285">
        <v>1</v>
      </c>
      <c r="AA285" t="s">
        <v>15</v>
      </c>
      <c r="AB285">
        <v>1</v>
      </c>
      <c r="AC285">
        <v>0</v>
      </c>
      <c r="AD285" t="s">
        <v>15</v>
      </c>
      <c r="AE285">
        <v>1</v>
      </c>
      <c r="AF285">
        <v>0</v>
      </c>
      <c r="AG285" t="s">
        <v>13</v>
      </c>
      <c r="AH285">
        <v>0</v>
      </c>
      <c r="AI285">
        <v>1</v>
      </c>
      <c r="AJ285" t="s">
        <v>15</v>
      </c>
      <c r="AK285">
        <v>1</v>
      </c>
      <c r="AL285">
        <v>0</v>
      </c>
    </row>
    <row r="286" spans="1:38" x14ac:dyDescent="0.25">
      <c r="A286" t="s">
        <v>1530</v>
      </c>
      <c r="B286" t="s">
        <v>32</v>
      </c>
      <c r="C286">
        <v>13991009</v>
      </c>
      <c r="D286">
        <v>991009</v>
      </c>
      <c r="E286" t="s">
        <v>611</v>
      </c>
      <c r="F286" t="s">
        <v>612</v>
      </c>
      <c r="G286" t="s">
        <v>1541</v>
      </c>
      <c r="H286" t="s">
        <v>42</v>
      </c>
      <c r="I286">
        <v>4</v>
      </c>
      <c r="J286" t="s">
        <v>29</v>
      </c>
      <c r="K286">
        <v>10</v>
      </c>
      <c r="L286">
        <v>42</v>
      </c>
      <c r="M286">
        <v>41</v>
      </c>
      <c r="N286" t="s">
        <v>18</v>
      </c>
      <c r="O286" t="s">
        <v>1550</v>
      </c>
      <c r="P286">
        <v>52</v>
      </c>
      <c r="Q286">
        <v>1.7333333333333334</v>
      </c>
      <c r="R286">
        <v>2</v>
      </c>
      <c r="S286">
        <v>6.6666666666666666E-2</v>
      </c>
      <c r="T286">
        <f>DATATABLE[[#This Row],[تعداد واگن منتظر واگذاری]]+DATATABLE[[#This Row],[تعداد واگن تحت تخلیه]]</f>
        <v>54</v>
      </c>
      <c r="U286">
        <v>1.8</v>
      </c>
      <c r="V286">
        <v>15</v>
      </c>
      <c r="W286">
        <v>0.5</v>
      </c>
      <c r="X286">
        <v>975</v>
      </c>
      <c r="Y286">
        <v>54</v>
      </c>
      <c r="Z286">
        <v>17</v>
      </c>
      <c r="AA286" t="s">
        <v>15</v>
      </c>
      <c r="AB286">
        <v>1</v>
      </c>
      <c r="AC286">
        <v>0</v>
      </c>
      <c r="AD286" t="s">
        <v>15</v>
      </c>
      <c r="AE286">
        <v>1</v>
      </c>
      <c r="AF286">
        <v>0</v>
      </c>
      <c r="AG286" t="s">
        <v>15</v>
      </c>
      <c r="AH286">
        <v>1</v>
      </c>
      <c r="AI286">
        <v>0</v>
      </c>
      <c r="AJ286" t="s">
        <v>15</v>
      </c>
      <c r="AK286">
        <v>1</v>
      </c>
      <c r="AL286">
        <v>0</v>
      </c>
    </row>
    <row r="287" spans="1:38" x14ac:dyDescent="0.25">
      <c r="A287" t="s">
        <v>1530</v>
      </c>
      <c r="B287" t="s">
        <v>32</v>
      </c>
      <c r="C287">
        <v>13991010</v>
      </c>
      <c r="D287">
        <v>991010</v>
      </c>
      <c r="E287" t="s">
        <v>613</v>
      </c>
      <c r="F287" t="s">
        <v>614</v>
      </c>
      <c r="G287" t="s">
        <v>1541</v>
      </c>
      <c r="H287" t="s">
        <v>42</v>
      </c>
      <c r="I287">
        <v>4</v>
      </c>
      <c r="J287" t="s">
        <v>29</v>
      </c>
      <c r="K287">
        <v>10</v>
      </c>
      <c r="L287">
        <v>42</v>
      </c>
      <c r="M287">
        <v>41</v>
      </c>
      <c r="N287" t="s">
        <v>19</v>
      </c>
      <c r="O287" t="s">
        <v>1551</v>
      </c>
      <c r="P287">
        <v>45</v>
      </c>
      <c r="Q287">
        <v>1.5</v>
      </c>
      <c r="R287">
        <v>10</v>
      </c>
      <c r="S287">
        <v>0.33333333333333331</v>
      </c>
      <c r="T287">
        <f>DATATABLE[[#This Row],[تعداد واگن منتظر واگذاری]]+DATATABLE[[#This Row],[تعداد واگن تحت تخلیه]]</f>
        <v>55</v>
      </c>
      <c r="U287">
        <v>1.8333333333333333</v>
      </c>
      <c r="V287">
        <v>0</v>
      </c>
      <c r="W287">
        <v>0</v>
      </c>
      <c r="X287">
        <v>0</v>
      </c>
      <c r="Y287">
        <v>55</v>
      </c>
      <c r="Z287">
        <v>10</v>
      </c>
      <c r="AA287" t="s">
        <v>15</v>
      </c>
      <c r="AB287">
        <v>1</v>
      </c>
      <c r="AC287">
        <v>0</v>
      </c>
      <c r="AD287" t="s">
        <v>15</v>
      </c>
      <c r="AE287">
        <v>1</v>
      </c>
      <c r="AF287">
        <v>0</v>
      </c>
      <c r="AG287" t="s">
        <v>13</v>
      </c>
      <c r="AH287">
        <v>0</v>
      </c>
      <c r="AI287">
        <v>1</v>
      </c>
      <c r="AJ287" t="s">
        <v>15</v>
      </c>
      <c r="AK287">
        <v>1</v>
      </c>
      <c r="AL287">
        <v>0</v>
      </c>
    </row>
    <row r="288" spans="1:38" x14ac:dyDescent="0.25">
      <c r="A288" t="s">
        <v>1530</v>
      </c>
      <c r="B288" t="s">
        <v>32</v>
      </c>
      <c r="C288">
        <v>13991011</v>
      </c>
      <c r="D288">
        <v>991011</v>
      </c>
      <c r="E288" t="s">
        <v>615</v>
      </c>
      <c r="F288" t="s">
        <v>616</v>
      </c>
      <c r="G288" t="s">
        <v>1541</v>
      </c>
      <c r="H288" t="s">
        <v>42</v>
      </c>
      <c r="I288">
        <v>4</v>
      </c>
      <c r="J288" t="s">
        <v>29</v>
      </c>
      <c r="K288">
        <v>10</v>
      </c>
      <c r="L288">
        <v>42</v>
      </c>
      <c r="M288">
        <v>41</v>
      </c>
      <c r="N288" t="s">
        <v>20</v>
      </c>
      <c r="O288" t="s">
        <v>1552</v>
      </c>
      <c r="P288">
        <v>1</v>
      </c>
      <c r="Q288">
        <v>3.3333333333333333E-2</v>
      </c>
      <c r="R288">
        <v>27</v>
      </c>
      <c r="S288">
        <v>0.9</v>
      </c>
      <c r="T288">
        <f>DATATABLE[[#This Row],[تعداد واگن منتظر واگذاری]]+DATATABLE[[#This Row],[تعداد واگن تحت تخلیه]]</f>
        <v>28</v>
      </c>
      <c r="U288">
        <v>0.93333333333333335</v>
      </c>
      <c r="V288">
        <v>32</v>
      </c>
      <c r="W288">
        <v>1.0666666666666667</v>
      </c>
      <c r="X288">
        <v>2080</v>
      </c>
      <c r="Y288">
        <v>28</v>
      </c>
      <c r="Z288">
        <v>59</v>
      </c>
      <c r="AA288" t="s">
        <v>15</v>
      </c>
      <c r="AB288">
        <v>1</v>
      </c>
      <c r="AC288">
        <v>0</v>
      </c>
      <c r="AD288" t="s">
        <v>15</v>
      </c>
      <c r="AE288">
        <v>1</v>
      </c>
      <c r="AF288">
        <v>0</v>
      </c>
      <c r="AG288" t="s">
        <v>15</v>
      </c>
      <c r="AH288">
        <v>1</v>
      </c>
      <c r="AI288">
        <v>0</v>
      </c>
      <c r="AJ288" t="s">
        <v>15</v>
      </c>
      <c r="AK288">
        <v>1</v>
      </c>
      <c r="AL288">
        <v>0</v>
      </c>
    </row>
    <row r="289" spans="1:38" x14ac:dyDescent="0.25">
      <c r="A289" t="s">
        <v>1530</v>
      </c>
      <c r="B289" t="s">
        <v>32</v>
      </c>
      <c r="C289">
        <v>13991012</v>
      </c>
      <c r="D289">
        <v>991012</v>
      </c>
      <c r="E289" t="s">
        <v>617</v>
      </c>
      <c r="F289" t="s">
        <v>618</v>
      </c>
      <c r="G289" t="s">
        <v>1541</v>
      </c>
      <c r="H289" t="s">
        <v>42</v>
      </c>
      <c r="I289">
        <v>4</v>
      </c>
      <c r="J289" t="s">
        <v>29</v>
      </c>
      <c r="K289">
        <v>10</v>
      </c>
      <c r="L289">
        <v>42</v>
      </c>
      <c r="M289">
        <v>42</v>
      </c>
      <c r="N289" t="s">
        <v>12</v>
      </c>
      <c r="O289" t="s">
        <v>1553</v>
      </c>
      <c r="P289">
        <v>10</v>
      </c>
      <c r="Q289">
        <v>0.33333333333333331</v>
      </c>
      <c r="R289">
        <v>37</v>
      </c>
      <c r="S289">
        <v>1.2333333333333334</v>
      </c>
      <c r="T289">
        <f>DATATABLE[[#This Row],[تعداد واگن منتظر واگذاری]]+DATATABLE[[#This Row],[تعداد واگن تحت تخلیه]]</f>
        <v>47</v>
      </c>
      <c r="U289">
        <v>1.5666666666666667</v>
      </c>
      <c r="V289">
        <v>20</v>
      </c>
      <c r="W289">
        <v>0.66666666666666663</v>
      </c>
      <c r="X289">
        <v>1300</v>
      </c>
      <c r="Y289">
        <v>47</v>
      </c>
      <c r="Z289">
        <v>57</v>
      </c>
      <c r="AA289" t="s">
        <v>15</v>
      </c>
      <c r="AB289">
        <v>1</v>
      </c>
      <c r="AC289">
        <v>0</v>
      </c>
      <c r="AD289" t="s">
        <v>15</v>
      </c>
      <c r="AE289">
        <v>1</v>
      </c>
      <c r="AF289">
        <v>0</v>
      </c>
      <c r="AG289" t="s">
        <v>15</v>
      </c>
      <c r="AH289">
        <v>1</v>
      </c>
      <c r="AI289">
        <v>0</v>
      </c>
      <c r="AJ289" t="s">
        <v>15</v>
      </c>
      <c r="AK289">
        <v>1</v>
      </c>
      <c r="AL289">
        <v>0</v>
      </c>
    </row>
    <row r="290" spans="1:38" x14ac:dyDescent="0.25">
      <c r="A290" t="s">
        <v>1530</v>
      </c>
      <c r="B290" t="s">
        <v>32</v>
      </c>
      <c r="C290">
        <v>13991013</v>
      </c>
      <c r="D290">
        <v>991013</v>
      </c>
      <c r="E290" t="s">
        <v>619</v>
      </c>
      <c r="F290" t="s">
        <v>620</v>
      </c>
      <c r="G290" t="s">
        <v>1541</v>
      </c>
      <c r="H290" t="s">
        <v>42</v>
      </c>
      <c r="I290">
        <v>4</v>
      </c>
      <c r="J290" t="s">
        <v>29</v>
      </c>
      <c r="K290">
        <v>10</v>
      </c>
      <c r="L290">
        <v>43</v>
      </c>
      <c r="M290">
        <v>42</v>
      </c>
      <c r="N290" t="s">
        <v>14</v>
      </c>
      <c r="O290" t="s">
        <v>1556</v>
      </c>
      <c r="P290">
        <v>9</v>
      </c>
      <c r="Q290">
        <v>0.3</v>
      </c>
      <c r="R290">
        <v>0</v>
      </c>
      <c r="S290">
        <v>0</v>
      </c>
      <c r="T290">
        <f>DATATABLE[[#This Row],[تعداد واگن منتظر واگذاری]]+DATATABLE[[#This Row],[تعداد واگن تحت تخلیه]]</f>
        <v>9</v>
      </c>
      <c r="U290">
        <v>0.3</v>
      </c>
      <c r="V290">
        <v>44</v>
      </c>
      <c r="W290">
        <v>1.4666666666666666</v>
      </c>
      <c r="X290">
        <v>2860</v>
      </c>
      <c r="Y290">
        <v>9</v>
      </c>
      <c r="Z290">
        <v>44</v>
      </c>
      <c r="AA290" t="s">
        <v>15</v>
      </c>
      <c r="AB290">
        <v>1</v>
      </c>
      <c r="AC290">
        <v>0</v>
      </c>
      <c r="AD290" t="s">
        <v>13</v>
      </c>
      <c r="AE290">
        <v>0</v>
      </c>
      <c r="AF290">
        <v>1</v>
      </c>
      <c r="AG290" t="s">
        <v>15</v>
      </c>
      <c r="AH290">
        <v>1</v>
      </c>
      <c r="AI290">
        <v>0</v>
      </c>
      <c r="AJ290" t="s">
        <v>15</v>
      </c>
      <c r="AK290">
        <v>1</v>
      </c>
      <c r="AL290">
        <v>0</v>
      </c>
    </row>
    <row r="291" spans="1:38" x14ac:dyDescent="0.25">
      <c r="A291" t="s">
        <v>1530</v>
      </c>
      <c r="B291" t="s">
        <v>32</v>
      </c>
      <c r="C291">
        <v>13991014</v>
      </c>
      <c r="D291">
        <v>991014</v>
      </c>
      <c r="E291" t="s">
        <v>621</v>
      </c>
      <c r="F291" t="s">
        <v>622</v>
      </c>
      <c r="G291" t="s">
        <v>1541</v>
      </c>
      <c r="H291" t="s">
        <v>42</v>
      </c>
      <c r="I291">
        <v>4</v>
      </c>
      <c r="J291" t="s">
        <v>29</v>
      </c>
      <c r="K291">
        <v>10</v>
      </c>
      <c r="L291">
        <v>43</v>
      </c>
      <c r="M291">
        <v>42</v>
      </c>
      <c r="N291" t="s">
        <v>16</v>
      </c>
      <c r="O291" t="s">
        <v>1557</v>
      </c>
      <c r="P291">
        <v>9</v>
      </c>
      <c r="Q291">
        <v>0.3</v>
      </c>
      <c r="R291">
        <v>1</v>
      </c>
      <c r="S291">
        <v>3.3333333333333333E-2</v>
      </c>
      <c r="T291">
        <f>DATATABLE[[#This Row],[تعداد واگن منتظر واگذاری]]+DATATABLE[[#This Row],[تعداد واگن تحت تخلیه]]</f>
        <v>10</v>
      </c>
      <c r="U291">
        <v>0.33333333333333331</v>
      </c>
      <c r="V291">
        <v>2</v>
      </c>
      <c r="W291">
        <v>6.6666666666666666E-2</v>
      </c>
      <c r="X291">
        <v>130</v>
      </c>
      <c r="Y291">
        <v>10</v>
      </c>
      <c r="Z291">
        <v>3</v>
      </c>
      <c r="AA291" t="s">
        <v>15</v>
      </c>
      <c r="AB291">
        <v>1</v>
      </c>
      <c r="AC291">
        <v>0</v>
      </c>
      <c r="AD291" t="s">
        <v>15</v>
      </c>
      <c r="AE291">
        <v>1</v>
      </c>
      <c r="AF291">
        <v>0</v>
      </c>
      <c r="AG291" t="s">
        <v>15</v>
      </c>
      <c r="AH291">
        <v>1</v>
      </c>
      <c r="AI291">
        <v>0</v>
      </c>
      <c r="AJ291" t="s">
        <v>15</v>
      </c>
      <c r="AK291">
        <v>1</v>
      </c>
      <c r="AL291">
        <v>0</v>
      </c>
    </row>
    <row r="292" spans="1:38" x14ac:dyDescent="0.25">
      <c r="A292" t="s">
        <v>1530</v>
      </c>
      <c r="B292" t="s">
        <v>32</v>
      </c>
      <c r="C292">
        <v>13991015</v>
      </c>
      <c r="D292">
        <v>991015</v>
      </c>
      <c r="E292" t="s">
        <v>623</v>
      </c>
      <c r="F292" t="s">
        <v>624</v>
      </c>
      <c r="G292" t="s">
        <v>1541</v>
      </c>
      <c r="H292" t="s">
        <v>42</v>
      </c>
      <c r="I292">
        <v>4</v>
      </c>
      <c r="J292" t="s">
        <v>29</v>
      </c>
      <c r="K292">
        <v>10</v>
      </c>
      <c r="L292">
        <v>43</v>
      </c>
      <c r="M292">
        <v>42</v>
      </c>
      <c r="N292" t="s">
        <v>17</v>
      </c>
      <c r="O292" t="s">
        <v>1558</v>
      </c>
      <c r="P292">
        <v>8</v>
      </c>
      <c r="Q292">
        <v>0.26666666666666666</v>
      </c>
      <c r="R292">
        <v>1</v>
      </c>
      <c r="S292">
        <v>3.3333333333333333E-2</v>
      </c>
      <c r="T292">
        <f>DATATABLE[[#This Row],[تعداد واگن منتظر واگذاری]]+DATATABLE[[#This Row],[تعداد واگن تحت تخلیه]]</f>
        <v>9</v>
      </c>
      <c r="U292">
        <v>0.3</v>
      </c>
      <c r="V292">
        <v>0</v>
      </c>
      <c r="W292">
        <v>0</v>
      </c>
      <c r="X292">
        <v>0</v>
      </c>
      <c r="Y292">
        <v>9</v>
      </c>
      <c r="Z292">
        <v>1</v>
      </c>
      <c r="AA292" t="s">
        <v>15</v>
      </c>
      <c r="AB292">
        <v>1</v>
      </c>
      <c r="AC292">
        <v>0</v>
      </c>
      <c r="AD292" t="s">
        <v>15</v>
      </c>
      <c r="AE292">
        <v>1</v>
      </c>
      <c r="AF292">
        <v>0</v>
      </c>
      <c r="AG292" t="s">
        <v>13</v>
      </c>
      <c r="AH292">
        <v>0</v>
      </c>
      <c r="AI292">
        <v>1</v>
      </c>
      <c r="AJ292" t="s">
        <v>15</v>
      </c>
      <c r="AK292">
        <v>1</v>
      </c>
      <c r="AL292">
        <v>0</v>
      </c>
    </row>
    <row r="293" spans="1:38" x14ac:dyDescent="0.25">
      <c r="A293" t="s">
        <v>1530</v>
      </c>
      <c r="B293" t="s">
        <v>32</v>
      </c>
      <c r="C293">
        <v>13991016</v>
      </c>
      <c r="D293">
        <v>991016</v>
      </c>
      <c r="E293" t="s">
        <v>625</v>
      </c>
      <c r="F293" t="s">
        <v>626</v>
      </c>
      <c r="G293" t="s">
        <v>1541</v>
      </c>
      <c r="H293" t="s">
        <v>42</v>
      </c>
      <c r="I293">
        <v>4</v>
      </c>
      <c r="J293" t="s">
        <v>29</v>
      </c>
      <c r="K293">
        <v>10</v>
      </c>
      <c r="L293">
        <v>43</v>
      </c>
      <c r="M293">
        <v>42</v>
      </c>
      <c r="N293" t="s">
        <v>18</v>
      </c>
      <c r="O293" t="s">
        <v>1559</v>
      </c>
      <c r="P293">
        <v>0</v>
      </c>
      <c r="Q293">
        <v>0</v>
      </c>
      <c r="R293">
        <v>7</v>
      </c>
      <c r="S293">
        <v>0.23333333333333334</v>
      </c>
      <c r="T293">
        <f>DATATABLE[[#This Row],[تعداد واگن منتظر واگذاری]]+DATATABLE[[#This Row],[تعداد واگن تحت تخلیه]]</f>
        <v>7</v>
      </c>
      <c r="U293">
        <v>0.23333333333333334</v>
      </c>
      <c r="V293">
        <v>3</v>
      </c>
      <c r="W293">
        <v>0.1</v>
      </c>
      <c r="X293">
        <v>195</v>
      </c>
      <c r="Y293">
        <v>7</v>
      </c>
      <c r="Z293">
        <v>10</v>
      </c>
      <c r="AA293" t="s">
        <v>13</v>
      </c>
      <c r="AB293">
        <v>0</v>
      </c>
      <c r="AC293">
        <v>1</v>
      </c>
      <c r="AD293" t="s">
        <v>15</v>
      </c>
      <c r="AE293">
        <v>1</v>
      </c>
      <c r="AF293">
        <v>0</v>
      </c>
      <c r="AG293" t="s">
        <v>15</v>
      </c>
      <c r="AH293">
        <v>1</v>
      </c>
      <c r="AI293">
        <v>0</v>
      </c>
      <c r="AJ293" t="s">
        <v>15</v>
      </c>
      <c r="AK293">
        <v>1</v>
      </c>
      <c r="AL293">
        <v>0</v>
      </c>
    </row>
    <row r="294" spans="1:38" x14ac:dyDescent="0.25">
      <c r="A294" t="s">
        <v>1530</v>
      </c>
      <c r="B294" t="s">
        <v>32</v>
      </c>
      <c r="C294">
        <v>13991017</v>
      </c>
      <c r="D294">
        <v>991017</v>
      </c>
      <c r="E294" t="s">
        <v>627</v>
      </c>
      <c r="F294" t="s">
        <v>628</v>
      </c>
      <c r="G294" t="s">
        <v>1541</v>
      </c>
      <c r="H294" t="s">
        <v>42</v>
      </c>
      <c r="I294">
        <v>4</v>
      </c>
      <c r="J294" t="s">
        <v>29</v>
      </c>
      <c r="K294">
        <v>10</v>
      </c>
      <c r="L294">
        <v>43</v>
      </c>
      <c r="M294">
        <v>42</v>
      </c>
      <c r="N294" t="s">
        <v>19</v>
      </c>
      <c r="O294" t="s">
        <v>1560</v>
      </c>
      <c r="P294">
        <v>1</v>
      </c>
      <c r="Q294">
        <v>3.3333333333333333E-2</v>
      </c>
      <c r="R294">
        <v>1</v>
      </c>
      <c r="S294">
        <v>3.3333333333333333E-2</v>
      </c>
      <c r="T294">
        <f>DATATABLE[[#This Row],[تعداد واگن منتظر واگذاری]]+DATATABLE[[#This Row],[تعداد واگن تحت تخلیه]]</f>
        <v>2</v>
      </c>
      <c r="U294">
        <v>6.6666666666666666E-2</v>
      </c>
      <c r="V294">
        <v>0</v>
      </c>
      <c r="W294">
        <v>0</v>
      </c>
      <c r="X294">
        <v>0</v>
      </c>
      <c r="Y294">
        <v>2</v>
      </c>
      <c r="Z294">
        <v>1</v>
      </c>
      <c r="AA294" t="s">
        <v>15</v>
      </c>
      <c r="AB294">
        <v>1</v>
      </c>
      <c r="AC294">
        <v>0</v>
      </c>
      <c r="AD294" t="s">
        <v>15</v>
      </c>
      <c r="AE294">
        <v>1</v>
      </c>
      <c r="AF294">
        <v>0</v>
      </c>
      <c r="AG294" t="s">
        <v>13</v>
      </c>
      <c r="AH294">
        <v>0</v>
      </c>
      <c r="AI294">
        <v>1</v>
      </c>
      <c r="AJ294" t="s">
        <v>15</v>
      </c>
      <c r="AK294">
        <v>1</v>
      </c>
      <c r="AL294">
        <v>0</v>
      </c>
    </row>
    <row r="295" spans="1:38" x14ac:dyDescent="0.25">
      <c r="A295" t="s">
        <v>1530</v>
      </c>
      <c r="B295" t="s">
        <v>32</v>
      </c>
      <c r="C295">
        <v>13991018</v>
      </c>
      <c r="D295">
        <v>991018</v>
      </c>
      <c r="E295" t="s">
        <v>629</v>
      </c>
      <c r="F295" t="s">
        <v>630</v>
      </c>
      <c r="G295" t="s">
        <v>1541</v>
      </c>
      <c r="H295" t="s">
        <v>42</v>
      </c>
      <c r="I295">
        <v>4</v>
      </c>
      <c r="J295" t="s">
        <v>29</v>
      </c>
      <c r="K295">
        <v>10</v>
      </c>
      <c r="L295">
        <v>43</v>
      </c>
      <c r="M295">
        <v>42</v>
      </c>
      <c r="N295" t="s">
        <v>20</v>
      </c>
      <c r="O295" t="s">
        <v>1561</v>
      </c>
      <c r="P295">
        <v>0</v>
      </c>
      <c r="Q295">
        <v>0</v>
      </c>
      <c r="R295">
        <v>6</v>
      </c>
      <c r="S295">
        <v>0.2</v>
      </c>
      <c r="T295">
        <f>DATATABLE[[#This Row],[تعداد واگن منتظر واگذاری]]+DATATABLE[[#This Row],[تعداد واگن تحت تخلیه]]</f>
        <v>6</v>
      </c>
      <c r="U295">
        <v>0.2</v>
      </c>
      <c r="V295">
        <v>5</v>
      </c>
      <c r="W295">
        <v>0.16666666666666666</v>
      </c>
      <c r="X295">
        <v>325</v>
      </c>
      <c r="Y295">
        <v>6</v>
      </c>
      <c r="Z295">
        <v>11</v>
      </c>
      <c r="AA295" t="s">
        <v>13</v>
      </c>
      <c r="AB295">
        <v>0</v>
      </c>
      <c r="AC295">
        <v>1</v>
      </c>
      <c r="AD295" t="s">
        <v>15</v>
      </c>
      <c r="AE295">
        <v>1</v>
      </c>
      <c r="AF295">
        <v>0</v>
      </c>
      <c r="AG295" t="s">
        <v>15</v>
      </c>
      <c r="AH295">
        <v>1</v>
      </c>
      <c r="AI295">
        <v>0</v>
      </c>
      <c r="AJ295" t="s">
        <v>15</v>
      </c>
      <c r="AK295">
        <v>1</v>
      </c>
      <c r="AL295">
        <v>0</v>
      </c>
    </row>
    <row r="296" spans="1:38" x14ac:dyDescent="0.25">
      <c r="A296" t="s">
        <v>1530</v>
      </c>
      <c r="B296" t="s">
        <v>32</v>
      </c>
      <c r="C296">
        <v>13991019</v>
      </c>
      <c r="D296">
        <v>991019</v>
      </c>
      <c r="E296" t="s">
        <v>631</v>
      </c>
      <c r="F296" t="s">
        <v>632</v>
      </c>
      <c r="G296" t="s">
        <v>1541</v>
      </c>
      <c r="H296" t="s">
        <v>42</v>
      </c>
      <c r="I296">
        <v>4</v>
      </c>
      <c r="J296" t="s">
        <v>29</v>
      </c>
      <c r="K296">
        <v>10</v>
      </c>
      <c r="L296">
        <v>43</v>
      </c>
      <c r="M296">
        <v>43</v>
      </c>
      <c r="N296" t="s">
        <v>12</v>
      </c>
      <c r="O296" t="s">
        <v>1562</v>
      </c>
      <c r="P296">
        <v>0</v>
      </c>
      <c r="Q296">
        <v>0</v>
      </c>
      <c r="R296">
        <v>2</v>
      </c>
      <c r="S296">
        <v>6.6666666666666666E-2</v>
      </c>
      <c r="T296">
        <f>DATATABLE[[#This Row],[تعداد واگن منتظر واگذاری]]+DATATABLE[[#This Row],[تعداد واگن تحت تخلیه]]</f>
        <v>2</v>
      </c>
      <c r="U296">
        <v>6.6666666666666666E-2</v>
      </c>
      <c r="V296">
        <v>1</v>
      </c>
      <c r="W296">
        <v>3.3333333333333333E-2</v>
      </c>
      <c r="X296">
        <v>65</v>
      </c>
      <c r="Y296">
        <v>2</v>
      </c>
      <c r="Z296">
        <v>3</v>
      </c>
      <c r="AA296" t="s">
        <v>13</v>
      </c>
      <c r="AB296">
        <v>0</v>
      </c>
      <c r="AC296">
        <v>1</v>
      </c>
      <c r="AD296" t="s">
        <v>15</v>
      </c>
      <c r="AE296">
        <v>1</v>
      </c>
      <c r="AF296">
        <v>0</v>
      </c>
      <c r="AG296" t="s">
        <v>15</v>
      </c>
      <c r="AH296">
        <v>1</v>
      </c>
      <c r="AI296">
        <v>0</v>
      </c>
      <c r="AJ296" t="s">
        <v>15</v>
      </c>
      <c r="AK296">
        <v>1</v>
      </c>
      <c r="AL296">
        <v>0</v>
      </c>
    </row>
    <row r="297" spans="1:38" x14ac:dyDescent="0.25">
      <c r="A297" t="s">
        <v>1530</v>
      </c>
      <c r="B297" t="s">
        <v>32</v>
      </c>
      <c r="C297">
        <v>13991020</v>
      </c>
      <c r="D297">
        <v>991020</v>
      </c>
      <c r="E297" t="s">
        <v>633</v>
      </c>
      <c r="F297" t="s">
        <v>634</v>
      </c>
      <c r="G297" t="s">
        <v>1541</v>
      </c>
      <c r="H297" t="s">
        <v>42</v>
      </c>
      <c r="I297">
        <v>4</v>
      </c>
      <c r="J297" t="s">
        <v>29</v>
      </c>
      <c r="K297">
        <v>10</v>
      </c>
      <c r="L297">
        <v>44</v>
      </c>
      <c r="M297">
        <v>43</v>
      </c>
      <c r="N297" t="s">
        <v>14</v>
      </c>
      <c r="O297" t="s">
        <v>1563</v>
      </c>
      <c r="P297">
        <v>0</v>
      </c>
      <c r="Q297">
        <v>0</v>
      </c>
      <c r="R297">
        <v>2</v>
      </c>
      <c r="S297">
        <v>6.6666666666666666E-2</v>
      </c>
      <c r="T297">
        <f>DATATABLE[[#This Row],[تعداد واگن منتظر واگذاری]]+DATATABLE[[#This Row],[تعداد واگن تحت تخلیه]]</f>
        <v>2</v>
      </c>
      <c r="U297">
        <v>6.6666666666666666E-2</v>
      </c>
      <c r="V297">
        <v>22</v>
      </c>
      <c r="W297">
        <v>0.73333333333333328</v>
      </c>
      <c r="X297">
        <v>1430</v>
      </c>
      <c r="Y297">
        <v>2</v>
      </c>
      <c r="Z297">
        <v>24</v>
      </c>
      <c r="AA297" t="s">
        <v>13</v>
      </c>
      <c r="AB297">
        <v>0</v>
      </c>
      <c r="AC297">
        <v>1</v>
      </c>
      <c r="AD297" t="s">
        <v>15</v>
      </c>
      <c r="AE297">
        <v>1</v>
      </c>
      <c r="AF297">
        <v>0</v>
      </c>
      <c r="AG297" t="s">
        <v>15</v>
      </c>
      <c r="AH297">
        <v>1</v>
      </c>
      <c r="AI297">
        <v>0</v>
      </c>
      <c r="AJ297" t="s">
        <v>15</v>
      </c>
      <c r="AK297">
        <v>1</v>
      </c>
      <c r="AL297">
        <v>0</v>
      </c>
    </row>
    <row r="298" spans="1:38" x14ac:dyDescent="0.25">
      <c r="A298" t="s">
        <v>1530</v>
      </c>
      <c r="B298" t="s">
        <v>32</v>
      </c>
      <c r="C298">
        <v>13991021</v>
      </c>
      <c r="D298">
        <v>991021</v>
      </c>
      <c r="E298" t="s">
        <v>635</v>
      </c>
      <c r="F298" t="s">
        <v>636</v>
      </c>
      <c r="G298" t="s">
        <v>1541</v>
      </c>
      <c r="H298" t="s">
        <v>42</v>
      </c>
      <c r="I298">
        <v>4</v>
      </c>
      <c r="J298" t="s">
        <v>29</v>
      </c>
      <c r="K298">
        <v>10</v>
      </c>
      <c r="L298">
        <v>44</v>
      </c>
      <c r="M298">
        <v>43</v>
      </c>
      <c r="N298" t="s">
        <v>16</v>
      </c>
      <c r="O298" t="s">
        <v>1564</v>
      </c>
      <c r="P298">
        <v>0</v>
      </c>
      <c r="Q298">
        <v>0</v>
      </c>
      <c r="R298">
        <v>6</v>
      </c>
      <c r="S298">
        <v>0.2</v>
      </c>
      <c r="T298">
        <f>DATATABLE[[#This Row],[تعداد واگن منتظر واگذاری]]+DATATABLE[[#This Row],[تعداد واگن تحت تخلیه]]</f>
        <v>6</v>
      </c>
      <c r="U298">
        <v>0.2</v>
      </c>
      <c r="V298">
        <v>0</v>
      </c>
      <c r="W298">
        <v>0</v>
      </c>
      <c r="X298">
        <v>0</v>
      </c>
      <c r="Y298">
        <v>6</v>
      </c>
      <c r="Z298">
        <v>6</v>
      </c>
      <c r="AA298" t="s">
        <v>13</v>
      </c>
      <c r="AB298">
        <v>0</v>
      </c>
      <c r="AC298">
        <v>1</v>
      </c>
      <c r="AD298" t="s">
        <v>15</v>
      </c>
      <c r="AE298">
        <v>1</v>
      </c>
      <c r="AF298">
        <v>0</v>
      </c>
      <c r="AG298" t="s">
        <v>13</v>
      </c>
      <c r="AH298">
        <v>0</v>
      </c>
      <c r="AI298">
        <v>1</v>
      </c>
      <c r="AJ298" t="s">
        <v>15</v>
      </c>
      <c r="AK298">
        <v>1</v>
      </c>
      <c r="AL298">
        <v>0</v>
      </c>
    </row>
    <row r="299" spans="1:38" x14ac:dyDescent="0.25">
      <c r="A299" t="s">
        <v>1530</v>
      </c>
      <c r="B299" t="s">
        <v>32</v>
      </c>
      <c r="C299">
        <v>13991022</v>
      </c>
      <c r="D299">
        <v>991022</v>
      </c>
      <c r="E299" t="s">
        <v>637</v>
      </c>
      <c r="F299" t="s">
        <v>638</v>
      </c>
      <c r="G299" t="s">
        <v>1541</v>
      </c>
      <c r="H299" t="s">
        <v>42</v>
      </c>
      <c r="I299">
        <v>4</v>
      </c>
      <c r="J299" t="s">
        <v>29</v>
      </c>
      <c r="K299">
        <v>10</v>
      </c>
      <c r="L299">
        <v>44</v>
      </c>
      <c r="M299">
        <v>43</v>
      </c>
      <c r="N299" t="s">
        <v>17</v>
      </c>
      <c r="O299" t="s">
        <v>1565</v>
      </c>
      <c r="P299">
        <v>0</v>
      </c>
      <c r="Q299">
        <v>0</v>
      </c>
      <c r="R299">
        <v>18</v>
      </c>
      <c r="S299">
        <v>0.6</v>
      </c>
      <c r="T299">
        <f>DATATABLE[[#This Row],[تعداد واگن منتظر واگذاری]]+DATATABLE[[#This Row],[تعداد واگن تحت تخلیه]]</f>
        <v>18</v>
      </c>
      <c r="U299">
        <v>0.6</v>
      </c>
      <c r="V299">
        <v>15</v>
      </c>
      <c r="W299">
        <v>0.5</v>
      </c>
      <c r="X299">
        <v>975</v>
      </c>
      <c r="Y299">
        <v>18</v>
      </c>
      <c r="Z299">
        <v>33</v>
      </c>
      <c r="AA299" t="s">
        <v>13</v>
      </c>
      <c r="AB299">
        <v>0</v>
      </c>
      <c r="AC299">
        <v>1</v>
      </c>
      <c r="AD299" t="s">
        <v>15</v>
      </c>
      <c r="AE299">
        <v>1</v>
      </c>
      <c r="AF299">
        <v>0</v>
      </c>
      <c r="AG299" t="s">
        <v>15</v>
      </c>
      <c r="AH299">
        <v>1</v>
      </c>
      <c r="AI299">
        <v>0</v>
      </c>
      <c r="AJ299" t="s">
        <v>15</v>
      </c>
      <c r="AK299">
        <v>1</v>
      </c>
      <c r="AL299">
        <v>0</v>
      </c>
    </row>
    <row r="300" spans="1:38" x14ac:dyDescent="0.25">
      <c r="A300" t="s">
        <v>1530</v>
      </c>
      <c r="B300" t="s">
        <v>32</v>
      </c>
      <c r="C300">
        <v>13991023</v>
      </c>
      <c r="D300">
        <v>991023</v>
      </c>
      <c r="E300" t="s">
        <v>639</v>
      </c>
      <c r="F300" t="s">
        <v>640</v>
      </c>
      <c r="G300" t="s">
        <v>1541</v>
      </c>
      <c r="H300" t="s">
        <v>42</v>
      </c>
      <c r="I300">
        <v>4</v>
      </c>
      <c r="J300" t="s">
        <v>29</v>
      </c>
      <c r="K300">
        <v>10</v>
      </c>
      <c r="L300">
        <v>44</v>
      </c>
      <c r="M300">
        <v>43</v>
      </c>
      <c r="N300" t="s">
        <v>18</v>
      </c>
      <c r="O300" t="s">
        <v>1566</v>
      </c>
      <c r="P300">
        <v>0</v>
      </c>
      <c r="Q300">
        <v>0</v>
      </c>
      <c r="R300">
        <v>0</v>
      </c>
      <c r="S300">
        <v>0</v>
      </c>
      <c r="T300">
        <f>DATATABLE[[#This Row],[تعداد واگن منتظر واگذاری]]+DATATABLE[[#This Row],[تعداد واگن تحت تخلیه]]</f>
        <v>0</v>
      </c>
      <c r="U300">
        <v>0</v>
      </c>
      <c r="V300">
        <v>22</v>
      </c>
      <c r="W300">
        <v>0.73333333333333328</v>
      </c>
      <c r="X300">
        <v>1430</v>
      </c>
      <c r="Y300">
        <v>0</v>
      </c>
      <c r="Z300">
        <v>22</v>
      </c>
      <c r="AA300" t="s">
        <v>13</v>
      </c>
      <c r="AB300">
        <v>0</v>
      </c>
      <c r="AC300">
        <v>1</v>
      </c>
      <c r="AD300" t="s">
        <v>13</v>
      </c>
      <c r="AE300">
        <v>0</v>
      </c>
      <c r="AF300">
        <v>1</v>
      </c>
      <c r="AG300" t="s">
        <v>15</v>
      </c>
      <c r="AH300">
        <v>1</v>
      </c>
      <c r="AI300">
        <v>0</v>
      </c>
      <c r="AJ300" t="s">
        <v>15</v>
      </c>
      <c r="AK300">
        <v>1</v>
      </c>
      <c r="AL300">
        <v>0</v>
      </c>
    </row>
    <row r="301" spans="1:38" x14ac:dyDescent="0.25">
      <c r="A301" t="s">
        <v>1530</v>
      </c>
      <c r="B301" t="s">
        <v>32</v>
      </c>
      <c r="C301">
        <v>13991024</v>
      </c>
      <c r="D301">
        <v>991024</v>
      </c>
      <c r="E301" t="s">
        <v>641</v>
      </c>
      <c r="F301" t="s">
        <v>642</v>
      </c>
      <c r="G301" t="s">
        <v>1541</v>
      </c>
      <c r="H301" t="s">
        <v>42</v>
      </c>
      <c r="I301">
        <v>4</v>
      </c>
      <c r="J301" t="s">
        <v>29</v>
      </c>
      <c r="K301">
        <v>10</v>
      </c>
      <c r="L301">
        <v>44</v>
      </c>
      <c r="M301">
        <v>43</v>
      </c>
      <c r="N301" t="s">
        <v>19</v>
      </c>
      <c r="O301" t="s">
        <v>1567</v>
      </c>
      <c r="P301">
        <v>0</v>
      </c>
      <c r="Q301">
        <v>0</v>
      </c>
      <c r="R301">
        <v>14</v>
      </c>
      <c r="S301">
        <v>0.46666666666666667</v>
      </c>
      <c r="T301">
        <f>DATATABLE[[#This Row],[تعداد واگن منتظر واگذاری]]+DATATABLE[[#This Row],[تعداد واگن تحت تخلیه]]</f>
        <v>14</v>
      </c>
      <c r="U301">
        <v>0.46666666666666667</v>
      </c>
      <c r="V301">
        <v>0</v>
      </c>
      <c r="W301">
        <v>0</v>
      </c>
      <c r="X301">
        <v>0</v>
      </c>
      <c r="Y301">
        <v>14</v>
      </c>
      <c r="Z301">
        <v>14</v>
      </c>
      <c r="AA301" t="s">
        <v>13</v>
      </c>
      <c r="AB301">
        <v>0</v>
      </c>
      <c r="AC301">
        <v>1</v>
      </c>
      <c r="AD301" t="s">
        <v>15</v>
      </c>
      <c r="AE301">
        <v>1</v>
      </c>
      <c r="AF301">
        <v>0</v>
      </c>
      <c r="AG301" t="s">
        <v>13</v>
      </c>
      <c r="AH301">
        <v>0</v>
      </c>
      <c r="AI301">
        <v>1</v>
      </c>
      <c r="AJ301" t="s">
        <v>15</v>
      </c>
      <c r="AK301">
        <v>1</v>
      </c>
      <c r="AL301">
        <v>0</v>
      </c>
    </row>
    <row r="302" spans="1:38" x14ac:dyDescent="0.25">
      <c r="A302" t="s">
        <v>1530</v>
      </c>
      <c r="B302" t="s">
        <v>32</v>
      </c>
      <c r="C302">
        <v>13991025</v>
      </c>
      <c r="D302">
        <v>991025</v>
      </c>
      <c r="E302" t="s">
        <v>643</v>
      </c>
      <c r="F302" t="s">
        <v>644</v>
      </c>
      <c r="G302" t="s">
        <v>1541</v>
      </c>
      <c r="H302" t="s">
        <v>42</v>
      </c>
      <c r="I302">
        <v>4</v>
      </c>
      <c r="J302" t="s">
        <v>29</v>
      </c>
      <c r="K302">
        <v>10</v>
      </c>
      <c r="L302">
        <v>44</v>
      </c>
      <c r="M302">
        <v>43</v>
      </c>
      <c r="N302" t="s">
        <v>20</v>
      </c>
      <c r="O302" t="s">
        <v>1568</v>
      </c>
      <c r="P302">
        <v>53</v>
      </c>
      <c r="Q302">
        <v>1.7666666666666666</v>
      </c>
      <c r="R302">
        <v>5</v>
      </c>
      <c r="S302">
        <v>0.16666666666666666</v>
      </c>
      <c r="T302">
        <f>DATATABLE[[#This Row],[تعداد واگن منتظر واگذاری]]+DATATABLE[[#This Row],[تعداد واگن تحت تخلیه]]</f>
        <v>58</v>
      </c>
      <c r="U302">
        <v>1.9333333333333333</v>
      </c>
      <c r="V302">
        <v>13</v>
      </c>
      <c r="W302">
        <v>0.43333333333333335</v>
      </c>
      <c r="X302">
        <v>845</v>
      </c>
      <c r="Y302">
        <v>58</v>
      </c>
      <c r="Z302">
        <v>18</v>
      </c>
      <c r="AA302" t="s">
        <v>15</v>
      </c>
      <c r="AB302">
        <v>1</v>
      </c>
      <c r="AC302">
        <v>0</v>
      </c>
      <c r="AD302" t="s">
        <v>15</v>
      </c>
      <c r="AE302">
        <v>1</v>
      </c>
      <c r="AF302">
        <v>0</v>
      </c>
      <c r="AG302" t="s">
        <v>15</v>
      </c>
      <c r="AH302">
        <v>1</v>
      </c>
      <c r="AI302">
        <v>0</v>
      </c>
      <c r="AJ302" t="s">
        <v>15</v>
      </c>
      <c r="AK302">
        <v>1</v>
      </c>
      <c r="AL302">
        <v>0</v>
      </c>
    </row>
    <row r="303" spans="1:38" x14ac:dyDescent="0.25">
      <c r="A303" t="s">
        <v>1530</v>
      </c>
      <c r="B303" t="s">
        <v>32</v>
      </c>
      <c r="C303">
        <v>13991026</v>
      </c>
      <c r="D303">
        <v>991026</v>
      </c>
      <c r="E303" t="s">
        <v>645</v>
      </c>
      <c r="F303" t="s">
        <v>646</v>
      </c>
      <c r="G303" t="s">
        <v>1541</v>
      </c>
      <c r="H303" t="s">
        <v>42</v>
      </c>
      <c r="I303">
        <v>4</v>
      </c>
      <c r="J303" t="s">
        <v>29</v>
      </c>
      <c r="K303">
        <v>10</v>
      </c>
      <c r="L303">
        <v>44</v>
      </c>
      <c r="M303">
        <v>44</v>
      </c>
      <c r="N303" t="s">
        <v>12</v>
      </c>
      <c r="O303" t="s">
        <v>1569</v>
      </c>
      <c r="P303">
        <v>0</v>
      </c>
      <c r="Q303">
        <v>0</v>
      </c>
      <c r="R303">
        <v>43</v>
      </c>
      <c r="S303">
        <v>1.4333333333333333</v>
      </c>
      <c r="T303">
        <f>DATATABLE[[#This Row],[تعداد واگن منتظر واگذاری]]+DATATABLE[[#This Row],[تعداد واگن تحت تخلیه]]</f>
        <v>43</v>
      </c>
      <c r="U303">
        <v>1.4333333333333333</v>
      </c>
      <c r="V303">
        <v>58</v>
      </c>
      <c r="W303">
        <v>1.9333333333333333</v>
      </c>
      <c r="X303">
        <v>3770</v>
      </c>
      <c r="Y303">
        <v>43</v>
      </c>
      <c r="Z303">
        <v>101</v>
      </c>
      <c r="AA303" t="s">
        <v>13</v>
      </c>
      <c r="AB303">
        <v>0</v>
      </c>
      <c r="AC303">
        <v>1</v>
      </c>
      <c r="AD303" t="s">
        <v>15</v>
      </c>
      <c r="AE303">
        <v>1</v>
      </c>
      <c r="AF303">
        <v>0</v>
      </c>
      <c r="AG303" t="s">
        <v>15</v>
      </c>
      <c r="AH303">
        <v>1</v>
      </c>
      <c r="AI303">
        <v>0</v>
      </c>
      <c r="AJ303" t="s">
        <v>15</v>
      </c>
      <c r="AK303">
        <v>1</v>
      </c>
      <c r="AL303">
        <v>0</v>
      </c>
    </row>
    <row r="304" spans="1:38" x14ac:dyDescent="0.25">
      <c r="A304" t="s">
        <v>1530</v>
      </c>
      <c r="B304" t="s">
        <v>32</v>
      </c>
      <c r="C304">
        <v>13991027</v>
      </c>
      <c r="D304">
        <v>991027</v>
      </c>
      <c r="E304" t="s">
        <v>647</v>
      </c>
      <c r="F304" t="s">
        <v>648</v>
      </c>
      <c r="G304" t="s">
        <v>1541</v>
      </c>
      <c r="H304" t="s">
        <v>42</v>
      </c>
      <c r="I304">
        <v>4</v>
      </c>
      <c r="J304" t="s">
        <v>29</v>
      </c>
      <c r="K304">
        <v>10</v>
      </c>
      <c r="L304">
        <v>45</v>
      </c>
      <c r="M304">
        <v>44</v>
      </c>
      <c r="N304" t="s">
        <v>14</v>
      </c>
      <c r="O304" t="s">
        <v>1570</v>
      </c>
      <c r="P304">
        <v>4</v>
      </c>
      <c r="Q304">
        <v>0.13333333333333333</v>
      </c>
      <c r="R304">
        <v>0</v>
      </c>
      <c r="S304">
        <v>0</v>
      </c>
      <c r="T304">
        <f>DATATABLE[[#This Row],[تعداد واگن منتظر واگذاری]]+DATATABLE[[#This Row],[تعداد واگن تحت تخلیه]]</f>
        <v>4</v>
      </c>
      <c r="U304">
        <v>0.13333333333333333</v>
      </c>
      <c r="V304">
        <v>23</v>
      </c>
      <c r="W304">
        <v>0.76666666666666672</v>
      </c>
      <c r="X304">
        <v>1495</v>
      </c>
      <c r="Y304">
        <v>4</v>
      </c>
      <c r="Z304">
        <v>23</v>
      </c>
      <c r="AA304" t="s">
        <v>15</v>
      </c>
      <c r="AB304">
        <v>1</v>
      </c>
      <c r="AC304">
        <v>0</v>
      </c>
      <c r="AD304" t="s">
        <v>13</v>
      </c>
      <c r="AE304">
        <v>0</v>
      </c>
      <c r="AF304">
        <v>1</v>
      </c>
      <c r="AG304" t="s">
        <v>15</v>
      </c>
      <c r="AH304">
        <v>1</v>
      </c>
      <c r="AI304">
        <v>0</v>
      </c>
      <c r="AJ304" t="s">
        <v>15</v>
      </c>
      <c r="AK304">
        <v>1</v>
      </c>
      <c r="AL304">
        <v>0</v>
      </c>
    </row>
    <row r="305" spans="1:38" x14ac:dyDescent="0.25">
      <c r="A305" t="s">
        <v>1530</v>
      </c>
      <c r="B305" t="s">
        <v>32</v>
      </c>
      <c r="C305">
        <v>13991028</v>
      </c>
      <c r="D305">
        <v>991028</v>
      </c>
      <c r="E305" t="s">
        <v>649</v>
      </c>
      <c r="F305" t="s">
        <v>650</v>
      </c>
      <c r="G305" t="s">
        <v>1541</v>
      </c>
      <c r="H305" t="s">
        <v>42</v>
      </c>
      <c r="I305">
        <v>4</v>
      </c>
      <c r="J305" t="s">
        <v>29</v>
      </c>
      <c r="K305">
        <v>10</v>
      </c>
      <c r="L305">
        <v>45</v>
      </c>
      <c r="M305">
        <v>44</v>
      </c>
      <c r="N305" t="s">
        <v>16</v>
      </c>
      <c r="O305" t="s">
        <v>1571</v>
      </c>
      <c r="P305">
        <v>3</v>
      </c>
      <c r="Q305">
        <v>0.1</v>
      </c>
      <c r="R305">
        <v>0</v>
      </c>
      <c r="S305">
        <v>0</v>
      </c>
      <c r="T305">
        <f>DATATABLE[[#This Row],[تعداد واگن منتظر واگذاری]]+DATATABLE[[#This Row],[تعداد واگن تحت تخلیه]]</f>
        <v>3</v>
      </c>
      <c r="U305">
        <v>0.1</v>
      </c>
      <c r="V305">
        <v>0</v>
      </c>
      <c r="W305">
        <v>0</v>
      </c>
      <c r="X305">
        <v>0</v>
      </c>
      <c r="Y305">
        <v>3</v>
      </c>
      <c r="Z305">
        <v>0</v>
      </c>
      <c r="AA305" t="s">
        <v>15</v>
      </c>
      <c r="AB305">
        <v>1</v>
      </c>
      <c r="AC305">
        <v>0</v>
      </c>
      <c r="AD305" t="s">
        <v>13</v>
      </c>
      <c r="AE305">
        <v>0</v>
      </c>
      <c r="AF305">
        <v>1</v>
      </c>
      <c r="AG305" t="s">
        <v>13</v>
      </c>
      <c r="AH305">
        <v>0</v>
      </c>
      <c r="AI305">
        <v>1</v>
      </c>
      <c r="AJ305" t="s">
        <v>13</v>
      </c>
      <c r="AK305">
        <v>0</v>
      </c>
      <c r="AL305">
        <v>1</v>
      </c>
    </row>
    <row r="306" spans="1:38" x14ac:dyDescent="0.25">
      <c r="A306" t="s">
        <v>1530</v>
      </c>
      <c r="B306" t="s">
        <v>32</v>
      </c>
      <c r="C306">
        <v>13991029</v>
      </c>
      <c r="D306">
        <v>991029</v>
      </c>
      <c r="E306" t="s">
        <v>651</v>
      </c>
      <c r="F306" t="s">
        <v>652</v>
      </c>
      <c r="G306" t="s">
        <v>1541</v>
      </c>
      <c r="H306" t="s">
        <v>42</v>
      </c>
      <c r="I306">
        <v>4</v>
      </c>
      <c r="J306" t="s">
        <v>29</v>
      </c>
      <c r="K306">
        <v>10</v>
      </c>
      <c r="L306">
        <v>45</v>
      </c>
      <c r="M306">
        <v>44</v>
      </c>
      <c r="N306" t="s">
        <v>17</v>
      </c>
      <c r="O306" t="s">
        <v>1572</v>
      </c>
      <c r="P306">
        <v>18</v>
      </c>
      <c r="Q306">
        <v>0.6</v>
      </c>
      <c r="R306">
        <v>24</v>
      </c>
      <c r="S306">
        <v>0.8</v>
      </c>
      <c r="T306">
        <f>DATATABLE[[#This Row],[تعداد واگن منتظر واگذاری]]+DATATABLE[[#This Row],[تعداد واگن تحت تخلیه]]</f>
        <v>42</v>
      </c>
      <c r="U306">
        <v>1.4</v>
      </c>
      <c r="V306">
        <v>0</v>
      </c>
      <c r="W306">
        <v>0</v>
      </c>
      <c r="X306">
        <v>0</v>
      </c>
      <c r="Y306">
        <v>42</v>
      </c>
      <c r="Z306">
        <v>24</v>
      </c>
      <c r="AA306" t="s">
        <v>15</v>
      </c>
      <c r="AB306">
        <v>1</v>
      </c>
      <c r="AC306">
        <v>0</v>
      </c>
      <c r="AD306" t="s">
        <v>15</v>
      </c>
      <c r="AE306">
        <v>1</v>
      </c>
      <c r="AF306">
        <v>0</v>
      </c>
      <c r="AG306" t="s">
        <v>13</v>
      </c>
      <c r="AH306">
        <v>0</v>
      </c>
      <c r="AI306">
        <v>1</v>
      </c>
      <c r="AJ306" t="s">
        <v>15</v>
      </c>
      <c r="AK306">
        <v>1</v>
      </c>
      <c r="AL306">
        <v>0</v>
      </c>
    </row>
    <row r="307" spans="1:38" x14ac:dyDescent="0.25">
      <c r="A307" t="s">
        <v>1530</v>
      </c>
      <c r="B307" t="s">
        <v>32</v>
      </c>
      <c r="C307">
        <v>13991030</v>
      </c>
      <c r="D307">
        <v>991030</v>
      </c>
      <c r="E307" t="s">
        <v>653</v>
      </c>
      <c r="F307" t="s">
        <v>654</v>
      </c>
      <c r="G307" t="s">
        <v>1541</v>
      </c>
      <c r="H307" t="s">
        <v>42</v>
      </c>
      <c r="I307">
        <v>4</v>
      </c>
      <c r="J307" t="s">
        <v>29</v>
      </c>
      <c r="K307">
        <v>10</v>
      </c>
      <c r="L307">
        <v>45</v>
      </c>
      <c r="M307">
        <v>44</v>
      </c>
      <c r="N307" t="s">
        <v>18</v>
      </c>
      <c r="O307" t="s">
        <v>1573</v>
      </c>
      <c r="P307">
        <v>15</v>
      </c>
      <c r="Q307">
        <v>0.5</v>
      </c>
      <c r="R307">
        <v>5</v>
      </c>
      <c r="S307">
        <v>0.16666666666666666</v>
      </c>
      <c r="T307">
        <f>DATATABLE[[#This Row],[تعداد واگن منتظر واگذاری]]+DATATABLE[[#This Row],[تعداد واگن تحت تخلیه]]</f>
        <v>20</v>
      </c>
      <c r="U307">
        <v>0.66666666666666663</v>
      </c>
      <c r="V307">
        <v>27</v>
      </c>
      <c r="W307">
        <v>0.9</v>
      </c>
      <c r="X307">
        <v>1755</v>
      </c>
      <c r="Y307">
        <v>20</v>
      </c>
      <c r="Z307">
        <v>32</v>
      </c>
      <c r="AA307" t="s">
        <v>15</v>
      </c>
      <c r="AB307">
        <v>1</v>
      </c>
      <c r="AC307">
        <v>0</v>
      </c>
      <c r="AD307" t="s">
        <v>15</v>
      </c>
      <c r="AE307">
        <v>1</v>
      </c>
      <c r="AF307">
        <v>0</v>
      </c>
      <c r="AG307" t="s">
        <v>15</v>
      </c>
      <c r="AH307">
        <v>1</v>
      </c>
      <c r="AI307">
        <v>0</v>
      </c>
      <c r="AJ307" t="s">
        <v>15</v>
      </c>
      <c r="AK307">
        <v>1</v>
      </c>
      <c r="AL307">
        <v>0</v>
      </c>
    </row>
    <row r="308" spans="1:38" x14ac:dyDescent="0.25">
      <c r="A308" t="s">
        <v>1530</v>
      </c>
      <c r="B308" t="s">
        <v>32</v>
      </c>
      <c r="C308">
        <v>13991101</v>
      </c>
      <c r="D308">
        <v>991101</v>
      </c>
      <c r="E308" t="s">
        <v>655</v>
      </c>
      <c r="F308" t="s">
        <v>656</v>
      </c>
      <c r="G308" t="s">
        <v>1541</v>
      </c>
      <c r="H308" t="s">
        <v>42</v>
      </c>
      <c r="I308">
        <v>4</v>
      </c>
      <c r="J308" t="s">
        <v>30</v>
      </c>
      <c r="K308">
        <v>11</v>
      </c>
      <c r="L308">
        <v>45</v>
      </c>
      <c r="M308">
        <v>44</v>
      </c>
      <c r="N308" t="s">
        <v>19</v>
      </c>
      <c r="O308" t="s">
        <v>1542</v>
      </c>
      <c r="P308">
        <v>15</v>
      </c>
      <c r="Q308">
        <v>0.5</v>
      </c>
      <c r="R308">
        <v>9</v>
      </c>
      <c r="S308">
        <v>0.3</v>
      </c>
      <c r="T308">
        <f>DATATABLE[[#This Row],[تعداد واگن منتظر واگذاری]]+DATATABLE[[#This Row],[تعداد واگن تحت تخلیه]]</f>
        <v>24</v>
      </c>
      <c r="U308">
        <v>0.8</v>
      </c>
      <c r="V308">
        <v>0</v>
      </c>
      <c r="W308">
        <v>0</v>
      </c>
      <c r="X308">
        <v>0</v>
      </c>
      <c r="Y308">
        <v>24</v>
      </c>
      <c r="Z308">
        <v>9</v>
      </c>
      <c r="AA308" t="s">
        <v>15</v>
      </c>
      <c r="AB308">
        <v>1</v>
      </c>
      <c r="AC308">
        <v>0</v>
      </c>
      <c r="AD308" t="s">
        <v>15</v>
      </c>
      <c r="AE308">
        <v>1</v>
      </c>
      <c r="AF308">
        <v>0</v>
      </c>
      <c r="AG308" t="s">
        <v>13</v>
      </c>
      <c r="AH308">
        <v>0</v>
      </c>
      <c r="AI308">
        <v>1</v>
      </c>
      <c r="AJ308" t="s">
        <v>15</v>
      </c>
      <c r="AK308">
        <v>1</v>
      </c>
      <c r="AL308">
        <v>0</v>
      </c>
    </row>
    <row r="309" spans="1:38" x14ac:dyDescent="0.25">
      <c r="A309" t="s">
        <v>1530</v>
      </c>
      <c r="B309" t="s">
        <v>32</v>
      </c>
      <c r="C309">
        <v>13991102</v>
      </c>
      <c r="D309">
        <v>991102</v>
      </c>
      <c r="E309" t="s">
        <v>657</v>
      </c>
      <c r="F309" t="s">
        <v>658</v>
      </c>
      <c r="G309" t="s">
        <v>1541</v>
      </c>
      <c r="H309" t="s">
        <v>42</v>
      </c>
      <c r="I309">
        <v>4</v>
      </c>
      <c r="J309" t="s">
        <v>30</v>
      </c>
      <c r="K309">
        <v>11</v>
      </c>
      <c r="L309">
        <v>45</v>
      </c>
      <c r="M309">
        <v>44</v>
      </c>
      <c r="N309" t="s">
        <v>20</v>
      </c>
      <c r="O309" t="s">
        <v>1543</v>
      </c>
      <c r="P309">
        <v>15</v>
      </c>
      <c r="Q309">
        <v>0.5</v>
      </c>
      <c r="R309">
        <v>15</v>
      </c>
      <c r="S309">
        <v>0.5</v>
      </c>
      <c r="T309">
        <f>DATATABLE[[#This Row],[تعداد واگن منتظر واگذاری]]+DATATABLE[[#This Row],[تعداد واگن تحت تخلیه]]</f>
        <v>30</v>
      </c>
      <c r="U309">
        <v>1</v>
      </c>
      <c r="V309">
        <v>0</v>
      </c>
      <c r="W309">
        <v>0</v>
      </c>
      <c r="X309">
        <v>0</v>
      </c>
      <c r="Y309">
        <v>30</v>
      </c>
      <c r="Z309">
        <v>15</v>
      </c>
      <c r="AA309" t="s">
        <v>15</v>
      </c>
      <c r="AB309">
        <v>1</v>
      </c>
      <c r="AC309">
        <v>0</v>
      </c>
      <c r="AD309" t="s">
        <v>15</v>
      </c>
      <c r="AE309">
        <v>1</v>
      </c>
      <c r="AF309">
        <v>0</v>
      </c>
      <c r="AG309" t="s">
        <v>13</v>
      </c>
      <c r="AH309">
        <v>0</v>
      </c>
      <c r="AI309">
        <v>1</v>
      </c>
      <c r="AJ309" t="s">
        <v>15</v>
      </c>
      <c r="AK309">
        <v>1</v>
      </c>
      <c r="AL309">
        <v>0</v>
      </c>
    </row>
    <row r="310" spans="1:38" x14ac:dyDescent="0.25">
      <c r="A310" t="s">
        <v>1530</v>
      </c>
      <c r="B310" t="s">
        <v>32</v>
      </c>
      <c r="C310">
        <v>13991103</v>
      </c>
      <c r="D310">
        <v>991103</v>
      </c>
      <c r="E310" t="s">
        <v>659</v>
      </c>
      <c r="F310" t="s">
        <v>660</v>
      </c>
      <c r="G310" t="s">
        <v>1541</v>
      </c>
      <c r="H310" t="s">
        <v>42</v>
      </c>
      <c r="I310">
        <v>4</v>
      </c>
      <c r="J310" t="s">
        <v>30</v>
      </c>
      <c r="K310">
        <v>11</v>
      </c>
      <c r="L310">
        <v>45</v>
      </c>
      <c r="M310">
        <v>45</v>
      </c>
      <c r="N310" t="s">
        <v>12</v>
      </c>
      <c r="O310" t="s">
        <v>1544</v>
      </c>
      <c r="P310">
        <v>24</v>
      </c>
      <c r="Q310">
        <v>0.8</v>
      </c>
      <c r="R310">
        <v>37</v>
      </c>
      <c r="S310">
        <v>1.2333333333333334</v>
      </c>
      <c r="T310">
        <f>DATATABLE[[#This Row],[تعداد واگن منتظر واگذاری]]+DATATABLE[[#This Row],[تعداد واگن تحت تخلیه]]</f>
        <v>61</v>
      </c>
      <c r="U310">
        <v>2.0333333333333332</v>
      </c>
      <c r="V310">
        <v>0</v>
      </c>
      <c r="W310">
        <v>0</v>
      </c>
      <c r="X310">
        <v>0</v>
      </c>
      <c r="Y310">
        <v>61</v>
      </c>
      <c r="Z310">
        <v>37</v>
      </c>
      <c r="AA310" t="s">
        <v>15</v>
      </c>
      <c r="AB310">
        <v>1</v>
      </c>
      <c r="AC310">
        <v>0</v>
      </c>
      <c r="AD310" t="s">
        <v>15</v>
      </c>
      <c r="AE310">
        <v>1</v>
      </c>
      <c r="AF310">
        <v>0</v>
      </c>
      <c r="AG310" t="s">
        <v>13</v>
      </c>
      <c r="AH310">
        <v>0</v>
      </c>
      <c r="AI310">
        <v>1</v>
      </c>
      <c r="AJ310" t="s">
        <v>15</v>
      </c>
      <c r="AK310">
        <v>1</v>
      </c>
      <c r="AL310">
        <v>0</v>
      </c>
    </row>
    <row r="311" spans="1:38" x14ac:dyDescent="0.25">
      <c r="A311" t="s">
        <v>1530</v>
      </c>
      <c r="B311" t="s">
        <v>32</v>
      </c>
      <c r="C311">
        <v>13991104</v>
      </c>
      <c r="D311">
        <v>991104</v>
      </c>
      <c r="E311" t="s">
        <v>661</v>
      </c>
      <c r="F311" t="s">
        <v>662</v>
      </c>
      <c r="G311" t="s">
        <v>1541</v>
      </c>
      <c r="H311" t="s">
        <v>42</v>
      </c>
      <c r="I311">
        <v>4</v>
      </c>
      <c r="J311" t="s">
        <v>30</v>
      </c>
      <c r="K311">
        <v>11</v>
      </c>
      <c r="L311">
        <v>46</v>
      </c>
      <c r="M311">
        <v>45</v>
      </c>
      <c r="N311" t="s">
        <v>14</v>
      </c>
      <c r="O311" t="s">
        <v>1545</v>
      </c>
      <c r="P311">
        <v>0</v>
      </c>
      <c r="Q311">
        <v>0</v>
      </c>
      <c r="R311">
        <v>39</v>
      </c>
      <c r="S311">
        <v>1.3</v>
      </c>
      <c r="T311">
        <f>DATATABLE[[#This Row],[تعداد واگن منتظر واگذاری]]+DATATABLE[[#This Row],[تعداد واگن تحت تخلیه]]</f>
        <v>39</v>
      </c>
      <c r="U311">
        <v>1.3</v>
      </c>
      <c r="V311">
        <v>17</v>
      </c>
      <c r="W311">
        <v>0.56666666666666665</v>
      </c>
      <c r="X311">
        <v>1105</v>
      </c>
      <c r="Y311">
        <v>39</v>
      </c>
      <c r="Z311">
        <v>56</v>
      </c>
      <c r="AA311" t="s">
        <v>13</v>
      </c>
      <c r="AB311">
        <v>0</v>
      </c>
      <c r="AC311">
        <v>1</v>
      </c>
      <c r="AD311" t="s">
        <v>15</v>
      </c>
      <c r="AE311">
        <v>1</v>
      </c>
      <c r="AF311">
        <v>0</v>
      </c>
      <c r="AG311" t="s">
        <v>15</v>
      </c>
      <c r="AH311">
        <v>1</v>
      </c>
      <c r="AI311">
        <v>0</v>
      </c>
      <c r="AJ311" t="s">
        <v>15</v>
      </c>
      <c r="AK311">
        <v>1</v>
      </c>
      <c r="AL311">
        <v>0</v>
      </c>
    </row>
    <row r="312" spans="1:38" x14ac:dyDescent="0.25">
      <c r="A312" t="s">
        <v>1530</v>
      </c>
      <c r="B312" t="s">
        <v>32</v>
      </c>
      <c r="C312">
        <v>13991105</v>
      </c>
      <c r="D312">
        <v>991105</v>
      </c>
      <c r="E312" t="s">
        <v>663</v>
      </c>
      <c r="F312" t="s">
        <v>664</v>
      </c>
      <c r="G312" t="s">
        <v>1541</v>
      </c>
      <c r="H312" t="s">
        <v>42</v>
      </c>
      <c r="I312">
        <v>4</v>
      </c>
      <c r="J312" t="s">
        <v>30</v>
      </c>
      <c r="K312">
        <v>11</v>
      </c>
      <c r="L312">
        <v>46</v>
      </c>
      <c r="M312">
        <v>45</v>
      </c>
      <c r="N312" t="s">
        <v>16</v>
      </c>
      <c r="O312" t="s">
        <v>1546</v>
      </c>
      <c r="P312">
        <v>5</v>
      </c>
      <c r="Q312">
        <v>0.16666666666666666</v>
      </c>
      <c r="R312">
        <v>11</v>
      </c>
      <c r="S312">
        <v>0.36666666666666664</v>
      </c>
      <c r="T312">
        <f>DATATABLE[[#This Row],[تعداد واگن منتظر واگذاری]]+DATATABLE[[#This Row],[تعداد واگن تحت تخلیه]]</f>
        <v>16</v>
      </c>
      <c r="U312">
        <v>0.53333333333333333</v>
      </c>
      <c r="V312">
        <v>50</v>
      </c>
      <c r="W312">
        <v>1.6666666666666667</v>
      </c>
      <c r="X312">
        <v>3250</v>
      </c>
      <c r="Y312">
        <v>16</v>
      </c>
      <c r="Z312">
        <v>61</v>
      </c>
      <c r="AA312" t="s">
        <v>15</v>
      </c>
      <c r="AB312">
        <v>1</v>
      </c>
      <c r="AC312">
        <v>0</v>
      </c>
      <c r="AD312" t="s">
        <v>15</v>
      </c>
      <c r="AE312">
        <v>1</v>
      </c>
      <c r="AF312">
        <v>0</v>
      </c>
      <c r="AG312" t="s">
        <v>15</v>
      </c>
      <c r="AH312">
        <v>1</v>
      </c>
      <c r="AI312">
        <v>0</v>
      </c>
      <c r="AJ312" t="s">
        <v>15</v>
      </c>
      <c r="AK312">
        <v>1</v>
      </c>
      <c r="AL312">
        <v>0</v>
      </c>
    </row>
    <row r="313" spans="1:38" x14ac:dyDescent="0.25">
      <c r="A313" t="s">
        <v>1530</v>
      </c>
      <c r="B313" t="s">
        <v>32</v>
      </c>
      <c r="C313">
        <v>13991106</v>
      </c>
      <c r="D313">
        <v>991106</v>
      </c>
      <c r="E313" t="s">
        <v>665</v>
      </c>
      <c r="F313" t="s">
        <v>666</v>
      </c>
      <c r="G313" t="s">
        <v>1541</v>
      </c>
      <c r="H313" t="s">
        <v>42</v>
      </c>
      <c r="I313">
        <v>4</v>
      </c>
      <c r="J313" t="s">
        <v>30</v>
      </c>
      <c r="K313">
        <v>11</v>
      </c>
      <c r="L313">
        <v>46</v>
      </c>
      <c r="M313">
        <v>45</v>
      </c>
      <c r="N313" t="s">
        <v>17</v>
      </c>
      <c r="O313" t="s">
        <v>1547</v>
      </c>
      <c r="P313">
        <v>0</v>
      </c>
      <c r="Q313">
        <v>0</v>
      </c>
      <c r="R313">
        <v>5</v>
      </c>
      <c r="S313">
        <v>0.16666666666666666</v>
      </c>
      <c r="T313">
        <f>DATATABLE[[#This Row],[تعداد واگن منتظر واگذاری]]+DATATABLE[[#This Row],[تعداد واگن تحت تخلیه]]</f>
        <v>5</v>
      </c>
      <c r="U313">
        <v>0.16666666666666666</v>
      </c>
      <c r="V313">
        <v>5</v>
      </c>
      <c r="W313">
        <v>0.16666666666666666</v>
      </c>
      <c r="X313">
        <v>325</v>
      </c>
      <c r="Y313">
        <v>5</v>
      </c>
      <c r="Z313">
        <v>10</v>
      </c>
      <c r="AA313" t="s">
        <v>13</v>
      </c>
      <c r="AB313">
        <v>0</v>
      </c>
      <c r="AC313">
        <v>1</v>
      </c>
      <c r="AD313" t="s">
        <v>15</v>
      </c>
      <c r="AE313">
        <v>1</v>
      </c>
      <c r="AF313">
        <v>0</v>
      </c>
      <c r="AG313" t="s">
        <v>15</v>
      </c>
      <c r="AH313">
        <v>1</v>
      </c>
      <c r="AI313">
        <v>0</v>
      </c>
      <c r="AJ313" t="s">
        <v>15</v>
      </c>
      <c r="AK313">
        <v>1</v>
      </c>
      <c r="AL313">
        <v>0</v>
      </c>
    </row>
    <row r="314" spans="1:38" x14ac:dyDescent="0.25">
      <c r="A314" t="s">
        <v>1530</v>
      </c>
      <c r="B314" t="s">
        <v>32</v>
      </c>
      <c r="C314">
        <v>13991107</v>
      </c>
      <c r="D314">
        <v>991107</v>
      </c>
      <c r="E314" t="s">
        <v>667</v>
      </c>
      <c r="F314" t="s">
        <v>668</v>
      </c>
      <c r="G314" t="s">
        <v>1541</v>
      </c>
      <c r="H314" t="s">
        <v>42</v>
      </c>
      <c r="I314">
        <v>4</v>
      </c>
      <c r="J314" t="s">
        <v>30</v>
      </c>
      <c r="K314">
        <v>11</v>
      </c>
      <c r="L314">
        <v>46</v>
      </c>
      <c r="M314">
        <v>45</v>
      </c>
      <c r="N314" t="s">
        <v>18</v>
      </c>
      <c r="O314" t="s">
        <v>1548</v>
      </c>
      <c r="P314">
        <v>17</v>
      </c>
      <c r="Q314">
        <v>0.56666666666666665</v>
      </c>
      <c r="R314">
        <v>0</v>
      </c>
      <c r="S314">
        <v>0</v>
      </c>
      <c r="T314">
        <f>DATATABLE[[#This Row],[تعداد واگن منتظر واگذاری]]+DATATABLE[[#This Row],[تعداد واگن تحت تخلیه]]</f>
        <v>17</v>
      </c>
      <c r="U314">
        <v>0.56666666666666665</v>
      </c>
      <c r="V314">
        <v>5</v>
      </c>
      <c r="W314">
        <v>0.16666666666666666</v>
      </c>
      <c r="X314">
        <v>325</v>
      </c>
      <c r="Y314">
        <v>17</v>
      </c>
      <c r="Z314">
        <v>5</v>
      </c>
      <c r="AA314" t="s">
        <v>15</v>
      </c>
      <c r="AB314">
        <v>1</v>
      </c>
      <c r="AC314">
        <v>0</v>
      </c>
      <c r="AD314" t="s">
        <v>13</v>
      </c>
      <c r="AE314">
        <v>0</v>
      </c>
      <c r="AF314">
        <v>1</v>
      </c>
      <c r="AG314" t="s">
        <v>15</v>
      </c>
      <c r="AH314">
        <v>1</v>
      </c>
      <c r="AI314">
        <v>0</v>
      </c>
      <c r="AJ314" t="s">
        <v>15</v>
      </c>
      <c r="AK314">
        <v>1</v>
      </c>
      <c r="AL314">
        <v>0</v>
      </c>
    </row>
    <row r="315" spans="1:38" x14ac:dyDescent="0.25">
      <c r="A315" t="s">
        <v>1530</v>
      </c>
      <c r="B315" t="s">
        <v>32</v>
      </c>
      <c r="C315">
        <v>13991108</v>
      </c>
      <c r="D315">
        <v>991108</v>
      </c>
      <c r="E315" t="s">
        <v>669</v>
      </c>
      <c r="F315" t="s">
        <v>670</v>
      </c>
      <c r="G315" t="s">
        <v>1541</v>
      </c>
      <c r="H315" t="s">
        <v>42</v>
      </c>
      <c r="I315">
        <v>4</v>
      </c>
      <c r="J315" t="s">
        <v>30</v>
      </c>
      <c r="K315">
        <v>11</v>
      </c>
      <c r="L315">
        <v>46</v>
      </c>
      <c r="M315">
        <v>45</v>
      </c>
      <c r="N315" t="s">
        <v>19</v>
      </c>
      <c r="O315" t="s">
        <v>1549</v>
      </c>
      <c r="P315">
        <v>0</v>
      </c>
      <c r="Q315">
        <v>0</v>
      </c>
      <c r="R315">
        <v>0</v>
      </c>
      <c r="S315">
        <v>0</v>
      </c>
      <c r="T315">
        <f>DATATABLE[[#This Row],[تعداد واگن منتظر واگذاری]]+DATATABLE[[#This Row],[تعداد واگن تحت تخلیه]]</f>
        <v>0</v>
      </c>
      <c r="U315">
        <v>0</v>
      </c>
      <c r="V315">
        <v>0</v>
      </c>
      <c r="W315">
        <v>0</v>
      </c>
      <c r="X315">
        <v>0</v>
      </c>
      <c r="Y315">
        <v>0</v>
      </c>
      <c r="Z315">
        <v>0</v>
      </c>
      <c r="AA315" t="s">
        <v>13</v>
      </c>
      <c r="AB315">
        <v>0</v>
      </c>
      <c r="AC315">
        <v>1</v>
      </c>
      <c r="AD315" t="s">
        <v>13</v>
      </c>
      <c r="AE315">
        <v>0</v>
      </c>
      <c r="AF315">
        <v>1</v>
      </c>
      <c r="AG315" t="s">
        <v>13</v>
      </c>
      <c r="AH315">
        <v>0</v>
      </c>
      <c r="AI315">
        <v>1</v>
      </c>
      <c r="AJ315" t="s">
        <v>13</v>
      </c>
      <c r="AK315">
        <v>0</v>
      </c>
      <c r="AL315">
        <v>1</v>
      </c>
    </row>
    <row r="316" spans="1:38" x14ac:dyDescent="0.25">
      <c r="A316" t="s">
        <v>1530</v>
      </c>
      <c r="B316" t="s">
        <v>32</v>
      </c>
      <c r="C316">
        <v>13991109</v>
      </c>
      <c r="D316">
        <v>991109</v>
      </c>
      <c r="E316" t="s">
        <v>671</v>
      </c>
      <c r="F316" t="s">
        <v>672</v>
      </c>
      <c r="G316" t="s">
        <v>1541</v>
      </c>
      <c r="H316" t="s">
        <v>42</v>
      </c>
      <c r="I316">
        <v>4</v>
      </c>
      <c r="J316" t="s">
        <v>30</v>
      </c>
      <c r="K316">
        <v>11</v>
      </c>
      <c r="L316">
        <v>46</v>
      </c>
      <c r="M316">
        <v>45</v>
      </c>
      <c r="N316" t="s">
        <v>20</v>
      </c>
      <c r="O316" t="s">
        <v>1550</v>
      </c>
      <c r="P316">
        <v>1</v>
      </c>
      <c r="Q316">
        <v>3.3333333333333333E-2</v>
      </c>
      <c r="R316">
        <v>0</v>
      </c>
      <c r="S316">
        <v>0</v>
      </c>
      <c r="T316">
        <f>DATATABLE[[#This Row],[تعداد واگن منتظر واگذاری]]+DATATABLE[[#This Row],[تعداد واگن تحت تخلیه]]</f>
        <v>1</v>
      </c>
      <c r="U316">
        <v>3.3333333333333333E-2</v>
      </c>
      <c r="V316">
        <v>6</v>
      </c>
      <c r="W316">
        <v>0.2</v>
      </c>
      <c r="X316">
        <v>390</v>
      </c>
      <c r="Y316">
        <v>1</v>
      </c>
      <c r="Z316">
        <v>6</v>
      </c>
      <c r="AA316" t="s">
        <v>15</v>
      </c>
      <c r="AB316">
        <v>1</v>
      </c>
      <c r="AC316">
        <v>0</v>
      </c>
      <c r="AD316" t="s">
        <v>13</v>
      </c>
      <c r="AE316">
        <v>0</v>
      </c>
      <c r="AF316">
        <v>1</v>
      </c>
      <c r="AG316" t="s">
        <v>15</v>
      </c>
      <c r="AH316">
        <v>1</v>
      </c>
      <c r="AI316">
        <v>0</v>
      </c>
      <c r="AJ316" t="s">
        <v>15</v>
      </c>
      <c r="AK316">
        <v>1</v>
      </c>
      <c r="AL316">
        <v>0</v>
      </c>
    </row>
    <row r="317" spans="1:38" x14ac:dyDescent="0.25">
      <c r="A317" t="s">
        <v>1530</v>
      </c>
      <c r="B317" t="s">
        <v>32</v>
      </c>
      <c r="C317">
        <v>13991110</v>
      </c>
      <c r="D317">
        <v>991110</v>
      </c>
      <c r="E317" t="s">
        <v>673</v>
      </c>
      <c r="F317" t="s">
        <v>674</v>
      </c>
      <c r="G317" t="s">
        <v>1541</v>
      </c>
      <c r="H317" t="s">
        <v>42</v>
      </c>
      <c r="I317">
        <v>4</v>
      </c>
      <c r="J317" t="s">
        <v>30</v>
      </c>
      <c r="K317">
        <v>11</v>
      </c>
      <c r="L317">
        <v>46</v>
      </c>
      <c r="M317">
        <v>46</v>
      </c>
      <c r="N317" t="s">
        <v>12</v>
      </c>
      <c r="O317" t="s">
        <v>1551</v>
      </c>
      <c r="P317">
        <v>0</v>
      </c>
      <c r="Q317">
        <v>0</v>
      </c>
      <c r="R317">
        <v>0</v>
      </c>
      <c r="S317">
        <v>0</v>
      </c>
      <c r="T317">
        <f>DATATABLE[[#This Row],[تعداد واگن منتظر واگذاری]]+DATATABLE[[#This Row],[تعداد واگن تحت تخلیه]]</f>
        <v>0</v>
      </c>
      <c r="U317">
        <v>0</v>
      </c>
      <c r="V317">
        <v>0</v>
      </c>
      <c r="W317">
        <v>0</v>
      </c>
      <c r="X317">
        <v>0</v>
      </c>
      <c r="Y317">
        <v>0</v>
      </c>
      <c r="Z317">
        <v>0</v>
      </c>
      <c r="AA317" t="s">
        <v>13</v>
      </c>
      <c r="AB317">
        <v>0</v>
      </c>
      <c r="AC317">
        <v>1</v>
      </c>
      <c r="AD317" t="s">
        <v>13</v>
      </c>
      <c r="AE317">
        <v>0</v>
      </c>
      <c r="AF317">
        <v>1</v>
      </c>
      <c r="AG317" t="s">
        <v>13</v>
      </c>
      <c r="AH317">
        <v>0</v>
      </c>
      <c r="AI317">
        <v>1</v>
      </c>
      <c r="AJ317" t="s">
        <v>13</v>
      </c>
      <c r="AK317">
        <v>0</v>
      </c>
      <c r="AL317">
        <v>1</v>
      </c>
    </row>
    <row r="318" spans="1:38" x14ac:dyDescent="0.25">
      <c r="A318" t="s">
        <v>1530</v>
      </c>
      <c r="B318" t="s">
        <v>32</v>
      </c>
      <c r="C318">
        <v>13991111</v>
      </c>
      <c r="D318">
        <v>991111</v>
      </c>
      <c r="E318" t="s">
        <v>675</v>
      </c>
      <c r="F318" t="s">
        <v>676</v>
      </c>
      <c r="G318" t="s">
        <v>1541</v>
      </c>
      <c r="H318" t="s">
        <v>42</v>
      </c>
      <c r="I318">
        <v>4</v>
      </c>
      <c r="J318" t="s">
        <v>30</v>
      </c>
      <c r="K318">
        <v>11</v>
      </c>
      <c r="L318">
        <v>47</v>
      </c>
      <c r="M318">
        <v>46</v>
      </c>
      <c r="N318" t="s">
        <v>14</v>
      </c>
      <c r="O318" t="s">
        <v>1552</v>
      </c>
      <c r="P318">
        <v>0</v>
      </c>
      <c r="Q318">
        <v>0</v>
      </c>
      <c r="R318">
        <v>0</v>
      </c>
      <c r="S318">
        <v>0</v>
      </c>
      <c r="T318">
        <f>DATATABLE[[#This Row],[تعداد واگن منتظر واگذاری]]+DATATABLE[[#This Row],[تعداد واگن تحت تخلیه]]</f>
        <v>0</v>
      </c>
      <c r="U318">
        <v>0</v>
      </c>
      <c r="V318">
        <v>0</v>
      </c>
      <c r="W318">
        <v>0</v>
      </c>
      <c r="X318">
        <v>0</v>
      </c>
      <c r="Y318">
        <v>0</v>
      </c>
      <c r="Z318">
        <v>0</v>
      </c>
      <c r="AA318" t="s">
        <v>13</v>
      </c>
      <c r="AB318">
        <v>0</v>
      </c>
      <c r="AC318">
        <v>1</v>
      </c>
      <c r="AD318" t="s">
        <v>13</v>
      </c>
      <c r="AE318">
        <v>0</v>
      </c>
      <c r="AF318">
        <v>1</v>
      </c>
      <c r="AG318" t="s">
        <v>13</v>
      </c>
      <c r="AH318">
        <v>0</v>
      </c>
      <c r="AI318">
        <v>1</v>
      </c>
      <c r="AJ318" t="s">
        <v>13</v>
      </c>
      <c r="AK318">
        <v>0</v>
      </c>
      <c r="AL318">
        <v>1</v>
      </c>
    </row>
    <row r="319" spans="1:38" x14ac:dyDescent="0.25">
      <c r="A319" t="s">
        <v>1530</v>
      </c>
      <c r="B319" t="s">
        <v>32</v>
      </c>
      <c r="C319">
        <v>13991112</v>
      </c>
      <c r="D319">
        <v>991112</v>
      </c>
      <c r="E319" t="s">
        <v>677</v>
      </c>
      <c r="F319" t="s">
        <v>678</v>
      </c>
      <c r="G319" t="s">
        <v>1541</v>
      </c>
      <c r="H319" t="s">
        <v>42</v>
      </c>
      <c r="I319">
        <v>4</v>
      </c>
      <c r="J319" t="s">
        <v>30</v>
      </c>
      <c r="K319">
        <v>11</v>
      </c>
      <c r="L319">
        <v>47</v>
      </c>
      <c r="M319">
        <v>46</v>
      </c>
      <c r="N319" t="s">
        <v>16</v>
      </c>
      <c r="O319" t="s">
        <v>1553</v>
      </c>
      <c r="P319">
        <v>0</v>
      </c>
      <c r="Q319">
        <v>0</v>
      </c>
      <c r="R319">
        <v>12</v>
      </c>
      <c r="S319">
        <v>0.4</v>
      </c>
      <c r="T319">
        <f>DATATABLE[[#This Row],[تعداد واگن منتظر واگذاری]]+DATATABLE[[#This Row],[تعداد واگن تحت تخلیه]]</f>
        <v>12</v>
      </c>
      <c r="U319">
        <v>0.4</v>
      </c>
      <c r="V319">
        <v>0</v>
      </c>
      <c r="W319">
        <v>0</v>
      </c>
      <c r="X319">
        <v>0</v>
      </c>
      <c r="Y319">
        <v>12</v>
      </c>
      <c r="Z319">
        <v>12</v>
      </c>
      <c r="AA319" t="s">
        <v>13</v>
      </c>
      <c r="AB319">
        <v>0</v>
      </c>
      <c r="AC319">
        <v>1</v>
      </c>
      <c r="AD319" t="s">
        <v>15</v>
      </c>
      <c r="AE319">
        <v>1</v>
      </c>
      <c r="AF319">
        <v>0</v>
      </c>
      <c r="AG319" t="s">
        <v>13</v>
      </c>
      <c r="AH319">
        <v>0</v>
      </c>
      <c r="AI319">
        <v>1</v>
      </c>
      <c r="AJ319" t="s">
        <v>15</v>
      </c>
      <c r="AK319">
        <v>1</v>
      </c>
      <c r="AL319">
        <v>0</v>
      </c>
    </row>
    <row r="320" spans="1:38" x14ac:dyDescent="0.25">
      <c r="A320" t="s">
        <v>1530</v>
      </c>
      <c r="B320" t="s">
        <v>32</v>
      </c>
      <c r="C320">
        <v>13991113</v>
      </c>
      <c r="D320">
        <v>991113</v>
      </c>
      <c r="E320" t="s">
        <v>679</v>
      </c>
      <c r="F320" t="s">
        <v>680</v>
      </c>
      <c r="G320" t="s">
        <v>1541</v>
      </c>
      <c r="H320" t="s">
        <v>42</v>
      </c>
      <c r="I320">
        <v>4</v>
      </c>
      <c r="J320" t="s">
        <v>30</v>
      </c>
      <c r="K320">
        <v>11</v>
      </c>
      <c r="L320">
        <v>47</v>
      </c>
      <c r="M320">
        <v>46</v>
      </c>
      <c r="N320" t="s">
        <v>17</v>
      </c>
      <c r="O320" t="s">
        <v>1556</v>
      </c>
      <c r="P320">
        <v>0</v>
      </c>
      <c r="Q320">
        <v>0</v>
      </c>
      <c r="R320">
        <v>6</v>
      </c>
      <c r="S320">
        <v>0.2</v>
      </c>
      <c r="T320">
        <f>DATATABLE[[#This Row],[تعداد واگن منتظر واگذاری]]+DATATABLE[[#This Row],[تعداد واگن تحت تخلیه]]</f>
        <v>6</v>
      </c>
      <c r="U320">
        <v>0.2</v>
      </c>
      <c r="V320">
        <v>0</v>
      </c>
      <c r="W320">
        <v>0</v>
      </c>
      <c r="X320">
        <v>0</v>
      </c>
      <c r="Y320">
        <v>6</v>
      </c>
      <c r="Z320">
        <v>6</v>
      </c>
      <c r="AA320" t="s">
        <v>13</v>
      </c>
      <c r="AB320">
        <v>0</v>
      </c>
      <c r="AC320">
        <v>1</v>
      </c>
      <c r="AD320" t="s">
        <v>15</v>
      </c>
      <c r="AE320">
        <v>1</v>
      </c>
      <c r="AF320">
        <v>0</v>
      </c>
      <c r="AG320" t="s">
        <v>13</v>
      </c>
      <c r="AH320">
        <v>0</v>
      </c>
      <c r="AI320">
        <v>1</v>
      </c>
      <c r="AJ320" t="s">
        <v>15</v>
      </c>
      <c r="AK320">
        <v>1</v>
      </c>
      <c r="AL320">
        <v>0</v>
      </c>
    </row>
    <row r="321" spans="1:38" x14ac:dyDescent="0.25">
      <c r="A321" t="s">
        <v>1530</v>
      </c>
      <c r="B321" t="s">
        <v>32</v>
      </c>
      <c r="C321">
        <v>13991114</v>
      </c>
      <c r="D321">
        <v>991114</v>
      </c>
      <c r="E321" t="s">
        <v>681</v>
      </c>
      <c r="F321" t="s">
        <v>682</v>
      </c>
      <c r="G321" t="s">
        <v>1541</v>
      </c>
      <c r="H321" t="s">
        <v>42</v>
      </c>
      <c r="I321">
        <v>4</v>
      </c>
      <c r="J321" t="s">
        <v>30</v>
      </c>
      <c r="K321">
        <v>11</v>
      </c>
      <c r="L321">
        <v>47</v>
      </c>
      <c r="M321">
        <v>46</v>
      </c>
      <c r="N321" t="s">
        <v>18</v>
      </c>
      <c r="O321" t="s">
        <v>1557</v>
      </c>
      <c r="P321">
        <v>0</v>
      </c>
      <c r="Q321">
        <v>0</v>
      </c>
      <c r="R321">
        <v>2</v>
      </c>
      <c r="S321">
        <v>6.6666666666666666E-2</v>
      </c>
      <c r="T321">
        <f>DATATABLE[[#This Row],[تعداد واگن منتظر واگذاری]]+DATATABLE[[#This Row],[تعداد واگن تحت تخلیه]]</f>
        <v>2</v>
      </c>
      <c r="U321">
        <v>6.6666666666666666E-2</v>
      </c>
      <c r="V321">
        <v>16</v>
      </c>
      <c r="W321">
        <v>0.53333333333333333</v>
      </c>
      <c r="X321">
        <v>1040</v>
      </c>
      <c r="Y321">
        <v>2</v>
      </c>
      <c r="Z321">
        <v>18</v>
      </c>
      <c r="AA321" t="s">
        <v>13</v>
      </c>
      <c r="AB321">
        <v>0</v>
      </c>
      <c r="AC321">
        <v>1</v>
      </c>
      <c r="AD321" t="s">
        <v>15</v>
      </c>
      <c r="AE321">
        <v>1</v>
      </c>
      <c r="AF321">
        <v>0</v>
      </c>
      <c r="AG321" t="s">
        <v>15</v>
      </c>
      <c r="AH321">
        <v>1</v>
      </c>
      <c r="AI321">
        <v>0</v>
      </c>
      <c r="AJ321" t="s">
        <v>15</v>
      </c>
      <c r="AK321">
        <v>1</v>
      </c>
      <c r="AL321">
        <v>0</v>
      </c>
    </row>
    <row r="322" spans="1:38" x14ac:dyDescent="0.25">
      <c r="A322" t="s">
        <v>1530</v>
      </c>
      <c r="B322" t="s">
        <v>32</v>
      </c>
      <c r="C322">
        <v>13991115</v>
      </c>
      <c r="D322">
        <v>991115</v>
      </c>
      <c r="E322" t="s">
        <v>683</v>
      </c>
      <c r="F322" t="s">
        <v>684</v>
      </c>
      <c r="G322" t="s">
        <v>1541</v>
      </c>
      <c r="H322" t="s">
        <v>42</v>
      </c>
      <c r="I322">
        <v>4</v>
      </c>
      <c r="J322" t="s">
        <v>30</v>
      </c>
      <c r="K322">
        <v>11</v>
      </c>
      <c r="L322">
        <v>47</v>
      </c>
      <c r="M322">
        <v>46</v>
      </c>
      <c r="N322" t="s">
        <v>19</v>
      </c>
      <c r="O322" t="s">
        <v>1558</v>
      </c>
      <c r="P322">
        <v>0</v>
      </c>
      <c r="Q322">
        <v>0</v>
      </c>
      <c r="R322">
        <v>2</v>
      </c>
      <c r="S322">
        <v>6.6666666666666666E-2</v>
      </c>
      <c r="T322">
        <f>DATATABLE[[#This Row],[تعداد واگن منتظر واگذاری]]+DATATABLE[[#This Row],[تعداد واگن تحت تخلیه]]</f>
        <v>2</v>
      </c>
      <c r="U322">
        <v>6.6666666666666666E-2</v>
      </c>
      <c r="V322">
        <v>2</v>
      </c>
      <c r="W322">
        <v>6.6666666666666666E-2</v>
      </c>
      <c r="X322">
        <v>130</v>
      </c>
      <c r="Y322">
        <v>2</v>
      </c>
      <c r="Z322">
        <v>4</v>
      </c>
      <c r="AA322" t="s">
        <v>13</v>
      </c>
      <c r="AB322">
        <v>0</v>
      </c>
      <c r="AC322">
        <v>1</v>
      </c>
      <c r="AD322" t="s">
        <v>15</v>
      </c>
      <c r="AE322">
        <v>1</v>
      </c>
      <c r="AF322">
        <v>0</v>
      </c>
      <c r="AG322" t="s">
        <v>15</v>
      </c>
      <c r="AH322">
        <v>1</v>
      </c>
      <c r="AI322">
        <v>0</v>
      </c>
      <c r="AJ322" t="s">
        <v>15</v>
      </c>
      <c r="AK322">
        <v>1</v>
      </c>
      <c r="AL322">
        <v>0</v>
      </c>
    </row>
    <row r="323" spans="1:38" x14ac:dyDescent="0.25">
      <c r="A323" t="s">
        <v>1530</v>
      </c>
      <c r="B323" t="s">
        <v>32</v>
      </c>
      <c r="C323">
        <v>13991116</v>
      </c>
      <c r="D323">
        <v>991116</v>
      </c>
      <c r="E323" t="s">
        <v>685</v>
      </c>
      <c r="F323" t="s">
        <v>686</v>
      </c>
      <c r="G323" t="s">
        <v>1541</v>
      </c>
      <c r="H323" t="s">
        <v>42</v>
      </c>
      <c r="I323">
        <v>4</v>
      </c>
      <c r="J323" t="s">
        <v>30</v>
      </c>
      <c r="K323">
        <v>11</v>
      </c>
      <c r="L323">
        <v>47</v>
      </c>
      <c r="M323">
        <v>46</v>
      </c>
      <c r="N323" t="s">
        <v>20</v>
      </c>
      <c r="O323" t="s">
        <v>1559</v>
      </c>
      <c r="P323">
        <v>0</v>
      </c>
      <c r="Q323">
        <v>0</v>
      </c>
      <c r="R323">
        <v>19</v>
      </c>
      <c r="S323">
        <v>0.6333333333333333</v>
      </c>
      <c r="T323">
        <f>DATATABLE[[#This Row],[تعداد واگن منتظر واگذاری]]+DATATABLE[[#This Row],[تعداد واگن تحت تخلیه]]</f>
        <v>19</v>
      </c>
      <c r="U323">
        <v>0.6333333333333333</v>
      </c>
      <c r="V323">
        <v>8</v>
      </c>
      <c r="W323">
        <v>0.26666666666666666</v>
      </c>
      <c r="X323">
        <v>520</v>
      </c>
      <c r="Y323">
        <v>19</v>
      </c>
      <c r="Z323">
        <v>27</v>
      </c>
      <c r="AA323" t="s">
        <v>13</v>
      </c>
      <c r="AB323">
        <v>0</v>
      </c>
      <c r="AC323">
        <v>1</v>
      </c>
      <c r="AD323" t="s">
        <v>15</v>
      </c>
      <c r="AE323">
        <v>1</v>
      </c>
      <c r="AF323">
        <v>0</v>
      </c>
      <c r="AG323" t="s">
        <v>15</v>
      </c>
      <c r="AH323">
        <v>1</v>
      </c>
      <c r="AI323">
        <v>0</v>
      </c>
      <c r="AJ323" t="s">
        <v>15</v>
      </c>
      <c r="AK323">
        <v>1</v>
      </c>
      <c r="AL323">
        <v>0</v>
      </c>
    </row>
    <row r="324" spans="1:38" x14ac:dyDescent="0.25">
      <c r="A324" t="s">
        <v>1530</v>
      </c>
      <c r="B324" t="s">
        <v>32</v>
      </c>
      <c r="C324">
        <v>13991117</v>
      </c>
      <c r="D324">
        <v>991117</v>
      </c>
      <c r="E324" t="s">
        <v>687</v>
      </c>
      <c r="F324" t="s">
        <v>688</v>
      </c>
      <c r="G324" t="s">
        <v>1541</v>
      </c>
      <c r="H324" t="s">
        <v>42</v>
      </c>
      <c r="I324">
        <v>4</v>
      </c>
      <c r="J324" t="s">
        <v>30</v>
      </c>
      <c r="K324">
        <v>11</v>
      </c>
      <c r="L324">
        <v>47</v>
      </c>
      <c r="M324">
        <v>47</v>
      </c>
      <c r="N324" t="s">
        <v>12</v>
      </c>
      <c r="O324" t="s">
        <v>1560</v>
      </c>
      <c r="P324">
        <v>0</v>
      </c>
      <c r="Q324">
        <v>0</v>
      </c>
      <c r="R324">
        <v>0</v>
      </c>
      <c r="S324">
        <v>0</v>
      </c>
      <c r="T324">
        <f>DATATABLE[[#This Row],[تعداد واگن منتظر واگذاری]]+DATATABLE[[#This Row],[تعداد واگن تحت تخلیه]]</f>
        <v>0</v>
      </c>
      <c r="U324">
        <v>0</v>
      </c>
      <c r="V324">
        <v>2</v>
      </c>
      <c r="W324">
        <v>6.6666666666666666E-2</v>
      </c>
      <c r="X324">
        <v>130</v>
      </c>
      <c r="Y324">
        <v>0</v>
      </c>
      <c r="Z324">
        <v>2</v>
      </c>
      <c r="AA324" t="s">
        <v>13</v>
      </c>
      <c r="AB324">
        <v>0</v>
      </c>
      <c r="AC324">
        <v>1</v>
      </c>
      <c r="AD324" t="s">
        <v>13</v>
      </c>
      <c r="AE324">
        <v>0</v>
      </c>
      <c r="AF324">
        <v>1</v>
      </c>
      <c r="AG324" t="s">
        <v>15</v>
      </c>
      <c r="AH324">
        <v>1</v>
      </c>
      <c r="AI324">
        <v>0</v>
      </c>
      <c r="AJ324" t="s">
        <v>15</v>
      </c>
      <c r="AK324">
        <v>1</v>
      </c>
      <c r="AL324">
        <v>0</v>
      </c>
    </row>
    <row r="325" spans="1:38" x14ac:dyDescent="0.25">
      <c r="A325" t="s">
        <v>1530</v>
      </c>
      <c r="B325" t="s">
        <v>32</v>
      </c>
      <c r="C325">
        <v>13991118</v>
      </c>
      <c r="D325">
        <v>991118</v>
      </c>
      <c r="E325" t="s">
        <v>689</v>
      </c>
      <c r="F325" t="s">
        <v>690</v>
      </c>
      <c r="G325" t="s">
        <v>1541</v>
      </c>
      <c r="H325" t="s">
        <v>42</v>
      </c>
      <c r="I325">
        <v>4</v>
      </c>
      <c r="J325" t="s">
        <v>30</v>
      </c>
      <c r="K325">
        <v>11</v>
      </c>
      <c r="L325">
        <v>48</v>
      </c>
      <c r="M325">
        <v>47</v>
      </c>
      <c r="N325" t="s">
        <v>14</v>
      </c>
      <c r="O325" t="s">
        <v>1561</v>
      </c>
      <c r="P325">
        <v>0</v>
      </c>
      <c r="Q325">
        <v>0</v>
      </c>
      <c r="R325">
        <v>0</v>
      </c>
      <c r="S325">
        <v>0</v>
      </c>
      <c r="T325">
        <f>DATATABLE[[#This Row],[تعداد واگن منتظر واگذاری]]+DATATABLE[[#This Row],[تعداد واگن تحت تخلیه]]</f>
        <v>0</v>
      </c>
      <c r="U325">
        <v>0</v>
      </c>
      <c r="V325">
        <v>0</v>
      </c>
      <c r="W325">
        <v>0</v>
      </c>
      <c r="X325">
        <v>0</v>
      </c>
      <c r="Y325">
        <v>0</v>
      </c>
      <c r="Z325">
        <v>0</v>
      </c>
      <c r="AA325" t="s">
        <v>13</v>
      </c>
      <c r="AB325">
        <v>0</v>
      </c>
      <c r="AC325">
        <v>1</v>
      </c>
      <c r="AD325" t="s">
        <v>13</v>
      </c>
      <c r="AE325">
        <v>0</v>
      </c>
      <c r="AF325">
        <v>1</v>
      </c>
      <c r="AG325" t="s">
        <v>13</v>
      </c>
      <c r="AH325">
        <v>0</v>
      </c>
      <c r="AI325">
        <v>1</v>
      </c>
      <c r="AJ325" t="s">
        <v>13</v>
      </c>
      <c r="AK325">
        <v>0</v>
      </c>
      <c r="AL325">
        <v>1</v>
      </c>
    </row>
    <row r="326" spans="1:38" x14ac:dyDescent="0.25">
      <c r="A326" t="s">
        <v>1530</v>
      </c>
      <c r="B326" t="s">
        <v>32</v>
      </c>
      <c r="C326">
        <v>13991119</v>
      </c>
      <c r="D326">
        <v>991119</v>
      </c>
      <c r="E326" t="s">
        <v>691</v>
      </c>
      <c r="F326" t="s">
        <v>692</v>
      </c>
      <c r="G326" t="s">
        <v>1541</v>
      </c>
      <c r="H326" t="s">
        <v>42</v>
      </c>
      <c r="I326">
        <v>4</v>
      </c>
      <c r="J326" t="s">
        <v>30</v>
      </c>
      <c r="K326">
        <v>11</v>
      </c>
      <c r="L326">
        <v>48</v>
      </c>
      <c r="M326">
        <v>47</v>
      </c>
      <c r="N326" t="s">
        <v>16</v>
      </c>
      <c r="O326" t="s">
        <v>1562</v>
      </c>
      <c r="P326">
        <v>0</v>
      </c>
      <c r="Q326">
        <v>0</v>
      </c>
      <c r="R326">
        <v>27</v>
      </c>
      <c r="S326">
        <v>0.9</v>
      </c>
      <c r="T326">
        <f>DATATABLE[[#This Row],[تعداد واگن منتظر واگذاری]]+DATATABLE[[#This Row],[تعداد واگن تحت تخلیه]]</f>
        <v>27</v>
      </c>
      <c r="U326">
        <v>0.9</v>
      </c>
      <c r="V326">
        <v>40</v>
      </c>
      <c r="W326">
        <v>1.3333333333333333</v>
      </c>
      <c r="X326">
        <v>2600</v>
      </c>
      <c r="Y326">
        <v>27</v>
      </c>
      <c r="Z326">
        <v>67</v>
      </c>
      <c r="AA326" t="s">
        <v>13</v>
      </c>
      <c r="AB326">
        <v>0</v>
      </c>
      <c r="AC326">
        <v>1</v>
      </c>
      <c r="AD326" t="s">
        <v>15</v>
      </c>
      <c r="AE326">
        <v>1</v>
      </c>
      <c r="AF326">
        <v>0</v>
      </c>
      <c r="AG326" t="s">
        <v>15</v>
      </c>
      <c r="AH326">
        <v>1</v>
      </c>
      <c r="AI326">
        <v>0</v>
      </c>
      <c r="AJ326" t="s">
        <v>15</v>
      </c>
      <c r="AK326">
        <v>1</v>
      </c>
      <c r="AL326">
        <v>0</v>
      </c>
    </row>
    <row r="327" spans="1:38" x14ac:dyDescent="0.25">
      <c r="A327" t="s">
        <v>1530</v>
      </c>
      <c r="B327" t="s">
        <v>32</v>
      </c>
      <c r="C327">
        <v>13991120</v>
      </c>
      <c r="D327">
        <v>991120</v>
      </c>
      <c r="E327" t="s">
        <v>693</v>
      </c>
      <c r="F327" t="s">
        <v>694</v>
      </c>
      <c r="G327" t="s">
        <v>1541</v>
      </c>
      <c r="H327" t="s">
        <v>42</v>
      </c>
      <c r="I327">
        <v>4</v>
      </c>
      <c r="J327" t="s">
        <v>30</v>
      </c>
      <c r="K327">
        <v>11</v>
      </c>
      <c r="L327">
        <v>48</v>
      </c>
      <c r="M327">
        <v>47</v>
      </c>
      <c r="N327" t="s">
        <v>17</v>
      </c>
      <c r="O327" t="s">
        <v>1563</v>
      </c>
      <c r="P327">
        <v>0</v>
      </c>
      <c r="Q327">
        <v>0</v>
      </c>
      <c r="R327">
        <v>0</v>
      </c>
      <c r="S327">
        <v>0</v>
      </c>
      <c r="T327">
        <f>DATATABLE[[#This Row],[تعداد واگن منتظر واگذاری]]+DATATABLE[[#This Row],[تعداد واگن تحت تخلیه]]</f>
        <v>0</v>
      </c>
      <c r="U327">
        <v>0</v>
      </c>
      <c r="V327">
        <v>0</v>
      </c>
      <c r="W327">
        <v>0</v>
      </c>
      <c r="X327">
        <v>0</v>
      </c>
      <c r="Y327">
        <v>0</v>
      </c>
      <c r="Z327">
        <v>0</v>
      </c>
      <c r="AA327" t="s">
        <v>13</v>
      </c>
      <c r="AB327">
        <v>0</v>
      </c>
      <c r="AC327">
        <v>1</v>
      </c>
      <c r="AD327" t="s">
        <v>13</v>
      </c>
      <c r="AE327">
        <v>0</v>
      </c>
      <c r="AF327">
        <v>1</v>
      </c>
      <c r="AG327" t="s">
        <v>13</v>
      </c>
      <c r="AH327">
        <v>0</v>
      </c>
      <c r="AI327">
        <v>1</v>
      </c>
      <c r="AJ327" t="s">
        <v>13</v>
      </c>
      <c r="AK327">
        <v>0</v>
      </c>
      <c r="AL327">
        <v>1</v>
      </c>
    </row>
    <row r="328" spans="1:38" x14ac:dyDescent="0.25">
      <c r="A328" t="s">
        <v>1530</v>
      </c>
      <c r="B328" t="s">
        <v>32</v>
      </c>
      <c r="C328">
        <v>13991121</v>
      </c>
      <c r="D328">
        <v>991121</v>
      </c>
      <c r="E328" t="s">
        <v>695</v>
      </c>
      <c r="F328" t="s">
        <v>696</v>
      </c>
      <c r="G328" t="s">
        <v>1541</v>
      </c>
      <c r="H328" t="s">
        <v>42</v>
      </c>
      <c r="I328">
        <v>4</v>
      </c>
      <c r="J328" t="s">
        <v>30</v>
      </c>
      <c r="K328">
        <v>11</v>
      </c>
      <c r="L328">
        <v>48</v>
      </c>
      <c r="M328">
        <v>47</v>
      </c>
      <c r="N328" t="s">
        <v>18</v>
      </c>
      <c r="O328" t="s">
        <v>1564</v>
      </c>
      <c r="P328">
        <v>0</v>
      </c>
      <c r="Q328">
        <v>0</v>
      </c>
      <c r="R328">
        <v>0</v>
      </c>
      <c r="S328">
        <v>0</v>
      </c>
      <c r="T328">
        <f>DATATABLE[[#This Row],[تعداد واگن منتظر واگذاری]]+DATATABLE[[#This Row],[تعداد واگن تحت تخلیه]]</f>
        <v>0</v>
      </c>
      <c r="U328">
        <v>0</v>
      </c>
      <c r="V328">
        <v>0</v>
      </c>
      <c r="W328">
        <v>0</v>
      </c>
      <c r="X328">
        <v>0</v>
      </c>
      <c r="Y328">
        <v>0</v>
      </c>
      <c r="Z328">
        <v>0</v>
      </c>
      <c r="AA328" t="s">
        <v>13</v>
      </c>
      <c r="AB328">
        <v>0</v>
      </c>
      <c r="AC328">
        <v>1</v>
      </c>
      <c r="AD328" t="s">
        <v>13</v>
      </c>
      <c r="AE328">
        <v>0</v>
      </c>
      <c r="AF328">
        <v>1</v>
      </c>
      <c r="AG328" t="s">
        <v>13</v>
      </c>
      <c r="AH328">
        <v>0</v>
      </c>
      <c r="AI328">
        <v>1</v>
      </c>
      <c r="AJ328" t="s">
        <v>13</v>
      </c>
      <c r="AK328">
        <v>0</v>
      </c>
      <c r="AL328">
        <v>1</v>
      </c>
    </row>
    <row r="329" spans="1:38" x14ac:dyDescent="0.25">
      <c r="A329" t="s">
        <v>1530</v>
      </c>
      <c r="B329" t="s">
        <v>32</v>
      </c>
      <c r="C329">
        <v>13991122</v>
      </c>
      <c r="D329">
        <v>991122</v>
      </c>
      <c r="E329" t="s">
        <v>697</v>
      </c>
      <c r="F329" t="s">
        <v>698</v>
      </c>
      <c r="G329" t="s">
        <v>1541</v>
      </c>
      <c r="H329" t="s">
        <v>42</v>
      </c>
      <c r="I329">
        <v>4</v>
      </c>
      <c r="J329" t="s">
        <v>30</v>
      </c>
      <c r="K329">
        <v>11</v>
      </c>
      <c r="L329">
        <v>48</v>
      </c>
      <c r="M329">
        <v>47</v>
      </c>
      <c r="N329" t="s">
        <v>19</v>
      </c>
      <c r="O329" t="s">
        <v>1565</v>
      </c>
      <c r="P329">
        <v>0</v>
      </c>
      <c r="Q329">
        <v>0</v>
      </c>
      <c r="R329">
        <v>0</v>
      </c>
      <c r="S329">
        <v>0</v>
      </c>
      <c r="T329">
        <f>DATATABLE[[#This Row],[تعداد واگن منتظر واگذاری]]+DATATABLE[[#This Row],[تعداد واگن تحت تخلیه]]</f>
        <v>0</v>
      </c>
      <c r="U329">
        <v>0</v>
      </c>
      <c r="V329">
        <v>0</v>
      </c>
      <c r="W329">
        <v>0</v>
      </c>
      <c r="X329">
        <v>0</v>
      </c>
      <c r="Y329">
        <v>0</v>
      </c>
      <c r="Z329">
        <v>0</v>
      </c>
      <c r="AA329" t="s">
        <v>13</v>
      </c>
      <c r="AB329">
        <v>0</v>
      </c>
      <c r="AC329">
        <v>1</v>
      </c>
      <c r="AD329" t="s">
        <v>13</v>
      </c>
      <c r="AE329">
        <v>0</v>
      </c>
      <c r="AF329">
        <v>1</v>
      </c>
      <c r="AG329" t="s">
        <v>13</v>
      </c>
      <c r="AH329">
        <v>0</v>
      </c>
      <c r="AI329">
        <v>1</v>
      </c>
      <c r="AJ329" t="s">
        <v>13</v>
      </c>
      <c r="AK329">
        <v>0</v>
      </c>
      <c r="AL329">
        <v>1</v>
      </c>
    </row>
    <row r="330" spans="1:38" x14ac:dyDescent="0.25">
      <c r="A330" t="s">
        <v>1530</v>
      </c>
      <c r="B330" t="s">
        <v>32</v>
      </c>
      <c r="C330">
        <v>13991123</v>
      </c>
      <c r="D330">
        <v>991123</v>
      </c>
      <c r="E330" t="s">
        <v>699</v>
      </c>
      <c r="F330" t="s">
        <v>700</v>
      </c>
      <c r="G330" t="s">
        <v>1541</v>
      </c>
      <c r="H330" t="s">
        <v>42</v>
      </c>
      <c r="I330">
        <v>4</v>
      </c>
      <c r="J330" t="s">
        <v>30</v>
      </c>
      <c r="K330">
        <v>11</v>
      </c>
      <c r="L330">
        <v>48</v>
      </c>
      <c r="M330">
        <v>47</v>
      </c>
      <c r="N330" t="s">
        <v>20</v>
      </c>
      <c r="O330" t="s">
        <v>1566</v>
      </c>
      <c r="P330">
        <v>0</v>
      </c>
      <c r="Q330">
        <v>0</v>
      </c>
      <c r="R330">
        <v>0</v>
      </c>
      <c r="S330">
        <v>0</v>
      </c>
      <c r="T330">
        <f>DATATABLE[[#This Row],[تعداد واگن منتظر واگذاری]]+DATATABLE[[#This Row],[تعداد واگن تحت تخلیه]]</f>
        <v>0</v>
      </c>
      <c r="U330">
        <v>0</v>
      </c>
      <c r="V330">
        <v>0</v>
      </c>
      <c r="W330">
        <v>0</v>
      </c>
      <c r="X330">
        <v>0</v>
      </c>
      <c r="Y330">
        <v>0</v>
      </c>
      <c r="Z330">
        <v>0</v>
      </c>
      <c r="AA330" t="s">
        <v>13</v>
      </c>
      <c r="AB330">
        <v>0</v>
      </c>
      <c r="AC330">
        <v>1</v>
      </c>
      <c r="AD330" t="s">
        <v>13</v>
      </c>
      <c r="AE330">
        <v>0</v>
      </c>
      <c r="AF330">
        <v>1</v>
      </c>
      <c r="AG330" t="s">
        <v>13</v>
      </c>
      <c r="AH330">
        <v>0</v>
      </c>
      <c r="AI330">
        <v>1</v>
      </c>
      <c r="AJ330" t="s">
        <v>13</v>
      </c>
      <c r="AK330">
        <v>0</v>
      </c>
      <c r="AL330">
        <v>1</v>
      </c>
    </row>
    <row r="331" spans="1:38" x14ac:dyDescent="0.25">
      <c r="A331" t="s">
        <v>1530</v>
      </c>
      <c r="B331" t="s">
        <v>32</v>
      </c>
      <c r="C331">
        <v>13991124</v>
      </c>
      <c r="D331">
        <v>991124</v>
      </c>
      <c r="E331" t="s">
        <v>701</v>
      </c>
      <c r="F331" t="s">
        <v>702</v>
      </c>
      <c r="G331" t="s">
        <v>1541</v>
      </c>
      <c r="H331" t="s">
        <v>42</v>
      </c>
      <c r="I331">
        <v>4</v>
      </c>
      <c r="J331" t="s">
        <v>30</v>
      </c>
      <c r="K331">
        <v>11</v>
      </c>
      <c r="L331">
        <v>48</v>
      </c>
      <c r="M331">
        <v>48</v>
      </c>
      <c r="N331" t="s">
        <v>12</v>
      </c>
      <c r="O331" t="s">
        <v>1567</v>
      </c>
      <c r="P331">
        <v>6</v>
      </c>
      <c r="Q331">
        <v>0.2</v>
      </c>
      <c r="R331">
        <v>2</v>
      </c>
      <c r="S331">
        <v>6.6666666666666666E-2</v>
      </c>
      <c r="T331">
        <f>DATATABLE[[#This Row],[تعداد واگن منتظر واگذاری]]+DATATABLE[[#This Row],[تعداد واگن تحت تخلیه]]</f>
        <v>8</v>
      </c>
      <c r="U331">
        <v>0.26666666666666666</v>
      </c>
      <c r="V331">
        <v>5</v>
      </c>
      <c r="W331">
        <v>0.16666666666666666</v>
      </c>
      <c r="X331">
        <v>325</v>
      </c>
      <c r="Y331">
        <v>8</v>
      </c>
      <c r="Z331">
        <v>7</v>
      </c>
      <c r="AA331" t="s">
        <v>15</v>
      </c>
      <c r="AB331">
        <v>1</v>
      </c>
      <c r="AC331">
        <v>0</v>
      </c>
      <c r="AD331" t="s">
        <v>15</v>
      </c>
      <c r="AE331">
        <v>1</v>
      </c>
      <c r="AF331">
        <v>0</v>
      </c>
      <c r="AG331" t="s">
        <v>15</v>
      </c>
      <c r="AH331">
        <v>1</v>
      </c>
      <c r="AI331">
        <v>0</v>
      </c>
      <c r="AJ331" t="s">
        <v>15</v>
      </c>
      <c r="AK331">
        <v>1</v>
      </c>
      <c r="AL331">
        <v>0</v>
      </c>
    </row>
    <row r="332" spans="1:38" x14ac:dyDescent="0.25">
      <c r="A332" t="s">
        <v>1530</v>
      </c>
      <c r="B332" t="s">
        <v>32</v>
      </c>
      <c r="C332">
        <v>13991125</v>
      </c>
      <c r="D332">
        <v>991125</v>
      </c>
      <c r="E332" t="s">
        <v>703</v>
      </c>
      <c r="F332" t="s">
        <v>704</v>
      </c>
      <c r="G332" t="s">
        <v>1541</v>
      </c>
      <c r="H332" t="s">
        <v>42</v>
      </c>
      <c r="I332">
        <v>4</v>
      </c>
      <c r="J332" t="s">
        <v>30</v>
      </c>
      <c r="K332">
        <v>11</v>
      </c>
      <c r="L332">
        <v>49</v>
      </c>
      <c r="M332">
        <v>48</v>
      </c>
      <c r="N332" t="s">
        <v>14</v>
      </c>
      <c r="O332" t="s">
        <v>1568</v>
      </c>
      <c r="P332">
        <v>8</v>
      </c>
      <c r="Q332">
        <v>0.26666666666666666</v>
      </c>
      <c r="R332">
        <v>0</v>
      </c>
      <c r="S332">
        <v>0</v>
      </c>
      <c r="T332">
        <f>DATATABLE[[#This Row],[تعداد واگن منتظر واگذاری]]+DATATABLE[[#This Row],[تعداد واگن تحت تخلیه]]</f>
        <v>8</v>
      </c>
      <c r="U332">
        <v>0.26666666666666666</v>
      </c>
      <c r="V332">
        <v>24</v>
      </c>
      <c r="W332">
        <v>0.8</v>
      </c>
      <c r="X332">
        <v>1560</v>
      </c>
      <c r="Y332">
        <v>8</v>
      </c>
      <c r="Z332">
        <v>24</v>
      </c>
      <c r="AA332" t="s">
        <v>15</v>
      </c>
      <c r="AB332">
        <v>1</v>
      </c>
      <c r="AC332">
        <v>0</v>
      </c>
      <c r="AD332" t="s">
        <v>13</v>
      </c>
      <c r="AE332">
        <v>0</v>
      </c>
      <c r="AF332">
        <v>1</v>
      </c>
      <c r="AG332" t="s">
        <v>15</v>
      </c>
      <c r="AH332">
        <v>1</v>
      </c>
      <c r="AI332">
        <v>0</v>
      </c>
      <c r="AJ332" t="s">
        <v>15</v>
      </c>
      <c r="AK332">
        <v>1</v>
      </c>
      <c r="AL332">
        <v>0</v>
      </c>
    </row>
    <row r="333" spans="1:38" x14ac:dyDescent="0.25">
      <c r="A333" t="s">
        <v>1530</v>
      </c>
      <c r="B333" t="s">
        <v>32</v>
      </c>
      <c r="C333">
        <v>13991126</v>
      </c>
      <c r="D333">
        <v>991126</v>
      </c>
      <c r="E333" t="s">
        <v>705</v>
      </c>
      <c r="F333" t="s">
        <v>706</v>
      </c>
      <c r="G333" t="s">
        <v>1541</v>
      </c>
      <c r="H333" t="s">
        <v>42</v>
      </c>
      <c r="I333">
        <v>4</v>
      </c>
      <c r="J333" t="s">
        <v>30</v>
      </c>
      <c r="K333">
        <v>11</v>
      </c>
      <c r="L333">
        <v>49</v>
      </c>
      <c r="M333">
        <v>48</v>
      </c>
      <c r="N333" t="s">
        <v>16</v>
      </c>
      <c r="O333" t="s">
        <v>1569</v>
      </c>
      <c r="P333">
        <v>0</v>
      </c>
      <c r="Q333">
        <v>0</v>
      </c>
      <c r="R333">
        <v>12</v>
      </c>
      <c r="S333">
        <v>0.4</v>
      </c>
      <c r="T333">
        <f>DATATABLE[[#This Row],[تعداد واگن منتظر واگذاری]]+DATATABLE[[#This Row],[تعداد واگن تحت تخلیه]]</f>
        <v>12</v>
      </c>
      <c r="U333">
        <v>0.4</v>
      </c>
      <c r="V333">
        <v>14</v>
      </c>
      <c r="W333">
        <v>0.46666666666666667</v>
      </c>
      <c r="X333">
        <v>910</v>
      </c>
      <c r="Y333">
        <v>12</v>
      </c>
      <c r="Z333">
        <v>26</v>
      </c>
      <c r="AA333" t="s">
        <v>13</v>
      </c>
      <c r="AB333">
        <v>0</v>
      </c>
      <c r="AC333">
        <v>1</v>
      </c>
      <c r="AD333" t="s">
        <v>15</v>
      </c>
      <c r="AE333">
        <v>1</v>
      </c>
      <c r="AF333">
        <v>0</v>
      </c>
      <c r="AG333" t="s">
        <v>15</v>
      </c>
      <c r="AH333">
        <v>1</v>
      </c>
      <c r="AI333">
        <v>0</v>
      </c>
      <c r="AJ333" t="s">
        <v>15</v>
      </c>
      <c r="AK333">
        <v>1</v>
      </c>
      <c r="AL333">
        <v>0</v>
      </c>
    </row>
    <row r="334" spans="1:38" x14ac:dyDescent="0.25">
      <c r="A334" t="s">
        <v>1530</v>
      </c>
      <c r="B334" t="s">
        <v>32</v>
      </c>
      <c r="C334">
        <v>13991127</v>
      </c>
      <c r="D334">
        <v>991127</v>
      </c>
      <c r="E334" t="s">
        <v>707</v>
      </c>
      <c r="F334" t="s">
        <v>708</v>
      </c>
      <c r="G334" t="s">
        <v>1541</v>
      </c>
      <c r="H334" t="s">
        <v>42</v>
      </c>
      <c r="I334">
        <v>4</v>
      </c>
      <c r="J334" t="s">
        <v>30</v>
      </c>
      <c r="K334">
        <v>11</v>
      </c>
      <c r="L334">
        <v>49</v>
      </c>
      <c r="M334">
        <v>48</v>
      </c>
      <c r="N334" t="s">
        <v>17</v>
      </c>
      <c r="O334" t="s">
        <v>1570</v>
      </c>
      <c r="P334">
        <v>6</v>
      </c>
      <c r="Q334">
        <v>0.2</v>
      </c>
      <c r="R334">
        <v>28</v>
      </c>
      <c r="S334">
        <v>0.93333333333333335</v>
      </c>
      <c r="T334">
        <f>DATATABLE[[#This Row],[تعداد واگن منتظر واگذاری]]+DATATABLE[[#This Row],[تعداد واگن تحت تخلیه]]</f>
        <v>34</v>
      </c>
      <c r="U334">
        <v>1.1333333333333333</v>
      </c>
      <c r="V334">
        <v>0</v>
      </c>
      <c r="W334">
        <v>0</v>
      </c>
      <c r="X334">
        <v>0</v>
      </c>
      <c r="Y334">
        <v>34</v>
      </c>
      <c r="Z334">
        <v>28</v>
      </c>
      <c r="AA334" t="s">
        <v>15</v>
      </c>
      <c r="AB334">
        <v>1</v>
      </c>
      <c r="AC334">
        <v>0</v>
      </c>
      <c r="AD334" t="s">
        <v>15</v>
      </c>
      <c r="AE334">
        <v>1</v>
      </c>
      <c r="AF334">
        <v>0</v>
      </c>
      <c r="AG334" t="s">
        <v>13</v>
      </c>
      <c r="AH334">
        <v>0</v>
      </c>
      <c r="AI334">
        <v>1</v>
      </c>
      <c r="AJ334" t="s">
        <v>15</v>
      </c>
      <c r="AK334">
        <v>1</v>
      </c>
      <c r="AL334">
        <v>0</v>
      </c>
    </row>
    <row r="335" spans="1:38" x14ac:dyDescent="0.25">
      <c r="A335" t="s">
        <v>1530</v>
      </c>
      <c r="B335" t="s">
        <v>32</v>
      </c>
      <c r="C335">
        <v>13991128</v>
      </c>
      <c r="D335">
        <v>991128</v>
      </c>
      <c r="E335" t="s">
        <v>709</v>
      </c>
      <c r="F335" t="s">
        <v>710</v>
      </c>
      <c r="G335" t="s">
        <v>1541</v>
      </c>
      <c r="H335" t="s">
        <v>42</v>
      </c>
      <c r="I335">
        <v>4</v>
      </c>
      <c r="J335" t="s">
        <v>30</v>
      </c>
      <c r="K335">
        <v>11</v>
      </c>
      <c r="L335">
        <v>49</v>
      </c>
      <c r="M335">
        <v>48</v>
      </c>
      <c r="N335" t="s">
        <v>18</v>
      </c>
      <c r="O335" t="s">
        <v>1571</v>
      </c>
      <c r="P335">
        <v>22</v>
      </c>
      <c r="Q335">
        <v>0.73333333333333328</v>
      </c>
      <c r="R335">
        <v>42</v>
      </c>
      <c r="S335">
        <v>1.4</v>
      </c>
      <c r="T335">
        <f>DATATABLE[[#This Row],[تعداد واگن منتظر واگذاری]]+DATATABLE[[#This Row],[تعداد واگن تحت تخلیه]]</f>
        <v>64</v>
      </c>
      <c r="U335">
        <v>2.1333333333333333</v>
      </c>
      <c r="V335">
        <v>10</v>
      </c>
      <c r="W335">
        <v>0.33333333333333331</v>
      </c>
      <c r="X335">
        <v>650</v>
      </c>
      <c r="Y335">
        <v>64</v>
      </c>
      <c r="Z335">
        <v>52</v>
      </c>
      <c r="AA335" t="s">
        <v>15</v>
      </c>
      <c r="AB335">
        <v>1</v>
      </c>
      <c r="AC335">
        <v>0</v>
      </c>
      <c r="AD335" t="s">
        <v>15</v>
      </c>
      <c r="AE335">
        <v>1</v>
      </c>
      <c r="AF335">
        <v>0</v>
      </c>
      <c r="AG335" t="s">
        <v>15</v>
      </c>
      <c r="AH335">
        <v>1</v>
      </c>
      <c r="AI335">
        <v>0</v>
      </c>
      <c r="AJ335" t="s">
        <v>15</v>
      </c>
      <c r="AK335">
        <v>1</v>
      </c>
      <c r="AL335">
        <v>0</v>
      </c>
    </row>
    <row r="336" spans="1:38" x14ac:dyDescent="0.25">
      <c r="A336" t="s">
        <v>1530</v>
      </c>
      <c r="B336" t="s">
        <v>32</v>
      </c>
      <c r="C336">
        <v>13991129</v>
      </c>
      <c r="D336">
        <v>991129</v>
      </c>
      <c r="E336" t="s">
        <v>711</v>
      </c>
      <c r="F336" t="s">
        <v>712</v>
      </c>
      <c r="G336" t="s">
        <v>1541</v>
      </c>
      <c r="H336" t="s">
        <v>42</v>
      </c>
      <c r="I336">
        <v>4</v>
      </c>
      <c r="J336" t="s">
        <v>30</v>
      </c>
      <c r="K336">
        <v>11</v>
      </c>
      <c r="L336">
        <v>49</v>
      </c>
      <c r="M336">
        <v>48</v>
      </c>
      <c r="N336" t="s">
        <v>19</v>
      </c>
      <c r="O336" t="s">
        <v>1572</v>
      </c>
      <c r="P336">
        <v>0</v>
      </c>
      <c r="Q336">
        <v>0</v>
      </c>
      <c r="R336">
        <v>24</v>
      </c>
      <c r="S336">
        <v>0.8</v>
      </c>
      <c r="T336">
        <f>DATATABLE[[#This Row],[تعداد واگن منتظر واگذاری]]+DATATABLE[[#This Row],[تعداد واگن تحت تخلیه]]</f>
        <v>24</v>
      </c>
      <c r="U336">
        <v>0.8</v>
      </c>
      <c r="V336">
        <v>42</v>
      </c>
      <c r="W336">
        <v>1.4</v>
      </c>
      <c r="X336">
        <v>2730</v>
      </c>
      <c r="Y336">
        <v>24</v>
      </c>
      <c r="Z336">
        <v>66</v>
      </c>
      <c r="AA336" t="s">
        <v>13</v>
      </c>
      <c r="AB336">
        <v>0</v>
      </c>
      <c r="AC336">
        <v>1</v>
      </c>
      <c r="AD336" t="s">
        <v>15</v>
      </c>
      <c r="AE336">
        <v>1</v>
      </c>
      <c r="AF336">
        <v>0</v>
      </c>
      <c r="AG336" t="s">
        <v>15</v>
      </c>
      <c r="AH336">
        <v>1</v>
      </c>
      <c r="AI336">
        <v>0</v>
      </c>
      <c r="AJ336" t="s">
        <v>15</v>
      </c>
      <c r="AK336">
        <v>1</v>
      </c>
      <c r="AL336">
        <v>0</v>
      </c>
    </row>
    <row r="337" spans="1:38" x14ac:dyDescent="0.25">
      <c r="A337" t="s">
        <v>1530</v>
      </c>
      <c r="B337" t="s">
        <v>32</v>
      </c>
      <c r="C337">
        <v>13991130</v>
      </c>
      <c r="D337">
        <v>991130</v>
      </c>
      <c r="E337" t="s">
        <v>713</v>
      </c>
      <c r="F337" t="s">
        <v>714</v>
      </c>
      <c r="G337" t="s">
        <v>1541</v>
      </c>
      <c r="H337" t="s">
        <v>42</v>
      </c>
      <c r="I337">
        <v>4</v>
      </c>
      <c r="J337" t="s">
        <v>30</v>
      </c>
      <c r="K337">
        <v>11</v>
      </c>
      <c r="L337">
        <v>49</v>
      </c>
      <c r="M337">
        <v>48</v>
      </c>
      <c r="N337" t="s">
        <v>20</v>
      </c>
      <c r="O337" t="s">
        <v>1573</v>
      </c>
      <c r="P337">
        <v>0</v>
      </c>
      <c r="Q337">
        <v>0</v>
      </c>
      <c r="R337">
        <v>5</v>
      </c>
      <c r="S337">
        <v>0.16666666666666666</v>
      </c>
      <c r="T337">
        <f>DATATABLE[[#This Row],[تعداد واگن منتظر واگذاری]]+DATATABLE[[#This Row],[تعداد واگن تحت تخلیه]]</f>
        <v>5</v>
      </c>
      <c r="U337">
        <v>0.16666666666666666</v>
      </c>
      <c r="V337">
        <v>16</v>
      </c>
      <c r="W337">
        <v>0.53333333333333333</v>
      </c>
      <c r="X337">
        <v>1040</v>
      </c>
      <c r="Y337">
        <v>5</v>
      </c>
      <c r="Z337">
        <v>21</v>
      </c>
      <c r="AA337" t="s">
        <v>13</v>
      </c>
      <c r="AB337">
        <v>0</v>
      </c>
      <c r="AC337">
        <v>1</v>
      </c>
      <c r="AD337" t="s">
        <v>15</v>
      </c>
      <c r="AE337">
        <v>1</v>
      </c>
      <c r="AF337">
        <v>0</v>
      </c>
      <c r="AG337" t="s">
        <v>15</v>
      </c>
      <c r="AH337">
        <v>1</v>
      </c>
      <c r="AI337">
        <v>0</v>
      </c>
      <c r="AJ337" t="s">
        <v>15</v>
      </c>
      <c r="AK337">
        <v>1</v>
      </c>
      <c r="AL337">
        <v>0</v>
      </c>
    </row>
    <row r="338" spans="1:38" x14ac:dyDescent="0.25">
      <c r="A338" t="s">
        <v>1530</v>
      </c>
      <c r="B338" t="s">
        <v>32</v>
      </c>
      <c r="C338">
        <v>13991201</v>
      </c>
      <c r="D338">
        <v>991201</v>
      </c>
      <c r="E338" t="s">
        <v>715</v>
      </c>
      <c r="F338" t="s">
        <v>716</v>
      </c>
      <c r="G338" t="s">
        <v>1541</v>
      </c>
      <c r="H338" t="s">
        <v>42</v>
      </c>
      <c r="I338">
        <v>4</v>
      </c>
      <c r="J338" t="s">
        <v>31</v>
      </c>
      <c r="K338">
        <v>12</v>
      </c>
      <c r="L338">
        <v>49</v>
      </c>
      <c r="M338">
        <v>49</v>
      </c>
      <c r="N338" t="s">
        <v>12</v>
      </c>
      <c r="O338" t="s">
        <v>1542</v>
      </c>
      <c r="P338">
        <v>0</v>
      </c>
      <c r="Q338">
        <v>0</v>
      </c>
      <c r="R338">
        <v>1</v>
      </c>
      <c r="S338">
        <v>3.3333333333333333E-2</v>
      </c>
      <c r="T338">
        <f>DATATABLE[[#This Row],[تعداد واگن منتظر واگذاری]]+DATATABLE[[#This Row],[تعداد واگن تحت تخلیه]]</f>
        <v>1</v>
      </c>
      <c r="U338">
        <v>3.3333333333333333E-2</v>
      </c>
      <c r="V338">
        <v>0</v>
      </c>
      <c r="W338">
        <v>0</v>
      </c>
      <c r="X338">
        <v>0</v>
      </c>
      <c r="Y338">
        <v>1</v>
      </c>
      <c r="Z338">
        <v>1</v>
      </c>
      <c r="AA338" t="s">
        <v>13</v>
      </c>
      <c r="AB338">
        <v>0</v>
      </c>
      <c r="AC338">
        <v>1</v>
      </c>
      <c r="AD338" t="s">
        <v>15</v>
      </c>
      <c r="AE338">
        <v>1</v>
      </c>
      <c r="AF338">
        <v>0</v>
      </c>
      <c r="AG338" t="s">
        <v>13</v>
      </c>
      <c r="AH338">
        <v>0</v>
      </c>
      <c r="AI338">
        <v>1</v>
      </c>
      <c r="AJ338" t="s">
        <v>15</v>
      </c>
      <c r="AK338">
        <v>1</v>
      </c>
      <c r="AL338">
        <v>0</v>
      </c>
    </row>
    <row r="339" spans="1:38" x14ac:dyDescent="0.25">
      <c r="A339" t="s">
        <v>1530</v>
      </c>
      <c r="B339" t="s">
        <v>32</v>
      </c>
      <c r="C339">
        <v>13991202</v>
      </c>
      <c r="D339">
        <v>991202</v>
      </c>
      <c r="E339" t="s">
        <v>717</v>
      </c>
      <c r="F339" t="s">
        <v>718</v>
      </c>
      <c r="G339" t="s">
        <v>1541</v>
      </c>
      <c r="H339" t="s">
        <v>42</v>
      </c>
      <c r="I339">
        <v>4</v>
      </c>
      <c r="J339" t="s">
        <v>31</v>
      </c>
      <c r="K339">
        <v>12</v>
      </c>
      <c r="L339">
        <v>50</v>
      </c>
      <c r="M339">
        <v>49</v>
      </c>
      <c r="N339" t="s">
        <v>14</v>
      </c>
      <c r="O339" t="s">
        <v>1543</v>
      </c>
      <c r="P339">
        <v>0</v>
      </c>
      <c r="Q339">
        <v>0</v>
      </c>
      <c r="R339">
        <v>11</v>
      </c>
      <c r="S339">
        <v>0.36666666666666664</v>
      </c>
      <c r="T339">
        <f>DATATABLE[[#This Row],[تعداد واگن منتظر واگذاری]]+DATATABLE[[#This Row],[تعداد واگن تحت تخلیه]]</f>
        <v>11</v>
      </c>
      <c r="U339">
        <v>0.36666666666666664</v>
      </c>
      <c r="V339">
        <v>0</v>
      </c>
      <c r="W339">
        <v>0</v>
      </c>
      <c r="X339">
        <v>0</v>
      </c>
      <c r="Y339">
        <v>11</v>
      </c>
      <c r="Z339">
        <v>11</v>
      </c>
      <c r="AA339" t="s">
        <v>13</v>
      </c>
      <c r="AB339">
        <v>0</v>
      </c>
      <c r="AC339">
        <v>1</v>
      </c>
      <c r="AD339" t="s">
        <v>15</v>
      </c>
      <c r="AE339">
        <v>1</v>
      </c>
      <c r="AF339">
        <v>0</v>
      </c>
      <c r="AG339" t="s">
        <v>13</v>
      </c>
      <c r="AH339">
        <v>0</v>
      </c>
      <c r="AI339">
        <v>1</v>
      </c>
      <c r="AJ339" t="s">
        <v>15</v>
      </c>
      <c r="AK339">
        <v>1</v>
      </c>
      <c r="AL339">
        <v>0</v>
      </c>
    </row>
    <row r="340" spans="1:38" x14ac:dyDescent="0.25">
      <c r="A340" t="s">
        <v>1530</v>
      </c>
      <c r="B340" t="s">
        <v>32</v>
      </c>
      <c r="C340">
        <v>13991203</v>
      </c>
      <c r="D340">
        <v>991203</v>
      </c>
      <c r="E340" t="s">
        <v>719</v>
      </c>
      <c r="F340" t="s">
        <v>720</v>
      </c>
      <c r="G340" t="s">
        <v>1541</v>
      </c>
      <c r="H340" t="s">
        <v>42</v>
      </c>
      <c r="I340">
        <v>4</v>
      </c>
      <c r="J340" t="s">
        <v>31</v>
      </c>
      <c r="K340">
        <v>12</v>
      </c>
      <c r="L340">
        <v>50</v>
      </c>
      <c r="M340">
        <v>49</v>
      </c>
      <c r="N340" t="s">
        <v>16</v>
      </c>
      <c r="O340" t="s">
        <v>1544</v>
      </c>
      <c r="P340">
        <v>0</v>
      </c>
      <c r="Q340">
        <v>0</v>
      </c>
      <c r="R340">
        <v>0</v>
      </c>
      <c r="S340">
        <v>0</v>
      </c>
      <c r="T340">
        <f>DATATABLE[[#This Row],[تعداد واگن منتظر واگذاری]]+DATATABLE[[#This Row],[تعداد واگن تحت تخلیه]]</f>
        <v>0</v>
      </c>
      <c r="U340">
        <v>0</v>
      </c>
      <c r="V340">
        <v>12</v>
      </c>
      <c r="W340">
        <v>0.4</v>
      </c>
      <c r="X340">
        <v>780</v>
      </c>
      <c r="Y340">
        <v>0</v>
      </c>
      <c r="Z340">
        <v>12</v>
      </c>
      <c r="AA340" t="s">
        <v>13</v>
      </c>
      <c r="AB340">
        <v>0</v>
      </c>
      <c r="AC340">
        <v>1</v>
      </c>
      <c r="AD340" t="s">
        <v>13</v>
      </c>
      <c r="AE340">
        <v>0</v>
      </c>
      <c r="AF340">
        <v>1</v>
      </c>
      <c r="AG340" t="s">
        <v>15</v>
      </c>
      <c r="AH340">
        <v>1</v>
      </c>
      <c r="AI340">
        <v>0</v>
      </c>
      <c r="AJ340" t="s">
        <v>15</v>
      </c>
      <c r="AK340">
        <v>1</v>
      </c>
      <c r="AL340">
        <v>0</v>
      </c>
    </row>
    <row r="341" spans="1:38" x14ac:dyDescent="0.25">
      <c r="A341" t="s">
        <v>1530</v>
      </c>
      <c r="B341" t="s">
        <v>32</v>
      </c>
      <c r="C341">
        <v>13991204</v>
      </c>
      <c r="D341">
        <v>991204</v>
      </c>
      <c r="E341" t="s">
        <v>721</v>
      </c>
      <c r="F341" t="s">
        <v>722</v>
      </c>
      <c r="G341" t="s">
        <v>1541</v>
      </c>
      <c r="H341" t="s">
        <v>42</v>
      </c>
      <c r="I341">
        <v>4</v>
      </c>
      <c r="J341" t="s">
        <v>31</v>
      </c>
      <c r="K341">
        <v>12</v>
      </c>
      <c r="L341">
        <v>50</v>
      </c>
      <c r="M341">
        <v>49</v>
      </c>
      <c r="N341" t="s">
        <v>17</v>
      </c>
      <c r="O341" t="s">
        <v>1545</v>
      </c>
      <c r="P341">
        <v>0</v>
      </c>
      <c r="Q341">
        <v>0</v>
      </c>
      <c r="R341">
        <v>0</v>
      </c>
      <c r="S341">
        <v>0</v>
      </c>
      <c r="T341">
        <f>DATATABLE[[#This Row],[تعداد واگن منتظر واگذاری]]+DATATABLE[[#This Row],[تعداد واگن تحت تخلیه]]</f>
        <v>0</v>
      </c>
      <c r="U341">
        <v>0</v>
      </c>
      <c r="V341">
        <v>0</v>
      </c>
      <c r="W341">
        <v>0</v>
      </c>
      <c r="X341">
        <v>0</v>
      </c>
      <c r="Y341">
        <v>0</v>
      </c>
      <c r="Z341">
        <v>0</v>
      </c>
      <c r="AA341" t="s">
        <v>13</v>
      </c>
      <c r="AB341">
        <v>0</v>
      </c>
      <c r="AC341">
        <v>1</v>
      </c>
      <c r="AD341" t="s">
        <v>13</v>
      </c>
      <c r="AE341">
        <v>0</v>
      </c>
      <c r="AF341">
        <v>1</v>
      </c>
      <c r="AG341" t="s">
        <v>13</v>
      </c>
      <c r="AH341">
        <v>0</v>
      </c>
      <c r="AI341">
        <v>1</v>
      </c>
      <c r="AJ341" t="s">
        <v>13</v>
      </c>
      <c r="AK341">
        <v>0</v>
      </c>
      <c r="AL341">
        <v>1</v>
      </c>
    </row>
    <row r="342" spans="1:38" x14ac:dyDescent="0.25">
      <c r="A342" t="s">
        <v>1530</v>
      </c>
      <c r="B342" t="s">
        <v>32</v>
      </c>
      <c r="C342">
        <v>13991205</v>
      </c>
      <c r="D342">
        <v>991205</v>
      </c>
      <c r="E342" t="s">
        <v>723</v>
      </c>
      <c r="F342" t="s">
        <v>724</v>
      </c>
      <c r="G342" t="s">
        <v>1541</v>
      </c>
      <c r="H342" t="s">
        <v>42</v>
      </c>
      <c r="I342">
        <v>4</v>
      </c>
      <c r="J342" t="s">
        <v>31</v>
      </c>
      <c r="K342">
        <v>12</v>
      </c>
      <c r="L342">
        <v>50</v>
      </c>
      <c r="M342">
        <v>49</v>
      </c>
      <c r="N342" t="s">
        <v>18</v>
      </c>
      <c r="O342" t="s">
        <v>1546</v>
      </c>
      <c r="P342">
        <v>0</v>
      </c>
      <c r="Q342">
        <v>0</v>
      </c>
      <c r="R342">
        <v>0</v>
      </c>
      <c r="S342">
        <v>0</v>
      </c>
      <c r="T342">
        <f>DATATABLE[[#This Row],[تعداد واگن منتظر واگذاری]]+DATATABLE[[#This Row],[تعداد واگن تحت تخلیه]]</f>
        <v>0</v>
      </c>
      <c r="U342">
        <v>0</v>
      </c>
      <c r="V342">
        <v>0</v>
      </c>
      <c r="W342">
        <v>0</v>
      </c>
      <c r="X342">
        <v>0</v>
      </c>
      <c r="Y342">
        <v>0</v>
      </c>
      <c r="Z342">
        <v>0</v>
      </c>
      <c r="AA342" t="s">
        <v>13</v>
      </c>
      <c r="AB342">
        <v>0</v>
      </c>
      <c r="AC342">
        <v>1</v>
      </c>
      <c r="AD342" t="s">
        <v>13</v>
      </c>
      <c r="AE342">
        <v>0</v>
      </c>
      <c r="AF342">
        <v>1</v>
      </c>
      <c r="AG342" t="s">
        <v>13</v>
      </c>
      <c r="AH342">
        <v>0</v>
      </c>
      <c r="AI342">
        <v>1</v>
      </c>
      <c r="AJ342" t="s">
        <v>13</v>
      </c>
      <c r="AK342">
        <v>0</v>
      </c>
      <c r="AL342">
        <v>1</v>
      </c>
    </row>
    <row r="343" spans="1:38" x14ac:dyDescent="0.25">
      <c r="A343" t="s">
        <v>1530</v>
      </c>
      <c r="B343" t="s">
        <v>32</v>
      </c>
      <c r="C343">
        <v>13991206</v>
      </c>
      <c r="D343">
        <v>991206</v>
      </c>
      <c r="E343" t="s">
        <v>725</v>
      </c>
      <c r="F343" t="s">
        <v>726</v>
      </c>
      <c r="G343" t="s">
        <v>1541</v>
      </c>
      <c r="H343" t="s">
        <v>42</v>
      </c>
      <c r="I343">
        <v>4</v>
      </c>
      <c r="J343" t="s">
        <v>31</v>
      </c>
      <c r="K343">
        <v>12</v>
      </c>
      <c r="L343">
        <v>50</v>
      </c>
      <c r="M343">
        <v>49</v>
      </c>
      <c r="N343" t="s">
        <v>19</v>
      </c>
      <c r="O343" t="s">
        <v>1547</v>
      </c>
      <c r="P343">
        <v>0</v>
      </c>
      <c r="Q343">
        <v>0</v>
      </c>
      <c r="R343">
        <v>0</v>
      </c>
      <c r="S343">
        <v>0</v>
      </c>
      <c r="T343">
        <f>DATATABLE[[#This Row],[تعداد واگن منتظر واگذاری]]+DATATABLE[[#This Row],[تعداد واگن تحت تخلیه]]</f>
        <v>0</v>
      </c>
      <c r="U343">
        <v>0</v>
      </c>
      <c r="V343">
        <v>0</v>
      </c>
      <c r="W343">
        <v>0</v>
      </c>
      <c r="X343">
        <v>0</v>
      </c>
      <c r="Y343">
        <v>0</v>
      </c>
      <c r="Z343">
        <v>0</v>
      </c>
      <c r="AA343" t="s">
        <v>13</v>
      </c>
      <c r="AB343">
        <v>0</v>
      </c>
      <c r="AC343">
        <v>1</v>
      </c>
      <c r="AD343" t="s">
        <v>13</v>
      </c>
      <c r="AE343">
        <v>0</v>
      </c>
      <c r="AF343">
        <v>1</v>
      </c>
      <c r="AG343" t="s">
        <v>13</v>
      </c>
      <c r="AH343">
        <v>0</v>
      </c>
      <c r="AI343">
        <v>1</v>
      </c>
      <c r="AJ343" t="s">
        <v>13</v>
      </c>
      <c r="AK343">
        <v>0</v>
      </c>
      <c r="AL343">
        <v>1</v>
      </c>
    </row>
    <row r="344" spans="1:38" x14ac:dyDescent="0.25">
      <c r="A344" t="s">
        <v>1530</v>
      </c>
      <c r="B344" t="s">
        <v>32</v>
      </c>
      <c r="C344">
        <v>13991207</v>
      </c>
      <c r="D344">
        <v>991207</v>
      </c>
      <c r="E344" t="s">
        <v>727</v>
      </c>
      <c r="F344" t="s">
        <v>728</v>
      </c>
      <c r="G344" t="s">
        <v>1541</v>
      </c>
      <c r="H344" t="s">
        <v>42</v>
      </c>
      <c r="I344">
        <v>4</v>
      </c>
      <c r="J344" t="s">
        <v>31</v>
      </c>
      <c r="K344">
        <v>12</v>
      </c>
      <c r="L344">
        <v>50</v>
      </c>
      <c r="M344">
        <v>49</v>
      </c>
      <c r="N344" t="s">
        <v>20</v>
      </c>
      <c r="O344" t="s">
        <v>1548</v>
      </c>
      <c r="P344">
        <v>0</v>
      </c>
      <c r="Q344">
        <v>0</v>
      </c>
      <c r="R344">
        <v>0</v>
      </c>
      <c r="S344">
        <v>0</v>
      </c>
      <c r="T344">
        <f>DATATABLE[[#This Row],[تعداد واگن منتظر واگذاری]]+DATATABLE[[#This Row],[تعداد واگن تحت تخلیه]]</f>
        <v>0</v>
      </c>
      <c r="U344">
        <v>0</v>
      </c>
      <c r="V344">
        <v>0</v>
      </c>
      <c r="W344">
        <v>0</v>
      </c>
      <c r="X344">
        <v>0</v>
      </c>
      <c r="Y344">
        <v>0</v>
      </c>
      <c r="Z344">
        <v>0</v>
      </c>
      <c r="AA344" t="s">
        <v>13</v>
      </c>
      <c r="AB344">
        <v>0</v>
      </c>
      <c r="AC344">
        <v>1</v>
      </c>
      <c r="AD344" t="s">
        <v>13</v>
      </c>
      <c r="AE344">
        <v>0</v>
      </c>
      <c r="AF344">
        <v>1</v>
      </c>
      <c r="AG344" t="s">
        <v>13</v>
      </c>
      <c r="AH344">
        <v>0</v>
      </c>
      <c r="AI344">
        <v>1</v>
      </c>
      <c r="AJ344" t="s">
        <v>13</v>
      </c>
      <c r="AK344">
        <v>0</v>
      </c>
      <c r="AL344">
        <v>1</v>
      </c>
    </row>
    <row r="345" spans="1:38" x14ac:dyDescent="0.25">
      <c r="A345" t="s">
        <v>1530</v>
      </c>
      <c r="B345" t="s">
        <v>32</v>
      </c>
      <c r="C345">
        <v>13991208</v>
      </c>
      <c r="D345">
        <v>991208</v>
      </c>
      <c r="E345" t="s">
        <v>729</v>
      </c>
      <c r="F345" t="s">
        <v>730</v>
      </c>
      <c r="G345" t="s">
        <v>1541</v>
      </c>
      <c r="H345" t="s">
        <v>42</v>
      </c>
      <c r="I345">
        <v>4</v>
      </c>
      <c r="J345" t="s">
        <v>31</v>
      </c>
      <c r="K345">
        <v>12</v>
      </c>
      <c r="L345">
        <v>50</v>
      </c>
      <c r="M345">
        <v>50</v>
      </c>
      <c r="N345" t="s">
        <v>12</v>
      </c>
      <c r="O345" t="s">
        <v>1549</v>
      </c>
      <c r="P345">
        <v>0</v>
      </c>
      <c r="Q345">
        <v>0</v>
      </c>
      <c r="R345">
        <v>0</v>
      </c>
      <c r="S345">
        <v>0</v>
      </c>
      <c r="T345">
        <f>DATATABLE[[#This Row],[تعداد واگن منتظر واگذاری]]+DATATABLE[[#This Row],[تعداد واگن تحت تخلیه]]</f>
        <v>0</v>
      </c>
      <c r="U345">
        <v>0</v>
      </c>
      <c r="V345">
        <v>0</v>
      </c>
      <c r="W345">
        <v>0</v>
      </c>
      <c r="X345">
        <v>0</v>
      </c>
      <c r="Y345">
        <v>0</v>
      </c>
      <c r="Z345">
        <v>0</v>
      </c>
      <c r="AA345" t="s">
        <v>13</v>
      </c>
      <c r="AB345">
        <v>0</v>
      </c>
      <c r="AC345">
        <v>1</v>
      </c>
      <c r="AD345" t="s">
        <v>13</v>
      </c>
      <c r="AE345">
        <v>0</v>
      </c>
      <c r="AF345">
        <v>1</v>
      </c>
      <c r="AG345" t="s">
        <v>13</v>
      </c>
      <c r="AH345">
        <v>0</v>
      </c>
      <c r="AI345">
        <v>1</v>
      </c>
      <c r="AJ345" t="s">
        <v>13</v>
      </c>
      <c r="AK345">
        <v>0</v>
      </c>
      <c r="AL345">
        <v>1</v>
      </c>
    </row>
    <row r="346" spans="1:38" x14ac:dyDescent="0.25">
      <c r="A346" t="s">
        <v>1530</v>
      </c>
      <c r="B346" t="s">
        <v>32</v>
      </c>
      <c r="C346">
        <v>13991209</v>
      </c>
      <c r="D346">
        <v>991209</v>
      </c>
      <c r="E346" t="s">
        <v>731</v>
      </c>
      <c r="F346" t="s">
        <v>732</v>
      </c>
      <c r="G346" t="s">
        <v>1541</v>
      </c>
      <c r="H346" t="s">
        <v>42</v>
      </c>
      <c r="I346">
        <v>4</v>
      </c>
      <c r="J346" t="s">
        <v>31</v>
      </c>
      <c r="K346">
        <v>12</v>
      </c>
      <c r="L346">
        <v>51</v>
      </c>
      <c r="M346">
        <v>50</v>
      </c>
      <c r="N346" t="s">
        <v>14</v>
      </c>
      <c r="O346" t="s">
        <v>1550</v>
      </c>
      <c r="P346">
        <v>0</v>
      </c>
      <c r="Q346">
        <v>0</v>
      </c>
      <c r="R346">
        <v>0</v>
      </c>
      <c r="S346">
        <v>0</v>
      </c>
      <c r="T346">
        <f>DATATABLE[[#This Row],[تعداد واگن منتظر واگذاری]]+DATATABLE[[#This Row],[تعداد واگن تحت تخلیه]]</f>
        <v>0</v>
      </c>
      <c r="U346">
        <v>0</v>
      </c>
      <c r="V346">
        <v>0</v>
      </c>
      <c r="W346">
        <v>0</v>
      </c>
      <c r="X346">
        <v>0</v>
      </c>
      <c r="Y346">
        <v>0</v>
      </c>
      <c r="Z346">
        <v>0</v>
      </c>
      <c r="AA346" t="s">
        <v>13</v>
      </c>
      <c r="AB346">
        <v>0</v>
      </c>
      <c r="AC346">
        <v>1</v>
      </c>
      <c r="AD346" t="s">
        <v>13</v>
      </c>
      <c r="AE346">
        <v>0</v>
      </c>
      <c r="AF346">
        <v>1</v>
      </c>
      <c r="AG346" t="s">
        <v>13</v>
      </c>
      <c r="AH346">
        <v>0</v>
      </c>
      <c r="AI346">
        <v>1</v>
      </c>
      <c r="AJ346" t="s">
        <v>13</v>
      </c>
      <c r="AK346">
        <v>0</v>
      </c>
      <c r="AL346">
        <v>1</v>
      </c>
    </row>
    <row r="347" spans="1:38" x14ac:dyDescent="0.25">
      <c r="A347" t="s">
        <v>1530</v>
      </c>
      <c r="B347" t="s">
        <v>32</v>
      </c>
      <c r="C347">
        <v>13991210</v>
      </c>
      <c r="D347">
        <v>991210</v>
      </c>
      <c r="E347" t="s">
        <v>733</v>
      </c>
      <c r="F347" t="s">
        <v>734</v>
      </c>
      <c r="G347" t="s">
        <v>1541</v>
      </c>
      <c r="H347" t="s">
        <v>42</v>
      </c>
      <c r="I347">
        <v>4</v>
      </c>
      <c r="J347" t="s">
        <v>31</v>
      </c>
      <c r="K347">
        <v>12</v>
      </c>
      <c r="L347">
        <v>51</v>
      </c>
      <c r="M347">
        <v>50</v>
      </c>
      <c r="N347" t="s">
        <v>16</v>
      </c>
      <c r="O347" t="s">
        <v>1551</v>
      </c>
      <c r="P347">
        <v>0</v>
      </c>
      <c r="Q347">
        <v>0</v>
      </c>
      <c r="R347">
        <v>0</v>
      </c>
      <c r="S347">
        <v>0</v>
      </c>
      <c r="T347">
        <f>DATATABLE[[#This Row],[تعداد واگن منتظر واگذاری]]+DATATABLE[[#This Row],[تعداد واگن تحت تخلیه]]</f>
        <v>0</v>
      </c>
      <c r="U347">
        <v>0</v>
      </c>
      <c r="V347">
        <v>0</v>
      </c>
      <c r="W347">
        <v>0</v>
      </c>
      <c r="X347">
        <v>0</v>
      </c>
      <c r="Y347">
        <v>0</v>
      </c>
      <c r="Z347">
        <v>0</v>
      </c>
      <c r="AA347" t="s">
        <v>13</v>
      </c>
      <c r="AB347">
        <v>0</v>
      </c>
      <c r="AC347">
        <v>1</v>
      </c>
      <c r="AD347" t="s">
        <v>13</v>
      </c>
      <c r="AE347">
        <v>0</v>
      </c>
      <c r="AF347">
        <v>1</v>
      </c>
      <c r="AG347" t="s">
        <v>13</v>
      </c>
      <c r="AH347">
        <v>0</v>
      </c>
      <c r="AI347">
        <v>1</v>
      </c>
      <c r="AJ347" t="s">
        <v>13</v>
      </c>
      <c r="AK347">
        <v>0</v>
      </c>
      <c r="AL347">
        <v>1</v>
      </c>
    </row>
    <row r="348" spans="1:38" x14ac:dyDescent="0.25">
      <c r="A348" t="s">
        <v>1530</v>
      </c>
      <c r="B348" t="s">
        <v>32</v>
      </c>
      <c r="C348">
        <v>13991211</v>
      </c>
      <c r="D348">
        <v>991211</v>
      </c>
      <c r="E348" t="s">
        <v>735</v>
      </c>
      <c r="F348" t="s">
        <v>736</v>
      </c>
      <c r="G348" t="s">
        <v>1541</v>
      </c>
      <c r="H348" t="s">
        <v>42</v>
      </c>
      <c r="I348">
        <v>4</v>
      </c>
      <c r="J348" t="s">
        <v>31</v>
      </c>
      <c r="K348">
        <v>12</v>
      </c>
      <c r="L348">
        <v>51</v>
      </c>
      <c r="M348">
        <v>50</v>
      </c>
      <c r="N348" t="s">
        <v>17</v>
      </c>
      <c r="O348" t="s">
        <v>1552</v>
      </c>
      <c r="P348">
        <v>0</v>
      </c>
      <c r="Q348">
        <v>0</v>
      </c>
      <c r="R348">
        <v>0</v>
      </c>
      <c r="S348">
        <v>0</v>
      </c>
      <c r="T348">
        <f>DATATABLE[[#This Row],[تعداد واگن منتظر واگذاری]]+DATATABLE[[#This Row],[تعداد واگن تحت تخلیه]]</f>
        <v>0</v>
      </c>
      <c r="U348">
        <v>0</v>
      </c>
      <c r="V348">
        <v>0</v>
      </c>
      <c r="W348">
        <v>0</v>
      </c>
      <c r="X348">
        <v>0</v>
      </c>
      <c r="Y348">
        <v>0</v>
      </c>
      <c r="Z348">
        <v>0</v>
      </c>
      <c r="AA348" t="s">
        <v>13</v>
      </c>
      <c r="AB348">
        <v>0</v>
      </c>
      <c r="AC348">
        <v>1</v>
      </c>
      <c r="AD348" t="s">
        <v>13</v>
      </c>
      <c r="AE348">
        <v>0</v>
      </c>
      <c r="AF348">
        <v>1</v>
      </c>
      <c r="AG348" t="s">
        <v>13</v>
      </c>
      <c r="AH348">
        <v>0</v>
      </c>
      <c r="AI348">
        <v>1</v>
      </c>
      <c r="AJ348" t="s">
        <v>13</v>
      </c>
      <c r="AK348">
        <v>0</v>
      </c>
      <c r="AL348">
        <v>1</v>
      </c>
    </row>
    <row r="349" spans="1:38" x14ac:dyDescent="0.25">
      <c r="A349" t="s">
        <v>1530</v>
      </c>
      <c r="B349" t="s">
        <v>32</v>
      </c>
      <c r="C349">
        <v>13991212</v>
      </c>
      <c r="D349">
        <v>991212</v>
      </c>
      <c r="E349" t="s">
        <v>737</v>
      </c>
      <c r="F349" t="s">
        <v>738</v>
      </c>
      <c r="G349" t="s">
        <v>1541</v>
      </c>
      <c r="H349" t="s">
        <v>42</v>
      </c>
      <c r="I349">
        <v>4</v>
      </c>
      <c r="J349" t="s">
        <v>31</v>
      </c>
      <c r="K349">
        <v>12</v>
      </c>
      <c r="L349">
        <v>51</v>
      </c>
      <c r="M349">
        <v>50</v>
      </c>
      <c r="N349" t="s">
        <v>18</v>
      </c>
      <c r="O349" t="s">
        <v>1553</v>
      </c>
      <c r="P349">
        <v>0</v>
      </c>
      <c r="Q349">
        <v>0</v>
      </c>
      <c r="R349">
        <v>0</v>
      </c>
      <c r="S349">
        <v>0</v>
      </c>
      <c r="T349">
        <f>DATATABLE[[#This Row],[تعداد واگن منتظر واگذاری]]+DATATABLE[[#This Row],[تعداد واگن تحت تخلیه]]</f>
        <v>0</v>
      </c>
      <c r="U349">
        <v>0</v>
      </c>
      <c r="V349">
        <v>0</v>
      </c>
      <c r="W349">
        <v>0</v>
      </c>
      <c r="X349">
        <v>0</v>
      </c>
      <c r="Y349">
        <v>0</v>
      </c>
      <c r="Z349">
        <v>0</v>
      </c>
      <c r="AA349" t="s">
        <v>13</v>
      </c>
      <c r="AB349">
        <v>0</v>
      </c>
      <c r="AC349">
        <v>1</v>
      </c>
      <c r="AD349" t="s">
        <v>13</v>
      </c>
      <c r="AE349">
        <v>0</v>
      </c>
      <c r="AF349">
        <v>1</v>
      </c>
      <c r="AG349" t="s">
        <v>13</v>
      </c>
      <c r="AH349">
        <v>0</v>
      </c>
      <c r="AI349">
        <v>1</v>
      </c>
      <c r="AJ349" t="s">
        <v>13</v>
      </c>
      <c r="AK349">
        <v>0</v>
      </c>
      <c r="AL349">
        <v>1</v>
      </c>
    </row>
    <row r="350" spans="1:38" x14ac:dyDescent="0.25">
      <c r="A350" t="s">
        <v>1530</v>
      </c>
      <c r="B350" t="s">
        <v>32</v>
      </c>
      <c r="C350">
        <v>13991213</v>
      </c>
      <c r="D350">
        <v>991213</v>
      </c>
      <c r="E350" t="s">
        <v>739</v>
      </c>
      <c r="F350" t="s">
        <v>740</v>
      </c>
      <c r="G350" t="s">
        <v>1541</v>
      </c>
      <c r="H350" t="s">
        <v>42</v>
      </c>
      <c r="I350">
        <v>4</v>
      </c>
      <c r="J350" t="s">
        <v>31</v>
      </c>
      <c r="K350">
        <v>12</v>
      </c>
      <c r="L350">
        <v>51</v>
      </c>
      <c r="M350">
        <v>50</v>
      </c>
      <c r="N350" t="s">
        <v>19</v>
      </c>
      <c r="O350" t="s">
        <v>1556</v>
      </c>
      <c r="P350">
        <v>0</v>
      </c>
      <c r="Q350">
        <v>0</v>
      </c>
      <c r="R350">
        <v>0</v>
      </c>
      <c r="S350">
        <v>0</v>
      </c>
      <c r="T350">
        <f>DATATABLE[[#This Row],[تعداد واگن منتظر واگذاری]]+DATATABLE[[#This Row],[تعداد واگن تحت تخلیه]]</f>
        <v>0</v>
      </c>
      <c r="U350">
        <v>0</v>
      </c>
      <c r="V350">
        <v>0</v>
      </c>
      <c r="W350">
        <v>0</v>
      </c>
      <c r="X350">
        <v>0</v>
      </c>
      <c r="Y350">
        <v>0</v>
      </c>
      <c r="Z350">
        <v>0</v>
      </c>
      <c r="AA350" t="s">
        <v>13</v>
      </c>
      <c r="AB350">
        <v>0</v>
      </c>
      <c r="AC350">
        <v>1</v>
      </c>
      <c r="AD350" t="s">
        <v>13</v>
      </c>
      <c r="AE350">
        <v>0</v>
      </c>
      <c r="AF350">
        <v>1</v>
      </c>
      <c r="AG350" t="s">
        <v>13</v>
      </c>
      <c r="AH350">
        <v>0</v>
      </c>
      <c r="AI350">
        <v>1</v>
      </c>
      <c r="AJ350" t="s">
        <v>13</v>
      </c>
      <c r="AK350">
        <v>0</v>
      </c>
      <c r="AL350">
        <v>1</v>
      </c>
    </row>
    <row r="351" spans="1:38" x14ac:dyDescent="0.25">
      <c r="A351" t="s">
        <v>1530</v>
      </c>
      <c r="B351" t="s">
        <v>32</v>
      </c>
      <c r="C351">
        <v>13991214</v>
      </c>
      <c r="D351">
        <v>991214</v>
      </c>
      <c r="E351" t="s">
        <v>741</v>
      </c>
      <c r="F351" t="s">
        <v>742</v>
      </c>
      <c r="G351" t="s">
        <v>1541</v>
      </c>
      <c r="H351" t="s">
        <v>42</v>
      </c>
      <c r="I351">
        <v>4</v>
      </c>
      <c r="J351" t="s">
        <v>31</v>
      </c>
      <c r="K351">
        <v>12</v>
      </c>
      <c r="L351">
        <v>51</v>
      </c>
      <c r="M351">
        <v>50</v>
      </c>
      <c r="N351" t="s">
        <v>20</v>
      </c>
      <c r="O351" t="s">
        <v>1557</v>
      </c>
      <c r="P351">
        <v>0</v>
      </c>
      <c r="Q351">
        <v>0</v>
      </c>
      <c r="R351">
        <v>0</v>
      </c>
      <c r="S351">
        <v>0</v>
      </c>
      <c r="T351">
        <f>DATATABLE[[#This Row],[تعداد واگن منتظر واگذاری]]+DATATABLE[[#This Row],[تعداد واگن تحت تخلیه]]</f>
        <v>0</v>
      </c>
      <c r="U351">
        <v>0</v>
      </c>
      <c r="V351">
        <v>0</v>
      </c>
      <c r="W351">
        <v>0</v>
      </c>
      <c r="X351">
        <v>0</v>
      </c>
      <c r="Y351">
        <v>0</v>
      </c>
      <c r="Z351">
        <v>0</v>
      </c>
      <c r="AA351" t="s">
        <v>13</v>
      </c>
      <c r="AB351">
        <v>0</v>
      </c>
      <c r="AC351">
        <v>1</v>
      </c>
      <c r="AD351" t="s">
        <v>13</v>
      </c>
      <c r="AE351">
        <v>0</v>
      </c>
      <c r="AF351">
        <v>1</v>
      </c>
      <c r="AG351" t="s">
        <v>13</v>
      </c>
      <c r="AH351">
        <v>0</v>
      </c>
      <c r="AI351">
        <v>1</v>
      </c>
      <c r="AJ351" t="s">
        <v>13</v>
      </c>
      <c r="AK351">
        <v>0</v>
      </c>
      <c r="AL351">
        <v>1</v>
      </c>
    </row>
    <row r="352" spans="1:38" x14ac:dyDescent="0.25">
      <c r="A352" t="s">
        <v>1530</v>
      </c>
      <c r="B352" t="s">
        <v>32</v>
      </c>
      <c r="C352">
        <v>13991215</v>
      </c>
      <c r="D352">
        <v>991215</v>
      </c>
      <c r="E352" t="s">
        <v>743</v>
      </c>
      <c r="F352" t="s">
        <v>744</v>
      </c>
      <c r="G352" t="s">
        <v>1541</v>
      </c>
      <c r="H352" t="s">
        <v>42</v>
      </c>
      <c r="I352">
        <v>4</v>
      </c>
      <c r="J352" t="s">
        <v>31</v>
      </c>
      <c r="K352">
        <v>12</v>
      </c>
      <c r="L352">
        <v>51</v>
      </c>
      <c r="M352">
        <v>51</v>
      </c>
      <c r="N352" t="s">
        <v>12</v>
      </c>
      <c r="O352" t="s">
        <v>1558</v>
      </c>
      <c r="P352">
        <v>0</v>
      </c>
      <c r="Q352">
        <v>0</v>
      </c>
      <c r="R352">
        <v>0</v>
      </c>
      <c r="S352">
        <v>0</v>
      </c>
      <c r="T352">
        <f>DATATABLE[[#This Row],[تعداد واگن منتظر واگذاری]]+DATATABLE[[#This Row],[تعداد واگن تحت تخلیه]]</f>
        <v>0</v>
      </c>
      <c r="U352">
        <v>0</v>
      </c>
      <c r="V352">
        <v>0</v>
      </c>
      <c r="W352">
        <v>0</v>
      </c>
      <c r="X352">
        <v>0</v>
      </c>
      <c r="Y352">
        <v>0</v>
      </c>
      <c r="Z352">
        <v>0</v>
      </c>
      <c r="AA352" t="s">
        <v>13</v>
      </c>
      <c r="AB352">
        <v>0</v>
      </c>
      <c r="AC352">
        <v>1</v>
      </c>
      <c r="AD352" t="s">
        <v>13</v>
      </c>
      <c r="AE352">
        <v>0</v>
      </c>
      <c r="AF352">
        <v>1</v>
      </c>
      <c r="AG352" t="s">
        <v>13</v>
      </c>
      <c r="AH352">
        <v>0</v>
      </c>
      <c r="AI352">
        <v>1</v>
      </c>
      <c r="AJ352" t="s">
        <v>13</v>
      </c>
      <c r="AK352">
        <v>0</v>
      </c>
      <c r="AL352">
        <v>1</v>
      </c>
    </row>
    <row r="353" spans="1:38" x14ac:dyDescent="0.25">
      <c r="A353" t="s">
        <v>1530</v>
      </c>
      <c r="B353" t="s">
        <v>32</v>
      </c>
      <c r="C353">
        <v>13991216</v>
      </c>
      <c r="D353">
        <v>991216</v>
      </c>
      <c r="E353" t="s">
        <v>745</v>
      </c>
      <c r="F353" t="s">
        <v>746</v>
      </c>
      <c r="G353" t="s">
        <v>1541</v>
      </c>
      <c r="H353" t="s">
        <v>42</v>
      </c>
      <c r="I353">
        <v>4</v>
      </c>
      <c r="J353" t="s">
        <v>31</v>
      </c>
      <c r="K353">
        <v>12</v>
      </c>
      <c r="L353">
        <v>52</v>
      </c>
      <c r="M353">
        <v>51</v>
      </c>
      <c r="N353" t="s">
        <v>14</v>
      </c>
      <c r="O353" t="s">
        <v>1559</v>
      </c>
      <c r="P353">
        <v>0</v>
      </c>
      <c r="Q353">
        <v>0</v>
      </c>
      <c r="R353">
        <v>0</v>
      </c>
      <c r="S353">
        <v>0</v>
      </c>
      <c r="T353">
        <f>DATATABLE[[#This Row],[تعداد واگن منتظر واگذاری]]+DATATABLE[[#This Row],[تعداد واگن تحت تخلیه]]</f>
        <v>0</v>
      </c>
      <c r="U353">
        <v>0</v>
      </c>
      <c r="V353">
        <v>0</v>
      </c>
      <c r="W353">
        <v>0</v>
      </c>
      <c r="X353">
        <v>0</v>
      </c>
      <c r="Y353">
        <v>0</v>
      </c>
      <c r="Z353">
        <v>0</v>
      </c>
      <c r="AA353" t="s">
        <v>13</v>
      </c>
      <c r="AB353">
        <v>0</v>
      </c>
      <c r="AC353">
        <v>1</v>
      </c>
      <c r="AD353" t="s">
        <v>13</v>
      </c>
      <c r="AE353">
        <v>0</v>
      </c>
      <c r="AF353">
        <v>1</v>
      </c>
      <c r="AG353" t="s">
        <v>13</v>
      </c>
      <c r="AH353">
        <v>0</v>
      </c>
      <c r="AI353">
        <v>1</v>
      </c>
      <c r="AJ353" t="s">
        <v>13</v>
      </c>
      <c r="AK353">
        <v>0</v>
      </c>
      <c r="AL353">
        <v>1</v>
      </c>
    </row>
    <row r="354" spans="1:38" x14ac:dyDescent="0.25">
      <c r="A354" t="s">
        <v>1530</v>
      </c>
      <c r="B354" t="s">
        <v>32</v>
      </c>
      <c r="C354">
        <v>13991217</v>
      </c>
      <c r="D354">
        <v>991217</v>
      </c>
      <c r="E354" t="s">
        <v>747</v>
      </c>
      <c r="F354" t="s">
        <v>748</v>
      </c>
      <c r="G354" t="s">
        <v>1541</v>
      </c>
      <c r="H354" t="s">
        <v>42</v>
      </c>
      <c r="I354">
        <v>4</v>
      </c>
      <c r="J354" t="s">
        <v>31</v>
      </c>
      <c r="K354">
        <v>12</v>
      </c>
      <c r="L354">
        <v>52</v>
      </c>
      <c r="M354">
        <v>51</v>
      </c>
      <c r="N354" t="s">
        <v>16</v>
      </c>
      <c r="O354" t="s">
        <v>1560</v>
      </c>
      <c r="P354">
        <v>0</v>
      </c>
      <c r="Q354">
        <v>0</v>
      </c>
      <c r="R354">
        <v>0</v>
      </c>
      <c r="S354">
        <v>0</v>
      </c>
      <c r="T354">
        <f>DATATABLE[[#This Row],[تعداد واگن منتظر واگذاری]]+DATATABLE[[#This Row],[تعداد واگن تحت تخلیه]]</f>
        <v>0</v>
      </c>
      <c r="U354">
        <v>0</v>
      </c>
      <c r="V354">
        <v>0</v>
      </c>
      <c r="W354">
        <v>0</v>
      </c>
      <c r="X354">
        <v>0</v>
      </c>
      <c r="Y354">
        <v>0</v>
      </c>
      <c r="Z354">
        <v>0</v>
      </c>
      <c r="AA354" t="s">
        <v>13</v>
      </c>
      <c r="AB354">
        <v>0</v>
      </c>
      <c r="AC354">
        <v>1</v>
      </c>
      <c r="AD354" t="s">
        <v>13</v>
      </c>
      <c r="AE354">
        <v>0</v>
      </c>
      <c r="AF354">
        <v>1</v>
      </c>
      <c r="AG354" t="s">
        <v>13</v>
      </c>
      <c r="AH354">
        <v>0</v>
      </c>
      <c r="AI354">
        <v>1</v>
      </c>
      <c r="AJ354" t="s">
        <v>13</v>
      </c>
      <c r="AK354">
        <v>0</v>
      </c>
      <c r="AL354">
        <v>1</v>
      </c>
    </row>
    <row r="355" spans="1:38" x14ac:dyDescent="0.25">
      <c r="A355" t="s">
        <v>1530</v>
      </c>
      <c r="B355" t="s">
        <v>32</v>
      </c>
      <c r="C355">
        <v>13991218</v>
      </c>
      <c r="D355">
        <v>991218</v>
      </c>
      <c r="E355" t="s">
        <v>749</v>
      </c>
      <c r="F355" t="s">
        <v>750</v>
      </c>
      <c r="G355" t="s">
        <v>1541</v>
      </c>
      <c r="H355" t="s">
        <v>42</v>
      </c>
      <c r="I355">
        <v>4</v>
      </c>
      <c r="J355" t="s">
        <v>31</v>
      </c>
      <c r="K355">
        <v>12</v>
      </c>
      <c r="L355">
        <v>52</v>
      </c>
      <c r="M355">
        <v>51</v>
      </c>
      <c r="N355" t="s">
        <v>17</v>
      </c>
      <c r="O355" t="s">
        <v>1561</v>
      </c>
      <c r="P355">
        <v>0</v>
      </c>
      <c r="Q355">
        <v>0</v>
      </c>
      <c r="R355">
        <v>0</v>
      </c>
      <c r="S355">
        <v>0</v>
      </c>
      <c r="T355">
        <f>DATATABLE[[#This Row],[تعداد واگن منتظر واگذاری]]+DATATABLE[[#This Row],[تعداد واگن تحت تخلیه]]</f>
        <v>0</v>
      </c>
      <c r="U355">
        <v>0</v>
      </c>
      <c r="V355">
        <v>0</v>
      </c>
      <c r="W355">
        <v>0</v>
      </c>
      <c r="X355">
        <v>0</v>
      </c>
      <c r="Y355">
        <v>0</v>
      </c>
      <c r="Z355">
        <v>0</v>
      </c>
      <c r="AA355" t="s">
        <v>13</v>
      </c>
      <c r="AB355">
        <v>0</v>
      </c>
      <c r="AC355">
        <v>1</v>
      </c>
      <c r="AD355" t="s">
        <v>13</v>
      </c>
      <c r="AE355">
        <v>0</v>
      </c>
      <c r="AF355">
        <v>1</v>
      </c>
      <c r="AG355" t="s">
        <v>13</v>
      </c>
      <c r="AH355">
        <v>0</v>
      </c>
      <c r="AI355">
        <v>1</v>
      </c>
      <c r="AJ355" t="s">
        <v>13</v>
      </c>
      <c r="AK355">
        <v>0</v>
      </c>
      <c r="AL355">
        <v>1</v>
      </c>
    </row>
    <row r="356" spans="1:38" x14ac:dyDescent="0.25">
      <c r="A356" t="s">
        <v>1530</v>
      </c>
      <c r="B356" t="s">
        <v>32</v>
      </c>
      <c r="C356">
        <v>13991219</v>
      </c>
      <c r="D356">
        <v>991219</v>
      </c>
      <c r="E356" t="s">
        <v>751</v>
      </c>
      <c r="F356" t="s">
        <v>752</v>
      </c>
      <c r="G356" t="s">
        <v>1541</v>
      </c>
      <c r="H356" t="s">
        <v>42</v>
      </c>
      <c r="I356">
        <v>4</v>
      </c>
      <c r="J356" t="s">
        <v>31</v>
      </c>
      <c r="K356">
        <v>12</v>
      </c>
      <c r="L356">
        <v>52</v>
      </c>
      <c r="M356">
        <v>51</v>
      </c>
      <c r="N356" t="s">
        <v>18</v>
      </c>
      <c r="O356" t="s">
        <v>1562</v>
      </c>
      <c r="P356">
        <v>0</v>
      </c>
      <c r="Q356">
        <v>0</v>
      </c>
      <c r="R356">
        <v>0</v>
      </c>
      <c r="S356">
        <v>0</v>
      </c>
      <c r="T356">
        <f>DATATABLE[[#This Row],[تعداد واگن منتظر واگذاری]]+DATATABLE[[#This Row],[تعداد واگن تحت تخلیه]]</f>
        <v>0</v>
      </c>
      <c r="U356">
        <v>0</v>
      </c>
      <c r="V356">
        <v>0</v>
      </c>
      <c r="W356">
        <v>0</v>
      </c>
      <c r="X356">
        <v>0</v>
      </c>
      <c r="Y356">
        <v>0</v>
      </c>
      <c r="Z356">
        <v>0</v>
      </c>
      <c r="AA356" t="s">
        <v>13</v>
      </c>
      <c r="AB356">
        <v>0</v>
      </c>
      <c r="AC356">
        <v>1</v>
      </c>
      <c r="AD356" t="s">
        <v>13</v>
      </c>
      <c r="AE356">
        <v>0</v>
      </c>
      <c r="AF356">
        <v>1</v>
      </c>
      <c r="AG356" t="s">
        <v>13</v>
      </c>
      <c r="AH356">
        <v>0</v>
      </c>
      <c r="AI356">
        <v>1</v>
      </c>
      <c r="AJ356" t="s">
        <v>13</v>
      </c>
      <c r="AK356">
        <v>0</v>
      </c>
      <c r="AL356">
        <v>1</v>
      </c>
    </row>
    <row r="357" spans="1:38" x14ac:dyDescent="0.25">
      <c r="A357" t="s">
        <v>1530</v>
      </c>
      <c r="B357" t="s">
        <v>32</v>
      </c>
      <c r="C357">
        <v>13991220</v>
      </c>
      <c r="D357">
        <v>991220</v>
      </c>
      <c r="E357" t="s">
        <v>753</v>
      </c>
      <c r="F357" t="s">
        <v>754</v>
      </c>
      <c r="G357" t="s">
        <v>1541</v>
      </c>
      <c r="H357" t="s">
        <v>42</v>
      </c>
      <c r="I357">
        <v>4</v>
      </c>
      <c r="J357" t="s">
        <v>31</v>
      </c>
      <c r="K357">
        <v>12</v>
      </c>
      <c r="L357">
        <v>52</v>
      </c>
      <c r="M357">
        <v>51</v>
      </c>
      <c r="N357" t="s">
        <v>19</v>
      </c>
      <c r="O357" t="s">
        <v>1563</v>
      </c>
      <c r="P357">
        <v>0</v>
      </c>
      <c r="Q357">
        <v>0</v>
      </c>
      <c r="R357">
        <v>0</v>
      </c>
      <c r="S357">
        <v>0</v>
      </c>
      <c r="T357">
        <f>DATATABLE[[#This Row],[تعداد واگن منتظر واگذاری]]+DATATABLE[[#This Row],[تعداد واگن تحت تخلیه]]</f>
        <v>0</v>
      </c>
      <c r="U357">
        <v>0</v>
      </c>
      <c r="V357">
        <v>0</v>
      </c>
      <c r="W357">
        <v>0</v>
      </c>
      <c r="X357">
        <v>0</v>
      </c>
      <c r="Y357">
        <v>0</v>
      </c>
      <c r="Z357">
        <v>0</v>
      </c>
      <c r="AA357" t="s">
        <v>13</v>
      </c>
      <c r="AB357">
        <v>0</v>
      </c>
      <c r="AC357">
        <v>1</v>
      </c>
      <c r="AD357" t="s">
        <v>13</v>
      </c>
      <c r="AE357">
        <v>0</v>
      </c>
      <c r="AF357">
        <v>1</v>
      </c>
      <c r="AG357" t="s">
        <v>13</v>
      </c>
      <c r="AH357">
        <v>0</v>
      </c>
      <c r="AI357">
        <v>1</v>
      </c>
      <c r="AJ357" t="s">
        <v>13</v>
      </c>
      <c r="AK357">
        <v>0</v>
      </c>
      <c r="AL357">
        <v>1</v>
      </c>
    </row>
    <row r="358" spans="1:38" x14ac:dyDescent="0.25">
      <c r="A358" t="s">
        <v>1530</v>
      </c>
      <c r="B358" t="s">
        <v>32</v>
      </c>
      <c r="C358">
        <v>13991221</v>
      </c>
      <c r="D358">
        <v>991221</v>
      </c>
      <c r="E358" t="s">
        <v>755</v>
      </c>
      <c r="F358" t="s">
        <v>756</v>
      </c>
      <c r="G358" t="s">
        <v>1541</v>
      </c>
      <c r="H358" t="s">
        <v>42</v>
      </c>
      <c r="I358">
        <v>4</v>
      </c>
      <c r="J358" t="s">
        <v>31</v>
      </c>
      <c r="K358">
        <v>12</v>
      </c>
      <c r="L358">
        <v>52</v>
      </c>
      <c r="M358">
        <v>51</v>
      </c>
      <c r="N358" t="s">
        <v>20</v>
      </c>
      <c r="O358" t="s">
        <v>1564</v>
      </c>
      <c r="P358">
        <v>0</v>
      </c>
      <c r="Q358">
        <v>0</v>
      </c>
      <c r="R358">
        <v>0</v>
      </c>
      <c r="S358">
        <v>0</v>
      </c>
      <c r="T358">
        <f>DATATABLE[[#This Row],[تعداد واگن منتظر واگذاری]]+DATATABLE[[#This Row],[تعداد واگن تحت تخلیه]]</f>
        <v>0</v>
      </c>
      <c r="U358">
        <v>0</v>
      </c>
      <c r="V358">
        <v>0</v>
      </c>
      <c r="W358">
        <v>0</v>
      </c>
      <c r="X358">
        <v>0</v>
      </c>
      <c r="Y358">
        <v>0</v>
      </c>
      <c r="Z358">
        <v>0</v>
      </c>
      <c r="AA358" t="s">
        <v>13</v>
      </c>
      <c r="AB358">
        <v>0</v>
      </c>
      <c r="AC358">
        <v>1</v>
      </c>
      <c r="AD358" t="s">
        <v>13</v>
      </c>
      <c r="AE358">
        <v>0</v>
      </c>
      <c r="AF358">
        <v>1</v>
      </c>
      <c r="AG358" t="s">
        <v>13</v>
      </c>
      <c r="AH358">
        <v>0</v>
      </c>
      <c r="AI358">
        <v>1</v>
      </c>
      <c r="AJ358" t="s">
        <v>13</v>
      </c>
      <c r="AK358">
        <v>0</v>
      </c>
      <c r="AL358">
        <v>1</v>
      </c>
    </row>
    <row r="359" spans="1:38" x14ac:dyDescent="0.25">
      <c r="A359" t="s">
        <v>1530</v>
      </c>
      <c r="B359" t="s">
        <v>32</v>
      </c>
      <c r="C359">
        <v>13991222</v>
      </c>
      <c r="D359">
        <v>991222</v>
      </c>
      <c r="E359" t="s">
        <v>757</v>
      </c>
      <c r="F359" t="s">
        <v>758</v>
      </c>
      <c r="G359" t="s">
        <v>1541</v>
      </c>
      <c r="H359" t="s">
        <v>42</v>
      </c>
      <c r="I359">
        <v>4</v>
      </c>
      <c r="J359" t="s">
        <v>31</v>
      </c>
      <c r="K359">
        <v>12</v>
      </c>
      <c r="L359">
        <v>52</v>
      </c>
      <c r="M359">
        <v>52</v>
      </c>
      <c r="N359" t="s">
        <v>12</v>
      </c>
      <c r="O359" t="s">
        <v>1565</v>
      </c>
      <c r="P359">
        <v>0</v>
      </c>
      <c r="Q359">
        <v>0</v>
      </c>
      <c r="R359">
        <v>0</v>
      </c>
      <c r="S359">
        <v>0</v>
      </c>
      <c r="T359">
        <f>DATATABLE[[#This Row],[تعداد واگن منتظر واگذاری]]+DATATABLE[[#This Row],[تعداد واگن تحت تخلیه]]</f>
        <v>0</v>
      </c>
      <c r="U359">
        <v>0</v>
      </c>
      <c r="V359">
        <v>0</v>
      </c>
      <c r="W359">
        <v>0</v>
      </c>
      <c r="X359">
        <v>0</v>
      </c>
      <c r="Y359">
        <v>0</v>
      </c>
      <c r="Z359">
        <v>0</v>
      </c>
      <c r="AA359" t="s">
        <v>13</v>
      </c>
      <c r="AB359">
        <v>0</v>
      </c>
      <c r="AC359">
        <v>1</v>
      </c>
      <c r="AD359" t="s">
        <v>13</v>
      </c>
      <c r="AE359">
        <v>0</v>
      </c>
      <c r="AF359">
        <v>1</v>
      </c>
      <c r="AG359" t="s">
        <v>13</v>
      </c>
      <c r="AH359">
        <v>0</v>
      </c>
      <c r="AI359">
        <v>1</v>
      </c>
      <c r="AJ359" t="s">
        <v>13</v>
      </c>
      <c r="AK359">
        <v>0</v>
      </c>
      <c r="AL359">
        <v>1</v>
      </c>
    </row>
    <row r="360" spans="1:38" x14ac:dyDescent="0.25">
      <c r="A360" t="s">
        <v>1530</v>
      </c>
      <c r="B360" t="s">
        <v>32</v>
      </c>
      <c r="C360">
        <v>13991223</v>
      </c>
      <c r="D360">
        <v>991223</v>
      </c>
      <c r="E360" t="s">
        <v>759</v>
      </c>
      <c r="F360" t="s">
        <v>760</v>
      </c>
      <c r="G360" t="s">
        <v>1541</v>
      </c>
      <c r="H360" t="s">
        <v>42</v>
      </c>
      <c r="I360">
        <v>4</v>
      </c>
      <c r="J360" t="s">
        <v>31</v>
      </c>
      <c r="K360">
        <v>12</v>
      </c>
      <c r="L360">
        <v>53</v>
      </c>
      <c r="M360">
        <v>52</v>
      </c>
      <c r="N360" t="s">
        <v>14</v>
      </c>
      <c r="O360" t="s">
        <v>1566</v>
      </c>
      <c r="P360">
        <v>1</v>
      </c>
      <c r="Q360">
        <v>3.3333333333333333E-2</v>
      </c>
      <c r="R360">
        <v>0</v>
      </c>
      <c r="S360">
        <v>0</v>
      </c>
      <c r="T360">
        <f>DATATABLE[[#This Row],[تعداد واگن منتظر واگذاری]]+DATATABLE[[#This Row],[تعداد واگن تحت تخلیه]]</f>
        <v>1</v>
      </c>
      <c r="U360">
        <v>3.3333333333333333E-2</v>
      </c>
      <c r="V360">
        <v>0</v>
      </c>
      <c r="W360">
        <v>0</v>
      </c>
      <c r="X360">
        <v>0</v>
      </c>
      <c r="Y360">
        <v>1</v>
      </c>
      <c r="Z360">
        <v>0</v>
      </c>
      <c r="AA360" t="s">
        <v>15</v>
      </c>
      <c r="AB360">
        <v>1</v>
      </c>
      <c r="AC360">
        <v>0</v>
      </c>
      <c r="AD360" t="s">
        <v>13</v>
      </c>
      <c r="AE360">
        <v>0</v>
      </c>
      <c r="AF360">
        <v>1</v>
      </c>
      <c r="AG360" t="s">
        <v>13</v>
      </c>
      <c r="AH360">
        <v>0</v>
      </c>
      <c r="AI360">
        <v>1</v>
      </c>
      <c r="AJ360" t="s">
        <v>13</v>
      </c>
      <c r="AK360">
        <v>0</v>
      </c>
      <c r="AL360">
        <v>1</v>
      </c>
    </row>
    <row r="361" spans="1:38" x14ac:dyDescent="0.25">
      <c r="A361" t="s">
        <v>1530</v>
      </c>
      <c r="B361" t="s">
        <v>32</v>
      </c>
      <c r="C361">
        <v>13991224</v>
      </c>
      <c r="D361">
        <v>991224</v>
      </c>
      <c r="E361" t="s">
        <v>761</v>
      </c>
      <c r="F361" t="s">
        <v>762</v>
      </c>
      <c r="G361" t="s">
        <v>1541</v>
      </c>
      <c r="H361" t="s">
        <v>42</v>
      </c>
      <c r="I361">
        <v>4</v>
      </c>
      <c r="J361" t="s">
        <v>31</v>
      </c>
      <c r="K361">
        <v>12</v>
      </c>
      <c r="L361">
        <v>53</v>
      </c>
      <c r="M361">
        <v>52</v>
      </c>
      <c r="N361" t="s">
        <v>16</v>
      </c>
      <c r="O361" t="s">
        <v>1567</v>
      </c>
      <c r="P361">
        <v>0</v>
      </c>
      <c r="Q361">
        <v>0</v>
      </c>
      <c r="R361">
        <v>14</v>
      </c>
      <c r="S361">
        <v>0.46666666666666667</v>
      </c>
      <c r="T361">
        <f>DATATABLE[[#This Row],[تعداد واگن منتظر واگذاری]]+DATATABLE[[#This Row],[تعداد واگن تحت تخلیه]]</f>
        <v>14</v>
      </c>
      <c r="U361">
        <v>0.46666666666666667</v>
      </c>
      <c r="V361">
        <v>13</v>
      </c>
      <c r="W361">
        <v>0.43333333333333335</v>
      </c>
      <c r="X361">
        <v>845</v>
      </c>
      <c r="Y361">
        <v>14</v>
      </c>
      <c r="Z361">
        <v>27</v>
      </c>
      <c r="AA361" t="s">
        <v>13</v>
      </c>
      <c r="AB361">
        <v>0</v>
      </c>
      <c r="AC361">
        <v>1</v>
      </c>
      <c r="AD361" t="s">
        <v>15</v>
      </c>
      <c r="AE361">
        <v>1</v>
      </c>
      <c r="AF361">
        <v>0</v>
      </c>
      <c r="AG361" t="s">
        <v>15</v>
      </c>
      <c r="AH361">
        <v>1</v>
      </c>
      <c r="AI361">
        <v>0</v>
      </c>
      <c r="AJ361" t="s">
        <v>15</v>
      </c>
      <c r="AK361">
        <v>1</v>
      </c>
      <c r="AL361">
        <v>0</v>
      </c>
    </row>
    <row r="362" spans="1:38" x14ac:dyDescent="0.25">
      <c r="A362" t="s">
        <v>1530</v>
      </c>
      <c r="B362" t="s">
        <v>32</v>
      </c>
      <c r="C362">
        <v>13991225</v>
      </c>
      <c r="D362">
        <v>991225</v>
      </c>
      <c r="E362" t="s">
        <v>763</v>
      </c>
      <c r="F362" t="s">
        <v>764</v>
      </c>
      <c r="G362" t="s">
        <v>1541</v>
      </c>
      <c r="H362" t="s">
        <v>42</v>
      </c>
      <c r="I362">
        <v>4</v>
      </c>
      <c r="J362" t="s">
        <v>31</v>
      </c>
      <c r="K362">
        <v>12</v>
      </c>
      <c r="L362">
        <v>53</v>
      </c>
      <c r="M362">
        <v>52</v>
      </c>
      <c r="N362" t="s">
        <v>17</v>
      </c>
      <c r="O362" t="s">
        <v>1568</v>
      </c>
      <c r="P362">
        <v>9</v>
      </c>
      <c r="Q362">
        <v>0.3</v>
      </c>
      <c r="R362">
        <v>24</v>
      </c>
      <c r="S362">
        <v>0.8</v>
      </c>
      <c r="T362">
        <f>DATATABLE[[#This Row],[تعداد واگن منتظر واگذاری]]+DATATABLE[[#This Row],[تعداد واگن تحت تخلیه]]</f>
        <v>33</v>
      </c>
      <c r="U362">
        <v>1.1000000000000001</v>
      </c>
      <c r="V362">
        <v>22</v>
      </c>
      <c r="W362">
        <v>0.73333333333333328</v>
      </c>
      <c r="X362">
        <v>1395</v>
      </c>
      <c r="Y362">
        <v>33</v>
      </c>
      <c r="Z362">
        <v>46</v>
      </c>
      <c r="AA362" t="s">
        <v>15</v>
      </c>
      <c r="AB362">
        <v>1</v>
      </c>
      <c r="AC362">
        <v>0</v>
      </c>
      <c r="AD362" t="s">
        <v>15</v>
      </c>
      <c r="AE362">
        <v>1</v>
      </c>
      <c r="AF362">
        <v>0</v>
      </c>
      <c r="AG362" t="s">
        <v>15</v>
      </c>
      <c r="AH362">
        <v>1</v>
      </c>
      <c r="AI362">
        <v>0</v>
      </c>
      <c r="AJ362" t="s">
        <v>15</v>
      </c>
      <c r="AK362">
        <v>1</v>
      </c>
      <c r="AL362">
        <v>0</v>
      </c>
    </row>
    <row r="363" spans="1:38" x14ac:dyDescent="0.25">
      <c r="A363" t="s">
        <v>1530</v>
      </c>
      <c r="B363" t="s">
        <v>32</v>
      </c>
      <c r="C363">
        <v>13991226</v>
      </c>
      <c r="D363">
        <v>991226</v>
      </c>
      <c r="E363" t="s">
        <v>765</v>
      </c>
      <c r="F363" t="s">
        <v>766</v>
      </c>
      <c r="G363" t="s">
        <v>1541</v>
      </c>
      <c r="H363" t="s">
        <v>42</v>
      </c>
      <c r="I363">
        <v>4</v>
      </c>
      <c r="J363" t="s">
        <v>31</v>
      </c>
      <c r="K363">
        <v>12</v>
      </c>
      <c r="L363">
        <v>53</v>
      </c>
      <c r="M363">
        <v>52</v>
      </c>
      <c r="N363" t="s">
        <v>18</v>
      </c>
      <c r="O363" t="s">
        <v>1569</v>
      </c>
      <c r="P363">
        <v>4</v>
      </c>
      <c r="Q363">
        <v>0.13333333333333333</v>
      </c>
      <c r="R363">
        <v>0</v>
      </c>
      <c r="S363">
        <v>0</v>
      </c>
      <c r="T363">
        <f>DATATABLE[[#This Row],[تعداد واگن منتظر واگذاری]]+DATATABLE[[#This Row],[تعداد واگن تحت تخلیه]]</f>
        <v>4</v>
      </c>
      <c r="U363">
        <v>0.13333333333333333</v>
      </c>
      <c r="V363">
        <v>2</v>
      </c>
      <c r="W363">
        <v>6.6666666666666666E-2</v>
      </c>
      <c r="X363">
        <v>130</v>
      </c>
      <c r="Y363">
        <v>4</v>
      </c>
      <c r="Z363">
        <v>2</v>
      </c>
      <c r="AA363" t="s">
        <v>15</v>
      </c>
      <c r="AB363">
        <v>1</v>
      </c>
      <c r="AC363">
        <v>0</v>
      </c>
      <c r="AD363" t="s">
        <v>13</v>
      </c>
      <c r="AE363">
        <v>0</v>
      </c>
      <c r="AF363">
        <v>1</v>
      </c>
      <c r="AG363" t="s">
        <v>15</v>
      </c>
      <c r="AH363">
        <v>1</v>
      </c>
      <c r="AI363">
        <v>0</v>
      </c>
      <c r="AJ363" t="s">
        <v>15</v>
      </c>
      <c r="AK363">
        <v>1</v>
      </c>
      <c r="AL363">
        <v>0</v>
      </c>
    </row>
    <row r="364" spans="1:38" x14ac:dyDescent="0.25">
      <c r="A364" t="s">
        <v>1530</v>
      </c>
      <c r="B364" t="s">
        <v>32</v>
      </c>
      <c r="C364">
        <v>13991227</v>
      </c>
      <c r="D364">
        <v>991227</v>
      </c>
      <c r="E364" t="s">
        <v>767</v>
      </c>
      <c r="F364" t="s">
        <v>768</v>
      </c>
      <c r="G364" t="s">
        <v>1541</v>
      </c>
      <c r="H364" t="s">
        <v>42</v>
      </c>
      <c r="I364">
        <v>4</v>
      </c>
      <c r="J364" t="s">
        <v>31</v>
      </c>
      <c r="K364">
        <v>12</v>
      </c>
      <c r="L364">
        <v>53</v>
      </c>
      <c r="M364">
        <v>52</v>
      </c>
      <c r="N364" t="s">
        <v>19</v>
      </c>
      <c r="O364" t="s">
        <v>1570</v>
      </c>
      <c r="P364">
        <v>3</v>
      </c>
      <c r="Q364">
        <v>0.1</v>
      </c>
      <c r="R364">
        <v>1</v>
      </c>
      <c r="S364">
        <v>3.3333333333333333E-2</v>
      </c>
      <c r="T364">
        <f>DATATABLE[[#This Row],[تعداد واگن منتظر واگذاری]]+DATATABLE[[#This Row],[تعداد واگن تحت تخلیه]]</f>
        <v>4</v>
      </c>
      <c r="U364">
        <v>0.13333333333333333</v>
      </c>
      <c r="V364">
        <v>0</v>
      </c>
      <c r="W364">
        <v>0</v>
      </c>
      <c r="X364">
        <v>0</v>
      </c>
      <c r="Y364">
        <v>4</v>
      </c>
      <c r="Z364">
        <v>1</v>
      </c>
      <c r="AA364" t="s">
        <v>15</v>
      </c>
      <c r="AB364">
        <v>1</v>
      </c>
      <c r="AC364">
        <v>0</v>
      </c>
      <c r="AD364" t="s">
        <v>15</v>
      </c>
      <c r="AE364">
        <v>1</v>
      </c>
      <c r="AF364">
        <v>0</v>
      </c>
      <c r="AG364" t="s">
        <v>13</v>
      </c>
      <c r="AH364">
        <v>0</v>
      </c>
      <c r="AI364">
        <v>1</v>
      </c>
      <c r="AJ364" t="s">
        <v>15</v>
      </c>
      <c r="AK364">
        <v>1</v>
      </c>
      <c r="AL364">
        <v>0</v>
      </c>
    </row>
    <row r="365" spans="1:38" x14ac:dyDescent="0.25">
      <c r="A365" t="s">
        <v>1530</v>
      </c>
      <c r="B365" t="s">
        <v>32</v>
      </c>
      <c r="C365">
        <v>13991228</v>
      </c>
      <c r="D365">
        <v>991228</v>
      </c>
      <c r="E365" t="s">
        <v>769</v>
      </c>
      <c r="F365" t="s">
        <v>770</v>
      </c>
      <c r="G365" t="s">
        <v>1541</v>
      </c>
      <c r="H365" t="s">
        <v>42</v>
      </c>
      <c r="I365">
        <v>4</v>
      </c>
      <c r="J365" t="s">
        <v>31</v>
      </c>
      <c r="K365">
        <v>12</v>
      </c>
      <c r="L365">
        <v>53</v>
      </c>
      <c r="M365">
        <v>52</v>
      </c>
      <c r="N365" t="s">
        <v>20</v>
      </c>
      <c r="O365" t="s">
        <v>1571</v>
      </c>
      <c r="P365">
        <v>0</v>
      </c>
      <c r="Q365">
        <v>0</v>
      </c>
      <c r="R365">
        <v>8</v>
      </c>
      <c r="S365">
        <v>0.26666666666666666</v>
      </c>
      <c r="T365">
        <f>DATATABLE[[#This Row],[تعداد واگن منتظر واگذاری]]+DATATABLE[[#This Row],[تعداد واگن تحت تخلیه]]</f>
        <v>8</v>
      </c>
      <c r="U365">
        <v>0.26666666666666666</v>
      </c>
      <c r="V365">
        <v>4</v>
      </c>
      <c r="W365">
        <v>0.13333333333333333</v>
      </c>
      <c r="X365">
        <v>260</v>
      </c>
      <c r="Y365">
        <v>8</v>
      </c>
      <c r="Z365">
        <v>12</v>
      </c>
      <c r="AA365" t="s">
        <v>13</v>
      </c>
      <c r="AB365">
        <v>0</v>
      </c>
      <c r="AC365">
        <v>1</v>
      </c>
      <c r="AD365" t="s">
        <v>15</v>
      </c>
      <c r="AE365">
        <v>1</v>
      </c>
      <c r="AF365">
        <v>0</v>
      </c>
      <c r="AG365" t="s">
        <v>15</v>
      </c>
      <c r="AH365">
        <v>1</v>
      </c>
      <c r="AI365">
        <v>0</v>
      </c>
      <c r="AJ365" t="s">
        <v>15</v>
      </c>
      <c r="AK365">
        <v>1</v>
      </c>
      <c r="AL365">
        <v>0</v>
      </c>
    </row>
    <row r="366" spans="1:38" x14ac:dyDescent="0.25">
      <c r="A366" t="s">
        <v>1530</v>
      </c>
      <c r="B366" t="s">
        <v>32</v>
      </c>
      <c r="C366">
        <v>13991229</v>
      </c>
      <c r="D366">
        <v>991229</v>
      </c>
      <c r="E366" t="s">
        <v>771</v>
      </c>
      <c r="F366" t="s">
        <v>772</v>
      </c>
      <c r="G366" t="s">
        <v>1541</v>
      </c>
      <c r="H366" t="s">
        <v>42</v>
      </c>
      <c r="I366">
        <v>4</v>
      </c>
      <c r="J366" t="s">
        <v>31</v>
      </c>
      <c r="K366">
        <v>12</v>
      </c>
      <c r="L366">
        <v>53</v>
      </c>
      <c r="M366">
        <v>53</v>
      </c>
      <c r="N366" t="s">
        <v>12</v>
      </c>
      <c r="O366" t="s">
        <v>1572</v>
      </c>
      <c r="P366">
        <v>0</v>
      </c>
      <c r="Q366">
        <v>0</v>
      </c>
      <c r="R366">
        <v>24</v>
      </c>
      <c r="S366">
        <v>0.8</v>
      </c>
      <c r="T366">
        <f>DATATABLE[[#This Row],[تعداد واگن منتظر واگذاری]]+DATATABLE[[#This Row],[تعداد واگن تحت تخلیه]]</f>
        <v>24</v>
      </c>
      <c r="U366">
        <v>0.8</v>
      </c>
      <c r="V366">
        <v>24</v>
      </c>
      <c r="W366">
        <v>0.8</v>
      </c>
      <c r="X366">
        <v>1560</v>
      </c>
      <c r="Y366">
        <v>24</v>
      </c>
      <c r="Z366">
        <v>48</v>
      </c>
      <c r="AA366" t="s">
        <v>13</v>
      </c>
      <c r="AB366">
        <v>0</v>
      </c>
      <c r="AC366">
        <v>1</v>
      </c>
      <c r="AD366" t="s">
        <v>15</v>
      </c>
      <c r="AE366">
        <v>1</v>
      </c>
      <c r="AF366">
        <v>0</v>
      </c>
      <c r="AG366" t="s">
        <v>15</v>
      </c>
      <c r="AH366">
        <v>1</v>
      </c>
      <c r="AI366">
        <v>0</v>
      </c>
      <c r="AJ366" t="s">
        <v>15</v>
      </c>
      <c r="AK366">
        <v>1</v>
      </c>
      <c r="AL366">
        <v>0</v>
      </c>
    </row>
    <row r="367" spans="1:38" x14ac:dyDescent="0.25">
      <c r="A367" t="s">
        <v>1530</v>
      </c>
      <c r="B367" t="s">
        <v>32</v>
      </c>
      <c r="C367">
        <v>13991230</v>
      </c>
      <c r="D367">
        <v>991230</v>
      </c>
      <c r="E367" t="s">
        <v>773</v>
      </c>
      <c r="F367" t="s">
        <v>774</v>
      </c>
      <c r="G367" t="s">
        <v>1541</v>
      </c>
      <c r="H367" t="s">
        <v>42</v>
      </c>
      <c r="I367">
        <v>4</v>
      </c>
      <c r="J367" t="s">
        <v>31</v>
      </c>
      <c r="K367">
        <v>12</v>
      </c>
      <c r="L367">
        <v>54</v>
      </c>
      <c r="M367">
        <v>53</v>
      </c>
      <c r="N367" t="s">
        <v>14</v>
      </c>
      <c r="O367" t="s">
        <v>1573</v>
      </c>
      <c r="P367">
        <v>3</v>
      </c>
      <c r="Q367">
        <v>0.1</v>
      </c>
      <c r="R367">
        <v>8</v>
      </c>
      <c r="S367">
        <v>0.26666666666666666</v>
      </c>
      <c r="T367">
        <f>DATATABLE[[#This Row],[تعداد واگن منتظر واگذاری]]+DATATABLE[[#This Row],[تعداد واگن تحت تخلیه]]</f>
        <v>11</v>
      </c>
      <c r="U367">
        <v>0.36666666666666664</v>
      </c>
      <c r="V367">
        <v>38</v>
      </c>
      <c r="W367">
        <v>1.2666666666666666</v>
      </c>
      <c r="X367">
        <v>2470</v>
      </c>
      <c r="Y367">
        <v>11</v>
      </c>
      <c r="Z367">
        <v>46</v>
      </c>
      <c r="AA367" t="s">
        <v>15</v>
      </c>
      <c r="AB367">
        <v>1</v>
      </c>
      <c r="AC367">
        <v>0</v>
      </c>
      <c r="AD367" t="s">
        <v>15</v>
      </c>
      <c r="AE367">
        <v>1</v>
      </c>
      <c r="AF367">
        <v>0</v>
      </c>
      <c r="AG367" t="s">
        <v>15</v>
      </c>
      <c r="AH367">
        <v>1</v>
      </c>
      <c r="AI367">
        <v>0</v>
      </c>
      <c r="AJ367" t="s">
        <v>15</v>
      </c>
      <c r="AK367">
        <v>1</v>
      </c>
      <c r="AL367">
        <v>0</v>
      </c>
    </row>
    <row r="368" spans="1:38" x14ac:dyDescent="0.25">
      <c r="A368" t="s">
        <v>1530</v>
      </c>
      <c r="B368" t="s">
        <v>791</v>
      </c>
      <c r="C368">
        <v>13990101</v>
      </c>
      <c r="D368">
        <v>990101</v>
      </c>
      <c r="E368" t="s">
        <v>43</v>
      </c>
      <c r="F368" t="s">
        <v>44</v>
      </c>
      <c r="G368" t="s">
        <v>1541</v>
      </c>
      <c r="H368" t="s">
        <v>39</v>
      </c>
      <c r="I368">
        <v>1</v>
      </c>
      <c r="J368" t="s">
        <v>11</v>
      </c>
      <c r="K368">
        <v>1</v>
      </c>
      <c r="L368">
        <v>1</v>
      </c>
      <c r="M368">
        <v>1</v>
      </c>
      <c r="N368" t="s">
        <v>12</v>
      </c>
      <c r="O368" t="s">
        <v>1542</v>
      </c>
      <c r="P368">
        <v>0</v>
      </c>
      <c r="Q368">
        <v>0</v>
      </c>
      <c r="R368">
        <v>0</v>
      </c>
      <c r="S368">
        <v>0</v>
      </c>
      <c r="T368">
        <f>DATATABLE[[#This Row],[تعداد واگن منتظر واگذاری]]+DATATABLE[[#This Row],[تعداد واگن تحت تخلیه]]</f>
        <v>0</v>
      </c>
      <c r="U368">
        <v>0</v>
      </c>
      <c r="V368">
        <v>0</v>
      </c>
      <c r="W368">
        <v>0</v>
      </c>
      <c r="X368">
        <v>0</v>
      </c>
      <c r="Y368">
        <v>0</v>
      </c>
      <c r="Z368">
        <v>0</v>
      </c>
      <c r="AA368" t="s">
        <v>13</v>
      </c>
      <c r="AB368">
        <v>0</v>
      </c>
      <c r="AC368">
        <v>1</v>
      </c>
      <c r="AD368" t="s">
        <v>13</v>
      </c>
      <c r="AE368">
        <v>0</v>
      </c>
      <c r="AF368">
        <v>1</v>
      </c>
      <c r="AG368" t="s">
        <v>13</v>
      </c>
      <c r="AH368">
        <v>0</v>
      </c>
      <c r="AI368">
        <v>1</v>
      </c>
      <c r="AJ368" t="s">
        <v>13</v>
      </c>
      <c r="AK368">
        <v>0</v>
      </c>
      <c r="AL368">
        <v>1</v>
      </c>
    </row>
    <row r="369" spans="1:38" x14ac:dyDescent="0.25">
      <c r="A369" t="s">
        <v>1530</v>
      </c>
      <c r="B369" t="s">
        <v>791</v>
      </c>
      <c r="C369">
        <v>13990102</v>
      </c>
      <c r="D369">
        <v>990102</v>
      </c>
      <c r="E369" t="s">
        <v>45</v>
      </c>
      <c r="F369" t="s">
        <v>46</v>
      </c>
      <c r="G369" t="s">
        <v>1541</v>
      </c>
      <c r="H369" t="s">
        <v>39</v>
      </c>
      <c r="I369">
        <v>1</v>
      </c>
      <c r="J369" t="s">
        <v>11</v>
      </c>
      <c r="K369">
        <v>1</v>
      </c>
      <c r="L369">
        <v>2</v>
      </c>
      <c r="M369">
        <v>1</v>
      </c>
      <c r="N369" t="s">
        <v>14</v>
      </c>
      <c r="O369" t="s">
        <v>1543</v>
      </c>
      <c r="P369">
        <v>0</v>
      </c>
      <c r="Q369">
        <v>0</v>
      </c>
      <c r="R369">
        <v>0</v>
      </c>
      <c r="S369">
        <v>0</v>
      </c>
      <c r="T369">
        <f>DATATABLE[[#This Row],[تعداد واگن منتظر واگذاری]]+DATATABLE[[#This Row],[تعداد واگن تحت تخلیه]]</f>
        <v>0</v>
      </c>
      <c r="U369">
        <v>0</v>
      </c>
      <c r="V369">
        <v>0</v>
      </c>
      <c r="W369">
        <v>0</v>
      </c>
      <c r="X369">
        <v>0</v>
      </c>
      <c r="Y369">
        <v>0</v>
      </c>
      <c r="Z369">
        <v>0</v>
      </c>
      <c r="AA369" t="s">
        <v>13</v>
      </c>
      <c r="AB369">
        <v>0</v>
      </c>
      <c r="AC369">
        <v>1</v>
      </c>
      <c r="AD369" t="s">
        <v>13</v>
      </c>
      <c r="AE369">
        <v>0</v>
      </c>
      <c r="AF369">
        <v>1</v>
      </c>
      <c r="AG369" t="s">
        <v>13</v>
      </c>
      <c r="AH369">
        <v>0</v>
      </c>
      <c r="AI369">
        <v>1</v>
      </c>
      <c r="AJ369" t="s">
        <v>13</v>
      </c>
      <c r="AK369">
        <v>0</v>
      </c>
      <c r="AL369">
        <v>1</v>
      </c>
    </row>
    <row r="370" spans="1:38" x14ac:dyDescent="0.25">
      <c r="A370" t="s">
        <v>1530</v>
      </c>
      <c r="B370" t="s">
        <v>791</v>
      </c>
      <c r="C370">
        <v>13990103</v>
      </c>
      <c r="D370">
        <v>990103</v>
      </c>
      <c r="E370" t="s">
        <v>47</v>
      </c>
      <c r="F370" t="s">
        <v>48</v>
      </c>
      <c r="G370" t="s">
        <v>1541</v>
      </c>
      <c r="H370" t="s">
        <v>39</v>
      </c>
      <c r="I370">
        <v>1</v>
      </c>
      <c r="J370" t="s">
        <v>11</v>
      </c>
      <c r="K370">
        <v>1</v>
      </c>
      <c r="L370">
        <v>2</v>
      </c>
      <c r="M370">
        <v>1</v>
      </c>
      <c r="N370" t="s">
        <v>16</v>
      </c>
      <c r="O370" t="s">
        <v>1544</v>
      </c>
      <c r="P370">
        <v>0</v>
      </c>
      <c r="Q370">
        <v>0</v>
      </c>
      <c r="R370">
        <v>0</v>
      </c>
      <c r="S370">
        <v>0</v>
      </c>
      <c r="T370">
        <f>DATATABLE[[#This Row],[تعداد واگن منتظر واگذاری]]+DATATABLE[[#This Row],[تعداد واگن تحت تخلیه]]</f>
        <v>0</v>
      </c>
      <c r="U370">
        <v>0</v>
      </c>
      <c r="V370">
        <v>0</v>
      </c>
      <c r="W370">
        <v>0</v>
      </c>
      <c r="X370">
        <v>0</v>
      </c>
      <c r="Y370">
        <v>0</v>
      </c>
      <c r="Z370">
        <v>0</v>
      </c>
      <c r="AA370" t="s">
        <v>13</v>
      </c>
      <c r="AB370">
        <v>0</v>
      </c>
      <c r="AC370">
        <v>1</v>
      </c>
      <c r="AD370" t="s">
        <v>13</v>
      </c>
      <c r="AE370">
        <v>0</v>
      </c>
      <c r="AF370">
        <v>1</v>
      </c>
      <c r="AG370" t="s">
        <v>13</v>
      </c>
      <c r="AH370">
        <v>0</v>
      </c>
      <c r="AI370">
        <v>1</v>
      </c>
      <c r="AJ370" t="s">
        <v>13</v>
      </c>
      <c r="AK370">
        <v>0</v>
      </c>
      <c r="AL370">
        <v>1</v>
      </c>
    </row>
    <row r="371" spans="1:38" x14ac:dyDescent="0.25">
      <c r="A371" t="s">
        <v>1530</v>
      </c>
      <c r="B371" t="s">
        <v>791</v>
      </c>
      <c r="C371">
        <v>13990104</v>
      </c>
      <c r="D371">
        <v>990104</v>
      </c>
      <c r="E371" t="s">
        <v>49</v>
      </c>
      <c r="F371" t="s">
        <v>50</v>
      </c>
      <c r="G371" t="s">
        <v>1541</v>
      </c>
      <c r="H371" t="s">
        <v>39</v>
      </c>
      <c r="I371">
        <v>1</v>
      </c>
      <c r="J371" t="s">
        <v>11</v>
      </c>
      <c r="K371">
        <v>1</v>
      </c>
      <c r="L371">
        <v>2</v>
      </c>
      <c r="M371">
        <v>1</v>
      </c>
      <c r="N371" t="s">
        <v>17</v>
      </c>
      <c r="O371" t="s">
        <v>1545</v>
      </c>
      <c r="P371">
        <v>0</v>
      </c>
      <c r="Q371">
        <v>0</v>
      </c>
      <c r="R371">
        <v>0</v>
      </c>
      <c r="S371">
        <v>0</v>
      </c>
      <c r="T371">
        <f>DATATABLE[[#This Row],[تعداد واگن منتظر واگذاری]]+DATATABLE[[#This Row],[تعداد واگن تحت تخلیه]]</f>
        <v>0</v>
      </c>
      <c r="U371">
        <v>0</v>
      </c>
      <c r="V371">
        <v>0</v>
      </c>
      <c r="W371">
        <v>0</v>
      </c>
      <c r="X371">
        <v>0</v>
      </c>
      <c r="Y371">
        <v>0</v>
      </c>
      <c r="Z371">
        <v>0</v>
      </c>
      <c r="AA371" t="s">
        <v>13</v>
      </c>
      <c r="AB371">
        <v>0</v>
      </c>
      <c r="AC371">
        <v>1</v>
      </c>
      <c r="AD371" t="s">
        <v>13</v>
      </c>
      <c r="AE371">
        <v>0</v>
      </c>
      <c r="AF371">
        <v>1</v>
      </c>
      <c r="AG371" t="s">
        <v>13</v>
      </c>
      <c r="AH371">
        <v>0</v>
      </c>
      <c r="AI371">
        <v>1</v>
      </c>
      <c r="AJ371" t="s">
        <v>13</v>
      </c>
      <c r="AK371">
        <v>0</v>
      </c>
      <c r="AL371">
        <v>1</v>
      </c>
    </row>
    <row r="372" spans="1:38" x14ac:dyDescent="0.25">
      <c r="A372" t="s">
        <v>1530</v>
      </c>
      <c r="B372" t="s">
        <v>791</v>
      </c>
      <c r="C372">
        <v>13990105</v>
      </c>
      <c r="D372">
        <v>990105</v>
      </c>
      <c r="E372" t="s">
        <v>51</v>
      </c>
      <c r="F372" t="s">
        <v>52</v>
      </c>
      <c r="G372" t="s">
        <v>1541</v>
      </c>
      <c r="H372" t="s">
        <v>39</v>
      </c>
      <c r="I372">
        <v>1</v>
      </c>
      <c r="J372" t="s">
        <v>11</v>
      </c>
      <c r="K372">
        <v>1</v>
      </c>
      <c r="L372">
        <v>2</v>
      </c>
      <c r="M372">
        <v>1</v>
      </c>
      <c r="N372" t="s">
        <v>18</v>
      </c>
      <c r="O372" t="s">
        <v>1546</v>
      </c>
      <c r="P372">
        <v>0</v>
      </c>
      <c r="Q372">
        <v>0</v>
      </c>
      <c r="R372">
        <v>0</v>
      </c>
      <c r="S372">
        <v>0</v>
      </c>
      <c r="T372">
        <f>DATATABLE[[#This Row],[تعداد واگن منتظر واگذاری]]+DATATABLE[[#This Row],[تعداد واگن تحت تخلیه]]</f>
        <v>0</v>
      </c>
      <c r="U372">
        <v>0</v>
      </c>
      <c r="V372">
        <v>0</v>
      </c>
      <c r="W372">
        <v>0</v>
      </c>
      <c r="X372">
        <v>0</v>
      </c>
      <c r="Y372">
        <v>0</v>
      </c>
      <c r="Z372">
        <v>0</v>
      </c>
      <c r="AA372" t="s">
        <v>13</v>
      </c>
      <c r="AB372">
        <v>0</v>
      </c>
      <c r="AC372">
        <v>1</v>
      </c>
      <c r="AD372" t="s">
        <v>13</v>
      </c>
      <c r="AE372">
        <v>0</v>
      </c>
      <c r="AF372">
        <v>1</v>
      </c>
      <c r="AG372" t="s">
        <v>13</v>
      </c>
      <c r="AH372">
        <v>0</v>
      </c>
      <c r="AI372">
        <v>1</v>
      </c>
      <c r="AJ372" t="s">
        <v>13</v>
      </c>
      <c r="AK372">
        <v>0</v>
      </c>
      <c r="AL372">
        <v>1</v>
      </c>
    </row>
    <row r="373" spans="1:38" x14ac:dyDescent="0.25">
      <c r="A373" t="s">
        <v>1530</v>
      </c>
      <c r="B373" t="s">
        <v>791</v>
      </c>
      <c r="C373">
        <v>13990106</v>
      </c>
      <c r="D373">
        <v>990106</v>
      </c>
      <c r="E373" t="s">
        <v>53</v>
      </c>
      <c r="F373" t="s">
        <v>54</v>
      </c>
      <c r="G373" t="s">
        <v>1541</v>
      </c>
      <c r="H373" t="s">
        <v>39</v>
      </c>
      <c r="I373">
        <v>1</v>
      </c>
      <c r="J373" t="s">
        <v>11</v>
      </c>
      <c r="K373">
        <v>1</v>
      </c>
      <c r="L373">
        <v>2</v>
      </c>
      <c r="M373">
        <v>1</v>
      </c>
      <c r="N373" t="s">
        <v>19</v>
      </c>
      <c r="O373" t="s">
        <v>1547</v>
      </c>
      <c r="P373">
        <v>0</v>
      </c>
      <c r="Q373">
        <v>0</v>
      </c>
      <c r="R373">
        <v>0</v>
      </c>
      <c r="S373">
        <v>0</v>
      </c>
      <c r="T373">
        <f>DATATABLE[[#This Row],[تعداد واگن منتظر واگذاری]]+DATATABLE[[#This Row],[تعداد واگن تحت تخلیه]]</f>
        <v>0</v>
      </c>
      <c r="U373">
        <v>0</v>
      </c>
      <c r="V373">
        <v>0</v>
      </c>
      <c r="W373">
        <v>0</v>
      </c>
      <c r="X373">
        <v>0</v>
      </c>
      <c r="Y373">
        <v>0</v>
      </c>
      <c r="Z373">
        <v>0</v>
      </c>
      <c r="AA373" t="s">
        <v>13</v>
      </c>
      <c r="AB373">
        <v>0</v>
      </c>
      <c r="AC373">
        <v>1</v>
      </c>
      <c r="AD373" t="s">
        <v>13</v>
      </c>
      <c r="AE373">
        <v>0</v>
      </c>
      <c r="AF373">
        <v>1</v>
      </c>
      <c r="AG373" t="s">
        <v>13</v>
      </c>
      <c r="AH373">
        <v>0</v>
      </c>
      <c r="AI373">
        <v>1</v>
      </c>
      <c r="AJ373" t="s">
        <v>13</v>
      </c>
      <c r="AK373">
        <v>0</v>
      </c>
      <c r="AL373">
        <v>1</v>
      </c>
    </row>
    <row r="374" spans="1:38" x14ac:dyDescent="0.25">
      <c r="A374" t="s">
        <v>1530</v>
      </c>
      <c r="B374" t="s">
        <v>791</v>
      </c>
      <c r="C374">
        <v>13990107</v>
      </c>
      <c r="D374">
        <v>990107</v>
      </c>
      <c r="E374" t="s">
        <v>55</v>
      </c>
      <c r="F374" t="s">
        <v>56</v>
      </c>
      <c r="G374" t="s">
        <v>1541</v>
      </c>
      <c r="H374" t="s">
        <v>39</v>
      </c>
      <c r="I374">
        <v>1</v>
      </c>
      <c r="J374" t="s">
        <v>11</v>
      </c>
      <c r="K374">
        <v>1</v>
      </c>
      <c r="L374">
        <v>2</v>
      </c>
      <c r="M374">
        <v>1</v>
      </c>
      <c r="N374" t="s">
        <v>20</v>
      </c>
      <c r="O374" t="s">
        <v>1548</v>
      </c>
      <c r="P374">
        <v>0</v>
      </c>
      <c r="Q374">
        <v>0</v>
      </c>
      <c r="R374">
        <v>0</v>
      </c>
      <c r="S374">
        <v>0</v>
      </c>
      <c r="T374">
        <f>DATATABLE[[#This Row],[تعداد واگن منتظر واگذاری]]+DATATABLE[[#This Row],[تعداد واگن تحت تخلیه]]</f>
        <v>0</v>
      </c>
      <c r="U374">
        <v>0</v>
      </c>
      <c r="V374">
        <v>0</v>
      </c>
      <c r="W374">
        <v>0</v>
      </c>
      <c r="X374">
        <v>0</v>
      </c>
      <c r="Y374">
        <v>0</v>
      </c>
      <c r="Z374">
        <v>0</v>
      </c>
      <c r="AA374" t="s">
        <v>13</v>
      </c>
      <c r="AB374">
        <v>0</v>
      </c>
      <c r="AC374">
        <v>1</v>
      </c>
      <c r="AD374" t="s">
        <v>13</v>
      </c>
      <c r="AE374">
        <v>0</v>
      </c>
      <c r="AF374">
        <v>1</v>
      </c>
      <c r="AG374" t="s">
        <v>13</v>
      </c>
      <c r="AH374">
        <v>0</v>
      </c>
      <c r="AI374">
        <v>1</v>
      </c>
      <c r="AJ374" t="s">
        <v>13</v>
      </c>
      <c r="AK374">
        <v>0</v>
      </c>
      <c r="AL374">
        <v>1</v>
      </c>
    </row>
    <row r="375" spans="1:38" x14ac:dyDescent="0.25">
      <c r="A375" t="s">
        <v>1530</v>
      </c>
      <c r="B375" t="s">
        <v>791</v>
      </c>
      <c r="C375">
        <v>13990108</v>
      </c>
      <c r="D375">
        <v>990108</v>
      </c>
      <c r="E375" t="s">
        <v>57</v>
      </c>
      <c r="F375" t="s">
        <v>58</v>
      </c>
      <c r="G375" t="s">
        <v>1541</v>
      </c>
      <c r="H375" t="s">
        <v>39</v>
      </c>
      <c r="I375">
        <v>1</v>
      </c>
      <c r="J375" t="s">
        <v>11</v>
      </c>
      <c r="K375">
        <v>1</v>
      </c>
      <c r="L375">
        <v>2</v>
      </c>
      <c r="M375">
        <v>2</v>
      </c>
      <c r="N375" t="s">
        <v>12</v>
      </c>
      <c r="O375" t="s">
        <v>1549</v>
      </c>
      <c r="P375">
        <v>0</v>
      </c>
      <c r="Q375">
        <v>0</v>
      </c>
      <c r="R375">
        <v>0</v>
      </c>
      <c r="S375">
        <v>0</v>
      </c>
      <c r="T375">
        <f>DATATABLE[[#This Row],[تعداد واگن منتظر واگذاری]]+DATATABLE[[#This Row],[تعداد واگن تحت تخلیه]]</f>
        <v>0</v>
      </c>
      <c r="U375">
        <v>0</v>
      </c>
      <c r="V375">
        <v>0</v>
      </c>
      <c r="W375">
        <v>0</v>
      </c>
      <c r="X375">
        <v>0</v>
      </c>
      <c r="Y375">
        <v>0</v>
      </c>
      <c r="Z375">
        <v>0</v>
      </c>
      <c r="AA375" t="s">
        <v>13</v>
      </c>
      <c r="AB375">
        <v>0</v>
      </c>
      <c r="AC375">
        <v>1</v>
      </c>
      <c r="AD375" t="s">
        <v>13</v>
      </c>
      <c r="AE375">
        <v>0</v>
      </c>
      <c r="AF375">
        <v>1</v>
      </c>
      <c r="AG375" t="s">
        <v>13</v>
      </c>
      <c r="AH375">
        <v>0</v>
      </c>
      <c r="AI375">
        <v>1</v>
      </c>
      <c r="AJ375" t="s">
        <v>13</v>
      </c>
      <c r="AK375">
        <v>0</v>
      </c>
      <c r="AL375">
        <v>1</v>
      </c>
    </row>
    <row r="376" spans="1:38" x14ac:dyDescent="0.25">
      <c r="A376" t="s">
        <v>1530</v>
      </c>
      <c r="B376" t="s">
        <v>791</v>
      </c>
      <c r="C376">
        <v>13990109</v>
      </c>
      <c r="D376">
        <v>990109</v>
      </c>
      <c r="E376" t="s">
        <v>59</v>
      </c>
      <c r="F376" t="s">
        <v>60</v>
      </c>
      <c r="G376" t="s">
        <v>1541</v>
      </c>
      <c r="H376" t="s">
        <v>39</v>
      </c>
      <c r="I376">
        <v>1</v>
      </c>
      <c r="J376" t="s">
        <v>11</v>
      </c>
      <c r="K376">
        <v>1</v>
      </c>
      <c r="L376">
        <v>3</v>
      </c>
      <c r="M376">
        <v>2</v>
      </c>
      <c r="N376" t="s">
        <v>14</v>
      </c>
      <c r="O376" t="s">
        <v>1550</v>
      </c>
      <c r="P376">
        <v>0</v>
      </c>
      <c r="Q376">
        <v>0</v>
      </c>
      <c r="R376">
        <v>0</v>
      </c>
      <c r="S376">
        <v>0</v>
      </c>
      <c r="T376">
        <f>DATATABLE[[#This Row],[تعداد واگن منتظر واگذاری]]+DATATABLE[[#This Row],[تعداد واگن تحت تخلیه]]</f>
        <v>0</v>
      </c>
      <c r="U376">
        <v>0</v>
      </c>
      <c r="V376">
        <v>0</v>
      </c>
      <c r="W376">
        <v>0</v>
      </c>
      <c r="X376">
        <v>0</v>
      </c>
      <c r="Y376">
        <v>0</v>
      </c>
      <c r="Z376">
        <v>0</v>
      </c>
      <c r="AA376" t="s">
        <v>13</v>
      </c>
      <c r="AB376">
        <v>0</v>
      </c>
      <c r="AC376">
        <v>1</v>
      </c>
      <c r="AD376" t="s">
        <v>13</v>
      </c>
      <c r="AE376">
        <v>0</v>
      </c>
      <c r="AF376">
        <v>1</v>
      </c>
      <c r="AG376" t="s">
        <v>13</v>
      </c>
      <c r="AH376">
        <v>0</v>
      </c>
      <c r="AI376">
        <v>1</v>
      </c>
      <c r="AJ376" t="s">
        <v>13</v>
      </c>
      <c r="AK376">
        <v>0</v>
      </c>
      <c r="AL376">
        <v>1</v>
      </c>
    </row>
    <row r="377" spans="1:38" x14ac:dyDescent="0.25">
      <c r="A377" t="s">
        <v>1530</v>
      </c>
      <c r="B377" t="s">
        <v>791</v>
      </c>
      <c r="C377">
        <v>13990110</v>
      </c>
      <c r="D377">
        <v>990110</v>
      </c>
      <c r="E377" t="s">
        <v>61</v>
      </c>
      <c r="F377" t="s">
        <v>62</v>
      </c>
      <c r="G377" t="s">
        <v>1541</v>
      </c>
      <c r="H377" t="s">
        <v>39</v>
      </c>
      <c r="I377">
        <v>1</v>
      </c>
      <c r="J377" t="s">
        <v>11</v>
      </c>
      <c r="K377">
        <v>1</v>
      </c>
      <c r="L377">
        <v>3</v>
      </c>
      <c r="M377">
        <v>2</v>
      </c>
      <c r="N377" t="s">
        <v>16</v>
      </c>
      <c r="O377" t="s">
        <v>1551</v>
      </c>
      <c r="P377">
        <v>0</v>
      </c>
      <c r="Q377">
        <v>0</v>
      </c>
      <c r="R377">
        <v>0</v>
      </c>
      <c r="S377">
        <v>0</v>
      </c>
      <c r="T377">
        <f>DATATABLE[[#This Row],[تعداد واگن منتظر واگذاری]]+DATATABLE[[#This Row],[تعداد واگن تحت تخلیه]]</f>
        <v>0</v>
      </c>
      <c r="U377">
        <v>0</v>
      </c>
      <c r="V377">
        <v>0</v>
      </c>
      <c r="W377">
        <v>0</v>
      </c>
      <c r="X377">
        <v>0</v>
      </c>
      <c r="Y377">
        <v>0</v>
      </c>
      <c r="Z377">
        <v>0</v>
      </c>
      <c r="AA377" t="s">
        <v>13</v>
      </c>
      <c r="AB377">
        <v>0</v>
      </c>
      <c r="AC377">
        <v>1</v>
      </c>
      <c r="AD377" t="s">
        <v>13</v>
      </c>
      <c r="AE377">
        <v>0</v>
      </c>
      <c r="AF377">
        <v>1</v>
      </c>
      <c r="AG377" t="s">
        <v>13</v>
      </c>
      <c r="AH377">
        <v>0</v>
      </c>
      <c r="AI377">
        <v>1</v>
      </c>
      <c r="AJ377" t="s">
        <v>13</v>
      </c>
      <c r="AK377">
        <v>0</v>
      </c>
      <c r="AL377">
        <v>1</v>
      </c>
    </row>
    <row r="378" spans="1:38" x14ac:dyDescent="0.25">
      <c r="A378" t="s">
        <v>1530</v>
      </c>
      <c r="B378" t="s">
        <v>791</v>
      </c>
      <c r="C378">
        <v>13990111</v>
      </c>
      <c r="D378">
        <v>990111</v>
      </c>
      <c r="E378" t="s">
        <v>63</v>
      </c>
      <c r="F378" t="s">
        <v>64</v>
      </c>
      <c r="G378" t="s">
        <v>1541</v>
      </c>
      <c r="H378" t="s">
        <v>39</v>
      </c>
      <c r="I378">
        <v>1</v>
      </c>
      <c r="J378" t="s">
        <v>11</v>
      </c>
      <c r="K378">
        <v>1</v>
      </c>
      <c r="L378">
        <v>3</v>
      </c>
      <c r="M378">
        <v>2</v>
      </c>
      <c r="N378" t="s">
        <v>17</v>
      </c>
      <c r="O378" t="s">
        <v>1552</v>
      </c>
      <c r="P378">
        <v>0</v>
      </c>
      <c r="Q378">
        <v>0</v>
      </c>
      <c r="R378">
        <v>0</v>
      </c>
      <c r="S378">
        <v>0</v>
      </c>
      <c r="T378">
        <f>DATATABLE[[#This Row],[تعداد واگن منتظر واگذاری]]+DATATABLE[[#This Row],[تعداد واگن تحت تخلیه]]</f>
        <v>0</v>
      </c>
      <c r="U378">
        <v>0</v>
      </c>
      <c r="V378">
        <v>0</v>
      </c>
      <c r="W378">
        <v>0</v>
      </c>
      <c r="X378">
        <v>0</v>
      </c>
      <c r="Y378">
        <v>0</v>
      </c>
      <c r="Z378">
        <v>0</v>
      </c>
      <c r="AA378" t="s">
        <v>13</v>
      </c>
      <c r="AB378">
        <v>0</v>
      </c>
      <c r="AC378">
        <v>1</v>
      </c>
      <c r="AD378" t="s">
        <v>13</v>
      </c>
      <c r="AE378">
        <v>0</v>
      </c>
      <c r="AF378">
        <v>1</v>
      </c>
      <c r="AG378" t="s">
        <v>13</v>
      </c>
      <c r="AH378">
        <v>0</v>
      </c>
      <c r="AI378">
        <v>1</v>
      </c>
      <c r="AJ378" t="s">
        <v>13</v>
      </c>
      <c r="AK378">
        <v>0</v>
      </c>
      <c r="AL378">
        <v>1</v>
      </c>
    </row>
    <row r="379" spans="1:38" x14ac:dyDescent="0.25">
      <c r="A379" t="s">
        <v>1530</v>
      </c>
      <c r="B379" t="s">
        <v>791</v>
      </c>
      <c r="C379">
        <v>13990112</v>
      </c>
      <c r="D379">
        <v>990112</v>
      </c>
      <c r="E379" t="s">
        <v>65</v>
      </c>
      <c r="F379" t="s">
        <v>66</v>
      </c>
      <c r="G379" t="s">
        <v>1541</v>
      </c>
      <c r="H379" t="s">
        <v>39</v>
      </c>
      <c r="I379">
        <v>1</v>
      </c>
      <c r="J379" t="s">
        <v>11</v>
      </c>
      <c r="K379">
        <v>1</v>
      </c>
      <c r="L379">
        <v>3</v>
      </c>
      <c r="M379">
        <v>2</v>
      </c>
      <c r="N379" t="s">
        <v>18</v>
      </c>
      <c r="O379" t="s">
        <v>1553</v>
      </c>
      <c r="P379">
        <v>0</v>
      </c>
      <c r="Q379">
        <v>0</v>
      </c>
      <c r="R379">
        <v>0</v>
      </c>
      <c r="S379">
        <v>0</v>
      </c>
      <c r="T379">
        <f>DATATABLE[[#This Row],[تعداد واگن منتظر واگذاری]]+DATATABLE[[#This Row],[تعداد واگن تحت تخلیه]]</f>
        <v>0</v>
      </c>
      <c r="U379">
        <v>0</v>
      </c>
      <c r="V379">
        <v>0</v>
      </c>
      <c r="W379">
        <v>0</v>
      </c>
      <c r="X379">
        <v>0</v>
      </c>
      <c r="Y379">
        <v>0</v>
      </c>
      <c r="Z379">
        <v>0</v>
      </c>
      <c r="AA379" t="s">
        <v>13</v>
      </c>
      <c r="AB379">
        <v>0</v>
      </c>
      <c r="AC379">
        <v>1</v>
      </c>
      <c r="AD379" t="s">
        <v>13</v>
      </c>
      <c r="AE379">
        <v>0</v>
      </c>
      <c r="AF379">
        <v>1</v>
      </c>
      <c r="AG379" t="s">
        <v>13</v>
      </c>
      <c r="AH379">
        <v>0</v>
      </c>
      <c r="AI379">
        <v>1</v>
      </c>
      <c r="AJ379" t="s">
        <v>13</v>
      </c>
      <c r="AK379">
        <v>0</v>
      </c>
      <c r="AL379">
        <v>1</v>
      </c>
    </row>
    <row r="380" spans="1:38" x14ac:dyDescent="0.25">
      <c r="A380" t="s">
        <v>1530</v>
      </c>
      <c r="B380" t="s">
        <v>791</v>
      </c>
      <c r="C380">
        <v>13990113</v>
      </c>
      <c r="D380">
        <v>990113</v>
      </c>
      <c r="E380" t="s">
        <v>67</v>
      </c>
      <c r="F380" t="s">
        <v>68</v>
      </c>
      <c r="G380" t="s">
        <v>1541</v>
      </c>
      <c r="H380" t="s">
        <v>39</v>
      </c>
      <c r="I380">
        <v>1</v>
      </c>
      <c r="J380" t="s">
        <v>11</v>
      </c>
      <c r="K380">
        <v>1</v>
      </c>
      <c r="L380">
        <v>3</v>
      </c>
      <c r="M380">
        <v>2</v>
      </c>
      <c r="N380" t="s">
        <v>19</v>
      </c>
      <c r="O380" t="s">
        <v>1556</v>
      </c>
      <c r="P380">
        <v>0</v>
      </c>
      <c r="Q380">
        <v>0</v>
      </c>
      <c r="R380">
        <v>0</v>
      </c>
      <c r="S380">
        <v>0</v>
      </c>
      <c r="T380">
        <f>DATATABLE[[#This Row],[تعداد واگن منتظر واگذاری]]+DATATABLE[[#This Row],[تعداد واگن تحت تخلیه]]</f>
        <v>0</v>
      </c>
      <c r="U380">
        <v>0</v>
      </c>
      <c r="V380">
        <v>0</v>
      </c>
      <c r="W380">
        <v>0</v>
      </c>
      <c r="X380">
        <v>0</v>
      </c>
      <c r="Y380">
        <v>0</v>
      </c>
      <c r="Z380">
        <v>0</v>
      </c>
      <c r="AA380" t="s">
        <v>13</v>
      </c>
      <c r="AB380">
        <v>0</v>
      </c>
      <c r="AC380">
        <v>1</v>
      </c>
      <c r="AD380" t="s">
        <v>13</v>
      </c>
      <c r="AE380">
        <v>0</v>
      </c>
      <c r="AF380">
        <v>1</v>
      </c>
      <c r="AG380" t="s">
        <v>13</v>
      </c>
      <c r="AH380">
        <v>0</v>
      </c>
      <c r="AI380">
        <v>1</v>
      </c>
      <c r="AJ380" t="s">
        <v>13</v>
      </c>
      <c r="AK380">
        <v>0</v>
      </c>
      <c r="AL380">
        <v>1</v>
      </c>
    </row>
    <row r="381" spans="1:38" x14ac:dyDescent="0.25">
      <c r="A381" t="s">
        <v>1530</v>
      </c>
      <c r="B381" t="s">
        <v>791</v>
      </c>
      <c r="C381">
        <v>13990114</v>
      </c>
      <c r="D381">
        <v>990114</v>
      </c>
      <c r="E381" t="s">
        <v>69</v>
      </c>
      <c r="F381" t="s">
        <v>70</v>
      </c>
      <c r="G381" t="s">
        <v>1541</v>
      </c>
      <c r="H381" t="s">
        <v>39</v>
      </c>
      <c r="I381">
        <v>1</v>
      </c>
      <c r="J381" t="s">
        <v>11</v>
      </c>
      <c r="K381">
        <v>1</v>
      </c>
      <c r="L381">
        <v>3</v>
      </c>
      <c r="M381">
        <v>2</v>
      </c>
      <c r="N381" t="s">
        <v>20</v>
      </c>
      <c r="O381" t="s">
        <v>1557</v>
      </c>
      <c r="P381">
        <v>0</v>
      </c>
      <c r="Q381">
        <v>0</v>
      </c>
      <c r="R381">
        <v>0</v>
      </c>
      <c r="S381">
        <v>0</v>
      </c>
      <c r="T381">
        <f>DATATABLE[[#This Row],[تعداد واگن منتظر واگذاری]]+DATATABLE[[#This Row],[تعداد واگن تحت تخلیه]]</f>
        <v>0</v>
      </c>
      <c r="U381">
        <v>0</v>
      </c>
      <c r="V381">
        <v>0</v>
      </c>
      <c r="W381">
        <v>0</v>
      </c>
      <c r="X381">
        <v>0</v>
      </c>
      <c r="Y381">
        <v>0</v>
      </c>
      <c r="Z381">
        <v>0</v>
      </c>
      <c r="AA381" t="s">
        <v>13</v>
      </c>
      <c r="AB381">
        <v>0</v>
      </c>
      <c r="AC381">
        <v>1</v>
      </c>
      <c r="AD381" t="s">
        <v>13</v>
      </c>
      <c r="AE381">
        <v>0</v>
      </c>
      <c r="AF381">
        <v>1</v>
      </c>
      <c r="AG381" t="s">
        <v>13</v>
      </c>
      <c r="AH381">
        <v>0</v>
      </c>
      <c r="AI381">
        <v>1</v>
      </c>
      <c r="AJ381" t="s">
        <v>13</v>
      </c>
      <c r="AK381">
        <v>0</v>
      </c>
      <c r="AL381">
        <v>1</v>
      </c>
    </row>
    <row r="382" spans="1:38" x14ac:dyDescent="0.25">
      <c r="A382" t="s">
        <v>1530</v>
      </c>
      <c r="B382" t="s">
        <v>791</v>
      </c>
      <c r="C382">
        <v>13990115</v>
      </c>
      <c r="D382">
        <v>990115</v>
      </c>
      <c r="E382" t="s">
        <v>71</v>
      </c>
      <c r="F382" t="s">
        <v>72</v>
      </c>
      <c r="G382" t="s">
        <v>1541</v>
      </c>
      <c r="H382" t="s">
        <v>39</v>
      </c>
      <c r="I382">
        <v>1</v>
      </c>
      <c r="J382" t="s">
        <v>11</v>
      </c>
      <c r="K382">
        <v>1</v>
      </c>
      <c r="L382">
        <v>3</v>
      </c>
      <c r="M382">
        <v>3</v>
      </c>
      <c r="N382" t="s">
        <v>12</v>
      </c>
      <c r="O382" t="s">
        <v>1558</v>
      </c>
      <c r="P382">
        <v>0</v>
      </c>
      <c r="Q382">
        <v>0</v>
      </c>
      <c r="R382">
        <v>0</v>
      </c>
      <c r="S382">
        <v>0</v>
      </c>
      <c r="T382">
        <f>DATATABLE[[#This Row],[تعداد واگن منتظر واگذاری]]+DATATABLE[[#This Row],[تعداد واگن تحت تخلیه]]</f>
        <v>0</v>
      </c>
      <c r="U382">
        <v>0</v>
      </c>
      <c r="V382">
        <v>0</v>
      </c>
      <c r="W382">
        <v>0</v>
      </c>
      <c r="X382">
        <v>0</v>
      </c>
      <c r="Y382">
        <v>0</v>
      </c>
      <c r="Z382">
        <v>0</v>
      </c>
      <c r="AA382" t="s">
        <v>13</v>
      </c>
      <c r="AB382">
        <v>0</v>
      </c>
      <c r="AC382">
        <v>1</v>
      </c>
      <c r="AD382" t="s">
        <v>13</v>
      </c>
      <c r="AE382">
        <v>0</v>
      </c>
      <c r="AF382">
        <v>1</v>
      </c>
      <c r="AG382" t="s">
        <v>13</v>
      </c>
      <c r="AH382">
        <v>0</v>
      </c>
      <c r="AI382">
        <v>1</v>
      </c>
      <c r="AJ382" t="s">
        <v>13</v>
      </c>
      <c r="AK382">
        <v>0</v>
      </c>
      <c r="AL382">
        <v>1</v>
      </c>
    </row>
    <row r="383" spans="1:38" x14ac:dyDescent="0.25">
      <c r="A383" t="s">
        <v>1530</v>
      </c>
      <c r="B383" t="s">
        <v>791</v>
      </c>
      <c r="C383">
        <v>13990116</v>
      </c>
      <c r="D383">
        <v>990116</v>
      </c>
      <c r="E383" t="s">
        <v>73</v>
      </c>
      <c r="F383" t="s">
        <v>74</v>
      </c>
      <c r="G383" t="s">
        <v>1541</v>
      </c>
      <c r="H383" t="s">
        <v>39</v>
      </c>
      <c r="I383">
        <v>1</v>
      </c>
      <c r="J383" t="s">
        <v>11</v>
      </c>
      <c r="K383">
        <v>1</v>
      </c>
      <c r="L383">
        <v>4</v>
      </c>
      <c r="M383">
        <v>3</v>
      </c>
      <c r="N383" t="s">
        <v>14</v>
      </c>
      <c r="O383" t="s">
        <v>1559</v>
      </c>
      <c r="P383">
        <v>0</v>
      </c>
      <c r="Q383">
        <v>0</v>
      </c>
      <c r="R383">
        <v>0</v>
      </c>
      <c r="S383">
        <v>0</v>
      </c>
      <c r="T383">
        <f>DATATABLE[[#This Row],[تعداد واگن منتظر واگذاری]]+DATATABLE[[#This Row],[تعداد واگن تحت تخلیه]]</f>
        <v>0</v>
      </c>
      <c r="U383">
        <v>0</v>
      </c>
      <c r="V383">
        <v>0</v>
      </c>
      <c r="W383">
        <v>0</v>
      </c>
      <c r="X383">
        <v>0</v>
      </c>
      <c r="Y383">
        <v>0</v>
      </c>
      <c r="Z383">
        <v>0</v>
      </c>
      <c r="AA383" t="s">
        <v>13</v>
      </c>
      <c r="AB383">
        <v>0</v>
      </c>
      <c r="AC383">
        <v>1</v>
      </c>
      <c r="AD383" t="s">
        <v>13</v>
      </c>
      <c r="AE383">
        <v>0</v>
      </c>
      <c r="AF383">
        <v>1</v>
      </c>
      <c r="AG383" t="s">
        <v>13</v>
      </c>
      <c r="AH383">
        <v>0</v>
      </c>
      <c r="AI383">
        <v>1</v>
      </c>
      <c r="AJ383" t="s">
        <v>13</v>
      </c>
      <c r="AK383">
        <v>0</v>
      </c>
      <c r="AL383">
        <v>1</v>
      </c>
    </row>
    <row r="384" spans="1:38" x14ac:dyDescent="0.25">
      <c r="A384" t="s">
        <v>1530</v>
      </c>
      <c r="B384" t="s">
        <v>791</v>
      </c>
      <c r="C384">
        <v>13990117</v>
      </c>
      <c r="D384">
        <v>990117</v>
      </c>
      <c r="E384" t="s">
        <v>75</v>
      </c>
      <c r="F384" t="s">
        <v>76</v>
      </c>
      <c r="G384" t="s">
        <v>1541</v>
      </c>
      <c r="H384" t="s">
        <v>39</v>
      </c>
      <c r="I384">
        <v>1</v>
      </c>
      <c r="J384" t="s">
        <v>11</v>
      </c>
      <c r="K384">
        <v>1</v>
      </c>
      <c r="L384">
        <v>4</v>
      </c>
      <c r="M384">
        <v>3</v>
      </c>
      <c r="N384" t="s">
        <v>16</v>
      </c>
      <c r="O384" t="s">
        <v>1560</v>
      </c>
      <c r="P384">
        <v>0</v>
      </c>
      <c r="Q384">
        <v>0</v>
      </c>
      <c r="R384">
        <v>0</v>
      </c>
      <c r="S384">
        <v>0</v>
      </c>
      <c r="T384">
        <f>DATATABLE[[#This Row],[تعداد واگن منتظر واگذاری]]+DATATABLE[[#This Row],[تعداد واگن تحت تخلیه]]</f>
        <v>0</v>
      </c>
      <c r="U384">
        <v>0</v>
      </c>
      <c r="V384">
        <v>0</v>
      </c>
      <c r="W384">
        <v>0</v>
      </c>
      <c r="X384">
        <v>0</v>
      </c>
      <c r="Y384">
        <v>0</v>
      </c>
      <c r="Z384">
        <v>0</v>
      </c>
      <c r="AA384" t="s">
        <v>13</v>
      </c>
      <c r="AB384">
        <v>0</v>
      </c>
      <c r="AC384">
        <v>1</v>
      </c>
      <c r="AD384" t="s">
        <v>13</v>
      </c>
      <c r="AE384">
        <v>0</v>
      </c>
      <c r="AF384">
        <v>1</v>
      </c>
      <c r="AG384" t="s">
        <v>13</v>
      </c>
      <c r="AH384">
        <v>0</v>
      </c>
      <c r="AI384">
        <v>1</v>
      </c>
      <c r="AJ384" t="s">
        <v>13</v>
      </c>
      <c r="AK384">
        <v>0</v>
      </c>
      <c r="AL384">
        <v>1</v>
      </c>
    </row>
    <row r="385" spans="1:38" x14ac:dyDescent="0.25">
      <c r="A385" t="s">
        <v>1530</v>
      </c>
      <c r="B385" t="s">
        <v>791</v>
      </c>
      <c r="C385">
        <v>13990118</v>
      </c>
      <c r="D385">
        <v>990118</v>
      </c>
      <c r="E385" t="s">
        <v>77</v>
      </c>
      <c r="F385" t="s">
        <v>78</v>
      </c>
      <c r="G385" t="s">
        <v>1541</v>
      </c>
      <c r="H385" t="s">
        <v>39</v>
      </c>
      <c r="I385">
        <v>1</v>
      </c>
      <c r="J385" t="s">
        <v>11</v>
      </c>
      <c r="K385">
        <v>1</v>
      </c>
      <c r="L385">
        <v>4</v>
      </c>
      <c r="M385">
        <v>3</v>
      </c>
      <c r="N385" t="s">
        <v>17</v>
      </c>
      <c r="O385" t="s">
        <v>1561</v>
      </c>
      <c r="P385">
        <v>0</v>
      </c>
      <c r="Q385">
        <v>0</v>
      </c>
      <c r="R385">
        <v>0</v>
      </c>
      <c r="S385">
        <v>0</v>
      </c>
      <c r="T385">
        <f>DATATABLE[[#This Row],[تعداد واگن منتظر واگذاری]]+DATATABLE[[#This Row],[تعداد واگن تحت تخلیه]]</f>
        <v>0</v>
      </c>
      <c r="U385">
        <v>0</v>
      </c>
      <c r="V385">
        <v>0</v>
      </c>
      <c r="W385">
        <v>0</v>
      </c>
      <c r="X385">
        <v>0</v>
      </c>
      <c r="Y385">
        <v>0</v>
      </c>
      <c r="Z385">
        <v>0</v>
      </c>
      <c r="AA385" t="s">
        <v>13</v>
      </c>
      <c r="AB385">
        <v>0</v>
      </c>
      <c r="AC385">
        <v>1</v>
      </c>
      <c r="AD385" t="s">
        <v>13</v>
      </c>
      <c r="AE385">
        <v>0</v>
      </c>
      <c r="AF385">
        <v>1</v>
      </c>
      <c r="AG385" t="s">
        <v>13</v>
      </c>
      <c r="AH385">
        <v>0</v>
      </c>
      <c r="AI385">
        <v>1</v>
      </c>
      <c r="AJ385" t="s">
        <v>13</v>
      </c>
      <c r="AK385">
        <v>0</v>
      </c>
      <c r="AL385">
        <v>1</v>
      </c>
    </row>
    <row r="386" spans="1:38" x14ac:dyDescent="0.25">
      <c r="A386" t="s">
        <v>1530</v>
      </c>
      <c r="B386" t="s">
        <v>791</v>
      </c>
      <c r="C386">
        <v>13990119</v>
      </c>
      <c r="D386">
        <v>990119</v>
      </c>
      <c r="E386" t="s">
        <v>79</v>
      </c>
      <c r="F386" t="s">
        <v>80</v>
      </c>
      <c r="G386" t="s">
        <v>1541</v>
      </c>
      <c r="H386" t="s">
        <v>39</v>
      </c>
      <c r="I386">
        <v>1</v>
      </c>
      <c r="J386" t="s">
        <v>11</v>
      </c>
      <c r="K386">
        <v>1</v>
      </c>
      <c r="L386">
        <v>4</v>
      </c>
      <c r="M386">
        <v>3</v>
      </c>
      <c r="N386" t="s">
        <v>18</v>
      </c>
      <c r="O386" t="s">
        <v>1562</v>
      </c>
      <c r="P386">
        <v>0</v>
      </c>
      <c r="Q386">
        <v>0</v>
      </c>
      <c r="R386">
        <v>0</v>
      </c>
      <c r="S386">
        <v>0</v>
      </c>
      <c r="T386">
        <f>DATATABLE[[#This Row],[تعداد واگن منتظر واگذاری]]+DATATABLE[[#This Row],[تعداد واگن تحت تخلیه]]</f>
        <v>0</v>
      </c>
      <c r="U386">
        <v>0</v>
      </c>
      <c r="V386">
        <v>0</v>
      </c>
      <c r="W386">
        <v>0</v>
      </c>
      <c r="X386">
        <v>0</v>
      </c>
      <c r="Y386">
        <v>0</v>
      </c>
      <c r="Z386">
        <v>0</v>
      </c>
      <c r="AA386" t="s">
        <v>13</v>
      </c>
      <c r="AB386">
        <v>0</v>
      </c>
      <c r="AC386">
        <v>1</v>
      </c>
      <c r="AD386" t="s">
        <v>13</v>
      </c>
      <c r="AE386">
        <v>0</v>
      </c>
      <c r="AF386">
        <v>1</v>
      </c>
      <c r="AG386" t="s">
        <v>13</v>
      </c>
      <c r="AH386">
        <v>0</v>
      </c>
      <c r="AI386">
        <v>1</v>
      </c>
      <c r="AJ386" t="s">
        <v>13</v>
      </c>
      <c r="AK386">
        <v>0</v>
      </c>
      <c r="AL386">
        <v>1</v>
      </c>
    </row>
    <row r="387" spans="1:38" x14ac:dyDescent="0.25">
      <c r="A387" t="s">
        <v>1530</v>
      </c>
      <c r="B387" t="s">
        <v>791</v>
      </c>
      <c r="C387">
        <v>13990120</v>
      </c>
      <c r="D387">
        <v>990120</v>
      </c>
      <c r="E387" t="s">
        <v>81</v>
      </c>
      <c r="F387" t="s">
        <v>82</v>
      </c>
      <c r="G387" t="s">
        <v>1541</v>
      </c>
      <c r="H387" t="s">
        <v>39</v>
      </c>
      <c r="I387">
        <v>1</v>
      </c>
      <c r="J387" t="s">
        <v>11</v>
      </c>
      <c r="K387">
        <v>1</v>
      </c>
      <c r="L387">
        <v>4</v>
      </c>
      <c r="M387">
        <v>3</v>
      </c>
      <c r="N387" t="s">
        <v>19</v>
      </c>
      <c r="O387" t="s">
        <v>1563</v>
      </c>
      <c r="P387">
        <v>0</v>
      </c>
      <c r="Q387">
        <v>0</v>
      </c>
      <c r="R387">
        <v>0</v>
      </c>
      <c r="S387">
        <v>0</v>
      </c>
      <c r="T387">
        <f>DATATABLE[[#This Row],[تعداد واگن منتظر واگذاری]]+DATATABLE[[#This Row],[تعداد واگن تحت تخلیه]]</f>
        <v>0</v>
      </c>
      <c r="U387">
        <v>0</v>
      </c>
      <c r="V387">
        <v>0</v>
      </c>
      <c r="W387">
        <v>0</v>
      </c>
      <c r="X387">
        <v>0</v>
      </c>
      <c r="Y387">
        <v>0</v>
      </c>
      <c r="Z387">
        <v>0</v>
      </c>
      <c r="AA387" t="s">
        <v>13</v>
      </c>
      <c r="AB387">
        <v>0</v>
      </c>
      <c r="AC387">
        <v>1</v>
      </c>
      <c r="AD387" t="s">
        <v>13</v>
      </c>
      <c r="AE387">
        <v>0</v>
      </c>
      <c r="AF387">
        <v>1</v>
      </c>
      <c r="AG387" t="s">
        <v>13</v>
      </c>
      <c r="AH387">
        <v>0</v>
      </c>
      <c r="AI387">
        <v>1</v>
      </c>
      <c r="AJ387" t="s">
        <v>13</v>
      </c>
      <c r="AK387">
        <v>0</v>
      </c>
      <c r="AL387">
        <v>1</v>
      </c>
    </row>
    <row r="388" spans="1:38" x14ac:dyDescent="0.25">
      <c r="A388" t="s">
        <v>1530</v>
      </c>
      <c r="B388" t="s">
        <v>791</v>
      </c>
      <c r="C388">
        <v>13990121</v>
      </c>
      <c r="D388">
        <v>990121</v>
      </c>
      <c r="E388" t="s">
        <v>83</v>
      </c>
      <c r="F388" t="s">
        <v>84</v>
      </c>
      <c r="G388" t="s">
        <v>1541</v>
      </c>
      <c r="H388" t="s">
        <v>39</v>
      </c>
      <c r="I388">
        <v>1</v>
      </c>
      <c r="J388" t="s">
        <v>11</v>
      </c>
      <c r="K388">
        <v>1</v>
      </c>
      <c r="L388">
        <v>4</v>
      </c>
      <c r="M388">
        <v>3</v>
      </c>
      <c r="N388" t="s">
        <v>20</v>
      </c>
      <c r="O388" t="s">
        <v>1564</v>
      </c>
      <c r="P388">
        <v>0</v>
      </c>
      <c r="Q388">
        <v>0</v>
      </c>
      <c r="R388">
        <v>0</v>
      </c>
      <c r="S388">
        <v>0</v>
      </c>
      <c r="T388">
        <f>DATATABLE[[#This Row],[تعداد واگن منتظر واگذاری]]+DATATABLE[[#This Row],[تعداد واگن تحت تخلیه]]</f>
        <v>0</v>
      </c>
      <c r="U388">
        <v>0</v>
      </c>
      <c r="V388">
        <v>0</v>
      </c>
      <c r="W388">
        <v>0</v>
      </c>
      <c r="X388">
        <v>0</v>
      </c>
      <c r="Y388">
        <v>0</v>
      </c>
      <c r="Z388">
        <v>0</v>
      </c>
      <c r="AA388" t="s">
        <v>13</v>
      </c>
      <c r="AB388">
        <v>0</v>
      </c>
      <c r="AC388">
        <v>1</v>
      </c>
      <c r="AD388" t="s">
        <v>13</v>
      </c>
      <c r="AE388">
        <v>0</v>
      </c>
      <c r="AF388">
        <v>1</v>
      </c>
      <c r="AG388" t="s">
        <v>13</v>
      </c>
      <c r="AH388">
        <v>0</v>
      </c>
      <c r="AI388">
        <v>1</v>
      </c>
      <c r="AJ388" t="s">
        <v>13</v>
      </c>
      <c r="AK388">
        <v>0</v>
      </c>
      <c r="AL388">
        <v>1</v>
      </c>
    </row>
    <row r="389" spans="1:38" x14ac:dyDescent="0.25">
      <c r="A389" t="s">
        <v>1530</v>
      </c>
      <c r="B389" t="s">
        <v>791</v>
      </c>
      <c r="C389">
        <v>13990122</v>
      </c>
      <c r="D389">
        <v>990122</v>
      </c>
      <c r="E389" t="s">
        <v>85</v>
      </c>
      <c r="F389" t="s">
        <v>86</v>
      </c>
      <c r="G389" t="s">
        <v>1541</v>
      </c>
      <c r="H389" t="s">
        <v>39</v>
      </c>
      <c r="I389">
        <v>1</v>
      </c>
      <c r="J389" t="s">
        <v>11</v>
      </c>
      <c r="K389">
        <v>1</v>
      </c>
      <c r="L389">
        <v>4</v>
      </c>
      <c r="M389">
        <v>4</v>
      </c>
      <c r="N389" t="s">
        <v>12</v>
      </c>
      <c r="O389" t="s">
        <v>1565</v>
      </c>
      <c r="P389">
        <v>0</v>
      </c>
      <c r="Q389">
        <v>0</v>
      </c>
      <c r="R389">
        <v>0</v>
      </c>
      <c r="S389">
        <v>0</v>
      </c>
      <c r="T389">
        <f>DATATABLE[[#This Row],[تعداد واگن منتظر واگذاری]]+DATATABLE[[#This Row],[تعداد واگن تحت تخلیه]]</f>
        <v>0</v>
      </c>
      <c r="U389">
        <v>0</v>
      </c>
      <c r="V389">
        <v>0</v>
      </c>
      <c r="W389">
        <v>0</v>
      </c>
      <c r="X389">
        <v>0</v>
      </c>
      <c r="Y389">
        <v>0</v>
      </c>
      <c r="Z389">
        <v>0</v>
      </c>
      <c r="AA389" t="s">
        <v>13</v>
      </c>
      <c r="AB389">
        <v>0</v>
      </c>
      <c r="AC389">
        <v>1</v>
      </c>
      <c r="AD389" t="s">
        <v>13</v>
      </c>
      <c r="AE389">
        <v>0</v>
      </c>
      <c r="AF389">
        <v>1</v>
      </c>
      <c r="AG389" t="s">
        <v>13</v>
      </c>
      <c r="AH389">
        <v>0</v>
      </c>
      <c r="AI389">
        <v>1</v>
      </c>
      <c r="AJ389" t="s">
        <v>13</v>
      </c>
      <c r="AK389">
        <v>0</v>
      </c>
      <c r="AL389">
        <v>1</v>
      </c>
    </row>
    <row r="390" spans="1:38" x14ac:dyDescent="0.25">
      <c r="A390" t="s">
        <v>1530</v>
      </c>
      <c r="B390" t="s">
        <v>791</v>
      </c>
      <c r="C390">
        <v>13990123</v>
      </c>
      <c r="D390">
        <v>990123</v>
      </c>
      <c r="E390" t="s">
        <v>87</v>
      </c>
      <c r="F390" t="s">
        <v>88</v>
      </c>
      <c r="G390" t="s">
        <v>1541</v>
      </c>
      <c r="H390" t="s">
        <v>39</v>
      </c>
      <c r="I390">
        <v>1</v>
      </c>
      <c r="J390" t="s">
        <v>11</v>
      </c>
      <c r="K390">
        <v>1</v>
      </c>
      <c r="L390">
        <v>5</v>
      </c>
      <c r="M390">
        <v>4</v>
      </c>
      <c r="N390" t="s">
        <v>14</v>
      </c>
      <c r="O390" t="s">
        <v>1566</v>
      </c>
      <c r="P390">
        <v>0</v>
      </c>
      <c r="Q390">
        <v>0</v>
      </c>
      <c r="R390">
        <v>0</v>
      </c>
      <c r="S390">
        <v>0</v>
      </c>
      <c r="T390">
        <f>DATATABLE[[#This Row],[تعداد واگن منتظر واگذاری]]+DATATABLE[[#This Row],[تعداد واگن تحت تخلیه]]</f>
        <v>0</v>
      </c>
      <c r="U390">
        <v>0</v>
      </c>
      <c r="V390">
        <v>0</v>
      </c>
      <c r="W390">
        <v>0</v>
      </c>
      <c r="X390">
        <v>0</v>
      </c>
      <c r="Y390">
        <v>0</v>
      </c>
      <c r="Z390">
        <v>0</v>
      </c>
      <c r="AA390" t="s">
        <v>13</v>
      </c>
      <c r="AB390">
        <v>0</v>
      </c>
      <c r="AC390">
        <v>1</v>
      </c>
      <c r="AD390" t="s">
        <v>13</v>
      </c>
      <c r="AE390">
        <v>0</v>
      </c>
      <c r="AF390">
        <v>1</v>
      </c>
      <c r="AG390" t="s">
        <v>13</v>
      </c>
      <c r="AH390">
        <v>0</v>
      </c>
      <c r="AI390">
        <v>1</v>
      </c>
      <c r="AJ390" t="s">
        <v>13</v>
      </c>
      <c r="AK390">
        <v>0</v>
      </c>
      <c r="AL390">
        <v>1</v>
      </c>
    </row>
    <row r="391" spans="1:38" x14ac:dyDescent="0.25">
      <c r="A391" t="s">
        <v>1530</v>
      </c>
      <c r="B391" t="s">
        <v>791</v>
      </c>
      <c r="C391">
        <v>13990124</v>
      </c>
      <c r="D391">
        <v>990124</v>
      </c>
      <c r="E391" t="s">
        <v>89</v>
      </c>
      <c r="F391" t="s">
        <v>90</v>
      </c>
      <c r="G391" t="s">
        <v>1541</v>
      </c>
      <c r="H391" t="s">
        <v>39</v>
      </c>
      <c r="I391">
        <v>1</v>
      </c>
      <c r="J391" t="s">
        <v>11</v>
      </c>
      <c r="K391">
        <v>1</v>
      </c>
      <c r="L391">
        <v>5</v>
      </c>
      <c r="M391">
        <v>4</v>
      </c>
      <c r="N391" t="s">
        <v>16</v>
      </c>
      <c r="O391" t="s">
        <v>1567</v>
      </c>
      <c r="P391">
        <v>0</v>
      </c>
      <c r="Q391">
        <v>0</v>
      </c>
      <c r="R391">
        <v>0</v>
      </c>
      <c r="S391">
        <v>0</v>
      </c>
      <c r="T391">
        <f>DATATABLE[[#This Row],[تعداد واگن منتظر واگذاری]]+DATATABLE[[#This Row],[تعداد واگن تحت تخلیه]]</f>
        <v>0</v>
      </c>
      <c r="U391">
        <v>0</v>
      </c>
      <c r="V391">
        <v>0</v>
      </c>
      <c r="W391">
        <v>0</v>
      </c>
      <c r="X391">
        <v>0</v>
      </c>
      <c r="Y391">
        <v>0</v>
      </c>
      <c r="Z391">
        <v>0</v>
      </c>
      <c r="AA391" t="s">
        <v>13</v>
      </c>
      <c r="AB391">
        <v>0</v>
      </c>
      <c r="AC391">
        <v>1</v>
      </c>
      <c r="AD391" t="s">
        <v>13</v>
      </c>
      <c r="AE391">
        <v>0</v>
      </c>
      <c r="AF391">
        <v>1</v>
      </c>
      <c r="AG391" t="s">
        <v>13</v>
      </c>
      <c r="AH391">
        <v>0</v>
      </c>
      <c r="AI391">
        <v>1</v>
      </c>
      <c r="AJ391" t="s">
        <v>13</v>
      </c>
      <c r="AK391">
        <v>0</v>
      </c>
      <c r="AL391">
        <v>1</v>
      </c>
    </row>
    <row r="392" spans="1:38" x14ac:dyDescent="0.25">
      <c r="A392" t="s">
        <v>1530</v>
      </c>
      <c r="B392" t="s">
        <v>791</v>
      </c>
      <c r="C392">
        <v>13990125</v>
      </c>
      <c r="D392">
        <v>990125</v>
      </c>
      <c r="E392" t="s">
        <v>91</v>
      </c>
      <c r="F392" t="s">
        <v>92</v>
      </c>
      <c r="G392" t="s">
        <v>1541</v>
      </c>
      <c r="H392" t="s">
        <v>39</v>
      </c>
      <c r="I392">
        <v>1</v>
      </c>
      <c r="J392" t="s">
        <v>11</v>
      </c>
      <c r="K392">
        <v>1</v>
      </c>
      <c r="L392">
        <v>5</v>
      </c>
      <c r="M392">
        <v>4</v>
      </c>
      <c r="N392" t="s">
        <v>17</v>
      </c>
      <c r="O392" t="s">
        <v>1568</v>
      </c>
      <c r="P392">
        <v>0</v>
      </c>
      <c r="Q392">
        <v>0</v>
      </c>
      <c r="R392">
        <v>0</v>
      </c>
      <c r="S392">
        <v>0</v>
      </c>
      <c r="T392">
        <f>DATATABLE[[#This Row],[تعداد واگن منتظر واگذاری]]+DATATABLE[[#This Row],[تعداد واگن تحت تخلیه]]</f>
        <v>0</v>
      </c>
      <c r="U392">
        <v>0</v>
      </c>
      <c r="V392">
        <v>0</v>
      </c>
      <c r="W392">
        <v>0</v>
      </c>
      <c r="X392">
        <v>0</v>
      </c>
      <c r="Y392">
        <v>0</v>
      </c>
      <c r="Z392">
        <v>0</v>
      </c>
      <c r="AA392" t="s">
        <v>13</v>
      </c>
      <c r="AB392">
        <v>0</v>
      </c>
      <c r="AC392">
        <v>1</v>
      </c>
      <c r="AD392" t="s">
        <v>13</v>
      </c>
      <c r="AE392">
        <v>0</v>
      </c>
      <c r="AF392">
        <v>1</v>
      </c>
      <c r="AG392" t="s">
        <v>13</v>
      </c>
      <c r="AH392">
        <v>0</v>
      </c>
      <c r="AI392">
        <v>1</v>
      </c>
      <c r="AJ392" t="s">
        <v>13</v>
      </c>
      <c r="AK392">
        <v>0</v>
      </c>
      <c r="AL392">
        <v>1</v>
      </c>
    </row>
    <row r="393" spans="1:38" x14ac:dyDescent="0.25">
      <c r="A393" t="s">
        <v>1530</v>
      </c>
      <c r="B393" t="s">
        <v>791</v>
      </c>
      <c r="C393">
        <v>13990126</v>
      </c>
      <c r="D393">
        <v>990126</v>
      </c>
      <c r="E393" t="s">
        <v>93</v>
      </c>
      <c r="F393" t="s">
        <v>94</v>
      </c>
      <c r="G393" t="s">
        <v>1541</v>
      </c>
      <c r="H393" t="s">
        <v>39</v>
      </c>
      <c r="I393">
        <v>1</v>
      </c>
      <c r="J393" t="s">
        <v>11</v>
      </c>
      <c r="K393">
        <v>1</v>
      </c>
      <c r="L393">
        <v>5</v>
      </c>
      <c r="M393">
        <v>4</v>
      </c>
      <c r="N393" t="s">
        <v>18</v>
      </c>
      <c r="O393" t="s">
        <v>1569</v>
      </c>
      <c r="P393">
        <v>0</v>
      </c>
      <c r="Q393">
        <v>0</v>
      </c>
      <c r="R393">
        <v>0</v>
      </c>
      <c r="S393">
        <v>0</v>
      </c>
      <c r="T393">
        <f>DATATABLE[[#This Row],[تعداد واگن منتظر واگذاری]]+DATATABLE[[#This Row],[تعداد واگن تحت تخلیه]]</f>
        <v>0</v>
      </c>
      <c r="U393">
        <v>0</v>
      </c>
      <c r="V393">
        <v>0</v>
      </c>
      <c r="W393">
        <v>0</v>
      </c>
      <c r="X393">
        <v>0</v>
      </c>
      <c r="Y393">
        <v>0</v>
      </c>
      <c r="Z393">
        <v>0</v>
      </c>
      <c r="AA393" t="s">
        <v>13</v>
      </c>
      <c r="AB393">
        <v>0</v>
      </c>
      <c r="AC393">
        <v>1</v>
      </c>
      <c r="AD393" t="s">
        <v>13</v>
      </c>
      <c r="AE393">
        <v>0</v>
      </c>
      <c r="AF393">
        <v>1</v>
      </c>
      <c r="AG393" t="s">
        <v>13</v>
      </c>
      <c r="AH393">
        <v>0</v>
      </c>
      <c r="AI393">
        <v>1</v>
      </c>
      <c r="AJ393" t="s">
        <v>13</v>
      </c>
      <c r="AK393">
        <v>0</v>
      </c>
      <c r="AL393">
        <v>1</v>
      </c>
    </row>
    <row r="394" spans="1:38" x14ac:dyDescent="0.25">
      <c r="A394" t="s">
        <v>1530</v>
      </c>
      <c r="B394" t="s">
        <v>791</v>
      </c>
      <c r="C394">
        <v>13990127</v>
      </c>
      <c r="D394">
        <v>990127</v>
      </c>
      <c r="E394" t="s">
        <v>95</v>
      </c>
      <c r="F394" t="s">
        <v>96</v>
      </c>
      <c r="G394" t="s">
        <v>1541</v>
      </c>
      <c r="H394" t="s">
        <v>39</v>
      </c>
      <c r="I394">
        <v>1</v>
      </c>
      <c r="J394" t="s">
        <v>11</v>
      </c>
      <c r="K394">
        <v>1</v>
      </c>
      <c r="L394">
        <v>5</v>
      </c>
      <c r="M394">
        <v>4</v>
      </c>
      <c r="N394" t="s">
        <v>19</v>
      </c>
      <c r="O394" t="s">
        <v>1570</v>
      </c>
      <c r="P394">
        <v>0</v>
      </c>
      <c r="Q394">
        <v>0</v>
      </c>
      <c r="R394">
        <v>0</v>
      </c>
      <c r="S394">
        <v>0</v>
      </c>
      <c r="T394">
        <f>DATATABLE[[#This Row],[تعداد واگن منتظر واگذاری]]+DATATABLE[[#This Row],[تعداد واگن تحت تخلیه]]</f>
        <v>0</v>
      </c>
      <c r="U394">
        <v>0</v>
      </c>
      <c r="V394">
        <v>0</v>
      </c>
      <c r="W394">
        <v>0</v>
      </c>
      <c r="X394">
        <v>0</v>
      </c>
      <c r="Y394">
        <v>0</v>
      </c>
      <c r="Z394">
        <v>0</v>
      </c>
      <c r="AA394" t="s">
        <v>13</v>
      </c>
      <c r="AB394">
        <v>0</v>
      </c>
      <c r="AC394">
        <v>1</v>
      </c>
      <c r="AD394" t="s">
        <v>13</v>
      </c>
      <c r="AE394">
        <v>0</v>
      </c>
      <c r="AF394">
        <v>1</v>
      </c>
      <c r="AG394" t="s">
        <v>13</v>
      </c>
      <c r="AH394">
        <v>0</v>
      </c>
      <c r="AI394">
        <v>1</v>
      </c>
      <c r="AJ394" t="s">
        <v>13</v>
      </c>
      <c r="AK394">
        <v>0</v>
      </c>
      <c r="AL394">
        <v>1</v>
      </c>
    </row>
    <row r="395" spans="1:38" x14ac:dyDescent="0.25">
      <c r="A395" t="s">
        <v>1530</v>
      </c>
      <c r="B395" t="s">
        <v>791</v>
      </c>
      <c r="C395">
        <v>13990128</v>
      </c>
      <c r="D395">
        <v>990128</v>
      </c>
      <c r="E395" t="s">
        <v>97</v>
      </c>
      <c r="F395" t="s">
        <v>98</v>
      </c>
      <c r="G395" t="s">
        <v>1541</v>
      </c>
      <c r="H395" t="s">
        <v>39</v>
      </c>
      <c r="I395">
        <v>1</v>
      </c>
      <c r="J395" t="s">
        <v>11</v>
      </c>
      <c r="K395">
        <v>1</v>
      </c>
      <c r="L395">
        <v>5</v>
      </c>
      <c r="M395">
        <v>4</v>
      </c>
      <c r="N395" t="s">
        <v>20</v>
      </c>
      <c r="O395" t="s">
        <v>1571</v>
      </c>
      <c r="P395">
        <v>0</v>
      </c>
      <c r="Q395">
        <v>0</v>
      </c>
      <c r="R395">
        <v>0</v>
      </c>
      <c r="S395">
        <v>0</v>
      </c>
      <c r="T395">
        <f>DATATABLE[[#This Row],[تعداد واگن منتظر واگذاری]]+DATATABLE[[#This Row],[تعداد واگن تحت تخلیه]]</f>
        <v>0</v>
      </c>
      <c r="U395">
        <v>0</v>
      </c>
      <c r="V395">
        <v>0</v>
      </c>
      <c r="W395">
        <v>0</v>
      </c>
      <c r="X395">
        <v>0</v>
      </c>
      <c r="Y395">
        <v>0</v>
      </c>
      <c r="Z395">
        <v>0</v>
      </c>
      <c r="AA395" t="s">
        <v>13</v>
      </c>
      <c r="AB395">
        <v>0</v>
      </c>
      <c r="AC395">
        <v>1</v>
      </c>
      <c r="AD395" t="s">
        <v>13</v>
      </c>
      <c r="AE395">
        <v>0</v>
      </c>
      <c r="AF395">
        <v>1</v>
      </c>
      <c r="AG395" t="s">
        <v>13</v>
      </c>
      <c r="AH395">
        <v>0</v>
      </c>
      <c r="AI395">
        <v>1</v>
      </c>
      <c r="AJ395" t="s">
        <v>13</v>
      </c>
      <c r="AK395">
        <v>0</v>
      </c>
      <c r="AL395">
        <v>1</v>
      </c>
    </row>
    <row r="396" spans="1:38" x14ac:dyDescent="0.25">
      <c r="A396" t="s">
        <v>1530</v>
      </c>
      <c r="B396" t="s">
        <v>791</v>
      </c>
      <c r="C396">
        <v>13990129</v>
      </c>
      <c r="D396">
        <v>990129</v>
      </c>
      <c r="E396" t="s">
        <v>99</v>
      </c>
      <c r="F396" t="s">
        <v>100</v>
      </c>
      <c r="G396" t="s">
        <v>1541</v>
      </c>
      <c r="H396" t="s">
        <v>39</v>
      </c>
      <c r="I396">
        <v>1</v>
      </c>
      <c r="J396" t="s">
        <v>11</v>
      </c>
      <c r="K396">
        <v>1</v>
      </c>
      <c r="L396">
        <v>5</v>
      </c>
      <c r="M396">
        <v>5</v>
      </c>
      <c r="N396" t="s">
        <v>12</v>
      </c>
      <c r="O396" t="s">
        <v>1572</v>
      </c>
      <c r="P396">
        <v>0</v>
      </c>
      <c r="Q396">
        <v>0</v>
      </c>
      <c r="R396">
        <v>0</v>
      </c>
      <c r="S396">
        <v>0</v>
      </c>
      <c r="T396">
        <f>DATATABLE[[#This Row],[تعداد واگن منتظر واگذاری]]+DATATABLE[[#This Row],[تعداد واگن تحت تخلیه]]</f>
        <v>0</v>
      </c>
      <c r="U396">
        <v>0</v>
      </c>
      <c r="V396">
        <v>0</v>
      </c>
      <c r="W396">
        <v>0</v>
      </c>
      <c r="X396">
        <v>0</v>
      </c>
      <c r="Y396">
        <v>0</v>
      </c>
      <c r="Z396">
        <v>0</v>
      </c>
      <c r="AA396" t="s">
        <v>13</v>
      </c>
      <c r="AB396">
        <v>0</v>
      </c>
      <c r="AC396">
        <v>1</v>
      </c>
      <c r="AD396" t="s">
        <v>13</v>
      </c>
      <c r="AE396">
        <v>0</v>
      </c>
      <c r="AF396">
        <v>1</v>
      </c>
      <c r="AG396" t="s">
        <v>13</v>
      </c>
      <c r="AH396">
        <v>0</v>
      </c>
      <c r="AI396">
        <v>1</v>
      </c>
      <c r="AJ396" t="s">
        <v>13</v>
      </c>
      <c r="AK396">
        <v>0</v>
      </c>
      <c r="AL396">
        <v>1</v>
      </c>
    </row>
    <row r="397" spans="1:38" x14ac:dyDescent="0.25">
      <c r="A397" t="s">
        <v>1530</v>
      </c>
      <c r="B397" t="s">
        <v>791</v>
      </c>
      <c r="C397">
        <v>13990130</v>
      </c>
      <c r="D397">
        <v>990130</v>
      </c>
      <c r="E397" t="s">
        <v>101</v>
      </c>
      <c r="F397" t="s">
        <v>102</v>
      </c>
      <c r="G397" t="s">
        <v>1541</v>
      </c>
      <c r="H397" t="s">
        <v>39</v>
      </c>
      <c r="I397">
        <v>1</v>
      </c>
      <c r="J397" t="s">
        <v>11</v>
      </c>
      <c r="K397">
        <v>1</v>
      </c>
      <c r="L397">
        <v>6</v>
      </c>
      <c r="M397">
        <v>5</v>
      </c>
      <c r="N397" t="s">
        <v>14</v>
      </c>
      <c r="O397" t="s">
        <v>1573</v>
      </c>
      <c r="P397">
        <v>0</v>
      </c>
      <c r="Q397">
        <v>0</v>
      </c>
      <c r="R397">
        <v>0</v>
      </c>
      <c r="S397">
        <v>0</v>
      </c>
      <c r="T397">
        <f>DATATABLE[[#This Row],[تعداد واگن منتظر واگذاری]]+DATATABLE[[#This Row],[تعداد واگن تحت تخلیه]]</f>
        <v>0</v>
      </c>
      <c r="U397">
        <v>0</v>
      </c>
      <c r="V397">
        <v>0</v>
      </c>
      <c r="W397">
        <v>0</v>
      </c>
      <c r="X397">
        <v>0</v>
      </c>
      <c r="Y397">
        <v>0</v>
      </c>
      <c r="Z397">
        <v>0</v>
      </c>
      <c r="AA397" t="s">
        <v>13</v>
      </c>
      <c r="AB397">
        <v>0</v>
      </c>
      <c r="AC397">
        <v>1</v>
      </c>
      <c r="AD397" t="s">
        <v>13</v>
      </c>
      <c r="AE397">
        <v>0</v>
      </c>
      <c r="AF397">
        <v>1</v>
      </c>
      <c r="AG397" t="s">
        <v>13</v>
      </c>
      <c r="AH397">
        <v>0</v>
      </c>
      <c r="AI397">
        <v>1</v>
      </c>
      <c r="AJ397" t="s">
        <v>13</v>
      </c>
      <c r="AK397">
        <v>0</v>
      </c>
      <c r="AL397">
        <v>1</v>
      </c>
    </row>
    <row r="398" spans="1:38" x14ac:dyDescent="0.25">
      <c r="A398" t="s">
        <v>1530</v>
      </c>
      <c r="B398" t="s">
        <v>791</v>
      </c>
      <c r="C398">
        <v>13990131</v>
      </c>
      <c r="D398">
        <v>990131</v>
      </c>
      <c r="E398" t="s">
        <v>103</v>
      </c>
      <c r="F398" t="s">
        <v>104</v>
      </c>
      <c r="G398" t="s">
        <v>1541</v>
      </c>
      <c r="H398" t="s">
        <v>39</v>
      </c>
      <c r="I398">
        <v>1</v>
      </c>
      <c r="J398" t="s">
        <v>11</v>
      </c>
      <c r="K398">
        <v>1</v>
      </c>
      <c r="L398">
        <v>6</v>
      </c>
      <c r="M398">
        <v>5</v>
      </c>
      <c r="N398" t="s">
        <v>16</v>
      </c>
      <c r="O398" t="s">
        <v>1574</v>
      </c>
      <c r="P398">
        <v>0</v>
      </c>
      <c r="Q398">
        <v>0</v>
      </c>
      <c r="R398">
        <v>0</v>
      </c>
      <c r="S398">
        <v>0</v>
      </c>
      <c r="T398">
        <f>DATATABLE[[#This Row],[تعداد واگن منتظر واگذاری]]+DATATABLE[[#This Row],[تعداد واگن تحت تخلیه]]</f>
        <v>0</v>
      </c>
      <c r="U398">
        <v>0</v>
      </c>
      <c r="V398">
        <v>0</v>
      </c>
      <c r="W398">
        <v>0</v>
      </c>
      <c r="X398">
        <v>0</v>
      </c>
      <c r="Y398">
        <v>0</v>
      </c>
      <c r="Z398">
        <v>0</v>
      </c>
      <c r="AA398" t="s">
        <v>13</v>
      </c>
      <c r="AB398">
        <v>0</v>
      </c>
      <c r="AC398">
        <v>1</v>
      </c>
      <c r="AD398" t="s">
        <v>13</v>
      </c>
      <c r="AE398">
        <v>0</v>
      </c>
      <c r="AF398">
        <v>1</v>
      </c>
      <c r="AG398" t="s">
        <v>13</v>
      </c>
      <c r="AH398">
        <v>0</v>
      </c>
      <c r="AI398">
        <v>1</v>
      </c>
      <c r="AJ398" t="s">
        <v>13</v>
      </c>
      <c r="AK398">
        <v>0</v>
      </c>
      <c r="AL398">
        <v>1</v>
      </c>
    </row>
    <row r="399" spans="1:38" x14ac:dyDescent="0.25">
      <c r="A399" t="s">
        <v>1530</v>
      </c>
      <c r="B399" t="s">
        <v>791</v>
      </c>
      <c r="C399">
        <v>13990201</v>
      </c>
      <c r="D399">
        <v>990201</v>
      </c>
      <c r="E399" t="s">
        <v>105</v>
      </c>
      <c r="F399" t="s">
        <v>106</v>
      </c>
      <c r="G399" t="s">
        <v>1541</v>
      </c>
      <c r="H399" t="s">
        <v>39</v>
      </c>
      <c r="I399">
        <v>1</v>
      </c>
      <c r="J399" t="s">
        <v>21</v>
      </c>
      <c r="K399">
        <v>2</v>
      </c>
      <c r="L399">
        <v>6</v>
      </c>
      <c r="M399">
        <v>5</v>
      </c>
      <c r="N399" t="s">
        <v>17</v>
      </c>
      <c r="O399" t="s">
        <v>1542</v>
      </c>
      <c r="P399">
        <v>0</v>
      </c>
      <c r="Q399">
        <v>0</v>
      </c>
      <c r="R399">
        <v>0</v>
      </c>
      <c r="S399">
        <v>0</v>
      </c>
      <c r="T399">
        <f>DATATABLE[[#This Row],[تعداد واگن منتظر واگذاری]]+DATATABLE[[#This Row],[تعداد واگن تحت تخلیه]]</f>
        <v>0</v>
      </c>
      <c r="U399">
        <v>0</v>
      </c>
      <c r="V399">
        <v>0</v>
      </c>
      <c r="W399">
        <v>0</v>
      </c>
      <c r="X399">
        <v>0</v>
      </c>
      <c r="Y399">
        <v>0</v>
      </c>
      <c r="Z399">
        <v>0</v>
      </c>
      <c r="AA399" t="s">
        <v>13</v>
      </c>
      <c r="AB399">
        <v>0</v>
      </c>
      <c r="AC399">
        <v>1</v>
      </c>
      <c r="AD399" t="s">
        <v>13</v>
      </c>
      <c r="AE399">
        <v>0</v>
      </c>
      <c r="AF399">
        <v>1</v>
      </c>
      <c r="AG399" t="s">
        <v>13</v>
      </c>
      <c r="AH399">
        <v>0</v>
      </c>
      <c r="AI399">
        <v>1</v>
      </c>
      <c r="AJ399" t="s">
        <v>13</v>
      </c>
      <c r="AK399">
        <v>0</v>
      </c>
      <c r="AL399">
        <v>1</v>
      </c>
    </row>
    <row r="400" spans="1:38" x14ac:dyDescent="0.25">
      <c r="A400" t="s">
        <v>1530</v>
      </c>
      <c r="B400" t="s">
        <v>791</v>
      </c>
      <c r="C400">
        <v>13990202</v>
      </c>
      <c r="D400">
        <v>990202</v>
      </c>
      <c r="E400" t="s">
        <v>107</v>
      </c>
      <c r="F400" t="s">
        <v>108</v>
      </c>
      <c r="G400" t="s">
        <v>1541</v>
      </c>
      <c r="H400" t="s">
        <v>39</v>
      </c>
      <c r="I400">
        <v>1</v>
      </c>
      <c r="J400" t="s">
        <v>21</v>
      </c>
      <c r="K400">
        <v>2</v>
      </c>
      <c r="L400">
        <v>6</v>
      </c>
      <c r="M400">
        <v>5</v>
      </c>
      <c r="N400" t="s">
        <v>18</v>
      </c>
      <c r="O400" t="s">
        <v>1543</v>
      </c>
      <c r="P400">
        <v>0</v>
      </c>
      <c r="Q400">
        <v>0</v>
      </c>
      <c r="R400">
        <v>0</v>
      </c>
      <c r="S400">
        <v>0</v>
      </c>
      <c r="T400">
        <f>DATATABLE[[#This Row],[تعداد واگن منتظر واگذاری]]+DATATABLE[[#This Row],[تعداد واگن تحت تخلیه]]</f>
        <v>0</v>
      </c>
      <c r="U400">
        <v>0</v>
      </c>
      <c r="V400">
        <v>0</v>
      </c>
      <c r="W400">
        <v>0</v>
      </c>
      <c r="X400">
        <v>0</v>
      </c>
      <c r="Y400">
        <v>0</v>
      </c>
      <c r="Z400">
        <v>0</v>
      </c>
      <c r="AA400" t="s">
        <v>13</v>
      </c>
      <c r="AB400">
        <v>0</v>
      </c>
      <c r="AC400">
        <v>1</v>
      </c>
      <c r="AD400" t="s">
        <v>13</v>
      </c>
      <c r="AE400">
        <v>0</v>
      </c>
      <c r="AF400">
        <v>1</v>
      </c>
      <c r="AG400" t="s">
        <v>13</v>
      </c>
      <c r="AH400">
        <v>0</v>
      </c>
      <c r="AI400">
        <v>1</v>
      </c>
      <c r="AJ400" t="s">
        <v>13</v>
      </c>
      <c r="AK400">
        <v>0</v>
      </c>
      <c r="AL400">
        <v>1</v>
      </c>
    </row>
    <row r="401" spans="1:38" x14ac:dyDescent="0.25">
      <c r="A401" t="s">
        <v>1530</v>
      </c>
      <c r="B401" t="s">
        <v>791</v>
      </c>
      <c r="C401">
        <v>13990203</v>
      </c>
      <c r="D401">
        <v>990203</v>
      </c>
      <c r="E401" t="s">
        <v>109</v>
      </c>
      <c r="F401" t="s">
        <v>110</v>
      </c>
      <c r="G401" t="s">
        <v>1541</v>
      </c>
      <c r="H401" t="s">
        <v>39</v>
      </c>
      <c r="I401">
        <v>1</v>
      </c>
      <c r="J401" t="s">
        <v>21</v>
      </c>
      <c r="K401">
        <v>2</v>
      </c>
      <c r="L401">
        <v>6</v>
      </c>
      <c r="M401">
        <v>5</v>
      </c>
      <c r="N401" t="s">
        <v>19</v>
      </c>
      <c r="O401" t="s">
        <v>1544</v>
      </c>
      <c r="P401">
        <v>0</v>
      </c>
      <c r="Q401">
        <v>0</v>
      </c>
      <c r="R401">
        <v>0</v>
      </c>
      <c r="S401">
        <v>0</v>
      </c>
      <c r="T401">
        <f>DATATABLE[[#This Row],[تعداد واگن منتظر واگذاری]]+DATATABLE[[#This Row],[تعداد واگن تحت تخلیه]]</f>
        <v>0</v>
      </c>
      <c r="U401">
        <v>0</v>
      </c>
      <c r="V401">
        <v>0</v>
      </c>
      <c r="W401">
        <v>0</v>
      </c>
      <c r="X401">
        <v>0</v>
      </c>
      <c r="Y401">
        <v>0</v>
      </c>
      <c r="Z401">
        <v>0</v>
      </c>
      <c r="AA401" t="s">
        <v>13</v>
      </c>
      <c r="AB401">
        <v>0</v>
      </c>
      <c r="AC401">
        <v>1</v>
      </c>
      <c r="AD401" t="s">
        <v>13</v>
      </c>
      <c r="AE401">
        <v>0</v>
      </c>
      <c r="AF401">
        <v>1</v>
      </c>
      <c r="AG401" t="s">
        <v>13</v>
      </c>
      <c r="AH401">
        <v>0</v>
      </c>
      <c r="AI401">
        <v>1</v>
      </c>
      <c r="AJ401" t="s">
        <v>13</v>
      </c>
      <c r="AK401">
        <v>0</v>
      </c>
      <c r="AL401">
        <v>1</v>
      </c>
    </row>
    <row r="402" spans="1:38" x14ac:dyDescent="0.25">
      <c r="A402" t="s">
        <v>1530</v>
      </c>
      <c r="B402" t="s">
        <v>791</v>
      </c>
      <c r="C402">
        <v>13990204</v>
      </c>
      <c r="D402">
        <v>990204</v>
      </c>
      <c r="E402" t="s">
        <v>111</v>
      </c>
      <c r="F402" t="s">
        <v>112</v>
      </c>
      <c r="G402" t="s">
        <v>1541</v>
      </c>
      <c r="H402" t="s">
        <v>39</v>
      </c>
      <c r="I402">
        <v>1</v>
      </c>
      <c r="J402" t="s">
        <v>21</v>
      </c>
      <c r="K402">
        <v>2</v>
      </c>
      <c r="L402">
        <v>6</v>
      </c>
      <c r="M402">
        <v>5</v>
      </c>
      <c r="N402" t="s">
        <v>20</v>
      </c>
      <c r="O402" t="s">
        <v>1545</v>
      </c>
      <c r="P402">
        <v>0</v>
      </c>
      <c r="Q402">
        <v>0</v>
      </c>
      <c r="R402">
        <v>0</v>
      </c>
      <c r="S402">
        <v>0</v>
      </c>
      <c r="T402">
        <f>DATATABLE[[#This Row],[تعداد واگن منتظر واگذاری]]+DATATABLE[[#This Row],[تعداد واگن تحت تخلیه]]</f>
        <v>0</v>
      </c>
      <c r="U402">
        <v>0</v>
      </c>
      <c r="V402">
        <v>0</v>
      </c>
      <c r="W402">
        <v>0</v>
      </c>
      <c r="X402">
        <v>0</v>
      </c>
      <c r="Y402">
        <v>0</v>
      </c>
      <c r="Z402">
        <v>0</v>
      </c>
      <c r="AA402" t="s">
        <v>13</v>
      </c>
      <c r="AB402">
        <v>0</v>
      </c>
      <c r="AC402">
        <v>1</v>
      </c>
      <c r="AD402" t="s">
        <v>13</v>
      </c>
      <c r="AE402">
        <v>0</v>
      </c>
      <c r="AF402">
        <v>1</v>
      </c>
      <c r="AG402" t="s">
        <v>13</v>
      </c>
      <c r="AH402">
        <v>0</v>
      </c>
      <c r="AI402">
        <v>1</v>
      </c>
      <c r="AJ402" t="s">
        <v>13</v>
      </c>
      <c r="AK402">
        <v>0</v>
      </c>
      <c r="AL402">
        <v>1</v>
      </c>
    </row>
    <row r="403" spans="1:38" x14ac:dyDescent="0.25">
      <c r="A403" t="s">
        <v>1530</v>
      </c>
      <c r="B403" t="s">
        <v>791</v>
      </c>
      <c r="C403">
        <v>13990205</v>
      </c>
      <c r="D403">
        <v>990205</v>
      </c>
      <c r="E403" t="s">
        <v>113</v>
      </c>
      <c r="F403" t="s">
        <v>114</v>
      </c>
      <c r="G403" t="s">
        <v>1541</v>
      </c>
      <c r="H403" t="s">
        <v>39</v>
      </c>
      <c r="I403">
        <v>1</v>
      </c>
      <c r="J403" t="s">
        <v>21</v>
      </c>
      <c r="K403">
        <v>2</v>
      </c>
      <c r="L403">
        <v>6</v>
      </c>
      <c r="M403">
        <v>6</v>
      </c>
      <c r="N403" t="s">
        <v>12</v>
      </c>
      <c r="O403" t="s">
        <v>1546</v>
      </c>
      <c r="P403">
        <v>0</v>
      </c>
      <c r="Q403">
        <v>0</v>
      </c>
      <c r="R403">
        <v>0</v>
      </c>
      <c r="S403">
        <v>0</v>
      </c>
      <c r="T403">
        <f>DATATABLE[[#This Row],[تعداد واگن منتظر واگذاری]]+DATATABLE[[#This Row],[تعداد واگن تحت تخلیه]]</f>
        <v>0</v>
      </c>
      <c r="U403">
        <v>0</v>
      </c>
      <c r="V403">
        <v>0</v>
      </c>
      <c r="W403">
        <v>0</v>
      </c>
      <c r="X403">
        <v>0</v>
      </c>
      <c r="Y403">
        <v>0</v>
      </c>
      <c r="Z403">
        <v>0</v>
      </c>
      <c r="AA403" t="s">
        <v>13</v>
      </c>
      <c r="AB403">
        <v>0</v>
      </c>
      <c r="AC403">
        <v>1</v>
      </c>
      <c r="AD403" t="s">
        <v>13</v>
      </c>
      <c r="AE403">
        <v>0</v>
      </c>
      <c r="AF403">
        <v>1</v>
      </c>
      <c r="AG403" t="s">
        <v>13</v>
      </c>
      <c r="AH403">
        <v>0</v>
      </c>
      <c r="AI403">
        <v>1</v>
      </c>
      <c r="AJ403" t="s">
        <v>13</v>
      </c>
      <c r="AK403">
        <v>0</v>
      </c>
      <c r="AL403">
        <v>1</v>
      </c>
    </row>
    <row r="404" spans="1:38" x14ac:dyDescent="0.25">
      <c r="A404" t="s">
        <v>1530</v>
      </c>
      <c r="B404" t="s">
        <v>791</v>
      </c>
      <c r="C404">
        <v>13990206</v>
      </c>
      <c r="D404">
        <v>990206</v>
      </c>
      <c r="E404" t="s">
        <v>115</v>
      </c>
      <c r="F404" t="s">
        <v>116</v>
      </c>
      <c r="G404" t="s">
        <v>1541</v>
      </c>
      <c r="H404" t="s">
        <v>39</v>
      </c>
      <c r="I404">
        <v>1</v>
      </c>
      <c r="J404" t="s">
        <v>21</v>
      </c>
      <c r="K404">
        <v>2</v>
      </c>
      <c r="L404">
        <v>7</v>
      </c>
      <c r="M404">
        <v>6</v>
      </c>
      <c r="N404" t="s">
        <v>14</v>
      </c>
      <c r="O404" t="s">
        <v>1547</v>
      </c>
      <c r="P404">
        <v>0</v>
      </c>
      <c r="Q404">
        <v>0</v>
      </c>
      <c r="R404">
        <v>0</v>
      </c>
      <c r="S404">
        <v>0</v>
      </c>
      <c r="T404">
        <f>DATATABLE[[#This Row],[تعداد واگن منتظر واگذاری]]+DATATABLE[[#This Row],[تعداد واگن تحت تخلیه]]</f>
        <v>0</v>
      </c>
      <c r="U404">
        <v>0</v>
      </c>
      <c r="V404">
        <v>0</v>
      </c>
      <c r="W404">
        <v>0</v>
      </c>
      <c r="X404">
        <v>0</v>
      </c>
      <c r="Y404">
        <v>0</v>
      </c>
      <c r="Z404">
        <v>0</v>
      </c>
      <c r="AA404" t="s">
        <v>13</v>
      </c>
      <c r="AB404">
        <v>0</v>
      </c>
      <c r="AC404">
        <v>1</v>
      </c>
      <c r="AD404" t="s">
        <v>13</v>
      </c>
      <c r="AE404">
        <v>0</v>
      </c>
      <c r="AF404">
        <v>1</v>
      </c>
      <c r="AG404" t="s">
        <v>13</v>
      </c>
      <c r="AH404">
        <v>0</v>
      </c>
      <c r="AI404">
        <v>1</v>
      </c>
      <c r="AJ404" t="s">
        <v>13</v>
      </c>
      <c r="AK404">
        <v>0</v>
      </c>
      <c r="AL404">
        <v>1</v>
      </c>
    </row>
    <row r="405" spans="1:38" x14ac:dyDescent="0.25">
      <c r="A405" t="s">
        <v>1530</v>
      </c>
      <c r="B405" t="s">
        <v>791</v>
      </c>
      <c r="C405">
        <v>13990207</v>
      </c>
      <c r="D405">
        <v>990207</v>
      </c>
      <c r="E405" t="s">
        <v>117</v>
      </c>
      <c r="F405" t="s">
        <v>118</v>
      </c>
      <c r="G405" t="s">
        <v>1541</v>
      </c>
      <c r="H405" t="s">
        <v>39</v>
      </c>
      <c r="I405">
        <v>1</v>
      </c>
      <c r="J405" t="s">
        <v>21</v>
      </c>
      <c r="K405">
        <v>2</v>
      </c>
      <c r="L405">
        <v>7</v>
      </c>
      <c r="M405">
        <v>6</v>
      </c>
      <c r="N405" t="s">
        <v>16</v>
      </c>
      <c r="O405" t="s">
        <v>1548</v>
      </c>
      <c r="P405">
        <v>0</v>
      </c>
      <c r="Q405">
        <v>0</v>
      </c>
      <c r="R405">
        <v>0</v>
      </c>
      <c r="S405">
        <v>0</v>
      </c>
      <c r="T405">
        <f>DATATABLE[[#This Row],[تعداد واگن منتظر واگذاری]]+DATATABLE[[#This Row],[تعداد واگن تحت تخلیه]]</f>
        <v>0</v>
      </c>
      <c r="U405">
        <v>0</v>
      </c>
      <c r="V405">
        <v>0</v>
      </c>
      <c r="W405">
        <v>0</v>
      </c>
      <c r="X405">
        <v>0</v>
      </c>
      <c r="Y405">
        <v>0</v>
      </c>
      <c r="Z405">
        <v>0</v>
      </c>
      <c r="AA405" t="s">
        <v>13</v>
      </c>
      <c r="AB405">
        <v>0</v>
      </c>
      <c r="AC405">
        <v>1</v>
      </c>
      <c r="AD405" t="s">
        <v>13</v>
      </c>
      <c r="AE405">
        <v>0</v>
      </c>
      <c r="AF405">
        <v>1</v>
      </c>
      <c r="AG405" t="s">
        <v>13</v>
      </c>
      <c r="AH405">
        <v>0</v>
      </c>
      <c r="AI405">
        <v>1</v>
      </c>
      <c r="AJ405" t="s">
        <v>13</v>
      </c>
      <c r="AK405">
        <v>0</v>
      </c>
      <c r="AL405">
        <v>1</v>
      </c>
    </row>
    <row r="406" spans="1:38" x14ac:dyDescent="0.25">
      <c r="A406" t="s">
        <v>1530</v>
      </c>
      <c r="B406" t="s">
        <v>791</v>
      </c>
      <c r="C406">
        <v>13990208</v>
      </c>
      <c r="D406">
        <v>990208</v>
      </c>
      <c r="E406" t="s">
        <v>119</v>
      </c>
      <c r="F406" t="s">
        <v>120</v>
      </c>
      <c r="G406" t="s">
        <v>1541</v>
      </c>
      <c r="H406" t="s">
        <v>39</v>
      </c>
      <c r="I406">
        <v>1</v>
      </c>
      <c r="J406" t="s">
        <v>21</v>
      </c>
      <c r="K406">
        <v>2</v>
      </c>
      <c r="L406">
        <v>7</v>
      </c>
      <c r="M406">
        <v>6</v>
      </c>
      <c r="N406" t="s">
        <v>17</v>
      </c>
      <c r="O406" t="s">
        <v>1549</v>
      </c>
      <c r="P406">
        <v>0</v>
      </c>
      <c r="Q406">
        <v>0</v>
      </c>
      <c r="R406">
        <v>0</v>
      </c>
      <c r="S406">
        <v>0</v>
      </c>
      <c r="T406">
        <f>DATATABLE[[#This Row],[تعداد واگن منتظر واگذاری]]+DATATABLE[[#This Row],[تعداد واگن تحت تخلیه]]</f>
        <v>0</v>
      </c>
      <c r="U406">
        <v>0</v>
      </c>
      <c r="V406">
        <v>0</v>
      </c>
      <c r="W406">
        <v>0</v>
      </c>
      <c r="X406">
        <v>0</v>
      </c>
      <c r="Y406">
        <v>0</v>
      </c>
      <c r="Z406">
        <v>0</v>
      </c>
      <c r="AA406" t="s">
        <v>13</v>
      </c>
      <c r="AB406">
        <v>0</v>
      </c>
      <c r="AC406">
        <v>1</v>
      </c>
      <c r="AD406" t="s">
        <v>13</v>
      </c>
      <c r="AE406">
        <v>0</v>
      </c>
      <c r="AF406">
        <v>1</v>
      </c>
      <c r="AG406" t="s">
        <v>13</v>
      </c>
      <c r="AH406">
        <v>0</v>
      </c>
      <c r="AI406">
        <v>1</v>
      </c>
      <c r="AJ406" t="s">
        <v>13</v>
      </c>
      <c r="AK406">
        <v>0</v>
      </c>
      <c r="AL406">
        <v>1</v>
      </c>
    </row>
    <row r="407" spans="1:38" x14ac:dyDescent="0.25">
      <c r="A407" t="s">
        <v>1530</v>
      </c>
      <c r="B407" t="s">
        <v>791</v>
      </c>
      <c r="C407">
        <v>13990209</v>
      </c>
      <c r="D407">
        <v>990209</v>
      </c>
      <c r="E407" t="s">
        <v>121</v>
      </c>
      <c r="F407" t="s">
        <v>122</v>
      </c>
      <c r="G407" t="s">
        <v>1541</v>
      </c>
      <c r="H407" t="s">
        <v>39</v>
      </c>
      <c r="I407">
        <v>1</v>
      </c>
      <c r="J407" t="s">
        <v>21</v>
      </c>
      <c r="K407">
        <v>2</v>
      </c>
      <c r="L407">
        <v>7</v>
      </c>
      <c r="M407">
        <v>6</v>
      </c>
      <c r="N407" t="s">
        <v>18</v>
      </c>
      <c r="O407" t="s">
        <v>1550</v>
      </c>
      <c r="P407">
        <v>0</v>
      </c>
      <c r="Q407">
        <v>0</v>
      </c>
      <c r="R407">
        <v>0</v>
      </c>
      <c r="S407">
        <v>0</v>
      </c>
      <c r="T407">
        <f>DATATABLE[[#This Row],[تعداد واگن منتظر واگذاری]]+DATATABLE[[#This Row],[تعداد واگن تحت تخلیه]]</f>
        <v>0</v>
      </c>
      <c r="U407">
        <v>0</v>
      </c>
      <c r="V407">
        <v>0</v>
      </c>
      <c r="W407">
        <v>0</v>
      </c>
      <c r="X407">
        <v>0</v>
      </c>
      <c r="Y407">
        <v>0</v>
      </c>
      <c r="Z407">
        <v>0</v>
      </c>
      <c r="AA407" t="s">
        <v>13</v>
      </c>
      <c r="AB407">
        <v>0</v>
      </c>
      <c r="AC407">
        <v>1</v>
      </c>
      <c r="AD407" t="s">
        <v>13</v>
      </c>
      <c r="AE407">
        <v>0</v>
      </c>
      <c r="AF407">
        <v>1</v>
      </c>
      <c r="AG407" t="s">
        <v>13</v>
      </c>
      <c r="AH407">
        <v>0</v>
      </c>
      <c r="AI407">
        <v>1</v>
      </c>
      <c r="AJ407" t="s">
        <v>13</v>
      </c>
      <c r="AK407">
        <v>0</v>
      </c>
      <c r="AL407">
        <v>1</v>
      </c>
    </row>
    <row r="408" spans="1:38" x14ac:dyDescent="0.25">
      <c r="A408" t="s">
        <v>1530</v>
      </c>
      <c r="B408" t="s">
        <v>791</v>
      </c>
      <c r="C408">
        <v>13990210</v>
      </c>
      <c r="D408">
        <v>990210</v>
      </c>
      <c r="E408" t="s">
        <v>123</v>
      </c>
      <c r="F408" t="s">
        <v>124</v>
      </c>
      <c r="G408" t="s">
        <v>1541</v>
      </c>
      <c r="H408" t="s">
        <v>39</v>
      </c>
      <c r="I408">
        <v>1</v>
      </c>
      <c r="J408" t="s">
        <v>21</v>
      </c>
      <c r="K408">
        <v>2</v>
      </c>
      <c r="L408">
        <v>7</v>
      </c>
      <c r="M408">
        <v>6</v>
      </c>
      <c r="N408" t="s">
        <v>19</v>
      </c>
      <c r="O408" t="s">
        <v>1551</v>
      </c>
      <c r="P408">
        <v>0</v>
      </c>
      <c r="Q408">
        <v>0</v>
      </c>
      <c r="R408">
        <v>0</v>
      </c>
      <c r="S408">
        <v>0</v>
      </c>
      <c r="T408">
        <f>DATATABLE[[#This Row],[تعداد واگن منتظر واگذاری]]+DATATABLE[[#This Row],[تعداد واگن تحت تخلیه]]</f>
        <v>0</v>
      </c>
      <c r="U408">
        <v>0</v>
      </c>
      <c r="V408">
        <v>0</v>
      </c>
      <c r="W408">
        <v>0</v>
      </c>
      <c r="X408">
        <v>0</v>
      </c>
      <c r="Y408">
        <v>0</v>
      </c>
      <c r="Z408">
        <v>0</v>
      </c>
      <c r="AA408" t="s">
        <v>13</v>
      </c>
      <c r="AB408">
        <v>0</v>
      </c>
      <c r="AC408">
        <v>1</v>
      </c>
      <c r="AD408" t="s">
        <v>13</v>
      </c>
      <c r="AE408">
        <v>0</v>
      </c>
      <c r="AF408">
        <v>1</v>
      </c>
      <c r="AG408" t="s">
        <v>13</v>
      </c>
      <c r="AH408">
        <v>0</v>
      </c>
      <c r="AI408">
        <v>1</v>
      </c>
      <c r="AJ408" t="s">
        <v>13</v>
      </c>
      <c r="AK408">
        <v>0</v>
      </c>
      <c r="AL408">
        <v>1</v>
      </c>
    </row>
    <row r="409" spans="1:38" x14ac:dyDescent="0.25">
      <c r="A409" t="s">
        <v>1530</v>
      </c>
      <c r="B409" t="s">
        <v>791</v>
      </c>
      <c r="C409">
        <v>13990211</v>
      </c>
      <c r="D409">
        <v>990211</v>
      </c>
      <c r="E409" t="s">
        <v>125</v>
      </c>
      <c r="F409" t="s">
        <v>126</v>
      </c>
      <c r="G409" t="s">
        <v>1541</v>
      </c>
      <c r="H409" t="s">
        <v>39</v>
      </c>
      <c r="I409">
        <v>1</v>
      </c>
      <c r="J409" t="s">
        <v>21</v>
      </c>
      <c r="K409">
        <v>2</v>
      </c>
      <c r="L409">
        <v>7</v>
      </c>
      <c r="M409">
        <v>6</v>
      </c>
      <c r="N409" t="s">
        <v>20</v>
      </c>
      <c r="O409" t="s">
        <v>1552</v>
      </c>
      <c r="P409">
        <v>0</v>
      </c>
      <c r="Q409">
        <v>0</v>
      </c>
      <c r="R409">
        <v>0</v>
      </c>
      <c r="S409">
        <v>0</v>
      </c>
      <c r="T409">
        <f>DATATABLE[[#This Row],[تعداد واگن منتظر واگذاری]]+DATATABLE[[#This Row],[تعداد واگن تحت تخلیه]]</f>
        <v>0</v>
      </c>
      <c r="U409">
        <v>0</v>
      </c>
      <c r="V409">
        <v>0</v>
      </c>
      <c r="W409">
        <v>0</v>
      </c>
      <c r="X409">
        <v>0</v>
      </c>
      <c r="Y409">
        <v>0</v>
      </c>
      <c r="Z409">
        <v>0</v>
      </c>
      <c r="AA409" t="s">
        <v>13</v>
      </c>
      <c r="AB409">
        <v>0</v>
      </c>
      <c r="AC409">
        <v>1</v>
      </c>
      <c r="AD409" t="s">
        <v>13</v>
      </c>
      <c r="AE409">
        <v>0</v>
      </c>
      <c r="AF409">
        <v>1</v>
      </c>
      <c r="AG409" t="s">
        <v>13</v>
      </c>
      <c r="AH409">
        <v>0</v>
      </c>
      <c r="AI409">
        <v>1</v>
      </c>
      <c r="AJ409" t="s">
        <v>13</v>
      </c>
      <c r="AK409">
        <v>0</v>
      </c>
      <c r="AL409">
        <v>1</v>
      </c>
    </row>
    <row r="410" spans="1:38" x14ac:dyDescent="0.25">
      <c r="A410" t="s">
        <v>1530</v>
      </c>
      <c r="B410" t="s">
        <v>791</v>
      </c>
      <c r="C410">
        <v>13990212</v>
      </c>
      <c r="D410">
        <v>990212</v>
      </c>
      <c r="E410" t="s">
        <v>127</v>
      </c>
      <c r="F410" t="s">
        <v>128</v>
      </c>
      <c r="G410" t="s">
        <v>1541</v>
      </c>
      <c r="H410" t="s">
        <v>39</v>
      </c>
      <c r="I410">
        <v>1</v>
      </c>
      <c r="J410" t="s">
        <v>21</v>
      </c>
      <c r="K410">
        <v>2</v>
      </c>
      <c r="L410">
        <v>7</v>
      </c>
      <c r="M410">
        <v>7</v>
      </c>
      <c r="N410" t="s">
        <v>12</v>
      </c>
      <c r="O410" t="s">
        <v>1553</v>
      </c>
      <c r="P410">
        <v>0</v>
      </c>
      <c r="Q410">
        <v>0</v>
      </c>
      <c r="R410">
        <v>0</v>
      </c>
      <c r="S410">
        <v>0</v>
      </c>
      <c r="T410">
        <f>DATATABLE[[#This Row],[تعداد واگن منتظر واگذاری]]+DATATABLE[[#This Row],[تعداد واگن تحت تخلیه]]</f>
        <v>0</v>
      </c>
      <c r="U410">
        <v>0</v>
      </c>
      <c r="V410">
        <v>0</v>
      </c>
      <c r="W410">
        <v>0</v>
      </c>
      <c r="X410">
        <v>0</v>
      </c>
      <c r="Y410">
        <v>0</v>
      </c>
      <c r="Z410">
        <v>0</v>
      </c>
      <c r="AA410" t="s">
        <v>13</v>
      </c>
      <c r="AB410">
        <v>0</v>
      </c>
      <c r="AC410">
        <v>1</v>
      </c>
      <c r="AD410" t="s">
        <v>13</v>
      </c>
      <c r="AE410">
        <v>0</v>
      </c>
      <c r="AF410">
        <v>1</v>
      </c>
      <c r="AG410" t="s">
        <v>13</v>
      </c>
      <c r="AH410">
        <v>0</v>
      </c>
      <c r="AI410">
        <v>1</v>
      </c>
      <c r="AJ410" t="s">
        <v>13</v>
      </c>
      <c r="AK410">
        <v>0</v>
      </c>
      <c r="AL410">
        <v>1</v>
      </c>
    </row>
    <row r="411" spans="1:38" x14ac:dyDescent="0.25">
      <c r="A411" t="s">
        <v>1530</v>
      </c>
      <c r="B411" t="s">
        <v>791</v>
      </c>
      <c r="C411">
        <v>13990213</v>
      </c>
      <c r="D411">
        <v>990213</v>
      </c>
      <c r="E411" t="s">
        <v>129</v>
      </c>
      <c r="F411" t="s">
        <v>130</v>
      </c>
      <c r="G411" t="s">
        <v>1541</v>
      </c>
      <c r="H411" t="s">
        <v>39</v>
      </c>
      <c r="I411">
        <v>1</v>
      </c>
      <c r="J411" t="s">
        <v>21</v>
      </c>
      <c r="K411">
        <v>2</v>
      </c>
      <c r="L411">
        <v>8</v>
      </c>
      <c r="M411">
        <v>7</v>
      </c>
      <c r="N411" t="s">
        <v>14</v>
      </c>
      <c r="O411" t="s">
        <v>1556</v>
      </c>
      <c r="P411">
        <v>0</v>
      </c>
      <c r="Q411">
        <v>0</v>
      </c>
      <c r="R411">
        <v>0</v>
      </c>
      <c r="S411">
        <v>0</v>
      </c>
      <c r="T411">
        <f>DATATABLE[[#This Row],[تعداد واگن منتظر واگذاری]]+DATATABLE[[#This Row],[تعداد واگن تحت تخلیه]]</f>
        <v>0</v>
      </c>
      <c r="U411">
        <v>0</v>
      </c>
      <c r="V411">
        <v>0</v>
      </c>
      <c r="W411">
        <v>0</v>
      </c>
      <c r="X411">
        <v>0</v>
      </c>
      <c r="Y411">
        <v>0</v>
      </c>
      <c r="Z411">
        <v>0</v>
      </c>
      <c r="AA411" t="s">
        <v>13</v>
      </c>
      <c r="AB411">
        <v>0</v>
      </c>
      <c r="AC411">
        <v>1</v>
      </c>
      <c r="AD411" t="s">
        <v>13</v>
      </c>
      <c r="AE411">
        <v>0</v>
      </c>
      <c r="AF411">
        <v>1</v>
      </c>
      <c r="AG411" t="s">
        <v>13</v>
      </c>
      <c r="AH411">
        <v>0</v>
      </c>
      <c r="AI411">
        <v>1</v>
      </c>
      <c r="AJ411" t="s">
        <v>13</v>
      </c>
      <c r="AK411">
        <v>0</v>
      </c>
      <c r="AL411">
        <v>1</v>
      </c>
    </row>
    <row r="412" spans="1:38" x14ac:dyDescent="0.25">
      <c r="A412" t="s">
        <v>1530</v>
      </c>
      <c r="B412" t="s">
        <v>791</v>
      </c>
      <c r="C412">
        <v>13990214</v>
      </c>
      <c r="D412">
        <v>990214</v>
      </c>
      <c r="E412" t="s">
        <v>131</v>
      </c>
      <c r="F412" t="s">
        <v>132</v>
      </c>
      <c r="G412" t="s">
        <v>1541</v>
      </c>
      <c r="H412" t="s">
        <v>39</v>
      </c>
      <c r="I412">
        <v>1</v>
      </c>
      <c r="J412" t="s">
        <v>21</v>
      </c>
      <c r="K412">
        <v>2</v>
      </c>
      <c r="L412">
        <v>8</v>
      </c>
      <c r="M412">
        <v>7</v>
      </c>
      <c r="N412" t="s">
        <v>16</v>
      </c>
      <c r="O412" t="s">
        <v>1557</v>
      </c>
      <c r="P412">
        <v>0</v>
      </c>
      <c r="Q412">
        <v>0</v>
      </c>
      <c r="R412">
        <v>0</v>
      </c>
      <c r="S412">
        <v>0</v>
      </c>
      <c r="T412">
        <f>DATATABLE[[#This Row],[تعداد واگن منتظر واگذاری]]+DATATABLE[[#This Row],[تعداد واگن تحت تخلیه]]</f>
        <v>0</v>
      </c>
      <c r="U412">
        <v>0</v>
      </c>
      <c r="V412">
        <v>0</v>
      </c>
      <c r="W412">
        <v>0</v>
      </c>
      <c r="X412">
        <v>0</v>
      </c>
      <c r="Y412">
        <v>0</v>
      </c>
      <c r="Z412">
        <v>0</v>
      </c>
      <c r="AA412" t="s">
        <v>13</v>
      </c>
      <c r="AB412">
        <v>0</v>
      </c>
      <c r="AC412">
        <v>1</v>
      </c>
      <c r="AD412" t="s">
        <v>13</v>
      </c>
      <c r="AE412">
        <v>0</v>
      </c>
      <c r="AF412">
        <v>1</v>
      </c>
      <c r="AG412" t="s">
        <v>13</v>
      </c>
      <c r="AH412">
        <v>0</v>
      </c>
      <c r="AI412">
        <v>1</v>
      </c>
      <c r="AJ412" t="s">
        <v>13</v>
      </c>
      <c r="AK412">
        <v>0</v>
      </c>
      <c r="AL412">
        <v>1</v>
      </c>
    </row>
    <row r="413" spans="1:38" x14ac:dyDescent="0.25">
      <c r="A413" t="s">
        <v>1530</v>
      </c>
      <c r="B413" t="s">
        <v>791</v>
      </c>
      <c r="C413">
        <v>13990215</v>
      </c>
      <c r="D413">
        <v>990215</v>
      </c>
      <c r="E413" t="s">
        <v>133</v>
      </c>
      <c r="F413" t="s">
        <v>134</v>
      </c>
      <c r="G413" t="s">
        <v>1541</v>
      </c>
      <c r="H413" t="s">
        <v>39</v>
      </c>
      <c r="I413">
        <v>1</v>
      </c>
      <c r="J413" t="s">
        <v>21</v>
      </c>
      <c r="K413">
        <v>2</v>
      </c>
      <c r="L413">
        <v>8</v>
      </c>
      <c r="M413">
        <v>7</v>
      </c>
      <c r="N413" t="s">
        <v>17</v>
      </c>
      <c r="O413" t="s">
        <v>1558</v>
      </c>
      <c r="P413">
        <v>0</v>
      </c>
      <c r="Q413">
        <v>0</v>
      </c>
      <c r="R413">
        <v>0</v>
      </c>
      <c r="S413">
        <v>0</v>
      </c>
      <c r="T413">
        <f>DATATABLE[[#This Row],[تعداد واگن منتظر واگذاری]]+DATATABLE[[#This Row],[تعداد واگن تحت تخلیه]]</f>
        <v>0</v>
      </c>
      <c r="U413">
        <v>0</v>
      </c>
      <c r="V413">
        <v>0</v>
      </c>
      <c r="W413">
        <v>0</v>
      </c>
      <c r="X413">
        <v>0</v>
      </c>
      <c r="Y413">
        <v>0</v>
      </c>
      <c r="Z413">
        <v>0</v>
      </c>
      <c r="AA413" t="s">
        <v>13</v>
      </c>
      <c r="AB413">
        <v>0</v>
      </c>
      <c r="AC413">
        <v>1</v>
      </c>
      <c r="AD413" t="s">
        <v>13</v>
      </c>
      <c r="AE413">
        <v>0</v>
      </c>
      <c r="AF413">
        <v>1</v>
      </c>
      <c r="AG413" t="s">
        <v>13</v>
      </c>
      <c r="AH413">
        <v>0</v>
      </c>
      <c r="AI413">
        <v>1</v>
      </c>
      <c r="AJ413" t="s">
        <v>13</v>
      </c>
      <c r="AK413">
        <v>0</v>
      </c>
      <c r="AL413">
        <v>1</v>
      </c>
    </row>
    <row r="414" spans="1:38" x14ac:dyDescent="0.25">
      <c r="A414" t="s">
        <v>1530</v>
      </c>
      <c r="B414" t="s">
        <v>791</v>
      </c>
      <c r="C414">
        <v>13990216</v>
      </c>
      <c r="D414">
        <v>990216</v>
      </c>
      <c r="E414" t="s">
        <v>135</v>
      </c>
      <c r="F414" t="s">
        <v>136</v>
      </c>
      <c r="G414" t="s">
        <v>1541</v>
      </c>
      <c r="H414" t="s">
        <v>39</v>
      </c>
      <c r="I414">
        <v>1</v>
      </c>
      <c r="J414" t="s">
        <v>21</v>
      </c>
      <c r="K414">
        <v>2</v>
      </c>
      <c r="L414">
        <v>8</v>
      </c>
      <c r="M414">
        <v>7</v>
      </c>
      <c r="N414" t="s">
        <v>18</v>
      </c>
      <c r="O414" t="s">
        <v>1559</v>
      </c>
      <c r="P414">
        <v>0</v>
      </c>
      <c r="Q414">
        <v>0</v>
      </c>
      <c r="R414">
        <v>0</v>
      </c>
      <c r="S414">
        <v>0</v>
      </c>
      <c r="T414">
        <f>DATATABLE[[#This Row],[تعداد واگن منتظر واگذاری]]+DATATABLE[[#This Row],[تعداد واگن تحت تخلیه]]</f>
        <v>0</v>
      </c>
      <c r="U414">
        <v>0</v>
      </c>
      <c r="V414">
        <v>0</v>
      </c>
      <c r="W414">
        <v>0</v>
      </c>
      <c r="X414">
        <v>0</v>
      </c>
      <c r="Y414">
        <v>0</v>
      </c>
      <c r="Z414">
        <v>0</v>
      </c>
      <c r="AA414" t="s">
        <v>13</v>
      </c>
      <c r="AB414">
        <v>0</v>
      </c>
      <c r="AC414">
        <v>1</v>
      </c>
      <c r="AD414" t="s">
        <v>13</v>
      </c>
      <c r="AE414">
        <v>0</v>
      </c>
      <c r="AF414">
        <v>1</v>
      </c>
      <c r="AG414" t="s">
        <v>13</v>
      </c>
      <c r="AH414">
        <v>0</v>
      </c>
      <c r="AI414">
        <v>1</v>
      </c>
      <c r="AJ414" t="s">
        <v>13</v>
      </c>
      <c r="AK414">
        <v>0</v>
      </c>
      <c r="AL414">
        <v>1</v>
      </c>
    </row>
    <row r="415" spans="1:38" x14ac:dyDescent="0.25">
      <c r="A415" t="s">
        <v>1530</v>
      </c>
      <c r="B415" t="s">
        <v>791</v>
      </c>
      <c r="C415">
        <v>13990217</v>
      </c>
      <c r="D415">
        <v>990217</v>
      </c>
      <c r="E415" t="s">
        <v>137</v>
      </c>
      <c r="F415" t="s">
        <v>138</v>
      </c>
      <c r="G415" t="s">
        <v>1541</v>
      </c>
      <c r="H415" t="s">
        <v>39</v>
      </c>
      <c r="I415">
        <v>1</v>
      </c>
      <c r="J415" t="s">
        <v>21</v>
      </c>
      <c r="K415">
        <v>2</v>
      </c>
      <c r="L415">
        <v>8</v>
      </c>
      <c r="M415">
        <v>7</v>
      </c>
      <c r="N415" t="s">
        <v>19</v>
      </c>
      <c r="O415" t="s">
        <v>1560</v>
      </c>
      <c r="P415">
        <v>0</v>
      </c>
      <c r="Q415">
        <v>0</v>
      </c>
      <c r="R415">
        <v>0</v>
      </c>
      <c r="S415">
        <v>0</v>
      </c>
      <c r="T415">
        <f>DATATABLE[[#This Row],[تعداد واگن منتظر واگذاری]]+DATATABLE[[#This Row],[تعداد واگن تحت تخلیه]]</f>
        <v>0</v>
      </c>
      <c r="U415">
        <v>0</v>
      </c>
      <c r="V415">
        <v>0</v>
      </c>
      <c r="W415">
        <v>0</v>
      </c>
      <c r="X415">
        <v>0</v>
      </c>
      <c r="Y415">
        <v>0</v>
      </c>
      <c r="Z415">
        <v>0</v>
      </c>
      <c r="AA415" t="s">
        <v>13</v>
      </c>
      <c r="AB415">
        <v>0</v>
      </c>
      <c r="AC415">
        <v>1</v>
      </c>
      <c r="AD415" t="s">
        <v>13</v>
      </c>
      <c r="AE415">
        <v>0</v>
      </c>
      <c r="AF415">
        <v>1</v>
      </c>
      <c r="AG415" t="s">
        <v>13</v>
      </c>
      <c r="AH415">
        <v>0</v>
      </c>
      <c r="AI415">
        <v>1</v>
      </c>
      <c r="AJ415" t="s">
        <v>13</v>
      </c>
      <c r="AK415">
        <v>0</v>
      </c>
      <c r="AL415">
        <v>1</v>
      </c>
    </row>
    <row r="416" spans="1:38" x14ac:dyDescent="0.25">
      <c r="A416" t="s">
        <v>1530</v>
      </c>
      <c r="B416" t="s">
        <v>791</v>
      </c>
      <c r="C416">
        <v>13990218</v>
      </c>
      <c r="D416">
        <v>990218</v>
      </c>
      <c r="E416" t="s">
        <v>139</v>
      </c>
      <c r="F416" t="s">
        <v>140</v>
      </c>
      <c r="G416" t="s">
        <v>1541</v>
      </c>
      <c r="H416" t="s">
        <v>39</v>
      </c>
      <c r="I416">
        <v>1</v>
      </c>
      <c r="J416" t="s">
        <v>21</v>
      </c>
      <c r="K416">
        <v>2</v>
      </c>
      <c r="L416">
        <v>8</v>
      </c>
      <c r="M416">
        <v>7</v>
      </c>
      <c r="N416" t="s">
        <v>20</v>
      </c>
      <c r="O416" t="s">
        <v>1561</v>
      </c>
      <c r="P416">
        <v>0</v>
      </c>
      <c r="Q416">
        <v>0</v>
      </c>
      <c r="R416">
        <v>0</v>
      </c>
      <c r="S416">
        <v>0</v>
      </c>
      <c r="T416">
        <f>DATATABLE[[#This Row],[تعداد واگن منتظر واگذاری]]+DATATABLE[[#This Row],[تعداد واگن تحت تخلیه]]</f>
        <v>0</v>
      </c>
      <c r="U416">
        <v>0</v>
      </c>
      <c r="V416">
        <v>0</v>
      </c>
      <c r="W416">
        <v>0</v>
      </c>
      <c r="X416">
        <v>0</v>
      </c>
      <c r="Y416">
        <v>0</v>
      </c>
      <c r="Z416">
        <v>0</v>
      </c>
      <c r="AA416" t="s">
        <v>13</v>
      </c>
      <c r="AB416">
        <v>0</v>
      </c>
      <c r="AC416">
        <v>1</v>
      </c>
      <c r="AD416" t="s">
        <v>13</v>
      </c>
      <c r="AE416">
        <v>0</v>
      </c>
      <c r="AF416">
        <v>1</v>
      </c>
      <c r="AG416" t="s">
        <v>13</v>
      </c>
      <c r="AH416">
        <v>0</v>
      </c>
      <c r="AI416">
        <v>1</v>
      </c>
      <c r="AJ416" t="s">
        <v>13</v>
      </c>
      <c r="AK416">
        <v>0</v>
      </c>
      <c r="AL416">
        <v>1</v>
      </c>
    </row>
    <row r="417" spans="1:38" x14ac:dyDescent="0.25">
      <c r="A417" t="s">
        <v>1530</v>
      </c>
      <c r="B417" t="s">
        <v>791</v>
      </c>
      <c r="C417">
        <v>13990219</v>
      </c>
      <c r="D417">
        <v>990219</v>
      </c>
      <c r="E417" t="s">
        <v>141</v>
      </c>
      <c r="F417" t="s">
        <v>142</v>
      </c>
      <c r="G417" t="s">
        <v>1541</v>
      </c>
      <c r="H417" t="s">
        <v>39</v>
      </c>
      <c r="I417">
        <v>1</v>
      </c>
      <c r="J417" t="s">
        <v>21</v>
      </c>
      <c r="K417">
        <v>2</v>
      </c>
      <c r="L417">
        <v>8</v>
      </c>
      <c r="M417">
        <v>8</v>
      </c>
      <c r="N417" t="s">
        <v>12</v>
      </c>
      <c r="O417" t="s">
        <v>1562</v>
      </c>
      <c r="P417">
        <v>0</v>
      </c>
      <c r="Q417">
        <v>0</v>
      </c>
      <c r="R417">
        <v>0</v>
      </c>
      <c r="S417">
        <v>0</v>
      </c>
      <c r="T417">
        <f>DATATABLE[[#This Row],[تعداد واگن منتظر واگذاری]]+DATATABLE[[#This Row],[تعداد واگن تحت تخلیه]]</f>
        <v>0</v>
      </c>
      <c r="U417">
        <v>0</v>
      </c>
      <c r="V417">
        <v>0</v>
      </c>
      <c r="W417">
        <v>0</v>
      </c>
      <c r="X417">
        <v>0</v>
      </c>
      <c r="Y417">
        <v>0</v>
      </c>
      <c r="Z417">
        <v>0</v>
      </c>
      <c r="AA417" t="s">
        <v>13</v>
      </c>
      <c r="AB417">
        <v>0</v>
      </c>
      <c r="AC417">
        <v>1</v>
      </c>
      <c r="AD417" t="s">
        <v>13</v>
      </c>
      <c r="AE417">
        <v>0</v>
      </c>
      <c r="AF417">
        <v>1</v>
      </c>
      <c r="AG417" t="s">
        <v>13</v>
      </c>
      <c r="AH417">
        <v>0</v>
      </c>
      <c r="AI417">
        <v>1</v>
      </c>
      <c r="AJ417" t="s">
        <v>13</v>
      </c>
      <c r="AK417">
        <v>0</v>
      </c>
      <c r="AL417">
        <v>1</v>
      </c>
    </row>
    <row r="418" spans="1:38" x14ac:dyDescent="0.25">
      <c r="A418" t="s">
        <v>1530</v>
      </c>
      <c r="B418" t="s">
        <v>791</v>
      </c>
      <c r="C418">
        <v>13990220</v>
      </c>
      <c r="D418">
        <v>990220</v>
      </c>
      <c r="E418" t="s">
        <v>143</v>
      </c>
      <c r="F418" t="s">
        <v>144</v>
      </c>
      <c r="G418" t="s">
        <v>1541</v>
      </c>
      <c r="H418" t="s">
        <v>39</v>
      </c>
      <c r="I418">
        <v>1</v>
      </c>
      <c r="J418" t="s">
        <v>21</v>
      </c>
      <c r="K418">
        <v>2</v>
      </c>
      <c r="L418">
        <v>9</v>
      </c>
      <c r="M418">
        <v>8</v>
      </c>
      <c r="N418" t="s">
        <v>14</v>
      </c>
      <c r="O418" t="s">
        <v>1563</v>
      </c>
      <c r="P418">
        <v>0</v>
      </c>
      <c r="Q418">
        <v>0</v>
      </c>
      <c r="R418">
        <v>0</v>
      </c>
      <c r="S418">
        <v>0</v>
      </c>
      <c r="T418">
        <f>DATATABLE[[#This Row],[تعداد واگن منتظر واگذاری]]+DATATABLE[[#This Row],[تعداد واگن تحت تخلیه]]</f>
        <v>0</v>
      </c>
      <c r="U418">
        <v>0</v>
      </c>
      <c r="V418">
        <v>0</v>
      </c>
      <c r="W418">
        <v>0</v>
      </c>
      <c r="X418">
        <v>0</v>
      </c>
      <c r="Y418">
        <v>0</v>
      </c>
      <c r="Z418">
        <v>0</v>
      </c>
      <c r="AA418" t="s">
        <v>13</v>
      </c>
      <c r="AB418">
        <v>0</v>
      </c>
      <c r="AC418">
        <v>1</v>
      </c>
      <c r="AD418" t="s">
        <v>13</v>
      </c>
      <c r="AE418">
        <v>0</v>
      </c>
      <c r="AF418">
        <v>1</v>
      </c>
      <c r="AG418" t="s">
        <v>13</v>
      </c>
      <c r="AH418">
        <v>0</v>
      </c>
      <c r="AI418">
        <v>1</v>
      </c>
      <c r="AJ418" t="s">
        <v>13</v>
      </c>
      <c r="AK418">
        <v>0</v>
      </c>
      <c r="AL418">
        <v>1</v>
      </c>
    </row>
    <row r="419" spans="1:38" x14ac:dyDescent="0.25">
      <c r="A419" t="s">
        <v>1530</v>
      </c>
      <c r="B419" t="s">
        <v>791</v>
      </c>
      <c r="C419">
        <v>13990221</v>
      </c>
      <c r="D419">
        <v>990221</v>
      </c>
      <c r="E419" t="s">
        <v>145</v>
      </c>
      <c r="F419" t="s">
        <v>146</v>
      </c>
      <c r="G419" t="s">
        <v>1541</v>
      </c>
      <c r="H419" t="s">
        <v>39</v>
      </c>
      <c r="I419">
        <v>1</v>
      </c>
      <c r="J419" t="s">
        <v>21</v>
      </c>
      <c r="K419">
        <v>2</v>
      </c>
      <c r="L419">
        <v>9</v>
      </c>
      <c r="M419">
        <v>8</v>
      </c>
      <c r="N419" t="s">
        <v>16</v>
      </c>
      <c r="O419" t="s">
        <v>1564</v>
      </c>
      <c r="P419">
        <v>0</v>
      </c>
      <c r="Q419">
        <v>0</v>
      </c>
      <c r="R419">
        <v>0</v>
      </c>
      <c r="S419">
        <v>0</v>
      </c>
      <c r="T419">
        <f>DATATABLE[[#This Row],[تعداد واگن منتظر واگذاری]]+DATATABLE[[#This Row],[تعداد واگن تحت تخلیه]]</f>
        <v>0</v>
      </c>
      <c r="U419">
        <v>0</v>
      </c>
      <c r="V419">
        <v>0</v>
      </c>
      <c r="W419">
        <v>0</v>
      </c>
      <c r="X419">
        <v>0</v>
      </c>
      <c r="Y419">
        <v>0</v>
      </c>
      <c r="Z419">
        <v>0</v>
      </c>
      <c r="AA419" t="s">
        <v>13</v>
      </c>
      <c r="AB419">
        <v>0</v>
      </c>
      <c r="AC419">
        <v>1</v>
      </c>
      <c r="AD419" t="s">
        <v>13</v>
      </c>
      <c r="AE419">
        <v>0</v>
      </c>
      <c r="AF419">
        <v>1</v>
      </c>
      <c r="AG419" t="s">
        <v>13</v>
      </c>
      <c r="AH419">
        <v>0</v>
      </c>
      <c r="AI419">
        <v>1</v>
      </c>
      <c r="AJ419" t="s">
        <v>13</v>
      </c>
      <c r="AK419">
        <v>0</v>
      </c>
      <c r="AL419">
        <v>1</v>
      </c>
    </row>
    <row r="420" spans="1:38" x14ac:dyDescent="0.25">
      <c r="A420" t="s">
        <v>1530</v>
      </c>
      <c r="B420" t="s">
        <v>791</v>
      </c>
      <c r="C420">
        <v>13990222</v>
      </c>
      <c r="D420">
        <v>990222</v>
      </c>
      <c r="E420" t="s">
        <v>147</v>
      </c>
      <c r="F420" t="s">
        <v>148</v>
      </c>
      <c r="G420" t="s">
        <v>1541</v>
      </c>
      <c r="H420" t="s">
        <v>39</v>
      </c>
      <c r="I420">
        <v>1</v>
      </c>
      <c r="J420" t="s">
        <v>21</v>
      </c>
      <c r="K420">
        <v>2</v>
      </c>
      <c r="L420">
        <v>9</v>
      </c>
      <c r="M420">
        <v>8</v>
      </c>
      <c r="N420" t="s">
        <v>17</v>
      </c>
      <c r="O420" t="s">
        <v>1565</v>
      </c>
      <c r="P420">
        <v>0</v>
      </c>
      <c r="Q420">
        <v>0</v>
      </c>
      <c r="R420">
        <v>0</v>
      </c>
      <c r="S420">
        <v>0</v>
      </c>
      <c r="T420">
        <f>DATATABLE[[#This Row],[تعداد واگن منتظر واگذاری]]+DATATABLE[[#This Row],[تعداد واگن تحت تخلیه]]</f>
        <v>0</v>
      </c>
      <c r="U420">
        <v>0</v>
      </c>
      <c r="V420">
        <v>0</v>
      </c>
      <c r="W420">
        <v>0</v>
      </c>
      <c r="X420">
        <v>0</v>
      </c>
      <c r="Y420">
        <v>0</v>
      </c>
      <c r="Z420">
        <v>0</v>
      </c>
      <c r="AA420" t="s">
        <v>13</v>
      </c>
      <c r="AB420">
        <v>0</v>
      </c>
      <c r="AC420">
        <v>1</v>
      </c>
      <c r="AD420" t="s">
        <v>13</v>
      </c>
      <c r="AE420">
        <v>0</v>
      </c>
      <c r="AF420">
        <v>1</v>
      </c>
      <c r="AG420" t="s">
        <v>13</v>
      </c>
      <c r="AH420">
        <v>0</v>
      </c>
      <c r="AI420">
        <v>1</v>
      </c>
      <c r="AJ420" t="s">
        <v>13</v>
      </c>
      <c r="AK420">
        <v>0</v>
      </c>
      <c r="AL420">
        <v>1</v>
      </c>
    </row>
    <row r="421" spans="1:38" x14ac:dyDescent="0.25">
      <c r="A421" t="s">
        <v>1530</v>
      </c>
      <c r="B421" t="s">
        <v>791</v>
      </c>
      <c r="C421">
        <v>13990223</v>
      </c>
      <c r="D421">
        <v>990223</v>
      </c>
      <c r="E421" t="s">
        <v>149</v>
      </c>
      <c r="F421" t="s">
        <v>150</v>
      </c>
      <c r="G421" t="s">
        <v>1541</v>
      </c>
      <c r="H421" t="s">
        <v>39</v>
      </c>
      <c r="I421">
        <v>1</v>
      </c>
      <c r="J421" t="s">
        <v>21</v>
      </c>
      <c r="K421">
        <v>2</v>
      </c>
      <c r="L421">
        <v>9</v>
      </c>
      <c r="M421">
        <v>8</v>
      </c>
      <c r="N421" t="s">
        <v>18</v>
      </c>
      <c r="O421" t="s">
        <v>1566</v>
      </c>
      <c r="P421">
        <v>0</v>
      </c>
      <c r="Q421">
        <v>0</v>
      </c>
      <c r="R421">
        <v>0</v>
      </c>
      <c r="S421">
        <v>0</v>
      </c>
      <c r="T421">
        <f>DATATABLE[[#This Row],[تعداد واگن منتظر واگذاری]]+DATATABLE[[#This Row],[تعداد واگن تحت تخلیه]]</f>
        <v>0</v>
      </c>
      <c r="U421">
        <v>0</v>
      </c>
      <c r="V421">
        <v>0</v>
      </c>
      <c r="W421">
        <v>0</v>
      </c>
      <c r="X421">
        <v>0</v>
      </c>
      <c r="Y421">
        <v>0</v>
      </c>
      <c r="Z421">
        <v>0</v>
      </c>
      <c r="AA421" t="s">
        <v>13</v>
      </c>
      <c r="AB421">
        <v>0</v>
      </c>
      <c r="AC421">
        <v>1</v>
      </c>
      <c r="AD421" t="s">
        <v>13</v>
      </c>
      <c r="AE421">
        <v>0</v>
      </c>
      <c r="AF421">
        <v>1</v>
      </c>
      <c r="AG421" t="s">
        <v>13</v>
      </c>
      <c r="AH421">
        <v>0</v>
      </c>
      <c r="AI421">
        <v>1</v>
      </c>
      <c r="AJ421" t="s">
        <v>13</v>
      </c>
      <c r="AK421">
        <v>0</v>
      </c>
      <c r="AL421">
        <v>1</v>
      </c>
    </row>
    <row r="422" spans="1:38" x14ac:dyDescent="0.25">
      <c r="A422" t="s">
        <v>1530</v>
      </c>
      <c r="B422" t="s">
        <v>791</v>
      </c>
      <c r="C422">
        <v>13990224</v>
      </c>
      <c r="D422">
        <v>990224</v>
      </c>
      <c r="E422" t="s">
        <v>151</v>
      </c>
      <c r="F422" t="s">
        <v>152</v>
      </c>
      <c r="G422" t="s">
        <v>1541</v>
      </c>
      <c r="H422" t="s">
        <v>39</v>
      </c>
      <c r="I422">
        <v>1</v>
      </c>
      <c r="J422" t="s">
        <v>21</v>
      </c>
      <c r="K422">
        <v>2</v>
      </c>
      <c r="L422">
        <v>9</v>
      </c>
      <c r="M422">
        <v>8</v>
      </c>
      <c r="N422" t="s">
        <v>19</v>
      </c>
      <c r="O422" t="s">
        <v>1567</v>
      </c>
      <c r="P422">
        <v>0</v>
      </c>
      <c r="Q422">
        <v>0</v>
      </c>
      <c r="R422">
        <v>0</v>
      </c>
      <c r="S422">
        <v>0</v>
      </c>
      <c r="T422">
        <f>DATATABLE[[#This Row],[تعداد واگن منتظر واگذاری]]+DATATABLE[[#This Row],[تعداد واگن تحت تخلیه]]</f>
        <v>0</v>
      </c>
      <c r="U422">
        <v>0</v>
      </c>
      <c r="V422">
        <v>0</v>
      </c>
      <c r="W422">
        <v>0</v>
      </c>
      <c r="X422">
        <v>0</v>
      </c>
      <c r="Y422">
        <v>0</v>
      </c>
      <c r="Z422">
        <v>0</v>
      </c>
      <c r="AA422" t="s">
        <v>13</v>
      </c>
      <c r="AB422">
        <v>0</v>
      </c>
      <c r="AC422">
        <v>1</v>
      </c>
      <c r="AD422" t="s">
        <v>13</v>
      </c>
      <c r="AE422">
        <v>0</v>
      </c>
      <c r="AF422">
        <v>1</v>
      </c>
      <c r="AG422" t="s">
        <v>13</v>
      </c>
      <c r="AH422">
        <v>0</v>
      </c>
      <c r="AI422">
        <v>1</v>
      </c>
      <c r="AJ422" t="s">
        <v>13</v>
      </c>
      <c r="AK422">
        <v>0</v>
      </c>
      <c r="AL422">
        <v>1</v>
      </c>
    </row>
    <row r="423" spans="1:38" x14ac:dyDescent="0.25">
      <c r="A423" t="s">
        <v>1530</v>
      </c>
      <c r="B423" t="s">
        <v>791</v>
      </c>
      <c r="C423">
        <v>13990225</v>
      </c>
      <c r="D423">
        <v>990225</v>
      </c>
      <c r="E423" t="s">
        <v>153</v>
      </c>
      <c r="F423" t="s">
        <v>154</v>
      </c>
      <c r="G423" t="s">
        <v>1541</v>
      </c>
      <c r="H423" t="s">
        <v>39</v>
      </c>
      <c r="I423">
        <v>1</v>
      </c>
      <c r="J423" t="s">
        <v>21</v>
      </c>
      <c r="K423">
        <v>2</v>
      </c>
      <c r="L423">
        <v>9</v>
      </c>
      <c r="M423">
        <v>8</v>
      </c>
      <c r="N423" t="s">
        <v>20</v>
      </c>
      <c r="O423" t="s">
        <v>1568</v>
      </c>
      <c r="P423">
        <v>0</v>
      </c>
      <c r="Q423">
        <v>0</v>
      </c>
      <c r="R423">
        <v>0</v>
      </c>
      <c r="S423">
        <v>0</v>
      </c>
      <c r="T423">
        <f>DATATABLE[[#This Row],[تعداد واگن منتظر واگذاری]]+DATATABLE[[#This Row],[تعداد واگن تحت تخلیه]]</f>
        <v>0</v>
      </c>
      <c r="U423">
        <v>0</v>
      </c>
      <c r="V423">
        <v>0</v>
      </c>
      <c r="W423">
        <v>0</v>
      </c>
      <c r="X423">
        <v>0</v>
      </c>
      <c r="Y423">
        <v>0</v>
      </c>
      <c r="Z423">
        <v>0</v>
      </c>
      <c r="AA423" t="s">
        <v>13</v>
      </c>
      <c r="AB423">
        <v>0</v>
      </c>
      <c r="AC423">
        <v>1</v>
      </c>
      <c r="AD423" t="s">
        <v>13</v>
      </c>
      <c r="AE423">
        <v>0</v>
      </c>
      <c r="AF423">
        <v>1</v>
      </c>
      <c r="AG423" t="s">
        <v>13</v>
      </c>
      <c r="AH423">
        <v>0</v>
      </c>
      <c r="AI423">
        <v>1</v>
      </c>
      <c r="AJ423" t="s">
        <v>13</v>
      </c>
      <c r="AK423">
        <v>0</v>
      </c>
      <c r="AL423">
        <v>1</v>
      </c>
    </row>
    <row r="424" spans="1:38" x14ac:dyDescent="0.25">
      <c r="A424" t="s">
        <v>1530</v>
      </c>
      <c r="B424" t="s">
        <v>791</v>
      </c>
      <c r="C424">
        <v>13990226</v>
      </c>
      <c r="D424">
        <v>990226</v>
      </c>
      <c r="E424" t="s">
        <v>155</v>
      </c>
      <c r="F424" t="s">
        <v>156</v>
      </c>
      <c r="G424" t="s">
        <v>1541</v>
      </c>
      <c r="H424" t="s">
        <v>39</v>
      </c>
      <c r="I424">
        <v>1</v>
      </c>
      <c r="J424" t="s">
        <v>21</v>
      </c>
      <c r="K424">
        <v>2</v>
      </c>
      <c r="L424">
        <v>9</v>
      </c>
      <c r="M424">
        <v>9</v>
      </c>
      <c r="N424" t="s">
        <v>12</v>
      </c>
      <c r="O424" t="s">
        <v>1569</v>
      </c>
      <c r="P424">
        <v>0</v>
      </c>
      <c r="Q424">
        <v>0</v>
      </c>
      <c r="R424">
        <v>0</v>
      </c>
      <c r="S424">
        <v>0</v>
      </c>
      <c r="T424">
        <f>DATATABLE[[#This Row],[تعداد واگن منتظر واگذاری]]+DATATABLE[[#This Row],[تعداد واگن تحت تخلیه]]</f>
        <v>0</v>
      </c>
      <c r="U424">
        <v>0</v>
      </c>
      <c r="V424">
        <v>0</v>
      </c>
      <c r="W424">
        <v>0</v>
      </c>
      <c r="X424">
        <v>0</v>
      </c>
      <c r="Y424">
        <v>0</v>
      </c>
      <c r="Z424">
        <v>0</v>
      </c>
      <c r="AA424" t="s">
        <v>13</v>
      </c>
      <c r="AB424">
        <v>0</v>
      </c>
      <c r="AC424">
        <v>1</v>
      </c>
      <c r="AD424" t="s">
        <v>13</v>
      </c>
      <c r="AE424">
        <v>0</v>
      </c>
      <c r="AF424">
        <v>1</v>
      </c>
      <c r="AG424" t="s">
        <v>13</v>
      </c>
      <c r="AH424">
        <v>0</v>
      </c>
      <c r="AI424">
        <v>1</v>
      </c>
      <c r="AJ424" t="s">
        <v>13</v>
      </c>
      <c r="AK424">
        <v>0</v>
      </c>
      <c r="AL424">
        <v>1</v>
      </c>
    </row>
    <row r="425" spans="1:38" x14ac:dyDescent="0.25">
      <c r="A425" t="s">
        <v>1530</v>
      </c>
      <c r="B425" t="s">
        <v>791</v>
      </c>
      <c r="C425">
        <v>13990227</v>
      </c>
      <c r="D425">
        <v>990227</v>
      </c>
      <c r="E425" t="s">
        <v>157</v>
      </c>
      <c r="F425" t="s">
        <v>158</v>
      </c>
      <c r="G425" t="s">
        <v>1541</v>
      </c>
      <c r="H425" t="s">
        <v>39</v>
      </c>
      <c r="I425">
        <v>1</v>
      </c>
      <c r="J425" t="s">
        <v>21</v>
      </c>
      <c r="K425">
        <v>2</v>
      </c>
      <c r="L425">
        <v>10</v>
      </c>
      <c r="M425">
        <v>9</v>
      </c>
      <c r="N425" t="s">
        <v>14</v>
      </c>
      <c r="O425" t="s">
        <v>1570</v>
      </c>
      <c r="P425">
        <v>0</v>
      </c>
      <c r="Q425">
        <v>0</v>
      </c>
      <c r="R425">
        <v>0</v>
      </c>
      <c r="S425">
        <v>0</v>
      </c>
      <c r="T425">
        <f>DATATABLE[[#This Row],[تعداد واگن منتظر واگذاری]]+DATATABLE[[#This Row],[تعداد واگن تحت تخلیه]]</f>
        <v>0</v>
      </c>
      <c r="U425">
        <v>0</v>
      </c>
      <c r="V425">
        <v>0</v>
      </c>
      <c r="W425">
        <v>0</v>
      </c>
      <c r="X425">
        <v>0</v>
      </c>
      <c r="Y425">
        <v>0</v>
      </c>
      <c r="Z425">
        <v>0</v>
      </c>
      <c r="AA425" t="s">
        <v>13</v>
      </c>
      <c r="AB425">
        <v>0</v>
      </c>
      <c r="AC425">
        <v>1</v>
      </c>
      <c r="AD425" t="s">
        <v>13</v>
      </c>
      <c r="AE425">
        <v>0</v>
      </c>
      <c r="AF425">
        <v>1</v>
      </c>
      <c r="AG425" t="s">
        <v>13</v>
      </c>
      <c r="AH425">
        <v>0</v>
      </c>
      <c r="AI425">
        <v>1</v>
      </c>
      <c r="AJ425" t="s">
        <v>13</v>
      </c>
      <c r="AK425">
        <v>0</v>
      </c>
      <c r="AL425">
        <v>1</v>
      </c>
    </row>
    <row r="426" spans="1:38" x14ac:dyDescent="0.25">
      <c r="A426" t="s">
        <v>1530</v>
      </c>
      <c r="B426" t="s">
        <v>791</v>
      </c>
      <c r="C426">
        <v>13990228</v>
      </c>
      <c r="D426">
        <v>990228</v>
      </c>
      <c r="E426" t="s">
        <v>159</v>
      </c>
      <c r="F426" t="s">
        <v>160</v>
      </c>
      <c r="G426" t="s">
        <v>1541</v>
      </c>
      <c r="H426" t="s">
        <v>39</v>
      </c>
      <c r="I426">
        <v>1</v>
      </c>
      <c r="J426" t="s">
        <v>21</v>
      </c>
      <c r="K426">
        <v>2</v>
      </c>
      <c r="L426">
        <v>10</v>
      </c>
      <c r="M426">
        <v>9</v>
      </c>
      <c r="N426" t="s">
        <v>16</v>
      </c>
      <c r="O426" t="s">
        <v>1571</v>
      </c>
      <c r="P426">
        <v>0</v>
      </c>
      <c r="Q426">
        <v>0</v>
      </c>
      <c r="R426">
        <v>0</v>
      </c>
      <c r="S426">
        <v>0</v>
      </c>
      <c r="T426">
        <f>DATATABLE[[#This Row],[تعداد واگن منتظر واگذاری]]+DATATABLE[[#This Row],[تعداد واگن تحت تخلیه]]</f>
        <v>0</v>
      </c>
      <c r="U426">
        <v>0</v>
      </c>
      <c r="V426">
        <v>0</v>
      </c>
      <c r="W426">
        <v>0</v>
      </c>
      <c r="X426">
        <v>0</v>
      </c>
      <c r="Y426">
        <v>0</v>
      </c>
      <c r="Z426">
        <v>0</v>
      </c>
      <c r="AA426" t="s">
        <v>13</v>
      </c>
      <c r="AB426">
        <v>0</v>
      </c>
      <c r="AC426">
        <v>1</v>
      </c>
      <c r="AD426" t="s">
        <v>13</v>
      </c>
      <c r="AE426">
        <v>0</v>
      </c>
      <c r="AF426">
        <v>1</v>
      </c>
      <c r="AG426" t="s">
        <v>13</v>
      </c>
      <c r="AH426">
        <v>0</v>
      </c>
      <c r="AI426">
        <v>1</v>
      </c>
      <c r="AJ426" t="s">
        <v>13</v>
      </c>
      <c r="AK426">
        <v>0</v>
      </c>
      <c r="AL426">
        <v>1</v>
      </c>
    </row>
    <row r="427" spans="1:38" x14ac:dyDescent="0.25">
      <c r="A427" t="s">
        <v>1530</v>
      </c>
      <c r="B427" t="s">
        <v>791</v>
      </c>
      <c r="C427">
        <v>13990229</v>
      </c>
      <c r="D427">
        <v>990229</v>
      </c>
      <c r="E427" t="s">
        <v>161</v>
      </c>
      <c r="F427" t="s">
        <v>162</v>
      </c>
      <c r="G427" t="s">
        <v>1541</v>
      </c>
      <c r="H427" t="s">
        <v>39</v>
      </c>
      <c r="I427">
        <v>1</v>
      </c>
      <c r="J427" t="s">
        <v>21</v>
      </c>
      <c r="K427">
        <v>2</v>
      </c>
      <c r="L427">
        <v>10</v>
      </c>
      <c r="M427">
        <v>9</v>
      </c>
      <c r="N427" t="s">
        <v>17</v>
      </c>
      <c r="O427" t="s">
        <v>1572</v>
      </c>
      <c r="P427">
        <v>0</v>
      </c>
      <c r="Q427">
        <v>0</v>
      </c>
      <c r="R427">
        <v>0</v>
      </c>
      <c r="S427">
        <v>0</v>
      </c>
      <c r="T427">
        <f>DATATABLE[[#This Row],[تعداد واگن منتظر واگذاری]]+DATATABLE[[#This Row],[تعداد واگن تحت تخلیه]]</f>
        <v>0</v>
      </c>
      <c r="U427">
        <v>0</v>
      </c>
      <c r="V427">
        <v>0</v>
      </c>
      <c r="W427">
        <v>0</v>
      </c>
      <c r="X427">
        <v>0</v>
      </c>
      <c r="Y427">
        <v>0</v>
      </c>
      <c r="Z427">
        <v>0</v>
      </c>
      <c r="AA427" t="s">
        <v>13</v>
      </c>
      <c r="AB427">
        <v>0</v>
      </c>
      <c r="AC427">
        <v>1</v>
      </c>
      <c r="AD427" t="s">
        <v>13</v>
      </c>
      <c r="AE427">
        <v>0</v>
      </c>
      <c r="AF427">
        <v>1</v>
      </c>
      <c r="AG427" t="s">
        <v>13</v>
      </c>
      <c r="AH427">
        <v>0</v>
      </c>
      <c r="AI427">
        <v>1</v>
      </c>
      <c r="AJ427" t="s">
        <v>13</v>
      </c>
      <c r="AK427">
        <v>0</v>
      </c>
      <c r="AL427">
        <v>1</v>
      </c>
    </row>
    <row r="428" spans="1:38" x14ac:dyDescent="0.25">
      <c r="A428" t="s">
        <v>1530</v>
      </c>
      <c r="B428" t="s">
        <v>791</v>
      </c>
      <c r="C428">
        <v>13990230</v>
      </c>
      <c r="D428">
        <v>990230</v>
      </c>
      <c r="E428" t="s">
        <v>163</v>
      </c>
      <c r="F428" t="s">
        <v>164</v>
      </c>
      <c r="G428" t="s">
        <v>1541</v>
      </c>
      <c r="H428" t="s">
        <v>39</v>
      </c>
      <c r="I428">
        <v>1</v>
      </c>
      <c r="J428" t="s">
        <v>21</v>
      </c>
      <c r="K428">
        <v>2</v>
      </c>
      <c r="L428">
        <v>10</v>
      </c>
      <c r="M428">
        <v>9</v>
      </c>
      <c r="N428" t="s">
        <v>18</v>
      </c>
      <c r="O428" t="s">
        <v>1573</v>
      </c>
      <c r="P428">
        <v>0</v>
      </c>
      <c r="Q428">
        <v>0</v>
      </c>
      <c r="R428">
        <v>0</v>
      </c>
      <c r="S428">
        <v>0</v>
      </c>
      <c r="T428">
        <f>DATATABLE[[#This Row],[تعداد واگن منتظر واگذاری]]+DATATABLE[[#This Row],[تعداد واگن تحت تخلیه]]</f>
        <v>0</v>
      </c>
      <c r="U428">
        <v>0</v>
      </c>
      <c r="V428">
        <v>0</v>
      </c>
      <c r="W428">
        <v>0</v>
      </c>
      <c r="X428">
        <v>0</v>
      </c>
      <c r="Y428">
        <v>0</v>
      </c>
      <c r="Z428">
        <v>0</v>
      </c>
      <c r="AA428" t="s">
        <v>13</v>
      </c>
      <c r="AB428">
        <v>0</v>
      </c>
      <c r="AC428">
        <v>1</v>
      </c>
      <c r="AD428" t="s">
        <v>13</v>
      </c>
      <c r="AE428">
        <v>0</v>
      </c>
      <c r="AF428">
        <v>1</v>
      </c>
      <c r="AG428" t="s">
        <v>13</v>
      </c>
      <c r="AH428">
        <v>0</v>
      </c>
      <c r="AI428">
        <v>1</v>
      </c>
      <c r="AJ428" t="s">
        <v>13</v>
      </c>
      <c r="AK428">
        <v>0</v>
      </c>
      <c r="AL428">
        <v>1</v>
      </c>
    </row>
    <row r="429" spans="1:38" x14ac:dyDescent="0.25">
      <c r="A429" t="s">
        <v>1530</v>
      </c>
      <c r="B429" t="s">
        <v>791</v>
      </c>
      <c r="C429">
        <v>13990231</v>
      </c>
      <c r="D429">
        <v>990231</v>
      </c>
      <c r="E429" t="s">
        <v>165</v>
      </c>
      <c r="F429" t="s">
        <v>166</v>
      </c>
      <c r="G429" t="s">
        <v>1541</v>
      </c>
      <c r="H429" t="s">
        <v>39</v>
      </c>
      <c r="I429">
        <v>1</v>
      </c>
      <c r="J429" t="s">
        <v>21</v>
      </c>
      <c r="K429">
        <v>2</v>
      </c>
      <c r="L429">
        <v>10</v>
      </c>
      <c r="M429">
        <v>9</v>
      </c>
      <c r="N429" t="s">
        <v>19</v>
      </c>
      <c r="O429" t="s">
        <v>1574</v>
      </c>
      <c r="P429">
        <v>0</v>
      </c>
      <c r="Q429">
        <v>0</v>
      </c>
      <c r="R429">
        <v>0</v>
      </c>
      <c r="S429">
        <v>0</v>
      </c>
      <c r="T429">
        <f>DATATABLE[[#This Row],[تعداد واگن منتظر واگذاری]]+DATATABLE[[#This Row],[تعداد واگن تحت تخلیه]]</f>
        <v>0</v>
      </c>
      <c r="U429">
        <v>0</v>
      </c>
      <c r="V429">
        <v>0</v>
      </c>
      <c r="W429">
        <v>0</v>
      </c>
      <c r="X429">
        <v>0</v>
      </c>
      <c r="Y429">
        <v>0</v>
      </c>
      <c r="Z429">
        <v>0</v>
      </c>
      <c r="AA429" t="s">
        <v>13</v>
      </c>
      <c r="AB429">
        <v>0</v>
      </c>
      <c r="AC429">
        <v>1</v>
      </c>
      <c r="AD429" t="s">
        <v>13</v>
      </c>
      <c r="AE429">
        <v>0</v>
      </c>
      <c r="AF429">
        <v>1</v>
      </c>
      <c r="AG429" t="s">
        <v>13</v>
      </c>
      <c r="AH429">
        <v>0</v>
      </c>
      <c r="AI429">
        <v>1</v>
      </c>
      <c r="AJ429" t="s">
        <v>13</v>
      </c>
      <c r="AK429">
        <v>0</v>
      </c>
      <c r="AL429">
        <v>1</v>
      </c>
    </row>
    <row r="430" spans="1:38" x14ac:dyDescent="0.25">
      <c r="A430" t="s">
        <v>1530</v>
      </c>
      <c r="B430" t="s">
        <v>791</v>
      </c>
      <c r="C430">
        <v>13990301</v>
      </c>
      <c r="D430">
        <v>990301</v>
      </c>
      <c r="E430" t="s">
        <v>167</v>
      </c>
      <c r="F430" t="s">
        <v>168</v>
      </c>
      <c r="G430" t="s">
        <v>1541</v>
      </c>
      <c r="H430" t="s">
        <v>39</v>
      </c>
      <c r="I430">
        <v>1</v>
      </c>
      <c r="J430" t="s">
        <v>22</v>
      </c>
      <c r="K430">
        <v>3</v>
      </c>
      <c r="L430">
        <v>10</v>
      </c>
      <c r="M430">
        <v>9</v>
      </c>
      <c r="N430" t="s">
        <v>20</v>
      </c>
      <c r="O430" t="s">
        <v>1542</v>
      </c>
      <c r="P430">
        <v>0</v>
      </c>
      <c r="Q430">
        <v>0</v>
      </c>
      <c r="R430">
        <v>0</v>
      </c>
      <c r="S430">
        <v>0</v>
      </c>
      <c r="T430">
        <f>DATATABLE[[#This Row],[تعداد واگن منتظر واگذاری]]+DATATABLE[[#This Row],[تعداد واگن تحت تخلیه]]</f>
        <v>0</v>
      </c>
      <c r="U430">
        <v>0</v>
      </c>
      <c r="V430">
        <v>0</v>
      </c>
      <c r="W430">
        <v>0</v>
      </c>
      <c r="X430">
        <v>0</v>
      </c>
      <c r="Y430">
        <v>0</v>
      </c>
      <c r="Z430">
        <v>0</v>
      </c>
      <c r="AA430" t="s">
        <v>13</v>
      </c>
      <c r="AB430">
        <v>0</v>
      </c>
      <c r="AC430">
        <v>1</v>
      </c>
      <c r="AD430" t="s">
        <v>13</v>
      </c>
      <c r="AE430">
        <v>0</v>
      </c>
      <c r="AF430">
        <v>1</v>
      </c>
      <c r="AG430" t="s">
        <v>13</v>
      </c>
      <c r="AH430">
        <v>0</v>
      </c>
      <c r="AI430">
        <v>1</v>
      </c>
      <c r="AJ430" t="s">
        <v>13</v>
      </c>
      <c r="AK430">
        <v>0</v>
      </c>
      <c r="AL430">
        <v>1</v>
      </c>
    </row>
    <row r="431" spans="1:38" x14ac:dyDescent="0.25">
      <c r="A431" t="s">
        <v>1530</v>
      </c>
      <c r="B431" t="s">
        <v>791</v>
      </c>
      <c r="C431">
        <v>13990302</v>
      </c>
      <c r="D431">
        <v>990302</v>
      </c>
      <c r="E431" t="s">
        <v>169</v>
      </c>
      <c r="F431" t="s">
        <v>170</v>
      </c>
      <c r="G431" t="s">
        <v>1541</v>
      </c>
      <c r="H431" t="s">
        <v>39</v>
      </c>
      <c r="I431">
        <v>1</v>
      </c>
      <c r="J431" t="s">
        <v>22</v>
      </c>
      <c r="K431">
        <v>3</v>
      </c>
      <c r="L431">
        <v>10</v>
      </c>
      <c r="M431">
        <v>10</v>
      </c>
      <c r="N431" t="s">
        <v>12</v>
      </c>
      <c r="O431" t="s">
        <v>1543</v>
      </c>
      <c r="P431">
        <v>0</v>
      </c>
      <c r="Q431">
        <v>0</v>
      </c>
      <c r="R431">
        <v>0</v>
      </c>
      <c r="S431">
        <v>0</v>
      </c>
      <c r="T431">
        <f>DATATABLE[[#This Row],[تعداد واگن منتظر واگذاری]]+DATATABLE[[#This Row],[تعداد واگن تحت تخلیه]]</f>
        <v>0</v>
      </c>
      <c r="U431">
        <v>0</v>
      </c>
      <c r="V431">
        <v>0</v>
      </c>
      <c r="W431">
        <v>0</v>
      </c>
      <c r="X431">
        <v>0</v>
      </c>
      <c r="Y431">
        <v>0</v>
      </c>
      <c r="Z431">
        <v>0</v>
      </c>
      <c r="AA431" t="s">
        <v>13</v>
      </c>
      <c r="AB431">
        <v>0</v>
      </c>
      <c r="AC431">
        <v>1</v>
      </c>
      <c r="AD431" t="s">
        <v>13</v>
      </c>
      <c r="AE431">
        <v>0</v>
      </c>
      <c r="AF431">
        <v>1</v>
      </c>
      <c r="AG431" t="s">
        <v>13</v>
      </c>
      <c r="AH431">
        <v>0</v>
      </c>
      <c r="AI431">
        <v>1</v>
      </c>
      <c r="AJ431" t="s">
        <v>13</v>
      </c>
      <c r="AK431">
        <v>0</v>
      </c>
      <c r="AL431">
        <v>1</v>
      </c>
    </row>
    <row r="432" spans="1:38" x14ac:dyDescent="0.25">
      <c r="A432" t="s">
        <v>1530</v>
      </c>
      <c r="B432" t="s">
        <v>791</v>
      </c>
      <c r="C432">
        <v>13990303</v>
      </c>
      <c r="D432">
        <v>990303</v>
      </c>
      <c r="E432" t="s">
        <v>171</v>
      </c>
      <c r="F432" t="s">
        <v>172</v>
      </c>
      <c r="G432" t="s">
        <v>1541</v>
      </c>
      <c r="H432" t="s">
        <v>39</v>
      </c>
      <c r="I432">
        <v>1</v>
      </c>
      <c r="J432" t="s">
        <v>22</v>
      </c>
      <c r="K432">
        <v>3</v>
      </c>
      <c r="L432">
        <v>11</v>
      </c>
      <c r="M432">
        <v>10</v>
      </c>
      <c r="N432" t="s">
        <v>14</v>
      </c>
      <c r="O432" t="s">
        <v>1544</v>
      </c>
      <c r="P432">
        <v>0</v>
      </c>
      <c r="Q432">
        <v>0</v>
      </c>
      <c r="R432">
        <v>0</v>
      </c>
      <c r="S432">
        <v>0</v>
      </c>
      <c r="T432">
        <f>DATATABLE[[#This Row],[تعداد واگن منتظر واگذاری]]+DATATABLE[[#This Row],[تعداد واگن تحت تخلیه]]</f>
        <v>0</v>
      </c>
      <c r="U432">
        <v>0</v>
      </c>
      <c r="V432">
        <v>0</v>
      </c>
      <c r="W432">
        <v>0</v>
      </c>
      <c r="X432">
        <v>0</v>
      </c>
      <c r="Y432">
        <v>0</v>
      </c>
      <c r="Z432">
        <v>0</v>
      </c>
      <c r="AA432" t="s">
        <v>13</v>
      </c>
      <c r="AB432">
        <v>0</v>
      </c>
      <c r="AC432">
        <v>1</v>
      </c>
      <c r="AD432" t="s">
        <v>13</v>
      </c>
      <c r="AE432">
        <v>0</v>
      </c>
      <c r="AF432">
        <v>1</v>
      </c>
      <c r="AG432" t="s">
        <v>13</v>
      </c>
      <c r="AH432">
        <v>0</v>
      </c>
      <c r="AI432">
        <v>1</v>
      </c>
      <c r="AJ432" t="s">
        <v>13</v>
      </c>
      <c r="AK432">
        <v>0</v>
      </c>
      <c r="AL432">
        <v>1</v>
      </c>
    </row>
    <row r="433" spans="1:38" x14ac:dyDescent="0.25">
      <c r="A433" t="s">
        <v>1530</v>
      </c>
      <c r="B433" t="s">
        <v>791</v>
      </c>
      <c r="C433">
        <v>13990304</v>
      </c>
      <c r="D433">
        <v>990304</v>
      </c>
      <c r="E433" t="s">
        <v>173</v>
      </c>
      <c r="F433" t="s">
        <v>174</v>
      </c>
      <c r="G433" t="s">
        <v>1541</v>
      </c>
      <c r="H433" t="s">
        <v>39</v>
      </c>
      <c r="I433">
        <v>1</v>
      </c>
      <c r="J433" t="s">
        <v>22</v>
      </c>
      <c r="K433">
        <v>3</v>
      </c>
      <c r="L433">
        <v>11</v>
      </c>
      <c r="M433">
        <v>10</v>
      </c>
      <c r="N433" t="s">
        <v>16</v>
      </c>
      <c r="O433" t="s">
        <v>1545</v>
      </c>
      <c r="P433">
        <v>0</v>
      </c>
      <c r="Q433">
        <v>0</v>
      </c>
      <c r="R433">
        <v>0</v>
      </c>
      <c r="S433">
        <v>0</v>
      </c>
      <c r="T433">
        <f>DATATABLE[[#This Row],[تعداد واگن منتظر واگذاری]]+DATATABLE[[#This Row],[تعداد واگن تحت تخلیه]]</f>
        <v>0</v>
      </c>
      <c r="U433">
        <v>0</v>
      </c>
      <c r="V433">
        <v>0</v>
      </c>
      <c r="W433">
        <v>0</v>
      </c>
      <c r="X433">
        <v>0</v>
      </c>
      <c r="Y433">
        <v>0</v>
      </c>
      <c r="Z433">
        <v>0</v>
      </c>
      <c r="AA433" t="s">
        <v>13</v>
      </c>
      <c r="AB433">
        <v>0</v>
      </c>
      <c r="AC433">
        <v>1</v>
      </c>
      <c r="AD433" t="s">
        <v>13</v>
      </c>
      <c r="AE433">
        <v>0</v>
      </c>
      <c r="AF433">
        <v>1</v>
      </c>
      <c r="AG433" t="s">
        <v>13</v>
      </c>
      <c r="AH433">
        <v>0</v>
      </c>
      <c r="AI433">
        <v>1</v>
      </c>
      <c r="AJ433" t="s">
        <v>13</v>
      </c>
      <c r="AK433">
        <v>0</v>
      </c>
      <c r="AL433">
        <v>1</v>
      </c>
    </row>
    <row r="434" spans="1:38" x14ac:dyDescent="0.25">
      <c r="A434" t="s">
        <v>1530</v>
      </c>
      <c r="B434" t="s">
        <v>791</v>
      </c>
      <c r="C434">
        <v>13990305</v>
      </c>
      <c r="D434">
        <v>990305</v>
      </c>
      <c r="E434" t="s">
        <v>175</v>
      </c>
      <c r="F434" t="s">
        <v>176</v>
      </c>
      <c r="G434" t="s">
        <v>1541</v>
      </c>
      <c r="H434" t="s">
        <v>39</v>
      </c>
      <c r="I434">
        <v>1</v>
      </c>
      <c r="J434" t="s">
        <v>22</v>
      </c>
      <c r="K434">
        <v>3</v>
      </c>
      <c r="L434">
        <v>11</v>
      </c>
      <c r="M434">
        <v>10</v>
      </c>
      <c r="N434" t="s">
        <v>17</v>
      </c>
      <c r="O434" t="s">
        <v>1546</v>
      </c>
      <c r="P434">
        <v>0</v>
      </c>
      <c r="Q434">
        <v>0</v>
      </c>
      <c r="R434">
        <v>0</v>
      </c>
      <c r="S434">
        <v>0</v>
      </c>
      <c r="T434">
        <f>DATATABLE[[#This Row],[تعداد واگن منتظر واگذاری]]+DATATABLE[[#This Row],[تعداد واگن تحت تخلیه]]</f>
        <v>0</v>
      </c>
      <c r="U434">
        <v>0</v>
      </c>
      <c r="V434">
        <v>0</v>
      </c>
      <c r="W434">
        <v>0</v>
      </c>
      <c r="X434">
        <v>0</v>
      </c>
      <c r="Y434">
        <v>0</v>
      </c>
      <c r="Z434">
        <v>0</v>
      </c>
      <c r="AA434" t="s">
        <v>13</v>
      </c>
      <c r="AB434">
        <v>0</v>
      </c>
      <c r="AC434">
        <v>1</v>
      </c>
      <c r="AD434" t="s">
        <v>13</v>
      </c>
      <c r="AE434">
        <v>0</v>
      </c>
      <c r="AF434">
        <v>1</v>
      </c>
      <c r="AG434" t="s">
        <v>13</v>
      </c>
      <c r="AH434">
        <v>0</v>
      </c>
      <c r="AI434">
        <v>1</v>
      </c>
      <c r="AJ434" t="s">
        <v>13</v>
      </c>
      <c r="AK434">
        <v>0</v>
      </c>
      <c r="AL434">
        <v>1</v>
      </c>
    </row>
    <row r="435" spans="1:38" x14ac:dyDescent="0.25">
      <c r="A435" t="s">
        <v>1530</v>
      </c>
      <c r="B435" t="s">
        <v>791</v>
      </c>
      <c r="C435">
        <v>13990306</v>
      </c>
      <c r="D435">
        <v>990306</v>
      </c>
      <c r="E435" t="s">
        <v>177</v>
      </c>
      <c r="F435" t="s">
        <v>178</v>
      </c>
      <c r="G435" t="s">
        <v>1541</v>
      </c>
      <c r="H435" t="s">
        <v>39</v>
      </c>
      <c r="I435">
        <v>1</v>
      </c>
      <c r="J435" t="s">
        <v>22</v>
      </c>
      <c r="K435">
        <v>3</v>
      </c>
      <c r="L435">
        <v>11</v>
      </c>
      <c r="M435">
        <v>10</v>
      </c>
      <c r="N435" t="s">
        <v>18</v>
      </c>
      <c r="O435" t="s">
        <v>1547</v>
      </c>
      <c r="P435">
        <v>0</v>
      </c>
      <c r="Q435">
        <v>0</v>
      </c>
      <c r="R435">
        <v>0</v>
      </c>
      <c r="S435">
        <v>0</v>
      </c>
      <c r="T435">
        <f>DATATABLE[[#This Row],[تعداد واگن منتظر واگذاری]]+DATATABLE[[#This Row],[تعداد واگن تحت تخلیه]]</f>
        <v>0</v>
      </c>
      <c r="U435">
        <v>0</v>
      </c>
      <c r="V435">
        <v>0</v>
      </c>
      <c r="W435">
        <v>0</v>
      </c>
      <c r="X435">
        <v>0</v>
      </c>
      <c r="Y435">
        <v>0</v>
      </c>
      <c r="Z435">
        <v>0</v>
      </c>
      <c r="AA435" t="s">
        <v>13</v>
      </c>
      <c r="AB435">
        <v>0</v>
      </c>
      <c r="AC435">
        <v>1</v>
      </c>
      <c r="AD435" t="s">
        <v>13</v>
      </c>
      <c r="AE435">
        <v>0</v>
      </c>
      <c r="AF435">
        <v>1</v>
      </c>
      <c r="AG435" t="s">
        <v>13</v>
      </c>
      <c r="AH435">
        <v>0</v>
      </c>
      <c r="AI435">
        <v>1</v>
      </c>
      <c r="AJ435" t="s">
        <v>13</v>
      </c>
      <c r="AK435">
        <v>0</v>
      </c>
      <c r="AL435">
        <v>1</v>
      </c>
    </row>
    <row r="436" spans="1:38" x14ac:dyDescent="0.25">
      <c r="A436" t="s">
        <v>1530</v>
      </c>
      <c r="B436" t="s">
        <v>791</v>
      </c>
      <c r="C436">
        <v>13990307</v>
      </c>
      <c r="D436">
        <v>990307</v>
      </c>
      <c r="E436" t="s">
        <v>179</v>
      </c>
      <c r="F436" t="s">
        <v>180</v>
      </c>
      <c r="G436" t="s">
        <v>1541</v>
      </c>
      <c r="H436" t="s">
        <v>39</v>
      </c>
      <c r="I436">
        <v>1</v>
      </c>
      <c r="J436" t="s">
        <v>22</v>
      </c>
      <c r="K436">
        <v>3</v>
      </c>
      <c r="L436">
        <v>11</v>
      </c>
      <c r="M436">
        <v>10</v>
      </c>
      <c r="N436" t="s">
        <v>19</v>
      </c>
      <c r="O436" t="s">
        <v>1548</v>
      </c>
      <c r="P436">
        <v>0</v>
      </c>
      <c r="Q436">
        <v>0</v>
      </c>
      <c r="R436">
        <v>0</v>
      </c>
      <c r="S436">
        <v>0</v>
      </c>
      <c r="T436">
        <f>DATATABLE[[#This Row],[تعداد واگن منتظر واگذاری]]+DATATABLE[[#This Row],[تعداد واگن تحت تخلیه]]</f>
        <v>0</v>
      </c>
      <c r="U436">
        <v>0</v>
      </c>
      <c r="V436">
        <v>0</v>
      </c>
      <c r="W436">
        <v>0</v>
      </c>
      <c r="X436">
        <v>0</v>
      </c>
      <c r="Y436">
        <v>0</v>
      </c>
      <c r="Z436">
        <v>0</v>
      </c>
      <c r="AA436" t="s">
        <v>13</v>
      </c>
      <c r="AB436">
        <v>0</v>
      </c>
      <c r="AC436">
        <v>1</v>
      </c>
      <c r="AD436" t="s">
        <v>13</v>
      </c>
      <c r="AE436">
        <v>0</v>
      </c>
      <c r="AF436">
        <v>1</v>
      </c>
      <c r="AG436" t="s">
        <v>13</v>
      </c>
      <c r="AH436">
        <v>0</v>
      </c>
      <c r="AI436">
        <v>1</v>
      </c>
      <c r="AJ436" t="s">
        <v>13</v>
      </c>
      <c r="AK436">
        <v>0</v>
      </c>
      <c r="AL436">
        <v>1</v>
      </c>
    </row>
    <row r="437" spans="1:38" x14ac:dyDescent="0.25">
      <c r="A437" t="s">
        <v>1530</v>
      </c>
      <c r="B437" t="s">
        <v>791</v>
      </c>
      <c r="C437">
        <v>13990308</v>
      </c>
      <c r="D437">
        <v>990308</v>
      </c>
      <c r="E437" t="s">
        <v>181</v>
      </c>
      <c r="F437" t="s">
        <v>182</v>
      </c>
      <c r="G437" t="s">
        <v>1541</v>
      </c>
      <c r="H437" t="s">
        <v>39</v>
      </c>
      <c r="I437">
        <v>1</v>
      </c>
      <c r="J437" t="s">
        <v>22</v>
      </c>
      <c r="K437">
        <v>3</v>
      </c>
      <c r="L437">
        <v>11</v>
      </c>
      <c r="M437">
        <v>10</v>
      </c>
      <c r="N437" t="s">
        <v>20</v>
      </c>
      <c r="O437" t="s">
        <v>1549</v>
      </c>
      <c r="P437">
        <v>0</v>
      </c>
      <c r="Q437">
        <v>0</v>
      </c>
      <c r="R437">
        <v>0</v>
      </c>
      <c r="S437">
        <v>0</v>
      </c>
      <c r="T437">
        <f>DATATABLE[[#This Row],[تعداد واگن منتظر واگذاری]]+DATATABLE[[#This Row],[تعداد واگن تحت تخلیه]]</f>
        <v>0</v>
      </c>
      <c r="U437">
        <v>0</v>
      </c>
      <c r="V437">
        <v>0</v>
      </c>
      <c r="W437">
        <v>0</v>
      </c>
      <c r="X437">
        <v>0</v>
      </c>
      <c r="Y437">
        <v>0</v>
      </c>
      <c r="Z437">
        <v>0</v>
      </c>
      <c r="AA437" t="s">
        <v>13</v>
      </c>
      <c r="AB437">
        <v>0</v>
      </c>
      <c r="AC437">
        <v>1</v>
      </c>
      <c r="AD437" t="s">
        <v>13</v>
      </c>
      <c r="AE437">
        <v>0</v>
      </c>
      <c r="AF437">
        <v>1</v>
      </c>
      <c r="AG437" t="s">
        <v>13</v>
      </c>
      <c r="AH437">
        <v>0</v>
      </c>
      <c r="AI437">
        <v>1</v>
      </c>
      <c r="AJ437" t="s">
        <v>13</v>
      </c>
      <c r="AK437">
        <v>0</v>
      </c>
      <c r="AL437">
        <v>1</v>
      </c>
    </row>
    <row r="438" spans="1:38" x14ac:dyDescent="0.25">
      <c r="A438" t="s">
        <v>1530</v>
      </c>
      <c r="B438" t="s">
        <v>791</v>
      </c>
      <c r="C438">
        <v>13990309</v>
      </c>
      <c r="D438">
        <v>990309</v>
      </c>
      <c r="E438" t="s">
        <v>183</v>
      </c>
      <c r="F438" t="s">
        <v>184</v>
      </c>
      <c r="G438" t="s">
        <v>1541</v>
      </c>
      <c r="H438" t="s">
        <v>39</v>
      </c>
      <c r="I438">
        <v>1</v>
      </c>
      <c r="J438" t="s">
        <v>22</v>
      </c>
      <c r="K438">
        <v>3</v>
      </c>
      <c r="L438">
        <v>11</v>
      </c>
      <c r="M438">
        <v>11</v>
      </c>
      <c r="N438" t="s">
        <v>12</v>
      </c>
      <c r="O438" t="s">
        <v>1550</v>
      </c>
      <c r="P438">
        <v>0</v>
      </c>
      <c r="Q438">
        <v>0</v>
      </c>
      <c r="R438">
        <v>0</v>
      </c>
      <c r="S438">
        <v>0</v>
      </c>
      <c r="T438">
        <f>DATATABLE[[#This Row],[تعداد واگن منتظر واگذاری]]+DATATABLE[[#This Row],[تعداد واگن تحت تخلیه]]</f>
        <v>0</v>
      </c>
      <c r="U438">
        <v>0</v>
      </c>
      <c r="V438">
        <v>0</v>
      </c>
      <c r="W438">
        <v>0</v>
      </c>
      <c r="X438">
        <v>0</v>
      </c>
      <c r="Y438">
        <v>0</v>
      </c>
      <c r="Z438">
        <v>0</v>
      </c>
      <c r="AA438" t="s">
        <v>13</v>
      </c>
      <c r="AB438">
        <v>0</v>
      </c>
      <c r="AC438">
        <v>1</v>
      </c>
      <c r="AD438" t="s">
        <v>13</v>
      </c>
      <c r="AE438">
        <v>0</v>
      </c>
      <c r="AF438">
        <v>1</v>
      </c>
      <c r="AG438" t="s">
        <v>13</v>
      </c>
      <c r="AH438">
        <v>0</v>
      </c>
      <c r="AI438">
        <v>1</v>
      </c>
      <c r="AJ438" t="s">
        <v>13</v>
      </c>
      <c r="AK438">
        <v>0</v>
      </c>
      <c r="AL438">
        <v>1</v>
      </c>
    </row>
    <row r="439" spans="1:38" x14ac:dyDescent="0.25">
      <c r="A439" t="s">
        <v>1530</v>
      </c>
      <c r="B439" t="s">
        <v>791</v>
      </c>
      <c r="C439">
        <v>13990310</v>
      </c>
      <c r="D439">
        <v>990310</v>
      </c>
      <c r="E439" t="s">
        <v>185</v>
      </c>
      <c r="F439" t="s">
        <v>186</v>
      </c>
      <c r="G439" t="s">
        <v>1541</v>
      </c>
      <c r="H439" t="s">
        <v>39</v>
      </c>
      <c r="I439">
        <v>1</v>
      </c>
      <c r="J439" t="s">
        <v>22</v>
      </c>
      <c r="K439">
        <v>3</v>
      </c>
      <c r="L439">
        <v>12</v>
      </c>
      <c r="M439">
        <v>11</v>
      </c>
      <c r="N439" t="s">
        <v>14</v>
      </c>
      <c r="O439" t="s">
        <v>1551</v>
      </c>
      <c r="P439">
        <v>0</v>
      </c>
      <c r="Q439">
        <v>0</v>
      </c>
      <c r="R439">
        <v>0</v>
      </c>
      <c r="S439">
        <v>0</v>
      </c>
      <c r="T439">
        <f>DATATABLE[[#This Row],[تعداد واگن منتظر واگذاری]]+DATATABLE[[#This Row],[تعداد واگن تحت تخلیه]]</f>
        <v>0</v>
      </c>
      <c r="U439">
        <v>0</v>
      </c>
      <c r="V439">
        <v>0</v>
      </c>
      <c r="W439">
        <v>0</v>
      </c>
      <c r="X439">
        <v>0</v>
      </c>
      <c r="Y439">
        <v>0</v>
      </c>
      <c r="Z439">
        <v>0</v>
      </c>
      <c r="AA439" t="s">
        <v>13</v>
      </c>
      <c r="AB439">
        <v>0</v>
      </c>
      <c r="AC439">
        <v>1</v>
      </c>
      <c r="AD439" t="s">
        <v>13</v>
      </c>
      <c r="AE439">
        <v>0</v>
      </c>
      <c r="AF439">
        <v>1</v>
      </c>
      <c r="AG439" t="s">
        <v>13</v>
      </c>
      <c r="AH439">
        <v>0</v>
      </c>
      <c r="AI439">
        <v>1</v>
      </c>
      <c r="AJ439" t="s">
        <v>13</v>
      </c>
      <c r="AK439">
        <v>0</v>
      </c>
      <c r="AL439">
        <v>1</v>
      </c>
    </row>
    <row r="440" spans="1:38" x14ac:dyDescent="0.25">
      <c r="A440" t="s">
        <v>1530</v>
      </c>
      <c r="B440" t="s">
        <v>791</v>
      </c>
      <c r="C440">
        <v>13990311</v>
      </c>
      <c r="D440">
        <v>990311</v>
      </c>
      <c r="E440" t="s">
        <v>187</v>
      </c>
      <c r="F440" t="s">
        <v>188</v>
      </c>
      <c r="G440" t="s">
        <v>1541</v>
      </c>
      <c r="H440" t="s">
        <v>39</v>
      </c>
      <c r="I440">
        <v>1</v>
      </c>
      <c r="J440" t="s">
        <v>22</v>
      </c>
      <c r="K440">
        <v>3</v>
      </c>
      <c r="L440">
        <v>12</v>
      </c>
      <c r="M440">
        <v>11</v>
      </c>
      <c r="N440" t="s">
        <v>16</v>
      </c>
      <c r="O440" t="s">
        <v>1552</v>
      </c>
      <c r="P440">
        <v>0</v>
      </c>
      <c r="Q440">
        <v>0</v>
      </c>
      <c r="R440">
        <v>0</v>
      </c>
      <c r="S440">
        <v>0</v>
      </c>
      <c r="T440">
        <f>DATATABLE[[#This Row],[تعداد واگن منتظر واگذاری]]+DATATABLE[[#This Row],[تعداد واگن تحت تخلیه]]</f>
        <v>0</v>
      </c>
      <c r="U440">
        <v>0</v>
      </c>
      <c r="V440">
        <v>0</v>
      </c>
      <c r="W440">
        <v>0</v>
      </c>
      <c r="X440">
        <v>0</v>
      </c>
      <c r="Y440">
        <v>0</v>
      </c>
      <c r="Z440">
        <v>0</v>
      </c>
      <c r="AA440" t="s">
        <v>13</v>
      </c>
      <c r="AB440">
        <v>0</v>
      </c>
      <c r="AC440">
        <v>1</v>
      </c>
      <c r="AD440" t="s">
        <v>13</v>
      </c>
      <c r="AE440">
        <v>0</v>
      </c>
      <c r="AF440">
        <v>1</v>
      </c>
      <c r="AG440" t="s">
        <v>13</v>
      </c>
      <c r="AH440">
        <v>0</v>
      </c>
      <c r="AI440">
        <v>1</v>
      </c>
      <c r="AJ440" t="s">
        <v>13</v>
      </c>
      <c r="AK440">
        <v>0</v>
      </c>
      <c r="AL440">
        <v>1</v>
      </c>
    </row>
    <row r="441" spans="1:38" x14ac:dyDescent="0.25">
      <c r="A441" t="s">
        <v>1530</v>
      </c>
      <c r="B441" t="s">
        <v>791</v>
      </c>
      <c r="C441">
        <v>13990312</v>
      </c>
      <c r="D441">
        <v>990312</v>
      </c>
      <c r="E441" t="s">
        <v>189</v>
      </c>
      <c r="F441" t="s">
        <v>190</v>
      </c>
      <c r="G441" t="s">
        <v>1541</v>
      </c>
      <c r="H441" t="s">
        <v>39</v>
      </c>
      <c r="I441">
        <v>1</v>
      </c>
      <c r="J441" t="s">
        <v>22</v>
      </c>
      <c r="K441">
        <v>3</v>
      </c>
      <c r="L441">
        <v>12</v>
      </c>
      <c r="M441">
        <v>11</v>
      </c>
      <c r="N441" t="s">
        <v>17</v>
      </c>
      <c r="O441" t="s">
        <v>1553</v>
      </c>
      <c r="P441">
        <v>0</v>
      </c>
      <c r="Q441">
        <v>0</v>
      </c>
      <c r="R441">
        <v>0</v>
      </c>
      <c r="S441">
        <v>0</v>
      </c>
      <c r="T441">
        <f>DATATABLE[[#This Row],[تعداد واگن منتظر واگذاری]]+DATATABLE[[#This Row],[تعداد واگن تحت تخلیه]]</f>
        <v>0</v>
      </c>
      <c r="U441">
        <v>0</v>
      </c>
      <c r="V441">
        <v>0</v>
      </c>
      <c r="W441">
        <v>0</v>
      </c>
      <c r="X441">
        <v>0</v>
      </c>
      <c r="Y441">
        <v>0</v>
      </c>
      <c r="Z441">
        <v>0</v>
      </c>
      <c r="AA441" t="s">
        <v>13</v>
      </c>
      <c r="AB441">
        <v>0</v>
      </c>
      <c r="AC441">
        <v>1</v>
      </c>
      <c r="AD441" t="s">
        <v>13</v>
      </c>
      <c r="AE441">
        <v>0</v>
      </c>
      <c r="AF441">
        <v>1</v>
      </c>
      <c r="AG441" t="s">
        <v>13</v>
      </c>
      <c r="AH441">
        <v>0</v>
      </c>
      <c r="AI441">
        <v>1</v>
      </c>
      <c r="AJ441" t="s">
        <v>13</v>
      </c>
      <c r="AK441">
        <v>0</v>
      </c>
      <c r="AL441">
        <v>1</v>
      </c>
    </row>
    <row r="442" spans="1:38" x14ac:dyDescent="0.25">
      <c r="A442" t="s">
        <v>1530</v>
      </c>
      <c r="B442" t="s">
        <v>791</v>
      </c>
      <c r="C442">
        <v>13990313</v>
      </c>
      <c r="D442">
        <v>990313</v>
      </c>
      <c r="E442" t="s">
        <v>191</v>
      </c>
      <c r="F442" t="s">
        <v>192</v>
      </c>
      <c r="G442" t="s">
        <v>1541</v>
      </c>
      <c r="H442" t="s">
        <v>39</v>
      </c>
      <c r="I442">
        <v>1</v>
      </c>
      <c r="J442" t="s">
        <v>22</v>
      </c>
      <c r="K442">
        <v>3</v>
      </c>
      <c r="L442">
        <v>12</v>
      </c>
      <c r="M442">
        <v>11</v>
      </c>
      <c r="N442" t="s">
        <v>18</v>
      </c>
      <c r="O442" t="s">
        <v>1556</v>
      </c>
      <c r="P442">
        <v>0</v>
      </c>
      <c r="Q442">
        <v>0</v>
      </c>
      <c r="R442">
        <v>0</v>
      </c>
      <c r="S442">
        <v>0</v>
      </c>
      <c r="T442">
        <f>DATATABLE[[#This Row],[تعداد واگن منتظر واگذاری]]+DATATABLE[[#This Row],[تعداد واگن تحت تخلیه]]</f>
        <v>0</v>
      </c>
      <c r="U442">
        <v>0</v>
      </c>
      <c r="V442">
        <v>0</v>
      </c>
      <c r="W442">
        <v>0</v>
      </c>
      <c r="X442">
        <v>0</v>
      </c>
      <c r="Y442">
        <v>0</v>
      </c>
      <c r="Z442">
        <v>0</v>
      </c>
      <c r="AA442" t="s">
        <v>13</v>
      </c>
      <c r="AB442">
        <v>0</v>
      </c>
      <c r="AC442">
        <v>1</v>
      </c>
      <c r="AD442" t="s">
        <v>13</v>
      </c>
      <c r="AE442">
        <v>0</v>
      </c>
      <c r="AF442">
        <v>1</v>
      </c>
      <c r="AG442" t="s">
        <v>13</v>
      </c>
      <c r="AH442">
        <v>0</v>
      </c>
      <c r="AI442">
        <v>1</v>
      </c>
      <c r="AJ442" t="s">
        <v>13</v>
      </c>
      <c r="AK442">
        <v>0</v>
      </c>
      <c r="AL442">
        <v>1</v>
      </c>
    </row>
    <row r="443" spans="1:38" x14ac:dyDescent="0.25">
      <c r="A443" t="s">
        <v>1530</v>
      </c>
      <c r="B443" t="s">
        <v>791</v>
      </c>
      <c r="C443">
        <v>13990314</v>
      </c>
      <c r="D443">
        <v>990314</v>
      </c>
      <c r="E443" t="s">
        <v>193</v>
      </c>
      <c r="F443" t="s">
        <v>194</v>
      </c>
      <c r="G443" t="s">
        <v>1541</v>
      </c>
      <c r="H443" t="s">
        <v>39</v>
      </c>
      <c r="I443">
        <v>1</v>
      </c>
      <c r="J443" t="s">
        <v>22</v>
      </c>
      <c r="K443">
        <v>3</v>
      </c>
      <c r="L443">
        <v>12</v>
      </c>
      <c r="M443">
        <v>11</v>
      </c>
      <c r="N443" t="s">
        <v>19</v>
      </c>
      <c r="O443" t="s">
        <v>1557</v>
      </c>
      <c r="P443">
        <v>0</v>
      </c>
      <c r="Q443">
        <v>0</v>
      </c>
      <c r="R443">
        <v>0</v>
      </c>
      <c r="S443">
        <v>0</v>
      </c>
      <c r="T443">
        <f>DATATABLE[[#This Row],[تعداد واگن منتظر واگذاری]]+DATATABLE[[#This Row],[تعداد واگن تحت تخلیه]]</f>
        <v>0</v>
      </c>
      <c r="U443">
        <v>0</v>
      </c>
      <c r="V443">
        <v>0</v>
      </c>
      <c r="W443">
        <v>0</v>
      </c>
      <c r="X443">
        <v>0</v>
      </c>
      <c r="Y443">
        <v>0</v>
      </c>
      <c r="Z443">
        <v>0</v>
      </c>
      <c r="AA443" t="s">
        <v>13</v>
      </c>
      <c r="AB443">
        <v>0</v>
      </c>
      <c r="AC443">
        <v>1</v>
      </c>
      <c r="AD443" t="s">
        <v>13</v>
      </c>
      <c r="AE443">
        <v>0</v>
      </c>
      <c r="AF443">
        <v>1</v>
      </c>
      <c r="AG443" t="s">
        <v>13</v>
      </c>
      <c r="AH443">
        <v>0</v>
      </c>
      <c r="AI443">
        <v>1</v>
      </c>
      <c r="AJ443" t="s">
        <v>13</v>
      </c>
      <c r="AK443">
        <v>0</v>
      </c>
      <c r="AL443">
        <v>1</v>
      </c>
    </row>
    <row r="444" spans="1:38" x14ac:dyDescent="0.25">
      <c r="A444" t="s">
        <v>1530</v>
      </c>
      <c r="B444" t="s">
        <v>791</v>
      </c>
      <c r="C444">
        <v>13990315</v>
      </c>
      <c r="D444">
        <v>990315</v>
      </c>
      <c r="E444" t="s">
        <v>195</v>
      </c>
      <c r="F444" t="s">
        <v>196</v>
      </c>
      <c r="G444" t="s">
        <v>1541</v>
      </c>
      <c r="H444" t="s">
        <v>39</v>
      </c>
      <c r="I444">
        <v>1</v>
      </c>
      <c r="J444" t="s">
        <v>22</v>
      </c>
      <c r="K444">
        <v>3</v>
      </c>
      <c r="L444">
        <v>12</v>
      </c>
      <c r="M444">
        <v>11</v>
      </c>
      <c r="N444" t="s">
        <v>20</v>
      </c>
      <c r="O444" t="s">
        <v>1558</v>
      </c>
      <c r="P444">
        <v>0</v>
      </c>
      <c r="Q444">
        <v>0</v>
      </c>
      <c r="R444">
        <v>0</v>
      </c>
      <c r="S444">
        <v>0</v>
      </c>
      <c r="T444">
        <f>DATATABLE[[#This Row],[تعداد واگن منتظر واگذاری]]+DATATABLE[[#This Row],[تعداد واگن تحت تخلیه]]</f>
        <v>0</v>
      </c>
      <c r="U444">
        <v>0</v>
      </c>
      <c r="V444">
        <v>0</v>
      </c>
      <c r="W444">
        <v>0</v>
      </c>
      <c r="X444">
        <v>0</v>
      </c>
      <c r="Y444">
        <v>0</v>
      </c>
      <c r="Z444">
        <v>0</v>
      </c>
      <c r="AA444" t="s">
        <v>13</v>
      </c>
      <c r="AB444">
        <v>0</v>
      </c>
      <c r="AC444">
        <v>1</v>
      </c>
      <c r="AD444" t="s">
        <v>13</v>
      </c>
      <c r="AE444">
        <v>0</v>
      </c>
      <c r="AF444">
        <v>1</v>
      </c>
      <c r="AG444" t="s">
        <v>13</v>
      </c>
      <c r="AH444">
        <v>0</v>
      </c>
      <c r="AI444">
        <v>1</v>
      </c>
      <c r="AJ444" t="s">
        <v>13</v>
      </c>
      <c r="AK444">
        <v>0</v>
      </c>
      <c r="AL444">
        <v>1</v>
      </c>
    </row>
    <row r="445" spans="1:38" x14ac:dyDescent="0.25">
      <c r="A445" t="s">
        <v>1530</v>
      </c>
      <c r="B445" t="s">
        <v>791</v>
      </c>
      <c r="C445">
        <v>13990316</v>
      </c>
      <c r="D445">
        <v>990316</v>
      </c>
      <c r="E445" t="s">
        <v>197</v>
      </c>
      <c r="F445" t="s">
        <v>198</v>
      </c>
      <c r="G445" t="s">
        <v>1541</v>
      </c>
      <c r="H445" t="s">
        <v>39</v>
      </c>
      <c r="I445">
        <v>1</v>
      </c>
      <c r="J445" t="s">
        <v>22</v>
      </c>
      <c r="K445">
        <v>3</v>
      </c>
      <c r="L445">
        <v>12</v>
      </c>
      <c r="M445">
        <v>12</v>
      </c>
      <c r="N445" t="s">
        <v>12</v>
      </c>
      <c r="O445" t="s">
        <v>1559</v>
      </c>
      <c r="P445">
        <v>0</v>
      </c>
      <c r="Q445">
        <v>0</v>
      </c>
      <c r="R445">
        <v>0</v>
      </c>
      <c r="S445">
        <v>0</v>
      </c>
      <c r="T445">
        <f>DATATABLE[[#This Row],[تعداد واگن منتظر واگذاری]]+DATATABLE[[#This Row],[تعداد واگن تحت تخلیه]]</f>
        <v>0</v>
      </c>
      <c r="U445">
        <v>0</v>
      </c>
      <c r="V445">
        <v>0</v>
      </c>
      <c r="W445">
        <v>0</v>
      </c>
      <c r="X445">
        <v>0</v>
      </c>
      <c r="Y445">
        <v>0</v>
      </c>
      <c r="Z445">
        <v>0</v>
      </c>
      <c r="AA445" t="s">
        <v>13</v>
      </c>
      <c r="AB445">
        <v>0</v>
      </c>
      <c r="AC445">
        <v>1</v>
      </c>
      <c r="AD445" t="s">
        <v>13</v>
      </c>
      <c r="AE445">
        <v>0</v>
      </c>
      <c r="AF445">
        <v>1</v>
      </c>
      <c r="AG445" t="s">
        <v>13</v>
      </c>
      <c r="AH445">
        <v>0</v>
      </c>
      <c r="AI445">
        <v>1</v>
      </c>
      <c r="AJ445" t="s">
        <v>13</v>
      </c>
      <c r="AK445">
        <v>0</v>
      </c>
      <c r="AL445">
        <v>1</v>
      </c>
    </row>
    <row r="446" spans="1:38" x14ac:dyDescent="0.25">
      <c r="A446" t="s">
        <v>1530</v>
      </c>
      <c r="B446" t="s">
        <v>791</v>
      </c>
      <c r="C446">
        <v>13990317</v>
      </c>
      <c r="D446">
        <v>990317</v>
      </c>
      <c r="E446" t="s">
        <v>199</v>
      </c>
      <c r="F446" t="s">
        <v>200</v>
      </c>
      <c r="G446" t="s">
        <v>1541</v>
      </c>
      <c r="H446" t="s">
        <v>39</v>
      </c>
      <c r="I446">
        <v>1</v>
      </c>
      <c r="J446" t="s">
        <v>22</v>
      </c>
      <c r="K446">
        <v>3</v>
      </c>
      <c r="L446">
        <v>13</v>
      </c>
      <c r="M446">
        <v>12</v>
      </c>
      <c r="N446" t="s">
        <v>14</v>
      </c>
      <c r="O446" t="s">
        <v>1560</v>
      </c>
      <c r="P446">
        <v>0</v>
      </c>
      <c r="Q446">
        <v>0</v>
      </c>
      <c r="R446">
        <v>0</v>
      </c>
      <c r="S446">
        <v>0</v>
      </c>
      <c r="T446">
        <f>DATATABLE[[#This Row],[تعداد واگن منتظر واگذاری]]+DATATABLE[[#This Row],[تعداد واگن تحت تخلیه]]</f>
        <v>0</v>
      </c>
      <c r="U446">
        <v>0</v>
      </c>
      <c r="V446">
        <v>0</v>
      </c>
      <c r="W446">
        <v>0</v>
      </c>
      <c r="X446">
        <v>0</v>
      </c>
      <c r="Y446">
        <v>0</v>
      </c>
      <c r="Z446">
        <v>0</v>
      </c>
      <c r="AA446" t="s">
        <v>13</v>
      </c>
      <c r="AB446">
        <v>0</v>
      </c>
      <c r="AC446">
        <v>1</v>
      </c>
      <c r="AD446" t="s">
        <v>13</v>
      </c>
      <c r="AE446">
        <v>0</v>
      </c>
      <c r="AF446">
        <v>1</v>
      </c>
      <c r="AG446" t="s">
        <v>13</v>
      </c>
      <c r="AH446">
        <v>0</v>
      </c>
      <c r="AI446">
        <v>1</v>
      </c>
      <c r="AJ446" t="s">
        <v>13</v>
      </c>
      <c r="AK446">
        <v>0</v>
      </c>
      <c r="AL446">
        <v>1</v>
      </c>
    </row>
    <row r="447" spans="1:38" x14ac:dyDescent="0.25">
      <c r="A447" t="s">
        <v>1530</v>
      </c>
      <c r="B447" t="s">
        <v>791</v>
      </c>
      <c r="C447">
        <v>13990318</v>
      </c>
      <c r="D447">
        <v>990318</v>
      </c>
      <c r="E447" t="s">
        <v>201</v>
      </c>
      <c r="F447" t="s">
        <v>202</v>
      </c>
      <c r="G447" t="s">
        <v>1541</v>
      </c>
      <c r="H447" t="s">
        <v>39</v>
      </c>
      <c r="I447">
        <v>1</v>
      </c>
      <c r="J447" t="s">
        <v>22</v>
      </c>
      <c r="K447">
        <v>3</v>
      </c>
      <c r="L447">
        <v>13</v>
      </c>
      <c r="M447">
        <v>12</v>
      </c>
      <c r="N447" t="s">
        <v>16</v>
      </c>
      <c r="O447" t="s">
        <v>1561</v>
      </c>
      <c r="P447">
        <v>0</v>
      </c>
      <c r="Q447">
        <v>0</v>
      </c>
      <c r="R447">
        <v>0</v>
      </c>
      <c r="S447">
        <v>0</v>
      </c>
      <c r="T447">
        <f>DATATABLE[[#This Row],[تعداد واگن منتظر واگذاری]]+DATATABLE[[#This Row],[تعداد واگن تحت تخلیه]]</f>
        <v>0</v>
      </c>
      <c r="U447">
        <v>0</v>
      </c>
      <c r="V447">
        <v>0</v>
      </c>
      <c r="W447">
        <v>0</v>
      </c>
      <c r="X447">
        <v>0</v>
      </c>
      <c r="Y447">
        <v>0</v>
      </c>
      <c r="Z447">
        <v>0</v>
      </c>
      <c r="AA447" t="s">
        <v>13</v>
      </c>
      <c r="AB447">
        <v>0</v>
      </c>
      <c r="AC447">
        <v>1</v>
      </c>
      <c r="AD447" t="s">
        <v>13</v>
      </c>
      <c r="AE447">
        <v>0</v>
      </c>
      <c r="AF447">
        <v>1</v>
      </c>
      <c r="AG447" t="s">
        <v>13</v>
      </c>
      <c r="AH447">
        <v>0</v>
      </c>
      <c r="AI447">
        <v>1</v>
      </c>
      <c r="AJ447" t="s">
        <v>13</v>
      </c>
      <c r="AK447">
        <v>0</v>
      </c>
      <c r="AL447">
        <v>1</v>
      </c>
    </row>
    <row r="448" spans="1:38" x14ac:dyDescent="0.25">
      <c r="A448" t="s">
        <v>1530</v>
      </c>
      <c r="B448" t="s">
        <v>791</v>
      </c>
      <c r="C448">
        <v>13990319</v>
      </c>
      <c r="D448">
        <v>990319</v>
      </c>
      <c r="E448" t="s">
        <v>203</v>
      </c>
      <c r="F448" t="s">
        <v>204</v>
      </c>
      <c r="G448" t="s">
        <v>1541</v>
      </c>
      <c r="H448" t="s">
        <v>39</v>
      </c>
      <c r="I448">
        <v>1</v>
      </c>
      <c r="J448" t="s">
        <v>22</v>
      </c>
      <c r="K448">
        <v>3</v>
      </c>
      <c r="L448">
        <v>13</v>
      </c>
      <c r="M448">
        <v>12</v>
      </c>
      <c r="N448" t="s">
        <v>17</v>
      </c>
      <c r="O448" t="s">
        <v>1562</v>
      </c>
      <c r="P448">
        <v>0</v>
      </c>
      <c r="Q448">
        <v>0</v>
      </c>
      <c r="R448">
        <v>0</v>
      </c>
      <c r="S448">
        <v>0</v>
      </c>
      <c r="T448">
        <f>DATATABLE[[#This Row],[تعداد واگن منتظر واگذاری]]+DATATABLE[[#This Row],[تعداد واگن تحت تخلیه]]</f>
        <v>0</v>
      </c>
      <c r="U448">
        <v>0</v>
      </c>
      <c r="V448">
        <v>0</v>
      </c>
      <c r="W448">
        <v>0</v>
      </c>
      <c r="X448">
        <v>0</v>
      </c>
      <c r="Y448">
        <v>0</v>
      </c>
      <c r="Z448">
        <v>0</v>
      </c>
      <c r="AA448" t="s">
        <v>13</v>
      </c>
      <c r="AB448">
        <v>0</v>
      </c>
      <c r="AC448">
        <v>1</v>
      </c>
      <c r="AD448" t="s">
        <v>13</v>
      </c>
      <c r="AE448">
        <v>0</v>
      </c>
      <c r="AF448">
        <v>1</v>
      </c>
      <c r="AG448" t="s">
        <v>13</v>
      </c>
      <c r="AH448">
        <v>0</v>
      </c>
      <c r="AI448">
        <v>1</v>
      </c>
      <c r="AJ448" t="s">
        <v>13</v>
      </c>
      <c r="AK448">
        <v>0</v>
      </c>
      <c r="AL448">
        <v>1</v>
      </c>
    </row>
    <row r="449" spans="1:38" x14ac:dyDescent="0.25">
      <c r="A449" t="s">
        <v>1530</v>
      </c>
      <c r="B449" t="s">
        <v>791</v>
      </c>
      <c r="C449">
        <v>13990320</v>
      </c>
      <c r="D449">
        <v>990320</v>
      </c>
      <c r="E449" t="s">
        <v>205</v>
      </c>
      <c r="F449" t="s">
        <v>206</v>
      </c>
      <c r="G449" t="s">
        <v>1541</v>
      </c>
      <c r="H449" t="s">
        <v>39</v>
      </c>
      <c r="I449">
        <v>1</v>
      </c>
      <c r="J449" t="s">
        <v>22</v>
      </c>
      <c r="K449">
        <v>3</v>
      </c>
      <c r="L449">
        <v>13</v>
      </c>
      <c r="M449">
        <v>12</v>
      </c>
      <c r="N449" t="s">
        <v>18</v>
      </c>
      <c r="O449" t="s">
        <v>1563</v>
      </c>
      <c r="P449">
        <v>0</v>
      </c>
      <c r="Q449">
        <v>0</v>
      </c>
      <c r="R449">
        <v>0</v>
      </c>
      <c r="S449">
        <v>0</v>
      </c>
      <c r="T449">
        <f>DATATABLE[[#This Row],[تعداد واگن منتظر واگذاری]]+DATATABLE[[#This Row],[تعداد واگن تحت تخلیه]]</f>
        <v>0</v>
      </c>
      <c r="U449">
        <v>0</v>
      </c>
      <c r="V449">
        <v>0</v>
      </c>
      <c r="W449">
        <v>0</v>
      </c>
      <c r="X449">
        <v>0</v>
      </c>
      <c r="Y449">
        <v>0</v>
      </c>
      <c r="Z449">
        <v>0</v>
      </c>
      <c r="AA449" t="s">
        <v>13</v>
      </c>
      <c r="AB449">
        <v>0</v>
      </c>
      <c r="AC449">
        <v>1</v>
      </c>
      <c r="AD449" t="s">
        <v>13</v>
      </c>
      <c r="AE449">
        <v>0</v>
      </c>
      <c r="AF449">
        <v>1</v>
      </c>
      <c r="AG449" t="s">
        <v>13</v>
      </c>
      <c r="AH449">
        <v>0</v>
      </c>
      <c r="AI449">
        <v>1</v>
      </c>
      <c r="AJ449" t="s">
        <v>13</v>
      </c>
      <c r="AK449">
        <v>0</v>
      </c>
      <c r="AL449">
        <v>1</v>
      </c>
    </row>
    <row r="450" spans="1:38" x14ac:dyDescent="0.25">
      <c r="A450" t="s">
        <v>1530</v>
      </c>
      <c r="B450" t="s">
        <v>791</v>
      </c>
      <c r="C450">
        <v>13990321</v>
      </c>
      <c r="D450">
        <v>990321</v>
      </c>
      <c r="E450" t="s">
        <v>207</v>
      </c>
      <c r="F450" t="s">
        <v>208</v>
      </c>
      <c r="G450" t="s">
        <v>1541</v>
      </c>
      <c r="H450" t="s">
        <v>39</v>
      </c>
      <c r="I450">
        <v>1</v>
      </c>
      <c r="J450" t="s">
        <v>22</v>
      </c>
      <c r="K450">
        <v>3</v>
      </c>
      <c r="L450">
        <v>13</v>
      </c>
      <c r="M450">
        <v>12</v>
      </c>
      <c r="N450" t="s">
        <v>19</v>
      </c>
      <c r="O450" t="s">
        <v>1564</v>
      </c>
      <c r="P450">
        <v>0</v>
      </c>
      <c r="Q450">
        <v>0</v>
      </c>
      <c r="R450">
        <v>0</v>
      </c>
      <c r="S450">
        <v>0</v>
      </c>
      <c r="T450">
        <f>DATATABLE[[#This Row],[تعداد واگن منتظر واگذاری]]+DATATABLE[[#This Row],[تعداد واگن تحت تخلیه]]</f>
        <v>0</v>
      </c>
      <c r="U450">
        <v>0</v>
      </c>
      <c r="V450">
        <v>0</v>
      </c>
      <c r="W450">
        <v>0</v>
      </c>
      <c r="X450">
        <v>0</v>
      </c>
      <c r="Y450">
        <v>0</v>
      </c>
      <c r="Z450">
        <v>0</v>
      </c>
      <c r="AA450" t="s">
        <v>13</v>
      </c>
      <c r="AB450">
        <v>0</v>
      </c>
      <c r="AC450">
        <v>1</v>
      </c>
      <c r="AD450" t="s">
        <v>13</v>
      </c>
      <c r="AE450">
        <v>0</v>
      </c>
      <c r="AF450">
        <v>1</v>
      </c>
      <c r="AG450" t="s">
        <v>13</v>
      </c>
      <c r="AH450">
        <v>0</v>
      </c>
      <c r="AI450">
        <v>1</v>
      </c>
      <c r="AJ450" t="s">
        <v>13</v>
      </c>
      <c r="AK450">
        <v>0</v>
      </c>
      <c r="AL450">
        <v>1</v>
      </c>
    </row>
    <row r="451" spans="1:38" x14ac:dyDescent="0.25">
      <c r="A451" t="s">
        <v>1530</v>
      </c>
      <c r="B451" t="s">
        <v>791</v>
      </c>
      <c r="C451">
        <v>13990322</v>
      </c>
      <c r="D451">
        <v>990322</v>
      </c>
      <c r="E451" t="s">
        <v>209</v>
      </c>
      <c r="F451" t="s">
        <v>210</v>
      </c>
      <c r="G451" t="s">
        <v>1541</v>
      </c>
      <c r="H451" t="s">
        <v>39</v>
      </c>
      <c r="I451">
        <v>1</v>
      </c>
      <c r="J451" t="s">
        <v>22</v>
      </c>
      <c r="K451">
        <v>3</v>
      </c>
      <c r="L451">
        <v>13</v>
      </c>
      <c r="M451">
        <v>12</v>
      </c>
      <c r="N451" t="s">
        <v>20</v>
      </c>
      <c r="O451" t="s">
        <v>1565</v>
      </c>
      <c r="P451">
        <v>0</v>
      </c>
      <c r="Q451">
        <v>0</v>
      </c>
      <c r="R451">
        <v>0</v>
      </c>
      <c r="S451">
        <v>0</v>
      </c>
      <c r="T451">
        <f>DATATABLE[[#This Row],[تعداد واگن منتظر واگذاری]]+DATATABLE[[#This Row],[تعداد واگن تحت تخلیه]]</f>
        <v>0</v>
      </c>
      <c r="U451">
        <v>0</v>
      </c>
      <c r="V451">
        <v>0</v>
      </c>
      <c r="W451">
        <v>0</v>
      </c>
      <c r="X451">
        <v>0</v>
      </c>
      <c r="Y451">
        <v>0</v>
      </c>
      <c r="Z451">
        <v>0</v>
      </c>
      <c r="AA451" t="s">
        <v>13</v>
      </c>
      <c r="AB451">
        <v>0</v>
      </c>
      <c r="AC451">
        <v>1</v>
      </c>
      <c r="AD451" t="s">
        <v>13</v>
      </c>
      <c r="AE451">
        <v>0</v>
      </c>
      <c r="AF451">
        <v>1</v>
      </c>
      <c r="AG451" t="s">
        <v>13</v>
      </c>
      <c r="AH451">
        <v>0</v>
      </c>
      <c r="AI451">
        <v>1</v>
      </c>
      <c r="AJ451" t="s">
        <v>13</v>
      </c>
      <c r="AK451">
        <v>0</v>
      </c>
      <c r="AL451">
        <v>1</v>
      </c>
    </row>
    <row r="452" spans="1:38" x14ac:dyDescent="0.25">
      <c r="A452" t="s">
        <v>1530</v>
      </c>
      <c r="B452" t="s">
        <v>791</v>
      </c>
      <c r="C452">
        <v>13990323</v>
      </c>
      <c r="D452">
        <v>990323</v>
      </c>
      <c r="E452" t="s">
        <v>211</v>
      </c>
      <c r="F452" t="s">
        <v>212</v>
      </c>
      <c r="G452" t="s">
        <v>1541</v>
      </c>
      <c r="H452" t="s">
        <v>39</v>
      </c>
      <c r="I452">
        <v>1</v>
      </c>
      <c r="J452" t="s">
        <v>22</v>
      </c>
      <c r="K452">
        <v>3</v>
      </c>
      <c r="L452">
        <v>13</v>
      </c>
      <c r="M452">
        <v>13</v>
      </c>
      <c r="N452" t="s">
        <v>12</v>
      </c>
      <c r="O452" t="s">
        <v>1566</v>
      </c>
      <c r="P452">
        <v>0</v>
      </c>
      <c r="Q452">
        <v>0</v>
      </c>
      <c r="R452">
        <v>0</v>
      </c>
      <c r="S452">
        <v>0</v>
      </c>
      <c r="T452">
        <f>DATATABLE[[#This Row],[تعداد واگن منتظر واگذاری]]+DATATABLE[[#This Row],[تعداد واگن تحت تخلیه]]</f>
        <v>0</v>
      </c>
      <c r="U452">
        <v>0</v>
      </c>
      <c r="V452">
        <v>0</v>
      </c>
      <c r="W452">
        <v>0</v>
      </c>
      <c r="X452">
        <v>0</v>
      </c>
      <c r="Y452">
        <v>0</v>
      </c>
      <c r="Z452">
        <v>0</v>
      </c>
      <c r="AA452" t="s">
        <v>13</v>
      </c>
      <c r="AB452">
        <v>0</v>
      </c>
      <c r="AC452">
        <v>1</v>
      </c>
      <c r="AD452" t="s">
        <v>13</v>
      </c>
      <c r="AE452">
        <v>0</v>
      </c>
      <c r="AF452">
        <v>1</v>
      </c>
      <c r="AG452" t="s">
        <v>13</v>
      </c>
      <c r="AH452">
        <v>0</v>
      </c>
      <c r="AI452">
        <v>1</v>
      </c>
      <c r="AJ452" t="s">
        <v>13</v>
      </c>
      <c r="AK452">
        <v>0</v>
      </c>
      <c r="AL452">
        <v>1</v>
      </c>
    </row>
    <row r="453" spans="1:38" x14ac:dyDescent="0.25">
      <c r="A453" t="s">
        <v>1530</v>
      </c>
      <c r="B453" t="s">
        <v>791</v>
      </c>
      <c r="C453">
        <v>13990324</v>
      </c>
      <c r="D453">
        <v>990324</v>
      </c>
      <c r="E453" t="s">
        <v>213</v>
      </c>
      <c r="F453" t="s">
        <v>214</v>
      </c>
      <c r="G453" t="s">
        <v>1541</v>
      </c>
      <c r="H453" t="s">
        <v>39</v>
      </c>
      <c r="I453">
        <v>1</v>
      </c>
      <c r="J453" t="s">
        <v>22</v>
      </c>
      <c r="K453">
        <v>3</v>
      </c>
      <c r="L453">
        <v>14</v>
      </c>
      <c r="M453">
        <v>13</v>
      </c>
      <c r="N453" t="s">
        <v>14</v>
      </c>
      <c r="O453" t="s">
        <v>1567</v>
      </c>
      <c r="P453">
        <v>0</v>
      </c>
      <c r="Q453">
        <v>0</v>
      </c>
      <c r="R453">
        <v>0</v>
      </c>
      <c r="S453">
        <v>0</v>
      </c>
      <c r="T453">
        <f>DATATABLE[[#This Row],[تعداد واگن منتظر واگذاری]]+DATATABLE[[#This Row],[تعداد واگن تحت تخلیه]]</f>
        <v>0</v>
      </c>
      <c r="U453">
        <v>0</v>
      </c>
      <c r="V453">
        <v>0</v>
      </c>
      <c r="W453">
        <v>0</v>
      </c>
      <c r="X453">
        <v>0</v>
      </c>
      <c r="Y453">
        <v>0</v>
      </c>
      <c r="Z453">
        <v>0</v>
      </c>
      <c r="AA453" t="s">
        <v>13</v>
      </c>
      <c r="AB453">
        <v>0</v>
      </c>
      <c r="AC453">
        <v>1</v>
      </c>
      <c r="AD453" t="s">
        <v>13</v>
      </c>
      <c r="AE453">
        <v>0</v>
      </c>
      <c r="AF453">
        <v>1</v>
      </c>
      <c r="AG453" t="s">
        <v>13</v>
      </c>
      <c r="AH453">
        <v>0</v>
      </c>
      <c r="AI453">
        <v>1</v>
      </c>
      <c r="AJ453" t="s">
        <v>13</v>
      </c>
      <c r="AK453">
        <v>0</v>
      </c>
      <c r="AL453">
        <v>1</v>
      </c>
    </row>
    <row r="454" spans="1:38" x14ac:dyDescent="0.25">
      <c r="A454" t="s">
        <v>1530</v>
      </c>
      <c r="B454" t="s">
        <v>791</v>
      </c>
      <c r="C454">
        <v>13990325</v>
      </c>
      <c r="D454">
        <v>990325</v>
      </c>
      <c r="E454" t="s">
        <v>215</v>
      </c>
      <c r="F454" t="s">
        <v>216</v>
      </c>
      <c r="G454" t="s">
        <v>1541</v>
      </c>
      <c r="H454" t="s">
        <v>39</v>
      </c>
      <c r="I454">
        <v>1</v>
      </c>
      <c r="J454" t="s">
        <v>22</v>
      </c>
      <c r="K454">
        <v>3</v>
      </c>
      <c r="L454">
        <v>14</v>
      </c>
      <c r="M454">
        <v>13</v>
      </c>
      <c r="N454" t="s">
        <v>16</v>
      </c>
      <c r="O454" t="s">
        <v>1568</v>
      </c>
      <c r="P454">
        <v>0</v>
      </c>
      <c r="Q454">
        <v>0</v>
      </c>
      <c r="R454">
        <v>0</v>
      </c>
      <c r="S454">
        <v>0</v>
      </c>
      <c r="T454">
        <f>DATATABLE[[#This Row],[تعداد واگن منتظر واگذاری]]+DATATABLE[[#This Row],[تعداد واگن تحت تخلیه]]</f>
        <v>0</v>
      </c>
      <c r="U454">
        <v>0</v>
      </c>
      <c r="V454">
        <v>0</v>
      </c>
      <c r="W454">
        <v>0</v>
      </c>
      <c r="X454">
        <v>0</v>
      </c>
      <c r="Y454">
        <v>0</v>
      </c>
      <c r="Z454">
        <v>0</v>
      </c>
      <c r="AA454" t="s">
        <v>13</v>
      </c>
      <c r="AB454">
        <v>0</v>
      </c>
      <c r="AC454">
        <v>1</v>
      </c>
      <c r="AD454" t="s">
        <v>13</v>
      </c>
      <c r="AE454">
        <v>0</v>
      </c>
      <c r="AF454">
        <v>1</v>
      </c>
      <c r="AG454" t="s">
        <v>13</v>
      </c>
      <c r="AH454">
        <v>0</v>
      </c>
      <c r="AI454">
        <v>1</v>
      </c>
      <c r="AJ454" t="s">
        <v>13</v>
      </c>
      <c r="AK454">
        <v>0</v>
      </c>
      <c r="AL454">
        <v>1</v>
      </c>
    </row>
    <row r="455" spans="1:38" x14ac:dyDescent="0.25">
      <c r="A455" t="s">
        <v>1530</v>
      </c>
      <c r="B455" t="s">
        <v>791</v>
      </c>
      <c r="C455">
        <v>13990326</v>
      </c>
      <c r="D455">
        <v>990326</v>
      </c>
      <c r="E455" t="s">
        <v>217</v>
      </c>
      <c r="F455" t="s">
        <v>218</v>
      </c>
      <c r="G455" t="s">
        <v>1541</v>
      </c>
      <c r="H455" t="s">
        <v>39</v>
      </c>
      <c r="I455">
        <v>1</v>
      </c>
      <c r="J455" t="s">
        <v>22</v>
      </c>
      <c r="K455">
        <v>3</v>
      </c>
      <c r="L455">
        <v>14</v>
      </c>
      <c r="M455">
        <v>13</v>
      </c>
      <c r="N455" t="s">
        <v>17</v>
      </c>
      <c r="O455" t="s">
        <v>1569</v>
      </c>
      <c r="P455">
        <v>0</v>
      </c>
      <c r="Q455">
        <v>0</v>
      </c>
      <c r="R455">
        <v>0</v>
      </c>
      <c r="S455">
        <v>0</v>
      </c>
      <c r="T455">
        <f>DATATABLE[[#This Row],[تعداد واگن منتظر واگذاری]]+DATATABLE[[#This Row],[تعداد واگن تحت تخلیه]]</f>
        <v>0</v>
      </c>
      <c r="U455">
        <v>0</v>
      </c>
      <c r="V455">
        <v>0</v>
      </c>
      <c r="W455">
        <v>0</v>
      </c>
      <c r="X455">
        <v>0</v>
      </c>
      <c r="Y455">
        <v>0</v>
      </c>
      <c r="Z455">
        <v>0</v>
      </c>
      <c r="AA455" t="s">
        <v>13</v>
      </c>
      <c r="AB455">
        <v>0</v>
      </c>
      <c r="AC455">
        <v>1</v>
      </c>
      <c r="AD455" t="s">
        <v>13</v>
      </c>
      <c r="AE455">
        <v>0</v>
      </c>
      <c r="AF455">
        <v>1</v>
      </c>
      <c r="AG455" t="s">
        <v>13</v>
      </c>
      <c r="AH455">
        <v>0</v>
      </c>
      <c r="AI455">
        <v>1</v>
      </c>
      <c r="AJ455" t="s">
        <v>13</v>
      </c>
      <c r="AK455">
        <v>0</v>
      </c>
      <c r="AL455">
        <v>1</v>
      </c>
    </row>
    <row r="456" spans="1:38" x14ac:dyDescent="0.25">
      <c r="A456" t="s">
        <v>1530</v>
      </c>
      <c r="B456" t="s">
        <v>791</v>
      </c>
      <c r="C456">
        <v>13990327</v>
      </c>
      <c r="D456">
        <v>990327</v>
      </c>
      <c r="E456" t="s">
        <v>219</v>
      </c>
      <c r="F456" t="s">
        <v>220</v>
      </c>
      <c r="G456" t="s">
        <v>1541</v>
      </c>
      <c r="H456" t="s">
        <v>39</v>
      </c>
      <c r="I456">
        <v>1</v>
      </c>
      <c r="J456" t="s">
        <v>22</v>
      </c>
      <c r="K456">
        <v>3</v>
      </c>
      <c r="L456">
        <v>14</v>
      </c>
      <c r="M456">
        <v>13</v>
      </c>
      <c r="N456" t="s">
        <v>18</v>
      </c>
      <c r="O456" t="s">
        <v>1570</v>
      </c>
      <c r="P456">
        <v>0</v>
      </c>
      <c r="Q456">
        <v>0</v>
      </c>
      <c r="R456">
        <v>0</v>
      </c>
      <c r="S456">
        <v>0</v>
      </c>
      <c r="T456">
        <f>DATATABLE[[#This Row],[تعداد واگن منتظر واگذاری]]+DATATABLE[[#This Row],[تعداد واگن تحت تخلیه]]</f>
        <v>0</v>
      </c>
      <c r="U456">
        <v>0</v>
      </c>
      <c r="V456">
        <v>0</v>
      </c>
      <c r="W456">
        <v>0</v>
      </c>
      <c r="X456">
        <v>0</v>
      </c>
      <c r="Y456">
        <v>0</v>
      </c>
      <c r="Z456">
        <v>0</v>
      </c>
      <c r="AA456" t="s">
        <v>13</v>
      </c>
      <c r="AB456">
        <v>0</v>
      </c>
      <c r="AC456">
        <v>1</v>
      </c>
      <c r="AD456" t="s">
        <v>13</v>
      </c>
      <c r="AE456">
        <v>0</v>
      </c>
      <c r="AF456">
        <v>1</v>
      </c>
      <c r="AG456" t="s">
        <v>13</v>
      </c>
      <c r="AH456">
        <v>0</v>
      </c>
      <c r="AI456">
        <v>1</v>
      </c>
      <c r="AJ456" t="s">
        <v>13</v>
      </c>
      <c r="AK456">
        <v>0</v>
      </c>
      <c r="AL456">
        <v>1</v>
      </c>
    </row>
    <row r="457" spans="1:38" x14ac:dyDescent="0.25">
      <c r="A457" t="s">
        <v>1530</v>
      </c>
      <c r="B457" t="s">
        <v>791</v>
      </c>
      <c r="C457">
        <v>13990328</v>
      </c>
      <c r="D457">
        <v>990328</v>
      </c>
      <c r="E457" t="s">
        <v>221</v>
      </c>
      <c r="F457" t="s">
        <v>222</v>
      </c>
      <c r="G457" t="s">
        <v>1541</v>
      </c>
      <c r="H457" t="s">
        <v>39</v>
      </c>
      <c r="I457">
        <v>1</v>
      </c>
      <c r="J457" t="s">
        <v>22</v>
      </c>
      <c r="K457">
        <v>3</v>
      </c>
      <c r="L457">
        <v>14</v>
      </c>
      <c r="M457">
        <v>13</v>
      </c>
      <c r="N457" t="s">
        <v>19</v>
      </c>
      <c r="O457" t="s">
        <v>1571</v>
      </c>
      <c r="P457">
        <v>0</v>
      </c>
      <c r="Q457">
        <v>0</v>
      </c>
      <c r="R457">
        <v>0</v>
      </c>
      <c r="S457">
        <v>0</v>
      </c>
      <c r="T457">
        <f>DATATABLE[[#This Row],[تعداد واگن منتظر واگذاری]]+DATATABLE[[#This Row],[تعداد واگن تحت تخلیه]]</f>
        <v>0</v>
      </c>
      <c r="U457">
        <v>0</v>
      </c>
      <c r="V457">
        <v>0</v>
      </c>
      <c r="W457">
        <v>0</v>
      </c>
      <c r="X457">
        <v>0</v>
      </c>
      <c r="Y457">
        <v>0</v>
      </c>
      <c r="Z457">
        <v>0</v>
      </c>
      <c r="AA457" t="s">
        <v>13</v>
      </c>
      <c r="AB457">
        <v>0</v>
      </c>
      <c r="AC457">
        <v>1</v>
      </c>
      <c r="AD457" t="s">
        <v>13</v>
      </c>
      <c r="AE457">
        <v>0</v>
      </c>
      <c r="AF457">
        <v>1</v>
      </c>
      <c r="AG457" t="s">
        <v>13</v>
      </c>
      <c r="AH457">
        <v>0</v>
      </c>
      <c r="AI457">
        <v>1</v>
      </c>
      <c r="AJ457" t="s">
        <v>13</v>
      </c>
      <c r="AK457">
        <v>0</v>
      </c>
      <c r="AL457">
        <v>1</v>
      </c>
    </row>
    <row r="458" spans="1:38" x14ac:dyDescent="0.25">
      <c r="A458" t="s">
        <v>1530</v>
      </c>
      <c r="B458" t="s">
        <v>791</v>
      </c>
      <c r="C458">
        <v>13990329</v>
      </c>
      <c r="D458">
        <v>990329</v>
      </c>
      <c r="E458" t="s">
        <v>223</v>
      </c>
      <c r="F458" t="s">
        <v>224</v>
      </c>
      <c r="G458" t="s">
        <v>1541</v>
      </c>
      <c r="H458" t="s">
        <v>39</v>
      </c>
      <c r="I458">
        <v>1</v>
      </c>
      <c r="J458" t="s">
        <v>22</v>
      </c>
      <c r="K458">
        <v>3</v>
      </c>
      <c r="L458">
        <v>14</v>
      </c>
      <c r="M458">
        <v>13</v>
      </c>
      <c r="N458" t="s">
        <v>20</v>
      </c>
      <c r="O458" t="s">
        <v>1572</v>
      </c>
      <c r="P458">
        <v>0</v>
      </c>
      <c r="Q458">
        <v>0</v>
      </c>
      <c r="R458">
        <v>0</v>
      </c>
      <c r="S458">
        <v>0</v>
      </c>
      <c r="T458">
        <f>DATATABLE[[#This Row],[تعداد واگن منتظر واگذاری]]+DATATABLE[[#This Row],[تعداد واگن تحت تخلیه]]</f>
        <v>0</v>
      </c>
      <c r="U458">
        <v>0</v>
      </c>
      <c r="V458">
        <v>0</v>
      </c>
      <c r="W458">
        <v>0</v>
      </c>
      <c r="X458">
        <v>0</v>
      </c>
      <c r="Y458">
        <v>0</v>
      </c>
      <c r="Z458">
        <v>0</v>
      </c>
      <c r="AA458" t="s">
        <v>13</v>
      </c>
      <c r="AB458">
        <v>0</v>
      </c>
      <c r="AC458">
        <v>1</v>
      </c>
      <c r="AD458" t="s">
        <v>13</v>
      </c>
      <c r="AE458">
        <v>0</v>
      </c>
      <c r="AF458">
        <v>1</v>
      </c>
      <c r="AG458" t="s">
        <v>13</v>
      </c>
      <c r="AH458">
        <v>0</v>
      </c>
      <c r="AI458">
        <v>1</v>
      </c>
      <c r="AJ458" t="s">
        <v>13</v>
      </c>
      <c r="AK458">
        <v>0</v>
      </c>
      <c r="AL458">
        <v>1</v>
      </c>
    </row>
    <row r="459" spans="1:38" x14ac:dyDescent="0.25">
      <c r="A459" t="s">
        <v>1530</v>
      </c>
      <c r="B459" t="s">
        <v>791</v>
      </c>
      <c r="C459">
        <v>13990330</v>
      </c>
      <c r="D459">
        <v>990330</v>
      </c>
      <c r="E459" t="s">
        <v>225</v>
      </c>
      <c r="F459" t="s">
        <v>226</v>
      </c>
      <c r="G459" t="s">
        <v>1541</v>
      </c>
      <c r="H459" t="s">
        <v>39</v>
      </c>
      <c r="I459">
        <v>1</v>
      </c>
      <c r="J459" t="s">
        <v>22</v>
      </c>
      <c r="K459">
        <v>3</v>
      </c>
      <c r="L459">
        <v>14</v>
      </c>
      <c r="M459">
        <v>14</v>
      </c>
      <c r="N459" t="s">
        <v>12</v>
      </c>
      <c r="O459" t="s">
        <v>1573</v>
      </c>
      <c r="P459">
        <v>0</v>
      </c>
      <c r="Q459">
        <v>0</v>
      </c>
      <c r="R459">
        <v>0</v>
      </c>
      <c r="S459">
        <v>0</v>
      </c>
      <c r="T459">
        <f>DATATABLE[[#This Row],[تعداد واگن منتظر واگذاری]]+DATATABLE[[#This Row],[تعداد واگن تحت تخلیه]]</f>
        <v>0</v>
      </c>
      <c r="U459">
        <v>0</v>
      </c>
      <c r="V459">
        <v>0</v>
      </c>
      <c r="W459">
        <v>0</v>
      </c>
      <c r="X459">
        <v>0</v>
      </c>
      <c r="Y459">
        <v>0</v>
      </c>
      <c r="Z459">
        <v>0</v>
      </c>
      <c r="AA459" t="s">
        <v>13</v>
      </c>
      <c r="AB459">
        <v>0</v>
      </c>
      <c r="AC459">
        <v>1</v>
      </c>
      <c r="AD459" t="s">
        <v>13</v>
      </c>
      <c r="AE459">
        <v>0</v>
      </c>
      <c r="AF459">
        <v>1</v>
      </c>
      <c r="AG459" t="s">
        <v>13</v>
      </c>
      <c r="AH459">
        <v>0</v>
      </c>
      <c r="AI459">
        <v>1</v>
      </c>
      <c r="AJ459" t="s">
        <v>13</v>
      </c>
      <c r="AK459">
        <v>0</v>
      </c>
      <c r="AL459">
        <v>1</v>
      </c>
    </row>
    <row r="460" spans="1:38" x14ac:dyDescent="0.25">
      <c r="A460" t="s">
        <v>1530</v>
      </c>
      <c r="B460" t="s">
        <v>791</v>
      </c>
      <c r="C460">
        <v>13990331</v>
      </c>
      <c r="D460">
        <v>990331</v>
      </c>
      <c r="E460" t="s">
        <v>227</v>
      </c>
      <c r="F460" t="s">
        <v>228</v>
      </c>
      <c r="G460" t="s">
        <v>1541</v>
      </c>
      <c r="H460" t="s">
        <v>39</v>
      </c>
      <c r="I460">
        <v>1</v>
      </c>
      <c r="J460" t="s">
        <v>22</v>
      </c>
      <c r="K460">
        <v>3</v>
      </c>
      <c r="L460">
        <v>15</v>
      </c>
      <c r="M460">
        <v>14</v>
      </c>
      <c r="N460" t="s">
        <v>14</v>
      </c>
      <c r="O460" t="s">
        <v>1574</v>
      </c>
      <c r="P460">
        <v>0</v>
      </c>
      <c r="Q460">
        <v>0</v>
      </c>
      <c r="R460">
        <v>0</v>
      </c>
      <c r="S460">
        <v>0</v>
      </c>
      <c r="T460">
        <f>DATATABLE[[#This Row],[تعداد واگن منتظر واگذاری]]+DATATABLE[[#This Row],[تعداد واگن تحت تخلیه]]</f>
        <v>0</v>
      </c>
      <c r="U460">
        <v>0</v>
      </c>
      <c r="V460">
        <v>0</v>
      </c>
      <c r="W460">
        <v>0</v>
      </c>
      <c r="X460">
        <v>0</v>
      </c>
      <c r="Y460">
        <v>0</v>
      </c>
      <c r="Z460">
        <v>0</v>
      </c>
      <c r="AA460" t="s">
        <v>13</v>
      </c>
      <c r="AB460">
        <v>0</v>
      </c>
      <c r="AC460">
        <v>1</v>
      </c>
      <c r="AD460" t="s">
        <v>13</v>
      </c>
      <c r="AE460">
        <v>0</v>
      </c>
      <c r="AF460">
        <v>1</v>
      </c>
      <c r="AG460" t="s">
        <v>13</v>
      </c>
      <c r="AH460">
        <v>0</v>
      </c>
      <c r="AI460">
        <v>1</v>
      </c>
      <c r="AJ460" t="s">
        <v>13</v>
      </c>
      <c r="AK460">
        <v>0</v>
      </c>
      <c r="AL460">
        <v>1</v>
      </c>
    </row>
    <row r="461" spans="1:38" x14ac:dyDescent="0.25">
      <c r="A461" t="s">
        <v>1530</v>
      </c>
      <c r="B461" t="s">
        <v>791</v>
      </c>
      <c r="C461">
        <v>13990401</v>
      </c>
      <c r="D461">
        <v>990401</v>
      </c>
      <c r="E461" t="s">
        <v>229</v>
      </c>
      <c r="F461" t="s">
        <v>230</v>
      </c>
      <c r="G461" t="s">
        <v>1541</v>
      </c>
      <c r="H461" t="s">
        <v>40</v>
      </c>
      <c r="I461">
        <v>2</v>
      </c>
      <c r="J461" t="s">
        <v>23</v>
      </c>
      <c r="K461">
        <v>4</v>
      </c>
      <c r="L461">
        <v>15</v>
      </c>
      <c r="M461">
        <v>14</v>
      </c>
      <c r="N461" t="s">
        <v>16</v>
      </c>
      <c r="O461" t="s">
        <v>1542</v>
      </c>
      <c r="P461">
        <v>0</v>
      </c>
      <c r="Q461">
        <v>0</v>
      </c>
      <c r="R461">
        <v>0</v>
      </c>
      <c r="S461">
        <v>0</v>
      </c>
      <c r="T461">
        <f>DATATABLE[[#This Row],[تعداد واگن منتظر واگذاری]]+DATATABLE[[#This Row],[تعداد واگن تحت تخلیه]]</f>
        <v>0</v>
      </c>
      <c r="U461">
        <v>0</v>
      </c>
      <c r="V461">
        <v>0</v>
      </c>
      <c r="W461">
        <v>0</v>
      </c>
      <c r="X461">
        <v>0</v>
      </c>
      <c r="Y461">
        <v>0</v>
      </c>
      <c r="Z461">
        <v>0</v>
      </c>
      <c r="AA461" t="s">
        <v>13</v>
      </c>
      <c r="AB461">
        <v>0</v>
      </c>
      <c r="AC461">
        <v>1</v>
      </c>
      <c r="AD461" t="s">
        <v>13</v>
      </c>
      <c r="AE461">
        <v>0</v>
      </c>
      <c r="AF461">
        <v>1</v>
      </c>
      <c r="AG461" t="s">
        <v>13</v>
      </c>
      <c r="AH461">
        <v>0</v>
      </c>
      <c r="AI461">
        <v>1</v>
      </c>
      <c r="AJ461" t="s">
        <v>13</v>
      </c>
      <c r="AK461">
        <v>0</v>
      </c>
      <c r="AL461">
        <v>1</v>
      </c>
    </row>
    <row r="462" spans="1:38" x14ac:dyDescent="0.25">
      <c r="A462" t="s">
        <v>1530</v>
      </c>
      <c r="B462" t="s">
        <v>791</v>
      </c>
      <c r="C462">
        <v>13990402</v>
      </c>
      <c r="D462">
        <v>990402</v>
      </c>
      <c r="E462" t="s">
        <v>231</v>
      </c>
      <c r="F462" t="s">
        <v>232</v>
      </c>
      <c r="G462" t="s">
        <v>1541</v>
      </c>
      <c r="H462" t="s">
        <v>40</v>
      </c>
      <c r="I462">
        <v>2</v>
      </c>
      <c r="J462" t="s">
        <v>23</v>
      </c>
      <c r="K462">
        <v>4</v>
      </c>
      <c r="L462">
        <v>15</v>
      </c>
      <c r="M462">
        <v>14</v>
      </c>
      <c r="N462" t="s">
        <v>17</v>
      </c>
      <c r="O462" t="s">
        <v>1543</v>
      </c>
      <c r="P462">
        <v>0</v>
      </c>
      <c r="Q462">
        <v>0</v>
      </c>
      <c r="R462">
        <v>0</v>
      </c>
      <c r="S462">
        <v>0</v>
      </c>
      <c r="T462">
        <f>DATATABLE[[#This Row],[تعداد واگن منتظر واگذاری]]+DATATABLE[[#This Row],[تعداد واگن تحت تخلیه]]</f>
        <v>0</v>
      </c>
      <c r="U462">
        <v>0</v>
      </c>
      <c r="V462">
        <v>0</v>
      </c>
      <c r="W462">
        <v>0</v>
      </c>
      <c r="X462">
        <v>0</v>
      </c>
      <c r="Y462">
        <v>0</v>
      </c>
      <c r="Z462">
        <v>0</v>
      </c>
      <c r="AA462" t="s">
        <v>13</v>
      </c>
      <c r="AB462">
        <v>0</v>
      </c>
      <c r="AC462">
        <v>1</v>
      </c>
      <c r="AD462" t="s">
        <v>13</v>
      </c>
      <c r="AE462">
        <v>0</v>
      </c>
      <c r="AF462">
        <v>1</v>
      </c>
      <c r="AG462" t="s">
        <v>13</v>
      </c>
      <c r="AH462">
        <v>0</v>
      </c>
      <c r="AI462">
        <v>1</v>
      </c>
      <c r="AJ462" t="s">
        <v>13</v>
      </c>
      <c r="AK462">
        <v>0</v>
      </c>
      <c r="AL462">
        <v>1</v>
      </c>
    </row>
    <row r="463" spans="1:38" x14ac:dyDescent="0.25">
      <c r="A463" t="s">
        <v>1530</v>
      </c>
      <c r="B463" t="s">
        <v>791</v>
      </c>
      <c r="C463">
        <v>13990403</v>
      </c>
      <c r="D463">
        <v>990403</v>
      </c>
      <c r="E463" t="s">
        <v>233</v>
      </c>
      <c r="F463" t="s">
        <v>234</v>
      </c>
      <c r="G463" t="s">
        <v>1541</v>
      </c>
      <c r="H463" t="s">
        <v>40</v>
      </c>
      <c r="I463">
        <v>2</v>
      </c>
      <c r="J463" t="s">
        <v>23</v>
      </c>
      <c r="K463">
        <v>4</v>
      </c>
      <c r="L463">
        <v>15</v>
      </c>
      <c r="M463">
        <v>14</v>
      </c>
      <c r="N463" t="s">
        <v>18</v>
      </c>
      <c r="O463" t="s">
        <v>1544</v>
      </c>
      <c r="P463">
        <v>0</v>
      </c>
      <c r="Q463">
        <v>0</v>
      </c>
      <c r="R463">
        <v>0</v>
      </c>
      <c r="S463">
        <v>0</v>
      </c>
      <c r="T463">
        <f>DATATABLE[[#This Row],[تعداد واگن منتظر واگذاری]]+DATATABLE[[#This Row],[تعداد واگن تحت تخلیه]]</f>
        <v>0</v>
      </c>
      <c r="U463">
        <v>0</v>
      </c>
      <c r="V463">
        <v>0</v>
      </c>
      <c r="W463">
        <v>0</v>
      </c>
      <c r="X463">
        <v>0</v>
      </c>
      <c r="Y463">
        <v>0</v>
      </c>
      <c r="Z463">
        <v>0</v>
      </c>
      <c r="AA463" t="s">
        <v>13</v>
      </c>
      <c r="AB463">
        <v>0</v>
      </c>
      <c r="AC463">
        <v>1</v>
      </c>
      <c r="AD463" t="s">
        <v>13</v>
      </c>
      <c r="AE463">
        <v>0</v>
      </c>
      <c r="AF463">
        <v>1</v>
      </c>
      <c r="AG463" t="s">
        <v>13</v>
      </c>
      <c r="AH463">
        <v>0</v>
      </c>
      <c r="AI463">
        <v>1</v>
      </c>
      <c r="AJ463" t="s">
        <v>13</v>
      </c>
      <c r="AK463">
        <v>0</v>
      </c>
      <c r="AL463">
        <v>1</v>
      </c>
    </row>
    <row r="464" spans="1:38" x14ac:dyDescent="0.25">
      <c r="A464" t="s">
        <v>1530</v>
      </c>
      <c r="B464" t="s">
        <v>791</v>
      </c>
      <c r="C464">
        <v>13990404</v>
      </c>
      <c r="D464">
        <v>990404</v>
      </c>
      <c r="E464" t="s">
        <v>235</v>
      </c>
      <c r="F464" t="s">
        <v>236</v>
      </c>
      <c r="G464" t="s">
        <v>1541</v>
      </c>
      <c r="H464" t="s">
        <v>40</v>
      </c>
      <c r="I464">
        <v>2</v>
      </c>
      <c r="J464" t="s">
        <v>23</v>
      </c>
      <c r="K464">
        <v>4</v>
      </c>
      <c r="L464">
        <v>15</v>
      </c>
      <c r="M464">
        <v>14</v>
      </c>
      <c r="N464" t="s">
        <v>19</v>
      </c>
      <c r="O464" t="s">
        <v>1545</v>
      </c>
      <c r="P464">
        <v>0</v>
      </c>
      <c r="Q464">
        <v>0</v>
      </c>
      <c r="R464">
        <v>0</v>
      </c>
      <c r="S464">
        <v>0</v>
      </c>
      <c r="T464">
        <f>DATATABLE[[#This Row],[تعداد واگن منتظر واگذاری]]+DATATABLE[[#This Row],[تعداد واگن تحت تخلیه]]</f>
        <v>0</v>
      </c>
      <c r="U464">
        <v>0</v>
      </c>
      <c r="V464">
        <v>0</v>
      </c>
      <c r="W464">
        <v>0</v>
      </c>
      <c r="X464">
        <v>0</v>
      </c>
      <c r="Y464">
        <v>0</v>
      </c>
      <c r="Z464">
        <v>0</v>
      </c>
      <c r="AA464" t="s">
        <v>13</v>
      </c>
      <c r="AB464">
        <v>0</v>
      </c>
      <c r="AC464">
        <v>1</v>
      </c>
      <c r="AD464" t="s">
        <v>13</v>
      </c>
      <c r="AE464">
        <v>0</v>
      </c>
      <c r="AF464">
        <v>1</v>
      </c>
      <c r="AG464" t="s">
        <v>13</v>
      </c>
      <c r="AH464">
        <v>0</v>
      </c>
      <c r="AI464">
        <v>1</v>
      </c>
      <c r="AJ464" t="s">
        <v>13</v>
      </c>
      <c r="AK464">
        <v>0</v>
      </c>
      <c r="AL464">
        <v>1</v>
      </c>
    </row>
    <row r="465" spans="1:38" x14ac:dyDescent="0.25">
      <c r="A465" t="s">
        <v>1530</v>
      </c>
      <c r="B465" t="s">
        <v>791</v>
      </c>
      <c r="C465">
        <v>13990405</v>
      </c>
      <c r="D465">
        <v>990405</v>
      </c>
      <c r="E465" t="s">
        <v>237</v>
      </c>
      <c r="F465" t="s">
        <v>238</v>
      </c>
      <c r="G465" t="s">
        <v>1541</v>
      </c>
      <c r="H465" t="s">
        <v>40</v>
      </c>
      <c r="I465">
        <v>2</v>
      </c>
      <c r="J465" t="s">
        <v>23</v>
      </c>
      <c r="K465">
        <v>4</v>
      </c>
      <c r="L465">
        <v>15</v>
      </c>
      <c r="M465">
        <v>14</v>
      </c>
      <c r="N465" t="s">
        <v>20</v>
      </c>
      <c r="O465" t="s">
        <v>1546</v>
      </c>
      <c r="P465">
        <v>0</v>
      </c>
      <c r="Q465">
        <v>0</v>
      </c>
      <c r="R465">
        <v>0</v>
      </c>
      <c r="S465">
        <v>0</v>
      </c>
      <c r="T465">
        <f>DATATABLE[[#This Row],[تعداد واگن منتظر واگذاری]]+DATATABLE[[#This Row],[تعداد واگن تحت تخلیه]]</f>
        <v>0</v>
      </c>
      <c r="U465">
        <v>0</v>
      </c>
      <c r="V465">
        <v>0</v>
      </c>
      <c r="W465">
        <v>0</v>
      </c>
      <c r="X465">
        <v>0</v>
      </c>
      <c r="Y465">
        <v>0</v>
      </c>
      <c r="Z465">
        <v>0</v>
      </c>
      <c r="AA465" t="s">
        <v>13</v>
      </c>
      <c r="AB465">
        <v>0</v>
      </c>
      <c r="AC465">
        <v>1</v>
      </c>
      <c r="AD465" t="s">
        <v>13</v>
      </c>
      <c r="AE465">
        <v>0</v>
      </c>
      <c r="AF465">
        <v>1</v>
      </c>
      <c r="AG465" t="s">
        <v>13</v>
      </c>
      <c r="AH465">
        <v>0</v>
      </c>
      <c r="AI465">
        <v>1</v>
      </c>
      <c r="AJ465" t="s">
        <v>13</v>
      </c>
      <c r="AK465">
        <v>0</v>
      </c>
      <c r="AL465">
        <v>1</v>
      </c>
    </row>
    <row r="466" spans="1:38" x14ac:dyDescent="0.25">
      <c r="A466" t="s">
        <v>1530</v>
      </c>
      <c r="B466" t="s">
        <v>791</v>
      </c>
      <c r="C466">
        <v>13990406</v>
      </c>
      <c r="D466">
        <v>990406</v>
      </c>
      <c r="E466" t="s">
        <v>239</v>
      </c>
      <c r="F466" t="s">
        <v>240</v>
      </c>
      <c r="G466" t="s">
        <v>1541</v>
      </c>
      <c r="H466" t="s">
        <v>40</v>
      </c>
      <c r="I466">
        <v>2</v>
      </c>
      <c r="J466" t="s">
        <v>23</v>
      </c>
      <c r="K466">
        <v>4</v>
      </c>
      <c r="L466">
        <v>15</v>
      </c>
      <c r="M466">
        <v>15</v>
      </c>
      <c r="N466" t="s">
        <v>12</v>
      </c>
      <c r="O466" t="s">
        <v>1547</v>
      </c>
      <c r="P466">
        <v>0</v>
      </c>
      <c r="Q466">
        <v>0</v>
      </c>
      <c r="R466">
        <v>0</v>
      </c>
      <c r="S466">
        <v>0</v>
      </c>
      <c r="T466">
        <f>DATATABLE[[#This Row],[تعداد واگن منتظر واگذاری]]+DATATABLE[[#This Row],[تعداد واگن تحت تخلیه]]</f>
        <v>0</v>
      </c>
      <c r="U466">
        <v>0</v>
      </c>
      <c r="V466">
        <v>0</v>
      </c>
      <c r="W466">
        <v>0</v>
      </c>
      <c r="X466">
        <v>0</v>
      </c>
      <c r="Y466">
        <v>0</v>
      </c>
      <c r="Z466">
        <v>0</v>
      </c>
      <c r="AA466" t="s">
        <v>13</v>
      </c>
      <c r="AB466">
        <v>0</v>
      </c>
      <c r="AC466">
        <v>1</v>
      </c>
      <c r="AD466" t="s">
        <v>13</v>
      </c>
      <c r="AE466">
        <v>0</v>
      </c>
      <c r="AF466">
        <v>1</v>
      </c>
      <c r="AG466" t="s">
        <v>13</v>
      </c>
      <c r="AH466">
        <v>0</v>
      </c>
      <c r="AI466">
        <v>1</v>
      </c>
      <c r="AJ466" t="s">
        <v>13</v>
      </c>
      <c r="AK466">
        <v>0</v>
      </c>
      <c r="AL466">
        <v>1</v>
      </c>
    </row>
    <row r="467" spans="1:38" x14ac:dyDescent="0.25">
      <c r="A467" t="s">
        <v>1530</v>
      </c>
      <c r="B467" t="s">
        <v>791</v>
      </c>
      <c r="C467">
        <v>13990407</v>
      </c>
      <c r="D467">
        <v>990407</v>
      </c>
      <c r="E467" t="s">
        <v>241</v>
      </c>
      <c r="F467" t="s">
        <v>242</v>
      </c>
      <c r="G467" t="s">
        <v>1541</v>
      </c>
      <c r="H467" t="s">
        <v>40</v>
      </c>
      <c r="I467">
        <v>2</v>
      </c>
      <c r="J467" t="s">
        <v>23</v>
      </c>
      <c r="K467">
        <v>4</v>
      </c>
      <c r="L467">
        <v>16</v>
      </c>
      <c r="M467">
        <v>15</v>
      </c>
      <c r="N467" t="s">
        <v>14</v>
      </c>
      <c r="O467" t="s">
        <v>1548</v>
      </c>
      <c r="P467">
        <v>0</v>
      </c>
      <c r="Q467">
        <v>0</v>
      </c>
      <c r="R467">
        <v>0</v>
      </c>
      <c r="S467">
        <v>0</v>
      </c>
      <c r="T467">
        <f>DATATABLE[[#This Row],[تعداد واگن منتظر واگذاری]]+DATATABLE[[#This Row],[تعداد واگن تحت تخلیه]]</f>
        <v>0</v>
      </c>
      <c r="U467">
        <v>0</v>
      </c>
      <c r="V467">
        <v>0</v>
      </c>
      <c r="W467">
        <v>0</v>
      </c>
      <c r="X467">
        <v>0</v>
      </c>
      <c r="Y467">
        <v>0</v>
      </c>
      <c r="Z467">
        <v>0</v>
      </c>
      <c r="AA467" t="s">
        <v>13</v>
      </c>
      <c r="AB467">
        <v>0</v>
      </c>
      <c r="AC467">
        <v>1</v>
      </c>
      <c r="AD467" t="s">
        <v>13</v>
      </c>
      <c r="AE467">
        <v>0</v>
      </c>
      <c r="AF467">
        <v>1</v>
      </c>
      <c r="AG467" t="s">
        <v>13</v>
      </c>
      <c r="AH467">
        <v>0</v>
      </c>
      <c r="AI467">
        <v>1</v>
      </c>
      <c r="AJ467" t="s">
        <v>13</v>
      </c>
      <c r="AK467">
        <v>0</v>
      </c>
      <c r="AL467">
        <v>1</v>
      </c>
    </row>
    <row r="468" spans="1:38" x14ac:dyDescent="0.25">
      <c r="A468" t="s">
        <v>1530</v>
      </c>
      <c r="B468" t="s">
        <v>791</v>
      </c>
      <c r="C468">
        <v>13990408</v>
      </c>
      <c r="D468">
        <v>990408</v>
      </c>
      <c r="E468" t="s">
        <v>243</v>
      </c>
      <c r="F468" t="s">
        <v>244</v>
      </c>
      <c r="G468" t="s">
        <v>1541</v>
      </c>
      <c r="H468" t="s">
        <v>40</v>
      </c>
      <c r="I468">
        <v>2</v>
      </c>
      <c r="J468" t="s">
        <v>23</v>
      </c>
      <c r="K468">
        <v>4</v>
      </c>
      <c r="L468">
        <v>16</v>
      </c>
      <c r="M468">
        <v>15</v>
      </c>
      <c r="N468" t="s">
        <v>16</v>
      </c>
      <c r="O468" t="s">
        <v>1549</v>
      </c>
      <c r="P468">
        <v>0</v>
      </c>
      <c r="Q468">
        <v>0</v>
      </c>
      <c r="R468">
        <v>0</v>
      </c>
      <c r="S468">
        <v>0</v>
      </c>
      <c r="T468">
        <f>DATATABLE[[#This Row],[تعداد واگن منتظر واگذاری]]+DATATABLE[[#This Row],[تعداد واگن تحت تخلیه]]</f>
        <v>0</v>
      </c>
      <c r="U468">
        <v>0</v>
      </c>
      <c r="V468">
        <v>0</v>
      </c>
      <c r="W468">
        <v>0</v>
      </c>
      <c r="X468">
        <v>0</v>
      </c>
      <c r="Y468">
        <v>0</v>
      </c>
      <c r="Z468">
        <v>0</v>
      </c>
      <c r="AA468" t="s">
        <v>13</v>
      </c>
      <c r="AB468">
        <v>0</v>
      </c>
      <c r="AC468">
        <v>1</v>
      </c>
      <c r="AD468" t="s">
        <v>13</v>
      </c>
      <c r="AE468">
        <v>0</v>
      </c>
      <c r="AF468">
        <v>1</v>
      </c>
      <c r="AG468" t="s">
        <v>13</v>
      </c>
      <c r="AH468">
        <v>0</v>
      </c>
      <c r="AI468">
        <v>1</v>
      </c>
      <c r="AJ468" t="s">
        <v>13</v>
      </c>
      <c r="AK468">
        <v>0</v>
      </c>
      <c r="AL468">
        <v>1</v>
      </c>
    </row>
    <row r="469" spans="1:38" x14ac:dyDescent="0.25">
      <c r="A469" t="s">
        <v>1530</v>
      </c>
      <c r="B469" t="s">
        <v>791</v>
      </c>
      <c r="C469">
        <v>13990409</v>
      </c>
      <c r="D469">
        <v>990409</v>
      </c>
      <c r="E469" t="s">
        <v>245</v>
      </c>
      <c r="F469" t="s">
        <v>246</v>
      </c>
      <c r="G469" t="s">
        <v>1541</v>
      </c>
      <c r="H469" t="s">
        <v>40</v>
      </c>
      <c r="I469">
        <v>2</v>
      </c>
      <c r="J469" t="s">
        <v>23</v>
      </c>
      <c r="K469">
        <v>4</v>
      </c>
      <c r="L469">
        <v>16</v>
      </c>
      <c r="M469">
        <v>15</v>
      </c>
      <c r="N469" t="s">
        <v>17</v>
      </c>
      <c r="O469" t="s">
        <v>1550</v>
      </c>
      <c r="P469">
        <v>0</v>
      </c>
      <c r="Q469">
        <v>0</v>
      </c>
      <c r="R469">
        <v>0</v>
      </c>
      <c r="S469">
        <v>0</v>
      </c>
      <c r="T469">
        <f>DATATABLE[[#This Row],[تعداد واگن منتظر واگذاری]]+DATATABLE[[#This Row],[تعداد واگن تحت تخلیه]]</f>
        <v>0</v>
      </c>
      <c r="U469">
        <v>0</v>
      </c>
      <c r="V469">
        <v>0</v>
      </c>
      <c r="W469">
        <v>0</v>
      </c>
      <c r="X469">
        <v>0</v>
      </c>
      <c r="Y469">
        <v>0</v>
      </c>
      <c r="Z469">
        <v>0</v>
      </c>
      <c r="AA469" t="s">
        <v>13</v>
      </c>
      <c r="AB469">
        <v>0</v>
      </c>
      <c r="AC469">
        <v>1</v>
      </c>
      <c r="AD469" t="s">
        <v>13</v>
      </c>
      <c r="AE469">
        <v>0</v>
      </c>
      <c r="AF469">
        <v>1</v>
      </c>
      <c r="AG469" t="s">
        <v>13</v>
      </c>
      <c r="AH469">
        <v>0</v>
      </c>
      <c r="AI469">
        <v>1</v>
      </c>
      <c r="AJ469" t="s">
        <v>13</v>
      </c>
      <c r="AK469">
        <v>0</v>
      </c>
      <c r="AL469">
        <v>1</v>
      </c>
    </row>
    <row r="470" spans="1:38" x14ac:dyDescent="0.25">
      <c r="A470" t="s">
        <v>1530</v>
      </c>
      <c r="B470" t="s">
        <v>791</v>
      </c>
      <c r="C470">
        <v>13990410</v>
      </c>
      <c r="D470">
        <v>990410</v>
      </c>
      <c r="E470" t="s">
        <v>247</v>
      </c>
      <c r="F470" t="s">
        <v>248</v>
      </c>
      <c r="G470" t="s">
        <v>1541</v>
      </c>
      <c r="H470" t="s">
        <v>40</v>
      </c>
      <c r="I470">
        <v>2</v>
      </c>
      <c r="J470" t="s">
        <v>23</v>
      </c>
      <c r="K470">
        <v>4</v>
      </c>
      <c r="L470">
        <v>16</v>
      </c>
      <c r="M470">
        <v>15</v>
      </c>
      <c r="N470" t="s">
        <v>18</v>
      </c>
      <c r="O470" t="s">
        <v>1551</v>
      </c>
      <c r="P470">
        <v>0</v>
      </c>
      <c r="Q470">
        <v>0</v>
      </c>
      <c r="R470">
        <v>0</v>
      </c>
      <c r="S470">
        <v>0</v>
      </c>
      <c r="T470">
        <f>DATATABLE[[#This Row],[تعداد واگن منتظر واگذاری]]+DATATABLE[[#This Row],[تعداد واگن تحت تخلیه]]</f>
        <v>0</v>
      </c>
      <c r="U470">
        <v>0</v>
      </c>
      <c r="V470">
        <v>0</v>
      </c>
      <c r="W470">
        <v>0</v>
      </c>
      <c r="X470">
        <v>0</v>
      </c>
      <c r="Y470">
        <v>0</v>
      </c>
      <c r="Z470">
        <v>0</v>
      </c>
      <c r="AA470" t="s">
        <v>13</v>
      </c>
      <c r="AB470">
        <v>0</v>
      </c>
      <c r="AC470">
        <v>1</v>
      </c>
      <c r="AD470" t="s">
        <v>13</v>
      </c>
      <c r="AE470">
        <v>0</v>
      </c>
      <c r="AF470">
        <v>1</v>
      </c>
      <c r="AG470" t="s">
        <v>13</v>
      </c>
      <c r="AH470">
        <v>0</v>
      </c>
      <c r="AI470">
        <v>1</v>
      </c>
      <c r="AJ470" t="s">
        <v>13</v>
      </c>
      <c r="AK470">
        <v>0</v>
      </c>
      <c r="AL470">
        <v>1</v>
      </c>
    </row>
    <row r="471" spans="1:38" x14ac:dyDescent="0.25">
      <c r="A471" t="s">
        <v>1530</v>
      </c>
      <c r="B471" t="s">
        <v>791</v>
      </c>
      <c r="C471">
        <v>13990411</v>
      </c>
      <c r="D471">
        <v>990411</v>
      </c>
      <c r="E471" t="s">
        <v>249</v>
      </c>
      <c r="F471" t="s">
        <v>250</v>
      </c>
      <c r="G471" t="s">
        <v>1541</v>
      </c>
      <c r="H471" t="s">
        <v>40</v>
      </c>
      <c r="I471">
        <v>2</v>
      </c>
      <c r="J471" t="s">
        <v>23</v>
      </c>
      <c r="K471">
        <v>4</v>
      </c>
      <c r="L471">
        <v>16</v>
      </c>
      <c r="M471">
        <v>15</v>
      </c>
      <c r="N471" t="s">
        <v>19</v>
      </c>
      <c r="O471" t="s">
        <v>1552</v>
      </c>
      <c r="P471">
        <v>0</v>
      </c>
      <c r="Q471">
        <v>0</v>
      </c>
      <c r="R471">
        <v>0</v>
      </c>
      <c r="S471">
        <v>0</v>
      </c>
      <c r="T471">
        <f>DATATABLE[[#This Row],[تعداد واگن منتظر واگذاری]]+DATATABLE[[#This Row],[تعداد واگن تحت تخلیه]]</f>
        <v>0</v>
      </c>
      <c r="U471">
        <v>0</v>
      </c>
      <c r="V471">
        <v>0</v>
      </c>
      <c r="W471">
        <v>0</v>
      </c>
      <c r="X471">
        <v>0</v>
      </c>
      <c r="Y471">
        <v>0</v>
      </c>
      <c r="Z471">
        <v>0</v>
      </c>
      <c r="AA471" t="s">
        <v>13</v>
      </c>
      <c r="AB471">
        <v>0</v>
      </c>
      <c r="AC471">
        <v>1</v>
      </c>
      <c r="AD471" t="s">
        <v>13</v>
      </c>
      <c r="AE471">
        <v>0</v>
      </c>
      <c r="AF471">
        <v>1</v>
      </c>
      <c r="AG471" t="s">
        <v>13</v>
      </c>
      <c r="AH471">
        <v>0</v>
      </c>
      <c r="AI471">
        <v>1</v>
      </c>
      <c r="AJ471" t="s">
        <v>13</v>
      </c>
      <c r="AK471">
        <v>0</v>
      </c>
      <c r="AL471">
        <v>1</v>
      </c>
    </row>
    <row r="472" spans="1:38" x14ac:dyDescent="0.25">
      <c r="A472" t="s">
        <v>1530</v>
      </c>
      <c r="B472" t="s">
        <v>791</v>
      </c>
      <c r="C472">
        <v>13990412</v>
      </c>
      <c r="D472">
        <v>990412</v>
      </c>
      <c r="E472" t="s">
        <v>251</v>
      </c>
      <c r="F472" t="s">
        <v>252</v>
      </c>
      <c r="G472" t="s">
        <v>1541</v>
      </c>
      <c r="H472" t="s">
        <v>40</v>
      </c>
      <c r="I472">
        <v>2</v>
      </c>
      <c r="J472" t="s">
        <v>23</v>
      </c>
      <c r="K472">
        <v>4</v>
      </c>
      <c r="L472">
        <v>16</v>
      </c>
      <c r="M472">
        <v>15</v>
      </c>
      <c r="N472" t="s">
        <v>20</v>
      </c>
      <c r="O472" t="s">
        <v>1553</v>
      </c>
      <c r="P472">
        <v>0</v>
      </c>
      <c r="Q472">
        <v>0</v>
      </c>
      <c r="R472">
        <v>0</v>
      </c>
      <c r="S472">
        <v>0</v>
      </c>
      <c r="T472">
        <f>DATATABLE[[#This Row],[تعداد واگن منتظر واگذاری]]+DATATABLE[[#This Row],[تعداد واگن تحت تخلیه]]</f>
        <v>0</v>
      </c>
      <c r="U472">
        <v>0</v>
      </c>
      <c r="V472">
        <v>0</v>
      </c>
      <c r="W472">
        <v>0</v>
      </c>
      <c r="X472">
        <v>0</v>
      </c>
      <c r="Y472">
        <v>0</v>
      </c>
      <c r="Z472">
        <v>0</v>
      </c>
      <c r="AA472" t="s">
        <v>13</v>
      </c>
      <c r="AB472">
        <v>0</v>
      </c>
      <c r="AC472">
        <v>1</v>
      </c>
      <c r="AD472" t="s">
        <v>13</v>
      </c>
      <c r="AE472">
        <v>0</v>
      </c>
      <c r="AF472">
        <v>1</v>
      </c>
      <c r="AG472" t="s">
        <v>13</v>
      </c>
      <c r="AH472">
        <v>0</v>
      </c>
      <c r="AI472">
        <v>1</v>
      </c>
      <c r="AJ472" t="s">
        <v>13</v>
      </c>
      <c r="AK472">
        <v>0</v>
      </c>
      <c r="AL472">
        <v>1</v>
      </c>
    </row>
    <row r="473" spans="1:38" x14ac:dyDescent="0.25">
      <c r="A473" t="s">
        <v>1530</v>
      </c>
      <c r="B473" t="s">
        <v>791</v>
      </c>
      <c r="C473">
        <v>13990413</v>
      </c>
      <c r="D473">
        <v>990413</v>
      </c>
      <c r="E473" t="s">
        <v>253</v>
      </c>
      <c r="F473" t="s">
        <v>254</v>
      </c>
      <c r="G473" t="s">
        <v>1541</v>
      </c>
      <c r="H473" t="s">
        <v>40</v>
      </c>
      <c r="I473">
        <v>2</v>
      </c>
      <c r="J473" t="s">
        <v>23</v>
      </c>
      <c r="K473">
        <v>4</v>
      </c>
      <c r="L473">
        <v>16</v>
      </c>
      <c r="M473">
        <v>16</v>
      </c>
      <c r="N473" t="s">
        <v>12</v>
      </c>
      <c r="O473" t="s">
        <v>1556</v>
      </c>
      <c r="P473">
        <v>0</v>
      </c>
      <c r="Q473">
        <v>0</v>
      </c>
      <c r="R473">
        <v>0</v>
      </c>
      <c r="S473">
        <v>0</v>
      </c>
      <c r="T473">
        <f>DATATABLE[[#This Row],[تعداد واگن منتظر واگذاری]]+DATATABLE[[#This Row],[تعداد واگن تحت تخلیه]]</f>
        <v>0</v>
      </c>
      <c r="U473">
        <v>0</v>
      </c>
      <c r="V473">
        <v>0</v>
      </c>
      <c r="W473">
        <v>0</v>
      </c>
      <c r="X473">
        <v>0</v>
      </c>
      <c r="Y473">
        <v>0</v>
      </c>
      <c r="Z473">
        <v>0</v>
      </c>
      <c r="AA473" t="s">
        <v>13</v>
      </c>
      <c r="AB473">
        <v>0</v>
      </c>
      <c r="AC473">
        <v>1</v>
      </c>
      <c r="AD473" t="s">
        <v>13</v>
      </c>
      <c r="AE473">
        <v>0</v>
      </c>
      <c r="AF473">
        <v>1</v>
      </c>
      <c r="AG473" t="s">
        <v>13</v>
      </c>
      <c r="AH473">
        <v>0</v>
      </c>
      <c r="AI473">
        <v>1</v>
      </c>
      <c r="AJ473" t="s">
        <v>13</v>
      </c>
      <c r="AK473">
        <v>0</v>
      </c>
      <c r="AL473">
        <v>1</v>
      </c>
    </row>
    <row r="474" spans="1:38" x14ac:dyDescent="0.25">
      <c r="A474" t="s">
        <v>1530</v>
      </c>
      <c r="B474" t="s">
        <v>791</v>
      </c>
      <c r="C474">
        <v>13990414</v>
      </c>
      <c r="D474">
        <v>990414</v>
      </c>
      <c r="E474" t="s">
        <v>255</v>
      </c>
      <c r="F474" t="s">
        <v>256</v>
      </c>
      <c r="G474" t="s">
        <v>1541</v>
      </c>
      <c r="H474" t="s">
        <v>40</v>
      </c>
      <c r="I474">
        <v>2</v>
      </c>
      <c r="J474" t="s">
        <v>23</v>
      </c>
      <c r="K474">
        <v>4</v>
      </c>
      <c r="L474">
        <v>17</v>
      </c>
      <c r="M474">
        <v>16</v>
      </c>
      <c r="N474" t="s">
        <v>14</v>
      </c>
      <c r="O474" t="s">
        <v>1557</v>
      </c>
      <c r="P474">
        <v>0</v>
      </c>
      <c r="Q474">
        <v>0</v>
      </c>
      <c r="R474">
        <v>0</v>
      </c>
      <c r="S474">
        <v>0</v>
      </c>
      <c r="T474">
        <f>DATATABLE[[#This Row],[تعداد واگن منتظر واگذاری]]+DATATABLE[[#This Row],[تعداد واگن تحت تخلیه]]</f>
        <v>0</v>
      </c>
      <c r="U474">
        <v>0</v>
      </c>
      <c r="V474">
        <v>0</v>
      </c>
      <c r="W474">
        <v>0</v>
      </c>
      <c r="X474">
        <v>0</v>
      </c>
      <c r="Y474">
        <v>0</v>
      </c>
      <c r="Z474">
        <v>0</v>
      </c>
      <c r="AA474" t="s">
        <v>13</v>
      </c>
      <c r="AB474">
        <v>0</v>
      </c>
      <c r="AC474">
        <v>1</v>
      </c>
      <c r="AD474" t="s">
        <v>13</v>
      </c>
      <c r="AE474">
        <v>0</v>
      </c>
      <c r="AF474">
        <v>1</v>
      </c>
      <c r="AG474" t="s">
        <v>13</v>
      </c>
      <c r="AH474">
        <v>0</v>
      </c>
      <c r="AI474">
        <v>1</v>
      </c>
      <c r="AJ474" t="s">
        <v>13</v>
      </c>
      <c r="AK474">
        <v>0</v>
      </c>
      <c r="AL474">
        <v>1</v>
      </c>
    </row>
    <row r="475" spans="1:38" x14ac:dyDescent="0.25">
      <c r="A475" t="s">
        <v>1530</v>
      </c>
      <c r="B475" t="s">
        <v>791</v>
      </c>
      <c r="C475">
        <v>13990415</v>
      </c>
      <c r="D475">
        <v>990415</v>
      </c>
      <c r="E475" t="s">
        <v>257</v>
      </c>
      <c r="F475" t="s">
        <v>258</v>
      </c>
      <c r="G475" t="s">
        <v>1541</v>
      </c>
      <c r="H475" t="s">
        <v>40</v>
      </c>
      <c r="I475">
        <v>2</v>
      </c>
      <c r="J475" t="s">
        <v>23</v>
      </c>
      <c r="K475">
        <v>4</v>
      </c>
      <c r="L475">
        <v>17</v>
      </c>
      <c r="M475">
        <v>16</v>
      </c>
      <c r="N475" t="s">
        <v>16</v>
      </c>
      <c r="O475" t="s">
        <v>1558</v>
      </c>
      <c r="P475">
        <v>0</v>
      </c>
      <c r="Q475">
        <v>0</v>
      </c>
      <c r="R475">
        <v>0</v>
      </c>
      <c r="S475">
        <v>0</v>
      </c>
      <c r="T475">
        <f>DATATABLE[[#This Row],[تعداد واگن منتظر واگذاری]]+DATATABLE[[#This Row],[تعداد واگن تحت تخلیه]]</f>
        <v>0</v>
      </c>
      <c r="U475">
        <v>0</v>
      </c>
      <c r="V475">
        <v>0</v>
      </c>
      <c r="W475">
        <v>0</v>
      </c>
      <c r="X475">
        <v>0</v>
      </c>
      <c r="Y475">
        <v>0</v>
      </c>
      <c r="Z475">
        <v>0</v>
      </c>
      <c r="AA475" t="s">
        <v>13</v>
      </c>
      <c r="AB475">
        <v>0</v>
      </c>
      <c r="AC475">
        <v>1</v>
      </c>
      <c r="AD475" t="s">
        <v>13</v>
      </c>
      <c r="AE475">
        <v>0</v>
      </c>
      <c r="AF475">
        <v>1</v>
      </c>
      <c r="AG475" t="s">
        <v>13</v>
      </c>
      <c r="AH475">
        <v>0</v>
      </c>
      <c r="AI475">
        <v>1</v>
      </c>
      <c r="AJ475" t="s">
        <v>13</v>
      </c>
      <c r="AK475">
        <v>0</v>
      </c>
      <c r="AL475">
        <v>1</v>
      </c>
    </row>
    <row r="476" spans="1:38" x14ac:dyDescent="0.25">
      <c r="A476" t="s">
        <v>1530</v>
      </c>
      <c r="B476" t="s">
        <v>791</v>
      </c>
      <c r="C476">
        <v>13990416</v>
      </c>
      <c r="D476">
        <v>990416</v>
      </c>
      <c r="E476" t="s">
        <v>259</v>
      </c>
      <c r="F476" t="s">
        <v>260</v>
      </c>
      <c r="G476" t="s">
        <v>1541</v>
      </c>
      <c r="H476" t="s">
        <v>40</v>
      </c>
      <c r="I476">
        <v>2</v>
      </c>
      <c r="J476" t="s">
        <v>23</v>
      </c>
      <c r="K476">
        <v>4</v>
      </c>
      <c r="L476">
        <v>17</v>
      </c>
      <c r="M476">
        <v>16</v>
      </c>
      <c r="N476" t="s">
        <v>17</v>
      </c>
      <c r="O476" t="s">
        <v>1559</v>
      </c>
      <c r="P476">
        <v>0</v>
      </c>
      <c r="Q476">
        <v>0</v>
      </c>
      <c r="R476">
        <v>0</v>
      </c>
      <c r="S476">
        <v>0</v>
      </c>
      <c r="T476">
        <f>DATATABLE[[#This Row],[تعداد واگن منتظر واگذاری]]+DATATABLE[[#This Row],[تعداد واگن تحت تخلیه]]</f>
        <v>0</v>
      </c>
      <c r="U476">
        <v>0</v>
      </c>
      <c r="V476">
        <v>0</v>
      </c>
      <c r="W476">
        <v>0</v>
      </c>
      <c r="X476">
        <v>0</v>
      </c>
      <c r="Y476">
        <v>0</v>
      </c>
      <c r="Z476">
        <v>0</v>
      </c>
      <c r="AA476" t="s">
        <v>13</v>
      </c>
      <c r="AB476">
        <v>0</v>
      </c>
      <c r="AC476">
        <v>1</v>
      </c>
      <c r="AD476" t="s">
        <v>13</v>
      </c>
      <c r="AE476">
        <v>0</v>
      </c>
      <c r="AF476">
        <v>1</v>
      </c>
      <c r="AG476" t="s">
        <v>13</v>
      </c>
      <c r="AH476">
        <v>0</v>
      </c>
      <c r="AI476">
        <v>1</v>
      </c>
      <c r="AJ476" t="s">
        <v>13</v>
      </c>
      <c r="AK476">
        <v>0</v>
      </c>
      <c r="AL476">
        <v>1</v>
      </c>
    </row>
    <row r="477" spans="1:38" x14ac:dyDescent="0.25">
      <c r="A477" t="s">
        <v>1530</v>
      </c>
      <c r="B477" t="s">
        <v>791</v>
      </c>
      <c r="C477">
        <v>13990417</v>
      </c>
      <c r="D477">
        <v>990417</v>
      </c>
      <c r="E477" t="s">
        <v>261</v>
      </c>
      <c r="F477" t="s">
        <v>262</v>
      </c>
      <c r="G477" t="s">
        <v>1541</v>
      </c>
      <c r="H477" t="s">
        <v>40</v>
      </c>
      <c r="I477">
        <v>2</v>
      </c>
      <c r="J477" t="s">
        <v>23</v>
      </c>
      <c r="K477">
        <v>4</v>
      </c>
      <c r="L477">
        <v>17</v>
      </c>
      <c r="M477">
        <v>16</v>
      </c>
      <c r="N477" t="s">
        <v>18</v>
      </c>
      <c r="O477" t="s">
        <v>1560</v>
      </c>
      <c r="P477">
        <v>0</v>
      </c>
      <c r="Q477">
        <v>0</v>
      </c>
      <c r="R477">
        <v>0</v>
      </c>
      <c r="S477">
        <v>0</v>
      </c>
      <c r="T477">
        <f>DATATABLE[[#This Row],[تعداد واگن منتظر واگذاری]]+DATATABLE[[#This Row],[تعداد واگن تحت تخلیه]]</f>
        <v>0</v>
      </c>
      <c r="U477">
        <v>0</v>
      </c>
      <c r="V477">
        <v>0</v>
      </c>
      <c r="W477">
        <v>0</v>
      </c>
      <c r="X477">
        <v>0</v>
      </c>
      <c r="Y477">
        <v>0</v>
      </c>
      <c r="Z477">
        <v>0</v>
      </c>
      <c r="AA477" t="s">
        <v>13</v>
      </c>
      <c r="AB477">
        <v>0</v>
      </c>
      <c r="AC477">
        <v>1</v>
      </c>
      <c r="AD477" t="s">
        <v>13</v>
      </c>
      <c r="AE477">
        <v>0</v>
      </c>
      <c r="AF477">
        <v>1</v>
      </c>
      <c r="AG477" t="s">
        <v>13</v>
      </c>
      <c r="AH477">
        <v>0</v>
      </c>
      <c r="AI477">
        <v>1</v>
      </c>
      <c r="AJ477" t="s">
        <v>13</v>
      </c>
      <c r="AK477">
        <v>0</v>
      </c>
      <c r="AL477">
        <v>1</v>
      </c>
    </row>
    <row r="478" spans="1:38" x14ac:dyDescent="0.25">
      <c r="A478" t="s">
        <v>1530</v>
      </c>
      <c r="B478" t="s">
        <v>791</v>
      </c>
      <c r="C478">
        <v>13990418</v>
      </c>
      <c r="D478">
        <v>990418</v>
      </c>
      <c r="E478" t="s">
        <v>263</v>
      </c>
      <c r="F478" t="s">
        <v>264</v>
      </c>
      <c r="G478" t="s">
        <v>1541</v>
      </c>
      <c r="H478" t="s">
        <v>40</v>
      </c>
      <c r="I478">
        <v>2</v>
      </c>
      <c r="J478" t="s">
        <v>23</v>
      </c>
      <c r="K478">
        <v>4</v>
      </c>
      <c r="L478">
        <v>17</v>
      </c>
      <c r="M478">
        <v>16</v>
      </c>
      <c r="N478" t="s">
        <v>19</v>
      </c>
      <c r="O478" t="s">
        <v>1561</v>
      </c>
      <c r="P478">
        <v>0</v>
      </c>
      <c r="Q478">
        <v>0</v>
      </c>
      <c r="R478">
        <v>0</v>
      </c>
      <c r="S478">
        <v>0</v>
      </c>
      <c r="T478">
        <f>DATATABLE[[#This Row],[تعداد واگن منتظر واگذاری]]+DATATABLE[[#This Row],[تعداد واگن تحت تخلیه]]</f>
        <v>0</v>
      </c>
      <c r="U478">
        <v>0</v>
      </c>
      <c r="V478">
        <v>0</v>
      </c>
      <c r="W478">
        <v>0</v>
      </c>
      <c r="X478">
        <v>0</v>
      </c>
      <c r="Y478">
        <v>0</v>
      </c>
      <c r="Z478">
        <v>0</v>
      </c>
      <c r="AA478" t="s">
        <v>13</v>
      </c>
      <c r="AB478">
        <v>0</v>
      </c>
      <c r="AC478">
        <v>1</v>
      </c>
      <c r="AD478" t="s">
        <v>13</v>
      </c>
      <c r="AE478">
        <v>0</v>
      </c>
      <c r="AF478">
        <v>1</v>
      </c>
      <c r="AG478" t="s">
        <v>13</v>
      </c>
      <c r="AH478">
        <v>0</v>
      </c>
      <c r="AI478">
        <v>1</v>
      </c>
      <c r="AJ478" t="s">
        <v>13</v>
      </c>
      <c r="AK478">
        <v>0</v>
      </c>
      <c r="AL478">
        <v>1</v>
      </c>
    </row>
    <row r="479" spans="1:38" x14ac:dyDescent="0.25">
      <c r="A479" t="s">
        <v>1530</v>
      </c>
      <c r="B479" t="s">
        <v>791</v>
      </c>
      <c r="C479">
        <v>13990419</v>
      </c>
      <c r="D479">
        <v>990419</v>
      </c>
      <c r="E479" t="s">
        <v>265</v>
      </c>
      <c r="F479" t="s">
        <v>266</v>
      </c>
      <c r="G479" t="s">
        <v>1541</v>
      </c>
      <c r="H479" t="s">
        <v>40</v>
      </c>
      <c r="I479">
        <v>2</v>
      </c>
      <c r="J479" t="s">
        <v>23</v>
      </c>
      <c r="K479">
        <v>4</v>
      </c>
      <c r="L479">
        <v>17</v>
      </c>
      <c r="M479">
        <v>16</v>
      </c>
      <c r="N479" t="s">
        <v>20</v>
      </c>
      <c r="O479" t="s">
        <v>1562</v>
      </c>
      <c r="P479">
        <v>0</v>
      </c>
      <c r="Q479">
        <v>0</v>
      </c>
      <c r="R479">
        <v>0</v>
      </c>
      <c r="S479">
        <v>0</v>
      </c>
      <c r="T479">
        <f>DATATABLE[[#This Row],[تعداد واگن منتظر واگذاری]]+DATATABLE[[#This Row],[تعداد واگن تحت تخلیه]]</f>
        <v>0</v>
      </c>
      <c r="U479">
        <v>0</v>
      </c>
      <c r="V479">
        <v>0</v>
      </c>
      <c r="W479">
        <v>0</v>
      </c>
      <c r="X479">
        <v>0</v>
      </c>
      <c r="Y479">
        <v>0</v>
      </c>
      <c r="Z479">
        <v>0</v>
      </c>
      <c r="AA479" t="s">
        <v>13</v>
      </c>
      <c r="AB479">
        <v>0</v>
      </c>
      <c r="AC479">
        <v>1</v>
      </c>
      <c r="AD479" t="s">
        <v>13</v>
      </c>
      <c r="AE479">
        <v>0</v>
      </c>
      <c r="AF479">
        <v>1</v>
      </c>
      <c r="AG479" t="s">
        <v>13</v>
      </c>
      <c r="AH479">
        <v>0</v>
      </c>
      <c r="AI479">
        <v>1</v>
      </c>
      <c r="AJ479" t="s">
        <v>13</v>
      </c>
      <c r="AK479">
        <v>0</v>
      </c>
      <c r="AL479">
        <v>1</v>
      </c>
    </row>
    <row r="480" spans="1:38" x14ac:dyDescent="0.25">
      <c r="A480" t="s">
        <v>1530</v>
      </c>
      <c r="B480" t="s">
        <v>791</v>
      </c>
      <c r="C480">
        <v>13990420</v>
      </c>
      <c r="D480">
        <v>990420</v>
      </c>
      <c r="E480" t="s">
        <v>267</v>
      </c>
      <c r="F480" t="s">
        <v>268</v>
      </c>
      <c r="G480" t="s">
        <v>1541</v>
      </c>
      <c r="H480" t="s">
        <v>40</v>
      </c>
      <c r="I480">
        <v>2</v>
      </c>
      <c r="J480" t="s">
        <v>23</v>
      </c>
      <c r="K480">
        <v>4</v>
      </c>
      <c r="L480">
        <v>17</v>
      </c>
      <c r="M480">
        <v>17</v>
      </c>
      <c r="N480" t="s">
        <v>12</v>
      </c>
      <c r="O480" t="s">
        <v>1563</v>
      </c>
      <c r="P480">
        <v>0</v>
      </c>
      <c r="Q480">
        <v>0</v>
      </c>
      <c r="R480">
        <v>0</v>
      </c>
      <c r="S480">
        <v>0</v>
      </c>
      <c r="T480">
        <f>DATATABLE[[#This Row],[تعداد واگن منتظر واگذاری]]+DATATABLE[[#This Row],[تعداد واگن تحت تخلیه]]</f>
        <v>0</v>
      </c>
      <c r="U480">
        <v>0</v>
      </c>
      <c r="V480">
        <v>0</v>
      </c>
      <c r="W480">
        <v>0</v>
      </c>
      <c r="X480">
        <v>0</v>
      </c>
      <c r="Y480">
        <v>0</v>
      </c>
      <c r="Z480">
        <v>0</v>
      </c>
      <c r="AA480" t="s">
        <v>13</v>
      </c>
      <c r="AB480">
        <v>0</v>
      </c>
      <c r="AC480">
        <v>1</v>
      </c>
      <c r="AD480" t="s">
        <v>13</v>
      </c>
      <c r="AE480">
        <v>0</v>
      </c>
      <c r="AF480">
        <v>1</v>
      </c>
      <c r="AG480" t="s">
        <v>13</v>
      </c>
      <c r="AH480">
        <v>0</v>
      </c>
      <c r="AI480">
        <v>1</v>
      </c>
      <c r="AJ480" t="s">
        <v>13</v>
      </c>
      <c r="AK480">
        <v>0</v>
      </c>
      <c r="AL480">
        <v>1</v>
      </c>
    </row>
    <row r="481" spans="1:38" x14ac:dyDescent="0.25">
      <c r="A481" t="s">
        <v>1530</v>
      </c>
      <c r="B481" t="s">
        <v>791</v>
      </c>
      <c r="C481">
        <v>13990421</v>
      </c>
      <c r="D481">
        <v>990421</v>
      </c>
      <c r="E481" t="s">
        <v>269</v>
      </c>
      <c r="F481" t="s">
        <v>270</v>
      </c>
      <c r="G481" t="s">
        <v>1541</v>
      </c>
      <c r="H481" t="s">
        <v>40</v>
      </c>
      <c r="I481">
        <v>2</v>
      </c>
      <c r="J481" t="s">
        <v>23</v>
      </c>
      <c r="K481">
        <v>4</v>
      </c>
      <c r="L481">
        <v>18</v>
      </c>
      <c r="M481">
        <v>17</v>
      </c>
      <c r="N481" t="s">
        <v>14</v>
      </c>
      <c r="O481" t="s">
        <v>1564</v>
      </c>
      <c r="P481">
        <v>0</v>
      </c>
      <c r="Q481">
        <v>0</v>
      </c>
      <c r="R481">
        <v>0</v>
      </c>
      <c r="S481">
        <v>0</v>
      </c>
      <c r="T481">
        <f>DATATABLE[[#This Row],[تعداد واگن منتظر واگذاری]]+DATATABLE[[#This Row],[تعداد واگن تحت تخلیه]]</f>
        <v>0</v>
      </c>
      <c r="U481">
        <v>0</v>
      </c>
      <c r="V481">
        <v>0</v>
      </c>
      <c r="W481">
        <v>0</v>
      </c>
      <c r="X481">
        <v>0</v>
      </c>
      <c r="Y481">
        <v>0</v>
      </c>
      <c r="Z481">
        <v>0</v>
      </c>
      <c r="AA481" t="s">
        <v>13</v>
      </c>
      <c r="AB481">
        <v>0</v>
      </c>
      <c r="AC481">
        <v>1</v>
      </c>
      <c r="AD481" t="s">
        <v>13</v>
      </c>
      <c r="AE481">
        <v>0</v>
      </c>
      <c r="AF481">
        <v>1</v>
      </c>
      <c r="AG481" t="s">
        <v>13</v>
      </c>
      <c r="AH481">
        <v>0</v>
      </c>
      <c r="AI481">
        <v>1</v>
      </c>
      <c r="AJ481" t="s">
        <v>13</v>
      </c>
      <c r="AK481">
        <v>0</v>
      </c>
      <c r="AL481">
        <v>1</v>
      </c>
    </row>
    <row r="482" spans="1:38" x14ac:dyDescent="0.25">
      <c r="A482" t="s">
        <v>1530</v>
      </c>
      <c r="B482" t="s">
        <v>791</v>
      </c>
      <c r="C482">
        <v>13990422</v>
      </c>
      <c r="D482">
        <v>990422</v>
      </c>
      <c r="E482" t="s">
        <v>271</v>
      </c>
      <c r="F482" t="s">
        <v>272</v>
      </c>
      <c r="G482" t="s">
        <v>1541</v>
      </c>
      <c r="H482" t="s">
        <v>40</v>
      </c>
      <c r="I482">
        <v>2</v>
      </c>
      <c r="J482" t="s">
        <v>23</v>
      </c>
      <c r="K482">
        <v>4</v>
      </c>
      <c r="L482">
        <v>18</v>
      </c>
      <c r="M482">
        <v>17</v>
      </c>
      <c r="N482" t="s">
        <v>16</v>
      </c>
      <c r="O482" t="s">
        <v>1565</v>
      </c>
      <c r="P482">
        <v>0</v>
      </c>
      <c r="Q482">
        <v>0</v>
      </c>
      <c r="R482">
        <v>0</v>
      </c>
      <c r="S482">
        <v>0</v>
      </c>
      <c r="T482">
        <f>DATATABLE[[#This Row],[تعداد واگن منتظر واگذاری]]+DATATABLE[[#This Row],[تعداد واگن تحت تخلیه]]</f>
        <v>0</v>
      </c>
      <c r="U482">
        <v>0</v>
      </c>
      <c r="V482">
        <v>0</v>
      </c>
      <c r="W482">
        <v>0</v>
      </c>
      <c r="X482">
        <v>0</v>
      </c>
      <c r="Y482">
        <v>0</v>
      </c>
      <c r="Z482">
        <v>0</v>
      </c>
      <c r="AA482" t="s">
        <v>13</v>
      </c>
      <c r="AB482">
        <v>0</v>
      </c>
      <c r="AC482">
        <v>1</v>
      </c>
      <c r="AD482" t="s">
        <v>13</v>
      </c>
      <c r="AE482">
        <v>0</v>
      </c>
      <c r="AF482">
        <v>1</v>
      </c>
      <c r="AG482" t="s">
        <v>13</v>
      </c>
      <c r="AH482">
        <v>0</v>
      </c>
      <c r="AI482">
        <v>1</v>
      </c>
      <c r="AJ482" t="s">
        <v>13</v>
      </c>
      <c r="AK482">
        <v>0</v>
      </c>
      <c r="AL482">
        <v>1</v>
      </c>
    </row>
    <row r="483" spans="1:38" x14ac:dyDescent="0.25">
      <c r="A483" t="s">
        <v>1530</v>
      </c>
      <c r="B483" t="s">
        <v>791</v>
      </c>
      <c r="C483">
        <v>13990423</v>
      </c>
      <c r="D483">
        <v>990423</v>
      </c>
      <c r="E483" t="s">
        <v>273</v>
      </c>
      <c r="F483" t="s">
        <v>274</v>
      </c>
      <c r="G483" t="s">
        <v>1541</v>
      </c>
      <c r="H483" t="s">
        <v>40</v>
      </c>
      <c r="I483">
        <v>2</v>
      </c>
      <c r="J483" t="s">
        <v>23</v>
      </c>
      <c r="K483">
        <v>4</v>
      </c>
      <c r="L483">
        <v>18</v>
      </c>
      <c r="M483">
        <v>17</v>
      </c>
      <c r="N483" t="s">
        <v>17</v>
      </c>
      <c r="O483" t="s">
        <v>1566</v>
      </c>
      <c r="P483">
        <v>0</v>
      </c>
      <c r="Q483">
        <v>0</v>
      </c>
      <c r="R483">
        <v>0</v>
      </c>
      <c r="S483">
        <v>0</v>
      </c>
      <c r="T483">
        <f>DATATABLE[[#This Row],[تعداد واگن منتظر واگذاری]]+DATATABLE[[#This Row],[تعداد واگن تحت تخلیه]]</f>
        <v>0</v>
      </c>
      <c r="U483">
        <v>0</v>
      </c>
      <c r="V483">
        <v>0</v>
      </c>
      <c r="W483">
        <v>0</v>
      </c>
      <c r="X483">
        <v>0</v>
      </c>
      <c r="Y483">
        <v>0</v>
      </c>
      <c r="Z483">
        <v>0</v>
      </c>
      <c r="AA483" t="s">
        <v>13</v>
      </c>
      <c r="AB483">
        <v>0</v>
      </c>
      <c r="AC483">
        <v>1</v>
      </c>
      <c r="AD483" t="s">
        <v>13</v>
      </c>
      <c r="AE483">
        <v>0</v>
      </c>
      <c r="AF483">
        <v>1</v>
      </c>
      <c r="AG483" t="s">
        <v>13</v>
      </c>
      <c r="AH483">
        <v>0</v>
      </c>
      <c r="AI483">
        <v>1</v>
      </c>
      <c r="AJ483" t="s">
        <v>13</v>
      </c>
      <c r="AK483">
        <v>0</v>
      </c>
      <c r="AL483">
        <v>1</v>
      </c>
    </row>
    <row r="484" spans="1:38" x14ac:dyDescent="0.25">
      <c r="A484" t="s">
        <v>1530</v>
      </c>
      <c r="B484" t="s">
        <v>791</v>
      </c>
      <c r="C484">
        <v>13990424</v>
      </c>
      <c r="D484">
        <v>990424</v>
      </c>
      <c r="E484" t="s">
        <v>275</v>
      </c>
      <c r="F484" t="s">
        <v>276</v>
      </c>
      <c r="G484" t="s">
        <v>1541</v>
      </c>
      <c r="H484" t="s">
        <v>40</v>
      </c>
      <c r="I484">
        <v>2</v>
      </c>
      <c r="J484" t="s">
        <v>23</v>
      </c>
      <c r="K484">
        <v>4</v>
      </c>
      <c r="L484">
        <v>18</v>
      </c>
      <c r="M484">
        <v>17</v>
      </c>
      <c r="N484" t="s">
        <v>18</v>
      </c>
      <c r="O484" t="s">
        <v>1567</v>
      </c>
      <c r="P484">
        <v>0</v>
      </c>
      <c r="Q484">
        <v>0</v>
      </c>
      <c r="R484">
        <v>0</v>
      </c>
      <c r="S484">
        <v>0</v>
      </c>
      <c r="T484">
        <f>DATATABLE[[#This Row],[تعداد واگن منتظر واگذاری]]+DATATABLE[[#This Row],[تعداد واگن تحت تخلیه]]</f>
        <v>0</v>
      </c>
      <c r="U484">
        <v>0</v>
      </c>
      <c r="V484">
        <v>0</v>
      </c>
      <c r="W484">
        <v>0</v>
      </c>
      <c r="X484">
        <v>0</v>
      </c>
      <c r="Y484">
        <v>0</v>
      </c>
      <c r="Z484">
        <v>0</v>
      </c>
      <c r="AA484" t="s">
        <v>13</v>
      </c>
      <c r="AB484">
        <v>0</v>
      </c>
      <c r="AC484">
        <v>1</v>
      </c>
      <c r="AD484" t="s">
        <v>13</v>
      </c>
      <c r="AE484">
        <v>0</v>
      </c>
      <c r="AF484">
        <v>1</v>
      </c>
      <c r="AG484" t="s">
        <v>13</v>
      </c>
      <c r="AH484">
        <v>0</v>
      </c>
      <c r="AI484">
        <v>1</v>
      </c>
      <c r="AJ484" t="s">
        <v>13</v>
      </c>
      <c r="AK484">
        <v>0</v>
      </c>
      <c r="AL484">
        <v>1</v>
      </c>
    </row>
    <row r="485" spans="1:38" x14ac:dyDescent="0.25">
      <c r="A485" t="s">
        <v>1530</v>
      </c>
      <c r="B485" t="s">
        <v>791</v>
      </c>
      <c r="C485">
        <v>13990425</v>
      </c>
      <c r="D485">
        <v>990425</v>
      </c>
      <c r="E485" t="s">
        <v>277</v>
      </c>
      <c r="F485" t="s">
        <v>278</v>
      </c>
      <c r="G485" t="s">
        <v>1541</v>
      </c>
      <c r="H485" t="s">
        <v>40</v>
      </c>
      <c r="I485">
        <v>2</v>
      </c>
      <c r="J485" t="s">
        <v>23</v>
      </c>
      <c r="K485">
        <v>4</v>
      </c>
      <c r="L485">
        <v>18</v>
      </c>
      <c r="M485">
        <v>17</v>
      </c>
      <c r="N485" t="s">
        <v>19</v>
      </c>
      <c r="O485" t="s">
        <v>1568</v>
      </c>
      <c r="P485">
        <v>0</v>
      </c>
      <c r="Q485">
        <v>0</v>
      </c>
      <c r="R485">
        <v>0</v>
      </c>
      <c r="S485">
        <v>0</v>
      </c>
      <c r="T485">
        <f>DATATABLE[[#This Row],[تعداد واگن منتظر واگذاری]]+DATATABLE[[#This Row],[تعداد واگن تحت تخلیه]]</f>
        <v>0</v>
      </c>
      <c r="U485">
        <v>0</v>
      </c>
      <c r="V485">
        <v>0</v>
      </c>
      <c r="W485">
        <v>0</v>
      </c>
      <c r="X485">
        <v>0</v>
      </c>
      <c r="Y485">
        <v>0</v>
      </c>
      <c r="Z485">
        <v>0</v>
      </c>
      <c r="AA485" t="s">
        <v>13</v>
      </c>
      <c r="AB485">
        <v>0</v>
      </c>
      <c r="AC485">
        <v>1</v>
      </c>
      <c r="AD485" t="s">
        <v>13</v>
      </c>
      <c r="AE485">
        <v>0</v>
      </c>
      <c r="AF485">
        <v>1</v>
      </c>
      <c r="AG485" t="s">
        <v>13</v>
      </c>
      <c r="AH485">
        <v>0</v>
      </c>
      <c r="AI485">
        <v>1</v>
      </c>
      <c r="AJ485" t="s">
        <v>13</v>
      </c>
      <c r="AK485">
        <v>0</v>
      </c>
      <c r="AL485">
        <v>1</v>
      </c>
    </row>
    <row r="486" spans="1:38" x14ac:dyDescent="0.25">
      <c r="A486" t="s">
        <v>1530</v>
      </c>
      <c r="B486" t="s">
        <v>791</v>
      </c>
      <c r="C486">
        <v>13990426</v>
      </c>
      <c r="D486">
        <v>990426</v>
      </c>
      <c r="E486" t="s">
        <v>279</v>
      </c>
      <c r="F486" t="s">
        <v>280</v>
      </c>
      <c r="G486" t="s">
        <v>1541</v>
      </c>
      <c r="H486" t="s">
        <v>40</v>
      </c>
      <c r="I486">
        <v>2</v>
      </c>
      <c r="J486" t="s">
        <v>23</v>
      </c>
      <c r="K486">
        <v>4</v>
      </c>
      <c r="L486">
        <v>18</v>
      </c>
      <c r="M486">
        <v>17</v>
      </c>
      <c r="N486" t="s">
        <v>20</v>
      </c>
      <c r="O486" t="s">
        <v>1569</v>
      </c>
      <c r="P486">
        <v>0</v>
      </c>
      <c r="Q486">
        <v>0</v>
      </c>
      <c r="R486">
        <v>0</v>
      </c>
      <c r="S486">
        <v>0</v>
      </c>
      <c r="T486">
        <f>DATATABLE[[#This Row],[تعداد واگن منتظر واگذاری]]+DATATABLE[[#This Row],[تعداد واگن تحت تخلیه]]</f>
        <v>0</v>
      </c>
      <c r="U486">
        <v>0</v>
      </c>
      <c r="V486">
        <v>0</v>
      </c>
      <c r="W486">
        <v>0</v>
      </c>
      <c r="X486">
        <v>0</v>
      </c>
      <c r="Y486">
        <v>0</v>
      </c>
      <c r="Z486">
        <v>0</v>
      </c>
      <c r="AA486" t="s">
        <v>13</v>
      </c>
      <c r="AB486">
        <v>0</v>
      </c>
      <c r="AC486">
        <v>1</v>
      </c>
      <c r="AD486" t="s">
        <v>13</v>
      </c>
      <c r="AE486">
        <v>0</v>
      </c>
      <c r="AF486">
        <v>1</v>
      </c>
      <c r="AG486" t="s">
        <v>13</v>
      </c>
      <c r="AH486">
        <v>0</v>
      </c>
      <c r="AI486">
        <v>1</v>
      </c>
      <c r="AJ486" t="s">
        <v>13</v>
      </c>
      <c r="AK486">
        <v>0</v>
      </c>
      <c r="AL486">
        <v>1</v>
      </c>
    </row>
    <row r="487" spans="1:38" x14ac:dyDescent="0.25">
      <c r="A487" t="s">
        <v>1530</v>
      </c>
      <c r="B487" t="s">
        <v>791</v>
      </c>
      <c r="C487">
        <v>13990427</v>
      </c>
      <c r="D487">
        <v>990427</v>
      </c>
      <c r="E487" t="s">
        <v>281</v>
      </c>
      <c r="F487" t="s">
        <v>282</v>
      </c>
      <c r="G487" t="s">
        <v>1541</v>
      </c>
      <c r="H487" t="s">
        <v>40</v>
      </c>
      <c r="I487">
        <v>2</v>
      </c>
      <c r="J487" t="s">
        <v>23</v>
      </c>
      <c r="K487">
        <v>4</v>
      </c>
      <c r="L487">
        <v>18</v>
      </c>
      <c r="M487">
        <v>18</v>
      </c>
      <c r="N487" t="s">
        <v>12</v>
      </c>
      <c r="O487" t="s">
        <v>1570</v>
      </c>
      <c r="P487">
        <v>0</v>
      </c>
      <c r="Q487">
        <v>0</v>
      </c>
      <c r="R487">
        <v>0</v>
      </c>
      <c r="S487">
        <v>0</v>
      </c>
      <c r="T487">
        <f>DATATABLE[[#This Row],[تعداد واگن منتظر واگذاری]]+DATATABLE[[#This Row],[تعداد واگن تحت تخلیه]]</f>
        <v>0</v>
      </c>
      <c r="U487">
        <v>0</v>
      </c>
      <c r="V487">
        <v>0</v>
      </c>
      <c r="W487">
        <v>0</v>
      </c>
      <c r="X487">
        <v>0</v>
      </c>
      <c r="Y487">
        <v>0</v>
      </c>
      <c r="Z487">
        <v>0</v>
      </c>
      <c r="AA487" t="s">
        <v>13</v>
      </c>
      <c r="AB487">
        <v>0</v>
      </c>
      <c r="AC487">
        <v>1</v>
      </c>
      <c r="AD487" t="s">
        <v>13</v>
      </c>
      <c r="AE487">
        <v>0</v>
      </c>
      <c r="AF487">
        <v>1</v>
      </c>
      <c r="AG487" t="s">
        <v>13</v>
      </c>
      <c r="AH487">
        <v>0</v>
      </c>
      <c r="AI487">
        <v>1</v>
      </c>
      <c r="AJ487" t="s">
        <v>13</v>
      </c>
      <c r="AK487">
        <v>0</v>
      </c>
      <c r="AL487">
        <v>1</v>
      </c>
    </row>
    <row r="488" spans="1:38" x14ac:dyDescent="0.25">
      <c r="A488" t="s">
        <v>1530</v>
      </c>
      <c r="B488" t="s">
        <v>791</v>
      </c>
      <c r="C488">
        <v>13990428</v>
      </c>
      <c r="D488">
        <v>990428</v>
      </c>
      <c r="E488" t="s">
        <v>283</v>
      </c>
      <c r="F488" t="s">
        <v>284</v>
      </c>
      <c r="G488" t="s">
        <v>1541</v>
      </c>
      <c r="H488" t="s">
        <v>40</v>
      </c>
      <c r="I488">
        <v>2</v>
      </c>
      <c r="J488" t="s">
        <v>23</v>
      </c>
      <c r="K488">
        <v>4</v>
      </c>
      <c r="L488">
        <v>19</v>
      </c>
      <c r="M488">
        <v>18</v>
      </c>
      <c r="N488" t="s">
        <v>14</v>
      </c>
      <c r="O488" t="s">
        <v>1571</v>
      </c>
      <c r="P488">
        <v>0</v>
      </c>
      <c r="Q488">
        <v>0</v>
      </c>
      <c r="R488">
        <v>0</v>
      </c>
      <c r="S488">
        <v>0</v>
      </c>
      <c r="T488">
        <f>DATATABLE[[#This Row],[تعداد واگن منتظر واگذاری]]+DATATABLE[[#This Row],[تعداد واگن تحت تخلیه]]</f>
        <v>0</v>
      </c>
      <c r="U488">
        <v>0</v>
      </c>
      <c r="V488">
        <v>0</v>
      </c>
      <c r="W488">
        <v>0</v>
      </c>
      <c r="X488">
        <v>0</v>
      </c>
      <c r="Y488">
        <v>0</v>
      </c>
      <c r="Z488">
        <v>0</v>
      </c>
      <c r="AA488" t="s">
        <v>13</v>
      </c>
      <c r="AB488">
        <v>0</v>
      </c>
      <c r="AC488">
        <v>1</v>
      </c>
      <c r="AD488" t="s">
        <v>13</v>
      </c>
      <c r="AE488">
        <v>0</v>
      </c>
      <c r="AF488">
        <v>1</v>
      </c>
      <c r="AG488" t="s">
        <v>13</v>
      </c>
      <c r="AH488">
        <v>0</v>
      </c>
      <c r="AI488">
        <v>1</v>
      </c>
      <c r="AJ488" t="s">
        <v>13</v>
      </c>
      <c r="AK488">
        <v>0</v>
      </c>
      <c r="AL488">
        <v>1</v>
      </c>
    </row>
    <row r="489" spans="1:38" x14ac:dyDescent="0.25">
      <c r="A489" t="s">
        <v>1530</v>
      </c>
      <c r="B489" t="s">
        <v>791</v>
      </c>
      <c r="C489">
        <v>13990429</v>
      </c>
      <c r="D489">
        <v>990429</v>
      </c>
      <c r="E489" t="s">
        <v>285</v>
      </c>
      <c r="F489" t="s">
        <v>286</v>
      </c>
      <c r="G489" t="s">
        <v>1541</v>
      </c>
      <c r="H489" t="s">
        <v>40</v>
      </c>
      <c r="I489">
        <v>2</v>
      </c>
      <c r="J489" t="s">
        <v>23</v>
      </c>
      <c r="K489">
        <v>4</v>
      </c>
      <c r="L489">
        <v>19</v>
      </c>
      <c r="M489">
        <v>18</v>
      </c>
      <c r="N489" t="s">
        <v>16</v>
      </c>
      <c r="O489" t="s">
        <v>1572</v>
      </c>
      <c r="P489">
        <v>0</v>
      </c>
      <c r="Q489">
        <v>0</v>
      </c>
      <c r="R489">
        <v>0</v>
      </c>
      <c r="S489">
        <v>0</v>
      </c>
      <c r="T489">
        <f>DATATABLE[[#This Row],[تعداد واگن منتظر واگذاری]]+DATATABLE[[#This Row],[تعداد واگن تحت تخلیه]]</f>
        <v>0</v>
      </c>
      <c r="U489">
        <v>0</v>
      </c>
      <c r="V489">
        <v>0</v>
      </c>
      <c r="W489">
        <v>0</v>
      </c>
      <c r="X489">
        <v>0</v>
      </c>
      <c r="Y489">
        <v>0</v>
      </c>
      <c r="Z489">
        <v>0</v>
      </c>
      <c r="AA489" t="s">
        <v>13</v>
      </c>
      <c r="AB489">
        <v>0</v>
      </c>
      <c r="AC489">
        <v>1</v>
      </c>
      <c r="AD489" t="s">
        <v>13</v>
      </c>
      <c r="AE489">
        <v>0</v>
      </c>
      <c r="AF489">
        <v>1</v>
      </c>
      <c r="AG489" t="s">
        <v>13</v>
      </c>
      <c r="AH489">
        <v>0</v>
      </c>
      <c r="AI489">
        <v>1</v>
      </c>
      <c r="AJ489" t="s">
        <v>13</v>
      </c>
      <c r="AK489">
        <v>0</v>
      </c>
      <c r="AL489">
        <v>1</v>
      </c>
    </row>
    <row r="490" spans="1:38" x14ac:dyDescent="0.25">
      <c r="A490" t="s">
        <v>1530</v>
      </c>
      <c r="B490" t="s">
        <v>791</v>
      </c>
      <c r="C490">
        <v>13990430</v>
      </c>
      <c r="D490">
        <v>990430</v>
      </c>
      <c r="E490" t="s">
        <v>287</v>
      </c>
      <c r="F490" t="s">
        <v>288</v>
      </c>
      <c r="G490" t="s">
        <v>1541</v>
      </c>
      <c r="H490" t="s">
        <v>40</v>
      </c>
      <c r="I490">
        <v>2</v>
      </c>
      <c r="J490" t="s">
        <v>23</v>
      </c>
      <c r="K490">
        <v>4</v>
      </c>
      <c r="L490">
        <v>19</v>
      </c>
      <c r="M490">
        <v>18</v>
      </c>
      <c r="N490" t="s">
        <v>17</v>
      </c>
      <c r="O490" t="s">
        <v>1573</v>
      </c>
      <c r="P490">
        <v>0</v>
      </c>
      <c r="Q490">
        <v>0</v>
      </c>
      <c r="R490">
        <v>0</v>
      </c>
      <c r="S490">
        <v>0</v>
      </c>
      <c r="T490">
        <f>DATATABLE[[#This Row],[تعداد واگن منتظر واگذاری]]+DATATABLE[[#This Row],[تعداد واگن تحت تخلیه]]</f>
        <v>0</v>
      </c>
      <c r="U490">
        <v>0</v>
      </c>
      <c r="V490">
        <v>0</v>
      </c>
      <c r="W490">
        <v>0</v>
      </c>
      <c r="X490">
        <v>0</v>
      </c>
      <c r="Y490">
        <v>0</v>
      </c>
      <c r="Z490">
        <v>0</v>
      </c>
      <c r="AA490" t="s">
        <v>13</v>
      </c>
      <c r="AB490">
        <v>0</v>
      </c>
      <c r="AC490">
        <v>1</v>
      </c>
      <c r="AD490" t="s">
        <v>13</v>
      </c>
      <c r="AE490">
        <v>0</v>
      </c>
      <c r="AF490">
        <v>1</v>
      </c>
      <c r="AG490" t="s">
        <v>13</v>
      </c>
      <c r="AH490">
        <v>0</v>
      </c>
      <c r="AI490">
        <v>1</v>
      </c>
      <c r="AJ490" t="s">
        <v>13</v>
      </c>
      <c r="AK490">
        <v>0</v>
      </c>
      <c r="AL490">
        <v>1</v>
      </c>
    </row>
    <row r="491" spans="1:38" x14ac:dyDescent="0.25">
      <c r="A491" t="s">
        <v>1530</v>
      </c>
      <c r="B491" t="s">
        <v>791</v>
      </c>
      <c r="C491">
        <v>13990431</v>
      </c>
      <c r="D491">
        <v>990431</v>
      </c>
      <c r="E491" t="s">
        <v>289</v>
      </c>
      <c r="F491" t="s">
        <v>290</v>
      </c>
      <c r="G491" t="s">
        <v>1541</v>
      </c>
      <c r="H491" t="s">
        <v>40</v>
      </c>
      <c r="I491">
        <v>2</v>
      </c>
      <c r="J491" t="s">
        <v>23</v>
      </c>
      <c r="K491">
        <v>4</v>
      </c>
      <c r="L491">
        <v>19</v>
      </c>
      <c r="M491">
        <v>18</v>
      </c>
      <c r="N491" t="s">
        <v>18</v>
      </c>
      <c r="O491" t="s">
        <v>1574</v>
      </c>
      <c r="P491">
        <v>0</v>
      </c>
      <c r="Q491">
        <v>0</v>
      </c>
      <c r="R491">
        <v>0</v>
      </c>
      <c r="S491">
        <v>0</v>
      </c>
      <c r="T491">
        <f>DATATABLE[[#This Row],[تعداد واگن منتظر واگذاری]]+DATATABLE[[#This Row],[تعداد واگن تحت تخلیه]]</f>
        <v>0</v>
      </c>
      <c r="U491">
        <v>0</v>
      </c>
      <c r="V491">
        <v>0</v>
      </c>
      <c r="W491">
        <v>0</v>
      </c>
      <c r="X491">
        <v>0</v>
      </c>
      <c r="Y491">
        <v>0</v>
      </c>
      <c r="Z491">
        <v>0</v>
      </c>
      <c r="AA491" t="s">
        <v>13</v>
      </c>
      <c r="AB491">
        <v>0</v>
      </c>
      <c r="AC491">
        <v>1</v>
      </c>
      <c r="AD491" t="s">
        <v>13</v>
      </c>
      <c r="AE491">
        <v>0</v>
      </c>
      <c r="AF491">
        <v>1</v>
      </c>
      <c r="AG491" t="s">
        <v>13</v>
      </c>
      <c r="AH491">
        <v>0</v>
      </c>
      <c r="AI491">
        <v>1</v>
      </c>
      <c r="AJ491" t="s">
        <v>13</v>
      </c>
      <c r="AK491">
        <v>0</v>
      </c>
      <c r="AL491">
        <v>1</v>
      </c>
    </row>
    <row r="492" spans="1:38" x14ac:dyDescent="0.25">
      <c r="A492" t="s">
        <v>1530</v>
      </c>
      <c r="B492" t="s">
        <v>791</v>
      </c>
      <c r="C492">
        <v>13990501</v>
      </c>
      <c r="D492">
        <v>990501</v>
      </c>
      <c r="E492" t="s">
        <v>291</v>
      </c>
      <c r="F492" t="s">
        <v>292</v>
      </c>
      <c r="G492" t="s">
        <v>1541</v>
      </c>
      <c r="H492" t="s">
        <v>40</v>
      </c>
      <c r="I492">
        <v>2</v>
      </c>
      <c r="J492" t="s">
        <v>24</v>
      </c>
      <c r="K492">
        <v>5</v>
      </c>
      <c r="L492">
        <v>19</v>
      </c>
      <c r="M492">
        <v>18</v>
      </c>
      <c r="N492" t="s">
        <v>19</v>
      </c>
      <c r="O492" t="s">
        <v>1542</v>
      </c>
      <c r="P492">
        <v>0</v>
      </c>
      <c r="Q492">
        <v>0</v>
      </c>
      <c r="R492">
        <v>0</v>
      </c>
      <c r="S492">
        <v>0</v>
      </c>
      <c r="T492">
        <f>DATATABLE[[#This Row],[تعداد واگن منتظر واگذاری]]+DATATABLE[[#This Row],[تعداد واگن تحت تخلیه]]</f>
        <v>0</v>
      </c>
      <c r="U492">
        <v>0</v>
      </c>
      <c r="V492">
        <v>0</v>
      </c>
      <c r="W492">
        <v>0</v>
      </c>
      <c r="X492">
        <v>0</v>
      </c>
      <c r="Y492">
        <v>0</v>
      </c>
      <c r="Z492">
        <v>0</v>
      </c>
      <c r="AA492" t="s">
        <v>13</v>
      </c>
      <c r="AB492">
        <v>0</v>
      </c>
      <c r="AC492">
        <v>1</v>
      </c>
      <c r="AD492" t="s">
        <v>13</v>
      </c>
      <c r="AE492">
        <v>0</v>
      </c>
      <c r="AF492">
        <v>1</v>
      </c>
      <c r="AG492" t="s">
        <v>13</v>
      </c>
      <c r="AH492">
        <v>0</v>
      </c>
      <c r="AI492">
        <v>1</v>
      </c>
      <c r="AJ492" t="s">
        <v>13</v>
      </c>
      <c r="AK492">
        <v>0</v>
      </c>
      <c r="AL492">
        <v>1</v>
      </c>
    </row>
    <row r="493" spans="1:38" x14ac:dyDescent="0.25">
      <c r="A493" t="s">
        <v>1530</v>
      </c>
      <c r="B493" t="s">
        <v>791</v>
      </c>
      <c r="C493">
        <v>13990502</v>
      </c>
      <c r="D493">
        <v>990502</v>
      </c>
      <c r="E493" t="s">
        <v>293</v>
      </c>
      <c r="F493" t="s">
        <v>294</v>
      </c>
      <c r="G493" t="s">
        <v>1541</v>
      </c>
      <c r="H493" t="s">
        <v>40</v>
      </c>
      <c r="I493">
        <v>2</v>
      </c>
      <c r="J493" t="s">
        <v>24</v>
      </c>
      <c r="K493">
        <v>5</v>
      </c>
      <c r="L493">
        <v>19</v>
      </c>
      <c r="M493">
        <v>18</v>
      </c>
      <c r="N493" t="s">
        <v>20</v>
      </c>
      <c r="O493" t="s">
        <v>1543</v>
      </c>
      <c r="P493">
        <v>0</v>
      </c>
      <c r="Q493">
        <v>0</v>
      </c>
      <c r="R493">
        <v>0</v>
      </c>
      <c r="S493">
        <v>0</v>
      </c>
      <c r="T493">
        <f>DATATABLE[[#This Row],[تعداد واگن منتظر واگذاری]]+DATATABLE[[#This Row],[تعداد واگن تحت تخلیه]]</f>
        <v>0</v>
      </c>
      <c r="U493">
        <v>0</v>
      </c>
      <c r="V493">
        <v>0</v>
      </c>
      <c r="W493">
        <v>0</v>
      </c>
      <c r="X493">
        <v>0</v>
      </c>
      <c r="Y493">
        <v>0</v>
      </c>
      <c r="Z493">
        <v>0</v>
      </c>
      <c r="AA493" t="s">
        <v>13</v>
      </c>
      <c r="AB493">
        <v>0</v>
      </c>
      <c r="AC493">
        <v>1</v>
      </c>
      <c r="AD493" t="s">
        <v>13</v>
      </c>
      <c r="AE493">
        <v>0</v>
      </c>
      <c r="AF493">
        <v>1</v>
      </c>
      <c r="AG493" t="s">
        <v>13</v>
      </c>
      <c r="AH493">
        <v>0</v>
      </c>
      <c r="AI493">
        <v>1</v>
      </c>
      <c r="AJ493" t="s">
        <v>13</v>
      </c>
      <c r="AK493">
        <v>0</v>
      </c>
      <c r="AL493">
        <v>1</v>
      </c>
    </row>
    <row r="494" spans="1:38" x14ac:dyDescent="0.25">
      <c r="A494" t="s">
        <v>1530</v>
      </c>
      <c r="B494" t="s">
        <v>791</v>
      </c>
      <c r="C494">
        <v>13990503</v>
      </c>
      <c r="D494">
        <v>990503</v>
      </c>
      <c r="E494" t="s">
        <v>295</v>
      </c>
      <c r="F494" t="s">
        <v>296</v>
      </c>
      <c r="G494" t="s">
        <v>1541</v>
      </c>
      <c r="H494" t="s">
        <v>40</v>
      </c>
      <c r="I494">
        <v>2</v>
      </c>
      <c r="J494" t="s">
        <v>24</v>
      </c>
      <c r="K494">
        <v>5</v>
      </c>
      <c r="L494">
        <v>19</v>
      </c>
      <c r="M494">
        <v>19</v>
      </c>
      <c r="N494" t="s">
        <v>12</v>
      </c>
      <c r="O494" t="s">
        <v>1544</v>
      </c>
      <c r="P494">
        <v>0</v>
      </c>
      <c r="Q494">
        <v>0</v>
      </c>
      <c r="R494">
        <v>0</v>
      </c>
      <c r="S494">
        <v>0</v>
      </c>
      <c r="T494">
        <f>DATATABLE[[#This Row],[تعداد واگن منتظر واگذاری]]+DATATABLE[[#This Row],[تعداد واگن تحت تخلیه]]</f>
        <v>0</v>
      </c>
      <c r="U494">
        <v>0</v>
      </c>
      <c r="V494">
        <v>0</v>
      </c>
      <c r="W494">
        <v>0</v>
      </c>
      <c r="X494">
        <v>0</v>
      </c>
      <c r="Y494">
        <v>0</v>
      </c>
      <c r="Z494">
        <v>0</v>
      </c>
      <c r="AA494" t="s">
        <v>13</v>
      </c>
      <c r="AB494">
        <v>0</v>
      </c>
      <c r="AC494">
        <v>1</v>
      </c>
      <c r="AD494" t="s">
        <v>13</v>
      </c>
      <c r="AE494">
        <v>0</v>
      </c>
      <c r="AF494">
        <v>1</v>
      </c>
      <c r="AG494" t="s">
        <v>13</v>
      </c>
      <c r="AH494">
        <v>0</v>
      </c>
      <c r="AI494">
        <v>1</v>
      </c>
      <c r="AJ494" t="s">
        <v>13</v>
      </c>
      <c r="AK494">
        <v>0</v>
      </c>
      <c r="AL494">
        <v>1</v>
      </c>
    </row>
    <row r="495" spans="1:38" x14ac:dyDescent="0.25">
      <c r="A495" t="s">
        <v>1530</v>
      </c>
      <c r="B495" t="s">
        <v>791</v>
      </c>
      <c r="C495">
        <v>13990504</v>
      </c>
      <c r="D495">
        <v>990504</v>
      </c>
      <c r="E495" t="s">
        <v>297</v>
      </c>
      <c r="F495" t="s">
        <v>298</v>
      </c>
      <c r="G495" t="s">
        <v>1541</v>
      </c>
      <c r="H495" t="s">
        <v>40</v>
      </c>
      <c r="I495">
        <v>2</v>
      </c>
      <c r="J495" t="s">
        <v>24</v>
      </c>
      <c r="K495">
        <v>5</v>
      </c>
      <c r="L495">
        <v>20</v>
      </c>
      <c r="M495">
        <v>19</v>
      </c>
      <c r="N495" t="s">
        <v>14</v>
      </c>
      <c r="O495" t="s">
        <v>1545</v>
      </c>
      <c r="P495">
        <v>0</v>
      </c>
      <c r="Q495">
        <v>0</v>
      </c>
      <c r="R495">
        <v>0</v>
      </c>
      <c r="S495">
        <v>0</v>
      </c>
      <c r="T495">
        <f>DATATABLE[[#This Row],[تعداد واگن منتظر واگذاری]]+DATATABLE[[#This Row],[تعداد واگن تحت تخلیه]]</f>
        <v>0</v>
      </c>
      <c r="U495">
        <v>0</v>
      </c>
      <c r="V495">
        <v>0</v>
      </c>
      <c r="W495">
        <v>0</v>
      </c>
      <c r="X495">
        <v>0</v>
      </c>
      <c r="Y495">
        <v>0</v>
      </c>
      <c r="Z495">
        <v>0</v>
      </c>
      <c r="AA495" t="s">
        <v>13</v>
      </c>
      <c r="AB495">
        <v>0</v>
      </c>
      <c r="AC495">
        <v>1</v>
      </c>
      <c r="AD495" t="s">
        <v>13</v>
      </c>
      <c r="AE495">
        <v>0</v>
      </c>
      <c r="AF495">
        <v>1</v>
      </c>
      <c r="AG495" t="s">
        <v>13</v>
      </c>
      <c r="AH495">
        <v>0</v>
      </c>
      <c r="AI495">
        <v>1</v>
      </c>
      <c r="AJ495" t="s">
        <v>13</v>
      </c>
      <c r="AK495">
        <v>0</v>
      </c>
      <c r="AL495">
        <v>1</v>
      </c>
    </row>
    <row r="496" spans="1:38" x14ac:dyDescent="0.25">
      <c r="A496" t="s">
        <v>1530</v>
      </c>
      <c r="B496" t="s">
        <v>791</v>
      </c>
      <c r="C496">
        <v>13990505</v>
      </c>
      <c r="D496">
        <v>990505</v>
      </c>
      <c r="E496" t="s">
        <v>299</v>
      </c>
      <c r="F496" t="s">
        <v>300</v>
      </c>
      <c r="G496" t="s">
        <v>1541</v>
      </c>
      <c r="H496" t="s">
        <v>40</v>
      </c>
      <c r="I496">
        <v>2</v>
      </c>
      <c r="J496" t="s">
        <v>24</v>
      </c>
      <c r="K496">
        <v>5</v>
      </c>
      <c r="L496">
        <v>20</v>
      </c>
      <c r="M496">
        <v>19</v>
      </c>
      <c r="N496" t="s">
        <v>16</v>
      </c>
      <c r="O496" t="s">
        <v>1546</v>
      </c>
      <c r="P496">
        <v>0</v>
      </c>
      <c r="Q496">
        <v>0</v>
      </c>
      <c r="R496">
        <v>0</v>
      </c>
      <c r="S496">
        <v>0</v>
      </c>
      <c r="T496">
        <f>DATATABLE[[#This Row],[تعداد واگن منتظر واگذاری]]+DATATABLE[[#This Row],[تعداد واگن تحت تخلیه]]</f>
        <v>0</v>
      </c>
      <c r="U496">
        <v>0</v>
      </c>
      <c r="V496">
        <v>0</v>
      </c>
      <c r="W496">
        <v>0</v>
      </c>
      <c r="X496">
        <v>0</v>
      </c>
      <c r="Y496">
        <v>0</v>
      </c>
      <c r="Z496">
        <v>0</v>
      </c>
      <c r="AA496" t="s">
        <v>13</v>
      </c>
      <c r="AB496">
        <v>0</v>
      </c>
      <c r="AC496">
        <v>1</v>
      </c>
      <c r="AD496" t="s">
        <v>13</v>
      </c>
      <c r="AE496">
        <v>0</v>
      </c>
      <c r="AF496">
        <v>1</v>
      </c>
      <c r="AG496" t="s">
        <v>13</v>
      </c>
      <c r="AH496">
        <v>0</v>
      </c>
      <c r="AI496">
        <v>1</v>
      </c>
      <c r="AJ496" t="s">
        <v>13</v>
      </c>
      <c r="AK496">
        <v>0</v>
      </c>
      <c r="AL496">
        <v>1</v>
      </c>
    </row>
    <row r="497" spans="1:38" x14ac:dyDescent="0.25">
      <c r="A497" t="s">
        <v>1530</v>
      </c>
      <c r="B497" t="s">
        <v>791</v>
      </c>
      <c r="C497">
        <v>13990506</v>
      </c>
      <c r="D497">
        <v>990506</v>
      </c>
      <c r="E497" t="s">
        <v>301</v>
      </c>
      <c r="F497" t="s">
        <v>302</v>
      </c>
      <c r="G497" t="s">
        <v>1541</v>
      </c>
      <c r="H497" t="s">
        <v>40</v>
      </c>
      <c r="I497">
        <v>2</v>
      </c>
      <c r="J497" t="s">
        <v>24</v>
      </c>
      <c r="K497">
        <v>5</v>
      </c>
      <c r="L497">
        <v>20</v>
      </c>
      <c r="M497">
        <v>19</v>
      </c>
      <c r="N497" t="s">
        <v>17</v>
      </c>
      <c r="O497" t="s">
        <v>1547</v>
      </c>
      <c r="P497">
        <v>0</v>
      </c>
      <c r="Q497">
        <v>0</v>
      </c>
      <c r="R497">
        <v>17</v>
      </c>
      <c r="S497">
        <v>0.54838709677419351</v>
      </c>
      <c r="T497">
        <f>DATATABLE[[#This Row],[تعداد واگن منتظر واگذاری]]+DATATABLE[[#This Row],[تعداد واگن تحت تخلیه]]</f>
        <v>17</v>
      </c>
      <c r="U497">
        <v>0.54838709677419351</v>
      </c>
      <c r="V497">
        <v>10</v>
      </c>
      <c r="W497">
        <v>0.32258064516129031</v>
      </c>
      <c r="X497">
        <v>650</v>
      </c>
      <c r="Y497">
        <v>17</v>
      </c>
      <c r="Z497">
        <v>27</v>
      </c>
      <c r="AA497" t="s">
        <v>13</v>
      </c>
      <c r="AB497">
        <v>0</v>
      </c>
      <c r="AC497">
        <v>1</v>
      </c>
      <c r="AD497" t="s">
        <v>15</v>
      </c>
      <c r="AE497">
        <v>1</v>
      </c>
      <c r="AF497">
        <v>0</v>
      </c>
      <c r="AG497" t="s">
        <v>15</v>
      </c>
      <c r="AH497">
        <v>1</v>
      </c>
      <c r="AI497">
        <v>0</v>
      </c>
      <c r="AJ497" t="s">
        <v>15</v>
      </c>
      <c r="AK497">
        <v>1</v>
      </c>
      <c r="AL497">
        <v>0</v>
      </c>
    </row>
    <row r="498" spans="1:38" x14ac:dyDescent="0.25">
      <c r="A498" t="s">
        <v>1530</v>
      </c>
      <c r="B498" t="s">
        <v>791</v>
      </c>
      <c r="C498">
        <v>13990507</v>
      </c>
      <c r="D498">
        <v>990507</v>
      </c>
      <c r="E498" t="s">
        <v>303</v>
      </c>
      <c r="F498" t="s">
        <v>304</v>
      </c>
      <c r="G498" t="s">
        <v>1541</v>
      </c>
      <c r="H498" t="s">
        <v>40</v>
      </c>
      <c r="I498">
        <v>2</v>
      </c>
      <c r="J498" t="s">
        <v>24</v>
      </c>
      <c r="K498">
        <v>5</v>
      </c>
      <c r="L498">
        <v>20</v>
      </c>
      <c r="M498">
        <v>19</v>
      </c>
      <c r="N498" t="s">
        <v>18</v>
      </c>
      <c r="O498" t="s">
        <v>1548</v>
      </c>
      <c r="P498">
        <v>0</v>
      </c>
      <c r="Q498">
        <v>0</v>
      </c>
      <c r="R498">
        <v>0</v>
      </c>
      <c r="S498">
        <v>0</v>
      </c>
      <c r="T498">
        <f>DATATABLE[[#This Row],[تعداد واگن منتظر واگذاری]]+DATATABLE[[#This Row],[تعداد واگن تحت تخلیه]]</f>
        <v>0</v>
      </c>
      <c r="U498">
        <v>0</v>
      </c>
      <c r="V498">
        <v>0</v>
      </c>
      <c r="W498">
        <v>0</v>
      </c>
      <c r="X498">
        <v>0</v>
      </c>
      <c r="Y498">
        <v>0</v>
      </c>
      <c r="Z498">
        <v>0</v>
      </c>
      <c r="AA498" t="s">
        <v>13</v>
      </c>
      <c r="AB498">
        <v>0</v>
      </c>
      <c r="AC498">
        <v>1</v>
      </c>
      <c r="AD498" t="s">
        <v>13</v>
      </c>
      <c r="AE498">
        <v>0</v>
      </c>
      <c r="AF498">
        <v>1</v>
      </c>
      <c r="AG498" t="s">
        <v>13</v>
      </c>
      <c r="AH498">
        <v>0</v>
      </c>
      <c r="AI498">
        <v>1</v>
      </c>
      <c r="AJ498" t="s">
        <v>13</v>
      </c>
      <c r="AK498">
        <v>0</v>
      </c>
      <c r="AL498">
        <v>1</v>
      </c>
    </row>
    <row r="499" spans="1:38" x14ac:dyDescent="0.25">
      <c r="A499" t="s">
        <v>1530</v>
      </c>
      <c r="B499" t="s">
        <v>791</v>
      </c>
      <c r="C499">
        <v>13990508</v>
      </c>
      <c r="D499">
        <v>990508</v>
      </c>
      <c r="E499" t="s">
        <v>305</v>
      </c>
      <c r="F499" t="s">
        <v>306</v>
      </c>
      <c r="G499" t="s">
        <v>1541</v>
      </c>
      <c r="H499" t="s">
        <v>40</v>
      </c>
      <c r="I499">
        <v>2</v>
      </c>
      <c r="J499" t="s">
        <v>24</v>
      </c>
      <c r="K499">
        <v>5</v>
      </c>
      <c r="L499">
        <v>20</v>
      </c>
      <c r="M499">
        <v>19</v>
      </c>
      <c r="N499" t="s">
        <v>19</v>
      </c>
      <c r="O499" t="s">
        <v>1549</v>
      </c>
      <c r="P499">
        <v>0</v>
      </c>
      <c r="Q499">
        <v>0</v>
      </c>
      <c r="R499">
        <v>0</v>
      </c>
      <c r="S499">
        <v>0</v>
      </c>
      <c r="T499">
        <f>DATATABLE[[#This Row],[تعداد واگن منتظر واگذاری]]+DATATABLE[[#This Row],[تعداد واگن تحت تخلیه]]</f>
        <v>0</v>
      </c>
      <c r="U499">
        <v>0</v>
      </c>
      <c r="V499">
        <v>0</v>
      </c>
      <c r="W499">
        <v>0</v>
      </c>
      <c r="X499">
        <v>0</v>
      </c>
      <c r="Y499">
        <v>0</v>
      </c>
      <c r="Z499">
        <v>0</v>
      </c>
      <c r="AA499" t="s">
        <v>13</v>
      </c>
      <c r="AB499">
        <v>0</v>
      </c>
      <c r="AC499">
        <v>1</v>
      </c>
      <c r="AD499" t="s">
        <v>13</v>
      </c>
      <c r="AE499">
        <v>0</v>
      </c>
      <c r="AF499">
        <v>1</v>
      </c>
      <c r="AG499" t="s">
        <v>13</v>
      </c>
      <c r="AH499">
        <v>0</v>
      </c>
      <c r="AI499">
        <v>1</v>
      </c>
      <c r="AJ499" t="s">
        <v>13</v>
      </c>
      <c r="AK499">
        <v>0</v>
      </c>
      <c r="AL499">
        <v>1</v>
      </c>
    </row>
    <row r="500" spans="1:38" x14ac:dyDescent="0.25">
      <c r="A500" t="s">
        <v>1530</v>
      </c>
      <c r="B500" t="s">
        <v>791</v>
      </c>
      <c r="C500">
        <v>13990509</v>
      </c>
      <c r="D500">
        <v>990509</v>
      </c>
      <c r="E500" t="s">
        <v>307</v>
      </c>
      <c r="F500" t="s">
        <v>308</v>
      </c>
      <c r="G500" t="s">
        <v>1541</v>
      </c>
      <c r="H500" t="s">
        <v>40</v>
      </c>
      <c r="I500">
        <v>2</v>
      </c>
      <c r="J500" t="s">
        <v>24</v>
      </c>
      <c r="K500">
        <v>5</v>
      </c>
      <c r="L500">
        <v>20</v>
      </c>
      <c r="M500">
        <v>19</v>
      </c>
      <c r="N500" t="s">
        <v>20</v>
      </c>
      <c r="O500" t="s">
        <v>1550</v>
      </c>
      <c r="P500">
        <v>0</v>
      </c>
      <c r="Q500">
        <v>0</v>
      </c>
      <c r="R500">
        <v>0</v>
      </c>
      <c r="S500">
        <v>0</v>
      </c>
      <c r="T500">
        <f>DATATABLE[[#This Row],[تعداد واگن منتظر واگذاری]]+DATATABLE[[#This Row],[تعداد واگن تحت تخلیه]]</f>
        <v>0</v>
      </c>
      <c r="U500">
        <v>0</v>
      </c>
      <c r="V500">
        <v>0</v>
      </c>
      <c r="W500">
        <v>0</v>
      </c>
      <c r="X500">
        <v>0</v>
      </c>
      <c r="Y500">
        <v>0</v>
      </c>
      <c r="Z500">
        <v>0</v>
      </c>
      <c r="AA500" t="s">
        <v>13</v>
      </c>
      <c r="AB500">
        <v>0</v>
      </c>
      <c r="AC500">
        <v>1</v>
      </c>
      <c r="AD500" t="s">
        <v>13</v>
      </c>
      <c r="AE500">
        <v>0</v>
      </c>
      <c r="AF500">
        <v>1</v>
      </c>
      <c r="AG500" t="s">
        <v>13</v>
      </c>
      <c r="AH500">
        <v>0</v>
      </c>
      <c r="AI500">
        <v>1</v>
      </c>
      <c r="AJ500" t="s">
        <v>13</v>
      </c>
      <c r="AK500">
        <v>0</v>
      </c>
      <c r="AL500">
        <v>1</v>
      </c>
    </row>
    <row r="501" spans="1:38" x14ac:dyDescent="0.25">
      <c r="A501" t="s">
        <v>1530</v>
      </c>
      <c r="B501" t="s">
        <v>791</v>
      </c>
      <c r="C501">
        <v>13990510</v>
      </c>
      <c r="D501">
        <v>990510</v>
      </c>
      <c r="E501" t="s">
        <v>309</v>
      </c>
      <c r="F501" t="s">
        <v>310</v>
      </c>
      <c r="G501" t="s">
        <v>1541</v>
      </c>
      <c r="H501" t="s">
        <v>40</v>
      </c>
      <c r="I501">
        <v>2</v>
      </c>
      <c r="J501" t="s">
        <v>24</v>
      </c>
      <c r="K501">
        <v>5</v>
      </c>
      <c r="L501">
        <v>20</v>
      </c>
      <c r="M501">
        <v>20</v>
      </c>
      <c r="N501" t="s">
        <v>12</v>
      </c>
      <c r="O501" t="s">
        <v>1551</v>
      </c>
      <c r="P501">
        <v>0</v>
      </c>
      <c r="Q501">
        <v>0</v>
      </c>
      <c r="R501">
        <v>0</v>
      </c>
      <c r="S501">
        <v>0</v>
      </c>
      <c r="T501">
        <f>DATATABLE[[#This Row],[تعداد واگن منتظر واگذاری]]+DATATABLE[[#This Row],[تعداد واگن تحت تخلیه]]</f>
        <v>0</v>
      </c>
      <c r="U501">
        <v>0</v>
      </c>
      <c r="V501">
        <v>0</v>
      </c>
      <c r="W501">
        <v>0</v>
      </c>
      <c r="X501">
        <v>0</v>
      </c>
      <c r="Y501">
        <v>0</v>
      </c>
      <c r="Z501">
        <v>0</v>
      </c>
      <c r="AA501" t="s">
        <v>13</v>
      </c>
      <c r="AB501">
        <v>0</v>
      </c>
      <c r="AC501">
        <v>1</v>
      </c>
      <c r="AD501" t="s">
        <v>13</v>
      </c>
      <c r="AE501">
        <v>0</v>
      </c>
      <c r="AF501">
        <v>1</v>
      </c>
      <c r="AG501" t="s">
        <v>13</v>
      </c>
      <c r="AH501">
        <v>0</v>
      </c>
      <c r="AI501">
        <v>1</v>
      </c>
      <c r="AJ501" t="s">
        <v>13</v>
      </c>
      <c r="AK501">
        <v>0</v>
      </c>
      <c r="AL501">
        <v>1</v>
      </c>
    </row>
    <row r="502" spans="1:38" x14ac:dyDescent="0.25">
      <c r="A502" t="s">
        <v>1530</v>
      </c>
      <c r="B502" t="s">
        <v>791</v>
      </c>
      <c r="C502">
        <v>13990511</v>
      </c>
      <c r="D502">
        <v>990511</v>
      </c>
      <c r="E502" t="s">
        <v>311</v>
      </c>
      <c r="F502" t="s">
        <v>312</v>
      </c>
      <c r="G502" t="s">
        <v>1541</v>
      </c>
      <c r="H502" t="s">
        <v>40</v>
      </c>
      <c r="I502">
        <v>2</v>
      </c>
      <c r="J502" t="s">
        <v>24</v>
      </c>
      <c r="K502">
        <v>5</v>
      </c>
      <c r="L502">
        <v>21</v>
      </c>
      <c r="M502">
        <v>20</v>
      </c>
      <c r="N502" t="s">
        <v>14</v>
      </c>
      <c r="O502" t="s">
        <v>1552</v>
      </c>
      <c r="P502">
        <v>0</v>
      </c>
      <c r="Q502">
        <v>0</v>
      </c>
      <c r="R502">
        <v>18</v>
      </c>
      <c r="S502">
        <v>0.58064516129032262</v>
      </c>
      <c r="T502">
        <f>DATATABLE[[#This Row],[تعداد واگن منتظر واگذاری]]+DATATABLE[[#This Row],[تعداد واگن تحت تخلیه]]</f>
        <v>18</v>
      </c>
      <c r="U502">
        <v>0.58064516129032262</v>
      </c>
      <c r="V502">
        <v>13</v>
      </c>
      <c r="W502">
        <v>0.41935483870967744</v>
      </c>
      <c r="X502">
        <v>845</v>
      </c>
      <c r="Y502">
        <v>18</v>
      </c>
      <c r="Z502">
        <v>31</v>
      </c>
      <c r="AA502" t="s">
        <v>13</v>
      </c>
      <c r="AB502">
        <v>0</v>
      </c>
      <c r="AC502">
        <v>1</v>
      </c>
      <c r="AD502" t="s">
        <v>15</v>
      </c>
      <c r="AE502">
        <v>1</v>
      </c>
      <c r="AF502">
        <v>0</v>
      </c>
      <c r="AG502" t="s">
        <v>15</v>
      </c>
      <c r="AH502">
        <v>1</v>
      </c>
      <c r="AI502">
        <v>0</v>
      </c>
      <c r="AJ502" t="s">
        <v>15</v>
      </c>
      <c r="AK502">
        <v>1</v>
      </c>
      <c r="AL502">
        <v>0</v>
      </c>
    </row>
    <row r="503" spans="1:38" x14ac:dyDescent="0.25">
      <c r="A503" t="s">
        <v>1530</v>
      </c>
      <c r="B503" t="s">
        <v>791</v>
      </c>
      <c r="C503">
        <v>13990512</v>
      </c>
      <c r="D503">
        <v>990512</v>
      </c>
      <c r="E503" t="s">
        <v>313</v>
      </c>
      <c r="F503" t="s">
        <v>314</v>
      </c>
      <c r="G503" t="s">
        <v>1541</v>
      </c>
      <c r="H503" t="s">
        <v>40</v>
      </c>
      <c r="I503">
        <v>2</v>
      </c>
      <c r="J503" t="s">
        <v>24</v>
      </c>
      <c r="K503">
        <v>5</v>
      </c>
      <c r="L503">
        <v>21</v>
      </c>
      <c r="M503">
        <v>20</v>
      </c>
      <c r="N503" t="s">
        <v>16</v>
      </c>
      <c r="O503" t="s">
        <v>1553</v>
      </c>
      <c r="P503">
        <v>0</v>
      </c>
      <c r="Q503">
        <v>0</v>
      </c>
      <c r="R503">
        <v>0</v>
      </c>
      <c r="S503">
        <v>0</v>
      </c>
      <c r="T503">
        <f>DATATABLE[[#This Row],[تعداد واگن منتظر واگذاری]]+DATATABLE[[#This Row],[تعداد واگن تحت تخلیه]]</f>
        <v>0</v>
      </c>
      <c r="U503">
        <v>0</v>
      </c>
      <c r="V503">
        <v>0</v>
      </c>
      <c r="W503">
        <v>0</v>
      </c>
      <c r="X503">
        <v>0</v>
      </c>
      <c r="Y503">
        <v>0</v>
      </c>
      <c r="Z503">
        <v>0</v>
      </c>
      <c r="AA503" t="s">
        <v>13</v>
      </c>
      <c r="AB503">
        <v>0</v>
      </c>
      <c r="AC503">
        <v>1</v>
      </c>
      <c r="AD503" t="s">
        <v>13</v>
      </c>
      <c r="AE503">
        <v>0</v>
      </c>
      <c r="AF503">
        <v>1</v>
      </c>
      <c r="AG503" t="s">
        <v>13</v>
      </c>
      <c r="AH503">
        <v>0</v>
      </c>
      <c r="AI503">
        <v>1</v>
      </c>
      <c r="AJ503" t="s">
        <v>13</v>
      </c>
      <c r="AK503">
        <v>0</v>
      </c>
      <c r="AL503">
        <v>1</v>
      </c>
    </row>
    <row r="504" spans="1:38" x14ac:dyDescent="0.25">
      <c r="A504" t="s">
        <v>1530</v>
      </c>
      <c r="B504" t="s">
        <v>791</v>
      </c>
      <c r="C504">
        <v>13990513</v>
      </c>
      <c r="D504">
        <v>990513</v>
      </c>
      <c r="E504" t="s">
        <v>315</v>
      </c>
      <c r="F504" t="s">
        <v>316</v>
      </c>
      <c r="G504" t="s">
        <v>1541</v>
      </c>
      <c r="H504" t="s">
        <v>40</v>
      </c>
      <c r="I504">
        <v>2</v>
      </c>
      <c r="J504" t="s">
        <v>24</v>
      </c>
      <c r="K504">
        <v>5</v>
      </c>
      <c r="L504">
        <v>21</v>
      </c>
      <c r="M504">
        <v>20</v>
      </c>
      <c r="N504" t="s">
        <v>17</v>
      </c>
      <c r="O504" t="s">
        <v>1556</v>
      </c>
      <c r="P504">
        <v>0</v>
      </c>
      <c r="Q504">
        <v>0</v>
      </c>
      <c r="R504">
        <v>0</v>
      </c>
      <c r="S504">
        <v>0</v>
      </c>
      <c r="T504">
        <f>DATATABLE[[#This Row],[تعداد واگن منتظر واگذاری]]+DATATABLE[[#This Row],[تعداد واگن تحت تخلیه]]</f>
        <v>0</v>
      </c>
      <c r="U504">
        <v>0</v>
      </c>
      <c r="V504">
        <v>0</v>
      </c>
      <c r="W504">
        <v>0</v>
      </c>
      <c r="X504">
        <v>0</v>
      </c>
      <c r="Y504">
        <v>0</v>
      </c>
      <c r="Z504">
        <v>0</v>
      </c>
      <c r="AA504" t="s">
        <v>13</v>
      </c>
      <c r="AB504">
        <v>0</v>
      </c>
      <c r="AC504">
        <v>1</v>
      </c>
      <c r="AD504" t="s">
        <v>13</v>
      </c>
      <c r="AE504">
        <v>0</v>
      </c>
      <c r="AF504">
        <v>1</v>
      </c>
      <c r="AG504" t="s">
        <v>13</v>
      </c>
      <c r="AH504">
        <v>0</v>
      </c>
      <c r="AI504">
        <v>1</v>
      </c>
      <c r="AJ504" t="s">
        <v>13</v>
      </c>
      <c r="AK504">
        <v>0</v>
      </c>
      <c r="AL504">
        <v>1</v>
      </c>
    </row>
    <row r="505" spans="1:38" x14ac:dyDescent="0.25">
      <c r="A505" t="s">
        <v>1530</v>
      </c>
      <c r="B505" t="s">
        <v>791</v>
      </c>
      <c r="C505">
        <v>13990514</v>
      </c>
      <c r="D505">
        <v>990514</v>
      </c>
      <c r="E505" t="s">
        <v>317</v>
      </c>
      <c r="F505" t="s">
        <v>318</v>
      </c>
      <c r="G505" t="s">
        <v>1541</v>
      </c>
      <c r="H505" t="s">
        <v>40</v>
      </c>
      <c r="I505">
        <v>2</v>
      </c>
      <c r="J505" t="s">
        <v>24</v>
      </c>
      <c r="K505">
        <v>5</v>
      </c>
      <c r="L505">
        <v>21</v>
      </c>
      <c r="M505">
        <v>20</v>
      </c>
      <c r="N505" t="s">
        <v>18</v>
      </c>
      <c r="O505" t="s">
        <v>1557</v>
      </c>
      <c r="P505">
        <v>0</v>
      </c>
      <c r="Q505">
        <v>0</v>
      </c>
      <c r="R505">
        <v>38</v>
      </c>
      <c r="S505">
        <v>1.2258064516129032</v>
      </c>
      <c r="T505">
        <f>DATATABLE[[#This Row],[تعداد واگن منتظر واگذاری]]+DATATABLE[[#This Row],[تعداد واگن تحت تخلیه]]</f>
        <v>38</v>
      </c>
      <c r="U505">
        <v>1.2258064516129032</v>
      </c>
      <c r="V505">
        <v>42</v>
      </c>
      <c r="W505">
        <v>1.3548387096774193</v>
      </c>
      <c r="X505">
        <v>2730</v>
      </c>
      <c r="Y505">
        <v>38</v>
      </c>
      <c r="Z505">
        <v>80</v>
      </c>
      <c r="AA505" t="s">
        <v>13</v>
      </c>
      <c r="AB505">
        <v>0</v>
      </c>
      <c r="AC505">
        <v>1</v>
      </c>
      <c r="AD505" t="s">
        <v>15</v>
      </c>
      <c r="AE505">
        <v>1</v>
      </c>
      <c r="AF505">
        <v>0</v>
      </c>
      <c r="AG505" t="s">
        <v>15</v>
      </c>
      <c r="AH505">
        <v>1</v>
      </c>
      <c r="AI505">
        <v>0</v>
      </c>
      <c r="AJ505" t="s">
        <v>15</v>
      </c>
      <c r="AK505">
        <v>1</v>
      </c>
      <c r="AL505">
        <v>0</v>
      </c>
    </row>
    <row r="506" spans="1:38" x14ac:dyDescent="0.25">
      <c r="A506" t="s">
        <v>1530</v>
      </c>
      <c r="B506" t="s">
        <v>791</v>
      </c>
      <c r="C506">
        <v>13990515</v>
      </c>
      <c r="D506">
        <v>990515</v>
      </c>
      <c r="E506" t="s">
        <v>319</v>
      </c>
      <c r="F506" t="s">
        <v>320</v>
      </c>
      <c r="G506" t="s">
        <v>1541</v>
      </c>
      <c r="H506" t="s">
        <v>40</v>
      </c>
      <c r="I506">
        <v>2</v>
      </c>
      <c r="J506" t="s">
        <v>24</v>
      </c>
      <c r="K506">
        <v>5</v>
      </c>
      <c r="L506">
        <v>21</v>
      </c>
      <c r="M506">
        <v>20</v>
      </c>
      <c r="N506" t="s">
        <v>19</v>
      </c>
      <c r="O506" t="s">
        <v>1558</v>
      </c>
      <c r="P506">
        <v>0</v>
      </c>
      <c r="Q506">
        <v>0</v>
      </c>
      <c r="R506">
        <v>52</v>
      </c>
      <c r="S506">
        <v>1.6774193548387097</v>
      </c>
      <c r="T506">
        <f>DATATABLE[[#This Row],[تعداد واگن منتظر واگذاری]]+DATATABLE[[#This Row],[تعداد واگن تحت تخلیه]]</f>
        <v>52</v>
      </c>
      <c r="U506">
        <v>1.6774193548387097</v>
      </c>
      <c r="V506">
        <v>15</v>
      </c>
      <c r="W506">
        <v>0.4838709677419355</v>
      </c>
      <c r="X506">
        <v>975</v>
      </c>
      <c r="Y506">
        <v>52</v>
      </c>
      <c r="Z506">
        <v>67</v>
      </c>
      <c r="AA506" t="s">
        <v>13</v>
      </c>
      <c r="AB506">
        <v>0</v>
      </c>
      <c r="AC506">
        <v>1</v>
      </c>
      <c r="AD506" t="s">
        <v>15</v>
      </c>
      <c r="AE506">
        <v>1</v>
      </c>
      <c r="AF506">
        <v>0</v>
      </c>
      <c r="AG506" t="s">
        <v>15</v>
      </c>
      <c r="AH506">
        <v>1</v>
      </c>
      <c r="AI506">
        <v>0</v>
      </c>
      <c r="AJ506" t="s">
        <v>15</v>
      </c>
      <c r="AK506">
        <v>1</v>
      </c>
      <c r="AL506">
        <v>0</v>
      </c>
    </row>
    <row r="507" spans="1:38" x14ac:dyDescent="0.25">
      <c r="A507" t="s">
        <v>1530</v>
      </c>
      <c r="B507" t="s">
        <v>791</v>
      </c>
      <c r="C507">
        <v>13990516</v>
      </c>
      <c r="D507">
        <v>990516</v>
      </c>
      <c r="E507" t="s">
        <v>321</v>
      </c>
      <c r="F507" t="s">
        <v>322</v>
      </c>
      <c r="G507" t="s">
        <v>1541</v>
      </c>
      <c r="H507" t="s">
        <v>40</v>
      </c>
      <c r="I507">
        <v>2</v>
      </c>
      <c r="J507" t="s">
        <v>24</v>
      </c>
      <c r="K507">
        <v>5</v>
      </c>
      <c r="L507">
        <v>21</v>
      </c>
      <c r="M507">
        <v>20</v>
      </c>
      <c r="N507" t="s">
        <v>20</v>
      </c>
      <c r="O507" t="s">
        <v>1559</v>
      </c>
      <c r="P507">
        <v>0</v>
      </c>
      <c r="Q507">
        <v>0</v>
      </c>
      <c r="R507">
        <v>0</v>
      </c>
      <c r="S507">
        <v>0</v>
      </c>
      <c r="T507">
        <f>DATATABLE[[#This Row],[تعداد واگن منتظر واگذاری]]+DATATABLE[[#This Row],[تعداد واگن تحت تخلیه]]</f>
        <v>0</v>
      </c>
      <c r="U507">
        <v>0</v>
      </c>
      <c r="V507">
        <v>0</v>
      </c>
      <c r="W507">
        <v>0</v>
      </c>
      <c r="X507">
        <v>0</v>
      </c>
      <c r="Y507">
        <v>0</v>
      </c>
      <c r="Z507">
        <v>0</v>
      </c>
      <c r="AA507" t="s">
        <v>13</v>
      </c>
      <c r="AB507">
        <v>0</v>
      </c>
      <c r="AC507">
        <v>1</v>
      </c>
      <c r="AD507" t="s">
        <v>13</v>
      </c>
      <c r="AE507">
        <v>0</v>
      </c>
      <c r="AF507">
        <v>1</v>
      </c>
      <c r="AG507" t="s">
        <v>13</v>
      </c>
      <c r="AH507">
        <v>0</v>
      </c>
      <c r="AI507">
        <v>1</v>
      </c>
      <c r="AJ507" t="s">
        <v>13</v>
      </c>
      <c r="AK507">
        <v>0</v>
      </c>
      <c r="AL507">
        <v>1</v>
      </c>
    </row>
    <row r="508" spans="1:38" x14ac:dyDescent="0.25">
      <c r="A508" t="s">
        <v>1530</v>
      </c>
      <c r="B508" t="s">
        <v>791</v>
      </c>
      <c r="C508">
        <v>13990517</v>
      </c>
      <c r="D508">
        <v>990517</v>
      </c>
      <c r="E508" t="s">
        <v>323</v>
      </c>
      <c r="F508" t="s">
        <v>324</v>
      </c>
      <c r="G508" t="s">
        <v>1541</v>
      </c>
      <c r="H508" t="s">
        <v>40</v>
      </c>
      <c r="I508">
        <v>2</v>
      </c>
      <c r="J508" t="s">
        <v>24</v>
      </c>
      <c r="K508">
        <v>5</v>
      </c>
      <c r="L508">
        <v>21</v>
      </c>
      <c r="M508">
        <v>21</v>
      </c>
      <c r="N508" t="s">
        <v>12</v>
      </c>
      <c r="O508" t="s">
        <v>1560</v>
      </c>
      <c r="P508">
        <v>0</v>
      </c>
      <c r="Q508">
        <v>0</v>
      </c>
      <c r="R508">
        <v>0</v>
      </c>
      <c r="S508">
        <v>0</v>
      </c>
      <c r="T508">
        <f>DATATABLE[[#This Row],[تعداد واگن منتظر واگذاری]]+DATATABLE[[#This Row],[تعداد واگن تحت تخلیه]]</f>
        <v>0</v>
      </c>
      <c r="U508">
        <v>0</v>
      </c>
      <c r="V508">
        <v>0</v>
      </c>
      <c r="W508">
        <v>0</v>
      </c>
      <c r="X508">
        <v>0</v>
      </c>
      <c r="Y508">
        <v>0</v>
      </c>
      <c r="Z508">
        <v>0</v>
      </c>
      <c r="AA508" t="s">
        <v>13</v>
      </c>
      <c r="AB508">
        <v>0</v>
      </c>
      <c r="AC508">
        <v>1</v>
      </c>
      <c r="AD508" t="s">
        <v>13</v>
      </c>
      <c r="AE508">
        <v>0</v>
      </c>
      <c r="AF508">
        <v>1</v>
      </c>
      <c r="AG508" t="s">
        <v>13</v>
      </c>
      <c r="AH508">
        <v>0</v>
      </c>
      <c r="AI508">
        <v>1</v>
      </c>
      <c r="AJ508" t="s">
        <v>13</v>
      </c>
      <c r="AK508">
        <v>0</v>
      </c>
      <c r="AL508">
        <v>1</v>
      </c>
    </row>
    <row r="509" spans="1:38" x14ac:dyDescent="0.25">
      <c r="A509" t="s">
        <v>1530</v>
      </c>
      <c r="B509" t="s">
        <v>791</v>
      </c>
      <c r="C509">
        <v>13990518</v>
      </c>
      <c r="D509">
        <v>990518</v>
      </c>
      <c r="E509" t="s">
        <v>325</v>
      </c>
      <c r="F509" t="s">
        <v>326</v>
      </c>
      <c r="G509" t="s">
        <v>1541</v>
      </c>
      <c r="H509" t="s">
        <v>40</v>
      </c>
      <c r="I509">
        <v>2</v>
      </c>
      <c r="J509" t="s">
        <v>24</v>
      </c>
      <c r="K509">
        <v>5</v>
      </c>
      <c r="L509">
        <v>22</v>
      </c>
      <c r="M509">
        <v>21</v>
      </c>
      <c r="N509" t="s">
        <v>14</v>
      </c>
      <c r="O509" t="s">
        <v>1561</v>
      </c>
      <c r="P509">
        <v>0</v>
      </c>
      <c r="Q509">
        <v>0</v>
      </c>
      <c r="R509">
        <v>0</v>
      </c>
      <c r="S509">
        <v>0</v>
      </c>
      <c r="T509">
        <f>DATATABLE[[#This Row],[تعداد واگن منتظر واگذاری]]+DATATABLE[[#This Row],[تعداد واگن تحت تخلیه]]</f>
        <v>0</v>
      </c>
      <c r="U509">
        <v>0</v>
      </c>
      <c r="V509">
        <v>0</v>
      </c>
      <c r="W509">
        <v>0</v>
      </c>
      <c r="X509">
        <v>0</v>
      </c>
      <c r="Y509">
        <v>0</v>
      </c>
      <c r="Z509">
        <v>0</v>
      </c>
      <c r="AA509" t="s">
        <v>13</v>
      </c>
      <c r="AB509">
        <v>0</v>
      </c>
      <c r="AC509">
        <v>1</v>
      </c>
      <c r="AD509" t="s">
        <v>13</v>
      </c>
      <c r="AE509">
        <v>0</v>
      </c>
      <c r="AF509">
        <v>1</v>
      </c>
      <c r="AG509" t="s">
        <v>13</v>
      </c>
      <c r="AH509">
        <v>0</v>
      </c>
      <c r="AI509">
        <v>1</v>
      </c>
      <c r="AJ509" t="s">
        <v>13</v>
      </c>
      <c r="AK509">
        <v>0</v>
      </c>
      <c r="AL509">
        <v>1</v>
      </c>
    </row>
    <row r="510" spans="1:38" x14ac:dyDescent="0.25">
      <c r="A510" t="s">
        <v>1530</v>
      </c>
      <c r="B510" t="s">
        <v>791</v>
      </c>
      <c r="C510">
        <v>13990519</v>
      </c>
      <c r="D510">
        <v>990519</v>
      </c>
      <c r="E510" t="s">
        <v>327</v>
      </c>
      <c r="F510" t="s">
        <v>328</v>
      </c>
      <c r="G510" t="s">
        <v>1541</v>
      </c>
      <c r="H510" t="s">
        <v>40</v>
      </c>
      <c r="I510">
        <v>2</v>
      </c>
      <c r="J510" t="s">
        <v>24</v>
      </c>
      <c r="K510">
        <v>5</v>
      </c>
      <c r="L510">
        <v>22</v>
      </c>
      <c r="M510">
        <v>21</v>
      </c>
      <c r="N510" t="s">
        <v>16</v>
      </c>
      <c r="O510" t="s">
        <v>1562</v>
      </c>
      <c r="P510">
        <v>0</v>
      </c>
      <c r="Q510">
        <v>0</v>
      </c>
      <c r="R510">
        <v>50</v>
      </c>
      <c r="S510">
        <v>1.6129032258064515</v>
      </c>
      <c r="T510">
        <f>DATATABLE[[#This Row],[تعداد واگن منتظر واگذاری]]+DATATABLE[[#This Row],[تعداد واگن تحت تخلیه]]</f>
        <v>50</v>
      </c>
      <c r="U510">
        <v>1.6129032258064515</v>
      </c>
      <c r="V510">
        <v>5</v>
      </c>
      <c r="W510">
        <v>0.16129032258064516</v>
      </c>
      <c r="X510">
        <v>325</v>
      </c>
      <c r="Y510">
        <v>50</v>
      </c>
      <c r="Z510">
        <v>55</v>
      </c>
      <c r="AA510" t="s">
        <v>13</v>
      </c>
      <c r="AB510">
        <v>0</v>
      </c>
      <c r="AC510">
        <v>1</v>
      </c>
      <c r="AD510" t="s">
        <v>15</v>
      </c>
      <c r="AE510">
        <v>1</v>
      </c>
      <c r="AF510">
        <v>0</v>
      </c>
      <c r="AG510" t="s">
        <v>15</v>
      </c>
      <c r="AH510">
        <v>1</v>
      </c>
      <c r="AI510">
        <v>0</v>
      </c>
      <c r="AJ510" t="s">
        <v>15</v>
      </c>
      <c r="AK510">
        <v>1</v>
      </c>
      <c r="AL510">
        <v>0</v>
      </c>
    </row>
    <row r="511" spans="1:38" x14ac:dyDescent="0.25">
      <c r="A511" t="s">
        <v>1530</v>
      </c>
      <c r="B511" t="s">
        <v>791</v>
      </c>
      <c r="C511">
        <v>13990520</v>
      </c>
      <c r="D511">
        <v>990520</v>
      </c>
      <c r="E511" t="s">
        <v>329</v>
      </c>
      <c r="F511" t="s">
        <v>330</v>
      </c>
      <c r="G511" t="s">
        <v>1541</v>
      </c>
      <c r="H511" t="s">
        <v>40</v>
      </c>
      <c r="I511">
        <v>2</v>
      </c>
      <c r="J511" t="s">
        <v>24</v>
      </c>
      <c r="K511">
        <v>5</v>
      </c>
      <c r="L511">
        <v>22</v>
      </c>
      <c r="M511">
        <v>21</v>
      </c>
      <c r="N511" t="s">
        <v>17</v>
      </c>
      <c r="O511" t="s">
        <v>1563</v>
      </c>
      <c r="P511">
        <v>0</v>
      </c>
      <c r="Q511">
        <v>0</v>
      </c>
      <c r="R511">
        <v>31</v>
      </c>
      <c r="S511">
        <v>1</v>
      </c>
      <c r="T511">
        <f>DATATABLE[[#This Row],[تعداد واگن منتظر واگذاری]]+DATATABLE[[#This Row],[تعداد واگن تحت تخلیه]]</f>
        <v>31</v>
      </c>
      <c r="U511">
        <v>1</v>
      </c>
      <c r="V511">
        <v>19</v>
      </c>
      <c r="W511">
        <v>0.61290322580645162</v>
      </c>
      <c r="X511">
        <v>1235</v>
      </c>
      <c r="Y511">
        <v>31</v>
      </c>
      <c r="Z511">
        <v>50</v>
      </c>
      <c r="AA511" t="s">
        <v>13</v>
      </c>
      <c r="AB511">
        <v>0</v>
      </c>
      <c r="AC511">
        <v>1</v>
      </c>
      <c r="AD511" t="s">
        <v>15</v>
      </c>
      <c r="AE511">
        <v>1</v>
      </c>
      <c r="AF511">
        <v>0</v>
      </c>
      <c r="AG511" t="s">
        <v>15</v>
      </c>
      <c r="AH511">
        <v>1</v>
      </c>
      <c r="AI511">
        <v>0</v>
      </c>
      <c r="AJ511" t="s">
        <v>15</v>
      </c>
      <c r="AK511">
        <v>1</v>
      </c>
      <c r="AL511">
        <v>0</v>
      </c>
    </row>
    <row r="512" spans="1:38" x14ac:dyDescent="0.25">
      <c r="A512" t="s">
        <v>1530</v>
      </c>
      <c r="B512" t="s">
        <v>791</v>
      </c>
      <c r="C512">
        <v>13990521</v>
      </c>
      <c r="D512">
        <v>990521</v>
      </c>
      <c r="E512" t="s">
        <v>331</v>
      </c>
      <c r="F512" t="s">
        <v>332</v>
      </c>
      <c r="G512" t="s">
        <v>1541</v>
      </c>
      <c r="H512" t="s">
        <v>40</v>
      </c>
      <c r="I512">
        <v>2</v>
      </c>
      <c r="J512" t="s">
        <v>24</v>
      </c>
      <c r="K512">
        <v>5</v>
      </c>
      <c r="L512">
        <v>22</v>
      </c>
      <c r="M512">
        <v>21</v>
      </c>
      <c r="N512" t="s">
        <v>18</v>
      </c>
      <c r="O512" t="s">
        <v>1564</v>
      </c>
      <c r="P512">
        <v>0</v>
      </c>
      <c r="Q512">
        <v>0</v>
      </c>
      <c r="R512">
        <v>0</v>
      </c>
      <c r="S512">
        <v>0</v>
      </c>
      <c r="T512">
        <f>DATATABLE[[#This Row],[تعداد واگن منتظر واگذاری]]+DATATABLE[[#This Row],[تعداد واگن تحت تخلیه]]</f>
        <v>0</v>
      </c>
      <c r="U512">
        <v>0</v>
      </c>
      <c r="V512">
        <v>0</v>
      </c>
      <c r="W512">
        <v>0</v>
      </c>
      <c r="X512">
        <v>0</v>
      </c>
      <c r="Y512">
        <v>0</v>
      </c>
      <c r="Z512">
        <v>0</v>
      </c>
      <c r="AA512" t="s">
        <v>13</v>
      </c>
      <c r="AB512">
        <v>0</v>
      </c>
      <c r="AC512">
        <v>1</v>
      </c>
      <c r="AD512" t="s">
        <v>13</v>
      </c>
      <c r="AE512">
        <v>0</v>
      </c>
      <c r="AF512">
        <v>1</v>
      </c>
      <c r="AG512" t="s">
        <v>13</v>
      </c>
      <c r="AH512">
        <v>0</v>
      </c>
      <c r="AI512">
        <v>1</v>
      </c>
      <c r="AJ512" t="s">
        <v>13</v>
      </c>
      <c r="AK512">
        <v>0</v>
      </c>
      <c r="AL512">
        <v>1</v>
      </c>
    </row>
    <row r="513" spans="1:38" x14ac:dyDescent="0.25">
      <c r="A513" t="s">
        <v>1530</v>
      </c>
      <c r="B513" t="s">
        <v>791</v>
      </c>
      <c r="C513">
        <v>13990522</v>
      </c>
      <c r="D513">
        <v>990522</v>
      </c>
      <c r="E513" t="s">
        <v>333</v>
      </c>
      <c r="F513" t="s">
        <v>334</v>
      </c>
      <c r="G513" t="s">
        <v>1541</v>
      </c>
      <c r="H513" t="s">
        <v>40</v>
      </c>
      <c r="I513">
        <v>2</v>
      </c>
      <c r="J513" t="s">
        <v>24</v>
      </c>
      <c r="K513">
        <v>5</v>
      </c>
      <c r="L513">
        <v>22</v>
      </c>
      <c r="M513">
        <v>21</v>
      </c>
      <c r="N513" t="s">
        <v>19</v>
      </c>
      <c r="O513" t="s">
        <v>1565</v>
      </c>
      <c r="P513">
        <v>0</v>
      </c>
      <c r="Q513">
        <v>0</v>
      </c>
      <c r="R513">
        <v>6</v>
      </c>
      <c r="S513">
        <v>0.19354838709677419</v>
      </c>
      <c r="T513">
        <f>DATATABLE[[#This Row],[تعداد واگن منتظر واگذاری]]+DATATABLE[[#This Row],[تعداد واگن تحت تخلیه]]</f>
        <v>6</v>
      </c>
      <c r="U513">
        <v>0.19354838709677419</v>
      </c>
      <c r="V513">
        <v>0</v>
      </c>
      <c r="W513">
        <v>0</v>
      </c>
      <c r="X513">
        <v>0</v>
      </c>
      <c r="Y513">
        <v>6</v>
      </c>
      <c r="Z513">
        <v>6</v>
      </c>
      <c r="AA513" t="s">
        <v>13</v>
      </c>
      <c r="AB513">
        <v>0</v>
      </c>
      <c r="AC513">
        <v>1</v>
      </c>
      <c r="AD513" t="s">
        <v>15</v>
      </c>
      <c r="AE513">
        <v>1</v>
      </c>
      <c r="AF513">
        <v>0</v>
      </c>
      <c r="AG513" t="s">
        <v>13</v>
      </c>
      <c r="AH513">
        <v>0</v>
      </c>
      <c r="AI513">
        <v>1</v>
      </c>
      <c r="AJ513" t="s">
        <v>15</v>
      </c>
      <c r="AK513">
        <v>1</v>
      </c>
      <c r="AL513">
        <v>0</v>
      </c>
    </row>
    <row r="514" spans="1:38" x14ac:dyDescent="0.25">
      <c r="A514" t="s">
        <v>1530</v>
      </c>
      <c r="B514" t="s">
        <v>791</v>
      </c>
      <c r="C514">
        <v>13990523</v>
      </c>
      <c r="D514">
        <v>990523</v>
      </c>
      <c r="E514" t="s">
        <v>335</v>
      </c>
      <c r="F514" t="s">
        <v>336</v>
      </c>
      <c r="G514" t="s">
        <v>1541</v>
      </c>
      <c r="H514" t="s">
        <v>40</v>
      </c>
      <c r="I514">
        <v>2</v>
      </c>
      <c r="J514" t="s">
        <v>24</v>
      </c>
      <c r="K514">
        <v>5</v>
      </c>
      <c r="L514">
        <v>22</v>
      </c>
      <c r="M514">
        <v>21</v>
      </c>
      <c r="N514" t="s">
        <v>20</v>
      </c>
      <c r="O514" t="s">
        <v>1566</v>
      </c>
      <c r="P514">
        <v>0</v>
      </c>
      <c r="Q514">
        <v>0</v>
      </c>
      <c r="R514">
        <v>3</v>
      </c>
      <c r="S514">
        <v>9.6774193548387094E-2</v>
      </c>
      <c r="T514">
        <f>DATATABLE[[#This Row],[تعداد واگن منتظر واگذاری]]+DATATABLE[[#This Row],[تعداد واگن تحت تخلیه]]</f>
        <v>3</v>
      </c>
      <c r="U514">
        <v>9.6774193548387094E-2</v>
      </c>
      <c r="V514">
        <v>6</v>
      </c>
      <c r="W514">
        <v>0.19354838709677419</v>
      </c>
      <c r="X514">
        <v>390</v>
      </c>
      <c r="Y514">
        <v>3</v>
      </c>
      <c r="Z514">
        <v>9</v>
      </c>
      <c r="AA514" t="s">
        <v>13</v>
      </c>
      <c r="AB514">
        <v>0</v>
      </c>
      <c r="AC514">
        <v>1</v>
      </c>
      <c r="AD514" t="s">
        <v>15</v>
      </c>
      <c r="AE514">
        <v>1</v>
      </c>
      <c r="AF514">
        <v>0</v>
      </c>
      <c r="AG514" t="s">
        <v>15</v>
      </c>
      <c r="AH514">
        <v>1</v>
      </c>
      <c r="AI514">
        <v>0</v>
      </c>
      <c r="AJ514" t="s">
        <v>15</v>
      </c>
      <c r="AK514">
        <v>1</v>
      </c>
      <c r="AL514">
        <v>0</v>
      </c>
    </row>
    <row r="515" spans="1:38" x14ac:dyDescent="0.25">
      <c r="A515" t="s">
        <v>1530</v>
      </c>
      <c r="B515" t="s">
        <v>791</v>
      </c>
      <c r="C515">
        <v>13990524</v>
      </c>
      <c r="D515">
        <v>990524</v>
      </c>
      <c r="E515" t="s">
        <v>337</v>
      </c>
      <c r="F515" t="s">
        <v>338</v>
      </c>
      <c r="G515" t="s">
        <v>1541</v>
      </c>
      <c r="H515" t="s">
        <v>40</v>
      </c>
      <c r="I515">
        <v>2</v>
      </c>
      <c r="J515" t="s">
        <v>24</v>
      </c>
      <c r="K515">
        <v>5</v>
      </c>
      <c r="L515">
        <v>22</v>
      </c>
      <c r="M515">
        <v>22</v>
      </c>
      <c r="N515" t="s">
        <v>12</v>
      </c>
      <c r="O515" t="s">
        <v>1567</v>
      </c>
      <c r="P515">
        <v>0</v>
      </c>
      <c r="Q515">
        <v>0</v>
      </c>
      <c r="R515">
        <v>0</v>
      </c>
      <c r="S515">
        <v>0</v>
      </c>
      <c r="T515">
        <f>DATATABLE[[#This Row],[تعداد واگن منتظر واگذاری]]+DATATABLE[[#This Row],[تعداد واگن تحت تخلیه]]</f>
        <v>0</v>
      </c>
      <c r="U515">
        <v>0</v>
      </c>
      <c r="V515">
        <v>0</v>
      </c>
      <c r="W515">
        <v>0</v>
      </c>
      <c r="X515">
        <v>0</v>
      </c>
      <c r="Y515">
        <v>0</v>
      </c>
      <c r="Z515">
        <v>0</v>
      </c>
      <c r="AA515" t="s">
        <v>13</v>
      </c>
      <c r="AB515">
        <v>0</v>
      </c>
      <c r="AC515">
        <v>1</v>
      </c>
      <c r="AD515" t="s">
        <v>13</v>
      </c>
      <c r="AE515">
        <v>0</v>
      </c>
      <c r="AF515">
        <v>1</v>
      </c>
      <c r="AG515" t="s">
        <v>13</v>
      </c>
      <c r="AH515">
        <v>0</v>
      </c>
      <c r="AI515">
        <v>1</v>
      </c>
      <c r="AJ515" t="s">
        <v>13</v>
      </c>
      <c r="AK515">
        <v>0</v>
      </c>
      <c r="AL515">
        <v>1</v>
      </c>
    </row>
    <row r="516" spans="1:38" x14ac:dyDescent="0.25">
      <c r="A516" t="s">
        <v>1530</v>
      </c>
      <c r="B516" t="s">
        <v>791</v>
      </c>
      <c r="C516">
        <v>13990525</v>
      </c>
      <c r="D516">
        <v>990525</v>
      </c>
      <c r="E516" t="s">
        <v>339</v>
      </c>
      <c r="F516" t="s">
        <v>340</v>
      </c>
      <c r="G516" t="s">
        <v>1541</v>
      </c>
      <c r="H516" t="s">
        <v>40</v>
      </c>
      <c r="I516">
        <v>2</v>
      </c>
      <c r="J516" t="s">
        <v>24</v>
      </c>
      <c r="K516">
        <v>5</v>
      </c>
      <c r="L516">
        <v>23</v>
      </c>
      <c r="M516">
        <v>22</v>
      </c>
      <c r="N516" t="s">
        <v>14</v>
      </c>
      <c r="O516" t="s">
        <v>1568</v>
      </c>
      <c r="P516">
        <v>0</v>
      </c>
      <c r="Q516">
        <v>0</v>
      </c>
      <c r="R516">
        <v>0</v>
      </c>
      <c r="S516">
        <v>0</v>
      </c>
      <c r="T516">
        <f>DATATABLE[[#This Row],[تعداد واگن منتظر واگذاری]]+DATATABLE[[#This Row],[تعداد واگن تحت تخلیه]]</f>
        <v>0</v>
      </c>
      <c r="U516">
        <v>0</v>
      </c>
      <c r="V516">
        <v>0</v>
      </c>
      <c r="W516">
        <v>0</v>
      </c>
      <c r="X516">
        <v>0</v>
      </c>
      <c r="Y516">
        <v>0</v>
      </c>
      <c r="Z516">
        <v>0</v>
      </c>
      <c r="AA516" t="s">
        <v>13</v>
      </c>
      <c r="AB516">
        <v>0</v>
      </c>
      <c r="AC516">
        <v>1</v>
      </c>
      <c r="AD516" t="s">
        <v>13</v>
      </c>
      <c r="AE516">
        <v>0</v>
      </c>
      <c r="AF516">
        <v>1</v>
      </c>
      <c r="AG516" t="s">
        <v>13</v>
      </c>
      <c r="AH516">
        <v>0</v>
      </c>
      <c r="AI516">
        <v>1</v>
      </c>
      <c r="AJ516" t="s">
        <v>13</v>
      </c>
      <c r="AK516">
        <v>0</v>
      </c>
      <c r="AL516">
        <v>1</v>
      </c>
    </row>
    <row r="517" spans="1:38" x14ac:dyDescent="0.25">
      <c r="A517" t="s">
        <v>1530</v>
      </c>
      <c r="B517" t="s">
        <v>791</v>
      </c>
      <c r="C517">
        <v>13990526</v>
      </c>
      <c r="D517">
        <v>990526</v>
      </c>
      <c r="E517" t="s">
        <v>341</v>
      </c>
      <c r="F517" t="s">
        <v>342</v>
      </c>
      <c r="G517" t="s">
        <v>1541</v>
      </c>
      <c r="H517" t="s">
        <v>40</v>
      </c>
      <c r="I517">
        <v>2</v>
      </c>
      <c r="J517" t="s">
        <v>24</v>
      </c>
      <c r="K517">
        <v>5</v>
      </c>
      <c r="L517">
        <v>23</v>
      </c>
      <c r="M517">
        <v>22</v>
      </c>
      <c r="N517" t="s">
        <v>16</v>
      </c>
      <c r="O517" t="s">
        <v>1569</v>
      </c>
      <c r="P517">
        <v>0</v>
      </c>
      <c r="Q517">
        <v>0</v>
      </c>
      <c r="R517">
        <v>83</v>
      </c>
      <c r="S517">
        <v>2.6774193548387095</v>
      </c>
      <c r="T517">
        <f>DATATABLE[[#This Row],[تعداد واگن منتظر واگذاری]]+DATATABLE[[#This Row],[تعداد واگن تحت تخلیه]]</f>
        <v>83</v>
      </c>
      <c r="U517">
        <v>2.6774193548387095</v>
      </c>
      <c r="V517">
        <v>35</v>
      </c>
      <c r="W517">
        <v>1.1290322580645162</v>
      </c>
      <c r="X517">
        <v>2275</v>
      </c>
      <c r="Y517">
        <v>83</v>
      </c>
      <c r="Z517">
        <v>118</v>
      </c>
      <c r="AA517" t="s">
        <v>13</v>
      </c>
      <c r="AB517">
        <v>0</v>
      </c>
      <c r="AC517">
        <v>1</v>
      </c>
      <c r="AD517" t="s">
        <v>15</v>
      </c>
      <c r="AE517">
        <v>1</v>
      </c>
      <c r="AF517">
        <v>0</v>
      </c>
      <c r="AG517" t="s">
        <v>15</v>
      </c>
      <c r="AH517">
        <v>1</v>
      </c>
      <c r="AI517">
        <v>0</v>
      </c>
      <c r="AJ517" t="s">
        <v>15</v>
      </c>
      <c r="AK517">
        <v>1</v>
      </c>
      <c r="AL517">
        <v>0</v>
      </c>
    </row>
    <row r="518" spans="1:38" x14ac:dyDescent="0.25">
      <c r="A518" t="s">
        <v>1530</v>
      </c>
      <c r="B518" t="s">
        <v>791</v>
      </c>
      <c r="C518">
        <v>13990527</v>
      </c>
      <c r="D518">
        <v>990527</v>
      </c>
      <c r="E518" t="s">
        <v>343</v>
      </c>
      <c r="F518" t="s">
        <v>344</v>
      </c>
      <c r="G518" t="s">
        <v>1541</v>
      </c>
      <c r="H518" t="s">
        <v>40</v>
      </c>
      <c r="I518">
        <v>2</v>
      </c>
      <c r="J518" t="s">
        <v>24</v>
      </c>
      <c r="K518">
        <v>5</v>
      </c>
      <c r="L518">
        <v>23</v>
      </c>
      <c r="M518">
        <v>22</v>
      </c>
      <c r="N518" t="s">
        <v>17</v>
      </c>
      <c r="O518" t="s">
        <v>1570</v>
      </c>
      <c r="P518">
        <v>0</v>
      </c>
      <c r="Q518">
        <v>0</v>
      </c>
      <c r="R518">
        <v>133</v>
      </c>
      <c r="S518">
        <v>4.290322580645161</v>
      </c>
      <c r="T518">
        <f>DATATABLE[[#This Row],[تعداد واگن منتظر واگذاری]]+DATATABLE[[#This Row],[تعداد واگن تحت تخلیه]]</f>
        <v>133</v>
      </c>
      <c r="U518">
        <v>4.290322580645161</v>
      </c>
      <c r="V518">
        <v>27</v>
      </c>
      <c r="W518">
        <v>0.87096774193548387</v>
      </c>
      <c r="X518">
        <v>1755</v>
      </c>
      <c r="Y518">
        <v>133</v>
      </c>
      <c r="Z518">
        <v>160</v>
      </c>
      <c r="AA518" t="s">
        <v>13</v>
      </c>
      <c r="AB518">
        <v>0</v>
      </c>
      <c r="AC518">
        <v>1</v>
      </c>
      <c r="AD518" t="s">
        <v>15</v>
      </c>
      <c r="AE518">
        <v>1</v>
      </c>
      <c r="AF518">
        <v>0</v>
      </c>
      <c r="AG518" t="s">
        <v>15</v>
      </c>
      <c r="AH518">
        <v>1</v>
      </c>
      <c r="AI518">
        <v>0</v>
      </c>
      <c r="AJ518" t="s">
        <v>15</v>
      </c>
      <c r="AK518">
        <v>1</v>
      </c>
      <c r="AL518">
        <v>0</v>
      </c>
    </row>
    <row r="519" spans="1:38" x14ac:dyDescent="0.25">
      <c r="A519" t="s">
        <v>1530</v>
      </c>
      <c r="B519" t="s">
        <v>791</v>
      </c>
      <c r="C519">
        <v>13990528</v>
      </c>
      <c r="D519">
        <v>990528</v>
      </c>
      <c r="E519" t="s">
        <v>345</v>
      </c>
      <c r="F519" t="s">
        <v>346</v>
      </c>
      <c r="G519" t="s">
        <v>1541</v>
      </c>
      <c r="H519" t="s">
        <v>40</v>
      </c>
      <c r="I519">
        <v>2</v>
      </c>
      <c r="J519" t="s">
        <v>24</v>
      </c>
      <c r="K519">
        <v>5</v>
      </c>
      <c r="L519">
        <v>23</v>
      </c>
      <c r="M519">
        <v>22</v>
      </c>
      <c r="N519" t="s">
        <v>18</v>
      </c>
      <c r="O519" t="s">
        <v>1571</v>
      </c>
      <c r="P519">
        <v>0</v>
      </c>
      <c r="Q519">
        <v>0</v>
      </c>
      <c r="R519">
        <v>10</v>
      </c>
      <c r="S519">
        <v>0.32258064516129031</v>
      </c>
      <c r="T519">
        <f>DATATABLE[[#This Row],[تعداد واگن منتظر واگذاری]]+DATATABLE[[#This Row],[تعداد واگن تحت تخلیه]]</f>
        <v>10</v>
      </c>
      <c r="U519">
        <v>0.32258064516129031</v>
      </c>
      <c r="V519">
        <v>45</v>
      </c>
      <c r="W519">
        <v>1.4516129032258065</v>
      </c>
      <c r="X519">
        <v>2925</v>
      </c>
      <c r="Y519">
        <v>10</v>
      </c>
      <c r="Z519">
        <v>55</v>
      </c>
      <c r="AA519" t="s">
        <v>13</v>
      </c>
      <c r="AB519">
        <v>0</v>
      </c>
      <c r="AC519">
        <v>1</v>
      </c>
      <c r="AD519" t="s">
        <v>15</v>
      </c>
      <c r="AE519">
        <v>1</v>
      </c>
      <c r="AF519">
        <v>0</v>
      </c>
      <c r="AG519" t="s">
        <v>15</v>
      </c>
      <c r="AH519">
        <v>1</v>
      </c>
      <c r="AI519">
        <v>0</v>
      </c>
      <c r="AJ519" t="s">
        <v>15</v>
      </c>
      <c r="AK519">
        <v>1</v>
      </c>
      <c r="AL519">
        <v>0</v>
      </c>
    </row>
    <row r="520" spans="1:38" x14ac:dyDescent="0.25">
      <c r="A520" t="s">
        <v>1530</v>
      </c>
      <c r="B520" t="s">
        <v>791</v>
      </c>
      <c r="C520">
        <v>13990529</v>
      </c>
      <c r="D520">
        <v>990529</v>
      </c>
      <c r="E520" t="s">
        <v>347</v>
      </c>
      <c r="F520" t="s">
        <v>348</v>
      </c>
      <c r="G520" t="s">
        <v>1541</v>
      </c>
      <c r="H520" t="s">
        <v>40</v>
      </c>
      <c r="I520">
        <v>2</v>
      </c>
      <c r="J520" t="s">
        <v>24</v>
      </c>
      <c r="K520">
        <v>5</v>
      </c>
      <c r="L520">
        <v>23</v>
      </c>
      <c r="M520">
        <v>22</v>
      </c>
      <c r="N520" t="s">
        <v>19</v>
      </c>
      <c r="O520" t="s">
        <v>1572</v>
      </c>
      <c r="P520">
        <v>0</v>
      </c>
      <c r="Q520">
        <v>0</v>
      </c>
      <c r="R520">
        <v>51</v>
      </c>
      <c r="S520">
        <v>1.6451612903225807</v>
      </c>
      <c r="T520">
        <f>DATATABLE[[#This Row],[تعداد واگن منتظر واگذاری]]+DATATABLE[[#This Row],[تعداد واگن تحت تخلیه]]</f>
        <v>51</v>
      </c>
      <c r="U520">
        <v>1.6451612903225807</v>
      </c>
      <c r="V520">
        <v>4</v>
      </c>
      <c r="W520">
        <v>0.12903225806451613</v>
      </c>
      <c r="X520">
        <v>260</v>
      </c>
      <c r="Y520">
        <v>51</v>
      </c>
      <c r="Z520">
        <v>55</v>
      </c>
      <c r="AA520" t="s">
        <v>13</v>
      </c>
      <c r="AB520">
        <v>0</v>
      </c>
      <c r="AC520">
        <v>1</v>
      </c>
      <c r="AD520" t="s">
        <v>15</v>
      </c>
      <c r="AE520">
        <v>1</v>
      </c>
      <c r="AF520">
        <v>0</v>
      </c>
      <c r="AG520" t="s">
        <v>15</v>
      </c>
      <c r="AH520">
        <v>1</v>
      </c>
      <c r="AI520">
        <v>0</v>
      </c>
      <c r="AJ520" t="s">
        <v>15</v>
      </c>
      <c r="AK520">
        <v>1</v>
      </c>
      <c r="AL520">
        <v>0</v>
      </c>
    </row>
    <row r="521" spans="1:38" x14ac:dyDescent="0.25">
      <c r="A521" t="s">
        <v>1530</v>
      </c>
      <c r="B521" t="s">
        <v>791</v>
      </c>
      <c r="C521">
        <v>13990530</v>
      </c>
      <c r="D521">
        <v>990530</v>
      </c>
      <c r="E521" t="s">
        <v>349</v>
      </c>
      <c r="F521" t="s">
        <v>350</v>
      </c>
      <c r="G521" t="s">
        <v>1541</v>
      </c>
      <c r="H521" t="s">
        <v>40</v>
      </c>
      <c r="I521">
        <v>2</v>
      </c>
      <c r="J521" t="s">
        <v>24</v>
      </c>
      <c r="K521">
        <v>5</v>
      </c>
      <c r="L521">
        <v>23</v>
      </c>
      <c r="M521">
        <v>22</v>
      </c>
      <c r="N521" t="s">
        <v>20</v>
      </c>
      <c r="O521" t="s">
        <v>1573</v>
      </c>
      <c r="P521">
        <v>0</v>
      </c>
      <c r="Q521">
        <v>0</v>
      </c>
      <c r="R521">
        <v>13</v>
      </c>
      <c r="S521">
        <v>0.41935483870967744</v>
      </c>
      <c r="T521">
        <f>DATATABLE[[#This Row],[تعداد واگن منتظر واگذاری]]+DATATABLE[[#This Row],[تعداد واگن تحت تخلیه]]</f>
        <v>13</v>
      </c>
      <c r="U521">
        <v>0.41935483870967744</v>
      </c>
      <c r="V521">
        <v>0</v>
      </c>
      <c r="W521">
        <v>0</v>
      </c>
      <c r="X521">
        <v>0</v>
      </c>
      <c r="Y521">
        <v>13</v>
      </c>
      <c r="Z521">
        <v>13</v>
      </c>
      <c r="AA521" t="s">
        <v>13</v>
      </c>
      <c r="AB521">
        <v>0</v>
      </c>
      <c r="AC521">
        <v>1</v>
      </c>
      <c r="AD521" t="s">
        <v>15</v>
      </c>
      <c r="AE521">
        <v>1</v>
      </c>
      <c r="AF521">
        <v>0</v>
      </c>
      <c r="AG521" t="s">
        <v>13</v>
      </c>
      <c r="AH521">
        <v>0</v>
      </c>
      <c r="AI521">
        <v>1</v>
      </c>
      <c r="AJ521" t="s">
        <v>15</v>
      </c>
      <c r="AK521">
        <v>1</v>
      </c>
      <c r="AL521">
        <v>0</v>
      </c>
    </row>
    <row r="522" spans="1:38" x14ac:dyDescent="0.25">
      <c r="A522" t="s">
        <v>1530</v>
      </c>
      <c r="B522" t="s">
        <v>791</v>
      </c>
      <c r="C522">
        <v>13990531</v>
      </c>
      <c r="D522">
        <v>990531</v>
      </c>
      <c r="E522" t="s">
        <v>351</v>
      </c>
      <c r="F522" t="s">
        <v>352</v>
      </c>
      <c r="G522" t="s">
        <v>1541</v>
      </c>
      <c r="H522" t="s">
        <v>40</v>
      </c>
      <c r="I522">
        <v>2</v>
      </c>
      <c r="J522" t="s">
        <v>24</v>
      </c>
      <c r="K522">
        <v>5</v>
      </c>
      <c r="L522">
        <v>23</v>
      </c>
      <c r="M522">
        <v>23</v>
      </c>
      <c r="N522" t="s">
        <v>12</v>
      </c>
      <c r="O522" t="s">
        <v>1574</v>
      </c>
      <c r="P522">
        <v>0</v>
      </c>
      <c r="Q522">
        <v>0</v>
      </c>
      <c r="R522">
        <v>0</v>
      </c>
      <c r="S522">
        <v>0</v>
      </c>
      <c r="T522">
        <f>DATATABLE[[#This Row],[تعداد واگن منتظر واگذاری]]+DATATABLE[[#This Row],[تعداد واگن تحت تخلیه]]</f>
        <v>0</v>
      </c>
      <c r="U522">
        <v>0</v>
      </c>
      <c r="V522">
        <v>10</v>
      </c>
      <c r="W522">
        <v>0.32258064516129031</v>
      </c>
      <c r="X522">
        <v>650</v>
      </c>
      <c r="Y522">
        <v>0</v>
      </c>
      <c r="Z522">
        <v>10</v>
      </c>
      <c r="AA522" t="s">
        <v>13</v>
      </c>
      <c r="AB522">
        <v>0</v>
      </c>
      <c r="AC522">
        <v>1</v>
      </c>
      <c r="AD522" t="s">
        <v>13</v>
      </c>
      <c r="AE522">
        <v>0</v>
      </c>
      <c r="AF522">
        <v>1</v>
      </c>
      <c r="AG522" t="s">
        <v>15</v>
      </c>
      <c r="AH522">
        <v>1</v>
      </c>
      <c r="AI522">
        <v>0</v>
      </c>
      <c r="AJ522" t="s">
        <v>15</v>
      </c>
      <c r="AK522">
        <v>1</v>
      </c>
      <c r="AL522">
        <v>0</v>
      </c>
    </row>
    <row r="523" spans="1:38" x14ac:dyDescent="0.25">
      <c r="A523" t="s">
        <v>1530</v>
      </c>
      <c r="B523" t="s">
        <v>791</v>
      </c>
      <c r="C523">
        <v>13990601</v>
      </c>
      <c r="D523">
        <v>990601</v>
      </c>
      <c r="E523" t="s">
        <v>353</v>
      </c>
      <c r="F523" t="s">
        <v>354</v>
      </c>
      <c r="G523" t="s">
        <v>1541</v>
      </c>
      <c r="H523" t="s">
        <v>40</v>
      </c>
      <c r="I523">
        <v>2</v>
      </c>
      <c r="J523" t="s">
        <v>25</v>
      </c>
      <c r="K523">
        <v>6</v>
      </c>
      <c r="L523">
        <v>24</v>
      </c>
      <c r="M523">
        <v>23</v>
      </c>
      <c r="N523" t="s">
        <v>14</v>
      </c>
      <c r="O523" t="s">
        <v>1542</v>
      </c>
      <c r="P523">
        <v>0</v>
      </c>
      <c r="Q523">
        <v>0</v>
      </c>
      <c r="R523">
        <v>4</v>
      </c>
      <c r="S523">
        <v>0.12903225806451613</v>
      </c>
      <c r="T523">
        <f>DATATABLE[[#This Row],[تعداد واگن منتظر واگذاری]]+DATATABLE[[#This Row],[تعداد واگن تحت تخلیه]]</f>
        <v>4</v>
      </c>
      <c r="U523">
        <v>0.12903225806451613</v>
      </c>
      <c r="V523">
        <v>0</v>
      </c>
      <c r="W523">
        <v>0</v>
      </c>
      <c r="X523">
        <v>0</v>
      </c>
      <c r="Y523">
        <v>4</v>
      </c>
      <c r="Z523">
        <v>4</v>
      </c>
      <c r="AA523" t="s">
        <v>13</v>
      </c>
      <c r="AB523">
        <v>0</v>
      </c>
      <c r="AC523">
        <v>1</v>
      </c>
      <c r="AD523" t="s">
        <v>15</v>
      </c>
      <c r="AE523">
        <v>1</v>
      </c>
      <c r="AF523">
        <v>0</v>
      </c>
      <c r="AG523" t="s">
        <v>13</v>
      </c>
      <c r="AH523">
        <v>0</v>
      </c>
      <c r="AI523">
        <v>1</v>
      </c>
      <c r="AJ523" t="s">
        <v>15</v>
      </c>
      <c r="AK523">
        <v>1</v>
      </c>
      <c r="AL523">
        <v>0</v>
      </c>
    </row>
    <row r="524" spans="1:38" x14ac:dyDescent="0.25">
      <c r="A524" t="s">
        <v>1530</v>
      </c>
      <c r="B524" t="s">
        <v>791</v>
      </c>
      <c r="C524">
        <v>13990602</v>
      </c>
      <c r="D524">
        <v>990602</v>
      </c>
      <c r="E524" t="s">
        <v>355</v>
      </c>
      <c r="F524" t="s">
        <v>356</v>
      </c>
      <c r="G524" t="s">
        <v>1541</v>
      </c>
      <c r="H524" t="s">
        <v>40</v>
      </c>
      <c r="I524">
        <v>2</v>
      </c>
      <c r="J524" t="s">
        <v>25</v>
      </c>
      <c r="K524">
        <v>6</v>
      </c>
      <c r="L524">
        <v>24</v>
      </c>
      <c r="M524">
        <v>23</v>
      </c>
      <c r="N524" t="s">
        <v>16</v>
      </c>
      <c r="O524" t="s">
        <v>1543</v>
      </c>
      <c r="P524">
        <v>0</v>
      </c>
      <c r="Q524">
        <v>0</v>
      </c>
      <c r="R524">
        <v>75</v>
      </c>
      <c r="S524">
        <v>2.4193548387096775</v>
      </c>
      <c r="T524">
        <f>DATATABLE[[#This Row],[تعداد واگن منتظر واگذاری]]+DATATABLE[[#This Row],[تعداد واگن تحت تخلیه]]</f>
        <v>75</v>
      </c>
      <c r="U524">
        <v>2.4193548387096775</v>
      </c>
      <c r="V524">
        <v>14</v>
      </c>
      <c r="W524">
        <v>0.45161290322580644</v>
      </c>
      <c r="X524">
        <v>910</v>
      </c>
      <c r="Y524">
        <v>75</v>
      </c>
      <c r="Z524">
        <v>89</v>
      </c>
      <c r="AA524" t="s">
        <v>13</v>
      </c>
      <c r="AB524">
        <v>0</v>
      </c>
      <c r="AC524">
        <v>1</v>
      </c>
      <c r="AD524" t="s">
        <v>15</v>
      </c>
      <c r="AE524">
        <v>1</v>
      </c>
      <c r="AF524">
        <v>0</v>
      </c>
      <c r="AG524" t="s">
        <v>15</v>
      </c>
      <c r="AH524">
        <v>1</v>
      </c>
      <c r="AI524">
        <v>0</v>
      </c>
      <c r="AJ524" t="s">
        <v>15</v>
      </c>
      <c r="AK524">
        <v>1</v>
      </c>
      <c r="AL524">
        <v>0</v>
      </c>
    </row>
    <row r="525" spans="1:38" x14ac:dyDescent="0.25">
      <c r="A525" t="s">
        <v>1530</v>
      </c>
      <c r="B525" t="s">
        <v>791</v>
      </c>
      <c r="C525">
        <v>13990603</v>
      </c>
      <c r="D525">
        <v>990603</v>
      </c>
      <c r="E525" t="s">
        <v>357</v>
      </c>
      <c r="F525" t="s">
        <v>358</v>
      </c>
      <c r="G525" t="s">
        <v>1541</v>
      </c>
      <c r="H525" t="s">
        <v>40</v>
      </c>
      <c r="I525">
        <v>2</v>
      </c>
      <c r="J525" t="s">
        <v>25</v>
      </c>
      <c r="K525">
        <v>6</v>
      </c>
      <c r="L525">
        <v>24</v>
      </c>
      <c r="M525">
        <v>23</v>
      </c>
      <c r="N525" t="s">
        <v>17</v>
      </c>
      <c r="O525" t="s">
        <v>1544</v>
      </c>
      <c r="P525">
        <v>0</v>
      </c>
      <c r="Q525">
        <v>0</v>
      </c>
      <c r="R525">
        <v>0</v>
      </c>
      <c r="S525">
        <v>0</v>
      </c>
      <c r="T525">
        <f>DATATABLE[[#This Row],[تعداد واگن منتظر واگذاری]]+DATATABLE[[#This Row],[تعداد واگن تحت تخلیه]]</f>
        <v>0</v>
      </c>
      <c r="U525">
        <v>0</v>
      </c>
      <c r="V525">
        <v>24</v>
      </c>
      <c r="W525">
        <v>0.77419354838709675</v>
      </c>
      <c r="X525">
        <v>1560</v>
      </c>
      <c r="Y525">
        <v>0</v>
      </c>
      <c r="Z525">
        <v>24</v>
      </c>
      <c r="AA525" t="s">
        <v>13</v>
      </c>
      <c r="AB525">
        <v>0</v>
      </c>
      <c r="AC525">
        <v>1</v>
      </c>
      <c r="AD525" t="s">
        <v>13</v>
      </c>
      <c r="AE525">
        <v>0</v>
      </c>
      <c r="AF525">
        <v>1</v>
      </c>
      <c r="AG525" t="s">
        <v>15</v>
      </c>
      <c r="AH525">
        <v>1</v>
      </c>
      <c r="AI525">
        <v>0</v>
      </c>
      <c r="AJ525" t="s">
        <v>15</v>
      </c>
      <c r="AK525">
        <v>1</v>
      </c>
      <c r="AL525">
        <v>0</v>
      </c>
    </row>
    <row r="526" spans="1:38" x14ac:dyDescent="0.25">
      <c r="A526" t="s">
        <v>1530</v>
      </c>
      <c r="B526" t="s">
        <v>791</v>
      </c>
      <c r="C526">
        <v>13990604</v>
      </c>
      <c r="D526">
        <v>990604</v>
      </c>
      <c r="E526" t="s">
        <v>359</v>
      </c>
      <c r="F526" t="s">
        <v>360</v>
      </c>
      <c r="G526" t="s">
        <v>1541</v>
      </c>
      <c r="H526" t="s">
        <v>40</v>
      </c>
      <c r="I526">
        <v>2</v>
      </c>
      <c r="J526" t="s">
        <v>25</v>
      </c>
      <c r="K526">
        <v>6</v>
      </c>
      <c r="L526">
        <v>24</v>
      </c>
      <c r="M526">
        <v>23</v>
      </c>
      <c r="N526" t="s">
        <v>18</v>
      </c>
      <c r="O526" t="s">
        <v>1545</v>
      </c>
      <c r="P526">
        <v>0</v>
      </c>
      <c r="Q526">
        <v>0</v>
      </c>
      <c r="R526">
        <v>0</v>
      </c>
      <c r="S526">
        <v>0</v>
      </c>
      <c r="T526">
        <f>DATATABLE[[#This Row],[تعداد واگن منتظر واگذاری]]+DATATABLE[[#This Row],[تعداد واگن تحت تخلیه]]</f>
        <v>0</v>
      </c>
      <c r="U526">
        <v>0</v>
      </c>
      <c r="V526">
        <v>33</v>
      </c>
      <c r="W526">
        <v>1.064516129032258</v>
      </c>
      <c r="X526">
        <v>2145</v>
      </c>
      <c r="Y526">
        <v>0</v>
      </c>
      <c r="Z526">
        <v>33</v>
      </c>
      <c r="AA526" t="s">
        <v>13</v>
      </c>
      <c r="AB526">
        <v>0</v>
      </c>
      <c r="AC526">
        <v>1</v>
      </c>
      <c r="AD526" t="s">
        <v>13</v>
      </c>
      <c r="AE526">
        <v>0</v>
      </c>
      <c r="AF526">
        <v>1</v>
      </c>
      <c r="AG526" t="s">
        <v>15</v>
      </c>
      <c r="AH526">
        <v>1</v>
      </c>
      <c r="AI526">
        <v>0</v>
      </c>
      <c r="AJ526" t="s">
        <v>15</v>
      </c>
      <c r="AK526">
        <v>1</v>
      </c>
      <c r="AL526">
        <v>0</v>
      </c>
    </row>
    <row r="527" spans="1:38" x14ac:dyDescent="0.25">
      <c r="A527" t="s">
        <v>1530</v>
      </c>
      <c r="B527" t="s">
        <v>791</v>
      </c>
      <c r="C527">
        <v>13990605</v>
      </c>
      <c r="D527">
        <v>990605</v>
      </c>
      <c r="E527" t="s">
        <v>361</v>
      </c>
      <c r="F527" t="s">
        <v>362</v>
      </c>
      <c r="G527" t="s">
        <v>1541</v>
      </c>
      <c r="H527" t="s">
        <v>40</v>
      </c>
      <c r="I527">
        <v>2</v>
      </c>
      <c r="J527" t="s">
        <v>25</v>
      </c>
      <c r="K527">
        <v>6</v>
      </c>
      <c r="L527">
        <v>24</v>
      </c>
      <c r="M527">
        <v>23</v>
      </c>
      <c r="N527" t="s">
        <v>19</v>
      </c>
      <c r="O527" t="s">
        <v>1546</v>
      </c>
      <c r="P527">
        <v>0</v>
      </c>
      <c r="Q527">
        <v>0</v>
      </c>
      <c r="R527">
        <v>0</v>
      </c>
      <c r="S527">
        <v>0</v>
      </c>
      <c r="T527">
        <f>DATATABLE[[#This Row],[تعداد واگن منتظر واگذاری]]+DATATABLE[[#This Row],[تعداد واگن تحت تخلیه]]</f>
        <v>0</v>
      </c>
      <c r="U527">
        <v>0</v>
      </c>
      <c r="V527">
        <v>10</v>
      </c>
      <c r="W527">
        <v>0.32258064516129031</v>
      </c>
      <c r="X527">
        <v>650</v>
      </c>
      <c r="Y527">
        <v>0</v>
      </c>
      <c r="Z527">
        <v>10</v>
      </c>
      <c r="AA527" t="s">
        <v>13</v>
      </c>
      <c r="AB527">
        <v>0</v>
      </c>
      <c r="AC527">
        <v>1</v>
      </c>
      <c r="AD527" t="s">
        <v>13</v>
      </c>
      <c r="AE527">
        <v>0</v>
      </c>
      <c r="AF527">
        <v>1</v>
      </c>
      <c r="AG527" t="s">
        <v>15</v>
      </c>
      <c r="AH527">
        <v>1</v>
      </c>
      <c r="AI527">
        <v>0</v>
      </c>
      <c r="AJ527" t="s">
        <v>15</v>
      </c>
      <c r="AK527">
        <v>1</v>
      </c>
      <c r="AL527">
        <v>0</v>
      </c>
    </row>
    <row r="528" spans="1:38" x14ac:dyDescent="0.25">
      <c r="A528" t="s">
        <v>1530</v>
      </c>
      <c r="B528" t="s">
        <v>791</v>
      </c>
      <c r="C528">
        <v>13990606</v>
      </c>
      <c r="D528">
        <v>990606</v>
      </c>
      <c r="E528" t="s">
        <v>363</v>
      </c>
      <c r="F528" t="s">
        <v>364</v>
      </c>
      <c r="G528" t="s">
        <v>1541</v>
      </c>
      <c r="H528" t="s">
        <v>40</v>
      </c>
      <c r="I528">
        <v>2</v>
      </c>
      <c r="J528" t="s">
        <v>25</v>
      </c>
      <c r="K528">
        <v>6</v>
      </c>
      <c r="L528">
        <v>24</v>
      </c>
      <c r="M528">
        <v>23</v>
      </c>
      <c r="N528" t="s">
        <v>20</v>
      </c>
      <c r="O528" t="s">
        <v>1547</v>
      </c>
      <c r="P528">
        <v>0</v>
      </c>
      <c r="Q528">
        <v>0</v>
      </c>
      <c r="R528">
        <v>88</v>
      </c>
      <c r="S528">
        <v>2.838709677419355</v>
      </c>
      <c r="T528">
        <f>DATATABLE[[#This Row],[تعداد واگن منتظر واگذاری]]+DATATABLE[[#This Row],[تعداد واگن تحت تخلیه]]</f>
        <v>88</v>
      </c>
      <c r="U528">
        <v>2.838709677419355</v>
      </c>
      <c r="V528">
        <v>19</v>
      </c>
      <c r="W528">
        <v>0.61290322580645162</v>
      </c>
      <c r="X528">
        <v>1235</v>
      </c>
      <c r="Y528">
        <v>88</v>
      </c>
      <c r="Z528">
        <v>107</v>
      </c>
      <c r="AA528" t="s">
        <v>13</v>
      </c>
      <c r="AB528">
        <v>0</v>
      </c>
      <c r="AC528">
        <v>1</v>
      </c>
      <c r="AD528" t="s">
        <v>15</v>
      </c>
      <c r="AE528">
        <v>1</v>
      </c>
      <c r="AF528">
        <v>0</v>
      </c>
      <c r="AG528" t="s">
        <v>15</v>
      </c>
      <c r="AH528">
        <v>1</v>
      </c>
      <c r="AI528">
        <v>0</v>
      </c>
      <c r="AJ528" t="s">
        <v>15</v>
      </c>
      <c r="AK528">
        <v>1</v>
      </c>
      <c r="AL528">
        <v>0</v>
      </c>
    </row>
    <row r="529" spans="1:38" x14ac:dyDescent="0.25">
      <c r="A529" t="s">
        <v>1530</v>
      </c>
      <c r="B529" t="s">
        <v>791</v>
      </c>
      <c r="C529">
        <v>13990607</v>
      </c>
      <c r="D529">
        <v>990607</v>
      </c>
      <c r="E529" t="s">
        <v>365</v>
      </c>
      <c r="F529" t="s">
        <v>366</v>
      </c>
      <c r="G529" t="s">
        <v>1541</v>
      </c>
      <c r="H529" t="s">
        <v>40</v>
      </c>
      <c r="I529">
        <v>2</v>
      </c>
      <c r="J529" t="s">
        <v>25</v>
      </c>
      <c r="K529">
        <v>6</v>
      </c>
      <c r="L529">
        <v>24</v>
      </c>
      <c r="M529">
        <v>24</v>
      </c>
      <c r="N529" t="s">
        <v>12</v>
      </c>
      <c r="O529" t="s">
        <v>1548</v>
      </c>
      <c r="P529">
        <v>0</v>
      </c>
      <c r="Q529">
        <v>0</v>
      </c>
      <c r="R529">
        <v>67</v>
      </c>
      <c r="S529">
        <v>2.161290322580645</v>
      </c>
      <c r="T529">
        <f>DATATABLE[[#This Row],[تعداد واگن منتظر واگذاری]]+DATATABLE[[#This Row],[تعداد واگن تحت تخلیه]]</f>
        <v>67</v>
      </c>
      <c r="U529">
        <v>2.161290322580645</v>
      </c>
      <c r="V529">
        <v>38</v>
      </c>
      <c r="W529">
        <v>1.2258064516129032</v>
      </c>
      <c r="X529">
        <v>2470</v>
      </c>
      <c r="Y529">
        <v>67</v>
      </c>
      <c r="Z529">
        <v>105</v>
      </c>
      <c r="AA529" t="s">
        <v>13</v>
      </c>
      <c r="AB529">
        <v>0</v>
      </c>
      <c r="AC529">
        <v>1</v>
      </c>
      <c r="AD529" t="s">
        <v>15</v>
      </c>
      <c r="AE529">
        <v>1</v>
      </c>
      <c r="AF529">
        <v>0</v>
      </c>
      <c r="AG529" t="s">
        <v>15</v>
      </c>
      <c r="AH529">
        <v>1</v>
      </c>
      <c r="AI529">
        <v>0</v>
      </c>
      <c r="AJ529" t="s">
        <v>15</v>
      </c>
      <c r="AK529">
        <v>1</v>
      </c>
      <c r="AL529">
        <v>0</v>
      </c>
    </row>
    <row r="530" spans="1:38" x14ac:dyDescent="0.25">
      <c r="A530" t="s">
        <v>1530</v>
      </c>
      <c r="B530" t="s">
        <v>791</v>
      </c>
      <c r="C530">
        <v>13990608</v>
      </c>
      <c r="D530">
        <v>990608</v>
      </c>
      <c r="E530" t="s">
        <v>367</v>
      </c>
      <c r="F530" t="s">
        <v>368</v>
      </c>
      <c r="G530" t="s">
        <v>1541</v>
      </c>
      <c r="H530" t="s">
        <v>40</v>
      </c>
      <c r="I530">
        <v>2</v>
      </c>
      <c r="J530" t="s">
        <v>25</v>
      </c>
      <c r="K530">
        <v>6</v>
      </c>
      <c r="L530">
        <v>25</v>
      </c>
      <c r="M530">
        <v>24</v>
      </c>
      <c r="N530" t="s">
        <v>14</v>
      </c>
      <c r="O530" t="s">
        <v>1549</v>
      </c>
      <c r="P530">
        <v>0</v>
      </c>
      <c r="Q530">
        <v>0</v>
      </c>
      <c r="R530">
        <v>98</v>
      </c>
      <c r="S530">
        <v>3.161290322580645</v>
      </c>
      <c r="T530">
        <f>DATATABLE[[#This Row],[تعداد واگن منتظر واگذاری]]+DATATABLE[[#This Row],[تعداد واگن تحت تخلیه]]</f>
        <v>98</v>
      </c>
      <c r="U530">
        <v>3.161290322580645</v>
      </c>
      <c r="V530">
        <v>23</v>
      </c>
      <c r="W530">
        <v>0.74193548387096775</v>
      </c>
      <c r="X530">
        <v>1495</v>
      </c>
      <c r="Y530">
        <v>98</v>
      </c>
      <c r="Z530">
        <v>121</v>
      </c>
      <c r="AA530" t="s">
        <v>13</v>
      </c>
      <c r="AB530">
        <v>0</v>
      </c>
      <c r="AC530">
        <v>1</v>
      </c>
      <c r="AD530" t="s">
        <v>15</v>
      </c>
      <c r="AE530">
        <v>1</v>
      </c>
      <c r="AF530">
        <v>0</v>
      </c>
      <c r="AG530" t="s">
        <v>15</v>
      </c>
      <c r="AH530">
        <v>1</v>
      </c>
      <c r="AI530">
        <v>0</v>
      </c>
      <c r="AJ530" t="s">
        <v>15</v>
      </c>
      <c r="AK530">
        <v>1</v>
      </c>
      <c r="AL530">
        <v>0</v>
      </c>
    </row>
    <row r="531" spans="1:38" x14ac:dyDescent="0.25">
      <c r="A531" t="s">
        <v>1530</v>
      </c>
      <c r="B531" t="s">
        <v>791</v>
      </c>
      <c r="C531">
        <v>13990609</v>
      </c>
      <c r="D531">
        <v>990609</v>
      </c>
      <c r="E531" t="s">
        <v>369</v>
      </c>
      <c r="F531" t="s">
        <v>370</v>
      </c>
      <c r="G531" t="s">
        <v>1541</v>
      </c>
      <c r="H531" t="s">
        <v>40</v>
      </c>
      <c r="I531">
        <v>2</v>
      </c>
      <c r="J531" t="s">
        <v>25</v>
      </c>
      <c r="K531">
        <v>6</v>
      </c>
      <c r="L531">
        <v>25</v>
      </c>
      <c r="M531">
        <v>24</v>
      </c>
      <c r="N531" t="s">
        <v>16</v>
      </c>
      <c r="O531" t="s">
        <v>1550</v>
      </c>
      <c r="P531">
        <v>0</v>
      </c>
      <c r="Q531">
        <v>0</v>
      </c>
      <c r="R531">
        <v>46</v>
      </c>
      <c r="S531">
        <v>1.4838709677419355</v>
      </c>
      <c r="T531">
        <f>DATATABLE[[#This Row],[تعداد واگن منتظر واگذاری]]+DATATABLE[[#This Row],[تعداد واگن تحت تخلیه]]</f>
        <v>46</v>
      </c>
      <c r="U531">
        <v>1.4838709677419355</v>
      </c>
      <c r="V531">
        <v>45</v>
      </c>
      <c r="W531">
        <v>1.4516129032258065</v>
      </c>
      <c r="X531">
        <v>2925</v>
      </c>
      <c r="Y531">
        <v>46</v>
      </c>
      <c r="Z531">
        <v>91</v>
      </c>
      <c r="AA531" t="s">
        <v>13</v>
      </c>
      <c r="AB531">
        <v>0</v>
      </c>
      <c r="AC531">
        <v>1</v>
      </c>
      <c r="AD531" t="s">
        <v>15</v>
      </c>
      <c r="AE531">
        <v>1</v>
      </c>
      <c r="AF531">
        <v>0</v>
      </c>
      <c r="AG531" t="s">
        <v>15</v>
      </c>
      <c r="AH531">
        <v>1</v>
      </c>
      <c r="AI531">
        <v>0</v>
      </c>
      <c r="AJ531" t="s">
        <v>15</v>
      </c>
      <c r="AK531">
        <v>1</v>
      </c>
      <c r="AL531">
        <v>0</v>
      </c>
    </row>
    <row r="532" spans="1:38" x14ac:dyDescent="0.25">
      <c r="A532" t="s">
        <v>1530</v>
      </c>
      <c r="B532" t="s">
        <v>791</v>
      </c>
      <c r="C532">
        <v>13990610</v>
      </c>
      <c r="D532">
        <v>990610</v>
      </c>
      <c r="E532" t="s">
        <v>371</v>
      </c>
      <c r="F532" t="s">
        <v>372</v>
      </c>
      <c r="G532" t="s">
        <v>1541</v>
      </c>
      <c r="H532" t="s">
        <v>40</v>
      </c>
      <c r="I532">
        <v>2</v>
      </c>
      <c r="J532" t="s">
        <v>25</v>
      </c>
      <c r="K532">
        <v>6</v>
      </c>
      <c r="L532">
        <v>25</v>
      </c>
      <c r="M532">
        <v>24</v>
      </c>
      <c r="N532" t="s">
        <v>17</v>
      </c>
      <c r="O532" t="s">
        <v>1551</v>
      </c>
      <c r="P532">
        <v>108</v>
      </c>
      <c r="Q532">
        <v>3.4838709677419355</v>
      </c>
      <c r="R532">
        <v>66</v>
      </c>
      <c r="S532">
        <v>2.129032258064516</v>
      </c>
      <c r="T532">
        <f>DATATABLE[[#This Row],[تعداد واگن منتظر واگذاری]]+DATATABLE[[#This Row],[تعداد واگن تحت تخلیه]]</f>
        <v>174</v>
      </c>
      <c r="U532">
        <v>5.612903225806452</v>
      </c>
      <c r="V532">
        <v>0</v>
      </c>
      <c r="W532">
        <v>0</v>
      </c>
      <c r="X532">
        <v>0</v>
      </c>
      <c r="Y532">
        <v>174</v>
      </c>
      <c r="Z532">
        <v>66</v>
      </c>
      <c r="AA532" t="s">
        <v>15</v>
      </c>
      <c r="AB532">
        <v>1</v>
      </c>
      <c r="AC532">
        <v>0</v>
      </c>
      <c r="AD532" t="s">
        <v>15</v>
      </c>
      <c r="AE532">
        <v>1</v>
      </c>
      <c r="AF532">
        <v>0</v>
      </c>
      <c r="AG532" t="s">
        <v>13</v>
      </c>
      <c r="AH532">
        <v>0</v>
      </c>
      <c r="AI532">
        <v>1</v>
      </c>
      <c r="AJ532" t="s">
        <v>15</v>
      </c>
      <c r="AK532">
        <v>1</v>
      </c>
      <c r="AL532">
        <v>0</v>
      </c>
    </row>
    <row r="533" spans="1:38" x14ac:dyDescent="0.25">
      <c r="A533" t="s">
        <v>1530</v>
      </c>
      <c r="B533" t="s">
        <v>791</v>
      </c>
      <c r="C533">
        <v>13990611</v>
      </c>
      <c r="D533">
        <v>990611</v>
      </c>
      <c r="E533" t="s">
        <v>373</v>
      </c>
      <c r="F533" t="s">
        <v>374</v>
      </c>
      <c r="G533" t="s">
        <v>1541</v>
      </c>
      <c r="H533" t="s">
        <v>40</v>
      </c>
      <c r="I533">
        <v>2</v>
      </c>
      <c r="J533" t="s">
        <v>25</v>
      </c>
      <c r="K533">
        <v>6</v>
      </c>
      <c r="L533">
        <v>25</v>
      </c>
      <c r="M533">
        <v>24</v>
      </c>
      <c r="N533" t="s">
        <v>18</v>
      </c>
      <c r="O533" t="s">
        <v>1552</v>
      </c>
      <c r="P533">
        <v>0</v>
      </c>
      <c r="Q533">
        <v>0</v>
      </c>
      <c r="R533">
        <v>0</v>
      </c>
      <c r="S533">
        <v>0</v>
      </c>
      <c r="T533">
        <f>DATATABLE[[#This Row],[تعداد واگن منتظر واگذاری]]+DATATABLE[[#This Row],[تعداد واگن تحت تخلیه]]</f>
        <v>0</v>
      </c>
      <c r="U533">
        <v>0</v>
      </c>
      <c r="V533">
        <v>24</v>
      </c>
      <c r="W533">
        <v>0.77419354838709675</v>
      </c>
      <c r="X533">
        <v>1560</v>
      </c>
      <c r="Y533">
        <v>0</v>
      </c>
      <c r="Z533">
        <v>24</v>
      </c>
      <c r="AA533" t="s">
        <v>13</v>
      </c>
      <c r="AB533">
        <v>0</v>
      </c>
      <c r="AC533">
        <v>1</v>
      </c>
      <c r="AD533" t="s">
        <v>13</v>
      </c>
      <c r="AE533">
        <v>0</v>
      </c>
      <c r="AF533">
        <v>1</v>
      </c>
      <c r="AG533" t="s">
        <v>15</v>
      </c>
      <c r="AH533">
        <v>1</v>
      </c>
      <c r="AI533">
        <v>0</v>
      </c>
      <c r="AJ533" t="s">
        <v>15</v>
      </c>
      <c r="AK533">
        <v>1</v>
      </c>
      <c r="AL533">
        <v>0</v>
      </c>
    </row>
    <row r="534" spans="1:38" x14ac:dyDescent="0.25">
      <c r="A534" t="s">
        <v>1530</v>
      </c>
      <c r="B534" t="s">
        <v>791</v>
      </c>
      <c r="C534">
        <v>13990612</v>
      </c>
      <c r="D534">
        <v>990612</v>
      </c>
      <c r="E534" t="s">
        <v>375</v>
      </c>
      <c r="F534" t="s">
        <v>376</v>
      </c>
      <c r="G534" t="s">
        <v>1541</v>
      </c>
      <c r="H534" t="s">
        <v>40</v>
      </c>
      <c r="I534">
        <v>2</v>
      </c>
      <c r="J534" t="s">
        <v>25</v>
      </c>
      <c r="K534">
        <v>6</v>
      </c>
      <c r="L534">
        <v>25</v>
      </c>
      <c r="M534">
        <v>24</v>
      </c>
      <c r="N534" t="s">
        <v>19</v>
      </c>
      <c r="O534" t="s">
        <v>1553</v>
      </c>
      <c r="P534">
        <v>0</v>
      </c>
      <c r="Q534">
        <v>0</v>
      </c>
      <c r="R534">
        <v>143</v>
      </c>
      <c r="S534">
        <v>4.612903225806452</v>
      </c>
      <c r="T534">
        <f>DATATABLE[[#This Row],[تعداد واگن منتظر واگذاری]]+DATATABLE[[#This Row],[تعداد واگن تحت تخلیه]]</f>
        <v>143</v>
      </c>
      <c r="U534">
        <v>4.612903225806452</v>
      </c>
      <c r="V534">
        <v>0</v>
      </c>
      <c r="W534">
        <v>0</v>
      </c>
      <c r="X534">
        <v>0</v>
      </c>
      <c r="Y534">
        <v>143</v>
      </c>
      <c r="Z534">
        <v>143</v>
      </c>
      <c r="AA534" t="s">
        <v>13</v>
      </c>
      <c r="AB534">
        <v>0</v>
      </c>
      <c r="AC534">
        <v>1</v>
      </c>
      <c r="AD534" t="s">
        <v>15</v>
      </c>
      <c r="AE534">
        <v>1</v>
      </c>
      <c r="AF534">
        <v>0</v>
      </c>
      <c r="AG534" t="s">
        <v>13</v>
      </c>
      <c r="AH534">
        <v>0</v>
      </c>
      <c r="AI534">
        <v>1</v>
      </c>
      <c r="AJ534" t="s">
        <v>15</v>
      </c>
      <c r="AK534">
        <v>1</v>
      </c>
      <c r="AL534">
        <v>0</v>
      </c>
    </row>
    <row r="535" spans="1:38" x14ac:dyDescent="0.25">
      <c r="A535" t="s">
        <v>1530</v>
      </c>
      <c r="B535" t="s">
        <v>791</v>
      </c>
      <c r="C535">
        <v>13990613</v>
      </c>
      <c r="D535">
        <v>990613</v>
      </c>
      <c r="E535" t="s">
        <v>377</v>
      </c>
      <c r="F535" t="s">
        <v>378</v>
      </c>
      <c r="G535" t="s">
        <v>1541</v>
      </c>
      <c r="H535" t="s">
        <v>40</v>
      </c>
      <c r="I535">
        <v>2</v>
      </c>
      <c r="J535" t="s">
        <v>25</v>
      </c>
      <c r="K535">
        <v>6</v>
      </c>
      <c r="L535">
        <v>25</v>
      </c>
      <c r="M535">
        <v>24</v>
      </c>
      <c r="N535" t="s">
        <v>20</v>
      </c>
      <c r="O535" t="s">
        <v>1556</v>
      </c>
      <c r="P535">
        <v>0</v>
      </c>
      <c r="Q535">
        <v>0</v>
      </c>
      <c r="R535">
        <v>87</v>
      </c>
      <c r="S535">
        <v>2.806451612903226</v>
      </c>
      <c r="T535">
        <f>DATATABLE[[#This Row],[تعداد واگن منتظر واگذاری]]+DATATABLE[[#This Row],[تعداد واگن تحت تخلیه]]</f>
        <v>87</v>
      </c>
      <c r="U535">
        <v>2.806451612903226</v>
      </c>
      <c r="V535">
        <v>22</v>
      </c>
      <c r="W535">
        <v>0.70967741935483875</v>
      </c>
      <c r="X535">
        <v>1430</v>
      </c>
      <c r="Y535">
        <v>87</v>
      </c>
      <c r="Z535">
        <v>109</v>
      </c>
      <c r="AA535" t="s">
        <v>13</v>
      </c>
      <c r="AB535">
        <v>0</v>
      </c>
      <c r="AC535">
        <v>1</v>
      </c>
      <c r="AD535" t="s">
        <v>15</v>
      </c>
      <c r="AE535">
        <v>1</v>
      </c>
      <c r="AF535">
        <v>0</v>
      </c>
      <c r="AG535" t="s">
        <v>15</v>
      </c>
      <c r="AH535">
        <v>1</v>
      </c>
      <c r="AI535">
        <v>0</v>
      </c>
      <c r="AJ535" t="s">
        <v>15</v>
      </c>
      <c r="AK535">
        <v>1</v>
      </c>
      <c r="AL535">
        <v>0</v>
      </c>
    </row>
    <row r="536" spans="1:38" x14ac:dyDescent="0.25">
      <c r="A536" t="s">
        <v>1530</v>
      </c>
      <c r="B536" t="s">
        <v>791</v>
      </c>
      <c r="C536">
        <v>13990614</v>
      </c>
      <c r="D536">
        <v>990614</v>
      </c>
      <c r="E536" t="s">
        <v>379</v>
      </c>
      <c r="F536" t="s">
        <v>380</v>
      </c>
      <c r="G536" t="s">
        <v>1541</v>
      </c>
      <c r="H536" t="s">
        <v>40</v>
      </c>
      <c r="I536">
        <v>2</v>
      </c>
      <c r="J536" t="s">
        <v>25</v>
      </c>
      <c r="K536">
        <v>6</v>
      </c>
      <c r="L536">
        <v>25</v>
      </c>
      <c r="M536">
        <v>25</v>
      </c>
      <c r="N536" t="s">
        <v>12</v>
      </c>
      <c r="O536" t="s">
        <v>1557</v>
      </c>
      <c r="P536">
        <v>0</v>
      </c>
      <c r="Q536">
        <v>0</v>
      </c>
      <c r="R536">
        <v>62</v>
      </c>
      <c r="S536">
        <v>2</v>
      </c>
      <c r="T536">
        <f>DATATABLE[[#This Row],[تعداد واگن منتظر واگذاری]]+DATATABLE[[#This Row],[تعداد واگن تحت تخلیه]]</f>
        <v>62</v>
      </c>
      <c r="U536">
        <v>2</v>
      </c>
      <c r="V536">
        <v>21</v>
      </c>
      <c r="W536">
        <v>0.67741935483870963</v>
      </c>
      <c r="X536">
        <v>1365</v>
      </c>
      <c r="Y536">
        <v>62</v>
      </c>
      <c r="Z536">
        <v>83</v>
      </c>
      <c r="AA536" t="s">
        <v>13</v>
      </c>
      <c r="AB536">
        <v>0</v>
      </c>
      <c r="AC536">
        <v>1</v>
      </c>
      <c r="AD536" t="s">
        <v>15</v>
      </c>
      <c r="AE536">
        <v>1</v>
      </c>
      <c r="AF536">
        <v>0</v>
      </c>
      <c r="AG536" t="s">
        <v>15</v>
      </c>
      <c r="AH536">
        <v>1</v>
      </c>
      <c r="AI536">
        <v>0</v>
      </c>
      <c r="AJ536" t="s">
        <v>15</v>
      </c>
      <c r="AK536">
        <v>1</v>
      </c>
      <c r="AL536">
        <v>0</v>
      </c>
    </row>
    <row r="537" spans="1:38" x14ac:dyDescent="0.25">
      <c r="A537" t="s">
        <v>1530</v>
      </c>
      <c r="B537" t="s">
        <v>791</v>
      </c>
      <c r="C537">
        <v>13990615</v>
      </c>
      <c r="D537">
        <v>990615</v>
      </c>
      <c r="E537" t="s">
        <v>381</v>
      </c>
      <c r="F537" t="s">
        <v>382</v>
      </c>
      <c r="G537" t="s">
        <v>1541</v>
      </c>
      <c r="H537" t="s">
        <v>40</v>
      </c>
      <c r="I537">
        <v>2</v>
      </c>
      <c r="J537" t="s">
        <v>25</v>
      </c>
      <c r="K537">
        <v>6</v>
      </c>
      <c r="L537">
        <v>26</v>
      </c>
      <c r="M537">
        <v>25</v>
      </c>
      <c r="N537" t="s">
        <v>14</v>
      </c>
      <c r="O537" t="s">
        <v>1558</v>
      </c>
      <c r="P537">
        <v>0</v>
      </c>
      <c r="Q537">
        <v>0</v>
      </c>
      <c r="R537">
        <v>43</v>
      </c>
      <c r="S537">
        <v>1.3870967741935485</v>
      </c>
      <c r="T537">
        <f>DATATABLE[[#This Row],[تعداد واگن منتظر واگذاری]]+DATATABLE[[#This Row],[تعداد واگن تحت تخلیه]]</f>
        <v>43</v>
      </c>
      <c r="U537">
        <v>1.3870967741935485</v>
      </c>
      <c r="V537">
        <v>43</v>
      </c>
      <c r="W537">
        <v>1.3870967741935485</v>
      </c>
      <c r="X537">
        <v>2795</v>
      </c>
      <c r="Y537">
        <v>43</v>
      </c>
      <c r="Z537">
        <v>86</v>
      </c>
      <c r="AA537" t="s">
        <v>13</v>
      </c>
      <c r="AB537">
        <v>0</v>
      </c>
      <c r="AC537">
        <v>1</v>
      </c>
      <c r="AD537" t="s">
        <v>15</v>
      </c>
      <c r="AE537">
        <v>1</v>
      </c>
      <c r="AF537">
        <v>0</v>
      </c>
      <c r="AG537" t="s">
        <v>15</v>
      </c>
      <c r="AH537">
        <v>1</v>
      </c>
      <c r="AI537">
        <v>0</v>
      </c>
      <c r="AJ537" t="s">
        <v>15</v>
      </c>
      <c r="AK537">
        <v>1</v>
      </c>
      <c r="AL537">
        <v>0</v>
      </c>
    </row>
    <row r="538" spans="1:38" x14ac:dyDescent="0.25">
      <c r="A538" t="s">
        <v>1530</v>
      </c>
      <c r="B538" t="s">
        <v>791</v>
      </c>
      <c r="C538">
        <v>13990616</v>
      </c>
      <c r="D538">
        <v>990616</v>
      </c>
      <c r="E538" t="s">
        <v>383</v>
      </c>
      <c r="F538" t="s">
        <v>384</v>
      </c>
      <c r="G538" t="s">
        <v>1541</v>
      </c>
      <c r="H538" t="s">
        <v>40</v>
      </c>
      <c r="I538">
        <v>2</v>
      </c>
      <c r="J538" t="s">
        <v>25</v>
      </c>
      <c r="K538">
        <v>6</v>
      </c>
      <c r="L538">
        <v>26</v>
      </c>
      <c r="M538">
        <v>25</v>
      </c>
      <c r="N538" t="s">
        <v>16</v>
      </c>
      <c r="O538" t="s">
        <v>1559</v>
      </c>
      <c r="P538">
        <v>0</v>
      </c>
      <c r="Q538">
        <v>0</v>
      </c>
      <c r="R538">
        <v>40</v>
      </c>
      <c r="S538">
        <v>1.2903225806451613</v>
      </c>
      <c r="T538">
        <f>DATATABLE[[#This Row],[تعداد واگن منتظر واگذاری]]+DATATABLE[[#This Row],[تعداد واگن تحت تخلیه]]</f>
        <v>40</v>
      </c>
      <c r="U538">
        <v>1.2903225806451613</v>
      </c>
      <c r="V538">
        <v>8</v>
      </c>
      <c r="W538">
        <v>0.25806451612903225</v>
      </c>
      <c r="X538">
        <v>520</v>
      </c>
      <c r="Y538">
        <v>40</v>
      </c>
      <c r="Z538">
        <v>48</v>
      </c>
      <c r="AA538" t="s">
        <v>13</v>
      </c>
      <c r="AB538">
        <v>0</v>
      </c>
      <c r="AC538">
        <v>1</v>
      </c>
      <c r="AD538" t="s">
        <v>15</v>
      </c>
      <c r="AE538">
        <v>1</v>
      </c>
      <c r="AF538">
        <v>0</v>
      </c>
      <c r="AG538" t="s">
        <v>15</v>
      </c>
      <c r="AH538">
        <v>1</v>
      </c>
      <c r="AI538">
        <v>0</v>
      </c>
      <c r="AJ538" t="s">
        <v>15</v>
      </c>
      <c r="AK538">
        <v>1</v>
      </c>
      <c r="AL538">
        <v>0</v>
      </c>
    </row>
    <row r="539" spans="1:38" x14ac:dyDescent="0.25">
      <c r="A539" t="s">
        <v>1530</v>
      </c>
      <c r="B539" t="s">
        <v>791</v>
      </c>
      <c r="C539">
        <v>13990617</v>
      </c>
      <c r="D539">
        <v>990617</v>
      </c>
      <c r="E539" t="s">
        <v>385</v>
      </c>
      <c r="F539" t="s">
        <v>386</v>
      </c>
      <c r="G539" t="s">
        <v>1541</v>
      </c>
      <c r="H539" t="s">
        <v>40</v>
      </c>
      <c r="I539">
        <v>2</v>
      </c>
      <c r="J539" t="s">
        <v>25</v>
      </c>
      <c r="K539">
        <v>6</v>
      </c>
      <c r="L539">
        <v>26</v>
      </c>
      <c r="M539">
        <v>25</v>
      </c>
      <c r="N539" t="s">
        <v>17</v>
      </c>
      <c r="O539" t="s">
        <v>1560</v>
      </c>
      <c r="P539">
        <v>0</v>
      </c>
      <c r="Q539">
        <v>0</v>
      </c>
      <c r="R539">
        <v>0</v>
      </c>
      <c r="S539">
        <v>0</v>
      </c>
      <c r="T539">
        <f>DATATABLE[[#This Row],[تعداد واگن منتظر واگذاری]]+DATATABLE[[#This Row],[تعداد واگن تحت تخلیه]]</f>
        <v>0</v>
      </c>
      <c r="U539">
        <v>0</v>
      </c>
      <c r="V539">
        <v>40</v>
      </c>
      <c r="W539">
        <v>1.2903225806451613</v>
      </c>
      <c r="X539">
        <v>2600</v>
      </c>
      <c r="Y539">
        <v>0</v>
      </c>
      <c r="Z539">
        <v>40</v>
      </c>
      <c r="AA539" t="s">
        <v>13</v>
      </c>
      <c r="AB539">
        <v>0</v>
      </c>
      <c r="AC539">
        <v>1</v>
      </c>
      <c r="AD539" t="s">
        <v>13</v>
      </c>
      <c r="AE539">
        <v>0</v>
      </c>
      <c r="AF539">
        <v>1</v>
      </c>
      <c r="AG539" t="s">
        <v>15</v>
      </c>
      <c r="AH539">
        <v>1</v>
      </c>
      <c r="AI539">
        <v>0</v>
      </c>
      <c r="AJ539" t="s">
        <v>15</v>
      </c>
      <c r="AK539">
        <v>1</v>
      </c>
      <c r="AL539">
        <v>0</v>
      </c>
    </row>
    <row r="540" spans="1:38" x14ac:dyDescent="0.25">
      <c r="A540" t="s">
        <v>1530</v>
      </c>
      <c r="B540" t="s">
        <v>791</v>
      </c>
      <c r="C540">
        <v>13990618</v>
      </c>
      <c r="D540">
        <v>990618</v>
      </c>
      <c r="E540" t="s">
        <v>387</v>
      </c>
      <c r="F540" t="s">
        <v>388</v>
      </c>
      <c r="G540" t="s">
        <v>1541</v>
      </c>
      <c r="H540" t="s">
        <v>40</v>
      </c>
      <c r="I540">
        <v>2</v>
      </c>
      <c r="J540" t="s">
        <v>25</v>
      </c>
      <c r="K540">
        <v>6</v>
      </c>
      <c r="L540">
        <v>26</v>
      </c>
      <c r="M540">
        <v>25</v>
      </c>
      <c r="N540" t="s">
        <v>18</v>
      </c>
      <c r="O540" t="s">
        <v>1561</v>
      </c>
      <c r="P540">
        <v>0</v>
      </c>
      <c r="Q540">
        <v>0</v>
      </c>
      <c r="R540">
        <v>0</v>
      </c>
      <c r="S540">
        <v>0</v>
      </c>
      <c r="T540">
        <f>DATATABLE[[#This Row],[تعداد واگن منتظر واگذاری]]+DATATABLE[[#This Row],[تعداد واگن تحت تخلیه]]</f>
        <v>0</v>
      </c>
      <c r="U540">
        <v>0</v>
      </c>
      <c r="V540">
        <v>0</v>
      </c>
      <c r="W540">
        <v>0</v>
      </c>
      <c r="X540">
        <v>0</v>
      </c>
      <c r="Y540">
        <v>0</v>
      </c>
      <c r="Z540">
        <v>0</v>
      </c>
      <c r="AA540" t="s">
        <v>13</v>
      </c>
      <c r="AB540">
        <v>0</v>
      </c>
      <c r="AC540">
        <v>1</v>
      </c>
      <c r="AD540" t="s">
        <v>13</v>
      </c>
      <c r="AE540">
        <v>0</v>
      </c>
      <c r="AF540">
        <v>1</v>
      </c>
      <c r="AG540" t="s">
        <v>13</v>
      </c>
      <c r="AH540">
        <v>0</v>
      </c>
      <c r="AI540">
        <v>1</v>
      </c>
      <c r="AJ540" t="s">
        <v>13</v>
      </c>
      <c r="AK540">
        <v>0</v>
      </c>
      <c r="AL540">
        <v>1</v>
      </c>
    </row>
    <row r="541" spans="1:38" x14ac:dyDescent="0.25">
      <c r="A541" t="s">
        <v>1530</v>
      </c>
      <c r="B541" t="s">
        <v>791</v>
      </c>
      <c r="C541">
        <v>13990619</v>
      </c>
      <c r="D541">
        <v>990619</v>
      </c>
      <c r="E541" t="s">
        <v>389</v>
      </c>
      <c r="F541" t="s">
        <v>390</v>
      </c>
      <c r="G541" t="s">
        <v>1541</v>
      </c>
      <c r="H541" t="s">
        <v>40</v>
      </c>
      <c r="I541">
        <v>2</v>
      </c>
      <c r="J541" t="s">
        <v>25</v>
      </c>
      <c r="K541">
        <v>6</v>
      </c>
      <c r="L541">
        <v>26</v>
      </c>
      <c r="M541">
        <v>25</v>
      </c>
      <c r="N541" t="s">
        <v>19</v>
      </c>
      <c r="O541" t="s">
        <v>1562</v>
      </c>
      <c r="P541">
        <v>0</v>
      </c>
      <c r="Q541">
        <v>0</v>
      </c>
      <c r="R541">
        <v>0</v>
      </c>
      <c r="S541">
        <v>0</v>
      </c>
      <c r="T541">
        <f>DATATABLE[[#This Row],[تعداد واگن منتظر واگذاری]]+DATATABLE[[#This Row],[تعداد واگن تحت تخلیه]]</f>
        <v>0</v>
      </c>
      <c r="U541">
        <v>0</v>
      </c>
      <c r="V541">
        <v>37</v>
      </c>
      <c r="W541">
        <v>1.1935483870967742</v>
      </c>
      <c r="X541">
        <v>2405</v>
      </c>
      <c r="Y541">
        <v>0</v>
      </c>
      <c r="Z541">
        <v>37</v>
      </c>
      <c r="AA541" t="s">
        <v>13</v>
      </c>
      <c r="AB541">
        <v>0</v>
      </c>
      <c r="AC541">
        <v>1</v>
      </c>
      <c r="AD541" t="s">
        <v>13</v>
      </c>
      <c r="AE541">
        <v>0</v>
      </c>
      <c r="AF541">
        <v>1</v>
      </c>
      <c r="AG541" t="s">
        <v>15</v>
      </c>
      <c r="AH541">
        <v>1</v>
      </c>
      <c r="AI541">
        <v>0</v>
      </c>
      <c r="AJ541" t="s">
        <v>15</v>
      </c>
      <c r="AK541">
        <v>1</v>
      </c>
      <c r="AL541">
        <v>0</v>
      </c>
    </row>
    <row r="542" spans="1:38" x14ac:dyDescent="0.25">
      <c r="A542" t="s">
        <v>1530</v>
      </c>
      <c r="B542" t="s">
        <v>791</v>
      </c>
      <c r="C542">
        <v>13990620</v>
      </c>
      <c r="D542">
        <v>990620</v>
      </c>
      <c r="E542" t="s">
        <v>391</v>
      </c>
      <c r="F542" t="s">
        <v>392</v>
      </c>
      <c r="G542" t="s">
        <v>1541</v>
      </c>
      <c r="H542" t="s">
        <v>40</v>
      </c>
      <c r="I542">
        <v>2</v>
      </c>
      <c r="J542" t="s">
        <v>25</v>
      </c>
      <c r="K542">
        <v>6</v>
      </c>
      <c r="L542">
        <v>26</v>
      </c>
      <c r="M542">
        <v>25</v>
      </c>
      <c r="N542" t="s">
        <v>20</v>
      </c>
      <c r="O542" t="s">
        <v>1563</v>
      </c>
      <c r="P542">
        <v>0</v>
      </c>
      <c r="Q542">
        <v>0</v>
      </c>
      <c r="R542">
        <v>0</v>
      </c>
      <c r="S542">
        <v>0</v>
      </c>
      <c r="T542">
        <f>DATATABLE[[#This Row],[تعداد واگن منتظر واگذاری]]+DATATABLE[[#This Row],[تعداد واگن تحت تخلیه]]</f>
        <v>0</v>
      </c>
      <c r="U542">
        <v>0</v>
      </c>
      <c r="V542">
        <v>24</v>
      </c>
      <c r="W542">
        <v>0.77419354838709675</v>
      </c>
      <c r="X542">
        <v>1560</v>
      </c>
      <c r="Y542">
        <v>0</v>
      </c>
      <c r="Z542">
        <v>24</v>
      </c>
      <c r="AA542" t="s">
        <v>13</v>
      </c>
      <c r="AB542">
        <v>0</v>
      </c>
      <c r="AC542">
        <v>1</v>
      </c>
      <c r="AD542" t="s">
        <v>13</v>
      </c>
      <c r="AE542">
        <v>0</v>
      </c>
      <c r="AF542">
        <v>1</v>
      </c>
      <c r="AG542" t="s">
        <v>15</v>
      </c>
      <c r="AH542">
        <v>1</v>
      </c>
      <c r="AI542">
        <v>0</v>
      </c>
      <c r="AJ542" t="s">
        <v>15</v>
      </c>
      <c r="AK542">
        <v>1</v>
      </c>
      <c r="AL542">
        <v>0</v>
      </c>
    </row>
    <row r="543" spans="1:38" x14ac:dyDescent="0.25">
      <c r="A543" t="s">
        <v>1530</v>
      </c>
      <c r="B543" t="s">
        <v>791</v>
      </c>
      <c r="C543">
        <v>13990621</v>
      </c>
      <c r="D543">
        <v>990621</v>
      </c>
      <c r="E543" t="s">
        <v>393</v>
      </c>
      <c r="F543" t="s">
        <v>394</v>
      </c>
      <c r="G543" t="s">
        <v>1541</v>
      </c>
      <c r="H543" t="s">
        <v>40</v>
      </c>
      <c r="I543">
        <v>2</v>
      </c>
      <c r="J543" t="s">
        <v>25</v>
      </c>
      <c r="K543">
        <v>6</v>
      </c>
      <c r="L543">
        <v>26</v>
      </c>
      <c r="M543">
        <v>26</v>
      </c>
      <c r="N543" t="s">
        <v>12</v>
      </c>
      <c r="O543" t="s">
        <v>1564</v>
      </c>
      <c r="P543">
        <v>0</v>
      </c>
      <c r="Q543">
        <v>0</v>
      </c>
      <c r="R543">
        <v>0</v>
      </c>
      <c r="S543">
        <v>0</v>
      </c>
      <c r="T543">
        <f>DATATABLE[[#This Row],[تعداد واگن منتظر واگذاری]]+DATATABLE[[#This Row],[تعداد واگن تحت تخلیه]]</f>
        <v>0</v>
      </c>
      <c r="U543">
        <v>0</v>
      </c>
      <c r="V543">
        <v>14</v>
      </c>
      <c r="W543">
        <v>0.45161290322580644</v>
      </c>
      <c r="X543">
        <v>910</v>
      </c>
      <c r="Y543">
        <v>0</v>
      </c>
      <c r="Z543">
        <v>14</v>
      </c>
      <c r="AA543" t="s">
        <v>13</v>
      </c>
      <c r="AB543">
        <v>0</v>
      </c>
      <c r="AC543">
        <v>1</v>
      </c>
      <c r="AD543" t="s">
        <v>13</v>
      </c>
      <c r="AE543">
        <v>0</v>
      </c>
      <c r="AF543">
        <v>1</v>
      </c>
      <c r="AG543" t="s">
        <v>15</v>
      </c>
      <c r="AH543">
        <v>1</v>
      </c>
      <c r="AI543">
        <v>0</v>
      </c>
      <c r="AJ543" t="s">
        <v>15</v>
      </c>
      <c r="AK543">
        <v>1</v>
      </c>
      <c r="AL543">
        <v>0</v>
      </c>
    </row>
    <row r="544" spans="1:38" x14ac:dyDescent="0.25">
      <c r="A544" t="s">
        <v>1530</v>
      </c>
      <c r="B544" t="s">
        <v>791</v>
      </c>
      <c r="C544">
        <v>13990622</v>
      </c>
      <c r="D544">
        <v>990622</v>
      </c>
      <c r="E544" t="s">
        <v>395</v>
      </c>
      <c r="F544" t="s">
        <v>396</v>
      </c>
      <c r="G544" t="s">
        <v>1541</v>
      </c>
      <c r="H544" t="s">
        <v>40</v>
      </c>
      <c r="I544">
        <v>2</v>
      </c>
      <c r="J544" t="s">
        <v>25</v>
      </c>
      <c r="K544">
        <v>6</v>
      </c>
      <c r="L544">
        <v>27</v>
      </c>
      <c r="M544">
        <v>26</v>
      </c>
      <c r="N544" t="s">
        <v>14</v>
      </c>
      <c r="O544" t="s">
        <v>1565</v>
      </c>
      <c r="P544">
        <v>0</v>
      </c>
      <c r="Q544">
        <v>0</v>
      </c>
      <c r="R544">
        <v>0</v>
      </c>
      <c r="S544">
        <v>0</v>
      </c>
      <c r="T544">
        <f>DATATABLE[[#This Row],[تعداد واگن منتظر واگذاری]]+DATATABLE[[#This Row],[تعداد واگن تحت تخلیه]]</f>
        <v>0</v>
      </c>
      <c r="U544">
        <v>0</v>
      </c>
      <c r="V544">
        <v>0</v>
      </c>
      <c r="W544">
        <v>0</v>
      </c>
      <c r="X544">
        <v>0</v>
      </c>
      <c r="Y544">
        <v>0</v>
      </c>
      <c r="Z544">
        <v>0</v>
      </c>
      <c r="AA544" t="s">
        <v>13</v>
      </c>
      <c r="AB544">
        <v>0</v>
      </c>
      <c r="AC544">
        <v>1</v>
      </c>
      <c r="AD544" t="s">
        <v>13</v>
      </c>
      <c r="AE544">
        <v>0</v>
      </c>
      <c r="AF544">
        <v>1</v>
      </c>
      <c r="AG544" t="s">
        <v>13</v>
      </c>
      <c r="AH544">
        <v>0</v>
      </c>
      <c r="AI544">
        <v>1</v>
      </c>
      <c r="AJ544" t="s">
        <v>13</v>
      </c>
      <c r="AK544">
        <v>0</v>
      </c>
      <c r="AL544">
        <v>1</v>
      </c>
    </row>
    <row r="545" spans="1:38" x14ac:dyDescent="0.25">
      <c r="A545" t="s">
        <v>1530</v>
      </c>
      <c r="B545" t="s">
        <v>791</v>
      </c>
      <c r="C545">
        <v>13990623</v>
      </c>
      <c r="D545">
        <v>990623</v>
      </c>
      <c r="E545" t="s">
        <v>397</v>
      </c>
      <c r="F545" t="s">
        <v>398</v>
      </c>
      <c r="G545" t="s">
        <v>1541</v>
      </c>
      <c r="H545" t="s">
        <v>40</v>
      </c>
      <c r="I545">
        <v>2</v>
      </c>
      <c r="J545" t="s">
        <v>25</v>
      </c>
      <c r="K545">
        <v>6</v>
      </c>
      <c r="L545">
        <v>27</v>
      </c>
      <c r="M545">
        <v>26</v>
      </c>
      <c r="N545" t="s">
        <v>16</v>
      </c>
      <c r="O545" t="s">
        <v>1566</v>
      </c>
      <c r="P545">
        <v>0</v>
      </c>
      <c r="Q545">
        <v>0</v>
      </c>
      <c r="R545">
        <v>0</v>
      </c>
      <c r="S545">
        <v>0</v>
      </c>
      <c r="T545">
        <f>DATATABLE[[#This Row],[تعداد واگن منتظر واگذاری]]+DATATABLE[[#This Row],[تعداد واگن تحت تخلیه]]</f>
        <v>0</v>
      </c>
      <c r="U545">
        <v>0</v>
      </c>
      <c r="V545">
        <v>0</v>
      </c>
      <c r="W545">
        <v>0</v>
      </c>
      <c r="X545">
        <v>0</v>
      </c>
      <c r="Y545">
        <v>0</v>
      </c>
      <c r="Z545">
        <v>0</v>
      </c>
      <c r="AA545" t="s">
        <v>13</v>
      </c>
      <c r="AB545">
        <v>0</v>
      </c>
      <c r="AC545">
        <v>1</v>
      </c>
      <c r="AD545" t="s">
        <v>13</v>
      </c>
      <c r="AE545">
        <v>0</v>
      </c>
      <c r="AF545">
        <v>1</v>
      </c>
      <c r="AG545" t="s">
        <v>13</v>
      </c>
      <c r="AH545">
        <v>0</v>
      </c>
      <c r="AI545">
        <v>1</v>
      </c>
      <c r="AJ545" t="s">
        <v>13</v>
      </c>
      <c r="AK545">
        <v>0</v>
      </c>
      <c r="AL545">
        <v>1</v>
      </c>
    </row>
    <row r="546" spans="1:38" x14ac:dyDescent="0.25">
      <c r="A546" t="s">
        <v>1530</v>
      </c>
      <c r="B546" t="s">
        <v>791</v>
      </c>
      <c r="C546">
        <v>13990624</v>
      </c>
      <c r="D546">
        <v>990624</v>
      </c>
      <c r="E546" t="s">
        <v>399</v>
      </c>
      <c r="F546" t="s">
        <v>400</v>
      </c>
      <c r="G546" t="s">
        <v>1541</v>
      </c>
      <c r="H546" t="s">
        <v>40</v>
      </c>
      <c r="I546">
        <v>2</v>
      </c>
      <c r="J546" t="s">
        <v>25</v>
      </c>
      <c r="K546">
        <v>6</v>
      </c>
      <c r="L546">
        <v>27</v>
      </c>
      <c r="M546">
        <v>26</v>
      </c>
      <c r="N546" t="s">
        <v>17</v>
      </c>
      <c r="O546" t="s">
        <v>1567</v>
      </c>
      <c r="P546">
        <v>0</v>
      </c>
      <c r="Q546">
        <v>0</v>
      </c>
      <c r="R546">
        <v>58</v>
      </c>
      <c r="S546">
        <v>1.8709677419354838</v>
      </c>
      <c r="T546">
        <f>DATATABLE[[#This Row],[تعداد واگن منتظر واگذاری]]+DATATABLE[[#This Row],[تعداد واگن تحت تخلیه]]</f>
        <v>58</v>
      </c>
      <c r="U546">
        <v>1.8709677419354838</v>
      </c>
      <c r="V546">
        <v>23</v>
      </c>
      <c r="W546">
        <v>0.74193548387096775</v>
      </c>
      <c r="X546">
        <v>1495</v>
      </c>
      <c r="Y546">
        <v>58</v>
      </c>
      <c r="Z546">
        <v>81</v>
      </c>
      <c r="AA546" t="s">
        <v>13</v>
      </c>
      <c r="AB546">
        <v>0</v>
      </c>
      <c r="AC546">
        <v>1</v>
      </c>
      <c r="AD546" t="s">
        <v>15</v>
      </c>
      <c r="AE546">
        <v>1</v>
      </c>
      <c r="AF546">
        <v>0</v>
      </c>
      <c r="AG546" t="s">
        <v>15</v>
      </c>
      <c r="AH546">
        <v>1</v>
      </c>
      <c r="AI546">
        <v>0</v>
      </c>
      <c r="AJ546" t="s">
        <v>15</v>
      </c>
      <c r="AK546">
        <v>1</v>
      </c>
      <c r="AL546">
        <v>0</v>
      </c>
    </row>
    <row r="547" spans="1:38" x14ac:dyDescent="0.25">
      <c r="A547" t="s">
        <v>1530</v>
      </c>
      <c r="B547" t="s">
        <v>791</v>
      </c>
      <c r="C547">
        <v>13990625</v>
      </c>
      <c r="D547">
        <v>990625</v>
      </c>
      <c r="E547" t="s">
        <v>401</v>
      </c>
      <c r="F547" t="s">
        <v>402</v>
      </c>
      <c r="G547" t="s">
        <v>1541</v>
      </c>
      <c r="H547" t="s">
        <v>40</v>
      </c>
      <c r="I547">
        <v>2</v>
      </c>
      <c r="J547" t="s">
        <v>25</v>
      </c>
      <c r="K547">
        <v>6</v>
      </c>
      <c r="L547">
        <v>27</v>
      </c>
      <c r="M547">
        <v>26</v>
      </c>
      <c r="N547" t="s">
        <v>18</v>
      </c>
      <c r="O547" t="s">
        <v>1568</v>
      </c>
      <c r="P547">
        <v>0</v>
      </c>
      <c r="Q547">
        <v>0</v>
      </c>
      <c r="R547">
        <v>47</v>
      </c>
      <c r="S547">
        <v>1.5161290322580645</v>
      </c>
      <c r="T547">
        <f>DATATABLE[[#This Row],[تعداد واگن منتظر واگذاری]]+DATATABLE[[#This Row],[تعداد واگن تحت تخلیه]]</f>
        <v>47</v>
      </c>
      <c r="U547">
        <v>1.5161290322580645</v>
      </c>
      <c r="V547">
        <v>48</v>
      </c>
      <c r="W547">
        <v>1.5483870967741935</v>
      </c>
      <c r="X547">
        <v>3120</v>
      </c>
      <c r="Y547">
        <v>47</v>
      </c>
      <c r="Z547">
        <v>95</v>
      </c>
      <c r="AA547" t="s">
        <v>13</v>
      </c>
      <c r="AB547">
        <v>0</v>
      </c>
      <c r="AC547">
        <v>1</v>
      </c>
      <c r="AD547" t="s">
        <v>15</v>
      </c>
      <c r="AE547">
        <v>1</v>
      </c>
      <c r="AF547">
        <v>0</v>
      </c>
      <c r="AG547" t="s">
        <v>15</v>
      </c>
      <c r="AH547">
        <v>1</v>
      </c>
      <c r="AI547">
        <v>0</v>
      </c>
      <c r="AJ547" t="s">
        <v>15</v>
      </c>
      <c r="AK547">
        <v>1</v>
      </c>
      <c r="AL547">
        <v>0</v>
      </c>
    </row>
    <row r="548" spans="1:38" x14ac:dyDescent="0.25">
      <c r="A548" t="s">
        <v>1530</v>
      </c>
      <c r="B548" t="s">
        <v>791</v>
      </c>
      <c r="C548">
        <v>13990626</v>
      </c>
      <c r="D548">
        <v>990626</v>
      </c>
      <c r="E548" t="s">
        <v>403</v>
      </c>
      <c r="F548" t="s">
        <v>404</v>
      </c>
      <c r="G548" t="s">
        <v>1541</v>
      </c>
      <c r="H548" t="s">
        <v>40</v>
      </c>
      <c r="I548">
        <v>2</v>
      </c>
      <c r="J548" t="s">
        <v>25</v>
      </c>
      <c r="K548">
        <v>6</v>
      </c>
      <c r="L548">
        <v>27</v>
      </c>
      <c r="M548">
        <v>26</v>
      </c>
      <c r="N548" t="s">
        <v>19</v>
      </c>
      <c r="O548" t="s">
        <v>1569</v>
      </c>
      <c r="P548">
        <v>35</v>
      </c>
      <c r="Q548">
        <v>1.1290322580645162</v>
      </c>
      <c r="R548">
        <v>50</v>
      </c>
      <c r="S548">
        <v>1.6129032258064515</v>
      </c>
      <c r="T548">
        <f>DATATABLE[[#This Row],[تعداد واگن منتظر واگذاری]]+DATATABLE[[#This Row],[تعداد واگن تحت تخلیه]]</f>
        <v>85</v>
      </c>
      <c r="U548">
        <v>2.7419354838709675</v>
      </c>
      <c r="V548">
        <v>24</v>
      </c>
      <c r="W548">
        <v>0.77419354838709675</v>
      </c>
      <c r="X548">
        <v>1560</v>
      </c>
      <c r="Y548">
        <v>85</v>
      </c>
      <c r="Z548">
        <v>74</v>
      </c>
      <c r="AA548" t="s">
        <v>15</v>
      </c>
      <c r="AB548">
        <v>1</v>
      </c>
      <c r="AC548">
        <v>0</v>
      </c>
      <c r="AD548" t="s">
        <v>15</v>
      </c>
      <c r="AE548">
        <v>1</v>
      </c>
      <c r="AF548">
        <v>0</v>
      </c>
      <c r="AG548" t="s">
        <v>15</v>
      </c>
      <c r="AH548">
        <v>1</v>
      </c>
      <c r="AI548">
        <v>0</v>
      </c>
      <c r="AJ548" t="s">
        <v>15</v>
      </c>
      <c r="AK548">
        <v>1</v>
      </c>
      <c r="AL548">
        <v>0</v>
      </c>
    </row>
    <row r="549" spans="1:38" x14ac:dyDescent="0.25">
      <c r="A549" t="s">
        <v>1530</v>
      </c>
      <c r="B549" t="s">
        <v>791</v>
      </c>
      <c r="C549">
        <v>13990627</v>
      </c>
      <c r="D549">
        <v>990627</v>
      </c>
      <c r="E549" t="s">
        <v>405</v>
      </c>
      <c r="F549" t="s">
        <v>406</v>
      </c>
      <c r="G549" t="s">
        <v>1541</v>
      </c>
      <c r="H549" t="s">
        <v>40</v>
      </c>
      <c r="I549">
        <v>2</v>
      </c>
      <c r="J549" t="s">
        <v>25</v>
      </c>
      <c r="K549">
        <v>6</v>
      </c>
      <c r="L549">
        <v>27</v>
      </c>
      <c r="M549">
        <v>26</v>
      </c>
      <c r="N549" t="s">
        <v>20</v>
      </c>
      <c r="O549" t="s">
        <v>1570</v>
      </c>
      <c r="P549">
        <v>0</v>
      </c>
      <c r="Q549">
        <v>0</v>
      </c>
      <c r="R549">
        <v>0</v>
      </c>
      <c r="S549">
        <v>0</v>
      </c>
      <c r="T549">
        <f>DATATABLE[[#This Row],[تعداد واگن منتظر واگذاری]]+DATATABLE[[#This Row],[تعداد واگن تحت تخلیه]]</f>
        <v>0</v>
      </c>
      <c r="U549">
        <v>0</v>
      </c>
      <c r="V549">
        <v>23</v>
      </c>
      <c r="W549">
        <v>0.74193548387096775</v>
      </c>
      <c r="X549">
        <v>1495</v>
      </c>
      <c r="Y549">
        <v>0</v>
      </c>
      <c r="Z549">
        <v>23</v>
      </c>
      <c r="AA549" t="s">
        <v>13</v>
      </c>
      <c r="AB549">
        <v>0</v>
      </c>
      <c r="AC549">
        <v>1</v>
      </c>
      <c r="AD549" t="s">
        <v>13</v>
      </c>
      <c r="AE549">
        <v>0</v>
      </c>
      <c r="AF549">
        <v>1</v>
      </c>
      <c r="AG549" t="s">
        <v>15</v>
      </c>
      <c r="AH549">
        <v>1</v>
      </c>
      <c r="AI549">
        <v>0</v>
      </c>
      <c r="AJ549" t="s">
        <v>15</v>
      </c>
      <c r="AK549">
        <v>1</v>
      </c>
      <c r="AL549">
        <v>0</v>
      </c>
    </row>
    <row r="550" spans="1:38" x14ac:dyDescent="0.25">
      <c r="A550" t="s">
        <v>1530</v>
      </c>
      <c r="B550" t="s">
        <v>791</v>
      </c>
      <c r="C550">
        <v>13990628</v>
      </c>
      <c r="D550">
        <v>990628</v>
      </c>
      <c r="E550" t="s">
        <v>407</v>
      </c>
      <c r="F550" t="s">
        <v>408</v>
      </c>
      <c r="G550" t="s">
        <v>1541</v>
      </c>
      <c r="H550" t="s">
        <v>40</v>
      </c>
      <c r="I550">
        <v>2</v>
      </c>
      <c r="J550" t="s">
        <v>25</v>
      </c>
      <c r="K550">
        <v>6</v>
      </c>
      <c r="L550">
        <v>27</v>
      </c>
      <c r="M550">
        <v>27</v>
      </c>
      <c r="N550" t="s">
        <v>12</v>
      </c>
      <c r="O550" t="s">
        <v>1571</v>
      </c>
      <c r="P550">
        <v>0</v>
      </c>
      <c r="Q550">
        <v>0</v>
      </c>
      <c r="R550">
        <v>0</v>
      </c>
      <c r="S550">
        <v>0</v>
      </c>
      <c r="T550">
        <f>DATATABLE[[#This Row],[تعداد واگن منتظر واگذاری]]+DATATABLE[[#This Row],[تعداد واگن تحت تخلیه]]</f>
        <v>0</v>
      </c>
      <c r="U550">
        <v>0</v>
      </c>
      <c r="V550">
        <v>0</v>
      </c>
      <c r="W550">
        <v>0</v>
      </c>
      <c r="X550">
        <v>0</v>
      </c>
      <c r="Y550">
        <v>0</v>
      </c>
      <c r="Z550">
        <v>0</v>
      </c>
      <c r="AA550" t="s">
        <v>13</v>
      </c>
      <c r="AB550">
        <v>0</v>
      </c>
      <c r="AC550">
        <v>1</v>
      </c>
      <c r="AD550" t="s">
        <v>13</v>
      </c>
      <c r="AE550">
        <v>0</v>
      </c>
      <c r="AF550">
        <v>1</v>
      </c>
      <c r="AG550" t="s">
        <v>13</v>
      </c>
      <c r="AH550">
        <v>0</v>
      </c>
      <c r="AI550">
        <v>1</v>
      </c>
      <c r="AJ550" t="s">
        <v>13</v>
      </c>
      <c r="AK550">
        <v>0</v>
      </c>
      <c r="AL550">
        <v>1</v>
      </c>
    </row>
    <row r="551" spans="1:38" x14ac:dyDescent="0.25">
      <c r="A551" t="s">
        <v>1530</v>
      </c>
      <c r="B551" t="s">
        <v>791</v>
      </c>
      <c r="C551">
        <v>13990629</v>
      </c>
      <c r="D551">
        <v>990629</v>
      </c>
      <c r="E551" t="s">
        <v>409</v>
      </c>
      <c r="F551" t="s">
        <v>410</v>
      </c>
      <c r="G551" t="s">
        <v>1541</v>
      </c>
      <c r="H551" t="s">
        <v>40</v>
      </c>
      <c r="I551">
        <v>2</v>
      </c>
      <c r="J551" t="s">
        <v>25</v>
      </c>
      <c r="K551">
        <v>6</v>
      </c>
      <c r="L551">
        <v>28</v>
      </c>
      <c r="M551">
        <v>27</v>
      </c>
      <c r="N551" t="s">
        <v>14</v>
      </c>
      <c r="O551" t="s">
        <v>1572</v>
      </c>
      <c r="P551">
        <v>0</v>
      </c>
      <c r="Q551">
        <v>0</v>
      </c>
      <c r="R551">
        <v>0</v>
      </c>
      <c r="S551">
        <v>0</v>
      </c>
      <c r="T551">
        <f>DATATABLE[[#This Row],[تعداد واگن منتظر واگذاری]]+DATATABLE[[#This Row],[تعداد واگن تحت تخلیه]]</f>
        <v>0</v>
      </c>
      <c r="U551">
        <v>0</v>
      </c>
      <c r="V551">
        <v>0</v>
      </c>
      <c r="W551">
        <v>0</v>
      </c>
      <c r="X551">
        <v>0</v>
      </c>
      <c r="Y551">
        <v>0</v>
      </c>
      <c r="Z551">
        <v>0</v>
      </c>
      <c r="AA551" t="s">
        <v>13</v>
      </c>
      <c r="AB551">
        <v>0</v>
      </c>
      <c r="AC551">
        <v>1</v>
      </c>
      <c r="AD551" t="s">
        <v>13</v>
      </c>
      <c r="AE551">
        <v>0</v>
      </c>
      <c r="AF551">
        <v>1</v>
      </c>
      <c r="AG551" t="s">
        <v>13</v>
      </c>
      <c r="AH551">
        <v>0</v>
      </c>
      <c r="AI551">
        <v>1</v>
      </c>
      <c r="AJ551" t="s">
        <v>13</v>
      </c>
      <c r="AK551">
        <v>0</v>
      </c>
      <c r="AL551">
        <v>1</v>
      </c>
    </row>
    <row r="552" spans="1:38" x14ac:dyDescent="0.25">
      <c r="A552" t="s">
        <v>1530</v>
      </c>
      <c r="B552" t="s">
        <v>791</v>
      </c>
      <c r="C552">
        <v>13990630</v>
      </c>
      <c r="D552">
        <v>990630</v>
      </c>
      <c r="E552" t="s">
        <v>411</v>
      </c>
      <c r="F552" t="s">
        <v>412</v>
      </c>
      <c r="G552" t="s">
        <v>1541</v>
      </c>
      <c r="H552" t="s">
        <v>40</v>
      </c>
      <c r="I552">
        <v>2</v>
      </c>
      <c r="J552" t="s">
        <v>25</v>
      </c>
      <c r="K552">
        <v>6</v>
      </c>
      <c r="L552">
        <v>28</v>
      </c>
      <c r="M552">
        <v>27</v>
      </c>
      <c r="N552" t="s">
        <v>16</v>
      </c>
      <c r="O552" t="s">
        <v>1573</v>
      </c>
      <c r="P552">
        <v>0</v>
      </c>
      <c r="Q552">
        <v>0</v>
      </c>
      <c r="R552">
        <v>0</v>
      </c>
      <c r="S552">
        <v>0</v>
      </c>
      <c r="T552">
        <f>DATATABLE[[#This Row],[تعداد واگن منتظر واگذاری]]+DATATABLE[[#This Row],[تعداد واگن تحت تخلیه]]</f>
        <v>0</v>
      </c>
      <c r="U552">
        <v>0</v>
      </c>
      <c r="V552">
        <v>0</v>
      </c>
      <c r="W552">
        <v>0</v>
      </c>
      <c r="X552">
        <v>0</v>
      </c>
      <c r="Y552">
        <v>0</v>
      </c>
      <c r="Z552">
        <v>0</v>
      </c>
      <c r="AA552" t="s">
        <v>13</v>
      </c>
      <c r="AB552">
        <v>0</v>
      </c>
      <c r="AC552">
        <v>1</v>
      </c>
      <c r="AD552" t="s">
        <v>13</v>
      </c>
      <c r="AE552">
        <v>0</v>
      </c>
      <c r="AF552">
        <v>1</v>
      </c>
      <c r="AG552" t="s">
        <v>13</v>
      </c>
      <c r="AH552">
        <v>0</v>
      </c>
      <c r="AI552">
        <v>1</v>
      </c>
      <c r="AJ552" t="s">
        <v>13</v>
      </c>
      <c r="AK552">
        <v>0</v>
      </c>
      <c r="AL552">
        <v>1</v>
      </c>
    </row>
    <row r="553" spans="1:38" x14ac:dyDescent="0.25">
      <c r="A553" t="s">
        <v>1530</v>
      </c>
      <c r="B553" t="s">
        <v>791</v>
      </c>
      <c r="C553">
        <v>13990631</v>
      </c>
      <c r="D553">
        <v>990631</v>
      </c>
      <c r="E553" t="s">
        <v>413</v>
      </c>
      <c r="F553" t="s">
        <v>414</v>
      </c>
      <c r="G553" t="s">
        <v>1541</v>
      </c>
      <c r="H553" t="s">
        <v>40</v>
      </c>
      <c r="I553">
        <v>2</v>
      </c>
      <c r="J553" t="s">
        <v>25</v>
      </c>
      <c r="K553">
        <v>6</v>
      </c>
      <c r="L553">
        <v>28</v>
      </c>
      <c r="M553">
        <v>27</v>
      </c>
      <c r="N553" t="s">
        <v>17</v>
      </c>
      <c r="O553" t="s">
        <v>1574</v>
      </c>
      <c r="P553">
        <v>85</v>
      </c>
      <c r="Q553">
        <v>2.7419354838709675</v>
      </c>
      <c r="R553">
        <v>0</v>
      </c>
      <c r="S553">
        <v>0</v>
      </c>
      <c r="T553">
        <f>DATATABLE[[#This Row],[تعداد واگن منتظر واگذاری]]+DATATABLE[[#This Row],[تعداد واگن تحت تخلیه]]</f>
        <v>85</v>
      </c>
      <c r="U553">
        <v>2.7419354838709675</v>
      </c>
      <c r="V553">
        <v>0</v>
      </c>
      <c r="W553">
        <v>0</v>
      </c>
      <c r="X553">
        <v>0</v>
      </c>
      <c r="Y553">
        <v>85</v>
      </c>
      <c r="Z553">
        <v>0</v>
      </c>
      <c r="AA553" t="s">
        <v>15</v>
      </c>
      <c r="AB553">
        <v>1</v>
      </c>
      <c r="AC553">
        <v>0</v>
      </c>
      <c r="AD553" t="s">
        <v>13</v>
      </c>
      <c r="AE553">
        <v>0</v>
      </c>
      <c r="AF553">
        <v>1</v>
      </c>
      <c r="AG553" t="s">
        <v>13</v>
      </c>
      <c r="AH553">
        <v>0</v>
      </c>
      <c r="AI553">
        <v>1</v>
      </c>
      <c r="AJ553" t="s">
        <v>13</v>
      </c>
      <c r="AK553">
        <v>0</v>
      </c>
      <c r="AL553">
        <v>1</v>
      </c>
    </row>
    <row r="554" spans="1:38" x14ac:dyDescent="0.25">
      <c r="A554" t="s">
        <v>1530</v>
      </c>
      <c r="B554" t="s">
        <v>791</v>
      </c>
      <c r="C554">
        <v>13990701</v>
      </c>
      <c r="D554">
        <v>990701</v>
      </c>
      <c r="E554" t="s">
        <v>415</v>
      </c>
      <c r="F554" t="s">
        <v>416</v>
      </c>
      <c r="G554" t="s">
        <v>1541</v>
      </c>
      <c r="H554" t="s">
        <v>41</v>
      </c>
      <c r="I554">
        <v>3</v>
      </c>
      <c r="J554" t="s">
        <v>26</v>
      </c>
      <c r="K554">
        <v>7</v>
      </c>
      <c r="L554">
        <v>28</v>
      </c>
      <c r="M554">
        <v>27</v>
      </c>
      <c r="N554" t="s">
        <v>18</v>
      </c>
      <c r="O554" t="s">
        <v>1542</v>
      </c>
      <c r="P554">
        <v>0</v>
      </c>
      <c r="Q554">
        <v>0</v>
      </c>
      <c r="R554">
        <v>14</v>
      </c>
      <c r="S554">
        <v>0.46666666666666667</v>
      </c>
      <c r="T554">
        <f>DATATABLE[[#This Row],[تعداد واگن منتظر واگذاری]]+DATATABLE[[#This Row],[تعداد واگن تحت تخلیه]]</f>
        <v>14</v>
      </c>
      <c r="U554">
        <v>0.46666666666666667</v>
      </c>
      <c r="V554">
        <v>0</v>
      </c>
      <c r="W554">
        <v>0</v>
      </c>
      <c r="X554">
        <v>0</v>
      </c>
      <c r="Y554">
        <v>14</v>
      </c>
      <c r="Z554">
        <v>14</v>
      </c>
      <c r="AA554" t="s">
        <v>13</v>
      </c>
      <c r="AB554">
        <v>0</v>
      </c>
      <c r="AC554">
        <v>1</v>
      </c>
      <c r="AD554" t="s">
        <v>15</v>
      </c>
      <c r="AE554">
        <v>1</v>
      </c>
      <c r="AF554">
        <v>0</v>
      </c>
      <c r="AG554" t="s">
        <v>13</v>
      </c>
      <c r="AH554">
        <v>0</v>
      </c>
      <c r="AI554">
        <v>1</v>
      </c>
      <c r="AJ554" t="s">
        <v>15</v>
      </c>
      <c r="AK554">
        <v>1</v>
      </c>
      <c r="AL554">
        <v>0</v>
      </c>
    </row>
    <row r="555" spans="1:38" x14ac:dyDescent="0.25">
      <c r="A555" t="s">
        <v>1530</v>
      </c>
      <c r="B555" t="s">
        <v>791</v>
      </c>
      <c r="C555">
        <v>13990702</v>
      </c>
      <c r="D555">
        <v>990702</v>
      </c>
      <c r="E555" t="s">
        <v>417</v>
      </c>
      <c r="F555" t="s">
        <v>418</v>
      </c>
      <c r="G555" t="s">
        <v>1541</v>
      </c>
      <c r="H555" t="s">
        <v>41</v>
      </c>
      <c r="I555">
        <v>3</v>
      </c>
      <c r="J555" t="s">
        <v>26</v>
      </c>
      <c r="K555">
        <v>7</v>
      </c>
      <c r="L555">
        <v>28</v>
      </c>
      <c r="M555">
        <v>27</v>
      </c>
      <c r="N555" t="s">
        <v>19</v>
      </c>
      <c r="O555" t="s">
        <v>1543</v>
      </c>
      <c r="P555">
        <v>3</v>
      </c>
      <c r="Q555">
        <v>0.1</v>
      </c>
      <c r="R555">
        <v>57</v>
      </c>
      <c r="S555">
        <v>1.9</v>
      </c>
      <c r="T555">
        <f>DATATABLE[[#This Row],[تعداد واگن منتظر واگذاری]]+DATATABLE[[#This Row],[تعداد واگن تحت تخلیه]]</f>
        <v>60</v>
      </c>
      <c r="U555">
        <v>2</v>
      </c>
      <c r="V555">
        <v>0</v>
      </c>
      <c r="W555">
        <v>0</v>
      </c>
      <c r="X555">
        <v>0</v>
      </c>
      <c r="Y555">
        <v>60</v>
      </c>
      <c r="Z555">
        <v>57</v>
      </c>
      <c r="AA555" t="s">
        <v>15</v>
      </c>
      <c r="AB555">
        <v>1</v>
      </c>
      <c r="AC555">
        <v>0</v>
      </c>
      <c r="AD555" t="s">
        <v>15</v>
      </c>
      <c r="AE555">
        <v>1</v>
      </c>
      <c r="AF555">
        <v>0</v>
      </c>
      <c r="AG555" t="s">
        <v>13</v>
      </c>
      <c r="AH555">
        <v>0</v>
      </c>
      <c r="AI555">
        <v>1</v>
      </c>
      <c r="AJ555" t="s">
        <v>15</v>
      </c>
      <c r="AK555">
        <v>1</v>
      </c>
      <c r="AL555">
        <v>0</v>
      </c>
    </row>
    <row r="556" spans="1:38" x14ac:dyDescent="0.25">
      <c r="A556" t="s">
        <v>1530</v>
      </c>
      <c r="B556" t="s">
        <v>791</v>
      </c>
      <c r="C556">
        <v>13990703</v>
      </c>
      <c r="D556">
        <v>990703</v>
      </c>
      <c r="E556" t="s">
        <v>419</v>
      </c>
      <c r="F556" t="s">
        <v>420</v>
      </c>
      <c r="G556" t="s">
        <v>1541</v>
      </c>
      <c r="H556" t="s">
        <v>41</v>
      </c>
      <c r="I556">
        <v>3</v>
      </c>
      <c r="J556" t="s">
        <v>26</v>
      </c>
      <c r="K556">
        <v>7</v>
      </c>
      <c r="L556">
        <v>28</v>
      </c>
      <c r="M556">
        <v>27</v>
      </c>
      <c r="N556" t="s">
        <v>20</v>
      </c>
      <c r="O556" t="s">
        <v>1544</v>
      </c>
      <c r="P556">
        <v>3</v>
      </c>
      <c r="Q556">
        <v>0.1</v>
      </c>
      <c r="R556">
        <v>0</v>
      </c>
      <c r="S556">
        <v>0</v>
      </c>
      <c r="T556">
        <f>DATATABLE[[#This Row],[تعداد واگن منتظر واگذاری]]+DATATABLE[[#This Row],[تعداد واگن تحت تخلیه]]</f>
        <v>3</v>
      </c>
      <c r="U556">
        <v>0.1</v>
      </c>
      <c r="V556">
        <v>20</v>
      </c>
      <c r="W556">
        <v>0.66666666666666663</v>
      </c>
      <c r="X556">
        <v>1300</v>
      </c>
      <c r="Y556">
        <v>3</v>
      </c>
      <c r="Z556">
        <v>20</v>
      </c>
      <c r="AA556" t="s">
        <v>15</v>
      </c>
      <c r="AB556">
        <v>1</v>
      </c>
      <c r="AC556">
        <v>0</v>
      </c>
      <c r="AD556" t="s">
        <v>13</v>
      </c>
      <c r="AE556">
        <v>0</v>
      </c>
      <c r="AF556">
        <v>1</v>
      </c>
      <c r="AG556" t="s">
        <v>15</v>
      </c>
      <c r="AH556">
        <v>1</v>
      </c>
      <c r="AI556">
        <v>0</v>
      </c>
      <c r="AJ556" t="s">
        <v>15</v>
      </c>
      <c r="AK556">
        <v>1</v>
      </c>
      <c r="AL556">
        <v>0</v>
      </c>
    </row>
    <row r="557" spans="1:38" x14ac:dyDescent="0.25">
      <c r="A557" t="s">
        <v>1530</v>
      </c>
      <c r="B557" t="s">
        <v>791</v>
      </c>
      <c r="C557">
        <v>13990704</v>
      </c>
      <c r="D557">
        <v>990704</v>
      </c>
      <c r="E557" t="s">
        <v>421</v>
      </c>
      <c r="F557" t="s">
        <v>422</v>
      </c>
      <c r="G557" t="s">
        <v>1541</v>
      </c>
      <c r="H557" t="s">
        <v>41</v>
      </c>
      <c r="I557">
        <v>3</v>
      </c>
      <c r="J557" t="s">
        <v>26</v>
      </c>
      <c r="K557">
        <v>7</v>
      </c>
      <c r="L557">
        <v>28</v>
      </c>
      <c r="M557">
        <v>28</v>
      </c>
      <c r="N557" t="s">
        <v>12</v>
      </c>
      <c r="O557" t="s">
        <v>1545</v>
      </c>
      <c r="P557">
        <v>0</v>
      </c>
      <c r="Q557">
        <v>0</v>
      </c>
      <c r="R557">
        <v>0</v>
      </c>
      <c r="S557">
        <v>0</v>
      </c>
      <c r="T557">
        <f>DATATABLE[[#This Row],[تعداد واگن منتظر واگذاری]]+DATATABLE[[#This Row],[تعداد واگن تحت تخلیه]]</f>
        <v>0</v>
      </c>
      <c r="U557">
        <v>0</v>
      </c>
      <c r="V557">
        <v>11</v>
      </c>
      <c r="W557">
        <v>0.36666666666666664</v>
      </c>
      <c r="X557">
        <v>715</v>
      </c>
      <c r="Y557">
        <v>0</v>
      </c>
      <c r="Z557">
        <v>11</v>
      </c>
      <c r="AA557" t="s">
        <v>13</v>
      </c>
      <c r="AB557">
        <v>0</v>
      </c>
      <c r="AC557">
        <v>1</v>
      </c>
      <c r="AD557" t="s">
        <v>13</v>
      </c>
      <c r="AE557">
        <v>0</v>
      </c>
      <c r="AF557">
        <v>1</v>
      </c>
      <c r="AG557" t="s">
        <v>15</v>
      </c>
      <c r="AH557">
        <v>1</v>
      </c>
      <c r="AI557">
        <v>0</v>
      </c>
      <c r="AJ557" t="s">
        <v>15</v>
      </c>
      <c r="AK557">
        <v>1</v>
      </c>
      <c r="AL557">
        <v>0</v>
      </c>
    </row>
    <row r="558" spans="1:38" x14ac:dyDescent="0.25">
      <c r="A558" t="s">
        <v>1530</v>
      </c>
      <c r="B558" t="s">
        <v>791</v>
      </c>
      <c r="C558">
        <v>13990705</v>
      </c>
      <c r="D558">
        <v>990705</v>
      </c>
      <c r="E558" t="s">
        <v>423</v>
      </c>
      <c r="F558" t="s">
        <v>424</v>
      </c>
      <c r="G558" t="s">
        <v>1541</v>
      </c>
      <c r="H558" t="s">
        <v>41</v>
      </c>
      <c r="I558">
        <v>3</v>
      </c>
      <c r="J558" t="s">
        <v>26</v>
      </c>
      <c r="K558">
        <v>7</v>
      </c>
      <c r="L558">
        <v>29</v>
      </c>
      <c r="M558">
        <v>28</v>
      </c>
      <c r="N558" t="s">
        <v>14</v>
      </c>
      <c r="O558" t="s">
        <v>1546</v>
      </c>
      <c r="P558">
        <v>0</v>
      </c>
      <c r="Q558">
        <v>0</v>
      </c>
      <c r="R558">
        <v>0</v>
      </c>
      <c r="S558">
        <v>0</v>
      </c>
      <c r="T558">
        <f>DATATABLE[[#This Row],[تعداد واگن منتظر واگذاری]]+DATATABLE[[#This Row],[تعداد واگن تحت تخلیه]]</f>
        <v>0</v>
      </c>
      <c r="U558">
        <v>0</v>
      </c>
      <c r="V558">
        <v>0</v>
      </c>
      <c r="W558">
        <v>0</v>
      </c>
      <c r="X558">
        <v>0</v>
      </c>
      <c r="Y558">
        <v>0</v>
      </c>
      <c r="Z558">
        <v>0</v>
      </c>
      <c r="AA558" t="s">
        <v>13</v>
      </c>
      <c r="AB558">
        <v>0</v>
      </c>
      <c r="AC558">
        <v>1</v>
      </c>
      <c r="AD558" t="s">
        <v>13</v>
      </c>
      <c r="AE558">
        <v>0</v>
      </c>
      <c r="AF558">
        <v>1</v>
      </c>
      <c r="AG558" t="s">
        <v>13</v>
      </c>
      <c r="AH558">
        <v>0</v>
      </c>
      <c r="AI558">
        <v>1</v>
      </c>
      <c r="AJ558" t="s">
        <v>13</v>
      </c>
      <c r="AK558">
        <v>0</v>
      </c>
      <c r="AL558">
        <v>1</v>
      </c>
    </row>
    <row r="559" spans="1:38" x14ac:dyDescent="0.25">
      <c r="A559" t="s">
        <v>1530</v>
      </c>
      <c r="B559" t="s">
        <v>791</v>
      </c>
      <c r="C559">
        <v>13990706</v>
      </c>
      <c r="D559">
        <v>990706</v>
      </c>
      <c r="E559" t="s">
        <v>425</v>
      </c>
      <c r="F559" t="s">
        <v>426</v>
      </c>
      <c r="G559" t="s">
        <v>1541</v>
      </c>
      <c r="H559" t="s">
        <v>41</v>
      </c>
      <c r="I559">
        <v>3</v>
      </c>
      <c r="J559" t="s">
        <v>26</v>
      </c>
      <c r="K559">
        <v>7</v>
      </c>
      <c r="L559">
        <v>29</v>
      </c>
      <c r="M559">
        <v>28</v>
      </c>
      <c r="N559" t="s">
        <v>16</v>
      </c>
      <c r="O559" t="s">
        <v>1547</v>
      </c>
      <c r="P559">
        <v>0</v>
      </c>
      <c r="Q559">
        <v>0</v>
      </c>
      <c r="R559">
        <v>31</v>
      </c>
      <c r="S559">
        <v>1.0333333333333334</v>
      </c>
      <c r="T559">
        <f>DATATABLE[[#This Row],[تعداد واگن منتظر واگذاری]]+DATATABLE[[#This Row],[تعداد واگن تحت تخلیه]]</f>
        <v>31</v>
      </c>
      <c r="U559">
        <v>1.0333333333333334</v>
      </c>
      <c r="V559">
        <v>37</v>
      </c>
      <c r="W559">
        <v>1.2333333333333334</v>
      </c>
      <c r="X559">
        <v>2405</v>
      </c>
      <c r="Y559">
        <v>31</v>
      </c>
      <c r="Z559">
        <v>68</v>
      </c>
      <c r="AA559" t="s">
        <v>13</v>
      </c>
      <c r="AB559">
        <v>0</v>
      </c>
      <c r="AC559">
        <v>1</v>
      </c>
      <c r="AD559" t="s">
        <v>15</v>
      </c>
      <c r="AE559">
        <v>1</v>
      </c>
      <c r="AF559">
        <v>0</v>
      </c>
      <c r="AG559" t="s">
        <v>15</v>
      </c>
      <c r="AH559">
        <v>1</v>
      </c>
      <c r="AI559">
        <v>0</v>
      </c>
      <c r="AJ559" t="s">
        <v>15</v>
      </c>
      <c r="AK559">
        <v>1</v>
      </c>
      <c r="AL559">
        <v>0</v>
      </c>
    </row>
    <row r="560" spans="1:38" x14ac:dyDescent="0.25">
      <c r="A560" t="s">
        <v>1530</v>
      </c>
      <c r="B560" t="s">
        <v>791</v>
      </c>
      <c r="C560">
        <v>13990707</v>
      </c>
      <c r="D560">
        <v>990707</v>
      </c>
      <c r="E560" t="s">
        <v>427</v>
      </c>
      <c r="F560" t="s">
        <v>428</v>
      </c>
      <c r="G560" t="s">
        <v>1541</v>
      </c>
      <c r="H560" t="s">
        <v>41</v>
      </c>
      <c r="I560">
        <v>3</v>
      </c>
      <c r="J560" t="s">
        <v>26</v>
      </c>
      <c r="K560">
        <v>7</v>
      </c>
      <c r="L560">
        <v>29</v>
      </c>
      <c r="M560">
        <v>28</v>
      </c>
      <c r="N560" t="s">
        <v>17</v>
      </c>
      <c r="O560" t="s">
        <v>1548</v>
      </c>
      <c r="P560">
        <v>0</v>
      </c>
      <c r="Q560">
        <v>0</v>
      </c>
      <c r="R560">
        <v>0</v>
      </c>
      <c r="S560">
        <v>0</v>
      </c>
      <c r="T560">
        <f>DATATABLE[[#This Row],[تعداد واگن منتظر واگذاری]]+DATATABLE[[#This Row],[تعداد واگن تحت تخلیه]]</f>
        <v>0</v>
      </c>
      <c r="U560">
        <v>0</v>
      </c>
      <c r="V560">
        <v>0</v>
      </c>
      <c r="W560">
        <v>0</v>
      </c>
      <c r="X560">
        <v>0</v>
      </c>
      <c r="Y560">
        <v>0</v>
      </c>
      <c r="Z560">
        <v>0</v>
      </c>
      <c r="AA560" t="s">
        <v>13</v>
      </c>
      <c r="AB560">
        <v>0</v>
      </c>
      <c r="AC560">
        <v>1</v>
      </c>
      <c r="AD560" t="s">
        <v>13</v>
      </c>
      <c r="AE560">
        <v>0</v>
      </c>
      <c r="AF560">
        <v>1</v>
      </c>
      <c r="AG560" t="s">
        <v>13</v>
      </c>
      <c r="AH560">
        <v>0</v>
      </c>
      <c r="AI560">
        <v>1</v>
      </c>
      <c r="AJ560" t="s">
        <v>13</v>
      </c>
      <c r="AK560">
        <v>0</v>
      </c>
      <c r="AL560">
        <v>1</v>
      </c>
    </row>
    <row r="561" spans="1:38" x14ac:dyDescent="0.25">
      <c r="A561" t="s">
        <v>1530</v>
      </c>
      <c r="B561" t="s">
        <v>791</v>
      </c>
      <c r="C561">
        <v>13990708</v>
      </c>
      <c r="D561">
        <v>990708</v>
      </c>
      <c r="E561" t="s">
        <v>429</v>
      </c>
      <c r="F561" t="s">
        <v>430</v>
      </c>
      <c r="G561" t="s">
        <v>1541</v>
      </c>
      <c r="H561" t="s">
        <v>41</v>
      </c>
      <c r="I561">
        <v>3</v>
      </c>
      <c r="J561" t="s">
        <v>26</v>
      </c>
      <c r="K561">
        <v>7</v>
      </c>
      <c r="L561">
        <v>29</v>
      </c>
      <c r="M561">
        <v>28</v>
      </c>
      <c r="N561" t="s">
        <v>18</v>
      </c>
      <c r="O561" t="s">
        <v>1549</v>
      </c>
      <c r="P561">
        <v>0</v>
      </c>
      <c r="Q561">
        <v>0</v>
      </c>
      <c r="R561">
        <v>43</v>
      </c>
      <c r="S561">
        <v>1.4333333333333333</v>
      </c>
      <c r="T561">
        <f>DATATABLE[[#This Row],[تعداد واگن منتظر واگذاری]]+DATATABLE[[#This Row],[تعداد واگن تحت تخلیه]]</f>
        <v>43</v>
      </c>
      <c r="U561">
        <v>1.4333333333333333</v>
      </c>
      <c r="V561">
        <v>0</v>
      </c>
      <c r="W561">
        <v>0</v>
      </c>
      <c r="X561">
        <v>0</v>
      </c>
      <c r="Y561">
        <v>43</v>
      </c>
      <c r="Z561">
        <v>43</v>
      </c>
      <c r="AA561" t="s">
        <v>13</v>
      </c>
      <c r="AB561">
        <v>0</v>
      </c>
      <c r="AC561">
        <v>1</v>
      </c>
      <c r="AD561" t="s">
        <v>15</v>
      </c>
      <c r="AE561">
        <v>1</v>
      </c>
      <c r="AF561">
        <v>0</v>
      </c>
      <c r="AG561" t="s">
        <v>13</v>
      </c>
      <c r="AH561">
        <v>0</v>
      </c>
      <c r="AI561">
        <v>1</v>
      </c>
      <c r="AJ561" t="s">
        <v>15</v>
      </c>
      <c r="AK561">
        <v>1</v>
      </c>
      <c r="AL561">
        <v>0</v>
      </c>
    </row>
    <row r="562" spans="1:38" x14ac:dyDescent="0.25">
      <c r="A562" t="s">
        <v>1530</v>
      </c>
      <c r="B562" t="s">
        <v>791</v>
      </c>
      <c r="C562">
        <v>13990709</v>
      </c>
      <c r="D562">
        <v>990709</v>
      </c>
      <c r="E562" t="s">
        <v>431</v>
      </c>
      <c r="F562" t="s">
        <v>432</v>
      </c>
      <c r="G562" t="s">
        <v>1541</v>
      </c>
      <c r="H562" t="s">
        <v>41</v>
      </c>
      <c r="I562">
        <v>3</v>
      </c>
      <c r="J562" t="s">
        <v>26</v>
      </c>
      <c r="K562">
        <v>7</v>
      </c>
      <c r="L562">
        <v>29</v>
      </c>
      <c r="M562">
        <v>28</v>
      </c>
      <c r="N562" t="s">
        <v>19</v>
      </c>
      <c r="O562" t="s">
        <v>1550</v>
      </c>
      <c r="P562">
        <v>0</v>
      </c>
      <c r="Q562">
        <v>0</v>
      </c>
      <c r="R562">
        <v>25</v>
      </c>
      <c r="S562">
        <v>0.83333333333333337</v>
      </c>
      <c r="T562">
        <f>DATATABLE[[#This Row],[تعداد واگن منتظر واگذاری]]+DATATABLE[[#This Row],[تعداد واگن تحت تخلیه]]</f>
        <v>25</v>
      </c>
      <c r="U562">
        <v>0.83333333333333337</v>
      </c>
      <c r="V562">
        <v>2</v>
      </c>
      <c r="W562">
        <v>6.6666666666666666E-2</v>
      </c>
      <c r="X562">
        <v>130</v>
      </c>
      <c r="Y562">
        <v>25</v>
      </c>
      <c r="Z562">
        <v>27</v>
      </c>
      <c r="AA562" t="s">
        <v>13</v>
      </c>
      <c r="AB562">
        <v>0</v>
      </c>
      <c r="AC562">
        <v>1</v>
      </c>
      <c r="AD562" t="s">
        <v>15</v>
      </c>
      <c r="AE562">
        <v>1</v>
      </c>
      <c r="AF562">
        <v>0</v>
      </c>
      <c r="AG562" t="s">
        <v>15</v>
      </c>
      <c r="AH562">
        <v>1</v>
      </c>
      <c r="AI562">
        <v>0</v>
      </c>
      <c r="AJ562" t="s">
        <v>15</v>
      </c>
      <c r="AK562">
        <v>1</v>
      </c>
      <c r="AL562">
        <v>0</v>
      </c>
    </row>
    <row r="563" spans="1:38" x14ac:dyDescent="0.25">
      <c r="A563" t="s">
        <v>1530</v>
      </c>
      <c r="B563" t="s">
        <v>791</v>
      </c>
      <c r="C563">
        <v>13990710</v>
      </c>
      <c r="D563">
        <v>990710</v>
      </c>
      <c r="E563" t="s">
        <v>433</v>
      </c>
      <c r="F563" t="s">
        <v>434</v>
      </c>
      <c r="G563" t="s">
        <v>1541</v>
      </c>
      <c r="H563" t="s">
        <v>41</v>
      </c>
      <c r="I563">
        <v>3</v>
      </c>
      <c r="J563" t="s">
        <v>26</v>
      </c>
      <c r="K563">
        <v>7</v>
      </c>
      <c r="L563">
        <v>29</v>
      </c>
      <c r="M563">
        <v>28</v>
      </c>
      <c r="N563" t="s">
        <v>20</v>
      </c>
      <c r="O563" t="s">
        <v>1551</v>
      </c>
      <c r="P563">
        <v>0</v>
      </c>
      <c r="Q563">
        <v>0</v>
      </c>
      <c r="R563">
        <v>0</v>
      </c>
      <c r="S563">
        <v>0</v>
      </c>
      <c r="T563">
        <f>DATATABLE[[#This Row],[تعداد واگن منتظر واگذاری]]+DATATABLE[[#This Row],[تعداد واگن تحت تخلیه]]</f>
        <v>0</v>
      </c>
      <c r="U563">
        <v>0</v>
      </c>
      <c r="V563">
        <v>23</v>
      </c>
      <c r="W563">
        <v>0.76666666666666672</v>
      </c>
      <c r="X563">
        <v>1495</v>
      </c>
      <c r="Y563">
        <v>0</v>
      </c>
      <c r="Z563">
        <v>23</v>
      </c>
      <c r="AA563" t="s">
        <v>13</v>
      </c>
      <c r="AB563">
        <v>0</v>
      </c>
      <c r="AC563">
        <v>1</v>
      </c>
      <c r="AD563" t="s">
        <v>13</v>
      </c>
      <c r="AE563">
        <v>0</v>
      </c>
      <c r="AF563">
        <v>1</v>
      </c>
      <c r="AG563" t="s">
        <v>15</v>
      </c>
      <c r="AH563">
        <v>1</v>
      </c>
      <c r="AI563">
        <v>0</v>
      </c>
      <c r="AJ563" t="s">
        <v>15</v>
      </c>
      <c r="AK563">
        <v>1</v>
      </c>
      <c r="AL563">
        <v>0</v>
      </c>
    </row>
    <row r="564" spans="1:38" x14ac:dyDescent="0.25">
      <c r="A564" t="s">
        <v>1530</v>
      </c>
      <c r="B564" t="s">
        <v>791</v>
      </c>
      <c r="C564">
        <v>13990711</v>
      </c>
      <c r="D564">
        <v>990711</v>
      </c>
      <c r="E564" t="s">
        <v>435</v>
      </c>
      <c r="F564" t="s">
        <v>436</v>
      </c>
      <c r="G564" t="s">
        <v>1541</v>
      </c>
      <c r="H564" t="s">
        <v>41</v>
      </c>
      <c r="I564">
        <v>3</v>
      </c>
      <c r="J564" t="s">
        <v>26</v>
      </c>
      <c r="K564">
        <v>7</v>
      </c>
      <c r="L564">
        <v>29</v>
      </c>
      <c r="M564">
        <v>29</v>
      </c>
      <c r="N564" t="s">
        <v>12</v>
      </c>
      <c r="O564" t="s">
        <v>1552</v>
      </c>
      <c r="P564">
        <v>0</v>
      </c>
      <c r="Q564">
        <v>0</v>
      </c>
      <c r="R564">
        <v>0</v>
      </c>
      <c r="S564">
        <v>0</v>
      </c>
      <c r="T564">
        <f>DATATABLE[[#This Row],[تعداد واگن منتظر واگذاری]]+DATATABLE[[#This Row],[تعداد واگن تحت تخلیه]]</f>
        <v>0</v>
      </c>
      <c r="U564">
        <v>0</v>
      </c>
      <c r="V564">
        <v>0</v>
      </c>
      <c r="W564">
        <v>0</v>
      </c>
      <c r="X564">
        <v>0</v>
      </c>
      <c r="Y564">
        <v>0</v>
      </c>
      <c r="Z564">
        <v>0</v>
      </c>
      <c r="AA564" t="s">
        <v>13</v>
      </c>
      <c r="AB564">
        <v>0</v>
      </c>
      <c r="AC564">
        <v>1</v>
      </c>
      <c r="AD564" t="s">
        <v>13</v>
      </c>
      <c r="AE564">
        <v>0</v>
      </c>
      <c r="AF564">
        <v>1</v>
      </c>
      <c r="AG564" t="s">
        <v>13</v>
      </c>
      <c r="AH564">
        <v>0</v>
      </c>
      <c r="AI564">
        <v>1</v>
      </c>
      <c r="AJ564" t="s">
        <v>13</v>
      </c>
      <c r="AK564">
        <v>0</v>
      </c>
      <c r="AL564">
        <v>1</v>
      </c>
    </row>
    <row r="565" spans="1:38" x14ac:dyDescent="0.25">
      <c r="A565" t="s">
        <v>1530</v>
      </c>
      <c r="B565" t="s">
        <v>791</v>
      </c>
      <c r="C565">
        <v>13990712</v>
      </c>
      <c r="D565">
        <v>990712</v>
      </c>
      <c r="E565" t="s">
        <v>437</v>
      </c>
      <c r="F565" t="s">
        <v>438</v>
      </c>
      <c r="G565" t="s">
        <v>1541</v>
      </c>
      <c r="H565" t="s">
        <v>41</v>
      </c>
      <c r="I565">
        <v>3</v>
      </c>
      <c r="J565" t="s">
        <v>26</v>
      </c>
      <c r="K565">
        <v>7</v>
      </c>
      <c r="L565">
        <v>30</v>
      </c>
      <c r="M565">
        <v>29</v>
      </c>
      <c r="N565" t="s">
        <v>14</v>
      </c>
      <c r="O565" t="s">
        <v>1553</v>
      </c>
      <c r="P565">
        <v>0</v>
      </c>
      <c r="Q565">
        <v>0</v>
      </c>
      <c r="R565">
        <v>0</v>
      </c>
      <c r="S565">
        <v>0</v>
      </c>
      <c r="T565">
        <f>DATATABLE[[#This Row],[تعداد واگن منتظر واگذاری]]+DATATABLE[[#This Row],[تعداد واگن تحت تخلیه]]</f>
        <v>0</v>
      </c>
      <c r="U565">
        <v>0</v>
      </c>
      <c r="V565">
        <v>0</v>
      </c>
      <c r="W565">
        <v>0</v>
      </c>
      <c r="X565">
        <v>0</v>
      </c>
      <c r="Y565">
        <v>0</v>
      </c>
      <c r="Z565">
        <v>0</v>
      </c>
      <c r="AA565" t="s">
        <v>13</v>
      </c>
      <c r="AB565">
        <v>0</v>
      </c>
      <c r="AC565">
        <v>1</v>
      </c>
      <c r="AD565" t="s">
        <v>13</v>
      </c>
      <c r="AE565">
        <v>0</v>
      </c>
      <c r="AF565">
        <v>1</v>
      </c>
      <c r="AG565" t="s">
        <v>13</v>
      </c>
      <c r="AH565">
        <v>0</v>
      </c>
      <c r="AI565">
        <v>1</v>
      </c>
      <c r="AJ565" t="s">
        <v>13</v>
      </c>
      <c r="AK565">
        <v>0</v>
      </c>
      <c r="AL565">
        <v>1</v>
      </c>
    </row>
    <row r="566" spans="1:38" x14ac:dyDescent="0.25">
      <c r="A566" t="s">
        <v>1530</v>
      </c>
      <c r="B566" t="s">
        <v>791</v>
      </c>
      <c r="C566">
        <v>13990713</v>
      </c>
      <c r="D566">
        <v>990713</v>
      </c>
      <c r="E566" t="s">
        <v>439</v>
      </c>
      <c r="F566" t="s">
        <v>440</v>
      </c>
      <c r="G566" t="s">
        <v>1541</v>
      </c>
      <c r="H566" t="s">
        <v>41</v>
      </c>
      <c r="I566">
        <v>3</v>
      </c>
      <c r="J566" t="s">
        <v>26</v>
      </c>
      <c r="K566">
        <v>7</v>
      </c>
      <c r="L566">
        <v>30</v>
      </c>
      <c r="M566">
        <v>29</v>
      </c>
      <c r="N566" t="s">
        <v>16</v>
      </c>
      <c r="O566" t="s">
        <v>1556</v>
      </c>
      <c r="P566">
        <v>0</v>
      </c>
      <c r="Q566">
        <v>0</v>
      </c>
      <c r="R566">
        <v>0</v>
      </c>
      <c r="S566">
        <v>0</v>
      </c>
      <c r="T566">
        <f>DATATABLE[[#This Row],[تعداد واگن منتظر واگذاری]]+DATATABLE[[#This Row],[تعداد واگن تحت تخلیه]]</f>
        <v>0</v>
      </c>
      <c r="U566">
        <v>0</v>
      </c>
      <c r="V566">
        <v>5</v>
      </c>
      <c r="W566">
        <v>0.16666666666666666</v>
      </c>
      <c r="X566">
        <v>325</v>
      </c>
      <c r="Y566">
        <v>0</v>
      </c>
      <c r="Z566">
        <v>5</v>
      </c>
      <c r="AA566" t="s">
        <v>13</v>
      </c>
      <c r="AB566">
        <v>0</v>
      </c>
      <c r="AC566">
        <v>1</v>
      </c>
      <c r="AD566" t="s">
        <v>13</v>
      </c>
      <c r="AE566">
        <v>0</v>
      </c>
      <c r="AF566">
        <v>1</v>
      </c>
      <c r="AG566" t="s">
        <v>15</v>
      </c>
      <c r="AH566">
        <v>1</v>
      </c>
      <c r="AI566">
        <v>0</v>
      </c>
      <c r="AJ566" t="s">
        <v>15</v>
      </c>
      <c r="AK566">
        <v>1</v>
      </c>
      <c r="AL566">
        <v>0</v>
      </c>
    </row>
    <row r="567" spans="1:38" x14ac:dyDescent="0.25">
      <c r="A567" t="s">
        <v>1530</v>
      </c>
      <c r="B567" t="s">
        <v>791</v>
      </c>
      <c r="C567">
        <v>13990714</v>
      </c>
      <c r="D567">
        <v>990714</v>
      </c>
      <c r="E567" t="s">
        <v>441</v>
      </c>
      <c r="F567" t="s">
        <v>442</v>
      </c>
      <c r="G567" t="s">
        <v>1541</v>
      </c>
      <c r="H567" t="s">
        <v>41</v>
      </c>
      <c r="I567">
        <v>3</v>
      </c>
      <c r="J567" t="s">
        <v>26</v>
      </c>
      <c r="K567">
        <v>7</v>
      </c>
      <c r="L567">
        <v>30</v>
      </c>
      <c r="M567">
        <v>29</v>
      </c>
      <c r="N567" t="s">
        <v>17</v>
      </c>
      <c r="O567" t="s">
        <v>1557</v>
      </c>
      <c r="P567">
        <v>15</v>
      </c>
      <c r="Q567">
        <v>0.5</v>
      </c>
      <c r="R567">
        <v>10</v>
      </c>
      <c r="S567">
        <v>0.33333333333333331</v>
      </c>
      <c r="T567">
        <f>DATATABLE[[#This Row],[تعداد واگن منتظر واگذاری]]+DATATABLE[[#This Row],[تعداد واگن تحت تخلیه]]</f>
        <v>25</v>
      </c>
      <c r="U567">
        <v>0.83333333333333337</v>
      </c>
      <c r="V567">
        <v>0</v>
      </c>
      <c r="W567">
        <v>0</v>
      </c>
      <c r="X567">
        <v>0</v>
      </c>
      <c r="Y567">
        <v>25</v>
      </c>
      <c r="Z567">
        <v>10</v>
      </c>
      <c r="AA567" t="s">
        <v>15</v>
      </c>
      <c r="AB567">
        <v>1</v>
      </c>
      <c r="AC567">
        <v>0</v>
      </c>
      <c r="AD567" t="s">
        <v>15</v>
      </c>
      <c r="AE567">
        <v>1</v>
      </c>
      <c r="AF567">
        <v>0</v>
      </c>
      <c r="AG567" t="s">
        <v>13</v>
      </c>
      <c r="AH567">
        <v>0</v>
      </c>
      <c r="AI567">
        <v>1</v>
      </c>
      <c r="AJ567" t="s">
        <v>15</v>
      </c>
      <c r="AK567">
        <v>1</v>
      </c>
      <c r="AL567">
        <v>0</v>
      </c>
    </row>
    <row r="568" spans="1:38" x14ac:dyDescent="0.25">
      <c r="A568" t="s">
        <v>1530</v>
      </c>
      <c r="B568" t="s">
        <v>791</v>
      </c>
      <c r="C568">
        <v>13990715</v>
      </c>
      <c r="D568">
        <v>990715</v>
      </c>
      <c r="E568" t="s">
        <v>443</v>
      </c>
      <c r="F568" t="s">
        <v>444</v>
      </c>
      <c r="G568" t="s">
        <v>1541</v>
      </c>
      <c r="H568" t="s">
        <v>41</v>
      </c>
      <c r="I568">
        <v>3</v>
      </c>
      <c r="J568" t="s">
        <v>26</v>
      </c>
      <c r="K568">
        <v>7</v>
      </c>
      <c r="L568">
        <v>30</v>
      </c>
      <c r="M568">
        <v>29</v>
      </c>
      <c r="N568" t="s">
        <v>18</v>
      </c>
      <c r="O568" t="s">
        <v>1558</v>
      </c>
      <c r="P568">
        <v>0</v>
      </c>
      <c r="Q568">
        <v>0</v>
      </c>
      <c r="R568">
        <v>0</v>
      </c>
      <c r="S568">
        <v>0</v>
      </c>
      <c r="T568">
        <f>DATATABLE[[#This Row],[تعداد واگن منتظر واگذاری]]+DATATABLE[[#This Row],[تعداد واگن تحت تخلیه]]</f>
        <v>0</v>
      </c>
      <c r="U568">
        <v>0</v>
      </c>
      <c r="V568">
        <v>10</v>
      </c>
      <c r="W568">
        <v>0.33333333333333331</v>
      </c>
      <c r="X568">
        <v>650</v>
      </c>
      <c r="Y568">
        <v>0</v>
      </c>
      <c r="Z568">
        <v>10</v>
      </c>
      <c r="AA568" t="s">
        <v>13</v>
      </c>
      <c r="AB568">
        <v>0</v>
      </c>
      <c r="AC568">
        <v>1</v>
      </c>
      <c r="AD568" t="s">
        <v>13</v>
      </c>
      <c r="AE568">
        <v>0</v>
      </c>
      <c r="AF568">
        <v>1</v>
      </c>
      <c r="AG568" t="s">
        <v>15</v>
      </c>
      <c r="AH568">
        <v>1</v>
      </c>
      <c r="AI568">
        <v>0</v>
      </c>
      <c r="AJ568" t="s">
        <v>15</v>
      </c>
      <c r="AK568">
        <v>1</v>
      </c>
      <c r="AL568">
        <v>0</v>
      </c>
    </row>
    <row r="569" spans="1:38" x14ac:dyDescent="0.25">
      <c r="A569" t="s">
        <v>1530</v>
      </c>
      <c r="B569" t="s">
        <v>791</v>
      </c>
      <c r="C569">
        <v>13990716</v>
      </c>
      <c r="D569">
        <v>990716</v>
      </c>
      <c r="E569" t="s">
        <v>445</v>
      </c>
      <c r="F569" t="s">
        <v>446</v>
      </c>
      <c r="G569" t="s">
        <v>1541</v>
      </c>
      <c r="H569" t="s">
        <v>41</v>
      </c>
      <c r="I569">
        <v>3</v>
      </c>
      <c r="J569" t="s">
        <v>26</v>
      </c>
      <c r="K569">
        <v>7</v>
      </c>
      <c r="L569">
        <v>30</v>
      </c>
      <c r="M569">
        <v>29</v>
      </c>
      <c r="N569" t="s">
        <v>19</v>
      </c>
      <c r="O569" t="s">
        <v>1559</v>
      </c>
      <c r="P569">
        <v>8</v>
      </c>
      <c r="Q569">
        <v>0.26666666666666666</v>
      </c>
      <c r="R569">
        <v>0</v>
      </c>
      <c r="S569">
        <v>0</v>
      </c>
      <c r="T569">
        <f>DATATABLE[[#This Row],[تعداد واگن منتظر واگذاری]]+DATATABLE[[#This Row],[تعداد واگن تحت تخلیه]]</f>
        <v>8</v>
      </c>
      <c r="U569">
        <v>0.26666666666666666</v>
      </c>
      <c r="V569">
        <v>0</v>
      </c>
      <c r="W569">
        <v>0</v>
      </c>
      <c r="X569">
        <v>0</v>
      </c>
      <c r="Y569">
        <v>8</v>
      </c>
      <c r="Z569">
        <v>0</v>
      </c>
      <c r="AA569" t="s">
        <v>15</v>
      </c>
      <c r="AB569">
        <v>1</v>
      </c>
      <c r="AC569">
        <v>0</v>
      </c>
      <c r="AD569" t="s">
        <v>13</v>
      </c>
      <c r="AE569">
        <v>0</v>
      </c>
      <c r="AF569">
        <v>1</v>
      </c>
      <c r="AG569" t="s">
        <v>13</v>
      </c>
      <c r="AH569">
        <v>0</v>
      </c>
      <c r="AI569">
        <v>1</v>
      </c>
      <c r="AJ569" t="s">
        <v>13</v>
      </c>
      <c r="AK569">
        <v>0</v>
      </c>
      <c r="AL569">
        <v>1</v>
      </c>
    </row>
    <row r="570" spans="1:38" x14ac:dyDescent="0.25">
      <c r="A570" t="s">
        <v>1530</v>
      </c>
      <c r="B570" t="s">
        <v>791</v>
      </c>
      <c r="C570">
        <v>13990717</v>
      </c>
      <c r="D570">
        <v>990717</v>
      </c>
      <c r="E570" t="s">
        <v>447</v>
      </c>
      <c r="F570" t="s">
        <v>448</v>
      </c>
      <c r="G570" t="s">
        <v>1541</v>
      </c>
      <c r="H570" t="s">
        <v>41</v>
      </c>
      <c r="I570">
        <v>3</v>
      </c>
      <c r="J570" t="s">
        <v>26</v>
      </c>
      <c r="K570">
        <v>7</v>
      </c>
      <c r="L570">
        <v>30</v>
      </c>
      <c r="M570">
        <v>29</v>
      </c>
      <c r="N570" t="s">
        <v>20</v>
      </c>
      <c r="O570" t="s">
        <v>1560</v>
      </c>
      <c r="P570">
        <v>0</v>
      </c>
      <c r="Q570">
        <v>0</v>
      </c>
      <c r="R570">
        <v>31</v>
      </c>
      <c r="S570">
        <v>1.0333333333333334</v>
      </c>
      <c r="T570">
        <f>DATATABLE[[#This Row],[تعداد واگن منتظر واگذاری]]+DATATABLE[[#This Row],[تعداد واگن تحت تخلیه]]</f>
        <v>31</v>
      </c>
      <c r="U570">
        <v>1.0333333333333334</v>
      </c>
      <c r="V570">
        <v>9</v>
      </c>
      <c r="W570">
        <v>0.3</v>
      </c>
      <c r="X570">
        <v>585</v>
      </c>
      <c r="Y570">
        <v>31</v>
      </c>
      <c r="Z570">
        <v>40</v>
      </c>
      <c r="AA570" t="s">
        <v>13</v>
      </c>
      <c r="AB570">
        <v>0</v>
      </c>
      <c r="AC570">
        <v>1</v>
      </c>
      <c r="AD570" t="s">
        <v>15</v>
      </c>
      <c r="AE570">
        <v>1</v>
      </c>
      <c r="AF570">
        <v>0</v>
      </c>
      <c r="AG570" t="s">
        <v>15</v>
      </c>
      <c r="AH570">
        <v>1</v>
      </c>
      <c r="AI570">
        <v>0</v>
      </c>
      <c r="AJ570" t="s">
        <v>15</v>
      </c>
      <c r="AK570">
        <v>1</v>
      </c>
      <c r="AL570">
        <v>0</v>
      </c>
    </row>
    <row r="571" spans="1:38" x14ac:dyDescent="0.25">
      <c r="A571" t="s">
        <v>1530</v>
      </c>
      <c r="B571" t="s">
        <v>791</v>
      </c>
      <c r="C571">
        <v>13990718</v>
      </c>
      <c r="D571">
        <v>990718</v>
      </c>
      <c r="E571" t="s">
        <v>449</v>
      </c>
      <c r="F571" t="s">
        <v>450</v>
      </c>
      <c r="G571" t="s">
        <v>1541</v>
      </c>
      <c r="H571" t="s">
        <v>41</v>
      </c>
      <c r="I571">
        <v>3</v>
      </c>
      <c r="J571" t="s">
        <v>26</v>
      </c>
      <c r="K571">
        <v>7</v>
      </c>
      <c r="L571">
        <v>30</v>
      </c>
      <c r="M571">
        <v>30</v>
      </c>
      <c r="N571" t="s">
        <v>12</v>
      </c>
      <c r="O571" t="s">
        <v>1561</v>
      </c>
      <c r="P571">
        <v>0</v>
      </c>
      <c r="Q571">
        <v>0</v>
      </c>
      <c r="R571">
        <v>0</v>
      </c>
      <c r="S571">
        <v>0</v>
      </c>
      <c r="T571">
        <f>DATATABLE[[#This Row],[تعداد واگن منتظر واگذاری]]+DATATABLE[[#This Row],[تعداد واگن تحت تخلیه]]</f>
        <v>0</v>
      </c>
      <c r="U571">
        <v>0</v>
      </c>
      <c r="V571">
        <v>6</v>
      </c>
      <c r="W571">
        <v>0.2</v>
      </c>
      <c r="X571">
        <v>390</v>
      </c>
      <c r="Y571">
        <v>0</v>
      </c>
      <c r="Z571">
        <v>6</v>
      </c>
      <c r="AA571" t="s">
        <v>13</v>
      </c>
      <c r="AB571">
        <v>0</v>
      </c>
      <c r="AC571">
        <v>1</v>
      </c>
      <c r="AD571" t="s">
        <v>13</v>
      </c>
      <c r="AE571">
        <v>0</v>
      </c>
      <c r="AF571">
        <v>1</v>
      </c>
      <c r="AG571" t="s">
        <v>15</v>
      </c>
      <c r="AH571">
        <v>1</v>
      </c>
      <c r="AI571">
        <v>0</v>
      </c>
      <c r="AJ571" t="s">
        <v>15</v>
      </c>
      <c r="AK571">
        <v>1</v>
      </c>
      <c r="AL571">
        <v>0</v>
      </c>
    </row>
    <row r="572" spans="1:38" x14ac:dyDescent="0.25">
      <c r="A572" t="s">
        <v>1530</v>
      </c>
      <c r="B572" t="s">
        <v>791</v>
      </c>
      <c r="C572">
        <v>13990719</v>
      </c>
      <c r="D572">
        <v>990719</v>
      </c>
      <c r="E572" t="s">
        <v>451</v>
      </c>
      <c r="F572" t="s">
        <v>452</v>
      </c>
      <c r="G572" t="s">
        <v>1541</v>
      </c>
      <c r="H572" t="s">
        <v>41</v>
      </c>
      <c r="I572">
        <v>3</v>
      </c>
      <c r="J572" t="s">
        <v>26</v>
      </c>
      <c r="K572">
        <v>7</v>
      </c>
      <c r="L572">
        <v>31</v>
      </c>
      <c r="M572">
        <v>30</v>
      </c>
      <c r="N572" t="s">
        <v>14</v>
      </c>
      <c r="O572" t="s">
        <v>1562</v>
      </c>
      <c r="P572">
        <v>0</v>
      </c>
      <c r="Q572">
        <v>0</v>
      </c>
      <c r="R572">
        <v>39</v>
      </c>
      <c r="S572">
        <v>1.3</v>
      </c>
      <c r="T572">
        <f>DATATABLE[[#This Row],[تعداد واگن منتظر واگذاری]]+DATATABLE[[#This Row],[تعداد واگن تحت تخلیه]]</f>
        <v>39</v>
      </c>
      <c r="U572">
        <v>1.3</v>
      </c>
      <c r="V572">
        <v>20</v>
      </c>
      <c r="W572">
        <v>0.66666666666666663</v>
      </c>
      <c r="X572">
        <v>1300</v>
      </c>
      <c r="Y572">
        <v>39</v>
      </c>
      <c r="Z572">
        <v>59</v>
      </c>
      <c r="AA572" t="s">
        <v>13</v>
      </c>
      <c r="AB572">
        <v>0</v>
      </c>
      <c r="AC572">
        <v>1</v>
      </c>
      <c r="AD572" t="s">
        <v>15</v>
      </c>
      <c r="AE572">
        <v>1</v>
      </c>
      <c r="AF572">
        <v>0</v>
      </c>
      <c r="AG572" t="s">
        <v>15</v>
      </c>
      <c r="AH572">
        <v>1</v>
      </c>
      <c r="AI572">
        <v>0</v>
      </c>
      <c r="AJ572" t="s">
        <v>15</v>
      </c>
      <c r="AK572">
        <v>1</v>
      </c>
      <c r="AL572">
        <v>0</v>
      </c>
    </row>
    <row r="573" spans="1:38" x14ac:dyDescent="0.25">
      <c r="A573" t="s">
        <v>1530</v>
      </c>
      <c r="B573" t="s">
        <v>791</v>
      </c>
      <c r="C573">
        <v>13990720</v>
      </c>
      <c r="D573">
        <v>990720</v>
      </c>
      <c r="E573" t="s">
        <v>453</v>
      </c>
      <c r="F573" t="s">
        <v>454</v>
      </c>
      <c r="G573" t="s">
        <v>1541</v>
      </c>
      <c r="H573" t="s">
        <v>41</v>
      </c>
      <c r="I573">
        <v>3</v>
      </c>
      <c r="J573" t="s">
        <v>26</v>
      </c>
      <c r="K573">
        <v>7</v>
      </c>
      <c r="L573">
        <v>31</v>
      </c>
      <c r="M573">
        <v>30</v>
      </c>
      <c r="N573" t="s">
        <v>16</v>
      </c>
      <c r="O573" t="s">
        <v>1563</v>
      </c>
      <c r="P573">
        <v>0</v>
      </c>
      <c r="Q573">
        <v>0</v>
      </c>
      <c r="R573">
        <v>20</v>
      </c>
      <c r="S573">
        <v>0.66666666666666663</v>
      </c>
      <c r="T573">
        <f>DATATABLE[[#This Row],[تعداد واگن منتظر واگذاری]]+DATATABLE[[#This Row],[تعداد واگن تحت تخلیه]]</f>
        <v>20</v>
      </c>
      <c r="U573">
        <v>0.66666666666666663</v>
      </c>
      <c r="V573">
        <v>20</v>
      </c>
      <c r="W573">
        <v>0.66666666666666663</v>
      </c>
      <c r="X573">
        <v>1300</v>
      </c>
      <c r="Y573">
        <v>20</v>
      </c>
      <c r="Z573">
        <v>40</v>
      </c>
      <c r="AA573" t="s">
        <v>13</v>
      </c>
      <c r="AB573">
        <v>0</v>
      </c>
      <c r="AC573">
        <v>1</v>
      </c>
      <c r="AD573" t="s">
        <v>15</v>
      </c>
      <c r="AE573">
        <v>1</v>
      </c>
      <c r="AF573">
        <v>0</v>
      </c>
      <c r="AG573" t="s">
        <v>15</v>
      </c>
      <c r="AH573">
        <v>1</v>
      </c>
      <c r="AI573">
        <v>0</v>
      </c>
      <c r="AJ573" t="s">
        <v>15</v>
      </c>
      <c r="AK573">
        <v>1</v>
      </c>
      <c r="AL573">
        <v>0</v>
      </c>
    </row>
    <row r="574" spans="1:38" x14ac:dyDescent="0.25">
      <c r="A574" t="s">
        <v>1530</v>
      </c>
      <c r="B574" t="s">
        <v>791</v>
      </c>
      <c r="C574">
        <v>13990721</v>
      </c>
      <c r="D574">
        <v>990721</v>
      </c>
      <c r="E574" t="s">
        <v>455</v>
      </c>
      <c r="F574" t="s">
        <v>456</v>
      </c>
      <c r="G574" t="s">
        <v>1541</v>
      </c>
      <c r="H574" t="s">
        <v>41</v>
      </c>
      <c r="I574">
        <v>3</v>
      </c>
      <c r="J574" t="s">
        <v>26</v>
      </c>
      <c r="K574">
        <v>7</v>
      </c>
      <c r="L574">
        <v>31</v>
      </c>
      <c r="M574">
        <v>30</v>
      </c>
      <c r="N574" t="s">
        <v>17</v>
      </c>
      <c r="O574" t="s">
        <v>1564</v>
      </c>
      <c r="P574">
        <v>0</v>
      </c>
      <c r="Q574">
        <v>0</v>
      </c>
      <c r="R574">
        <v>0</v>
      </c>
      <c r="S574">
        <v>0</v>
      </c>
      <c r="T574">
        <f>DATATABLE[[#This Row],[تعداد واگن منتظر واگذاری]]+DATATABLE[[#This Row],[تعداد واگن تحت تخلیه]]</f>
        <v>0</v>
      </c>
      <c r="U574">
        <v>0</v>
      </c>
      <c r="V574">
        <v>2</v>
      </c>
      <c r="W574">
        <v>6.6666666666666666E-2</v>
      </c>
      <c r="X574">
        <v>130</v>
      </c>
      <c r="Y574">
        <v>0</v>
      </c>
      <c r="Z574">
        <v>2</v>
      </c>
      <c r="AA574" t="s">
        <v>13</v>
      </c>
      <c r="AB574">
        <v>0</v>
      </c>
      <c r="AC574">
        <v>1</v>
      </c>
      <c r="AD574" t="s">
        <v>13</v>
      </c>
      <c r="AE574">
        <v>0</v>
      </c>
      <c r="AF574">
        <v>1</v>
      </c>
      <c r="AG574" t="s">
        <v>15</v>
      </c>
      <c r="AH574">
        <v>1</v>
      </c>
      <c r="AI574">
        <v>0</v>
      </c>
      <c r="AJ574" t="s">
        <v>15</v>
      </c>
      <c r="AK574">
        <v>1</v>
      </c>
      <c r="AL574">
        <v>0</v>
      </c>
    </row>
    <row r="575" spans="1:38" x14ac:dyDescent="0.25">
      <c r="A575" t="s">
        <v>1530</v>
      </c>
      <c r="B575" t="s">
        <v>791</v>
      </c>
      <c r="C575">
        <v>13990722</v>
      </c>
      <c r="D575">
        <v>990722</v>
      </c>
      <c r="E575" t="s">
        <v>457</v>
      </c>
      <c r="F575" t="s">
        <v>458</v>
      </c>
      <c r="G575" t="s">
        <v>1541</v>
      </c>
      <c r="H575" t="s">
        <v>41</v>
      </c>
      <c r="I575">
        <v>3</v>
      </c>
      <c r="J575" t="s">
        <v>26</v>
      </c>
      <c r="K575">
        <v>7</v>
      </c>
      <c r="L575">
        <v>31</v>
      </c>
      <c r="M575">
        <v>30</v>
      </c>
      <c r="N575" t="s">
        <v>18</v>
      </c>
      <c r="O575" t="s">
        <v>1565</v>
      </c>
      <c r="P575">
        <v>0</v>
      </c>
      <c r="Q575">
        <v>0</v>
      </c>
      <c r="R575">
        <v>19</v>
      </c>
      <c r="S575">
        <v>0.6333333333333333</v>
      </c>
      <c r="T575">
        <f>DATATABLE[[#This Row],[تعداد واگن منتظر واگذاری]]+DATATABLE[[#This Row],[تعداد واگن تحت تخلیه]]</f>
        <v>19</v>
      </c>
      <c r="U575">
        <v>0.6333333333333333</v>
      </c>
      <c r="V575">
        <v>0</v>
      </c>
      <c r="W575">
        <v>0</v>
      </c>
      <c r="X575">
        <v>0</v>
      </c>
      <c r="Y575">
        <v>19</v>
      </c>
      <c r="Z575">
        <v>19</v>
      </c>
      <c r="AA575" t="s">
        <v>13</v>
      </c>
      <c r="AB575">
        <v>0</v>
      </c>
      <c r="AC575">
        <v>1</v>
      </c>
      <c r="AD575" t="s">
        <v>15</v>
      </c>
      <c r="AE575">
        <v>1</v>
      </c>
      <c r="AF575">
        <v>0</v>
      </c>
      <c r="AG575" t="s">
        <v>13</v>
      </c>
      <c r="AH575">
        <v>0</v>
      </c>
      <c r="AI575">
        <v>1</v>
      </c>
      <c r="AJ575" t="s">
        <v>15</v>
      </c>
      <c r="AK575">
        <v>1</v>
      </c>
      <c r="AL575">
        <v>0</v>
      </c>
    </row>
    <row r="576" spans="1:38" x14ac:dyDescent="0.25">
      <c r="A576" t="s">
        <v>1530</v>
      </c>
      <c r="B576" t="s">
        <v>791</v>
      </c>
      <c r="C576">
        <v>13990723</v>
      </c>
      <c r="D576">
        <v>990723</v>
      </c>
      <c r="E576" t="s">
        <v>459</v>
      </c>
      <c r="F576" t="s">
        <v>460</v>
      </c>
      <c r="G576" t="s">
        <v>1541</v>
      </c>
      <c r="H576" t="s">
        <v>41</v>
      </c>
      <c r="I576">
        <v>3</v>
      </c>
      <c r="J576" t="s">
        <v>26</v>
      </c>
      <c r="K576">
        <v>7</v>
      </c>
      <c r="L576">
        <v>31</v>
      </c>
      <c r="M576">
        <v>30</v>
      </c>
      <c r="N576" t="s">
        <v>19</v>
      </c>
      <c r="O576" t="s">
        <v>1566</v>
      </c>
      <c r="P576">
        <v>0</v>
      </c>
      <c r="Q576">
        <v>0</v>
      </c>
      <c r="R576">
        <v>61</v>
      </c>
      <c r="S576">
        <v>2.0333333333333332</v>
      </c>
      <c r="T576">
        <f>DATATABLE[[#This Row],[تعداد واگن منتظر واگذاری]]+DATATABLE[[#This Row],[تعداد واگن تحت تخلیه]]</f>
        <v>61</v>
      </c>
      <c r="U576">
        <v>2.0333333333333332</v>
      </c>
      <c r="V576">
        <v>0</v>
      </c>
      <c r="W576">
        <v>0</v>
      </c>
      <c r="X576">
        <v>0</v>
      </c>
      <c r="Y576">
        <v>61</v>
      </c>
      <c r="Z576">
        <v>61</v>
      </c>
      <c r="AA576" t="s">
        <v>13</v>
      </c>
      <c r="AB576">
        <v>0</v>
      </c>
      <c r="AC576">
        <v>1</v>
      </c>
      <c r="AD576" t="s">
        <v>15</v>
      </c>
      <c r="AE576">
        <v>1</v>
      </c>
      <c r="AF576">
        <v>0</v>
      </c>
      <c r="AG576" t="s">
        <v>13</v>
      </c>
      <c r="AH576">
        <v>0</v>
      </c>
      <c r="AI576">
        <v>1</v>
      </c>
      <c r="AJ576" t="s">
        <v>15</v>
      </c>
      <c r="AK576">
        <v>1</v>
      </c>
      <c r="AL576">
        <v>0</v>
      </c>
    </row>
    <row r="577" spans="1:38" x14ac:dyDescent="0.25">
      <c r="A577" t="s">
        <v>1530</v>
      </c>
      <c r="B577" t="s">
        <v>791</v>
      </c>
      <c r="C577">
        <v>13990724</v>
      </c>
      <c r="D577">
        <v>990724</v>
      </c>
      <c r="E577" t="s">
        <v>461</v>
      </c>
      <c r="F577" t="s">
        <v>462</v>
      </c>
      <c r="G577" t="s">
        <v>1541</v>
      </c>
      <c r="H577" t="s">
        <v>41</v>
      </c>
      <c r="I577">
        <v>3</v>
      </c>
      <c r="J577" t="s">
        <v>26</v>
      </c>
      <c r="K577">
        <v>7</v>
      </c>
      <c r="L577">
        <v>31</v>
      </c>
      <c r="M577">
        <v>30</v>
      </c>
      <c r="N577" t="s">
        <v>20</v>
      </c>
      <c r="O577" t="s">
        <v>1567</v>
      </c>
      <c r="P577">
        <v>0</v>
      </c>
      <c r="Q577">
        <v>0</v>
      </c>
      <c r="R577">
        <v>0</v>
      </c>
      <c r="S577">
        <v>0</v>
      </c>
      <c r="T577">
        <f>DATATABLE[[#This Row],[تعداد واگن منتظر واگذاری]]+DATATABLE[[#This Row],[تعداد واگن تحت تخلیه]]</f>
        <v>0</v>
      </c>
      <c r="U577">
        <v>0</v>
      </c>
      <c r="V577">
        <v>0</v>
      </c>
      <c r="W577">
        <v>0</v>
      </c>
      <c r="X577">
        <v>0</v>
      </c>
      <c r="Y577">
        <v>0</v>
      </c>
      <c r="Z577">
        <v>0</v>
      </c>
      <c r="AA577" t="s">
        <v>13</v>
      </c>
      <c r="AB577">
        <v>0</v>
      </c>
      <c r="AC577">
        <v>1</v>
      </c>
      <c r="AD577" t="s">
        <v>13</v>
      </c>
      <c r="AE577">
        <v>0</v>
      </c>
      <c r="AF577">
        <v>1</v>
      </c>
      <c r="AG577" t="s">
        <v>13</v>
      </c>
      <c r="AH577">
        <v>0</v>
      </c>
      <c r="AI577">
        <v>1</v>
      </c>
      <c r="AJ577" t="s">
        <v>13</v>
      </c>
      <c r="AK577">
        <v>0</v>
      </c>
      <c r="AL577">
        <v>1</v>
      </c>
    </row>
    <row r="578" spans="1:38" x14ac:dyDescent="0.25">
      <c r="A578" t="s">
        <v>1530</v>
      </c>
      <c r="B578" t="s">
        <v>791</v>
      </c>
      <c r="C578">
        <v>13990725</v>
      </c>
      <c r="D578">
        <v>990725</v>
      </c>
      <c r="E578" t="s">
        <v>463</v>
      </c>
      <c r="F578" t="s">
        <v>464</v>
      </c>
      <c r="G578" t="s">
        <v>1541</v>
      </c>
      <c r="H578" t="s">
        <v>41</v>
      </c>
      <c r="I578">
        <v>3</v>
      </c>
      <c r="J578" t="s">
        <v>26</v>
      </c>
      <c r="K578">
        <v>7</v>
      </c>
      <c r="L578">
        <v>31</v>
      </c>
      <c r="M578">
        <v>31</v>
      </c>
      <c r="N578" t="s">
        <v>12</v>
      </c>
      <c r="O578" t="s">
        <v>1568</v>
      </c>
      <c r="P578">
        <v>0</v>
      </c>
      <c r="Q578">
        <v>0</v>
      </c>
      <c r="R578">
        <v>0</v>
      </c>
      <c r="S578">
        <v>0</v>
      </c>
      <c r="T578">
        <f>DATATABLE[[#This Row],[تعداد واگن منتظر واگذاری]]+DATATABLE[[#This Row],[تعداد واگن تحت تخلیه]]</f>
        <v>0</v>
      </c>
      <c r="U578">
        <v>0</v>
      </c>
      <c r="V578">
        <v>13</v>
      </c>
      <c r="W578">
        <v>0.43333333333333335</v>
      </c>
      <c r="X578">
        <v>845</v>
      </c>
      <c r="Y578">
        <v>0</v>
      </c>
      <c r="Z578">
        <v>13</v>
      </c>
      <c r="AA578" t="s">
        <v>13</v>
      </c>
      <c r="AB578">
        <v>0</v>
      </c>
      <c r="AC578">
        <v>1</v>
      </c>
      <c r="AD578" t="s">
        <v>13</v>
      </c>
      <c r="AE578">
        <v>0</v>
      </c>
      <c r="AF578">
        <v>1</v>
      </c>
      <c r="AG578" t="s">
        <v>15</v>
      </c>
      <c r="AH578">
        <v>1</v>
      </c>
      <c r="AI578">
        <v>0</v>
      </c>
      <c r="AJ578" t="s">
        <v>15</v>
      </c>
      <c r="AK578">
        <v>1</v>
      </c>
      <c r="AL578">
        <v>0</v>
      </c>
    </row>
    <row r="579" spans="1:38" x14ac:dyDescent="0.25">
      <c r="A579" t="s">
        <v>1530</v>
      </c>
      <c r="B579" t="s">
        <v>791</v>
      </c>
      <c r="C579">
        <v>13990726</v>
      </c>
      <c r="D579">
        <v>990726</v>
      </c>
      <c r="E579" t="s">
        <v>465</v>
      </c>
      <c r="F579" t="s">
        <v>466</v>
      </c>
      <c r="G579" t="s">
        <v>1541</v>
      </c>
      <c r="H579" t="s">
        <v>41</v>
      </c>
      <c r="I579">
        <v>3</v>
      </c>
      <c r="J579" t="s">
        <v>26</v>
      </c>
      <c r="K579">
        <v>7</v>
      </c>
      <c r="L579">
        <v>32</v>
      </c>
      <c r="M579">
        <v>31</v>
      </c>
      <c r="N579" t="s">
        <v>14</v>
      </c>
      <c r="O579" t="s">
        <v>1569</v>
      </c>
      <c r="P579">
        <v>0</v>
      </c>
      <c r="Q579">
        <v>0</v>
      </c>
      <c r="R579">
        <v>2</v>
      </c>
      <c r="S579">
        <v>6.6666666666666666E-2</v>
      </c>
      <c r="T579">
        <f>DATATABLE[[#This Row],[تعداد واگن منتظر واگذاری]]+DATATABLE[[#This Row],[تعداد واگن تحت تخلیه]]</f>
        <v>2</v>
      </c>
      <c r="U579">
        <v>6.6666666666666666E-2</v>
      </c>
      <c r="V579">
        <v>7</v>
      </c>
      <c r="W579">
        <v>0.23333333333333334</v>
      </c>
      <c r="X579">
        <v>455</v>
      </c>
      <c r="Y579">
        <v>2</v>
      </c>
      <c r="Z579">
        <v>9</v>
      </c>
      <c r="AA579" t="s">
        <v>13</v>
      </c>
      <c r="AB579">
        <v>0</v>
      </c>
      <c r="AC579">
        <v>1</v>
      </c>
      <c r="AD579" t="s">
        <v>15</v>
      </c>
      <c r="AE579">
        <v>1</v>
      </c>
      <c r="AF579">
        <v>0</v>
      </c>
      <c r="AG579" t="s">
        <v>15</v>
      </c>
      <c r="AH579">
        <v>1</v>
      </c>
      <c r="AI579">
        <v>0</v>
      </c>
      <c r="AJ579" t="s">
        <v>15</v>
      </c>
      <c r="AK579">
        <v>1</v>
      </c>
      <c r="AL579">
        <v>0</v>
      </c>
    </row>
    <row r="580" spans="1:38" x14ac:dyDescent="0.25">
      <c r="A580" t="s">
        <v>1530</v>
      </c>
      <c r="B580" t="s">
        <v>791</v>
      </c>
      <c r="C580">
        <v>13990727</v>
      </c>
      <c r="D580">
        <v>990727</v>
      </c>
      <c r="E580" t="s">
        <v>467</v>
      </c>
      <c r="F580" t="s">
        <v>468</v>
      </c>
      <c r="G580" t="s">
        <v>1541</v>
      </c>
      <c r="H580" t="s">
        <v>41</v>
      </c>
      <c r="I580">
        <v>3</v>
      </c>
      <c r="J580" t="s">
        <v>26</v>
      </c>
      <c r="K580">
        <v>7</v>
      </c>
      <c r="L580">
        <v>32</v>
      </c>
      <c r="M580">
        <v>31</v>
      </c>
      <c r="N580" t="s">
        <v>16</v>
      </c>
      <c r="O580" t="s">
        <v>1570</v>
      </c>
      <c r="P580">
        <v>0</v>
      </c>
      <c r="Q580">
        <v>0</v>
      </c>
      <c r="R580">
        <v>29</v>
      </c>
      <c r="S580">
        <v>0.96666666666666667</v>
      </c>
      <c r="T580">
        <f>DATATABLE[[#This Row],[تعداد واگن منتظر واگذاری]]+DATATABLE[[#This Row],[تعداد واگن تحت تخلیه]]</f>
        <v>29</v>
      </c>
      <c r="U580">
        <v>0.96666666666666667</v>
      </c>
      <c r="V580">
        <v>2</v>
      </c>
      <c r="W580">
        <v>6.6666666666666666E-2</v>
      </c>
      <c r="X580">
        <v>130</v>
      </c>
      <c r="Y580">
        <v>29</v>
      </c>
      <c r="Z580">
        <v>31</v>
      </c>
      <c r="AA580" t="s">
        <v>13</v>
      </c>
      <c r="AB580">
        <v>0</v>
      </c>
      <c r="AC580">
        <v>1</v>
      </c>
      <c r="AD580" t="s">
        <v>15</v>
      </c>
      <c r="AE580">
        <v>1</v>
      </c>
      <c r="AF580">
        <v>0</v>
      </c>
      <c r="AG580" t="s">
        <v>15</v>
      </c>
      <c r="AH580">
        <v>1</v>
      </c>
      <c r="AI580">
        <v>0</v>
      </c>
      <c r="AJ580" t="s">
        <v>15</v>
      </c>
      <c r="AK580">
        <v>1</v>
      </c>
      <c r="AL580">
        <v>0</v>
      </c>
    </row>
    <row r="581" spans="1:38" x14ac:dyDescent="0.25">
      <c r="A581" t="s">
        <v>1530</v>
      </c>
      <c r="B581" t="s">
        <v>791</v>
      </c>
      <c r="C581">
        <v>13990728</v>
      </c>
      <c r="D581">
        <v>990728</v>
      </c>
      <c r="E581" t="s">
        <v>469</v>
      </c>
      <c r="F581" t="s">
        <v>470</v>
      </c>
      <c r="G581" t="s">
        <v>1541</v>
      </c>
      <c r="H581" t="s">
        <v>41</v>
      </c>
      <c r="I581">
        <v>3</v>
      </c>
      <c r="J581" t="s">
        <v>26</v>
      </c>
      <c r="K581">
        <v>7</v>
      </c>
      <c r="L581">
        <v>32</v>
      </c>
      <c r="M581">
        <v>31</v>
      </c>
      <c r="N581" t="s">
        <v>17</v>
      </c>
      <c r="O581" t="s">
        <v>1571</v>
      </c>
      <c r="P581">
        <v>0</v>
      </c>
      <c r="Q581">
        <v>0</v>
      </c>
      <c r="R581">
        <v>0</v>
      </c>
      <c r="S581">
        <v>0</v>
      </c>
      <c r="T581">
        <f>DATATABLE[[#This Row],[تعداد واگن منتظر واگذاری]]+DATATABLE[[#This Row],[تعداد واگن تحت تخلیه]]</f>
        <v>0</v>
      </c>
      <c r="U581">
        <v>0</v>
      </c>
      <c r="V581">
        <v>26</v>
      </c>
      <c r="W581">
        <v>0.8666666666666667</v>
      </c>
      <c r="X581">
        <v>1690</v>
      </c>
      <c r="Y581">
        <v>0</v>
      </c>
      <c r="Z581">
        <v>26</v>
      </c>
      <c r="AA581" t="s">
        <v>13</v>
      </c>
      <c r="AB581">
        <v>0</v>
      </c>
      <c r="AC581">
        <v>1</v>
      </c>
      <c r="AD581" t="s">
        <v>13</v>
      </c>
      <c r="AE581">
        <v>0</v>
      </c>
      <c r="AF581">
        <v>1</v>
      </c>
      <c r="AG581" t="s">
        <v>15</v>
      </c>
      <c r="AH581">
        <v>1</v>
      </c>
      <c r="AI581">
        <v>0</v>
      </c>
      <c r="AJ581" t="s">
        <v>15</v>
      </c>
      <c r="AK581">
        <v>1</v>
      </c>
      <c r="AL581">
        <v>0</v>
      </c>
    </row>
    <row r="582" spans="1:38" x14ac:dyDescent="0.25">
      <c r="A582" t="s">
        <v>1530</v>
      </c>
      <c r="B582" t="s">
        <v>791</v>
      </c>
      <c r="C582">
        <v>13990729</v>
      </c>
      <c r="D582">
        <v>990729</v>
      </c>
      <c r="E582" t="s">
        <v>471</v>
      </c>
      <c r="F582" t="s">
        <v>472</v>
      </c>
      <c r="G582" t="s">
        <v>1541</v>
      </c>
      <c r="H582" t="s">
        <v>41</v>
      </c>
      <c r="I582">
        <v>3</v>
      </c>
      <c r="J582" t="s">
        <v>26</v>
      </c>
      <c r="K582">
        <v>7</v>
      </c>
      <c r="L582">
        <v>32</v>
      </c>
      <c r="M582">
        <v>31</v>
      </c>
      <c r="N582" t="s">
        <v>18</v>
      </c>
      <c r="O582" t="s">
        <v>1572</v>
      </c>
      <c r="P582">
        <v>0</v>
      </c>
      <c r="Q582">
        <v>0</v>
      </c>
      <c r="R582">
        <v>0</v>
      </c>
      <c r="S582">
        <v>0</v>
      </c>
      <c r="T582">
        <f>DATATABLE[[#This Row],[تعداد واگن منتظر واگذاری]]+DATATABLE[[#This Row],[تعداد واگن تحت تخلیه]]</f>
        <v>0</v>
      </c>
      <c r="U582">
        <v>0</v>
      </c>
      <c r="V582">
        <v>6</v>
      </c>
      <c r="W582">
        <v>0.2</v>
      </c>
      <c r="X582">
        <v>390</v>
      </c>
      <c r="Y582">
        <v>0</v>
      </c>
      <c r="Z582">
        <v>6</v>
      </c>
      <c r="AA582" t="s">
        <v>13</v>
      </c>
      <c r="AB582">
        <v>0</v>
      </c>
      <c r="AC582">
        <v>1</v>
      </c>
      <c r="AD582" t="s">
        <v>13</v>
      </c>
      <c r="AE582">
        <v>0</v>
      </c>
      <c r="AF582">
        <v>1</v>
      </c>
      <c r="AG582" t="s">
        <v>15</v>
      </c>
      <c r="AH582">
        <v>1</v>
      </c>
      <c r="AI582">
        <v>0</v>
      </c>
      <c r="AJ582" t="s">
        <v>15</v>
      </c>
      <c r="AK582">
        <v>1</v>
      </c>
      <c r="AL582">
        <v>0</v>
      </c>
    </row>
    <row r="583" spans="1:38" x14ac:dyDescent="0.25">
      <c r="A583" t="s">
        <v>1530</v>
      </c>
      <c r="B583" t="s">
        <v>791</v>
      </c>
      <c r="C583">
        <v>13990730</v>
      </c>
      <c r="D583">
        <v>990730</v>
      </c>
      <c r="E583" t="s">
        <v>473</v>
      </c>
      <c r="F583" t="s">
        <v>474</v>
      </c>
      <c r="G583" t="s">
        <v>1541</v>
      </c>
      <c r="H583" t="s">
        <v>41</v>
      </c>
      <c r="I583">
        <v>3</v>
      </c>
      <c r="J583" t="s">
        <v>26</v>
      </c>
      <c r="K583">
        <v>7</v>
      </c>
      <c r="L583">
        <v>32</v>
      </c>
      <c r="M583">
        <v>31</v>
      </c>
      <c r="N583" t="s">
        <v>19</v>
      </c>
      <c r="O583" t="s">
        <v>1573</v>
      </c>
      <c r="P583">
        <v>0</v>
      </c>
      <c r="Q583">
        <v>0</v>
      </c>
      <c r="R583">
        <v>1</v>
      </c>
      <c r="S583">
        <v>3.3333333333333333E-2</v>
      </c>
      <c r="T583">
        <f>DATATABLE[[#This Row],[تعداد واگن منتظر واگذاری]]+DATATABLE[[#This Row],[تعداد واگن تحت تخلیه]]</f>
        <v>1</v>
      </c>
      <c r="U583">
        <v>3.3333333333333333E-2</v>
      </c>
      <c r="V583">
        <v>14</v>
      </c>
      <c r="W583">
        <v>0.46666666666666667</v>
      </c>
      <c r="X583">
        <v>910</v>
      </c>
      <c r="Y583">
        <v>1</v>
      </c>
      <c r="Z583">
        <v>15</v>
      </c>
      <c r="AA583" t="s">
        <v>13</v>
      </c>
      <c r="AB583">
        <v>0</v>
      </c>
      <c r="AC583">
        <v>1</v>
      </c>
      <c r="AD583" t="s">
        <v>15</v>
      </c>
      <c r="AE583">
        <v>1</v>
      </c>
      <c r="AF583">
        <v>0</v>
      </c>
      <c r="AG583" t="s">
        <v>15</v>
      </c>
      <c r="AH583">
        <v>1</v>
      </c>
      <c r="AI583">
        <v>0</v>
      </c>
      <c r="AJ583" t="s">
        <v>15</v>
      </c>
      <c r="AK583">
        <v>1</v>
      </c>
      <c r="AL583">
        <v>0</v>
      </c>
    </row>
    <row r="584" spans="1:38" x14ac:dyDescent="0.25">
      <c r="A584" t="s">
        <v>1530</v>
      </c>
      <c r="B584" t="s">
        <v>791</v>
      </c>
      <c r="C584">
        <v>13990801</v>
      </c>
      <c r="D584">
        <v>990801</v>
      </c>
      <c r="E584" t="s">
        <v>475</v>
      </c>
      <c r="F584" t="s">
        <v>476</v>
      </c>
      <c r="G584" t="s">
        <v>1541</v>
      </c>
      <c r="H584" t="s">
        <v>41</v>
      </c>
      <c r="I584">
        <v>3</v>
      </c>
      <c r="J584" t="s">
        <v>27</v>
      </c>
      <c r="K584">
        <v>8</v>
      </c>
      <c r="L584">
        <v>32</v>
      </c>
      <c r="M584">
        <v>31</v>
      </c>
      <c r="N584" t="s">
        <v>20</v>
      </c>
      <c r="O584" t="s">
        <v>1542</v>
      </c>
      <c r="P584">
        <v>0</v>
      </c>
      <c r="Q584">
        <v>0</v>
      </c>
      <c r="R584">
        <v>37</v>
      </c>
      <c r="S584">
        <v>1.2333333333333334</v>
      </c>
      <c r="T584">
        <f>DATATABLE[[#This Row],[تعداد واگن منتظر واگذاری]]+DATATABLE[[#This Row],[تعداد واگن تحت تخلیه]]</f>
        <v>37</v>
      </c>
      <c r="U584">
        <v>1.2333333333333334</v>
      </c>
      <c r="V584">
        <v>30</v>
      </c>
      <c r="W584">
        <v>1</v>
      </c>
      <c r="X584">
        <v>1950</v>
      </c>
      <c r="Y584">
        <v>37</v>
      </c>
      <c r="Z584">
        <v>67</v>
      </c>
      <c r="AA584" t="s">
        <v>13</v>
      </c>
      <c r="AB584">
        <v>0</v>
      </c>
      <c r="AC584">
        <v>1</v>
      </c>
      <c r="AD584" t="s">
        <v>15</v>
      </c>
      <c r="AE584">
        <v>1</v>
      </c>
      <c r="AF584">
        <v>0</v>
      </c>
      <c r="AG584" t="s">
        <v>15</v>
      </c>
      <c r="AH584">
        <v>1</v>
      </c>
      <c r="AI584">
        <v>0</v>
      </c>
      <c r="AJ584" t="s">
        <v>15</v>
      </c>
      <c r="AK584">
        <v>1</v>
      </c>
      <c r="AL584">
        <v>0</v>
      </c>
    </row>
    <row r="585" spans="1:38" x14ac:dyDescent="0.25">
      <c r="A585" t="s">
        <v>1530</v>
      </c>
      <c r="B585" t="s">
        <v>791</v>
      </c>
      <c r="C585">
        <v>13990802</v>
      </c>
      <c r="D585">
        <v>990802</v>
      </c>
      <c r="E585" t="s">
        <v>477</v>
      </c>
      <c r="F585" t="s">
        <v>478</v>
      </c>
      <c r="G585" t="s">
        <v>1541</v>
      </c>
      <c r="H585" t="s">
        <v>41</v>
      </c>
      <c r="I585">
        <v>3</v>
      </c>
      <c r="J585" t="s">
        <v>27</v>
      </c>
      <c r="K585">
        <v>8</v>
      </c>
      <c r="L585">
        <v>32</v>
      </c>
      <c r="M585">
        <v>32</v>
      </c>
      <c r="N585" t="s">
        <v>12</v>
      </c>
      <c r="O585" t="s">
        <v>1543</v>
      </c>
      <c r="P585">
        <v>0</v>
      </c>
      <c r="Q585">
        <v>0</v>
      </c>
      <c r="R585">
        <v>40</v>
      </c>
      <c r="S585">
        <v>1.3333333333333333</v>
      </c>
      <c r="T585">
        <f>DATATABLE[[#This Row],[تعداد واگن منتظر واگذاری]]+DATATABLE[[#This Row],[تعداد واگن تحت تخلیه]]</f>
        <v>40</v>
      </c>
      <c r="U585">
        <v>1.3333333333333333</v>
      </c>
      <c r="V585">
        <v>11</v>
      </c>
      <c r="W585">
        <v>0.36666666666666664</v>
      </c>
      <c r="X585">
        <v>715</v>
      </c>
      <c r="Y585">
        <v>40</v>
      </c>
      <c r="Z585">
        <v>51</v>
      </c>
      <c r="AA585" t="s">
        <v>13</v>
      </c>
      <c r="AB585">
        <v>0</v>
      </c>
      <c r="AC585">
        <v>1</v>
      </c>
      <c r="AD585" t="s">
        <v>15</v>
      </c>
      <c r="AE585">
        <v>1</v>
      </c>
      <c r="AF585">
        <v>0</v>
      </c>
      <c r="AG585" t="s">
        <v>15</v>
      </c>
      <c r="AH585">
        <v>1</v>
      </c>
      <c r="AI585">
        <v>0</v>
      </c>
      <c r="AJ585" t="s">
        <v>15</v>
      </c>
      <c r="AK585">
        <v>1</v>
      </c>
      <c r="AL585">
        <v>0</v>
      </c>
    </row>
    <row r="586" spans="1:38" x14ac:dyDescent="0.25">
      <c r="A586" t="s">
        <v>1530</v>
      </c>
      <c r="B586" t="s">
        <v>791</v>
      </c>
      <c r="C586">
        <v>13990803</v>
      </c>
      <c r="D586">
        <v>990803</v>
      </c>
      <c r="E586" t="s">
        <v>479</v>
      </c>
      <c r="F586" t="s">
        <v>480</v>
      </c>
      <c r="G586" t="s">
        <v>1541</v>
      </c>
      <c r="H586" t="s">
        <v>41</v>
      </c>
      <c r="I586">
        <v>3</v>
      </c>
      <c r="J586" t="s">
        <v>27</v>
      </c>
      <c r="K586">
        <v>8</v>
      </c>
      <c r="L586">
        <v>33</v>
      </c>
      <c r="M586">
        <v>32</v>
      </c>
      <c r="N586" t="s">
        <v>14</v>
      </c>
      <c r="O586" t="s">
        <v>1544</v>
      </c>
      <c r="P586">
        <v>0</v>
      </c>
      <c r="Q586">
        <v>0</v>
      </c>
      <c r="R586">
        <v>0</v>
      </c>
      <c r="S586">
        <v>0</v>
      </c>
      <c r="T586">
        <f>DATATABLE[[#This Row],[تعداد واگن منتظر واگذاری]]+DATATABLE[[#This Row],[تعداد واگن تحت تخلیه]]</f>
        <v>0</v>
      </c>
      <c r="U586">
        <v>0</v>
      </c>
      <c r="V586">
        <v>21</v>
      </c>
      <c r="W586">
        <v>0.7</v>
      </c>
      <c r="X586">
        <v>1365</v>
      </c>
      <c r="Y586">
        <v>0</v>
      </c>
      <c r="Z586">
        <v>21</v>
      </c>
      <c r="AA586" t="s">
        <v>13</v>
      </c>
      <c r="AB586">
        <v>0</v>
      </c>
      <c r="AC586">
        <v>1</v>
      </c>
      <c r="AD586" t="s">
        <v>13</v>
      </c>
      <c r="AE586">
        <v>0</v>
      </c>
      <c r="AF586">
        <v>1</v>
      </c>
      <c r="AG586" t="s">
        <v>15</v>
      </c>
      <c r="AH586">
        <v>1</v>
      </c>
      <c r="AI586">
        <v>0</v>
      </c>
      <c r="AJ586" t="s">
        <v>15</v>
      </c>
      <c r="AK586">
        <v>1</v>
      </c>
      <c r="AL586">
        <v>0</v>
      </c>
    </row>
    <row r="587" spans="1:38" x14ac:dyDescent="0.25">
      <c r="A587" t="s">
        <v>1530</v>
      </c>
      <c r="B587" t="s">
        <v>791</v>
      </c>
      <c r="C587">
        <v>13990804</v>
      </c>
      <c r="D587">
        <v>990804</v>
      </c>
      <c r="E587" t="s">
        <v>481</v>
      </c>
      <c r="F587" t="s">
        <v>482</v>
      </c>
      <c r="G587" t="s">
        <v>1541</v>
      </c>
      <c r="H587" t="s">
        <v>41</v>
      </c>
      <c r="I587">
        <v>3</v>
      </c>
      <c r="J587" t="s">
        <v>27</v>
      </c>
      <c r="K587">
        <v>8</v>
      </c>
      <c r="L587">
        <v>33</v>
      </c>
      <c r="M587">
        <v>32</v>
      </c>
      <c r="N587" t="s">
        <v>16</v>
      </c>
      <c r="O587" t="s">
        <v>1545</v>
      </c>
      <c r="P587">
        <v>22</v>
      </c>
      <c r="Q587">
        <v>0.73333333333333328</v>
      </c>
      <c r="R587">
        <v>55</v>
      </c>
      <c r="S587">
        <v>1.8333333333333333</v>
      </c>
      <c r="T587">
        <f>DATATABLE[[#This Row],[تعداد واگن منتظر واگذاری]]+DATATABLE[[#This Row],[تعداد واگن تحت تخلیه]]</f>
        <v>77</v>
      </c>
      <c r="U587">
        <v>2.5666666666666669</v>
      </c>
      <c r="V587">
        <v>18</v>
      </c>
      <c r="W587">
        <v>0.6</v>
      </c>
      <c r="X587">
        <v>1170</v>
      </c>
      <c r="Y587">
        <v>77</v>
      </c>
      <c r="Z587">
        <v>73</v>
      </c>
      <c r="AA587" t="s">
        <v>15</v>
      </c>
      <c r="AB587">
        <v>1</v>
      </c>
      <c r="AC587">
        <v>0</v>
      </c>
      <c r="AD587" t="s">
        <v>15</v>
      </c>
      <c r="AE587">
        <v>1</v>
      </c>
      <c r="AF587">
        <v>0</v>
      </c>
      <c r="AG587" t="s">
        <v>15</v>
      </c>
      <c r="AH587">
        <v>1</v>
      </c>
      <c r="AI587">
        <v>0</v>
      </c>
      <c r="AJ587" t="s">
        <v>15</v>
      </c>
      <c r="AK587">
        <v>1</v>
      </c>
      <c r="AL587">
        <v>0</v>
      </c>
    </row>
    <row r="588" spans="1:38" x14ac:dyDescent="0.25">
      <c r="A588" t="s">
        <v>1530</v>
      </c>
      <c r="B588" t="s">
        <v>791</v>
      </c>
      <c r="C588">
        <v>13990805</v>
      </c>
      <c r="D588">
        <v>990805</v>
      </c>
      <c r="E588" t="s">
        <v>483</v>
      </c>
      <c r="F588" t="s">
        <v>484</v>
      </c>
      <c r="G588" t="s">
        <v>1541</v>
      </c>
      <c r="H588" t="s">
        <v>41</v>
      </c>
      <c r="I588">
        <v>3</v>
      </c>
      <c r="J588" t="s">
        <v>27</v>
      </c>
      <c r="K588">
        <v>8</v>
      </c>
      <c r="L588">
        <v>33</v>
      </c>
      <c r="M588">
        <v>32</v>
      </c>
      <c r="N588" t="s">
        <v>17</v>
      </c>
      <c r="O588" t="s">
        <v>1546</v>
      </c>
      <c r="P588">
        <v>0</v>
      </c>
      <c r="Q588">
        <v>0</v>
      </c>
      <c r="R588">
        <v>48</v>
      </c>
      <c r="S588">
        <v>1.6</v>
      </c>
      <c r="T588">
        <f>DATATABLE[[#This Row],[تعداد واگن منتظر واگذاری]]+DATATABLE[[#This Row],[تعداد واگن تحت تخلیه]]</f>
        <v>48</v>
      </c>
      <c r="U588">
        <v>1.6</v>
      </c>
      <c r="V588">
        <v>23</v>
      </c>
      <c r="W588">
        <v>0.76666666666666672</v>
      </c>
      <c r="X588">
        <v>1495</v>
      </c>
      <c r="Y588">
        <v>48</v>
      </c>
      <c r="Z588">
        <v>71</v>
      </c>
      <c r="AA588" t="s">
        <v>13</v>
      </c>
      <c r="AB588">
        <v>0</v>
      </c>
      <c r="AC588">
        <v>1</v>
      </c>
      <c r="AD588" t="s">
        <v>15</v>
      </c>
      <c r="AE588">
        <v>1</v>
      </c>
      <c r="AF588">
        <v>0</v>
      </c>
      <c r="AG588" t="s">
        <v>15</v>
      </c>
      <c r="AH588">
        <v>1</v>
      </c>
      <c r="AI588">
        <v>0</v>
      </c>
      <c r="AJ588" t="s">
        <v>15</v>
      </c>
      <c r="AK588">
        <v>1</v>
      </c>
      <c r="AL588">
        <v>0</v>
      </c>
    </row>
    <row r="589" spans="1:38" x14ac:dyDescent="0.25">
      <c r="A589" t="s">
        <v>1530</v>
      </c>
      <c r="B589" t="s">
        <v>791</v>
      </c>
      <c r="C589">
        <v>13990806</v>
      </c>
      <c r="D589">
        <v>990806</v>
      </c>
      <c r="E589" t="s">
        <v>485</v>
      </c>
      <c r="F589" t="s">
        <v>486</v>
      </c>
      <c r="G589" t="s">
        <v>1541</v>
      </c>
      <c r="H589" t="s">
        <v>41</v>
      </c>
      <c r="I589">
        <v>3</v>
      </c>
      <c r="J589" t="s">
        <v>27</v>
      </c>
      <c r="K589">
        <v>8</v>
      </c>
      <c r="L589">
        <v>33</v>
      </c>
      <c r="M589">
        <v>32</v>
      </c>
      <c r="N589" t="s">
        <v>18</v>
      </c>
      <c r="O589" t="s">
        <v>1547</v>
      </c>
      <c r="P589">
        <v>0</v>
      </c>
      <c r="Q589">
        <v>0</v>
      </c>
      <c r="R589">
        <v>23</v>
      </c>
      <c r="S589">
        <v>0.76666666666666672</v>
      </c>
      <c r="T589">
        <f>DATATABLE[[#This Row],[تعداد واگن منتظر واگذاری]]+DATATABLE[[#This Row],[تعداد واگن تحت تخلیه]]</f>
        <v>23</v>
      </c>
      <c r="U589">
        <v>0.76666666666666672</v>
      </c>
      <c r="V589">
        <v>23</v>
      </c>
      <c r="W589">
        <v>0.76666666666666672</v>
      </c>
      <c r="X589">
        <v>1495</v>
      </c>
      <c r="Y589">
        <v>23</v>
      </c>
      <c r="Z589">
        <v>46</v>
      </c>
      <c r="AA589" t="s">
        <v>13</v>
      </c>
      <c r="AB589">
        <v>0</v>
      </c>
      <c r="AC589">
        <v>1</v>
      </c>
      <c r="AD589" t="s">
        <v>15</v>
      </c>
      <c r="AE589">
        <v>1</v>
      </c>
      <c r="AF589">
        <v>0</v>
      </c>
      <c r="AG589" t="s">
        <v>15</v>
      </c>
      <c r="AH589">
        <v>1</v>
      </c>
      <c r="AI589">
        <v>0</v>
      </c>
      <c r="AJ589" t="s">
        <v>15</v>
      </c>
      <c r="AK589">
        <v>1</v>
      </c>
      <c r="AL589">
        <v>0</v>
      </c>
    </row>
    <row r="590" spans="1:38" x14ac:dyDescent="0.25">
      <c r="A590" t="s">
        <v>1530</v>
      </c>
      <c r="B590" t="s">
        <v>791</v>
      </c>
      <c r="C590">
        <v>13990807</v>
      </c>
      <c r="D590">
        <v>990807</v>
      </c>
      <c r="E590" t="s">
        <v>487</v>
      </c>
      <c r="F590" t="s">
        <v>488</v>
      </c>
      <c r="G590" t="s">
        <v>1541</v>
      </c>
      <c r="H590" t="s">
        <v>41</v>
      </c>
      <c r="I590">
        <v>3</v>
      </c>
      <c r="J590" t="s">
        <v>27</v>
      </c>
      <c r="K590">
        <v>8</v>
      </c>
      <c r="L590">
        <v>33</v>
      </c>
      <c r="M590">
        <v>32</v>
      </c>
      <c r="N590" t="s">
        <v>19</v>
      </c>
      <c r="O590" t="s">
        <v>1548</v>
      </c>
      <c r="P590">
        <v>0</v>
      </c>
      <c r="Q590">
        <v>0</v>
      </c>
      <c r="R590">
        <v>0</v>
      </c>
      <c r="S590">
        <v>0</v>
      </c>
      <c r="T590">
        <f>DATATABLE[[#This Row],[تعداد واگن منتظر واگذاری]]+DATATABLE[[#This Row],[تعداد واگن تحت تخلیه]]</f>
        <v>0</v>
      </c>
      <c r="U590">
        <v>0</v>
      </c>
      <c r="V590">
        <v>20</v>
      </c>
      <c r="W590">
        <v>0.66666666666666663</v>
      </c>
      <c r="X590">
        <v>1300</v>
      </c>
      <c r="Y590">
        <v>0</v>
      </c>
      <c r="Z590">
        <v>20</v>
      </c>
      <c r="AA590" t="s">
        <v>13</v>
      </c>
      <c r="AB590">
        <v>0</v>
      </c>
      <c r="AC590">
        <v>1</v>
      </c>
      <c r="AD590" t="s">
        <v>13</v>
      </c>
      <c r="AE590">
        <v>0</v>
      </c>
      <c r="AF590">
        <v>1</v>
      </c>
      <c r="AG590" t="s">
        <v>15</v>
      </c>
      <c r="AH590">
        <v>1</v>
      </c>
      <c r="AI590">
        <v>0</v>
      </c>
      <c r="AJ590" t="s">
        <v>15</v>
      </c>
      <c r="AK590">
        <v>1</v>
      </c>
      <c r="AL590">
        <v>0</v>
      </c>
    </row>
    <row r="591" spans="1:38" x14ac:dyDescent="0.25">
      <c r="A591" t="s">
        <v>1530</v>
      </c>
      <c r="B591" t="s">
        <v>791</v>
      </c>
      <c r="C591">
        <v>13990808</v>
      </c>
      <c r="D591">
        <v>990808</v>
      </c>
      <c r="E591" t="s">
        <v>489</v>
      </c>
      <c r="F591" t="s">
        <v>490</v>
      </c>
      <c r="G591" t="s">
        <v>1541</v>
      </c>
      <c r="H591" t="s">
        <v>41</v>
      </c>
      <c r="I591">
        <v>3</v>
      </c>
      <c r="J591" t="s">
        <v>27</v>
      </c>
      <c r="K591">
        <v>8</v>
      </c>
      <c r="L591">
        <v>33</v>
      </c>
      <c r="M591">
        <v>32</v>
      </c>
      <c r="N591" t="s">
        <v>20</v>
      </c>
      <c r="O591" t="s">
        <v>1549</v>
      </c>
      <c r="P591">
        <v>0</v>
      </c>
      <c r="Q591">
        <v>0</v>
      </c>
      <c r="R591">
        <v>25</v>
      </c>
      <c r="S591">
        <v>0.83333333333333337</v>
      </c>
      <c r="T591">
        <f>DATATABLE[[#This Row],[تعداد واگن منتظر واگذاری]]+DATATABLE[[#This Row],[تعداد واگن تحت تخلیه]]</f>
        <v>25</v>
      </c>
      <c r="U591">
        <v>0.83333333333333337</v>
      </c>
      <c r="V591">
        <v>19</v>
      </c>
      <c r="W591">
        <v>0.6333333333333333</v>
      </c>
      <c r="X591">
        <v>1235</v>
      </c>
      <c r="Y591">
        <v>25</v>
      </c>
      <c r="Z591">
        <v>44</v>
      </c>
      <c r="AA591" t="s">
        <v>13</v>
      </c>
      <c r="AB591">
        <v>0</v>
      </c>
      <c r="AC591">
        <v>1</v>
      </c>
      <c r="AD591" t="s">
        <v>15</v>
      </c>
      <c r="AE591">
        <v>1</v>
      </c>
      <c r="AF591">
        <v>0</v>
      </c>
      <c r="AG591" t="s">
        <v>15</v>
      </c>
      <c r="AH591">
        <v>1</v>
      </c>
      <c r="AI591">
        <v>0</v>
      </c>
      <c r="AJ591" t="s">
        <v>15</v>
      </c>
      <c r="AK591">
        <v>1</v>
      </c>
      <c r="AL591">
        <v>0</v>
      </c>
    </row>
    <row r="592" spans="1:38" x14ac:dyDescent="0.25">
      <c r="A592" t="s">
        <v>1530</v>
      </c>
      <c r="B592" t="s">
        <v>791</v>
      </c>
      <c r="C592">
        <v>13990809</v>
      </c>
      <c r="D592">
        <v>990809</v>
      </c>
      <c r="E592" t="s">
        <v>491</v>
      </c>
      <c r="F592" t="s">
        <v>492</v>
      </c>
      <c r="G592" t="s">
        <v>1541</v>
      </c>
      <c r="H592" t="s">
        <v>41</v>
      </c>
      <c r="I592">
        <v>3</v>
      </c>
      <c r="J592" t="s">
        <v>27</v>
      </c>
      <c r="K592">
        <v>8</v>
      </c>
      <c r="L592">
        <v>33</v>
      </c>
      <c r="M592">
        <v>33</v>
      </c>
      <c r="N592" t="s">
        <v>12</v>
      </c>
      <c r="O592" t="s">
        <v>1550</v>
      </c>
      <c r="P592">
        <v>0</v>
      </c>
      <c r="Q592">
        <v>0</v>
      </c>
      <c r="R592">
        <v>7</v>
      </c>
      <c r="S592">
        <v>0.23333333333333334</v>
      </c>
      <c r="T592">
        <f>DATATABLE[[#This Row],[تعداد واگن منتظر واگذاری]]+DATATABLE[[#This Row],[تعداد واگن تحت تخلیه]]</f>
        <v>7</v>
      </c>
      <c r="U592">
        <v>0.23333333333333334</v>
      </c>
      <c r="V592">
        <v>18</v>
      </c>
      <c r="W592">
        <v>0.6</v>
      </c>
      <c r="X592">
        <v>1170</v>
      </c>
      <c r="Y592">
        <v>7</v>
      </c>
      <c r="Z592">
        <v>25</v>
      </c>
      <c r="AA592" t="s">
        <v>13</v>
      </c>
      <c r="AB592">
        <v>0</v>
      </c>
      <c r="AC592">
        <v>1</v>
      </c>
      <c r="AD592" t="s">
        <v>15</v>
      </c>
      <c r="AE592">
        <v>1</v>
      </c>
      <c r="AF592">
        <v>0</v>
      </c>
      <c r="AG592" t="s">
        <v>15</v>
      </c>
      <c r="AH592">
        <v>1</v>
      </c>
      <c r="AI592">
        <v>0</v>
      </c>
      <c r="AJ592" t="s">
        <v>15</v>
      </c>
      <c r="AK592">
        <v>1</v>
      </c>
      <c r="AL592">
        <v>0</v>
      </c>
    </row>
    <row r="593" spans="1:38" x14ac:dyDescent="0.25">
      <c r="A593" t="s">
        <v>1530</v>
      </c>
      <c r="B593" t="s">
        <v>791</v>
      </c>
      <c r="C593">
        <v>13990810</v>
      </c>
      <c r="D593">
        <v>990810</v>
      </c>
      <c r="E593" t="s">
        <v>493</v>
      </c>
      <c r="F593" t="s">
        <v>494</v>
      </c>
      <c r="G593" t="s">
        <v>1541</v>
      </c>
      <c r="H593" t="s">
        <v>41</v>
      </c>
      <c r="I593">
        <v>3</v>
      </c>
      <c r="J593" t="s">
        <v>27</v>
      </c>
      <c r="K593">
        <v>8</v>
      </c>
      <c r="L593">
        <v>34</v>
      </c>
      <c r="M593">
        <v>33</v>
      </c>
      <c r="N593" t="s">
        <v>14</v>
      </c>
      <c r="O593" t="s">
        <v>1551</v>
      </c>
      <c r="P593">
        <v>15</v>
      </c>
      <c r="Q593">
        <v>0.5</v>
      </c>
      <c r="R593">
        <v>0</v>
      </c>
      <c r="S593">
        <v>0</v>
      </c>
      <c r="T593">
        <f>DATATABLE[[#This Row],[تعداد واگن منتظر واگذاری]]+DATATABLE[[#This Row],[تعداد واگن تحت تخلیه]]</f>
        <v>15</v>
      </c>
      <c r="U593">
        <v>0.5</v>
      </c>
      <c r="V593">
        <v>0</v>
      </c>
      <c r="W593">
        <v>0</v>
      </c>
      <c r="X593">
        <v>0</v>
      </c>
      <c r="Y593">
        <v>15</v>
      </c>
      <c r="Z593">
        <v>0</v>
      </c>
      <c r="AA593" t="s">
        <v>15</v>
      </c>
      <c r="AB593">
        <v>1</v>
      </c>
      <c r="AC593">
        <v>0</v>
      </c>
      <c r="AD593" t="s">
        <v>13</v>
      </c>
      <c r="AE593">
        <v>0</v>
      </c>
      <c r="AF593">
        <v>1</v>
      </c>
      <c r="AG593" t="s">
        <v>13</v>
      </c>
      <c r="AH593">
        <v>0</v>
      </c>
      <c r="AI593">
        <v>1</v>
      </c>
      <c r="AJ593" t="s">
        <v>13</v>
      </c>
      <c r="AK593">
        <v>0</v>
      </c>
      <c r="AL593">
        <v>1</v>
      </c>
    </row>
    <row r="594" spans="1:38" x14ac:dyDescent="0.25">
      <c r="A594" t="s">
        <v>1530</v>
      </c>
      <c r="B594" t="s">
        <v>791</v>
      </c>
      <c r="C594">
        <v>13990811</v>
      </c>
      <c r="D594">
        <v>990811</v>
      </c>
      <c r="E594" t="s">
        <v>495</v>
      </c>
      <c r="F594" t="s">
        <v>496</v>
      </c>
      <c r="G594" t="s">
        <v>1541</v>
      </c>
      <c r="H594" t="s">
        <v>41</v>
      </c>
      <c r="I594">
        <v>3</v>
      </c>
      <c r="J594" t="s">
        <v>27</v>
      </c>
      <c r="K594">
        <v>8</v>
      </c>
      <c r="L594">
        <v>34</v>
      </c>
      <c r="M594">
        <v>33</v>
      </c>
      <c r="N594" t="s">
        <v>16</v>
      </c>
      <c r="O594" t="s">
        <v>1552</v>
      </c>
      <c r="P594">
        <v>15</v>
      </c>
      <c r="Q594">
        <v>0.5</v>
      </c>
      <c r="R594">
        <v>7</v>
      </c>
      <c r="S594">
        <v>0.23333333333333334</v>
      </c>
      <c r="T594">
        <f>DATATABLE[[#This Row],[تعداد واگن منتظر واگذاری]]+DATATABLE[[#This Row],[تعداد واگن تحت تخلیه]]</f>
        <v>22</v>
      </c>
      <c r="U594">
        <v>0.73333333333333328</v>
      </c>
      <c r="V594">
        <v>0</v>
      </c>
      <c r="W594">
        <v>0</v>
      </c>
      <c r="X594">
        <v>0</v>
      </c>
      <c r="Y594">
        <v>22</v>
      </c>
      <c r="Z594">
        <v>7</v>
      </c>
      <c r="AA594" t="s">
        <v>15</v>
      </c>
      <c r="AB594">
        <v>1</v>
      </c>
      <c r="AC594">
        <v>0</v>
      </c>
      <c r="AD594" t="s">
        <v>15</v>
      </c>
      <c r="AE594">
        <v>1</v>
      </c>
      <c r="AF594">
        <v>0</v>
      </c>
      <c r="AG594" t="s">
        <v>13</v>
      </c>
      <c r="AH594">
        <v>0</v>
      </c>
      <c r="AI594">
        <v>1</v>
      </c>
      <c r="AJ594" t="s">
        <v>15</v>
      </c>
      <c r="AK594">
        <v>1</v>
      </c>
      <c r="AL594">
        <v>0</v>
      </c>
    </row>
    <row r="595" spans="1:38" x14ac:dyDescent="0.25">
      <c r="A595" t="s">
        <v>1530</v>
      </c>
      <c r="B595" t="s">
        <v>791</v>
      </c>
      <c r="C595">
        <v>13990812</v>
      </c>
      <c r="D595">
        <v>990812</v>
      </c>
      <c r="E595" t="s">
        <v>497</v>
      </c>
      <c r="F595" t="s">
        <v>498</v>
      </c>
      <c r="G595" t="s">
        <v>1541</v>
      </c>
      <c r="H595" t="s">
        <v>41</v>
      </c>
      <c r="I595">
        <v>3</v>
      </c>
      <c r="J595" t="s">
        <v>27</v>
      </c>
      <c r="K595">
        <v>8</v>
      </c>
      <c r="L595">
        <v>34</v>
      </c>
      <c r="M595">
        <v>33</v>
      </c>
      <c r="N595" t="s">
        <v>17</v>
      </c>
      <c r="O595" t="s">
        <v>1553</v>
      </c>
      <c r="P595">
        <v>0</v>
      </c>
      <c r="Q595">
        <v>0</v>
      </c>
      <c r="R595">
        <v>9</v>
      </c>
      <c r="S595">
        <v>0.3</v>
      </c>
      <c r="T595">
        <f>DATATABLE[[#This Row],[تعداد واگن منتظر واگذاری]]+DATATABLE[[#This Row],[تعداد واگن تحت تخلیه]]</f>
        <v>9</v>
      </c>
      <c r="U595">
        <v>0.3</v>
      </c>
      <c r="V595">
        <v>10</v>
      </c>
      <c r="W595">
        <v>0.33333333333333331</v>
      </c>
      <c r="X595">
        <v>650</v>
      </c>
      <c r="Y595">
        <v>9</v>
      </c>
      <c r="Z595">
        <v>19</v>
      </c>
      <c r="AA595" t="s">
        <v>13</v>
      </c>
      <c r="AB595">
        <v>0</v>
      </c>
      <c r="AC595">
        <v>1</v>
      </c>
      <c r="AD595" t="s">
        <v>15</v>
      </c>
      <c r="AE595">
        <v>1</v>
      </c>
      <c r="AF595">
        <v>0</v>
      </c>
      <c r="AG595" t="s">
        <v>15</v>
      </c>
      <c r="AH595">
        <v>1</v>
      </c>
      <c r="AI595">
        <v>0</v>
      </c>
      <c r="AJ595" t="s">
        <v>15</v>
      </c>
      <c r="AK595">
        <v>1</v>
      </c>
      <c r="AL595">
        <v>0</v>
      </c>
    </row>
    <row r="596" spans="1:38" x14ac:dyDescent="0.25">
      <c r="A596" t="s">
        <v>1530</v>
      </c>
      <c r="B596" t="s">
        <v>791</v>
      </c>
      <c r="C596">
        <v>13990813</v>
      </c>
      <c r="D596">
        <v>990813</v>
      </c>
      <c r="E596" t="s">
        <v>499</v>
      </c>
      <c r="F596" t="s">
        <v>500</v>
      </c>
      <c r="G596" t="s">
        <v>1541</v>
      </c>
      <c r="H596" t="s">
        <v>41</v>
      </c>
      <c r="I596">
        <v>3</v>
      </c>
      <c r="J596" t="s">
        <v>27</v>
      </c>
      <c r="K596">
        <v>8</v>
      </c>
      <c r="L596">
        <v>34</v>
      </c>
      <c r="M596">
        <v>33</v>
      </c>
      <c r="N596" t="s">
        <v>18</v>
      </c>
      <c r="O596" t="s">
        <v>1556</v>
      </c>
      <c r="P596">
        <v>0</v>
      </c>
      <c r="Q596">
        <v>0</v>
      </c>
      <c r="R596">
        <v>27</v>
      </c>
      <c r="S596">
        <v>0.9</v>
      </c>
      <c r="T596">
        <f>DATATABLE[[#This Row],[تعداد واگن منتظر واگذاری]]+DATATABLE[[#This Row],[تعداد واگن تحت تخلیه]]</f>
        <v>27</v>
      </c>
      <c r="U596">
        <v>0.9</v>
      </c>
      <c r="V596">
        <v>0</v>
      </c>
      <c r="W596">
        <v>0</v>
      </c>
      <c r="X596">
        <v>0</v>
      </c>
      <c r="Y596">
        <v>27</v>
      </c>
      <c r="Z596">
        <v>27</v>
      </c>
      <c r="AA596" t="s">
        <v>13</v>
      </c>
      <c r="AB596">
        <v>0</v>
      </c>
      <c r="AC596">
        <v>1</v>
      </c>
      <c r="AD596" t="s">
        <v>15</v>
      </c>
      <c r="AE596">
        <v>1</v>
      </c>
      <c r="AF596">
        <v>0</v>
      </c>
      <c r="AG596" t="s">
        <v>13</v>
      </c>
      <c r="AH596">
        <v>0</v>
      </c>
      <c r="AI596">
        <v>1</v>
      </c>
      <c r="AJ596" t="s">
        <v>15</v>
      </c>
      <c r="AK596">
        <v>1</v>
      </c>
      <c r="AL596">
        <v>0</v>
      </c>
    </row>
    <row r="597" spans="1:38" x14ac:dyDescent="0.25">
      <c r="A597" t="s">
        <v>1530</v>
      </c>
      <c r="B597" t="s">
        <v>791</v>
      </c>
      <c r="C597">
        <v>13990814</v>
      </c>
      <c r="D597">
        <v>990814</v>
      </c>
      <c r="E597" t="s">
        <v>501</v>
      </c>
      <c r="F597" t="s">
        <v>502</v>
      </c>
      <c r="G597" t="s">
        <v>1541</v>
      </c>
      <c r="H597" t="s">
        <v>41</v>
      </c>
      <c r="I597">
        <v>3</v>
      </c>
      <c r="J597" t="s">
        <v>27</v>
      </c>
      <c r="K597">
        <v>8</v>
      </c>
      <c r="L597">
        <v>34</v>
      </c>
      <c r="M597">
        <v>33</v>
      </c>
      <c r="N597" t="s">
        <v>19</v>
      </c>
      <c r="O597" t="s">
        <v>1557</v>
      </c>
      <c r="P597">
        <v>0</v>
      </c>
      <c r="Q597">
        <v>0</v>
      </c>
      <c r="R597">
        <v>0</v>
      </c>
      <c r="S597">
        <v>0</v>
      </c>
      <c r="T597">
        <f>DATATABLE[[#This Row],[تعداد واگن منتظر واگذاری]]+DATATABLE[[#This Row],[تعداد واگن تحت تخلیه]]</f>
        <v>0</v>
      </c>
      <c r="U597">
        <v>0</v>
      </c>
      <c r="V597">
        <v>12</v>
      </c>
      <c r="W597">
        <v>0.4</v>
      </c>
      <c r="X597">
        <v>780</v>
      </c>
      <c r="Y597">
        <v>0</v>
      </c>
      <c r="Z597">
        <v>12</v>
      </c>
      <c r="AA597" t="s">
        <v>13</v>
      </c>
      <c r="AB597">
        <v>0</v>
      </c>
      <c r="AC597">
        <v>1</v>
      </c>
      <c r="AD597" t="s">
        <v>13</v>
      </c>
      <c r="AE597">
        <v>0</v>
      </c>
      <c r="AF597">
        <v>1</v>
      </c>
      <c r="AG597" t="s">
        <v>15</v>
      </c>
      <c r="AH597">
        <v>1</v>
      </c>
      <c r="AI597">
        <v>0</v>
      </c>
      <c r="AJ597" t="s">
        <v>15</v>
      </c>
      <c r="AK597">
        <v>1</v>
      </c>
      <c r="AL597">
        <v>0</v>
      </c>
    </row>
    <row r="598" spans="1:38" x14ac:dyDescent="0.25">
      <c r="A598" t="s">
        <v>1530</v>
      </c>
      <c r="B598" t="s">
        <v>791</v>
      </c>
      <c r="C598">
        <v>13990815</v>
      </c>
      <c r="D598">
        <v>990815</v>
      </c>
      <c r="E598" t="s">
        <v>503</v>
      </c>
      <c r="F598" t="s">
        <v>504</v>
      </c>
      <c r="G598" t="s">
        <v>1541</v>
      </c>
      <c r="H598" t="s">
        <v>41</v>
      </c>
      <c r="I598">
        <v>3</v>
      </c>
      <c r="J598" t="s">
        <v>27</v>
      </c>
      <c r="K598">
        <v>8</v>
      </c>
      <c r="L598">
        <v>34</v>
      </c>
      <c r="M598">
        <v>33</v>
      </c>
      <c r="N598" t="s">
        <v>20</v>
      </c>
      <c r="O598" t="s">
        <v>1558</v>
      </c>
      <c r="P598">
        <v>0</v>
      </c>
      <c r="Q598">
        <v>0</v>
      </c>
      <c r="R598">
        <v>0</v>
      </c>
      <c r="S598">
        <v>0</v>
      </c>
      <c r="T598">
        <f>DATATABLE[[#This Row],[تعداد واگن منتظر واگذاری]]+DATATABLE[[#This Row],[تعداد واگن تحت تخلیه]]</f>
        <v>0</v>
      </c>
      <c r="U598">
        <v>0</v>
      </c>
      <c r="V598">
        <v>0</v>
      </c>
      <c r="W598">
        <v>0</v>
      </c>
      <c r="X598">
        <v>0</v>
      </c>
      <c r="Y598">
        <v>0</v>
      </c>
      <c r="Z598">
        <v>0</v>
      </c>
      <c r="AA598" t="s">
        <v>13</v>
      </c>
      <c r="AB598">
        <v>0</v>
      </c>
      <c r="AC598">
        <v>1</v>
      </c>
      <c r="AD598" t="s">
        <v>13</v>
      </c>
      <c r="AE598">
        <v>0</v>
      </c>
      <c r="AF598">
        <v>1</v>
      </c>
      <c r="AG598" t="s">
        <v>13</v>
      </c>
      <c r="AH598">
        <v>0</v>
      </c>
      <c r="AI598">
        <v>1</v>
      </c>
      <c r="AJ598" t="s">
        <v>13</v>
      </c>
      <c r="AK598">
        <v>0</v>
      </c>
      <c r="AL598">
        <v>1</v>
      </c>
    </row>
    <row r="599" spans="1:38" x14ac:dyDescent="0.25">
      <c r="A599" t="s">
        <v>1530</v>
      </c>
      <c r="B599" t="s">
        <v>791</v>
      </c>
      <c r="C599">
        <v>13990816</v>
      </c>
      <c r="D599">
        <v>990816</v>
      </c>
      <c r="E599" t="s">
        <v>505</v>
      </c>
      <c r="F599" t="s">
        <v>506</v>
      </c>
      <c r="G599" t="s">
        <v>1541</v>
      </c>
      <c r="H599" t="s">
        <v>41</v>
      </c>
      <c r="I599">
        <v>3</v>
      </c>
      <c r="J599" t="s">
        <v>27</v>
      </c>
      <c r="K599">
        <v>8</v>
      </c>
      <c r="L599">
        <v>34</v>
      </c>
      <c r="M599">
        <v>34</v>
      </c>
      <c r="N599" t="s">
        <v>12</v>
      </c>
      <c r="O599" t="s">
        <v>1559</v>
      </c>
      <c r="P599">
        <v>0</v>
      </c>
      <c r="Q599">
        <v>0</v>
      </c>
      <c r="R599">
        <v>8</v>
      </c>
      <c r="S599">
        <v>0.26666666666666666</v>
      </c>
      <c r="T599">
        <f>DATATABLE[[#This Row],[تعداد واگن منتظر واگذاری]]+DATATABLE[[#This Row],[تعداد واگن تحت تخلیه]]</f>
        <v>8</v>
      </c>
      <c r="U599">
        <v>0.26666666666666666</v>
      </c>
      <c r="V599">
        <v>10</v>
      </c>
      <c r="W599">
        <v>0.33333333333333331</v>
      </c>
      <c r="X599">
        <v>650</v>
      </c>
      <c r="Y599">
        <v>8</v>
      </c>
      <c r="Z599">
        <v>18</v>
      </c>
      <c r="AA599" t="s">
        <v>13</v>
      </c>
      <c r="AB599">
        <v>0</v>
      </c>
      <c r="AC599">
        <v>1</v>
      </c>
      <c r="AD599" t="s">
        <v>15</v>
      </c>
      <c r="AE599">
        <v>1</v>
      </c>
      <c r="AF599">
        <v>0</v>
      </c>
      <c r="AG599" t="s">
        <v>15</v>
      </c>
      <c r="AH599">
        <v>1</v>
      </c>
      <c r="AI599">
        <v>0</v>
      </c>
      <c r="AJ599" t="s">
        <v>15</v>
      </c>
      <c r="AK599">
        <v>1</v>
      </c>
      <c r="AL599">
        <v>0</v>
      </c>
    </row>
    <row r="600" spans="1:38" x14ac:dyDescent="0.25">
      <c r="A600" t="s">
        <v>1530</v>
      </c>
      <c r="B600" t="s">
        <v>791</v>
      </c>
      <c r="C600">
        <v>13990817</v>
      </c>
      <c r="D600">
        <v>990817</v>
      </c>
      <c r="E600" t="s">
        <v>507</v>
      </c>
      <c r="F600" t="s">
        <v>508</v>
      </c>
      <c r="G600" t="s">
        <v>1541</v>
      </c>
      <c r="H600" t="s">
        <v>41</v>
      </c>
      <c r="I600">
        <v>3</v>
      </c>
      <c r="J600" t="s">
        <v>27</v>
      </c>
      <c r="K600">
        <v>8</v>
      </c>
      <c r="L600">
        <v>35</v>
      </c>
      <c r="M600">
        <v>34</v>
      </c>
      <c r="N600" t="s">
        <v>14</v>
      </c>
      <c r="O600" t="s">
        <v>1560</v>
      </c>
      <c r="P600">
        <v>0</v>
      </c>
      <c r="Q600">
        <v>0</v>
      </c>
      <c r="R600">
        <v>0</v>
      </c>
      <c r="S600">
        <v>0</v>
      </c>
      <c r="T600">
        <f>DATATABLE[[#This Row],[تعداد واگن منتظر واگذاری]]+DATATABLE[[#This Row],[تعداد واگن تحت تخلیه]]</f>
        <v>0</v>
      </c>
      <c r="U600">
        <v>0</v>
      </c>
      <c r="V600">
        <v>0</v>
      </c>
      <c r="W600">
        <v>0</v>
      </c>
      <c r="X600">
        <v>0</v>
      </c>
      <c r="Y600">
        <v>0</v>
      </c>
      <c r="Z600">
        <v>0</v>
      </c>
      <c r="AA600" t="s">
        <v>13</v>
      </c>
      <c r="AB600">
        <v>0</v>
      </c>
      <c r="AC600">
        <v>1</v>
      </c>
      <c r="AD600" t="s">
        <v>13</v>
      </c>
      <c r="AE600">
        <v>0</v>
      </c>
      <c r="AF600">
        <v>1</v>
      </c>
      <c r="AG600" t="s">
        <v>13</v>
      </c>
      <c r="AH600">
        <v>0</v>
      </c>
      <c r="AI600">
        <v>1</v>
      </c>
      <c r="AJ600" t="s">
        <v>13</v>
      </c>
      <c r="AK600">
        <v>0</v>
      </c>
      <c r="AL600">
        <v>1</v>
      </c>
    </row>
    <row r="601" spans="1:38" x14ac:dyDescent="0.25">
      <c r="A601" t="s">
        <v>1530</v>
      </c>
      <c r="B601" t="s">
        <v>791</v>
      </c>
      <c r="C601">
        <v>13990818</v>
      </c>
      <c r="D601">
        <v>990818</v>
      </c>
      <c r="E601" t="s">
        <v>509</v>
      </c>
      <c r="F601" t="s">
        <v>510</v>
      </c>
      <c r="G601" t="s">
        <v>1541</v>
      </c>
      <c r="H601" t="s">
        <v>41</v>
      </c>
      <c r="I601">
        <v>3</v>
      </c>
      <c r="J601" t="s">
        <v>27</v>
      </c>
      <c r="K601">
        <v>8</v>
      </c>
      <c r="L601">
        <v>35</v>
      </c>
      <c r="M601">
        <v>34</v>
      </c>
      <c r="N601" t="s">
        <v>16</v>
      </c>
      <c r="O601" t="s">
        <v>1561</v>
      </c>
      <c r="P601">
        <v>0</v>
      </c>
      <c r="Q601">
        <v>0</v>
      </c>
      <c r="R601">
        <v>0</v>
      </c>
      <c r="S601">
        <v>0</v>
      </c>
      <c r="T601">
        <f>DATATABLE[[#This Row],[تعداد واگن منتظر واگذاری]]+DATATABLE[[#This Row],[تعداد واگن تحت تخلیه]]</f>
        <v>0</v>
      </c>
      <c r="U601">
        <v>0</v>
      </c>
      <c r="V601">
        <v>0</v>
      </c>
      <c r="W601">
        <v>0</v>
      </c>
      <c r="X601">
        <v>0</v>
      </c>
      <c r="Y601">
        <v>0</v>
      </c>
      <c r="Z601">
        <v>0</v>
      </c>
      <c r="AA601" t="s">
        <v>13</v>
      </c>
      <c r="AB601">
        <v>0</v>
      </c>
      <c r="AC601">
        <v>1</v>
      </c>
      <c r="AD601" t="s">
        <v>13</v>
      </c>
      <c r="AE601">
        <v>0</v>
      </c>
      <c r="AF601">
        <v>1</v>
      </c>
      <c r="AG601" t="s">
        <v>13</v>
      </c>
      <c r="AH601">
        <v>0</v>
      </c>
      <c r="AI601">
        <v>1</v>
      </c>
      <c r="AJ601" t="s">
        <v>13</v>
      </c>
      <c r="AK601">
        <v>0</v>
      </c>
      <c r="AL601">
        <v>1</v>
      </c>
    </row>
    <row r="602" spans="1:38" x14ac:dyDescent="0.25">
      <c r="A602" t="s">
        <v>1530</v>
      </c>
      <c r="B602" t="s">
        <v>791</v>
      </c>
      <c r="C602">
        <v>13990819</v>
      </c>
      <c r="D602">
        <v>990819</v>
      </c>
      <c r="E602" t="s">
        <v>511</v>
      </c>
      <c r="F602" t="s">
        <v>512</v>
      </c>
      <c r="G602" t="s">
        <v>1541</v>
      </c>
      <c r="H602" t="s">
        <v>41</v>
      </c>
      <c r="I602">
        <v>3</v>
      </c>
      <c r="J602" t="s">
        <v>27</v>
      </c>
      <c r="K602">
        <v>8</v>
      </c>
      <c r="L602">
        <v>35</v>
      </c>
      <c r="M602">
        <v>34</v>
      </c>
      <c r="N602" t="s">
        <v>17</v>
      </c>
      <c r="O602" t="s">
        <v>1562</v>
      </c>
      <c r="P602">
        <v>0</v>
      </c>
      <c r="Q602">
        <v>0</v>
      </c>
      <c r="R602">
        <v>0</v>
      </c>
      <c r="S602">
        <v>0</v>
      </c>
      <c r="T602">
        <f>DATATABLE[[#This Row],[تعداد واگن منتظر واگذاری]]+DATATABLE[[#This Row],[تعداد واگن تحت تخلیه]]</f>
        <v>0</v>
      </c>
      <c r="U602">
        <v>0</v>
      </c>
      <c r="V602">
        <v>36</v>
      </c>
      <c r="W602">
        <v>1.2</v>
      </c>
      <c r="X602">
        <v>2340</v>
      </c>
      <c r="Y602">
        <v>0</v>
      </c>
      <c r="Z602">
        <v>36</v>
      </c>
      <c r="AA602" t="s">
        <v>13</v>
      </c>
      <c r="AB602">
        <v>0</v>
      </c>
      <c r="AC602">
        <v>1</v>
      </c>
      <c r="AD602" t="s">
        <v>13</v>
      </c>
      <c r="AE602">
        <v>0</v>
      </c>
      <c r="AF602">
        <v>1</v>
      </c>
      <c r="AG602" t="s">
        <v>15</v>
      </c>
      <c r="AH602">
        <v>1</v>
      </c>
      <c r="AI602">
        <v>0</v>
      </c>
      <c r="AJ602" t="s">
        <v>15</v>
      </c>
      <c r="AK602">
        <v>1</v>
      </c>
      <c r="AL602">
        <v>0</v>
      </c>
    </row>
    <row r="603" spans="1:38" x14ac:dyDescent="0.25">
      <c r="A603" t="s">
        <v>1530</v>
      </c>
      <c r="B603" t="s">
        <v>791</v>
      </c>
      <c r="C603">
        <v>13990820</v>
      </c>
      <c r="D603">
        <v>990820</v>
      </c>
      <c r="E603" t="s">
        <v>513</v>
      </c>
      <c r="F603" t="s">
        <v>514</v>
      </c>
      <c r="G603" t="s">
        <v>1541</v>
      </c>
      <c r="H603" t="s">
        <v>41</v>
      </c>
      <c r="I603">
        <v>3</v>
      </c>
      <c r="J603" t="s">
        <v>27</v>
      </c>
      <c r="K603">
        <v>8</v>
      </c>
      <c r="L603">
        <v>35</v>
      </c>
      <c r="M603">
        <v>34</v>
      </c>
      <c r="N603" t="s">
        <v>18</v>
      </c>
      <c r="O603" t="s">
        <v>1563</v>
      </c>
      <c r="P603">
        <v>0</v>
      </c>
      <c r="Q603">
        <v>0</v>
      </c>
      <c r="R603">
        <v>0</v>
      </c>
      <c r="S603">
        <v>0</v>
      </c>
      <c r="T603">
        <f>DATATABLE[[#This Row],[تعداد واگن منتظر واگذاری]]+DATATABLE[[#This Row],[تعداد واگن تحت تخلیه]]</f>
        <v>0</v>
      </c>
      <c r="U603">
        <v>0</v>
      </c>
      <c r="V603">
        <v>18</v>
      </c>
      <c r="W603">
        <v>0.6</v>
      </c>
      <c r="X603">
        <v>1170</v>
      </c>
      <c r="Y603">
        <v>0</v>
      </c>
      <c r="Z603">
        <v>18</v>
      </c>
      <c r="AA603" t="s">
        <v>13</v>
      </c>
      <c r="AB603">
        <v>0</v>
      </c>
      <c r="AC603">
        <v>1</v>
      </c>
      <c r="AD603" t="s">
        <v>13</v>
      </c>
      <c r="AE603">
        <v>0</v>
      </c>
      <c r="AF603">
        <v>1</v>
      </c>
      <c r="AG603" t="s">
        <v>15</v>
      </c>
      <c r="AH603">
        <v>1</v>
      </c>
      <c r="AI603">
        <v>0</v>
      </c>
      <c r="AJ603" t="s">
        <v>15</v>
      </c>
      <c r="AK603">
        <v>1</v>
      </c>
      <c r="AL603">
        <v>0</v>
      </c>
    </row>
    <row r="604" spans="1:38" x14ac:dyDescent="0.25">
      <c r="A604" t="s">
        <v>1530</v>
      </c>
      <c r="B604" t="s">
        <v>791</v>
      </c>
      <c r="C604">
        <v>13990821</v>
      </c>
      <c r="D604">
        <v>990821</v>
      </c>
      <c r="E604" t="s">
        <v>515</v>
      </c>
      <c r="F604" t="s">
        <v>516</v>
      </c>
      <c r="G604" t="s">
        <v>1541</v>
      </c>
      <c r="H604" t="s">
        <v>41</v>
      </c>
      <c r="I604">
        <v>3</v>
      </c>
      <c r="J604" t="s">
        <v>27</v>
      </c>
      <c r="K604">
        <v>8</v>
      </c>
      <c r="L604">
        <v>35</v>
      </c>
      <c r="M604">
        <v>34</v>
      </c>
      <c r="N604" t="s">
        <v>19</v>
      </c>
      <c r="O604" t="s">
        <v>1564</v>
      </c>
      <c r="P604">
        <v>0</v>
      </c>
      <c r="Q604">
        <v>0</v>
      </c>
      <c r="R604">
        <v>0</v>
      </c>
      <c r="S604">
        <v>0</v>
      </c>
      <c r="T604">
        <f>DATATABLE[[#This Row],[تعداد واگن منتظر واگذاری]]+DATATABLE[[#This Row],[تعداد واگن تحت تخلیه]]</f>
        <v>0</v>
      </c>
      <c r="U604">
        <v>0</v>
      </c>
      <c r="V604">
        <v>0</v>
      </c>
      <c r="W604">
        <v>0</v>
      </c>
      <c r="X604">
        <v>0</v>
      </c>
      <c r="Y604">
        <v>0</v>
      </c>
      <c r="Z604">
        <v>0</v>
      </c>
      <c r="AA604" t="s">
        <v>13</v>
      </c>
      <c r="AB604">
        <v>0</v>
      </c>
      <c r="AC604">
        <v>1</v>
      </c>
      <c r="AD604" t="s">
        <v>13</v>
      </c>
      <c r="AE604">
        <v>0</v>
      </c>
      <c r="AF604">
        <v>1</v>
      </c>
      <c r="AG604" t="s">
        <v>13</v>
      </c>
      <c r="AH604">
        <v>0</v>
      </c>
      <c r="AI604">
        <v>1</v>
      </c>
      <c r="AJ604" t="s">
        <v>13</v>
      </c>
      <c r="AK604">
        <v>0</v>
      </c>
      <c r="AL604">
        <v>1</v>
      </c>
    </row>
    <row r="605" spans="1:38" x14ac:dyDescent="0.25">
      <c r="A605" t="s">
        <v>1530</v>
      </c>
      <c r="B605" t="s">
        <v>791</v>
      </c>
      <c r="C605">
        <v>13990822</v>
      </c>
      <c r="D605">
        <v>990822</v>
      </c>
      <c r="E605" t="s">
        <v>517</v>
      </c>
      <c r="F605" t="s">
        <v>518</v>
      </c>
      <c r="G605" t="s">
        <v>1541</v>
      </c>
      <c r="H605" t="s">
        <v>41</v>
      </c>
      <c r="I605">
        <v>3</v>
      </c>
      <c r="J605" t="s">
        <v>27</v>
      </c>
      <c r="K605">
        <v>8</v>
      </c>
      <c r="L605">
        <v>35</v>
      </c>
      <c r="M605">
        <v>34</v>
      </c>
      <c r="N605" t="s">
        <v>20</v>
      </c>
      <c r="O605" t="s">
        <v>1565</v>
      </c>
      <c r="P605">
        <v>0</v>
      </c>
      <c r="Q605">
        <v>0</v>
      </c>
      <c r="R605">
        <v>0</v>
      </c>
      <c r="S605">
        <v>0</v>
      </c>
      <c r="T605">
        <f>DATATABLE[[#This Row],[تعداد واگن منتظر واگذاری]]+DATATABLE[[#This Row],[تعداد واگن تحت تخلیه]]</f>
        <v>0</v>
      </c>
      <c r="U605">
        <v>0</v>
      </c>
      <c r="V605">
        <v>0</v>
      </c>
      <c r="W605">
        <v>0</v>
      </c>
      <c r="X605">
        <v>0</v>
      </c>
      <c r="Y605">
        <v>0</v>
      </c>
      <c r="Z605">
        <v>0</v>
      </c>
      <c r="AA605" t="s">
        <v>13</v>
      </c>
      <c r="AB605">
        <v>0</v>
      </c>
      <c r="AC605">
        <v>1</v>
      </c>
      <c r="AD605" t="s">
        <v>13</v>
      </c>
      <c r="AE605">
        <v>0</v>
      </c>
      <c r="AF605">
        <v>1</v>
      </c>
      <c r="AG605" t="s">
        <v>13</v>
      </c>
      <c r="AH605">
        <v>0</v>
      </c>
      <c r="AI605">
        <v>1</v>
      </c>
      <c r="AJ605" t="s">
        <v>13</v>
      </c>
      <c r="AK605">
        <v>0</v>
      </c>
      <c r="AL605">
        <v>1</v>
      </c>
    </row>
    <row r="606" spans="1:38" x14ac:dyDescent="0.25">
      <c r="A606" t="s">
        <v>1530</v>
      </c>
      <c r="B606" t="s">
        <v>791</v>
      </c>
      <c r="C606">
        <v>13990823</v>
      </c>
      <c r="D606">
        <v>990823</v>
      </c>
      <c r="E606" t="s">
        <v>519</v>
      </c>
      <c r="F606" t="s">
        <v>520</v>
      </c>
      <c r="G606" t="s">
        <v>1541</v>
      </c>
      <c r="H606" t="s">
        <v>41</v>
      </c>
      <c r="I606">
        <v>3</v>
      </c>
      <c r="J606" t="s">
        <v>27</v>
      </c>
      <c r="K606">
        <v>8</v>
      </c>
      <c r="L606">
        <v>35</v>
      </c>
      <c r="M606">
        <v>35</v>
      </c>
      <c r="N606" t="s">
        <v>12</v>
      </c>
      <c r="O606" t="s">
        <v>1566</v>
      </c>
      <c r="P606">
        <v>0</v>
      </c>
      <c r="Q606">
        <v>0</v>
      </c>
      <c r="R606">
        <v>0</v>
      </c>
      <c r="S606">
        <v>0</v>
      </c>
      <c r="T606">
        <f>DATATABLE[[#This Row],[تعداد واگن منتظر واگذاری]]+DATATABLE[[#This Row],[تعداد واگن تحت تخلیه]]</f>
        <v>0</v>
      </c>
      <c r="U606">
        <v>0</v>
      </c>
      <c r="V606">
        <v>0</v>
      </c>
      <c r="W606">
        <v>0</v>
      </c>
      <c r="X606">
        <v>0</v>
      </c>
      <c r="Y606">
        <v>0</v>
      </c>
      <c r="Z606">
        <v>0</v>
      </c>
      <c r="AA606" t="s">
        <v>13</v>
      </c>
      <c r="AB606">
        <v>0</v>
      </c>
      <c r="AC606">
        <v>1</v>
      </c>
      <c r="AD606" t="s">
        <v>13</v>
      </c>
      <c r="AE606">
        <v>0</v>
      </c>
      <c r="AF606">
        <v>1</v>
      </c>
      <c r="AG606" t="s">
        <v>13</v>
      </c>
      <c r="AH606">
        <v>0</v>
      </c>
      <c r="AI606">
        <v>1</v>
      </c>
      <c r="AJ606" t="s">
        <v>13</v>
      </c>
      <c r="AK606">
        <v>0</v>
      </c>
      <c r="AL606">
        <v>1</v>
      </c>
    </row>
    <row r="607" spans="1:38" x14ac:dyDescent="0.25">
      <c r="A607" t="s">
        <v>1530</v>
      </c>
      <c r="B607" t="s">
        <v>791</v>
      </c>
      <c r="C607">
        <v>13990824</v>
      </c>
      <c r="D607">
        <v>990824</v>
      </c>
      <c r="E607" t="s">
        <v>521</v>
      </c>
      <c r="F607" t="s">
        <v>522</v>
      </c>
      <c r="G607" t="s">
        <v>1541</v>
      </c>
      <c r="H607" t="s">
        <v>41</v>
      </c>
      <c r="I607">
        <v>3</v>
      </c>
      <c r="J607" t="s">
        <v>27</v>
      </c>
      <c r="K607">
        <v>8</v>
      </c>
      <c r="L607">
        <v>36</v>
      </c>
      <c r="M607">
        <v>35</v>
      </c>
      <c r="N607" t="s">
        <v>14</v>
      </c>
      <c r="O607" t="s">
        <v>1567</v>
      </c>
      <c r="P607">
        <v>0</v>
      </c>
      <c r="Q607">
        <v>0</v>
      </c>
      <c r="R607">
        <v>24</v>
      </c>
      <c r="S607">
        <v>0.8</v>
      </c>
      <c r="T607">
        <f>DATATABLE[[#This Row],[تعداد واگن منتظر واگذاری]]+DATATABLE[[#This Row],[تعداد واگن تحت تخلیه]]</f>
        <v>24</v>
      </c>
      <c r="U607">
        <v>0.8</v>
      </c>
      <c r="V607">
        <v>0</v>
      </c>
      <c r="W607">
        <v>0</v>
      </c>
      <c r="X607">
        <v>0</v>
      </c>
      <c r="Y607">
        <v>24</v>
      </c>
      <c r="Z607">
        <v>24</v>
      </c>
      <c r="AA607" t="s">
        <v>13</v>
      </c>
      <c r="AB607">
        <v>0</v>
      </c>
      <c r="AC607">
        <v>1</v>
      </c>
      <c r="AD607" t="s">
        <v>15</v>
      </c>
      <c r="AE607">
        <v>1</v>
      </c>
      <c r="AF607">
        <v>0</v>
      </c>
      <c r="AG607" t="s">
        <v>13</v>
      </c>
      <c r="AH607">
        <v>0</v>
      </c>
      <c r="AI607">
        <v>1</v>
      </c>
      <c r="AJ607" t="s">
        <v>15</v>
      </c>
      <c r="AK607">
        <v>1</v>
      </c>
      <c r="AL607">
        <v>0</v>
      </c>
    </row>
    <row r="608" spans="1:38" x14ac:dyDescent="0.25">
      <c r="A608" t="s">
        <v>1530</v>
      </c>
      <c r="B608" t="s">
        <v>791</v>
      </c>
      <c r="C608">
        <v>13990825</v>
      </c>
      <c r="D608">
        <v>990825</v>
      </c>
      <c r="E608" t="s">
        <v>523</v>
      </c>
      <c r="F608" t="s">
        <v>524</v>
      </c>
      <c r="G608" t="s">
        <v>1541</v>
      </c>
      <c r="H608" t="s">
        <v>41</v>
      </c>
      <c r="I608">
        <v>3</v>
      </c>
      <c r="J608" t="s">
        <v>27</v>
      </c>
      <c r="K608">
        <v>8</v>
      </c>
      <c r="L608">
        <v>36</v>
      </c>
      <c r="M608">
        <v>35</v>
      </c>
      <c r="N608" t="s">
        <v>16</v>
      </c>
      <c r="O608" t="s">
        <v>1568</v>
      </c>
      <c r="P608">
        <v>0</v>
      </c>
      <c r="Q608">
        <v>0</v>
      </c>
      <c r="R608">
        <v>16</v>
      </c>
      <c r="S608">
        <v>0.53333333333333333</v>
      </c>
      <c r="T608">
        <f>DATATABLE[[#This Row],[تعداد واگن منتظر واگذاری]]+DATATABLE[[#This Row],[تعداد واگن تحت تخلیه]]</f>
        <v>16</v>
      </c>
      <c r="U608">
        <v>0.53333333333333333</v>
      </c>
      <c r="V608">
        <v>6</v>
      </c>
      <c r="W608">
        <v>0.2</v>
      </c>
      <c r="X608">
        <v>390</v>
      </c>
      <c r="Y608">
        <v>16</v>
      </c>
      <c r="Z608">
        <v>22</v>
      </c>
      <c r="AA608" t="s">
        <v>13</v>
      </c>
      <c r="AB608">
        <v>0</v>
      </c>
      <c r="AC608">
        <v>1</v>
      </c>
      <c r="AD608" t="s">
        <v>15</v>
      </c>
      <c r="AE608">
        <v>1</v>
      </c>
      <c r="AF608">
        <v>0</v>
      </c>
      <c r="AG608" t="s">
        <v>15</v>
      </c>
      <c r="AH608">
        <v>1</v>
      </c>
      <c r="AI608">
        <v>0</v>
      </c>
      <c r="AJ608" t="s">
        <v>15</v>
      </c>
      <c r="AK608">
        <v>1</v>
      </c>
      <c r="AL608">
        <v>0</v>
      </c>
    </row>
    <row r="609" spans="1:38" x14ac:dyDescent="0.25">
      <c r="A609" t="s">
        <v>1530</v>
      </c>
      <c r="B609" t="s">
        <v>791</v>
      </c>
      <c r="C609">
        <v>13990826</v>
      </c>
      <c r="D609">
        <v>990826</v>
      </c>
      <c r="E609" t="s">
        <v>525</v>
      </c>
      <c r="F609" t="s">
        <v>526</v>
      </c>
      <c r="G609" t="s">
        <v>1541</v>
      </c>
      <c r="H609" t="s">
        <v>41</v>
      </c>
      <c r="I609">
        <v>3</v>
      </c>
      <c r="J609" t="s">
        <v>27</v>
      </c>
      <c r="K609">
        <v>8</v>
      </c>
      <c r="L609">
        <v>36</v>
      </c>
      <c r="M609">
        <v>35</v>
      </c>
      <c r="N609" t="s">
        <v>17</v>
      </c>
      <c r="O609" t="s">
        <v>1569</v>
      </c>
      <c r="P609">
        <v>0</v>
      </c>
      <c r="Q609">
        <v>0</v>
      </c>
      <c r="R609">
        <v>71</v>
      </c>
      <c r="S609">
        <v>2.3666666666666667</v>
      </c>
      <c r="T609">
        <f>DATATABLE[[#This Row],[تعداد واگن منتظر واگذاری]]+DATATABLE[[#This Row],[تعداد واگن تحت تخلیه]]</f>
        <v>71</v>
      </c>
      <c r="U609">
        <v>2.3666666666666667</v>
      </c>
      <c r="V609">
        <v>10</v>
      </c>
      <c r="W609">
        <v>0.33333333333333331</v>
      </c>
      <c r="X609">
        <v>650</v>
      </c>
      <c r="Y609">
        <v>71</v>
      </c>
      <c r="Z609">
        <v>81</v>
      </c>
      <c r="AA609" t="s">
        <v>13</v>
      </c>
      <c r="AB609">
        <v>0</v>
      </c>
      <c r="AC609">
        <v>1</v>
      </c>
      <c r="AD609" t="s">
        <v>15</v>
      </c>
      <c r="AE609">
        <v>1</v>
      </c>
      <c r="AF609">
        <v>0</v>
      </c>
      <c r="AG609" t="s">
        <v>15</v>
      </c>
      <c r="AH609">
        <v>1</v>
      </c>
      <c r="AI609">
        <v>0</v>
      </c>
      <c r="AJ609" t="s">
        <v>15</v>
      </c>
      <c r="AK609">
        <v>1</v>
      </c>
      <c r="AL609">
        <v>0</v>
      </c>
    </row>
    <row r="610" spans="1:38" x14ac:dyDescent="0.25">
      <c r="A610" t="s">
        <v>1530</v>
      </c>
      <c r="B610" t="s">
        <v>791</v>
      </c>
      <c r="C610">
        <v>13990827</v>
      </c>
      <c r="D610">
        <v>990827</v>
      </c>
      <c r="E610" t="s">
        <v>527</v>
      </c>
      <c r="F610" t="s">
        <v>528</v>
      </c>
      <c r="G610" t="s">
        <v>1541</v>
      </c>
      <c r="H610" t="s">
        <v>41</v>
      </c>
      <c r="I610">
        <v>3</v>
      </c>
      <c r="J610" t="s">
        <v>27</v>
      </c>
      <c r="K610">
        <v>8</v>
      </c>
      <c r="L610">
        <v>36</v>
      </c>
      <c r="M610">
        <v>35</v>
      </c>
      <c r="N610" t="s">
        <v>18</v>
      </c>
      <c r="O610" t="s">
        <v>1570</v>
      </c>
      <c r="P610">
        <v>0</v>
      </c>
      <c r="Q610">
        <v>0</v>
      </c>
      <c r="R610">
        <v>59</v>
      </c>
      <c r="S610">
        <v>1.9666666666666666</v>
      </c>
      <c r="T610">
        <f>DATATABLE[[#This Row],[تعداد واگن منتظر واگذاری]]+DATATABLE[[#This Row],[تعداد واگن تحت تخلیه]]</f>
        <v>59</v>
      </c>
      <c r="U610">
        <v>1.9666666666666666</v>
      </c>
      <c r="V610">
        <v>5</v>
      </c>
      <c r="W610">
        <v>0.16666666666666666</v>
      </c>
      <c r="X610">
        <v>325</v>
      </c>
      <c r="Y610">
        <v>59</v>
      </c>
      <c r="Z610">
        <v>64</v>
      </c>
      <c r="AA610" t="s">
        <v>13</v>
      </c>
      <c r="AB610">
        <v>0</v>
      </c>
      <c r="AC610">
        <v>1</v>
      </c>
      <c r="AD610" t="s">
        <v>15</v>
      </c>
      <c r="AE610">
        <v>1</v>
      </c>
      <c r="AF610">
        <v>0</v>
      </c>
      <c r="AG610" t="s">
        <v>15</v>
      </c>
      <c r="AH610">
        <v>1</v>
      </c>
      <c r="AI610">
        <v>0</v>
      </c>
      <c r="AJ610" t="s">
        <v>15</v>
      </c>
      <c r="AK610">
        <v>1</v>
      </c>
      <c r="AL610">
        <v>0</v>
      </c>
    </row>
    <row r="611" spans="1:38" x14ac:dyDescent="0.25">
      <c r="A611" t="s">
        <v>1530</v>
      </c>
      <c r="B611" t="s">
        <v>791</v>
      </c>
      <c r="C611">
        <v>13990828</v>
      </c>
      <c r="D611">
        <v>990828</v>
      </c>
      <c r="E611" t="s">
        <v>529</v>
      </c>
      <c r="F611" t="s">
        <v>530</v>
      </c>
      <c r="G611" t="s">
        <v>1541</v>
      </c>
      <c r="H611" t="s">
        <v>41</v>
      </c>
      <c r="I611">
        <v>3</v>
      </c>
      <c r="J611" t="s">
        <v>27</v>
      </c>
      <c r="K611">
        <v>8</v>
      </c>
      <c r="L611">
        <v>36</v>
      </c>
      <c r="M611">
        <v>35</v>
      </c>
      <c r="N611" t="s">
        <v>19</v>
      </c>
      <c r="O611" t="s">
        <v>1571</v>
      </c>
      <c r="P611">
        <v>0</v>
      </c>
      <c r="Q611">
        <v>0</v>
      </c>
      <c r="R611">
        <v>59</v>
      </c>
      <c r="S611">
        <v>1.9666666666666666</v>
      </c>
      <c r="T611">
        <f>DATATABLE[[#This Row],[تعداد واگن منتظر واگذاری]]+DATATABLE[[#This Row],[تعداد واگن تحت تخلیه]]</f>
        <v>59</v>
      </c>
      <c r="U611">
        <v>1.9666666666666666</v>
      </c>
      <c r="V611">
        <v>0</v>
      </c>
      <c r="W611">
        <v>0</v>
      </c>
      <c r="X611">
        <v>0</v>
      </c>
      <c r="Y611">
        <v>59</v>
      </c>
      <c r="Z611">
        <v>59</v>
      </c>
      <c r="AA611" t="s">
        <v>13</v>
      </c>
      <c r="AB611">
        <v>0</v>
      </c>
      <c r="AC611">
        <v>1</v>
      </c>
      <c r="AD611" t="s">
        <v>15</v>
      </c>
      <c r="AE611">
        <v>1</v>
      </c>
      <c r="AF611">
        <v>0</v>
      </c>
      <c r="AG611" t="s">
        <v>13</v>
      </c>
      <c r="AH611">
        <v>0</v>
      </c>
      <c r="AI611">
        <v>1</v>
      </c>
      <c r="AJ611" t="s">
        <v>15</v>
      </c>
      <c r="AK611">
        <v>1</v>
      </c>
      <c r="AL611">
        <v>0</v>
      </c>
    </row>
    <row r="612" spans="1:38" x14ac:dyDescent="0.25">
      <c r="A612" t="s">
        <v>1530</v>
      </c>
      <c r="B612" t="s">
        <v>791</v>
      </c>
      <c r="C612">
        <v>13990829</v>
      </c>
      <c r="D612">
        <v>990829</v>
      </c>
      <c r="E612" t="s">
        <v>531</v>
      </c>
      <c r="F612" t="s">
        <v>532</v>
      </c>
      <c r="G612" t="s">
        <v>1541</v>
      </c>
      <c r="H612" t="s">
        <v>41</v>
      </c>
      <c r="I612">
        <v>3</v>
      </c>
      <c r="J612" t="s">
        <v>27</v>
      </c>
      <c r="K612">
        <v>8</v>
      </c>
      <c r="L612">
        <v>36</v>
      </c>
      <c r="M612">
        <v>35</v>
      </c>
      <c r="N612" t="s">
        <v>20</v>
      </c>
      <c r="O612" t="s">
        <v>1572</v>
      </c>
      <c r="P612">
        <v>0</v>
      </c>
      <c r="Q612">
        <v>0</v>
      </c>
      <c r="R612">
        <v>37</v>
      </c>
      <c r="S612">
        <v>1.2333333333333334</v>
      </c>
      <c r="T612">
        <f>DATATABLE[[#This Row],[تعداد واگن منتظر واگذاری]]+DATATABLE[[#This Row],[تعداد واگن تحت تخلیه]]</f>
        <v>37</v>
      </c>
      <c r="U612">
        <v>1.2333333333333334</v>
      </c>
      <c r="V612">
        <v>22</v>
      </c>
      <c r="W612">
        <v>0.73333333333333328</v>
      </c>
      <c r="X612">
        <v>1430</v>
      </c>
      <c r="Y612">
        <v>37</v>
      </c>
      <c r="Z612">
        <v>59</v>
      </c>
      <c r="AA612" t="s">
        <v>13</v>
      </c>
      <c r="AB612">
        <v>0</v>
      </c>
      <c r="AC612">
        <v>1</v>
      </c>
      <c r="AD612" t="s">
        <v>15</v>
      </c>
      <c r="AE612">
        <v>1</v>
      </c>
      <c r="AF612">
        <v>0</v>
      </c>
      <c r="AG612" t="s">
        <v>15</v>
      </c>
      <c r="AH612">
        <v>1</v>
      </c>
      <c r="AI612">
        <v>0</v>
      </c>
      <c r="AJ612" t="s">
        <v>15</v>
      </c>
      <c r="AK612">
        <v>1</v>
      </c>
      <c r="AL612">
        <v>0</v>
      </c>
    </row>
    <row r="613" spans="1:38" x14ac:dyDescent="0.25">
      <c r="A613" t="s">
        <v>1530</v>
      </c>
      <c r="B613" t="s">
        <v>791</v>
      </c>
      <c r="C613">
        <v>13990830</v>
      </c>
      <c r="D613">
        <v>990830</v>
      </c>
      <c r="E613" t="s">
        <v>533</v>
      </c>
      <c r="F613" t="s">
        <v>534</v>
      </c>
      <c r="G613" t="s">
        <v>1541</v>
      </c>
      <c r="H613" t="s">
        <v>41</v>
      </c>
      <c r="I613">
        <v>3</v>
      </c>
      <c r="J613" t="s">
        <v>27</v>
      </c>
      <c r="K613">
        <v>8</v>
      </c>
      <c r="L613">
        <v>36</v>
      </c>
      <c r="M613">
        <v>36</v>
      </c>
      <c r="N613" t="s">
        <v>12</v>
      </c>
      <c r="O613" t="s">
        <v>1573</v>
      </c>
      <c r="P613">
        <v>0</v>
      </c>
      <c r="Q613">
        <v>0</v>
      </c>
      <c r="R613">
        <v>0</v>
      </c>
      <c r="S613">
        <v>0</v>
      </c>
      <c r="T613">
        <f>DATATABLE[[#This Row],[تعداد واگن منتظر واگذاری]]+DATATABLE[[#This Row],[تعداد واگن تحت تخلیه]]</f>
        <v>0</v>
      </c>
      <c r="U613">
        <v>0</v>
      </c>
      <c r="V613">
        <v>12</v>
      </c>
      <c r="W613">
        <v>0.4</v>
      </c>
      <c r="X613">
        <v>780</v>
      </c>
      <c r="Y613">
        <v>0</v>
      </c>
      <c r="Z613">
        <v>12</v>
      </c>
      <c r="AA613" t="s">
        <v>13</v>
      </c>
      <c r="AB613">
        <v>0</v>
      </c>
      <c r="AC613">
        <v>1</v>
      </c>
      <c r="AD613" t="s">
        <v>13</v>
      </c>
      <c r="AE613">
        <v>0</v>
      </c>
      <c r="AF613">
        <v>1</v>
      </c>
      <c r="AG613" t="s">
        <v>15</v>
      </c>
      <c r="AH613">
        <v>1</v>
      </c>
      <c r="AI613">
        <v>0</v>
      </c>
      <c r="AJ613" t="s">
        <v>15</v>
      </c>
      <c r="AK613">
        <v>1</v>
      </c>
      <c r="AL613">
        <v>0</v>
      </c>
    </row>
    <row r="614" spans="1:38" x14ac:dyDescent="0.25">
      <c r="A614" t="s">
        <v>1530</v>
      </c>
      <c r="B614" t="s">
        <v>791</v>
      </c>
      <c r="C614">
        <v>13990901</v>
      </c>
      <c r="D614">
        <v>990901</v>
      </c>
      <c r="E614" t="s">
        <v>535</v>
      </c>
      <c r="F614" t="s">
        <v>536</v>
      </c>
      <c r="G614" t="s">
        <v>1541</v>
      </c>
      <c r="H614" t="s">
        <v>41</v>
      </c>
      <c r="I614">
        <v>3</v>
      </c>
      <c r="J614" t="s">
        <v>28</v>
      </c>
      <c r="K614">
        <v>9</v>
      </c>
      <c r="L614">
        <v>37</v>
      </c>
      <c r="M614">
        <v>36</v>
      </c>
      <c r="N614" t="s">
        <v>14</v>
      </c>
      <c r="O614" t="s">
        <v>1542</v>
      </c>
      <c r="P614">
        <v>0</v>
      </c>
      <c r="Q614">
        <v>0</v>
      </c>
      <c r="R614">
        <v>0</v>
      </c>
      <c r="S614">
        <v>0</v>
      </c>
      <c r="T614">
        <f>DATATABLE[[#This Row],[تعداد واگن منتظر واگذاری]]+DATATABLE[[#This Row],[تعداد واگن تحت تخلیه]]</f>
        <v>0</v>
      </c>
      <c r="U614">
        <v>0</v>
      </c>
      <c r="V614">
        <v>42</v>
      </c>
      <c r="W614">
        <v>1.4</v>
      </c>
      <c r="X614">
        <v>2730</v>
      </c>
      <c r="Y614">
        <v>0</v>
      </c>
      <c r="Z614">
        <v>42</v>
      </c>
      <c r="AA614" t="s">
        <v>13</v>
      </c>
      <c r="AB614">
        <v>0</v>
      </c>
      <c r="AC614">
        <v>1</v>
      </c>
      <c r="AD614" t="s">
        <v>13</v>
      </c>
      <c r="AE614">
        <v>0</v>
      </c>
      <c r="AF614">
        <v>1</v>
      </c>
      <c r="AG614" t="s">
        <v>15</v>
      </c>
      <c r="AH614">
        <v>1</v>
      </c>
      <c r="AI614">
        <v>0</v>
      </c>
      <c r="AJ614" t="s">
        <v>15</v>
      </c>
      <c r="AK614">
        <v>1</v>
      </c>
      <c r="AL614">
        <v>0</v>
      </c>
    </row>
    <row r="615" spans="1:38" x14ac:dyDescent="0.25">
      <c r="A615" t="s">
        <v>1530</v>
      </c>
      <c r="B615" t="s">
        <v>791</v>
      </c>
      <c r="C615">
        <v>13990902</v>
      </c>
      <c r="D615">
        <v>990902</v>
      </c>
      <c r="E615" t="s">
        <v>537</v>
      </c>
      <c r="F615" t="s">
        <v>538</v>
      </c>
      <c r="G615" t="s">
        <v>1541</v>
      </c>
      <c r="H615" t="s">
        <v>41</v>
      </c>
      <c r="I615">
        <v>3</v>
      </c>
      <c r="J615" t="s">
        <v>28</v>
      </c>
      <c r="K615">
        <v>9</v>
      </c>
      <c r="L615">
        <v>37</v>
      </c>
      <c r="M615">
        <v>36</v>
      </c>
      <c r="N615" t="s">
        <v>16</v>
      </c>
      <c r="O615" t="s">
        <v>1543</v>
      </c>
      <c r="P615">
        <v>0</v>
      </c>
      <c r="Q615">
        <v>0</v>
      </c>
      <c r="R615">
        <v>23</v>
      </c>
      <c r="S615">
        <v>0.76666666666666672</v>
      </c>
      <c r="T615">
        <f>DATATABLE[[#This Row],[تعداد واگن منتظر واگذاری]]+DATATABLE[[#This Row],[تعداد واگن تحت تخلیه]]</f>
        <v>23</v>
      </c>
      <c r="U615">
        <v>0.76666666666666672</v>
      </c>
      <c r="V615">
        <v>0</v>
      </c>
      <c r="W615">
        <v>0</v>
      </c>
      <c r="X615">
        <v>0</v>
      </c>
      <c r="Y615">
        <v>23</v>
      </c>
      <c r="Z615">
        <v>23</v>
      </c>
      <c r="AA615" t="s">
        <v>13</v>
      </c>
      <c r="AB615">
        <v>0</v>
      </c>
      <c r="AC615">
        <v>1</v>
      </c>
      <c r="AD615" t="s">
        <v>15</v>
      </c>
      <c r="AE615">
        <v>1</v>
      </c>
      <c r="AF615">
        <v>0</v>
      </c>
      <c r="AG615" t="s">
        <v>13</v>
      </c>
      <c r="AH615">
        <v>0</v>
      </c>
      <c r="AI615">
        <v>1</v>
      </c>
      <c r="AJ615" t="s">
        <v>15</v>
      </c>
      <c r="AK615">
        <v>1</v>
      </c>
      <c r="AL615">
        <v>0</v>
      </c>
    </row>
    <row r="616" spans="1:38" x14ac:dyDescent="0.25">
      <c r="A616" t="s">
        <v>1530</v>
      </c>
      <c r="B616" t="s">
        <v>791</v>
      </c>
      <c r="C616">
        <v>13990903</v>
      </c>
      <c r="D616">
        <v>990903</v>
      </c>
      <c r="E616" t="s">
        <v>539</v>
      </c>
      <c r="F616" t="s">
        <v>540</v>
      </c>
      <c r="G616" t="s">
        <v>1541</v>
      </c>
      <c r="H616" t="s">
        <v>41</v>
      </c>
      <c r="I616">
        <v>3</v>
      </c>
      <c r="J616" t="s">
        <v>28</v>
      </c>
      <c r="K616">
        <v>9</v>
      </c>
      <c r="L616">
        <v>37</v>
      </c>
      <c r="M616">
        <v>36</v>
      </c>
      <c r="N616" t="s">
        <v>17</v>
      </c>
      <c r="O616" t="s">
        <v>1544</v>
      </c>
      <c r="P616">
        <v>0</v>
      </c>
      <c r="Q616">
        <v>0</v>
      </c>
      <c r="R616">
        <v>63</v>
      </c>
      <c r="S616">
        <v>2.1</v>
      </c>
      <c r="T616">
        <f>DATATABLE[[#This Row],[تعداد واگن منتظر واگذاری]]+DATATABLE[[#This Row],[تعداد واگن تحت تخلیه]]</f>
        <v>63</v>
      </c>
      <c r="U616">
        <v>2.1</v>
      </c>
      <c r="V616">
        <v>20</v>
      </c>
      <c r="W616">
        <v>0.66666666666666663</v>
      </c>
      <c r="X616">
        <v>1300</v>
      </c>
      <c r="Y616">
        <v>63</v>
      </c>
      <c r="Z616">
        <v>83</v>
      </c>
      <c r="AA616" t="s">
        <v>13</v>
      </c>
      <c r="AB616">
        <v>0</v>
      </c>
      <c r="AC616">
        <v>1</v>
      </c>
      <c r="AD616" t="s">
        <v>15</v>
      </c>
      <c r="AE616">
        <v>1</v>
      </c>
      <c r="AF616">
        <v>0</v>
      </c>
      <c r="AG616" t="s">
        <v>15</v>
      </c>
      <c r="AH616">
        <v>1</v>
      </c>
      <c r="AI616">
        <v>0</v>
      </c>
      <c r="AJ616" t="s">
        <v>15</v>
      </c>
      <c r="AK616">
        <v>1</v>
      </c>
      <c r="AL616">
        <v>0</v>
      </c>
    </row>
    <row r="617" spans="1:38" x14ac:dyDescent="0.25">
      <c r="A617" t="s">
        <v>1530</v>
      </c>
      <c r="B617" t="s">
        <v>791</v>
      </c>
      <c r="C617">
        <v>13990904</v>
      </c>
      <c r="D617">
        <v>990904</v>
      </c>
      <c r="E617" t="s">
        <v>541</v>
      </c>
      <c r="F617" t="s">
        <v>542</v>
      </c>
      <c r="G617" t="s">
        <v>1541</v>
      </c>
      <c r="H617" t="s">
        <v>41</v>
      </c>
      <c r="I617">
        <v>3</v>
      </c>
      <c r="J617" t="s">
        <v>28</v>
      </c>
      <c r="K617">
        <v>9</v>
      </c>
      <c r="L617">
        <v>37</v>
      </c>
      <c r="M617">
        <v>36</v>
      </c>
      <c r="N617" t="s">
        <v>18</v>
      </c>
      <c r="O617" t="s">
        <v>1545</v>
      </c>
      <c r="P617">
        <v>0</v>
      </c>
      <c r="Q617">
        <v>0</v>
      </c>
      <c r="R617">
        <v>0</v>
      </c>
      <c r="S617">
        <v>0</v>
      </c>
      <c r="T617">
        <f>DATATABLE[[#This Row],[تعداد واگن منتظر واگذاری]]+DATATABLE[[#This Row],[تعداد واگن تحت تخلیه]]</f>
        <v>0</v>
      </c>
      <c r="U617">
        <v>0</v>
      </c>
      <c r="V617">
        <v>0</v>
      </c>
      <c r="W617">
        <v>0</v>
      </c>
      <c r="X617">
        <v>0</v>
      </c>
      <c r="Y617">
        <v>0</v>
      </c>
      <c r="Z617">
        <v>0</v>
      </c>
      <c r="AA617" t="s">
        <v>13</v>
      </c>
      <c r="AB617">
        <v>0</v>
      </c>
      <c r="AC617">
        <v>1</v>
      </c>
      <c r="AD617" t="s">
        <v>13</v>
      </c>
      <c r="AE617">
        <v>0</v>
      </c>
      <c r="AF617">
        <v>1</v>
      </c>
      <c r="AG617" t="s">
        <v>13</v>
      </c>
      <c r="AH617">
        <v>0</v>
      </c>
      <c r="AI617">
        <v>1</v>
      </c>
      <c r="AJ617" t="s">
        <v>13</v>
      </c>
      <c r="AK617">
        <v>0</v>
      </c>
      <c r="AL617">
        <v>1</v>
      </c>
    </row>
    <row r="618" spans="1:38" x14ac:dyDescent="0.25">
      <c r="A618" t="s">
        <v>1530</v>
      </c>
      <c r="B618" t="s">
        <v>791</v>
      </c>
      <c r="C618">
        <v>13990905</v>
      </c>
      <c r="D618">
        <v>990905</v>
      </c>
      <c r="E618" t="s">
        <v>543</v>
      </c>
      <c r="F618" t="s">
        <v>544</v>
      </c>
      <c r="G618" t="s">
        <v>1541</v>
      </c>
      <c r="H618" t="s">
        <v>41</v>
      </c>
      <c r="I618">
        <v>3</v>
      </c>
      <c r="J618" t="s">
        <v>28</v>
      </c>
      <c r="K618">
        <v>9</v>
      </c>
      <c r="L618">
        <v>37</v>
      </c>
      <c r="M618">
        <v>36</v>
      </c>
      <c r="N618" t="s">
        <v>19</v>
      </c>
      <c r="O618" t="s">
        <v>1546</v>
      </c>
      <c r="P618">
        <v>0</v>
      </c>
      <c r="Q618">
        <v>0</v>
      </c>
      <c r="R618">
        <v>21</v>
      </c>
      <c r="S618">
        <v>0.7</v>
      </c>
      <c r="T618">
        <f>DATATABLE[[#This Row],[تعداد واگن منتظر واگذاری]]+DATATABLE[[#This Row],[تعداد واگن تحت تخلیه]]</f>
        <v>21</v>
      </c>
      <c r="U618">
        <v>0.7</v>
      </c>
      <c r="V618">
        <v>0</v>
      </c>
      <c r="W618">
        <v>0</v>
      </c>
      <c r="X618">
        <v>0</v>
      </c>
      <c r="Y618">
        <v>21</v>
      </c>
      <c r="Z618">
        <v>21</v>
      </c>
      <c r="AA618" t="s">
        <v>13</v>
      </c>
      <c r="AB618">
        <v>0</v>
      </c>
      <c r="AC618">
        <v>1</v>
      </c>
      <c r="AD618" t="s">
        <v>15</v>
      </c>
      <c r="AE618">
        <v>1</v>
      </c>
      <c r="AF618">
        <v>0</v>
      </c>
      <c r="AG618" t="s">
        <v>13</v>
      </c>
      <c r="AH618">
        <v>0</v>
      </c>
      <c r="AI618">
        <v>1</v>
      </c>
      <c r="AJ618" t="s">
        <v>15</v>
      </c>
      <c r="AK618">
        <v>1</v>
      </c>
      <c r="AL618">
        <v>0</v>
      </c>
    </row>
    <row r="619" spans="1:38" x14ac:dyDescent="0.25">
      <c r="A619" t="s">
        <v>1530</v>
      </c>
      <c r="B619" t="s">
        <v>791</v>
      </c>
      <c r="C619">
        <v>13990906</v>
      </c>
      <c r="D619">
        <v>990906</v>
      </c>
      <c r="E619" t="s">
        <v>545</v>
      </c>
      <c r="F619" t="s">
        <v>546</v>
      </c>
      <c r="G619" t="s">
        <v>1541</v>
      </c>
      <c r="H619" t="s">
        <v>41</v>
      </c>
      <c r="I619">
        <v>3</v>
      </c>
      <c r="J619" t="s">
        <v>28</v>
      </c>
      <c r="K619">
        <v>9</v>
      </c>
      <c r="L619">
        <v>37</v>
      </c>
      <c r="M619">
        <v>36</v>
      </c>
      <c r="N619" t="s">
        <v>20</v>
      </c>
      <c r="O619" t="s">
        <v>1547</v>
      </c>
      <c r="P619">
        <v>0</v>
      </c>
      <c r="Q619">
        <v>0</v>
      </c>
      <c r="R619">
        <v>0</v>
      </c>
      <c r="S619">
        <v>0</v>
      </c>
      <c r="T619">
        <f>DATATABLE[[#This Row],[تعداد واگن منتظر واگذاری]]+DATATABLE[[#This Row],[تعداد واگن تحت تخلیه]]</f>
        <v>0</v>
      </c>
      <c r="U619">
        <v>0</v>
      </c>
      <c r="V619">
        <v>0</v>
      </c>
      <c r="W619">
        <v>0</v>
      </c>
      <c r="X619">
        <v>0</v>
      </c>
      <c r="Y619">
        <v>0</v>
      </c>
      <c r="Z619">
        <v>0</v>
      </c>
      <c r="AA619" t="s">
        <v>13</v>
      </c>
      <c r="AB619">
        <v>0</v>
      </c>
      <c r="AC619">
        <v>1</v>
      </c>
      <c r="AD619" t="s">
        <v>13</v>
      </c>
      <c r="AE619">
        <v>0</v>
      </c>
      <c r="AF619">
        <v>1</v>
      </c>
      <c r="AG619" t="s">
        <v>13</v>
      </c>
      <c r="AH619">
        <v>0</v>
      </c>
      <c r="AI619">
        <v>1</v>
      </c>
      <c r="AJ619" t="s">
        <v>13</v>
      </c>
      <c r="AK619">
        <v>0</v>
      </c>
      <c r="AL619">
        <v>1</v>
      </c>
    </row>
    <row r="620" spans="1:38" x14ac:dyDescent="0.25">
      <c r="A620" t="s">
        <v>1530</v>
      </c>
      <c r="B620" t="s">
        <v>791</v>
      </c>
      <c r="C620">
        <v>13990907</v>
      </c>
      <c r="D620">
        <v>990907</v>
      </c>
      <c r="E620" t="s">
        <v>547</v>
      </c>
      <c r="F620" t="s">
        <v>548</v>
      </c>
      <c r="G620" t="s">
        <v>1541</v>
      </c>
      <c r="H620" t="s">
        <v>41</v>
      </c>
      <c r="I620">
        <v>3</v>
      </c>
      <c r="J620" t="s">
        <v>28</v>
      </c>
      <c r="K620">
        <v>9</v>
      </c>
      <c r="L620">
        <v>37</v>
      </c>
      <c r="M620">
        <v>37</v>
      </c>
      <c r="N620" t="s">
        <v>12</v>
      </c>
      <c r="O620" t="s">
        <v>1548</v>
      </c>
      <c r="P620">
        <v>0</v>
      </c>
      <c r="Q620">
        <v>0</v>
      </c>
      <c r="R620">
        <v>12</v>
      </c>
      <c r="S620">
        <v>0.4</v>
      </c>
      <c r="T620">
        <f>DATATABLE[[#This Row],[تعداد واگن منتظر واگذاری]]+DATATABLE[[#This Row],[تعداد واگن تحت تخلیه]]</f>
        <v>12</v>
      </c>
      <c r="U620">
        <v>0.4</v>
      </c>
      <c r="V620">
        <v>14</v>
      </c>
      <c r="W620">
        <v>0.46666666666666667</v>
      </c>
      <c r="X620">
        <v>910</v>
      </c>
      <c r="Y620">
        <v>12</v>
      </c>
      <c r="Z620">
        <v>26</v>
      </c>
      <c r="AA620" t="s">
        <v>13</v>
      </c>
      <c r="AB620">
        <v>0</v>
      </c>
      <c r="AC620">
        <v>1</v>
      </c>
      <c r="AD620" t="s">
        <v>15</v>
      </c>
      <c r="AE620">
        <v>1</v>
      </c>
      <c r="AF620">
        <v>0</v>
      </c>
      <c r="AG620" t="s">
        <v>15</v>
      </c>
      <c r="AH620">
        <v>1</v>
      </c>
      <c r="AI620">
        <v>0</v>
      </c>
      <c r="AJ620" t="s">
        <v>15</v>
      </c>
      <c r="AK620">
        <v>1</v>
      </c>
      <c r="AL620">
        <v>0</v>
      </c>
    </row>
    <row r="621" spans="1:38" x14ac:dyDescent="0.25">
      <c r="A621" t="s">
        <v>1530</v>
      </c>
      <c r="B621" t="s">
        <v>791</v>
      </c>
      <c r="C621">
        <v>13990908</v>
      </c>
      <c r="D621">
        <v>990908</v>
      </c>
      <c r="E621" t="s">
        <v>549</v>
      </c>
      <c r="F621" t="s">
        <v>550</v>
      </c>
      <c r="G621" t="s">
        <v>1541</v>
      </c>
      <c r="H621" t="s">
        <v>41</v>
      </c>
      <c r="I621">
        <v>3</v>
      </c>
      <c r="J621" t="s">
        <v>28</v>
      </c>
      <c r="K621">
        <v>9</v>
      </c>
      <c r="L621">
        <v>38</v>
      </c>
      <c r="M621">
        <v>37</v>
      </c>
      <c r="N621" t="s">
        <v>14</v>
      </c>
      <c r="O621" t="s">
        <v>1549</v>
      </c>
      <c r="P621">
        <v>0</v>
      </c>
      <c r="Q621">
        <v>0</v>
      </c>
      <c r="R621">
        <v>0</v>
      </c>
      <c r="S621">
        <v>0</v>
      </c>
      <c r="T621">
        <f>DATATABLE[[#This Row],[تعداد واگن منتظر واگذاری]]+DATATABLE[[#This Row],[تعداد واگن تحت تخلیه]]</f>
        <v>0</v>
      </c>
      <c r="U621">
        <v>0</v>
      </c>
      <c r="V621">
        <v>0</v>
      </c>
      <c r="W621">
        <v>0</v>
      </c>
      <c r="X621">
        <v>0</v>
      </c>
      <c r="Y621">
        <v>0</v>
      </c>
      <c r="Z621">
        <v>0</v>
      </c>
      <c r="AA621" t="s">
        <v>13</v>
      </c>
      <c r="AB621">
        <v>0</v>
      </c>
      <c r="AC621">
        <v>1</v>
      </c>
      <c r="AD621" t="s">
        <v>13</v>
      </c>
      <c r="AE621">
        <v>0</v>
      </c>
      <c r="AF621">
        <v>1</v>
      </c>
      <c r="AG621" t="s">
        <v>13</v>
      </c>
      <c r="AH621">
        <v>0</v>
      </c>
      <c r="AI621">
        <v>1</v>
      </c>
      <c r="AJ621" t="s">
        <v>13</v>
      </c>
      <c r="AK621">
        <v>0</v>
      </c>
      <c r="AL621">
        <v>1</v>
      </c>
    </row>
    <row r="622" spans="1:38" x14ac:dyDescent="0.25">
      <c r="A622" t="s">
        <v>1530</v>
      </c>
      <c r="B622" t="s">
        <v>791</v>
      </c>
      <c r="C622">
        <v>13990909</v>
      </c>
      <c r="D622">
        <v>990909</v>
      </c>
      <c r="E622" t="s">
        <v>551</v>
      </c>
      <c r="F622" t="s">
        <v>552</v>
      </c>
      <c r="G622" t="s">
        <v>1541</v>
      </c>
      <c r="H622" t="s">
        <v>41</v>
      </c>
      <c r="I622">
        <v>3</v>
      </c>
      <c r="J622" t="s">
        <v>28</v>
      </c>
      <c r="K622">
        <v>9</v>
      </c>
      <c r="L622">
        <v>38</v>
      </c>
      <c r="M622">
        <v>37</v>
      </c>
      <c r="N622" t="s">
        <v>16</v>
      </c>
      <c r="O622" t="s">
        <v>1550</v>
      </c>
      <c r="P622">
        <v>0</v>
      </c>
      <c r="Q622">
        <v>0</v>
      </c>
      <c r="R622">
        <v>0</v>
      </c>
      <c r="S622">
        <v>0</v>
      </c>
      <c r="T622">
        <f>DATATABLE[[#This Row],[تعداد واگن منتظر واگذاری]]+DATATABLE[[#This Row],[تعداد واگن تحت تخلیه]]</f>
        <v>0</v>
      </c>
      <c r="U622">
        <v>0</v>
      </c>
      <c r="V622">
        <v>0</v>
      </c>
      <c r="W622">
        <v>0</v>
      </c>
      <c r="X622">
        <v>0</v>
      </c>
      <c r="Y622">
        <v>0</v>
      </c>
      <c r="Z622">
        <v>0</v>
      </c>
      <c r="AA622" t="s">
        <v>13</v>
      </c>
      <c r="AB622">
        <v>0</v>
      </c>
      <c r="AC622">
        <v>1</v>
      </c>
      <c r="AD622" t="s">
        <v>13</v>
      </c>
      <c r="AE622">
        <v>0</v>
      </c>
      <c r="AF622">
        <v>1</v>
      </c>
      <c r="AG622" t="s">
        <v>13</v>
      </c>
      <c r="AH622">
        <v>0</v>
      </c>
      <c r="AI622">
        <v>1</v>
      </c>
      <c r="AJ622" t="s">
        <v>13</v>
      </c>
      <c r="AK622">
        <v>0</v>
      </c>
      <c r="AL622">
        <v>1</v>
      </c>
    </row>
    <row r="623" spans="1:38" x14ac:dyDescent="0.25">
      <c r="A623" t="s">
        <v>1530</v>
      </c>
      <c r="B623" t="s">
        <v>791</v>
      </c>
      <c r="C623">
        <v>13990910</v>
      </c>
      <c r="D623">
        <v>990910</v>
      </c>
      <c r="E623" t="s">
        <v>553</v>
      </c>
      <c r="F623" t="s">
        <v>554</v>
      </c>
      <c r="G623" t="s">
        <v>1541</v>
      </c>
      <c r="H623" t="s">
        <v>41</v>
      </c>
      <c r="I623">
        <v>3</v>
      </c>
      <c r="J623" t="s">
        <v>28</v>
      </c>
      <c r="K623">
        <v>9</v>
      </c>
      <c r="L623">
        <v>38</v>
      </c>
      <c r="M623">
        <v>37</v>
      </c>
      <c r="N623" t="s">
        <v>17</v>
      </c>
      <c r="O623" t="s">
        <v>1551</v>
      </c>
      <c r="P623">
        <v>0</v>
      </c>
      <c r="Q623">
        <v>0</v>
      </c>
      <c r="R623">
        <v>6</v>
      </c>
      <c r="S623">
        <v>0.2</v>
      </c>
      <c r="T623">
        <f>DATATABLE[[#This Row],[تعداد واگن منتظر واگذاری]]+DATATABLE[[#This Row],[تعداد واگن تحت تخلیه]]</f>
        <v>6</v>
      </c>
      <c r="U623">
        <v>0.2</v>
      </c>
      <c r="V623">
        <v>0</v>
      </c>
      <c r="W623">
        <v>0</v>
      </c>
      <c r="X623">
        <v>0</v>
      </c>
      <c r="Y623">
        <v>6</v>
      </c>
      <c r="Z623">
        <v>6</v>
      </c>
      <c r="AA623" t="s">
        <v>13</v>
      </c>
      <c r="AB623">
        <v>0</v>
      </c>
      <c r="AC623">
        <v>1</v>
      </c>
      <c r="AD623" t="s">
        <v>15</v>
      </c>
      <c r="AE623">
        <v>1</v>
      </c>
      <c r="AF623">
        <v>0</v>
      </c>
      <c r="AG623" t="s">
        <v>13</v>
      </c>
      <c r="AH623">
        <v>0</v>
      </c>
      <c r="AI623">
        <v>1</v>
      </c>
      <c r="AJ623" t="s">
        <v>15</v>
      </c>
      <c r="AK623">
        <v>1</v>
      </c>
      <c r="AL623">
        <v>0</v>
      </c>
    </row>
    <row r="624" spans="1:38" x14ac:dyDescent="0.25">
      <c r="A624" t="s">
        <v>1530</v>
      </c>
      <c r="B624" t="s">
        <v>791</v>
      </c>
      <c r="C624">
        <v>13990911</v>
      </c>
      <c r="D624">
        <v>990911</v>
      </c>
      <c r="E624" t="s">
        <v>555</v>
      </c>
      <c r="F624" t="s">
        <v>556</v>
      </c>
      <c r="G624" t="s">
        <v>1541</v>
      </c>
      <c r="H624" t="s">
        <v>41</v>
      </c>
      <c r="I624">
        <v>3</v>
      </c>
      <c r="J624" t="s">
        <v>28</v>
      </c>
      <c r="K624">
        <v>9</v>
      </c>
      <c r="L624">
        <v>38</v>
      </c>
      <c r="M624">
        <v>37</v>
      </c>
      <c r="N624" t="s">
        <v>18</v>
      </c>
      <c r="O624" t="s">
        <v>1552</v>
      </c>
      <c r="P624">
        <v>0</v>
      </c>
      <c r="Q624">
        <v>0</v>
      </c>
      <c r="R624">
        <v>0</v>
      </c>
      <c r="S624">
        <v>0</v>
      </c>
      <c r="T624">
        <f>DATATABLE[[#This Row],[تعداد واگن منتظر واگذاری]]+DATATABLE[[#This Row],[تعداد واگن تحت تخلیه]]</f>
        <v>0</v>
      </c>
      <c r="U624">
        <v>0</v>
      </c>
      <c r="V624">
        <v>6</v>
      </c>
      <c r="W624">
        <v>0.2</v>
      </c>
      <c r="X624">
        <v>390</v>
      </c>
      <c r="Y624">
        <v>0</v>
      </c>
      <c r="Z624">
        <v>6</v>
      </c>
      <c r="AA624" t="s">
        <v>13</v>
      </c>
      <c r="AB624">
        <v>0</v>
      </c>
      <c r="AC624">
        <v>1</v>
      </c>
      <c r="AD624" t="s">
        <v>13</v>
      </c>
      <c r="AE624">
        <v>0</v>
      </c>
      <c r="AF624">
        <v>1</v>
      </c>
      <c r="AG624" t="s">
        <v>15</v>
      </c>
      <c r="AH624">
        <v>1</v>
      </c>
      <c r="AI624">
        <v>0</v>
      </c>
      <c r="AJ624" t="s">
        <v>15</v>
      </c>
      <c r="AK624">
        <v>1</v>
      </c>
      <c r="AL624">
        <v>0</v>
      </c>
    </row>
    <row r="625" spans="1:38" x14ac:dyDescent="0.25">
      <c r="A625" t="s">
        <v>1530</v>
      </c>
      <c r="B625" t="s">
        <v>791</v>
      </c>
      <c r="C625">
        <v>13990912</v>
      </c>
      <c r="D625">
        <v>990912</v>
      </c>
      <c r="E625" t="s">
        <v>557</v>
      </c>
      <c r="F625" t="s">
        <v>558</v>
      </c>
      <c r="G625" t="s">
        <v>1541</v>
      </c>
      <c r="H625" t="s">
        <v>41</v>
      </c>
      <c r="I625">
        <v>3</v>
      </c>
      <c r="J625" t="s">
        <v>28</v>
      </c>
      <c r="K625">
        <v>9</v>
      </c>
      <c r="L625">
        <v>38</v>
      </c>
      <c r="M625">
        <v>37</v>
      </c>
      <c r="N625" t="s">
        <v>19</v>
      </c>
      <c r="O625" t="s">
        <v>1553</v>
      </c>
      <c r="P625">
        <v>0</v>
      </c>
      <c r="Q625">
        <v>0</v>
      </c>
      <c r="R625">
        <v>0</v>
      </c>
      <c r="S625">
        <v>0</v>
      </c>
      <c r="T625">
        <f>DATATABLE[[#This Row],[تعداد واگن منتظر واگذاری]]+DATATABLE[[#This Row],[تعداد واگن تحت تخلیه]]</f>
        <v>0</v>
      </c>
      <c r="U625">
        <v>0</v>
      </c>
      <c r="V625">
        <v>0</v>
      </c>
      <c r="W625">
        <v>0</v>
      </c>
      <c r="X625">
        <v>0</v>
      </c>
      <c r="Y625">
        <v>0</v>
      </c>
      <c r="Z625">
        <v>0</v>
      </c>
      <c r="AA625" t="s">
        <v>13</v>
      </c>
      <c r="AB625">
        <v>0</v>
      </c>
      <c r="AC625">
        <v>1</v>
      </c>
      <c r="AD625" t="s">
        <v>13</v>
      </c>
      <c r="AE625">
        <v>0</v>
      </c>
      <c r="AF625">
        <v>1</v>
      </c>
      <c r="AG625" t="s">
        <v>13</v>
      </c>
      <c r="AH625">
        <v>0</v>
      </c>
      <c r="AI625">
        <v>1</v>
      </c>
      <c r="AJ625" t="s">
        <v>13</v>
      </c>
      <c r="AK625">
        <v>0</v>
      </c>
      <c r="AL625">
        <v>1</v>
      </c>
    </row>
    <row r="626" spans="1:38" x14ac:dyDescent="0.25">
      <c r="A626" t="s">
        <v>1530</v>
      </c>
      <c r="B626" t="s">
        <v>791</v>
      </c>
      <c r="C626">
        <v>13990913</v>
      </c>
      <c r="D626">
        <v>990913</v>
      </c>
      <c r="E626" t="s">
        <v>559</v>
      </c>
      <c r="F626" t="s">
        <v>560</v>
      </c>
      <c r="G626" t="s">
        <v>1541</v>
      </c>
      <c r="H626" t="s">
        <v>41</v>
      </c>
      <c r="I626">
        <v>3</v>
      </c>
      <c r="J626" t="s">
        <v>28</v>
      </c>
      <c r="K626">
        <v>9</v>
      </c>
      <c r="L626">
        <v>38</v>
      </c>
      <c r="M626">
        <v>37</v>
      </c>
      <c r="N626" t="s">
        <v>20</v>
      </c>
      <c r="O626" t="s">
        <v>1556</v>
      </c>
      <c r="P626">
        <v>0</v>
      </c>
      <c r="Q626">
        <v>0</v>
      </c>
      <c r="R626">
        <v>14</v>
      </c>
      <c r="S626">
        <v>0.46666666666666667</v>
      </c>
      <c r="T626">
        <f>DATATABLE[[#This Row],[تعداد واگن منتظر واگذاری]]+DATATABLE[[#This Row],[تعداد واگن تحت تخلیه]]</f>
        <v>14</v>
      </c>
      <c r="U626">
        <v>0.46666666666666667</v>
      </c>
      <c r="V626">
        <v>0</v>
      </c>
      <c r="W626">
        <v>0</v>
      </c>
      <c r="X626">
        <v>0</v>
      </c>
      <c r="Y626">
        <v>14</v>
      </c>
      <c r="Z626">
        <v>14</v>
      </c>
      <c r="AA626" t="s">
        <v>13</v>
      </c>
      <c r="AB626">
        <v>0</v>
      </c>
      <c r="AC626">
        <v>1</v>
      </c>
      <c r="AD626" t="s">
        <v>15</v>
      </c>
      <c r="AE626">
        <v>1</v>
      </c>
      <c r="AF626">
        <v>0</v>
      </c>
      <c r="AG626" t="s">
        <v>13</v>
      </c>
      <c r="AH626">
        <v>0</v>
      </c>
      <c r="AI626">
        <v>1</v>
      </c>
      <c r="AJ626" t="s">
        <v>15</v>
      </c>
      <c r="AK626">
        <v>1</v>
      </c>
      <c r="AL626">
        <v>0</v>
      </c>
    </row>
    <row r="627" spans="1:38" x14ac:dyDescent="0.25">
      <c r="A627" t="s">
        <v>1530</v>
      </c>
      <c r="B627" t="s">
        <v>791</v>
      </c>
      <c r="C627">
        <v>13990914</v>
      </c>
      <c r="D627">
        <v>990914</v>
      </c>
      <c r="E627" t="s">
        <v>561</v>
      </c>
      <c r="F627" t="s">
        <v>562</v>
      </c>
      <c r="G627" t="s">
        <v>1541</v>
      </c>
      <c r="H627" t="s">
        <v>41</v>
      </c>
      <c r="I627">
        <v>3</v>
      </c>
      <c r="J627" t="s">
        <v>28</v>
      </c>
      <c r="K627">
        <v>9</v>
      </c>
      <c r="L627">
        <v>38</v>
      </c>
      <c r="M627">
        <v>38</v>
      </c>
      <c r="N627" t="s">
        <v>12</v>
      </c>
      <c r="O627" t="s">
        <v>1557</v>
      </c>
      <c r="P627">
        <v>0</v>
      </c>
      <c r="Q627">
        <v>0</v>
      </c>
      <c r="R627">
        <v>0</v>
      </c>
      <c r="S627">
        <v>0</v>
      </c>
      <c r="T627">
        <f>DATATABLE[[#This Row],[تعداد واگن منتظر واگذاری]]+DATATABLE[[#This Row],[تعداد واگن تحت تخلیه]]</f>
        <v>0</v>
      </c>
      <c r="U627">
        <v>0</v>
      </c>
      <c r="V627">
        <v>0</v>
      </c>
      <c r="W627">
        <v>0</v>
      </c>
      <c r="X627">
        <v>0</v>
      </c>
      <c r="Y627">
        <v>0</v>
      </c>
      <c r="Z627">
        <v>0</v>
      </c>
      <c r="AA627" t="s">
        <v>13</v>
      </c>
      <c r="AB627">
        <v>0</v>
      </c>
      <c r="AC627">
        <v>1</v>
      </c>
      <c r="AD627" t="s">
        <v>13</v>
      </c>
      <c r="AE627">
        <v>0</v>
      </c>
      <c r="AF627">
        <v>1</v>
      </c>
      <c r="AG627" t="s">
        <v>13</v>
      </c>
      <c r="AH627">
        <v>0</v>
      </c>
      <c r="AI627">
        <v>1</v>
      </c>
      <c r="AJ627" t="s">
        <v>13</v>
      </c>
      <c r="AK627">
        <v>0</v>
      </c>
      <c r="AL627">
        <v>1</v>
      </c>
    </row>
    <row r="628" spans="1:38" x14ac:dyDescent="0.25">
      <c r="A628" t="s">
        <v>1530</v>
      </c>
      <c r="B628" t="s">
        <v>791</v>
      </c>
      <c r="C628">
        <v>13990915</v>
      </c>
      <c r="D628">
        <v>990915</v>
      </c>
      <c r="E628" t="s">
        <v>563</v>
      </c>
      <c r="F628" t="s">
        <v>564</v>
      </c>
      <c r="G628" t="s">
        <v>1541</v>
      </c>
      <c r="H628" t="s">
        <v>41</v>
      </c>
      <c r="I628">
        <v>3</v>
      </c>
      <c r="J628" t="s">
        <v>28</v>
      </c>
      <c r="K628">
        <v>9</v>
      </c>
      <c r="L628">
        <v>39</v>
      </c>
      <c r="M628">
        <v>38</v>
      </c>
      <c r="N628" t="s">
        <v>14</v>
      </c>
      <c r="O628" t="s">
        <v>1558</v>
      </c>
      <c r="P628">
        <v>0</v>
      </c>
      <c r="Q628">
        <v>0</v>
      </c>
      <c r="R628">
        <v>8</v>
      </c>
      <c r="S628">
        <v>0.26666666666666666</v>
      </c>
      <c r="T628">
        <f>DATATABLE[[#This Row],[تعداد واگن منتظر واگذاری]]+DATATABLE[[#This Row],[تعداد واگن تحت تخلیه]]</f>
        <v>8</v>
      </c>
      <c r="U628">
        <v>0.26666666666666666</v>
      </c>
      <c r="V628">
        <v>0</v>
      </c>
      <c r="W628">
        <v>0</v>
      </c>
      <c r="X628">
        <v>0</v>
      </c>
      <c r="Y628">
        <v>8</v>
      </c>
      <c r="Z628">
        <v>8</v>
      </c>
      <c r="AA628" t="s">
        <v>13</v>
      </c>
      <c r="AB628">
        <v>0</v>
      </c>
      <c r="AC628">
        <v>1</v>
      </c>
      <c r="AD628" t="s">
        <v>15</v>
      </c>
      <c r="AE628">
        <v>1</v>
      </c>
      <c r="AF628">
        <v>0</v>
      </c>
      <c r="AG628" t="s">
        <v>13</v>
      </c>
      <c r="AH628">
        <v>0</v>
      </c>
      <c r="AI628">
        <v>1</v>
      </c>
      <c r="AJ628" t="s">
        <v>15</v>
      </c>
      <c r="AK628">
        <v>1</v>
      </c>
      <c r="AL628">
        <v>0</v>
      </c>
    </row>
    <row r="629" spans="1:38" x14ac:dyDescent="0.25">
      <c r="A629" t="s">
        <v>1530</v>
      </c>
      <c r="B629" t="s">
        <v>791</v>
      </c>
      <c r="C629">
        <v>13990916</v>
      </c>
      <c r="D629">
        <v>990916</v>
      </c>
      <c r="E629" t="s">
        <v>565</v>
      </c>
      <c r="F629" t="s">
        <v>566</v>
      </c>
      <c r="G629" t="s">
        <v>1541</v>
      </c>
      <c r="H629" t="s">
        <v>41</v>
      </c>
      <c r="I629">
        <v>3</v>
      </c>
      <c r="J629" t="s">
        <v>28</v>
      </c>
      <c r="K629">
        <v>9</v>
      </c>
      <c r="L629">
        <v>39</v>
      </c>
      <c r="M629">
        <v>38</v>
      </c>
      <c r="N629" t="s">
        <v>16</v>
      </c>
      <c r="O629" t="s">
        <v>1559</v>
      </c>
      <c r="P629">
        <v>0</v>
      </c>
      <c r="Q629">
        <v>0</v>
      </c>
      <c r="R629">
        <v>0</v>
      </c>
      <c r="S629">
        <v>0</v>
      </c>
      <c r="T629">
        <f>DATATABLE[[#This Row],[تعداد واگن منتظر واگذاری]]+DATATABLE[[#This Row],[تعداد واگن تحت تخلیه]]</f>
        <v>0</v>
      </c>
      <c r="U629">
        <v>0</v>
      </c>
      <c r="V629">
        <v>0</v>
      </c>
      <c r="W629">
        <v>0</v>
      </c>
      <c r="X629">
        <v>0</v>
      </c>
      <c r="Y629">
        <v>0</v>
      </c>
      <c r="Z629">
        <v>0</v>
      </c>
      <c r="AA629" t="s">
        <v>13</v>
      </c>
      <c r="AB629">
        <v>0</v>
      </c>
      <c r="AC629">
        <v>1</v>
      </c>
      <c r="AD629" t="s">
        <v>13</v>
      </c>
      <c r="AE629">
        <v>0</v>
      </c>
      <c r="AF629">
        <v>1</v>
      </c>
      <c r="AG629" t="s">
        <v>13</v>
      </c>
      <c r="AH629">
        <v>0</v>
      </c>
      <c r="AI629">
        <v>1</v>
      </c>
      <c r="AJ629" t="s">
        <v>13</v>
      </c>
      <c r="AK629">
        <v>0</v>
      </c>
      <c r="AL629">
        <v>1</v>
      </c>
    </row>
    <row r="630" spans="1:38" x14ac:dyDescent="0.25">
      <c r="A630" t="s">
        <v>1530</v>
      </c>
      <c r="B630" t="s">
        <v>791</v>
      </c>
      <c r="C630">
        <v>13990917</v>
      </c>
      <c r="D630">
        <v>990917</v>
      </c>
      <c r="E630" t="s">
        <v>567</v>
      </c>
      <c r="F630" t="s">
        <v>568</v>
      </c>
      <c r="G630" t="s">
        <v>1541</v>
      </c>
      <c r="H630" t="s">
        <v>41</v>
      </c>
      <c r="I630">
        <v>3</v>
      </c>
      <c r="J630" t="s">
        <v>28</v>
      </c>
      <c r="K630">
        <v>9</v>
      </c>
      <c r="L630">
        <v>39</v>
      </c>
      <c r="M630">
        <v>38</v>
      </c>
      <c r="N630" t="s">
        <v>17</v>
      </c>
      <c r="O630" t="s">
        <v>1560</v>
      </c>
      <c r="P630">
        <v>0</v>
      </c>
      <c r="Q630">
        <v>0</v>
      </c>
      <c r="R630">
        <v>0</v>
      </c>
      <c r="S630">
        <v>0</v>
      </c>
      <c r="T630">
        <f>DATATABLE[[#This Row],[تعداد واگن منتظر واگذاری]]+DATATABLE[[#This Row],[تعداد واگن تحت تخلیه]]</f>
        <v>0</v>
      </c>
      <c r="U630">
        <v>0</v>
      </c>
      <c r="V630">
        <v>0</v>
      </c>
      <c r="W630">
        <v>0</v>
      </c>
      <c r="X630">
        <v>0</v>
      </c>
      <c r="Y630">
        <v>0</v>
      </c>
      <c r="Z630">
        <v>0</v>
      </c>
      <c r="AA630" t="s">
        <v>13</v>
      </c>
      <c r="AB630">
        <v>0</v>
      </c>
      <c r="AC630">
        <v>1</v>
      </c>
      <c r="AD630" t="s">
        <v>13</v>
      </c>
      <c r="AE630">
        <v>0</v>
      </c>
      <c r="AF630">
        <v>1</v>
      </c>
      <c r="AG630" t="s">
        <v>13</v>
      </c>
      <c r="AH630">
        <v>0</v>
      </c>
      <c r="AI630">
        <v>1</v>
      </c>
      <c r="AJ630" t="s">
        <v>13</v>
      </c>
      <c r="AK630">
        <v>0</v>
      </c>
      <c r="AL630">
        <v>1</v>
      </c>
    </row>
    <row r="631" spans="1:38" x14ac:dyDescent="0.25">
      <c r="A631" t="s">
        <v>1530</v>
      </c>
      <c r="B631" t="s">
        <v>791</v>
      </c>
      <c r="C631">
        <v>13990918</v>
      </c>
      <c r="D631">
        <v>990918</v>
      </c>
      <c r="E631" t="s">
        <v>569</v>
      </c>
      <c r="F631" t="s">
        <v>570</v>
      </c>
      <c r="G631" t="s">
        <v>1541</v>
      </c>
      <c r="H631" t="s">
        <v>41</v>
      </c>
      <c r="I631">
        <v>3</v>
      </c>
      <c r="J631" t="s">
        <v>28</v>
      </c>
      <c r="K631">
        <v>9</v>
      </c>
      <c r="L631">
        <v>39</v>
      </c>
      <c r="M631">
        <v>38</v>
      </c>
      <c r="N631" t="s">
        <v>18</v>
      </c>
      <c r="O631" t="s">
        <v>1561</v>
      </c>
      <c r="P631">
        <v>0</v>
      </c>
      <c r="Q631">
        <v>0</v>
      </c>
      <c r="R631">
        <v>25</v>
      </c>
      <c r="S631">
        <v>0.83333333333333337</v>
      </c>
      <c r="T631">
        <f>DATATABLE[[#This Row],[تعداد واگن منتظر واگذاری]]+DATATABLE[[#This Row],[تعداد واگن تحت تخلیه]]</f>
        <v>25</v>
      </c>
      <c r="U631">
        <v>0.83333333333333337</v>
      </c>
      <c r="V631">
        <v>0</v>
      </c>
      <c r="W631">
        <v>0</v>
      </c>
      <c r="X631">
        <v>0</v>
      </c>
      <c r="Y631">
        <v>25</v>
      </c>
      <c r="Z631">
        <v>25</v>
      </c>
      <c r="AA631" t="s">
        <v>13</v>
      </c>
      <c r="AB631">
        <v>0</v>
      </c>
      <c r="AC631">
        <v>1</v>
      </c>
      <c r="AD631" t="s">
        <v>15</v>
      </c>
      <c r="AE631">
        <v>1</v>
      </c>
      <c r="AF631">
        <v>0</v>
      </c>
      <c r="AG631" t="s">
        <v>13</v>
      </c>
      <c r="AH631">
        <v>0</v>
      </c>
      <c r="AI631">
        <v>1</v>
      </c>
      <c r="AJ631" t="s">
        <v>15</v>
      </c>
      <c r="AK631">
        <v>1</v>
      </c>
      <c r="AL631">
        <v>0</v>
      </c>
    </row>
    <row r="632" spans="1:38" x14ac:dyDescent="0.25">
      <c r="A632" t="s">
        <v>1530</v>
      </c>
      <c r="B632" t="s">
        <v>791</v>
      </c>
      <c r="C632">
        <v>13990919</v>
      </c>
      <c r="D632">
        <v>990919</v>
      </c>
      <c r="E632" t="s">
        <v>571</v>
      </c>
      <c r="F632" t="s">
        <v>572</v>
      </c>
      <c r="G632" t="s">
        <v>1541</v>
      </c>
      <c r="H632" t="s">
        <v>41</v>
      </c>
      <c r="I632">
        <v>3</v>
      </c>
      <c r="J632" t="s">
        <v>28</v>
      </c>
      <c r="K632">
        <v>9</v>
      </c>
      <c r="L632">
        <v>39</v>
      </c>
      <c r="M632">
        <v>38</v>
      </c>
      <c r="N632" t="s">
        <v>19</v>
      </c>
      <c r="O632" t="s">
        <v>1562</v>
      </c>
      <c r="P632">
        <v>0</v>
      </c>
      <c r="Q632">
        <v>0</v>
      </c>
      <c r="R632">
        <v>6</v>
      </c>
      <c r="S632">
        <v>0.2</v>
      </c>
      <c r="T632">
        <f>DATATABLE[[#This Row],[تعداد واگن منتظر واگذاری]]+DATATABLE[[#This Row],[تعداد واگن تحت تخلیه]]</f>
        <v>6</v>
      </c>
      <c r="U632">
        <v>0.2</v>
      </c>
      <c r="V632">
        <v>31</v>
      </c>
      <c r="W632">
        <v>1.0333333333333334</v>
      </c>
      <c r="X632">
        <v>2015</v>
      </c>
      <c r="Y632">
        <v>6</v>
      </c>
      <c r="Z632">
        <v>37</v>
      </c>
      <c r="AA632" t="s">
        <v>13</v>
      </c>
      <c r="AB632">
        <v>0</v>
      </c>
      <c r="AC632">
        <v>1</v>
      </c>
      <c r="AD632" t="s">
        <v>15</v>
      </c>
      <c r="AE632">
        <v>1</v>
      </c>
      <c r="AF632">
        <v>0</v>
      </c>
      <c r="AG632" t="s">
        <v>15</v>
      </c>
      <c r="AH632">
        <v>1</v>
      </c>
      <c r="AI632">
        <v>0</v>
      </c>
      <c r="AJ632" t="s">
        <v>15</v>
      </c>
      <c r="AK632">
        <v>1</v>
      </c>
      <c r="AL632">
        <v>0</v>
      </c>
    </row>
    <row r="633" spans="1:38" x14ac:dyDescent="0.25">
      <c r="A633" t="s">
        <v>1530</v>
      </c>
      <c r="B633" t="s">
        <v>791</v>
      </c>
      <c r="C633">
        <v>13990920</v>
      </c>
      <c r="D633">
        <v>990920</v>
      </c>
      <c r="E633" t="s">
        <v>573</v>
      </c>
      <c r="F633" t="s">
        <v>574</v>
      </c>
      <c r="G633" t="s">
        <v>1541</v>
      </c>
      <c r="H633" t="s">
        <v>41</v>
      </c>
      <c r="I633">
        <v>3</v>
      </c>
      <c r="J633" t="s">
        <v>28</v>
      </c>
      <c r="K633">
        <v>9</v>
      </c>
      <c r="L633">
        <v>39</v>
      </c>
      <c r="M633">
        <v>38</v>
      </c>
      <c r="N633" t="s">
        <v>20</v>
      </c>
      <c r="O633" t="s">
        <v>1563</v>
      </c>
      <c r="P633">
        <v>0</v>
      </c>
      <c r="Q633">
        <v>0</v>
      </c>
      <c r="R633">
        <v>0</v>
      </c>
      <c r="S633">
        <v>0</v>
      </c>
      <c r="T633">
        <f>DATATABLE[[#This Row],[تعداد واگن منتظر واگذاری]]+DATATABLE[[#This Row],[تعداد واگن تحت تخلیه]]</f>
        <v>0</v>
      </c>
      <c r="U633">
        <v>0</v>
      </c>
      <c r="V633">
        <v>19</v>
      </c>
      <c r="W633">
        <v>0.6333333333333333</v>
      </c>
      <c r="X633">
        <v>1235</v>
      </c>
      <c r="Y633">
        <v>0</v>
      </c>
      <c r="Z633">
        <v>19</v>
      </c>
      <c r="AA633" t="s">
        <v>13</v>
      </c>
      <c r="AB633">
        <v>0</v>
      </c>
      <c r="AC633">
        <v>1</v>
      </c>
      <c r="AD633" t="s">
        <v>13</v>
      </c>
      <c r="AE633">
        <v>0</v>
      </c>
      <c r="AF633">
        <v>1</v>
      </c>
      <c r="AG633" t="s">
        <v>15</v>
      </c>
      <c r="AH633">
        <v>1</v>
      </c>
      <c r="AI633">
        <v>0</v>
      </c>
      <c r="AJ633" t="s">
        <v>15</v>
      </c>
      <c r="AK633">
        <v>1</v>
      </c>
      <c r="AL633">
        <v>0</v>
      </c>
    </row>
    <row r="634" spans="1:38" x14ac:dyDescent="0.25">
      <c r="A634" t="s">
        <v>1530</v>
      </c>
      <c r="B634" t="s">
        <v>791</v>
      </c>
      <c r="C634">
        <v>13990921</v>
      </c>
      <c r="D634">
        <v>990921</v>
      </c>
      <c r="E634" t="s">
        <v>575</v>
      </c>
      <c r="F634" t="s">
        <v>576</v>
      </c>
      <c r="G634" t="s">
        <v>1541</v>
      </c>
      <c r="H634" t="s">
        <v>41</v>
      </c>
      <c r="I634">
        <v>3</v>
      </c>
      <c r="J634" t="s">
        <v>28</v>
      </c>
      <c r="K634">
        <v>9</v>
      </c>
      <c r="L634">
        <v>39</v>
      </c>
      <c r="M634">
        <v>39</v>
      </c>
      <c r="N634" t="s">
        <v>12</v>
      </c>
      <c r="O634" t="s">
        <v>1564</v>
      </c>
      <c r="P634">
        <v>0</v>
      </c>
      <c r="Q634">
        <v>0</v>
      </c>
      <c r="R634">
        <v>0</v>
      </c>
      <c r="S634">
        <v>0</v>
      </c>
      <c r="T634">
        <f>DATATABLE[[#This Row],[تعداد واگن منتظر واگذاری]]+DATATABLE[[#This Row],[تعداد واگن تحت تخلیه]]</f>
        <v>0</v>
      </c>
      <c r="U634">
        <v>0</v>
      </c>
      <c r="V634">
        <v>0</v>
      </c>
      <c r="W634">
        <v>0</v>
      </c>
      <c r="X634">
        <v>0</v>
      </c>
      <c r="Y634">
        <v>0</v>
      </c>
      <c r="Z634">
        <v>0</v>
      </c>
      <c r="AA634" t="s">
        <v>13</v>
      </c>
      <c r="AB634">
        <v>0</v>
      </c>
      <c r="AC634">
        <v>1</v>
      </c>
      <c r="AD634" t="s">
        <v>13</v>
      </c>
      <c r="AE634">
        <v>0</v>
      </c>
      <c r="AF634">
        <v>1</v>
      </c>
      <c r="AG634" t="s">
        <v>13</v>
      </c>
      <c r="AH634">
        <v>0</v>
      </c>
      <c r="AI634">
        <v>1</v>
      </c>
      <c r="AJ634" t="s">
        <v>13</v>
      </c>
      <c r="AK634">
        <v>0</v>
      </c>
      <c r="AL634">
        <v>1</v>
      </c>
    </row>
    <row r="635" spans="1:38" x14ac:dyDescent="0.25">
      <c r="A635" t="s">
        <v>1530</v>
      </c>
      <c r="B635" t="s">
        <v>791</v>
      </c>
      <c r="C635">
        <v>13990922</v>
      </c>
      <c r="D635">
        <v>990922</v>
      </c>
      <c r="E635" t="s">
        <v>577</v>
      </c>
      <c r="F635" t="s">
        <v>578</v>
      </c>
      <c r="G635" t="s">
        <v>1541</v>
      </c>
      <c r="H635" t="s">
        <v>41</v>
      </c>
      <c r="I635">
        <v>3</v>
      </c>
      <c r="J635" t="s">
        <v>28</v>
      </c>
      <c r="K635">
        <v>9</v>
      </c>
      <c r="L635">
        <v>40</v>
      </c>
      <c r="M635">
        <v>39</v>
      </c>
      <c r="N635" t="s">
        <v>14</v>
      </c>
      <c r="O635" t="s">
        <v>1565</v>
      </c>
      <c r="P635">
        <v>0</v>
      </c>
      <c r="Q635">
        <v>0</v>
      </c>
      <c r="R635">
        <v>0</v>
      </c>
      <c r="S635">
        <v>0</v>
      </c>
      <c r="T635">
        <f>DATATABLE[[#This Row],[تعداد واگن منتظر واگذاری]]+DATATABLE[[#This Row],[تعداد واگن تحت تخلیه]]</f>
        <v>0</v>
      </c>
      <c r="U635">
        <v>0</v>
      </c>
      <c r="V635">
        <v>0</v>
      </c>
      <c r="W635">
        <v>0</v>
      </c>
      <c r="X635">
        <v>0</v>
      </c>
      <c r="Y635">
        <v>0</v>
      </c>
      <c r="Z635">
        <v>0</v>
      </c>
      <c r="AA635" t="s">
        <v>13</v>
      </c>
      <c r="AB635">
        <v>0</v>
      </c>
      <c r="AC635">
        <v>1</v>
      </c>
      <c r="AD635" t="s">
        <v>13</v>
      </c>
      <c r="AE635">
        <v>0</v>
      </c>
      <c r="AF635">
        <v>1</v>
      </c>
      <c r="AG635" t="s">
        <v>13</v>
      </c>
      <c r="AH635">
        <v>0</v>
      </c>
      <c r="AI635">
        <v>1</v>
      </c>
      <c r="AJ635" t="s">
        <v>13</v>
      </c>
      <c r="AK635">
        <v>0</v>
      </c>
      <c r="AL635">
        <v>1</v>
      </c>
    </row>
    <row r="636" spans="1:38" x14ac:dyDescent="0.25">
      <c r="A636" t="s">
        <v>1530</v>
      </c>
      <c r="B636" t="s">
        <v>791</v>
      </c>
      <c r="C636">
        <v>13990923</v>
      </c>
      <c r="D636">
        <v>990923</v>
      </c>
      <c r="E636" t="s">
        <v>579</v>
      </c>
      <c r="F636" t="s">
        <v>580</v>
      </c>
      <c r="G636" t="s">
        <v>1541</v>
      </c>
      <c r="H636" t="s">
        <v>41</v>
      </c>
      <c r="I636">
        <v>3</v>
      </c>
      <c r="J636" t="s">
        <v>28</v>
      </c>
      <c r="K636">
        <v>9</v>
      </c>
      <c r="L636">
        <v>40</v>
      </c>
      <c r="M636">
        <v>39</v>
      </c>
      <c r="N636" t="s">
        <v>16</v>
      </c>
      <c r="O636" t="s">
        <v>1566</v>
      </c>
      <c r="P636">
        <v>0</v>
      </c>
      <c r="Q636">
        <v>0</v>
      </c>
      <c r="R636">
        <v>36</v>
      </c>
      <c r="S636">
        <v>1.2</v>
      </c>
      <c r="T636">
        <f>DATATABLE[[#This Row],[تعداد واگن منتظر واگذاری]]+DATATABLE[[#This Row],[تعداد واگن تحت تخلیه]]</f>
        <v>36</v>
      </c>
      <c r="U636">
        <v>1.2</v>
      </c>
      <c r="V636">
        <v>0</v>
      </c>
      <c r="W636">
        <v>0</v>
      </c>
      <c r="X636">
        <v>0</v>
      </c>
      <c r="Y636">
        <v>36</v>
      </c>
      <c r="Z636">
        <v>36</v>
      </c>
      <c r="AA636" t="s">
        <v>13</v>
      </c>
      <c r="AB636">
        <v>0</v>
      </c>
      <c r="AC636">
        <v>1</v>
      </c>
      <c r="AD636" t="s">
        <v>15</v>
      </c>
      <c r="AE636">
        <v>1</v>
      </c>
      <c r="AF636">
        <v>0</v>
      </c>
      <c r="AG636" t="s">
        <v>13</v>
      </c>
      <c r="AH636">
        <v>0</v>
      </c>
      <c r="AI636">
        <v>1</v>
      </c>
      <c r="AJ636" t="s">
        <v>15</v>
      </c>
      <c r="AK636">
        <v>1</v>
      </c>
      <c r="AL636">
        <v>0</v>
      </c>
    </row>
    <row r="637" spans="1:38" x14ac:dyDescent="0.25">
      <c r="A637" t="s">
        <v>1530</v>
      </c>
      <c r="B637" t="s">
        <v>791</v>
      </c>
      <c r="C637">
        <v>13990924</v>
      </c>
      <c r="D637">
        <v>990924</v>
      </c>
      <c r="E637" t="s">
        <v>581</v>
      </c>
      <c r="F637" t="s">
        <v>582</v>
      </c>
      <c r="G637" t="s">
        <v>1541</v>
      </c>
      <c r="H637" t="s">
        <v>41</v>
      </c>
      <c r="I637">
        <v>3</v>
      </c>
      <c r="J637" t="s">
        <v>28</v>
      </c>
      <c r="K637">
        <v>9</v>
      </c>
      <c r="L637">
        <v>40</v>
      </c>
      <c r="M637">
        <v>39</v>
      </c>
      <c r="N637" t="s">
        <v>17</v>
      </c>
      <c r="O637" t="s">
        <v>1567</v>
      </c>
      <c r="P637">
        <v>0</v>
      </c>
      <c r="Q637">
        <v>0</v>
      </c>
      <c r="R637">
        <v>36</v>
      </c>
      <c r="S637">
        <v>1.2</v>
      </c>
      <c r="T637">
        <f>DATATABLE[[#This Row],[تعداد واگن منتظر واگذاری]]+DATATABLE[[#This Row],[تعداد واگن تحت تخلیه]]</f>
        <v>36</v>
      </c>
      <c r="U637">
        <v>1.2</v>
      </c>
      <c r="V637">
        <v>3</v>
      </c>
      <c r="W637">
        <v>0.1</v>
      </c>
      <c r="X637">
        <v>195</v>
      </c>
      <c r="Y637">
        <v>36</v>
      </c>
      <c r="Z637">
        <v>39</v>
      </c>
      <c r="AA637" t="s">
        <v>13</v>
      </c>
      <c r="AB637">
        <v>0</v>
      </c>
      <c r="AC637">
        <v>1</v>
      </c>
      <c r="AD637" t="s">
        <v>15</v>
      </c>
      <c r="AE637">
        <v>1</v>
      </c>
      <c r="AF637">
        <v>0</v>
      </c>
      <c r="AG637" t="s">
        <v>15</v>
      </c>
      <c r="AH637">
        <v>1</v>
      </c>
      <c r="AI637">
        <v>0</v>
      </c>
      <c r="AJ637" t="s">
        <v>15</v>
      </c>
      <c r="AK637">
        <v>1</v>
      </c>
      <c r="AL637">
        <v>0</v>
      </c>
    </row>
    <row r="638" spans="1:38" x14ac:dyDescent="0.25">
      <c r="A638" t="s">
        <v>1530</v>
      </c>
      <c r="B638" t="s">
        <v>791</v>
      </c>
      <c r="C638">
        <v>13990925</v>
      </c>
      <c r="D638">
        <v>990925</v>
      </c>
      <c r="E638" t="s">
        <v>583</v>
      </c>
      <c r="F638" t="s">
        <v>584</v>
      </c>
      <c r="G638" t="s">
        <v>1541</v>
      </c>
      <c r="H638" t="s">
        <v>41</v>
      </c>
      <c r="I638">
        <v>3</v>
      </c>
      <c r="J638" t="s">
        <v>28</v>
      </c>
      <c r="K638">
        <v>9</v>
      </c>
      <c r="L638">
        <v>40</v>
      </c>
      <c r="M638">
        <v>39</v>
      </c>
      <c r="N638" t="s">
        <v>18</v>
      </c>
      <c r="O638" t="s">
        <v>1568</v>
      </c>
      <c r="P638">
        <v>0</v>
      </c>
      <c r="Q638">
        <v>0</v>
      </c>
      <c r="R638">
        <v>0</v>
      </c>
      <c r="S638">
        <v>0</v>
      </c>
      <c r="T638">
        <f>DATATABLE[[#This Row],[تعداد واگن منتظر واگذاری]]+DATATABLE[[#This Row],[تعداد واگن تحت تخلیه]]</f>
        <v>0</v>
      </c>
      <c r="U638">
        <v>0</v>
      </c>
      <c r="V638">
        <v>33</v>
      </c>
      <c r="W638">
        <v>1.1000000000000001</v>
      </c>
      <c r="X638">
        <v>2145</v>
      </c>
      <c r="Y638">
        <v>0</v>
      </c>
      <c r="Z638">
        <v>33</v>
      </c>
      <c r="AA638" t="s">
        <v>13</v>
      </c>
      <c r="AB638">
        <v>0</v>
      </c>
      <c r="AC638">
        <v>1</v>
      </c>
      <c r="AD638" t="s">
        <v>13</v>
      </c>
      <c r="AE638">
        <v>0</v>
      </c>
      <c r="AF638">
        <v>1</v>
      </c>
      <c r="AG638" t="s">
        <v>15</v>
      </c>
      <c r="AH638">
        <v>1</v>
      </c>
      <c r="AI638">
        <v>0</v>
      </c>
      <c r="AJ638" t="s">
        <v>15</v>
      </c>
      <c r="AK638">
        <v>1</v>
      </c>
      <c r="AL638">
        <v>0</v>
      </c>
    </row>
    <row r="639" spans="1:38" x14ac:dyDescent="0.25">
      <c r="A639" t="s">
        <v>1530</v>
      </c>
      <c r="B639" t="s">
        <v>791</v>
      </c>
      <c r="C639">
        <v>13990926</v>
      </c>
      <c r="D639">
        <v>990926</v>
      </c>
      <c r="E639" t="s">
        <v>585</v>
      </c>
      <c r="F639" t="s">
        <v>586</v>
      </c>
      <c r="G639" t="s">
        <v>1541</v>
      </c>
      <c r="H639" t="s">
        <v>41</v>
      </c>
      <c r="I639">
        <v>3</v>
      </c>
      <c r="J639" t="s">
        <v>28</v>
      </c>
      <c r="K639">
        <v>9</v>
      </c>
      <c r="L639">
        <v>40</v>
      </c>
      <c r="M639">
        <v>39</v>
      </c>
      <c r="N639" t="s">
        <v>19</v>
      </c>
      <c r="O639" t="s">
        <v>1569</v>
      </c>
      <c r="P639">
        <v>14</v>
      </c>
      <c r="Q639">
        <v>0.46666666666666667</v>
      </c>
      <c r="R639">
        <v>0</v>
      </c>
      <c r="S639">
        <v>0</v>
      </c>
      <c r="T639">
        <f>DATATABLE[[#This Row],[تعداد واگن منتظر واگذاری]]+DATATABLE[[#This Row],[تعداد واگن تحت تخلیه]]</f>
        <v>14</v>
      </c>
      <c r="U639">
        <v>0.46666666666666667</v>
      </c>
      <c r="V639">
        <v>0</v>
      </c>
      <c r="W639">
        <v>0</v>
      </c>
      <c r="X639">
        <v>0</v>
      </c>
      <c r="Y639">
        <v>14</v>
      </c>
      <c r="Z639">
        <v>0</v>
      </c>
      <c r="AA639" t="s">
        <v>15</v>
      </c>
      <c r="AB639">
        <v>1</v>
      </c>
      <c r="AC639">
        <v>0</v>
      </c>
      <c r="AD639" t="s">
        <v>13</v>
      </c>
      <c r="AE639">
        <v>0</v>
      </c>
      <c r="AF639">
        <v>1</v>
      </c>
      <c r="AG639" t="s">
        <v>13</v>
      </c>
      <c r="AH639">
        <v>0</v>
      </c>
      <c r="AI639">
        <v>1</v>
      </c>
      <c r="AJ639" t="s">
        <v>13</v>
      </c>
      <c r="AK639">
        <v>0</v>
      </c>
      <c r="AL639">
        <v>1</v>
      </c>
    </row>
    <row r="640" spans="1:38" x14ac:dyDescent="0.25">
      <c r="A640" t="s">
        <v>1530</v>
      </c>
      <c r="B640" t="s">
        <v>791</v>
      </c>
      <c r="C640">
        <v>13990927</v>
      </c>
      <c r="D640">
        <v>990927</v>
      </c>
      <c r="E640" t="s">
        <v>587</v>
      </c>
      <c r="F640" t="s">
        <v>588</v>
      </c>
      <c r="G640" t="s">
        <v>1541</v>
      </c>
      <c r="H640" t="s">
        <v>41</v>
      </c>
      <c r="I640">
        <v>3</v>
      </c>
      <c r="J640" t="s">
        <v>28</v>
      </c>
      <c r="K640">
        <v>9</v>
      </c>
      <c r="L640">
        <v>40</v>
      </c>
      <c r="M640">
        <v>39</v>
      </c>
      <c r="N640" t="s">
        <v>20</v>
      </c>
      <c r="O640" t="s">
        <v>1570</v>
      </c>
      <c r="P640">
        <v>13</v>
      </c>
      <c r="Q640">
        <v>0.43333333333333335</v>
      </c>
      <c r="R640">
        <v>0</v>
      </c>
      <c r="S640">
        <v>0</v>
      </c>
      <c r="T640">
        <f>DATATABLE[[#This Row],[تعداد واگن منتظر واگذاری]]+DATATABLE[[#This Row],[تعداد واگن تحت تخلیه]]</f>
        <v>13</v>
      </c>
      <c r="U640">
        <v>0.43333333333333335</v>
      </c>
      <c r="V640">
        <v>0</v>
      </c>
      <c r="W640">
        <v>0</v>
      </c>
      <c r="X640">
        <v>0</v>
      </c>
      <c r="Y640">
        <v>13</v>
      </c>
      <c r="Z640">
        <v>0</v>
      </c>
      <c r="AA640" t="s">
        <v>15</v>
      </c>
      <c r="AB640">
        <v>1</v>
      </c>
      <c r="AC640">
        <v>0</v>
      </c>
      <c r="AD640" t="s">
        <v>13</v>
      </c>
      <c r="AE640">
        <v>0</v>
      </c>
      <c r="AF640">
        <v>1</v>
      </c>
      <c r="AG640" t="s">
        <v>13</v>
      </c>
      <c r="AH640">
        <v>0</v>
      </c>
      <c r="AI640">
        <v>1</v>
      </c>
      <c r="AJ640" t="s">
        <v>13</v>
      </c>
      <c r="AK640">
        <v>0</v>
      </c>
      <c r="AL640">
        <v>1</v>
      </c>
    </row>
    <row r="641" spans="1:38" x14ac:dyDescent="0.25">
      <c r="A641" t="s">
        <v>1530</v>
      </c>
      <c r="B641" t="s">
        <v>791</v>
      </c>
      <c r="C641">
        <v>13990928</v>
      </c>
      <c r="D641">
        <v>990928</v>
      </c>
      <c r="E641" t="s">
        <v>589</v>
      </c>
      <c r="F641" t="s">
        <v>590</v>
      </c>
      <c r="G641" t="s">
        <v>1541</v>
      </c>
      <c r="H641" t="s">
        <v>41</v>
      </c>
      <c r="I641">
        <v>3</v>
      </c>
      <c r="J641" t="s">
        <v>28</v>
      </c>
      <c r="K641">
        <v>9</v>
      </c>
      <c r="L641">
        <v>40</v>
      </c>
      <c r="M641">
        <v>40</v>
      </c>
      <c r="N641" t="s">
        <v>12</v>
      </c>
      <c r="O641" t="s">
        <v>1571</v>
      </c>
      <c r="P641">
        <v>0</v>
      </c>
      <c r="Q641">
        <v>0</v>
      </c>
      <c r="R641">
        <v>14</v>
      </c>
      <c r="S641">
        <v>0.46666666666666667</v>
      </c>
      <c r="T641">
        <f>DATATABLE[[#This Row],[تعداد واگن منتظر واگذاری]]+DATATABLE[[#This Row],[تعداد واگن تحت تخلیه]]</f>
        <v>14</v>
      </c>
      <c r="U641">
        <v>0.46666666666666667</v>
      </c>
      <c r="V641">
        <v>0</v>
      </c>
      <c r="W641">
        <v>0</v>
      </c>
      <c r="X641">
        <v>0</v>
      </c>
      <c r="Y641">
        <v>14</v>
      </c>
      <c r="Z641">
        <v>14</v>
      </c>
      <c r="AA641" t="s">
        <v>13</v>
      </c>
      <c r="AB641">
        <v>0</v>
      </c>
      <c r="AC641">
        <v>1</v>
      </c>
      <c r="AD641" t="s">
        <v>15</v>
      </c>
      <c r="AE641">
        <v>1</v>
      </c>
      <c r="AF641">
        <v>0</v>
      </c>
      <c r="AG641" t="s">
        <v>13</v>
      </c>
      <c r="AH641">
        <v>0</v>
      </c>
      <c r="AI641">
        <v>1</v>
      </c>
      <c r="AJ641" t="s">
        <v>15</v>
      </c>
      <c r="AK641">
        <v>1</v>
      </c>
      <c r="AL641">
        <v>0</v>
      </c>
    </row>
    <row r="642" spans="1:38" x14ac:dyDescent="0.25">
      <c r="A642" t="s">
        <v>1530</v>
      </c>
      <c r="B642" t="s">
        <v>791</v>
      </c>
      <c r="C642">
        <v>13990929</v>
      </c>
      <c r="D642">
        <v>990929</v>
      </c>
      <c r="E642" t="s">
        <v>591</v>
      </c>
      <c r="F642" t="s">
        <v>592</v>
      </c>
      <c r="G642" t="s">
        <v>1541</v>
      </c>
      <c r="H642" t="s">
        <v>41</v>
      </c>
      <c r="I642">
        <v>3</v>
      </c>
      <c r="J642" t="s">
        <v>28</v>
      </c>
      <c r="K642">
        <v>9</v>
      </c>
      <c r="L642">
        <v>41</v>
      </c>
      <c r="M642">
        <v>40</v>
      </c>
      <c r="N642" t="s">
        <v>14</v>
      </c>
      <c r="O642" t="s">
        <v>1572</v>
      </c>
      <c r="P642">
        <v>0</v>
      </c>
      <c r="Q642">
        <v>0</v>
      </c>
      <c r="R642">
        <v>14</v>
      </c>
      <c r="S642">
        <v>0.46666666666666667</v>
      </c>
      <c r="T642">
        <f>DATATABLE[[#This Row],[تعداد واگن منتظر واگذاری]]+DATATABLE[[#This Row],[تعداد واگن تحت تخلیه]]</f>
        <v>14</v>
      </c>
      <c r="U642">
        <v>0.46666666666666667</v>
      </c>
      <c r="V642">
        <v>0</v>
      </c>
      <c r="W642">
        <v>0</v>
      </c>
      <c r="X642">
        <v>0</v>
      </c>
      <c r="Y642">
        <v>14</v>
      </c>
      <c r="Z642">
        <v>14</v>
      </c>
      <c r="AA642" t="s">
        <v>13</v>
      </c>
      <c r="AB642">
        <v>0</v>
      </c>
      <c r="AC642">
        <v>1</v>
      </c>
      <c r="AD642" t="s">
        <v>15</v>
      </c>
      <c r="AE642">
        <v>1</v>
      </c>
      <c r="AF642">
        <v>0</v>
      </c>
      <c r="AG642" t="s">
        <v>13</v>
      </c>
      <c r="AH642">
        <v>0</v>
      </c>
      <c r="AI642">
        <v>1</v>
      </c>
      <c r="AJ642" t="s">
        <v>15</v>
      </c>
      <c r="AK642">
        <v>1</v>
      </c>
      <c r="AL642">
        <v>0</v>
      </c>
    </row>
    <row r="643" spans="1:38" x14ac:dyDescent="0.25">
      <c r="A643" t="s">
        <v>1530</v>
      </c>
      <c r="B643" t="s">
        <v>791</v>
      </c>
      <c r="C643">
        <v>13990930</v>
      </c>
      <c r="D643">
        <v>990930</v>
      </c>
      <c r="E643" t="s">
        <v>593</v>
      </c>
      <c r="F643" t="s">
        <v>594</v>
      </c>
      <c r="G643" t="s">
        <v>1541</v>
      </c>
      <c r="H643" t="s">
        <v>41</v>
      </c>
      <c r="I643">
        <v>3</v>
      </c>
      <c r="J643" t="s">
        <v>28</v>
      </c>
      <c r="K643">
        <v>9</v>
      </c>
      <c r="L643">
        <v>41</v>
      </c>
      <c r="M643">
        <v>40</v>
      </c>
      <c r="N643" t="s">
        <v>16</v>
      </c>
      <c r="O643" t="s">
        <v>1573</v>
      </c>
      <c r="P643">
        <v>0</v>
      </c>
      <c r="Q643">
        <v>0</v>
      </c>
      <c r="R643">
        <v>0</v>
      </c>
      <c r="S643">
        <v>0</v>
      </c>
      <c r="T643">
        <f>DATATABLE[[#This Row],[تعداد واگن منتظر واگذاری]]+DATATABLE[[#This Row],[تعداد واگن تحت تخلیه]]</f>
        <v>0</v>
      </c>
      <c r="U643">
        <v>0</v>
      </c>
      <c r="V643">
        <v>0</v>
      </c>
      <c r="W643">
        <v>0</v>
      </c>
      <c r="X643">
        <v>0</v>
      </c>
      <c r="Y643">
        <v>0</v>
      </c>
      <c r="Z643">
        <v>0</v>
      </c>
      <c r="AA643" t="s">
        <v>13</v>
      </c>
      <c r="AB643">
        <v>0</v>
      </c>
      <c r="AC643">
        <v>1</v>
      </c>
      <c r="AD643" t="s">
        <v>13</v>
      </c>
      <c r="AE643">
        <v>0</v>
      </c>
      <c r="AF643">
        <v>1</v>
      </c>
      <c r="AG643" t="s">
        <v>13</v>
      </c>
      <c r="AH643">
        <v>0</v>
      </c>
      <c r="AI643">
        <v>1</v>
      </c>
      <c r="AJ643" t="s">
        <v>13</v>
      </c>
      <c r="AK643">
        <v>0</v>
      </c>
      <c r="AL643">
        <v>1</v>
      </c>
    </row>
    <row r="644" spans="1:38" x14ac:dyDescent="0.25">
      <c r="A644" t="s">
        <v>1530</v>
      </c>
      <c r="B644" t="s">
        <v>791</v>
      </c>
      <c r="C644">
        <v>13991001</v>
      </c>
      <c r="D644">
        <v>991001</v>
      </c>
      <c r="E644" t="s">
        <v>595</v>
      </c>
      <c r="F644" t="s">
        <v>596</v>
      </c>
      <c r="G644" t="s">
        <v>1541</v>
      </c>
      <c r="H644" t="s">
        <v>42</v>
      </c>
      <c r="I644">
        <v>4</v>
      </c>
      <c r="J644" t="s">
        <v>29</v>
      </c>
      <c r="K644">
        <v>10</v>
      </c>
      <c r="L644">
        <v>41</v>
      </c>
      <c r="M644">
        <v>40</v>
      </c>
      <c r="N644" t="s">
        <v>17</v>
      </c>
      <c r="O644" t="s">
        <v>1542</v>
      </c>
      <c r="P644">
        <v>50</v>
      </c>
      <c r="Q644">
        <v>1.6666666666666667</v>
      </c>
      <c r="R644">
        <v>24</v>
      </c>
      <c r="S644">
        <v>0.8</v>
      </c>
      <c r="T644">
        <f>DATATABLE[[#This Row],[تعداد واگن منتظر واگذاری]]+DATATABLE[[#This Row],[تعداد واگن تحت تخلیه]]</f>
        <v>74</v>
      </c>
      <c r="U644">
        <v>2.4666666666666668</v>
      </c>
      <c r="V644">
        <v>14</v>
      </c>
      <c r="W644">
        <v>0.46666666666666667</v>
      </c>
      <c r="X644">
        <v>910</v>
      </c>
      <c r="Y644">
        <v>74</v>
      </c>
      <c r="Z644">
        <v>38</v>
      </c>
      <c r="AA644" t="s">
        <v>15</v>
      </c>
      <c r="AB644">
        <v>1</v>
      </c>
      <c r="AC644">
        <v>0</v>
      </c>
      <c r="AD644" t="s">
        <v>15</v>
      </c>
      <c r="AE644">
        <v>1</v>
      </c>
      <c r="AF644">
        <v>0</v>
      </c>
      <c r="AG644" t="s">
        <v>15</v>
      </c>
      <c r="AH644">
        <v>1</v>
      </c>
      <c r="AI644">
        <v>0</v>
      </c>
      <c r="AJ644" t="s">
        <v>15</v>
      </c>
      <c r="AK644">
        <v>1</v>
      </c>
      <c r="AL644">
        <v>0</v>
      </c>
    </row>
    <row r="645" spans="1:38" x14ac:dyDescent="0.25">
      <c r="A645" t="s">
        <v>1530</v>
      </c>
      <c r="B645" t="s">
        <v>791</v>
      </c>
      <c r="C645">
        <v>13991002</v>
      </c>
      <c r="D645">
        <v>991002</v>
      </c>
      <c r="E645" t="s">
        <v>597</v>
      </c>
      <c r="F645" t="s">
        <v>598</v>
      </c>
      <c r="G645" t="s">
        <v>1541</v>
      </c>
      <c r="H645" t="s">
        <v>42</v>
      </c>
      <c r="I645">
        <v>4</v>
      </c>
      <c r="J645" t="s">
        <v>29</v>
      </c>
      <c r="K645">
        <v>10</v>
      </c>
      <c r="L645">
        <v>41</v>
      </c>
      <c r="M645">
        <v>40</v>
      </c>
      <c r="N645" t="s">
        <v>18</v>
      </c>
      <c r="O645" t="s">
        <v>1543</v>
      </c>
      <c r="P645">
        <v>46</v>
      </c>
      <c r="Q645">
        <v>1.5333333333333334</v>
      </c>
      <c r="R645">
        <v>8</v>
      </c>
      <c r="S645">
        <v>0.26666666666666666</v>
      </c>
      <c r="T645">
        <f>DATATABLE[[#This Row],[تعداد واگن منتظر واگذاری]]+DATATABLE[[#This Row],[تعداد واگن تحت تخلیه]]</f>
        <v>54</v>
      </c>
      <c r="U645">
        <v>1.8</v>
      </c>
      <c r="V645">
        <v>8</v>
      </c>
      <c r="W645">
        <v>0.26666666666666666</v>
      </c>
      <c r="X645">
        <v>520</v>
      </c>
      <c r="Y645">
        <v>54</v>
      </c>
      <c r="Z645">
        <v>16</v>
      </c>
      <c r="AA645" t="s">
        <v>15</v>
      </c>
      <c r="AB645">
        <v>1</v>
      </c>
      <c r="AC645">
        <v>0</v>
      </c>
      <c r="AD645" t="s">
        <v>15</v>
      </c>
      <c r="AE645">
        <v>1</v>
      </c>
      <c r="AF645">
        <v>0</v>
      </c>
      <c r="AG645" t="s">
        <v>15</v>
      </c>
      <c r="AH645">
        <v>1</v>
      </c>
      <c r="AI645">
        <v>0</v>
      </c>
      <c r="AJ645" t="s">
        <v>15</v>
      </c>
      <c r="AK645">
        <v>1</v>
      </c>
      <c r="AL645">
        <v>0</v>
      </c>
    </row>
    <row r="646" spans="1:38" x14ac:dyDescent="0.25">
      <c r="A646" t="s">
        <v>1530</v>
      </c>
      <c r="B646" t="s">
        <v>791</v>
      </c>
      <c r="C646">
        <v>13991003</v>
      </c>
      <c r="D646">
        <v>991003</v>
      </c>
      <c r="E646" t="s">
        <v>599</v>
      </c>
      <c r="F646" t="s">
        <v>600</v>
      </c>
      <c r="G646" t="s">
        <v>1541</v>
      </c>
      <c r="H646" t="s">
        <v>42</v>
      </c>
      <c r="I646">
        <v>4</v>
      </c>
      <c r="J646" t="s">
        <v>29</v>
      </c>
      <c r="K646">
        <v>10</v>
      </c>
      <c r="L646">
        <v>41</v>
      </c>
      <c r="M646">
        <v>40</v>
      </c>
      <c r="N646" t="s">
        <v>19</v>
      </c>
      <c r="O646" t="s">
        <v>1544</v>
      </c>
      <c r="P646">
        <v>0</v>
      </c>
      <c r="Q646">
        <v>0</v>
      </c>
      <c r="R646">
        <v>84</v>
      </c>
      <c r="S646">
        <v>2.8</v>
      </c>
      <c r="T646">
        <f>DATATABLE[[#This Row],[تعداد واگن منتظر واگذاری]]+DATATABLE[[#This Row],[تعداد واگن تحت تخلیه]]</f>
        <v>84</v>
      </c>
      <c r="U646">
        <v>2.8</v>
      </c>
      <c r="V646">
        <v>14</v>
      </c>
      <c r="W646">
        <v>0.46666666666666667</v>
      </c>
      <c r="X646">
        <v>910</v>
      </c>
      <c r="Y646">
        <v>84</v>
      </c>
      <c r="Z646">
        <v>98</v>
      </c>
      <c r="AA646" t="s">
        <v>13</v>
      </c>
      <c r="AB646">
        <v>0</v>
      </c>
      <c r="AC646">
        <v>1</v>
      </c>
      <c r="AD646" t="s">
        <v>15</v>
      </c>
      <c r="AE646">
        <v>1</v>
      </c>
      <c r="AF646">
        <v>0</v>
      </c>
      <c r="AG646" t="s">
        <v>15</v>
      </c>
      <c r="AH646">
        <v>1</v>
      </c>
      <c r="AI646">
        <v>0</v>
      </c>
      <c r="AJ646" t="s">
        <v>15</v>
      </c>
      <c r="AK646">
        <v>1</v>
      </c>
      <c r="AL646">
        <v>0</v>
      </c>
    </row>
    <row r="647" spans="1:38" x14ac:dyDescent="0.25">
      <c r="A647" t="s">
        <v>1530</v>
      </c>
      <c r="B647" t="s">
        <v>791</v>
      </c>
      <c r="C647">
        <v>13991004</v>
      </c>
      <c r="D647">
        <v>991004</v>
      </c>
      <c r="E647" t="s">
        <v>601</v>
      </c>
      <c r="F647" t="s">
        <v>602</v>
      </c>
      <c r="G647" t="s">
        <v>1541</v>
      </c>
      <c r="H647" t="s">
        <v>42</v>
      </c>
      <c r="I647">
        <v>4</v>
      </c>
      <c r="J647" t="s">
        <v>29</v>
      </c>
      <c r="K647">
        <v>10</v>
      </c>
      <c r="L647">
        <v>41</v>
      </c>
      <c r="M647">
        <v>40</v>
      </c>
      <c r="N647" t="s">
        <v>20</v>
      </c>
      <c r="O647" t="s">
        <v>1545</v>
      </c>
      <c r="P647">
        <v>59</v>
      </c>
      <c r="Q647">
        <v>1.9666666666666666</v>
      </c>
      <c r="R647">
        <v>66</v>
      </c>
      <c r="S647">
        <v>2.2000000000000002</v>
      </c>
      <c r="T647">
        <f>DATATABLE[[#This Row],[تعداد واگن منتظر واگذاری]]+DATATABLE[[#This Row],[تعداد واگن تحت تخلیه]]</f>
        <v>125</v>
      </c>
      <c r="U647">
        <v>4.166666666666667</v>
      </c>
      <c r="V647">
        <v>23</v>
      </c>
      <c r="W647">
        <v>0.76666666666666672</v>
      </c>
      <c r="X647">
        <v>1495</v>
      </c>
      <c r="Y647">
        <v>125</v>
      </c>
      <c r="Z647">
        <v>89</v>
      </c>
      <c r="AA647" t="s">
        <v>15</v>
      </c>
      <c r="AB647">
        <v>1</v>
      </c>
      <c r="AC647">
        <v>0</v>
      </c>
      <c r="AD647" t="s">
        <v>15</v>
      </c>
      <c r="AE647">
        <v>1</v>
      </c>
      <c r="AF647">
        <v>0</v>
      </c>
      <c r="AG647" t="s">
        <v>15</v>
      </c>
      <c r="AH647">
        <v>1</v>
      </c>
      <c r="AI647">
        <v>0</v>
      </c>
      <c r="AJ647" t="s">
        <v>15</v>
      </c>
      <c r="AK647">
        <v>1</v>
      </c>
      <c r="AL647">
        <v>0</v>
      </c>
    </row>
    <row r="648" spans="1:38" x14ac:dyDescent="0.25">
      <c r="A648" t="s">
        <v>1530</v>
      </c>
      <c r="B648" t="s">
        <v>791</v>
      </c>
      <c r="C648">
        <v>13991005</v>
      </c>
      <c r="D648">
        <v>991005</v>
      </c>
      <c r="E648" t="s">
        <v>603</v>
      </c>
      <c r="F648" t="s">
        <v>604</v>
      </c>
      <c r="G648" t="s">
        <v>1541</v>
      </c>
      <c r="H648" t="s">
        <v>42</v>
      </c>
      <c r="I648">
        <v>4</v>
      </c>
      <c r="J648" t="s">
        <v>29</v>
      </c>
      <c r="K648">
        <v>10</v>
      </c>
      <c r="L648">
        <v>41</v>
      </c>
      <c r="M648">
        <v>41</v>
      </c>
      <c r="N648" t="s">
        <v>12</v>
      </c>
      <c r="O648" t="s">
        <v>1546</v>
      </c>
      <c r="P648">
        <v>60</v>
      </c>
      <c r="Q648">
        <v>2</v>
      </c>
      <c r="R648">
        <v>76</v>
      </c>
      <c r="S648">
        <v>2.5333333333333332</v>
      </c>
      <c r="T648">
        <f>DATATABLE[[#This Row],[تعداد واگن منتظر واگذاری]]+DATATABLE[[#This Row],[تعداد واگن تحت تخلیه]]</f>
        <v>136</v>
      </c>
      <c r="U648">
        <v>4.5333333333333332</v>
      </c>
      <c r="V648">
        <v>45</v>
      </c>
      <c r="W648">
        <v>1.5</v>
      </c>
      <c r="X648">
        <v>2925</v>
      </c>
      <c r="Y648">
        <v>136</v>
      </c>
      <c r="Z648">
        <v>121</v>
      </c>
      <c r="AA648" t="s">
        <v>15</v>
      </c>
      <c r="AB648">
        <v>1</v>
      </c>
      <c r="AC648">
        <v>0</v>
      </c>
      <c r="AD648" t="s">
        <v>15</v>
      </c>
      <c r="AE648">
        <v>1</v>
      </c>
      <c r="AF648">
        <v>0</v>
      </c>
      <c r="AG648" t="s">
        <v>15</v>
      </c>
      <c r="AH648">
        <v>1</v>
      </c>
      <c r="AI648">
        <v>0</v>
      </c>
      <c r="AJ648" t="s">
        <v>15</v>
      </c>
      <c r="AK648">
        <v>1</v>
      </c>
      <c r="AL648">
        <v>0</v>
      </c>
    </row>
    <row r="649" spans="1:38" x14ac:dyDescent="0.25">
      <c r="A649" t="s">
        <v>1530</v>
      </c>
      <c r="B649" t="s">
        <v>791</v>
      </c>
      <c r="C649">
        <v>13991006</v>
      </c>
      <c r="D649">
        <v>991006</v>
      </c>
      <c r="E649" t="s">
        <v>605</v>
      </c>
      <c r="F649" t="s">
        <v>606</v>
      </c>
      <c r="G649" t="s">
        <v>1541</v>
      </c>
      <c r="H649" t="s">
        <v>42</v>
      </c>
      <c r="I649">
        <v>4</v>
      </c>
      <c r="J649" t="s">
        <v>29</v>
      </c>
      <c r="K649">
        <v>10</v>
      </c>
      <c r="L649">
        <v>42</v>
      </c>
      <c r="M649">
        <v>41</v>
      </c>
      <c r="N649" t="s">
        <v>14</v>
      </c>
      <c r="O649" t="s">
        <v>1547</v>
      </c>
      <c r="P649">
        <v>0</v>
      </c>
      <c r="Q649">
        <v>0</v>
      </c>
      <c r="R649">
        <v>56</v>
      </c>
      <c r="S649">
        <v>1.8666666666666667</v>
      </c>
      <c r="T649">
        <f>DATATABLE[[#This Row],[تعداد واگن منتظر واگذاری]]+DATATABLE[[#This Row],[تعداد واگن تحت تخلیه]]</f>
        <v>56</v>
      </c>
      <c r="U649">
        <v>1.8666666666666667</v>
      </c>
      <c r="V649">
        <v>0</v>
      </c>
      <c r="W649">
        <v>0</v>
      </c>
      <c r="X649">
        <v>0</v>
      </c>
      <c r="Y649">
        <v>56</v>
      </c>
      <c r="Z649">
        <v>56</v>
      </c>
      <c r="AA649" t="s">
        <v>13</v>
      </c>
      <c r="AB649">
        <v>0</v>
      </c>
      <c r="AC649">
        <v>1</v>
      </c>
      <c r="AD649" t="s">
        <v>15</v>
      </c>
      <c r="AE649">
        <v>1</v>
      </c>
      <c r="AF649">
        <v>0</v>
      </c>
      <c r="AG649" t="s">
        <v>13</v>
      </c>
      <c r="AH649">
        <v>0</v>
      </c>
      <c r="AI649">
        <v>1</v>
      </c>
      <c r="AJ649" t="s">
        <v>15</v>
      </c>
      <c r="AK649">
        <v>1</v>
      </c>
      <c r="AL649">
        <v>0</v>
      </c>
    </row>
    <row r="650" spans="1:38" x14ac:dyDescent="0.25">
      <c r="A650" t="s">
        <v>1530</v>
      </c>
      <c r="B650" t="s">
        <v>791</v>
      </c>
      <c r="C650">
        <v>13991007</v>
      </c>
      <c r="D650">
        <v>991007</v>
      </c>
      <c r="E650" t="s">
        <v>607</v>
      </c>
      <c r="F650" t="s">
        <v>608</v>
      </c>
      <c r="G650" t="s">
        <v>1541</v>
      </c>
      <c r="H650" t="s">
        <v>42</v>
      </c>
      <c r="I650">
        <v>4</v>
      </c>
      <c r="J650" t="s">
        <v>29</v>
      </c>
      <c r="K650">
        <v>10</v>
      </c>
      <c r="L650">
        <v>42</v>
      </c>
      <c r="M650">
        <v>41</v>
      </c>
      <c r="N650" t="s">
        <v>16</v>
      </c>
      <c r="O650" t="s">
        <v>1548</v>
      </c>
      <c r="P650">
        <v>0</v>
      </c>
      <c r="Q650">
        <v>0</v>
      </c>
      <c r="R650">
        <v>0</v>
      </c>
      <c r="S650">
        <v>0</v>
      </c>
      <c r="T650">
        <f>DATATABLE[[#This Row],[تعداد واگن منتظر واگذاری]]+DATATABLE[[#This Row],[تعداد واگن تحت تخلیه]]</f>
        <v>0</v>
      </c>
      <c r="U650">
        <v>0</v>
      </c>
      <c r="V650">
        <v>0</v>
      </c>
      <c r="W650">
        <v>0</v>
      </c>
      <c r="X650">
        <v>0</v>
      </c>
      <c r="Y650">
        <v>0</v>
      </c>
      <c r="Z650">
        <v>0</v>
      </c>
      <c r="AA650" t="s">
        <v>13</v>
      </c>
      <c r="AB650">
        <v>0</v>
      </c>
      <c r="AC650">
        <v>1</v>
      </c>
      <c r="AD650" t="s">
        <v>13</v>
      </c>
      <c r="AE650">
        <v>0</v>
      </c>
      <c r="AF650">
        <v>1</v>
      </c>
      <c r="AG650" t="s">
        <v>13</v>
      </c>
      <c r="AH650">
        <v>0</v>
      </c>
      <c r="AI650">
        <v>1</v>
      </c>
      <c r="AJ650" t="s">
        <v>13</v>
      </c>
      <c r="AK650">
        <v>0</v>
      </c>
      <c r="AL650">
        <v>1</v>
      </c>
    </row>
    <row r="651" spans="1:38" x14ac:dyDescent="0.25">
      <c r="A651" t="s">
        <v>1530</v>
      </c>
      <c r="B651" t="s">
        <v>791</v>
      </c>
      <c r="C651">
        <v>13991008</v>
      </c>
      <c r="D651">
        <v>991008</v>
      </c>
      <c r="E651" t="s">
        <v>609</v>
      </c>
      <c r="F651" t="s">
        <v>610</v>
      </c>
      <c r="G651" t="s">
        <v>1541</v>
      </c>
      <c r="H651" t="s">
        <v>42</v>
      </c>
      <c r="I651">
        <v>4</v>
      </c>
      <c r="J651" t="s">
        <v>29</v>
      </c>
      <c r="K651">
        <v>10</v>
      </c>
      <c r="L651">
        <v>42</v>
      </c>
      <c r="M651">
        <v>41</v>
      </c>
      <c r="N651" t="s">
        <v>17</v>
      </c>
      <c r="O651" t="s">
        <v>1549</v>
      </c>
      <c r="P651">
        <v>0</v>
      </c>
      <c r="Q651">
        <v>0</v>
      </c>
      <c r="R651">
        <v>65</v>
      </c>
      <c r="S651">
        <v>2.1666666666666665</v>
      </c>
      <c r="T651">
        <f>DATATABLE[[#This Row],[تعداد واگن منتظر واگذاری]]+DATATABLE[[#This Row],[تعداد واگن تحت تخلیه]]</f>
        <v>65</v>
      </c>
      <c r="U651">
        <v>2.1666666666666665</v>
      </c>
      <c r="V651">
        <v>32</v>
      </c>
      <c r="W651">
        <v>1.0666666666666667</v>
      </c>
      <c r="X651">
        <v>2080</v>
      </c>
      <c r="Y651">
        <v>65</v>
      </c>
      <c r="Z651">
        <v>97</v>
      </c>
      <c r="AA651" t="s">
        <v>13</v>
      </c>
      <c r="AB651">
        <v>0</v>
      </c>
      <c r="AC651">
        <v>1</v>
      </c>
      <c r="AD651" t="s">
        <v>15</v>
      </c>
      <c r="AE651">
        <v>1</v>
      </c>
      <c r="AF651">
        <v>0</v>
      </c>
      <c r="AG651" t="s">
        <v>15</v>
      </c>
      <c r="AH651">
        <v>1</v>
      </c>
      <c r="AI651">
        <v>0</v>
      </c>
      <c r="AJ651" t="s">
        <v>15</v>
      </c>
      <c r="AK651">
        <v>1</v>
      </c>
      <c r="AL651">
        <v>0</v>
      </c>
    </row>
    <row r="652" spans="1:38" x14ac:dyDescent="0.25">
      <c r="A652" t="s">
        <v>1530</v>
      </c>
      <c r="B652" t="s">
        <v>791</v>
      </c>
      <c r="C652">
        <v>13991009</v>
      </c>
      <c r="D652">
        <v>991009</v>
      </c>
      <c r="E652" t="s">
        <v>611</v>
      </c>
      <c r="F652" t="s">
        <v>612</v>
      </c>
      <c r="G652" t="s">
        <v>1541</v>
      </c>
      <c r="H652" t="s">
        <v>42</v>
      </c>
      <c r="I652">
        <v>4</v>
      </c>
      <c r="J652" t="s">
        <v>29</v>
      </c>
      <c r="K652">
        <v>10</v>
      </c>
      <c r="L652">
        <v>42</v>
      </c>
      <c r="M652">
        <v>41</v>
      </c>
      <c r="N652" t="s">
        <v>18</v>
      </c>
      <c r="O652" t="s">
        <v>1550</v>
      </c>
      <c r="P652">
        <v>0</v>
      </c>
      <c r="Q652">
        <v>0</v>
      </c>
      <c r="R652">
        <v>26</v>
      </c>
      <c r="S652">
        <v>0.8666666666666667</v>
      </c>
      <c r="T652">
        <f>DATATABLE[[#This Row],[تعداد واگن منتظر واگذاری]]+DATATABLE[[#This Row],[تعداد واگن تحت تخلیه]]</f>
        <v>26</v>
      </c>
      <c r="U652">
        <v>0.8666666666666667</v>
      </c>
      <c r="V652">
        <v>49</v>
      </c>
      <c r="W652">
        <v>1.6333333333333333</v>
      </c>
      <c r="X652">
        <v>3185</v>
      </c>
      <c r="Y652">
        <v>26</v>
      </c>
      <c r="Z652">
        <v>75</v>
      </c>
      <c r="AA652" t="s">
        <v>13</v>
      </c>
      <c r="AB652">
        <v>0</v>
      </c>
      <c r="AC652">
        <v>1</v>
      </c>
      <c r="AD652" t="s">
        <v>15</v>
      </c>
      <c r="AE652">
        <v>1</v>
      </c>
      <c r="AF652">
        <v>0</v>
      </c>
      <c r="AG652" t="s">
        <v>15</v>
      </c>
      <c r="AH652">
        <v>1</v>
      </c>
      <c r="AI652">
        <v>0</v>
      </c>
      <c r="AJ652" t="s">
        <v>15</v>
      </c>
      <c r="AK652">
        <v>1</v>
      </c>
      <c r="AL652">
        <v>0</v>
      </c>
    </row>
    <row r="653" spans="1:38" x14ac:dyDescent="0.25">
      <c r="A653" t="s">
        <v>1530</v>
      </c>
      <c r="B653" t="s">
        <v>791</v>
      </c>
      <c r="C653">
        <v>13991010</v>
      </c>
      <c r="D653">
        <v>991010</v>
      </c>
      <c r="E653" t="s">
        <v>613</v>
      </c>
      <c r="F653" t="s">
        <v>614</v>
      </c>
      <c r="G653" t="s">
        <v>1541</v>
      </c>
      <c r="H653" t="s">
        <v>42</v>
      </c>
      <c r="I653">
        <v>4</v>
      </c>
      <c r="J653" t="s">
        <v>29</v>
      </c>
      <c r="K653">
        <v>10</v>
      </c>
      <c r="L653">
        <v>42</v>
      </c>
      <c r="M653">
        <v>41</v>
      </c>
      <c r="N653" t="s">
        <v>19</v>
      </c>
      <c r="O653" t="s">
        <v>1551</v>
      </c>
      <c r="P653">
        <v>20</v>
      </c>
      <c r="Q653">
        <v>0.66666666666666663</v>
      </c>
      <c r="R653">
        <v>9</v>
      </c>
      <c r="S653">
        <v>0.3</v>
      </c>
      <c r="T653">
        <f>DATATABLE[[#This Row],[تعداد واگن منتظر واگذاری]]+DATATABLE[[#This Row],[تعداد واگن تحت تخلیه]]</f>
        <v>29</v>
      </c>
      <c r="U653">
        <v>0.96666666666666667</v>
      </c>
      <c r="V653">
        <v>19</v>
      </c>
      <c r="W653">
        <v>0.6333333333333333</v>
      </c>
      <c r="X653">
        <v>1235</v>
      </c>
      <c r="Y653">
        <v>29</v>
      </c>
      <c r="Z653">
        <v>28</v>
      </c>
      <c r="AA653" t="s">
        <v>15</v>
      </c>
      <c r="AB653">
        <v>1</v>
      </c>
      <c r="AC653">
        <v>0</v>
      </c>
      <c r="AD653" t="s">
        <v>15</v>
      </c>
      <c r="AE653">
        <v>1</v>
      </c>
      <c r="AF653">
        <v>0</v>
      </c>
      <c r="AG653" t="s">
        <v>15</v>
      </c>
      <c r="AH653">
        <v>1</v>
      </c>
      <c r="AI653">
        <v>0</v>
      </c>
      <c r="AJ653" t="s">
        <v>15</v>
      </c>
      <c r="AK653">
        <v>1</v>
      </c>
      <c r="AL653">
        <v>0</v>
      </c>
    </row>
    <row r="654" spans="1:38" x14ac:dyDescent="0.25">
      <c r="A654" t="s">
        <v>1530</v>
      </c>
      <c r="B654" t="s">
        <v>791</v>
      </c>
      <c r="C654">
        <v>13991011</v>
      </c>
      <c r="D654">
        <v>991011</v>
      </c>
      <c r="E654" t="s">
        <v>615</v>
      </c>
      <c r="F654" t="s">
        <v>616</v>
      </c>
      <c r="G654" t="s">
        <v>1541</v>
      </c>
      <c r="H654" t="s">
        <v>42</v>
      </c>
      <c r="I654">
        <v>4</v>
      </c>
      <c r="J654" t="s">
        <v>29</v>
      </c>
      <c r="K654">
        <v>10</v>
      </c>
      <c r="L654">
        <v>42</v>
      </c>
      <c r="M654">
        <v>41</v>
      </c>
      <c r="N654" t="s">
        <v>20</v>
      </c>
      <c r="O654" t="s">
        <v>1552</v>
      </c>
      <c r="P654">
        <v>0</v>
      </c>
      <c r="Q654">
        <v>0</v>
      </c>
      <c r="R654">
        <v>27</v>
      </c>
      <c r="S654">
        <v>0.9</v>
      </c>
      <c r="T654">
        <f>DATATABLE[[#This Row],[تعداد واگن منتظر واگذاری]]+DATATABLE[[#This Row],[تعداد واگن تحت تخلیه]]</f>
        <v>27</v>
      </c>
      <c r="U654">
        <v>0.9</v>
      </c>
      <c r="V654">
        <v>0</v>
      </c>
      <c r="W654">
        <v>0</v>
      </c>
      <c r="X654">
        <v>0</v>
      </c>
      <c r="Y654">
        <v>27</v>
      </c>
      <c r="Z654">
        <v>27</v>
      </c>
      <c r="AA654" t="s">
        <v>13</v>
      </c>
      <c r="AB654">
        <v>0</v>
      </c>
      <c r="AC654">
        <v>1</v>
      </c>
      <c r="AD654" t="s">
        <v>15</v>
      </c>
      <c r="AE654">
        <v>1</v>
      </c>
      <c r="AF654">
        <v>0</v>
      </c>
      <c r="AG654" t="s">
        <v>13</v>
      </c>
      <c r="AH654">
        <v>0</v>
      </c>
      <c r="AI654">
        <v>1</v>
      </c>
      <c r="AJ654" t="s">
        <v>15</v>
      </c>
      <c r="AK654">
        <v>1</v>
      </c>
      <c r="AL654">
        <v>0</v>
      </c>
    </row>
    <row r="655" spans="1:38" x14ac:dyDescent="0.25">
      <c r="A655" t="s">
        <v>1530</v>
      </c>
      <c r="B655" t="s">
        <v>791</v>
      </c>
      <c r="C655">
        <v>13991012</v>
      </c>
      <c r="D655">
        <v>991012</v>
      </c>
      <c r="E655" t="s">
        <v>617</v>
      </c>
      <c r="F655" t="s">
        <v>618</v>
      </c>
      <c r="G655" t="s">
        <v>1541</v>
      </c>
      <c r="H655" t="s">
        <v>42</v>
      </c>
      <c r="I655">
        <v>4</v>
      </c>
      <c r="J655" t="s">
        <v>29</v>
      </c>
      <c r="K655">
        <v>10</v>
      </c>
      <c r="L655">
        <v>42</v>
      </c>
      <c r="M655">
        <v>42</v>
      </c>
      <c r="N655" t="s">
        <v>12</v>
      </c>
      <c r="O655" t="s">
        <v>1553</v>
      </c>
      <c r="P655">
        <v>13</v>
      </c>
      <c r="Q655">
        <v>0.43333333333333335</v>
      </c>
      <c r="R655">
        <v>46</v>
      </c>
      <c r="S655">
        <v>1.5333333333333334</v>
      </c>
      <c r="T655">
        <f>DATATABLE[[#This Row],[تعداد واگن منتظر واگذاری]]+DATATABLE[[#This Row],[تعداد واگن تحت تخلیه]]</f>
        <v>59</v>
      </c>
      <c r="U655">
        <v>1.9666666666666666</v>
      </c>
      <c r="V655">
        <v>12</v>
      </c>
      <c r="W655">
        <v>0.4</v>
      </c>
      <c r="X655">
        <v>780</v>
      </c>
      <c r="Y655">
        <v>59</v>
      </c>
      <c r="Z655">
        <v>58</v>
      </c>
      <c r="AA655" t="s">
        <v>15</v>
      </c>
      <c r="AB655">
        <v>1</v>
      </c>
      <c r="AC655">
        <v>0</v>
      </c>
      <c r="AD655" t="s">
        <v>15</v>
      </c>
      <c r="AE655">
        <v>1</v>
      </c>
      <c r="AF655">
        <v>0</v>
      </c>
      <c r="AG655" t="s">
        <v>15</v>
      </c>
      <c r="AH655">
        <v>1</v>
      </c>
      <c r="AI655">
        <v>0</v>
      </c>
      <c r="AJ655" t="s">
        <v>15</v>
      </c>
      <c r="AK655">
        <v>1</v>
      </c>
      <c r="AL655">
        <v>0</v>
      </c>
    </row>
    <row r="656" spans="1:38" x14ac:dyDescent="0.25">
      <c r="A656" t="s">
        <v>1530</v>
      </c>
      <c r="B656" t="s">
        <v>791</v>
      </c>
      <c r="C656">
        <v>13991013</v>
      </c>
      <c r="D656">
        <v>991013</v>
      </c>
      <c r="E656" t="s">
        <v>619</v>
      </c>
      <c r="F656" t="s">
        <v>620</v>
      </c>
      <c r="G656" t="s">
        <v>1541</v>
      </c>
      <c r="H656" t="s">
        <v>42</v>
      </c>
      <c r="I656">
        <v>4</v>
      </c>
      <c r="J656" t="s">
        <v>29</v>
      </c>
      <c r="K656">
        <v>10</v>
      </c>
      <c r="L656">
        <v>43</v>
      </c>
      <c r="M656">
        <v>42</v>
      </c>
      <c r="N656" t="s">
        <v>14</v>
      </c>
      <c r="O656" t="s">
        <v>1556</v>
      </c>
      <c r="P656">
        <v>0</v>
      </c>
      <c r="Q656">
        <v>0</v>
      </c>
      <c r="R656">
        <v>0</v>
      </c>
      <c r="S656">
        <v>0</v>
      </c>
      <c r="T656">
        <f>DATATABLE[[#This Row],[تعداد واگن منتظر واگذاری]]+DATATABLE[[#This Row],[تعداد واگن تحت تخلیه]]</f>
        <v>0</v>
      </c>
      <c r="U656">
        <v>0</v>
      </c>
      <c r="V656">
        <v>5</v>
      </c>
      <c r="W656">
        <v>0.16666666666666666</v>
      </c>
      <c r="X656">
        <v>325</v>
      </c>
      <c r="Y656">
        <v>0</v>
      </c>
      <c r="Z656">
        <v>5</v>
      </c>
      <c r="AA656" t="s">
        <v>13</v>
      </c>
      <c r="AB656">
        <v>0</v>
      </c>
      <c r="AC656">
        <v>1</v>
      </c>
      <c r="AD656" t="s">
        <v>13</v>
      </c>
      <c r="AE656">
        <v>0</v>
      </c>
      <c r="AF656">
        <v>1</v>
      </c>
      <c r="AG656" t="s">
        <v>15</v>
      </c>
      <c r="AH656">
        <v>1</v>
      </c>
      <c r="AI656">
        <v>0</v>
      </c>
      <c r="AJ656" t="s">
        <v>15</v>
      </c>
      <c r="AK656">
        <v>1</v>
      </c>
      <c r="AL656">
        <v>0</v>
      </c>
    </row>
    <row r="657" spans="1:38" x14ac:dyDescent="0.25">
      <c r="A657" t="s">
        <v>1530</v>
      </c>
      <c r="B657" t="s">
        <v>791</v>
      </c>
      <c r="C657">
        <v>13991014</v>
      </c>
      <c r="D657">
        <v>991014</v>
      </c>
      <c r="E657" t="s">
        <v>621</v>
      </c>
      <c r="F657" t="s">
        <v>622</v>
      </c>
      <c r="G657" t="s">
        <v>1541</v>
      </c>
      <c r="H657" t="s">
        <v>42</v>
      </c>
      <c r="I657">
        <v>4</v>
      </c>
      <c r="J657" t="s">
        <v>29</v>
      </c>
      <c r="K657">
        <v>10</v>
      </c>
      <c r="L657">
        <v>43</v>
      </c>
      <c r="M657">
        <v>42</v>
      </c>
      <c r="N657" t="s">
        <v>16</v>
      </c>
      <c r="O657" t="s">
        <v>1557</v>
      </c>
      <c r="P657">
        <v>0</v>
      </c>
      <c r="Q657">
        <v>0</v>
      </c>
      <c r="R657">
        <v>31</v>
      </c>
      <c r="S657">
        <v>1.0333333333333334</v>
      </c>
      <c r="T657">
        <f>DATATABLE[[#This Row],[تعداد واگن منتظر واگذاری]]+DATATABLE[[#This Row],[تعداد واگن تحت تخلیه]]</f>
        <v>31</v>
      </c>
      <c r="U657">
        <v>1.0333333333333334</v>
      </c>
      <c r="V657">
        <v>12</v>
      </c>
      <c r="W657">
        <v>0.4</v>
      </c>
      <c r="X657">
        <v>780</v>
      </c>
      <c r="Y657">
        <v>31</v>
      </c>
      <c r="Z657">
        <v>43</v>
      </c>
      <c r="AA657" t="s">
        <v>13</v>
      </c>
      <c r="AB657">
        <v>0</v>
      </c>
      <c r="AC657">
        <v>1</v>
      </c>
      <c r="AD657" t="s">
        <v>15</v>
      </c>
      <c r="AE657">
        <v>1</v>
      </c>
      <c r="AF657">
        <v>0</v>
      </c>
      <c r="AG657" t="s">
        <v>15</v>
      </c>
      <c r="AH657">
        <v>1</v>
      </c>
      <c r="AI657">
        <v>0</v>
      </c>
      <c r="AJ657" t="s">
        <v>15</v>
      </c>
      <c r="AK657">
        <v>1</v>
      </c>
      <c r="AL657">
        <v>0</v>
      </c>
    </row>
    <row r="658" spans="1:38" x14ac:dyDescent="0.25">
      <c r="A658" t="s">
        <v>1530</v>
      </c>
      <c r="B658" t="s">
        <v>791</v>
      </c>
      <c r="C658">
        <v>13991015</v>
      </c>
      <c r="D658">
        <v>991015</v>
      </c>
      <c r="E658" t="s">
        <v>623</v>
      </c>
      <c r="F658" t="s">
        <v>624</v>
      </c>
      <c r="G658" t="s">
        <v>1541</v>
      </c>
      <c r="H658" t="s">
        <v>42</v>
      </c>
      <c r="I658">
        <v>4</v>
      </c>
      <c r="J658" t="s">
        <v>29</v>
      </c>
      <c r="K658">
        <v>10</v>
      </c>
      <c r="L658">
        <v>43</v>
      </c>
      <c r="M658">
        <v>42</v>
      </c>
      <c r="N658" t="s">
        <v>17</v>
      </c>
      <c r="O658" t="s">
        <v>1558</v>
      </c>
      <c r="P658">
        <v>49</v>
      </c>
      <c r="Q658">
        <v>1.6333333333333333</v>
      </c>
      <c r="R658">
        <v>33</v>
      </c>
      <c r="S658">
        <v>1.1000000000000001</v>
      </c>
      <c r="T658">
        <f>DATATABLE[[#This Row],[تعداد واگن منتظر واگذاری]]+DATATABLE[[#This Row],[تعداد واگن تحت تخلیه]]</f>
        <v>82</v>
      </c>
      <c r="U658">
        <v>2.7333333333333334</v>
      </c>
      <c r="V658">
        <v>16</v>
      </c>
      <c r="W658">
        <v>0.53333333333333333</v>
      </c>
      <c r="X658">
        <v>1040</v>
      </c>
      <c r="Y658">
        <v>82</v>
      </c>
      <c r="Z658">
        <v>49</v>
      </c>
      <c r="AA658" t="s">
        <v>15</v>
      </c>
      <c r="AB658">
        <v>1</v>
      </c>
      <c r="AC658">
        <v>0</v>
      </c>
      <c r="AD658" t="s">
        <v>15</v>
      </c>
      <c r="AE658">
        <v>1</v>
      </c>
      <c r="AF658">
        <v>0</v>
      </c>
      <c r="AG658" t="s">
        <v>15</v>
      </c>
      <c r="AH658">
        <v>1</v>
      </c>
      <c r="AI658">
        <v>0</v>
      </c>
      <c r="AJ658" t="s">
        <v>15</v>
      </c>
      <c r="AK658">
        <v>1</v>
      </c>
      <c r="AL658">
        <v>0</v>
      </c>
    </row>
    <row r="659" spans="1:38" x14ac:dyDescent="0.25">
      <c r="A659" t="s">
        <v>1530</v>
      </c>
      <c r="B659" t="s">
        <v>791</v>
      </c>
      <c r="C659">
        <v>13991016</v>
      </c>
      <c r="D659">
        <v>991016</v>
      </c>
      <c r="E659" t="s">
        <v>625</v>
      </c>
      <c r="F659" t="s">
        <v>626</v>
      </c>
      <c r="G659" t="s">
        <v>1541</v>
      </c>
      <c r="H659" t="s">
        <v>42</v>
      </c>
      <c r="I659">
        <v>4</v>
      </c>
      <c r="J659" t="s">
        <v>29</v>
      </c>
      <c r="K659">
        <v>10</v>
      </c>
      <c r="L659">
        <v>43</v>
      </c>
      <c r="M659">
        <v>42</v>
      </c>
      <c r="N659" t="s">
        <v>18</v>
      </c>
      <c r="O659" t="s">
        <v>1559</v>
      </c>
      <c r="P659">
        <v>38</v>
      </c>
      <c r="Q659">
        <v>1.2666666666666666</v>
      </c>
      <c r="R659">
        <v>14</v>
      </c>
      <c r="S659">
        <v>0.46666666666666667</v>
      </c>
      <c r="T659">
        <f>DATATABLE[[#This Row],[تعداد واگن منتظر واگذاری]]+DATATABLE[[#This Row],[تعداد واگن تحت تخلیه]]</f>
        <v>52</v>
      </c>
      <c r="U659">
        <v>1.7333333333333334</v>
      </c>
      <c r="V659">
        <v>14</v>
      </c>
      <c r="W659">
        <v>0.46666666666666667</v>
      </c>
      <c r="X659">
        <v>910</v>
      </c>
      <c r="Y659">
        <v>52</v>
      </c>
      <c r="Z659">
        <v>28</v>
      </c>
      <c r="AA659" t="s">
        <v>15</v>
      </c>
      <c r="AB659">
        <v>1</v>
      </c>
      <c r="AC659">
        <v>0</v>
      </c>
      <c r="AD659" t="s">
        <v>15</v>
      </c>
      <c r="AE659">
        <v>1</v>
      </c>
      <c r="AF659">
        <v>0</v>
      </c>
      <c r="AG659" t="s">
        <v>15</v>
      </c>
      <c r="AH659">
        <v>1</v>
      </c>
      <c r="AI659">
        <v>0</v>
      </c>
      <c r="AJ659" t="s">
        <v>15</v>
      </c>
      <c r="AK659">
        <v>1</v>
      </c>
      <c r="AL659">
        <v>0</v>
      </c>
    </row>
    <row r="660" spans="1:38" x14ac:dyDescent="0.25">
      <c r="A660" t="s">
        <v>1530</v>
      </c>
      <c r="B660" t="s">
        <v>791</v>
      </c>
      <c r="C660">
        <v>13991017</v>
      </c>
      <c r="D660">
        <v>991017</v>
      </c>
      <c r="E660" t="s">
        <v>627</v>
      </c>
      <c r="F660" t="s">
        <v>628</v>
      </c>
      <c r="G660" t="s">
        <v>1541</v>
      </c>
      <c r="H660" t="s">
        <v>42</v>
      </c>
      <c r="I660">
        <v>4</v>
      </c>
      <c r="J660" t="s">
        <v>29</v>
      </c>
      <c r="K660">
        <v>10</v>
      </c>
      <c r="L660">
        <v>43</v>
      </c>
      <c r="M660">
        <v>42</v>
      </c>
      <c r="N660" t="s">
        <v>19</v>
      </c>
      <c r="O660" t="s">
        <v>1560</v>
      </c>
      <c r="P660">
        <v>0</v>
      </c>
      <c r="Q660">
        <v>0</v>
      </c>
      <c r="R660">
        <v>44</v>
      </c>
      <c r="S660">
        <v>1.4666666666666666</v>
      </c>
      <c r="T660">
        <f>DATATABLE[[#This Row],[تعداد واگن منتظر واگذاری]]+DATATABLE[[#This Row],[تعداد واگن تحت تخلیه]]</f>
        <v>44</v>
      </c>
      <c r="U660">
        <v>1.4666666666666666</v>
      </c>
      <c r="V660">
        <v>34</v>
      </c>
      <c r="W660">
        <v>1.1333333333333333</v>
      </c>
      <c r="X660">
        <v>2210</v>
      </c>
      <c r="Y660">
        <v>44</v>
      </c>
      <c r="Z660">
        <v>78</v>
      </c>
      <c r="AA660" t="s">
        <v>13</v>
      </c>
      <c r="AB660">
        <v>0</v>
      </c>
      <c r="AC660">
        <v>1</v>
      </c>
      <c r="AD660" t="s">
        <v>15</v>
      </c>
      <c r="AE660">
        <v>1</v>
      </c>
      <c r="AF660">
        <v>0</v>
      </c>
      <c r="AG660" t="s">
        <v>15</v>
      </c>
      <c r="AH660">
        <v>1</v>
      </c>
      <c r="AI660">
        <v>0</v>
      </c>
      <c r="AJ660" t="s">
        <v>15</v>
      </c>
      <c r="AK660">
        <v>1</v>
      </c>
      <c r="AL660">
        <v>0</v>
      </c>
    </row>
    <row r="661" spans="1:38" x14ac:dyDescent="0.25">
      <c r="A661" t="s">
        <v>1530</v>
      </c>
      <c r="B661" t="s">
        <v>791</v>
      </c>
      <c r="C661">
        <v>13991018</v>
      </c>
      <c r="D661">
        <v>991018</v>
      </c>
      <c r="E661" t="s">
        <v>629</v>
      </c>
      <c r="F661" t="s">
        <v>630</v>
      </c>
      <c r="G661" t="s">
        <v>1541</v>
      </c>
      <c r="H661" t="s">
        <v>42</v>
      </c>
      <c r="I661">
        <v>4</v>
      </c>
      <c r="J661" t="s">
        <v>29</v>
      </c>
      <c r="K661">
        <v>10</v>
      </c>
      <c r="L661">
        <v>43</v>
      </c>
      <c r="M661">
        <v>42</v>
      </c>
      <c r="N661" t="s">
        <v>20</v>
      </c>
      <c r="O661" t="s">
        <v>1561</v>
      </c>
      <c r="P661">
        <v>0</v>
      </c>
      <c r="Q661">
        <v>0</v>
      </c>
      <c r="R661">
        <v>7</v>
      </c>
      <c r="S661">
        <v>0.23333333333333334</v>
      </c>
      <c r="T661">
        <f>DATATABLE[[#This Row],[تعداد واگن منتظر واگذاری]]+DATATABLE[[#This Row],[تعداد واگن تحت تخلیه]]</f>
        <v>7</v>
      </c>
      <c r="U661">
        <v>0.23333333333333334</v>
      </c>
      <c r="V661">
        <v>15</v>
      </c>
      <c r="W661">
        <v>0.5</v>
      </c>
      <c r="X661">
        <v>975</v>
      </c>
      <c r="Y661">
        <v>7</v>
      </c>
      <c r="Z661">
        <v>22</v>
      </c>
      <c r="AA661" t="s">
        <v>13</v>
      </c>
      <c r="AB661">
        <v>0</v>
      </c>
      <c r="AC661">
        <v>1</v>
      </c>
      <c r="AD661" t="s">
        <v>15</v>
      </c>
      <c r="AE661">
        <v>1</v>
      </c>
      <c r="AF661">
        <v>0</v>
      </c>
      <c r="AG661" t="s">
        <v>15</v>
      </c>
      <c r="AH661">
        <v>1</v>
      </c>
      <c r="AI661">
        <v>0</v>
      </c>
      <c r="AJ661" t="s">
        <v>15</v>
      </c>
      <c r="AK661">
        <v>1</v>
      </c>
      <c r="AL661">
        <v>0</v>
      </c>
    </row>
    <row r="662" spans="1:38" x14ac:dyDescent="0.25">
      <c r="A662" t="s">
        <v>1530</v>
      </c>
      <c r="B662" t="s">
        <v>791</v>
      </c>
      <c r="C662">
        <v>13991019</v>
      </c>
      <c r="D662">
        <v>991019</v>
      </c>
      <c r="E662" t="s">
        <v>631</v>
      </c>
      <c r="F662" t="s">
        <v>632</v>
      </c>
      <c r="G662" t="s">
        <v>1541</v>
      </c>
      <c r="H662" t="s">
        <v>42</v>
      </c>
      <c r="I662">
        <v>4</v>
      </c>
      <c r="J662" t="s">
        <v>29</v>
      </c>
      <c r="K662">
        <v>10</v>
      </c>
      <c r="L662">
        <v>43</v>
      </c>
      <c r="M662">
        <v>43</v>
      </c>
      <c r="N662" t="s">
        <v>12</v>
      </c>
      <c r="O662" t="s">
        <v>1562</v>
      </c>
      <c r="P662">
        <v>0</v>
      </c>
      <c r="Q662">
        <v>0</v>
      </c>
      <c r="R662">
        <v>2</v>
      </c>
      <c r="S662">
        <v>6.6666666666666666E-2</v>
      </c>
      <c r="T662">
        <f>DATATABLE[[#This Row],[تعداد واگن منتظر واگذاری]]+DATATABLE[[#This Row],[تعداد واگن تحت تخلیه]]</f>
        <v>2</v>
      </c>
      <c r="U662">
        <v>6.6666666666666666E-2</v>
      </c>
      <c r="V662">
        <v>0</v>
      </c>
      <c r="W662">
        <v>0</v>
      </c>
      <c r="X662">
        <v>0</v>
      </c>
      <c r="Y662">
        <v>2</v>
      </c>
      <c r="Z662">
        <v>2</v>
      </c>
      <c r="AA662" t="s">
        <v>13</v>
      </c>
      <c r="AB662">
        <v>0</v>
      </c>
      <c r="AC662">
        <v>1</v>
      </c>
      <c r="AD662" t="s">
        <v>15</v>
      </c>
      <c r="AE662">
        <v>1</v>
      </c>
      <c r="AF662">
        <v>0</v>
      </c>
      <c r="AG662" t="s">
        <v>13</v>
      </c>
      <c r="AH662">
        <v>0</v>
      </c>
      <c r="AI662">
        <v>1</v>
      </c>
      <c r="AJ662" t="s">
        <v>15</v>
      </c>
      <c r="AK662">
        <v>1</v>
      </c>
      <c r="AL662">
        <v>0</v>
      </c>
    </row>
    <row r="663" spans="1:38" x14ac:dyDescent="0.25">
      <c r="A663" t="s">
        <v>1530</v>
      </c>
      <c r="B663" t="s">
        <v>791</v>
      </c>
      <c r="C663">
        <v>13991020</v>
      </c>
      <c r="D663">
        <v>991020</v>
      </c>
      <c r="E663" t="s">
        <v>633</v>
      </c>
      <c r="F663" t="s">
        <v>634</v>
      </c>
      <c r="G663" t="s">
        <v>1541</v>
      </c>
      <c r="H663" t="s">
        <v>42</v>
      </c>
      <c r="I663">
        <v>4</v>
      </c>
      <c r="J663" t="s">
        <v>29</v>
      </c>
      <c r="K663">
        <v>10</v>
      </c>
      <c r="L663">
        <v>44</v>
      </c>
      <c r="M663">
        <v>43</v>
      </c>
      <c r="N663" t="s">
        <v>14</v>
      </c>
      <c r="O663" t="s">
        <v>1563</v>
      </c>
      <c r="P663">
        <v>0</v>
      </c>
      <c r="Q663">
        <v>0</v>
      </c>
      <c r="R663">
        <v>2</v>
      </c>
      <c r="S663">
        <v>6.6666666666666666E-2</v>
      </c>
      <c r="T663">
        <f>DATATABLE[[#This Row],[تعداد واگن منتظر واگذاری]]+DATATABLE[[#This Row],[تعداد واگن تحت تخلیه]]</f>
        <v>2</v>
      </c>
      <c r="U663">
        <v>6.6666666666666666E-2</v>
      </c>
      <c r="V663">
        <v>0</v>
      </c>
      <c r="W663">
        <v>0</v>
      </c>
      <c r="X663">
        <v>0</v>
      </c>
      <c r="Y663">
        <v>2</v>
      </c>
      <c r="Z663">
        <v>2</v>
      </c>
      <c r="AA663" t="s">
        <v>13</v>
      </c>
      <c r="AB663">
        <v>0</v>
      </c>
      <c r="AC663">
        <v>1</v>
      </c>
      <c r="AD663" t="s">
        <v>15</v>
      </c>
      <c r="AE663">
        <v>1</v>
      </c>
      <c r="AF663">
        <v>0</v>
      </c>
      <c r="AG663" t="s">
        <v>13</v>
      </c>
      <c r="AH663">
        <v>0</v>
      </c>
      <c r="AI663">
        <v>1</v>
      </c>
      <c r="AJ663" t="s">
        <v>15</v>
      </c>
      <c r="AK663">
        <v>1</v>
      </c>
      <c r="AL663">
        <v>0</v>
      </c>
    </row>
    <row r="664" spans="1:38" x14ac:dyDescent="0.25">
      <c r="A664" t="s">
        <v>1530</v>
      </c>
      <c r="B664" t="s">
        <v>791</v>
      </c>
      <c r="C664">
        <v>13991021</v>
      </c>
      <c r="D664">
        <v>991021</v>
      </c>
      <c r="E664" t="s">
        <v>635</v>
      </c>
      <c r="F664" t="s">
        <v>636</v>
      </c>
      <c r="G664" t="s">
        <v>1541</v>
      </c>
      <c r="H664" t="s">
        <v>42</v>
      </c>
      <c r="I664">
        <v>4</v>
      </c>
      <c r="J664" t="s">
        <v>29</v>
      </c>
      <c r="K664">
        <v>10</v>
      </c>
      <c r="L664">
        <v>44</v>
      </c>
      <c r="M664">
        <v>43</v>
      </c>
      <c r="N664" t="s">
        <v>16</v>
      </c>
      <c r="O664" t="s">
        <v>1564</v>
      </c>
      <c r="P664">
        <v>0</v>
      </c>
      <c r="Q664">
        <v>0</v>
      </c>
      <c r="R664">
        <v>2</v>
      </c>
      <c r="S664">
        <v>6.6666666666666666E-2</v>
      </c>
      <c r="T664">
        <f>DATATABLE[[#This Row],[تعداد واگن منتظر واگذاری]]+DATATABLE[[#This Row],[تعداد واگن تحت تخلیه]]</f>
        <v>2</v>
      </c>
      <c r="U664">
        <v>6.6666666666666666E-2</v>
      </c>
      <c r="V664">
        <v>0</v>
      </c>
      <c r="W664">
        <v>0</v>
      </c>
      <c r="X664">
        <v>0</v>
      </c>
      <c r="Y664">
        <v>2</v>
      </c>
      <c r="Z664">
        <v>2</v>
      </c>
      <c r="AA664" t="s">
        <v>13</v>
      </c>
      <c r="AB664">
        <v>0</v>
      </c>
      <c r="AC664">
        <v>1</v>
      </c>
      <c r="AD664" t="s">
        <v>15</v>
      </c>
      <c r="AE664">
        <v>1</v>
      </c>
      <c r="AF664">
        <v>0</v>
      </c>
      <c r="AG664" t="s">
        <v>13</v>
      </c>
      <c r="AH664">
        <v>0</v>
      </c>
      <c r="AI664">
        <v>1</v>
      </c>
      <c r="AJ664" t="s">
        <v>15</v>
      </c>
      <c r="AK664">
        <v>1</v>
      </c>
      <c r="AL664">
        <v>0</v>
      </c>
    </row>
    <row r="665" spans="1:38" x14ac:dyDescent="0.25">
      <c r="A665" t="s">
        <v>1530</v>
      </c>
      <c r="B665" t="s">
        <v>791</v>
      </c>
      <c r="C665">
        <v>13991022</v>
      </c>
      <c r="D665">
        <v>991022</v>
      </c>
      <c r="E665" t="s">
        <v>637</v>
      </c>
      <c r="F665" t="s">
        <v>638</v>
      </c>
      <c r="G665" t="s">
        <v>1541</v>
      </c>
      <c r="H665" t="s">
        <v>42</v>
      </c>
      <c r="I665">
        <v>4</v>
      </c>
      <c r="J665" t="s">
        <v>29</v>
      </c>
      <c r="K665">
        <v>10</v>
      </c>
      <c r="L665">
        <v>44</v>
      </c>
      <c r="M665">
        <v>43</v>
      </c>
      <c r="N665" t="s">
        <v>17</v>
      </c>
      <c r="O665" t="s">
        <v>1565</v>
      </c>
      <c r="P665">
        <v>0</v>
      </c>
      <c r="Q665">
        <v>0</v>
      </c>
      <c r="R665">
        <v>4</v>
      </c>
      <c r="S665">
        <v>0.13333333333333333</v>
      </c>
      <c r="T665">
        <f>DATATABLE[[#This Row],[تعداد واگن منتظر واگذاری]]+DATATABLE[[#This Row],[تعداد واگن تحت تخلیه]]</f>
        <v>4</v>
      </c>
      <c r="U665">
        <v>0.13333333333333333</v>
      </c>
      <c r="V665">
        <v>2</v>
      </c>
      <c r="W665">
        <v>6.6666666666666666E-2</v>
      </c>
      <c r="X665">
        <v>130</v>
      </c>
      <c r="Y665">
        <v>4</v>
      </c>
      <c r="Z665">
        <v>6</v>
      </c>
      <c r="AA665" t="s">
        <v>13</v>
      </c>
      <c r="AB665">
        <v>0</v>
      </c>
      <c r="AC665">
        <v>1</v>
      </c>
      <c r="AD665" t="s">
        <v>15</v>
      </c>
      <c r="AE665">
        <v>1</v>
      </c>
      <c r="AF665">
        <v>0</v>
      </c>
      <c r="AG665" t="s">
        <v>15</v>
      </c>
      <c r="AH665">
        <v>1</v>
      </c>
      <c r="AI665">
        <v>0</v>
      </c>
      <c r="AJ665" t="s">
        <v>15</v>
      </c>
      <c r="AK665">
        <v>1</v>
      </c>
      <c r="AL665">
        <v>0</v>
      </c>
    </row>
    <row r="666" spans="1:38" x14ac:dyDescent="0.25">
      <c r="A666" t="s">
        <v>1530</v>
      </c>
      <c r="B666" t="s">
        <v>791</v>
      </c>
      <c r="C666">
        <v>13991023</v>
      </c>
      <c r="D666">
        <v>991023</v>
      </c>
      <c r="E666" t="s">
        <v>639</v>
      </c>
      <c r="F666" t="s">
        <v>640</v>
      </c>
      <c r="G666" t="s">
        <v>1541</v>
      </c>
      <c r="H666" t="s">
        <v>42</v>
      </c>
      <c r="I666">
        <v>4</v>
      </c>
      <c r="J666" t="s">
        <v>29</v>
      </c>
      <c r="K666">
        <v>10</v>
      </c>
      <c r="L666">
        <v>44</v>
      </c>
      <c r="M666">
        <v>43</v>
      </c>
      <c r="N666" t="s">
        <v>18</v>
      </c>
      <c r="O666" t="s">
        <v>1566</v>
      </c>
      <c r="P666">
        <v>0</v>
      </c>
      <c r="Q666">
        <v>0</v>
      </c>
      <c r="R666">
        <v>0</v>
      </c>
      <c r="S666">
        <v>0</v>
      </c>
      <c r="T666">
        <f>DATATABLE[[#This Row],[تعداد واگن منتظر واگذاری]]+DATATABLE[[#This Row],[تعداد واگن تحت تخلیه]]</f>
        <v>0</v>
      </c>
      <c r="U666">
        <v>0</v>
      </c>
      <c r="V666">
        <v>0</v>
      </c>
      <c r="W666">
        <v>0</v>
      </c>
      <c r="X666">
        <v>0</v>
      </c>
      <c r="Y666">
        <v>0</v>
      </c>
      <c r="Z666">
        <v>0</v>
      </c>
      <c r="AA666" t="s">
        <v>13</v>
      </c>
      <c r="AB666">
        <v>0</v>
      </c>
      <c r="AC666">
        <v>1</v>
      </c>
      <c r="AD666" t="s">
        <v>13</v>
      </c>
      <c r="AE666">
        <v>0</v>
      </c>
      <c r="AF666">
        <v>1</v>
      </c>
      <c r="AG666" t="s">
        <v>13</v>
      </c>
      <c r="AH666">
        <v>0</v>
      </c>
      <c r="AI666">
        <v>1</v>
      </c>
      <c r="AJ666" t="s">
        <v>13</v>
      </c>
      <c r="AK666">
        <v>0</v>
      </c>
      <c r="AL666">
        <v>1</v>
      </c>
    </row>
    <row r="667" spans="1:38" x14ac:dyDescent="0.25">
      <c r="A667" t="s">
        <v>1530</v>
      </c>
      <c r="B667" t="s">
        <v>791</v>
      </c>
      <c r="C667">
        <v>13991024</v>
      </c>
      <c r="D667">
        <v>991024</v>
      </c>
      <c r="E667" t="s">
        <v>641</v>
      </c>
      <c r="F667" t="s">
        <v>642</v>
      </c>
      <c r="G667" t="s">
        <v>1541</v>
      </c>
      <c r="H667" t="s">
        <v>42</v>
      </c>
      <c r="I667">
        <v>4</v>
      </c>
      <c r="J667" t="s">
        <v>29</v>
      </c>
      <c r="K667">
        <v>10</v>
      </c>
      <c r="L667">
        <v>44</v>
      </c>
      <c r="M667">
        <v>43</v>
      </c>
      <c r="N667" t="s">
        <v>19</v>
      </c>
      <c r="O667" t="s">
        <v>1567</v>
      </c>
      <c r="P667">
        <v>0</v>
      </c>
      <c r="Q667">
        <v>0</v>
      </c>
      <c r="R667">
        <v>0</v>
      </c>
      <c r="S667">
        <v>0</v>
      </c>
      <c r="T667">
        <f>DATATABLE[[#This Row],[تعداد واگن منتظر واگذاری]]+DATATABLE[[#This Row],[تعداد واگن تحت تخلیه]]</f>
        <v>0</v>
      </c>
      <c r="U667">
        <v>0</v>
      </c>
      <c r="V667">
        <v>0</v>
      </c>
      <c r="W667">
        <v>0</v>
      </c>
      <c r="X667">
        <v>0</v>
      </c>
      <c r="Y667">
        <v>0</v>
      </c>
      <c r="Z667">
        <v>0</v>
      </c>
      <c r="AA667" t="s">
        <v>13</v>
      </c>
      <c r="AB667">
        <v>0</v>
      </c>
      <c r="AC667">
        <v>1</v>
      </c>
      <c r="AD667" t="s">
        <v>13</v>
      </c>
      <c r="AE667">
        <v>0</v>
      </c>
      <c r="AF667">
        <v>1</v>
      </c>
      <c r="AG667" t="s">
        <v>13</v>
      </c>
      <c r="AH667">
        <v>0</v>
      </c>
      <c r="AI667">
        <v>1</v>
      </c>
      <c r="AJ667" t="s">
        <v>13</v>
      </c>
      <c r="AK667">
        <v>0</v>
      </c>
      <c r="AL667">
        <v>1</v>
      </c>
    </row>
    <row r="668" spans="1:38" x14ac:dyDescent="0.25">
      <c r="A668" t="s">
        <v>1530</v>
      </c>
      <c r="B668" t="s">
        <v>791</v>
      </c>
      <c r="C668">
        <v>13991025</v>
      </c>
      <c r="D668">
        <v>991025</v>
      </c>
      <c r="E668" t="s">
        <v>643</v>
      </c>
      <c r="F668" t="s">
        <v>644</v>
      </c>
      <c r="G668" t="s">
        <v>1541</v>
      </c>
      <c r="H668" t="s">
        <v>42</v>
      </c>
      <c r="I668">
        <v>4</v>
      </c>
      <c r="J668" t="s">
        <v>29</v>
      </c>
      <c r="K668">
        <v>10</v>
      </c>
      <c r="L668">
        <v>44</v>
      </c>
      <c r="M668">
        <v>43</v>
      </c>
      <c r="N668" t="s">
        <v>20</v>
      </c>
      <c r="O668" t="s">
        <v>1568</v>
      </c>
      <c r="P668">
        <v>0</v>
      </c>
      <c r="Q668">
        <v>0</v>
      </c>
      <c r="R668">
        <v>0</v>
      </c>
      <c r="S668">
        <v>0</v>
      </c>
      <c r="T668">
        <f>DATATABLE[[#This Row],[تعداد واگن منتظر واگذاری]]+DATATABLE[[#This Row],[تعداد واگن تحت تخلیه]]</f>
        <v>0</v>
      </c>
      <c r="U668">
        <v>0</v>
      </c>
      <c r="V668">
        <v>0</v>
      </c>
      <c r="W668">
        <v>0</v>
      </c>
      <c r="X668">
        <v>0</v>
      </c>
      <c r="Y668">
        <v>0</v>
      </c>
      <c r="Z668">
        <v>0</v>
      </c>
      <c r="AA668" t="s">
        <v>13</v>
      </c>
      <c r="AB668">
        <v>0</v>
      </c>
      <c r="AC668">
        <v>1</v>
      </c>
      <c r="AD668" t="s">
        <v>13</v>
      </c>
      <c r="AE668">
        <v>0</v>
      </c>
      <c r="AF668">
        <v>1</v>
      </c>
      <c r="AG668" t="s">
        <v>13</v>
      </c>
      <c r="AH668">
        <v>0</v>
      </c>
      <c r="AI668">
        <v>1</v>
      </c>
      <c r="AJ668" t="s">
        <v>13</v>
      </c>
      <c r="AK668">
        <v>0</v>
      </c>
      <c r="AL668">
        <v>1</v>
      </c>
    </row>
    <row r="669" spans="1:38" x14ac:dyDescent="0.25">
      <c r="A669" t="s">
        <v>1530</v>
      </c>
      <c r="B669" t="s">
        <v>791</v>
      </c>
      <c r="C669">
        <v>13991026</v>
      </c>
      <c r="D669">
        <v>991026</v>
      </c>
      <c r="E669" t="s">
        <v>645</v>
      </c>
      <c r="F669" t="s">
        <v>646</v>
      </c>
      <c r="G669" t="s">
        <v>1541</v>
      </c>
      <c r="H669" t="s">
        <v>42</v>
      </c>
      <c r="I669">
        <v>4</v>
      </c>
      <c r="J669" t="s">
        <v>29</v>
      </c>
      <c r="K669">
        <v>10</v>
      </c>
      <c r="L669">
        <v>44</v>
      </c>
      <c r="M669">
        <v>44</v>
      </c>
      <c r="N669" t="s">
        <v>12</v>
      </c>
      <c r="O669" t="s">
        <v>1569</v>
      </c>
      <c r="P669">
        <v>0</v>
      </c>
      <c r="Q669">
        <v>0</v>
      </c>
      <c r="R669">
        <v>0</v>
      </c>
      <c r="S669">
        <v>0</v>
      </c>
      <c r="T669">
        <f>DATATABLE[[#This Row],[تعداد واگن منتظر واگذاری]]+DATATABLE[[#This Row],[تعداد واگن تحت تخلیه]]</f>
        <v>0</v>
      </c>
      <c r="U669">
        <v>0</v>
      </c>
      <c r="V669">
        <v>0</v>
      </c>
      <c r="W669">
        <v>0</v>
      </c>
      <c r="X669">
        <v>0</v>
      </c>
      <c r="Y669">
        <v>0</v>
      </c>
      <c r="Z669">
        <v>0</v>
      </c>
      <c r="AA669" t="s">
        <v>13</v>
      </c>
      <c r="AB669">
        <v>0</v>
      </c>
      <c r="AC669">
        <v>1</v>
      </c>
      <c r="AD669" t="s">
        <v>13</v>
      </c>
      <c r="AE669">
        <v>0</v>
      </c>
      <c r="AF669">
        <v>1</v>
      </c>
      <c r="AG669" t="s">
        <v>13</v>
      </c>
      <c r="AH669">
        <v>0</v>
      </c>
      <c r="AI669">
        <v>1</v>
      </c>
      <c r="AJ669" t="s">
        <v>13</v>
      </c>
      <c r="AK669">
        <v>0</v>
      </c>
      <c r="AL669">
        <v>1</v>
      </c>
    </row>
    <row r="670" spans="1:38" x14ac:dyDescent="0.25">
      <c r="A670" t="s">
        <v>1530</v>
      </c>
      <c r="B670" t="s">
        <v>791</v>
      </c>
      <c r="C670">
        <v>13991027</v>
      </c>
      <c r="D670">
        <v>991027</v>
      </c>
      <c r="E670" t="s">
        <v>647</v>
      </c>
      <c r="F670" t="s">
        <v>648</v>
      </c>
      <c r="G670" t="s">
        <v>1541</v>
      </c>
      <c r="H670" t="s">
        <v>42</v>
      </c>
      <c r="I670">
        <v>4</v>
      </c>
      <c r="J670" t="s">
        <v>29</v>
      </c>
      <c r="K670">
        <v>10</v>
      </c>
      <c r="L670">
        <v>45</v>
      </c>
      <c r="M670">
        <v>44</v>
      </c>
      <c r="N670" t="s">
        <v>14</v>
      </c>
      <c r="O670" t="s">
        <v>1570</v>
      </c>
      <c r="P670">
        <v>0</v>
      </c>
      <c r="Q670">
        <v>0</v>
      </c>
      <c r="R670">
        <v>0</v>
      </c>
      <c r="S670">
        <v>0</v>
      </c>
      <c r="T670">
        <f>DATATABLE[[#This Row],[تعداد واگن منتظر واگذاری]]+DATATABLE[[#This Row],[تعداد واگن تحت تخلیه]]</f>
        <v>0</v>
      </c>
      <c r="U670">
        <v>0</v>
      </c>
      <c r="V670">
        <v>0</v>
      </c>
      <c r="W670">
        <v>0</v>
      </c>
      <c r="X670">
        <v>0</v>
      </c>
      <c r="Y670">
        <v>0</v>
      </c>
      <c r="Z670">
        <v>0</v>
      </c>
      <c r="AA670" t="s">
        <v>13</v>
      </c>
      <c r="AB670">
        <v>0</v>
      </c>
      <c r="AC670">
        <v>1</v>
      </c>
      <c r="AD670" t="s">
        <v>13</v>
      </c>
      <c r="AE670">
        <v>0</v>
      </c>
      <c r="AF670">
        <v>1</v>
      </c>
      <c r="AG670" t="s">
        <v>13</v>
      </c>
      <c r="AH670">
        <v>0</v>
      </c>
      <c r="AI670">
        <v>1</v>
      </c>
      <c r="AJ670" t="s">
        <v>13</v>
      </c>
      <c r="AK670">
        <v>0</v>
      </c>
      <c r="AL670">
        <v>1</v>
      </c>
    </row>
    <row r="671" spans="1:38" x14ac:dyDescent="0.25">
      <c r="A671" t="s">
        <v>1530</v>
      </c>
      <c r="B671" t="s">
        <v>791</v>
      </c>
      <c r="C671">
        <v>13991028</v>
      </c>
      <c r="D671">
        <v>991028</v>
      </c>
      <c r="E671" t="s">
        <v>649</v>
      </c>
      <c r="F671" t="s">
        <v>650</v>
      </c>
      <c r="G671" t="s">
        <v>1541</v>
      </c>
      <c r="H671" t="s">
        <v>42</v>
      </c>
      <c r="I671">
        <v>4</v>
      </c>
      <c r="J671" t="s">
        <v>29</v>
      </c>
      <c r="K671">
        <v>10</v>
      </c>
      <c r="L671">
        <v>45</v>
      </c>
      <c r="M671">
        <v>44</v>
      </c>
      <c r="N671" t="s">
        <v>16</v>
      </c>
      <c r="O671" t="s">
        <v>1571</v>
      </c>
      <c r="P671">
        <v>0</v>
      </c>
      <c r="Q671">
        <v>0</v>
      </c>
      <c r="R671">
        <v>0</v>
      </c>
      <c r="S671">
        <v>0</v>
      </c>
      <c r="T671">
        <f>DATATABLE[[#This Row],[تعداد واگن منتظر واگذاری]]+DATATABLE[[#This Row],[تعداد واگن تحت تخلیه]]</f>
        <v>0</v>
      </c>
      <c r="U671">
        <v>0</v>
      </c>
      <c r="V671">
        <v>0</v>
      </c>
      <c r="W671">
        <v>0</v>
      </c>
      <c r="X671">
        <v>0</v>
      </c>
      <c r="Y671">
        <v>0</v>
      </c>
      <c r="Z671">
        <v>0</v>
      </c>
      <c r="AA671" t="s">
        <v>13</v>
      </c>
      <c r="AB671">
        <v>0</v>
      </c>
      <c r="AC671">
        <v>1</v>
      </c>
      <c r="AD671" t="s">
        <v>13</v>
      </c>
      <c r="AE671">
        <v>0</v>
      </c>
      <c r="AF671">
        <v>1</v>
      </c>
      <c r="AG671" t="s">
        <v>13</v>
      </c>
      <c r="AH671">
        <v>0</v>
      </c>
      <c r="AI671">
        <v>1</v>
      </c>
      <c r="AJ671" t="s">
        <v>13</v>
      </c>
      <c r="AK671">
        <v>0</v>
      </c>
      <c r="AL671">
        <v>1</v>
      </c>
    </row>
    <row r="672" spans="1:38" x14ac:dyDescent="0.25">
      <c r="A672" t="s">
        <v>1530</v>
      </c>
      <c r="B672" t="s">
        <v>791</v>
      </c>
      <c r="C672">
        <v>13991029</v>
      </c>
      <c r="D672">
        <v>991029</v>
      </c>
      <c r="E672" t="s">
        <v>651</v>
      </c>
      <c r="F672" t="s">
        <v>652</v>
      </c>
      <c r="G672" t="s">
        <v>1541</v>
      </c>
      <c r="H672" t="s">
        <v>42</v>
      </c>
      <c r="I672">
        <v>4</v>
      </c>
      <c r="J672" t="s">
        <v>29</v>
      </c>
      <c r="K672">
        <v>10</v>
      </c>
      <c r="L672">
        <v>45</v>
      </c>
      <c r="M672">
        <v>44</v>
      </c>
      <c r="N672" t="s">
        <v>17</v>
      </c>
      <c r="O672" t="s">
        <v>1572</v>
      </c>
      <c r="P672">
        <v>0</v>
      </c>
      <c r="Q672">
        <v>0</v>
      </c>
      <c r="R672">
        <v>0</v>
      </c>
      <c r="S672">
        <v>0</v>
      </c>
      <c r="T672">
        <f>DATATABLE[[#This Row],[تعداد واگن منتظر واگذاری]]+DATATABLE[[#This Row],[تعداد واگن تحت تخلیه]]</f>
        <v>0</v>
      </c>
      <c r="U672">
        <v>0</v>
      </c>
      <c r="V672">
        <v>0</v>
      </c>
      <c r="W672">
        <v>0</v>
      </c>
      <c r="X672">
        <v>0</v>
      </c>
      <c r="Y672">
        <v>0</v>
      </c>
      <c r="Z672">
        <v>0</v>
      </c>
      <c r="AA672" t="s">
        <v>13</v>
      </c>
      <c r="AB672">
        <v>0</v>
      </c>
      <c r="AC672">
        <v>1</v>
      </c>
      <c r="AD672" t="s">
        <v>13</v>
      </c>
      <c r="AE672">
        <v>0</v>
      </c>
      <c r="AF672">
        <v>1</v>
      </c>
      <c r="AG672" t="s">
        <v>13</v>
      </c>
      <c r="AH672">
        <v>0</v>
      </c>
      <c r="AI672">
        <v>1</v>
      </c>
      <c r="AJ672" t="s">
        <v>13</v>
      </c>
      <c r="AK672">
        <v>0</v>
      </c>
      <c r="AL672">
        <v>1</v>
      </c>
    </row>
    <row r="673" spans="1:38" x14ac:dyDescent="0.25">
      <c r="A673" t="s">
        <v>1530</v>
      </c>
      <c r="B673" t="s">
        <v>791</v>
      </c>
      <c r="C673">
        <v>13991030</v>
      </c>
      <c r="D673">
        <v>991030</v>
      </c>
      <c r="E673" t="s">
        <v>653</v>
      </c>
      <c r="F673" t="s">
        <v>654</v>
      </c>
      <c r="G673" t="s">
        <v>1541</v>
      </c>
      <c r="H673" t="s">
        <v>42</v>
      </c>
      <c r="I673">
        <v>4</v>
      </c>
      <c r="J673" t="s">
        <v>29</v>
      </c>
      <c r="K673">
        <v>10</v>
      </c>
      <c r="L673">
        <v>45</v>
      </c>
      <c r="M673">
        <v>44</v>
      </c>
      <c r="N673" t="s">
        <v>18</v>
      </c>
      <c r="O673" t="s">
        <v>1573</v>
      </c>
      <c r="P673">
        <v>0</v>
      </c>
      <c r="Q673">
        <v>0</v>
      </c>
      <c r="R673">
        <v>0</v>
      </c>
      <c r="S673">
        <v>0</v>
      </c>
      <c r="T673">
        <f>DATATABLE[[#This Row],[تعداد واگن منتظر واگذاری]]+DATATABLE[[#This Row],[تعداد واگن تحت تخلیه]]</f>
        <v>0</v>
      </c>
      <c r="U673">
        <v>0</v>
      </c>
      <c r="V673">
        <v>0</v>
      </c>
      <c r="W673">
        <v>0</v>
      </c>
      <c r="X673">
        <v>0</v>
      </c>
      <c r="Y673">
        <v>0</v>
      </c>
      <c r="Z673">
        <v>0</v>
      </c>
      <c r="AA673" t="s">
        <v>13</v>
      </c>
      <c r="AB673">
        <v>0</v>
      </c>
      <c r="AC673">
        <v>1</v>
      </c>
      <c r="AD673" t="s">
        <v>13</v>
      </c>
      <c r="AE673">
        <v>0</v>
      </c>
      <c r="AF673">
        <v>1</v>
      </c>
      <c r="AG673" t="s">
        <v>13</v>
      </c>
      <c r="AH673">
        <v>0</v>
      </c>
      <c r="AI673">
        <v>1</v>
      </c>
      <c r="AJ673" t="s">
        <v>13</v>
      </c>
      <c r="AK673">
        <v>0</v>
      </c>
      <c r="AL673">
        <v>1</v>
      </c>
    </row>
    <row r="674" spans="1:38" x14ac:dyDescent="0.25">
      <c r="A674" t="s">
        <v>1530</v>
      </c>
      <c r="B674" t="s">
        <v>791</v>
      </c>
      <c r="C674">
        <v>13991101</v>
      </c>
      <c r="D674">
        <v>991101</v>
      </c>
      <c r="E674" t="s">
        <v>655</v>
      </c>
      <c r="F674" t="s">
        <v>656</v>
      </c>
      <c r="G674" t="s">
        <v>1541</v>
      </c>
      <c r="H674" t="s">
        <v>42</v>
      </c>
      <c r="I674">
        <v>4</v>
      </c>
      <c r="J674" t="s">
        <v>30</v>
      </c>
      <c r="K674">
        <v>11</v>
      </c>
      <c r="L674">
        <v>45</v>
      </c>
      <c r="M674">
        <v>44</v>
      </c>
      <c r="N674" t="s">
        <v>19</v>
      </c>
      <c r="O674" t="s">
        <v>1542</v>
      </c>
      <c r="P674">
        <v>0</v>
      </c>
      <c r="Q674">
        <v>0</v>
      </c>
      <c r="R674">
        <v>0</v>
      </c>
      <c r="S674">
        <v>0</v>
      </c>
      <c r="T674">
        <f>DATATABLE[[#This Row],[تعداد واگن منتظر واگذاری]]+DATATABLE[[#This Row],[تعداد واگن تحت تخلیه]]</f>
        <v>0</v>
      </c>
      <c r="U674">
        <v>0</v>
      </c>
      <c r="V674">
        <v>0</v>
      </c>
      <c r="W674">
        <v>0</v>
      </c>
      <c r="X674">
        <v>0</v>
      </c>
      <c r="Y674">
        <v>0</v>
      </c>
      <c r="Z674">
        <v>0</v>
      </c>
      <c r="AA674" t="s">
        <v>13</v>
      </c>
      <c r="AB674">
        <v>0</v>
      </c>
      <c r="AC674">
        <v>1</v>
      </c>
      <c r="AD674" t="s">
        <v>13</v>
      </c>
      <c r="AE674">
        <v>0</v>
      </c>
      <c r="AF674">
        <v>1</v>
      </c>
      <c r="AG674" t="s">
        <v>13</v>
      </c>
      <c r="AH674">
        <v>0</v>
      </c>
      <c r="AI674">
        <v>1</v>
      </c>
      <c r="AJ674" t="s">
        <v>13</v>
      </c>
      <c r="AK674">
        <v>0</v>
      </c>
      <c r="AL674">
        <v>1</v>
      </c>
    </row>
    <row r="675" spans="1:38" x14ac:dyDescent="0.25">
      <c r="A675" t="s">
        <v>1530</v>
      </c>
      <c r="B675" t="s">
        <v>791</v>
      </c>
      <c r="C675">
        <v>13991102</v>
      </c>
      <c r="D675">
        <v>991102</v>
      </c>
      <c r="E675" t="s">
        <v>657</v>
      </c>
      <c r="F675" t="s">
        <v>658</v>
      </c>
      <c r="G675" t="s">
        <v>1541</v>
      </c>
      <c r="H675" t="s">
        <v>42</v>
      </c>
      <c r="I675">
        <v>4</v>
      </c>
      <c r="J675" t="s">
        <v>30</v>
      </c>
      <c r="K675">
        <v>11</v>
      </c>
      <c r="L675">
        <v>45</v>
      </c>
      <c r="M675">
        <v>44</v>
      </c>
      <c r="N675" t="s">
        <v>20</v>
      </c>
      <c r="O675" t="s">
        <v>1543</v>
      </c>
      <c r="P675">
        <v>0</v>
      </c>
      <c r="Q675">
        <v>0</v>
      </c>
      <c r="R675">
        <v>0</v>
      </c>
      <c r="S675">
        <v>0</v>
      </c>
      <c r="T675">
        <f>DATATABLE[[#This Row],[تعداد واگن منتظر واگذاری]]+DATATABLE[[#This Row],[تعداد واگن تحت تخلیه]]</f>
        <v>0</v>
      </c>
      <c r="U675">
        <v>0</v>
      </c>
      <c r="V675">
        <v>0</v>
      </c>
      <c r="W675">
        <v>0</v>
      </c>
      <c r="X675">
        <v>0</v>
      </c>
      <c r="Y675">
        <v>0</v>
      </c>
      <c r="Z675">
        <v>0</v>
      </c>
      <c r="AA675" t="s">
        <v>13</v>
      </c>
      <c r="AB675">
        <v>0</v>
      </c>
      <c r="AC675">
        <v>1</v>
      </c>
      <c r="AD675" t="s">
        <v>13</v>
      </c>
      <c r="AE675">
        <v>0</v>
      </c>
      <c r="AF675">
        <v>1</v>
      </c>
      <c r="AG675" t="s">
        <v>13</v>
      </c>
      <c r="AH675">
        <v>0</v>
      </c>
      <c r="AI675">
        <v>1</v>
      </c>
      <c r="AJ675" t="s">
        <v>13</v>
      </c>
      <c r="AK675">
        <v>0</v>
      </c>
      <c r="AL675">
        <v>1</v>
      </c>
    </row>
    <row r="676" spans="1:38" x14ac:dyDescent="0.25">
      <c r="A676" t="s">
        <v>1530</v>
      </c>
      <c r="B676" t="s">
        <v>791</v>
      </c>
      <c r="C676">
        <v>13991103</v>
      </c>
      <c r="D676">
        <v>991103</v>
      </c>
      <c r="E676" t="s">
        <v>659</v>
      </c>
      <c r="F676" t="s">
        <v>660</v>
      </c>
      <c r="G676" t="s">
        <v>1541</v>
      </c>
      <c r="H676" t="s">
        <v>42</v>
      </c>
      <c r="I676">
        <v>4</v>
      </c>
      <c r="J676" t="s">
        <v>30</v>
      </c>
      <c r="K676">
        <v>11</v>
      </c>
      <c r="L676">
        <v>45</v>
      </c>
      <c r="M676">
        <v>45</v>
      </c>
      <c r="N676" t="s">
        <v>12</v>
      </c>
      <c r="O676" t="s">
        <v>1544</v>
      </c>
      <c r="P676">
        <v>0</v>
      </c>
      <c r="Q676">
        <v>0</v>
      </c>
      <c r="R676">
        <v>0</v>
      </c>
      <c r="S676">
        <v>0</v>
      </c>
      <c r="T676">
        <f>DATATABLE[[#This Row],[تعداد واگن منتظر واگذاری]]+DATATABLE[[#This Row],[تعداد واگن تحت تخلیه]]</f>
        <v>0</v>
      </c>
      <c r="U676">
        <v>0</v>
      </c>
      <c r="V676">
        <v>0</v>
      </c>
      <c r="W676">
        <v>0</v>
      </c>
      <c r="X676">
        <v>0</v>
      </c>
      <c r="Y676">
        <v>0</v>
      </c>
      <c r="Z676">
        <v>0</v>
      </c>
      <c r="AA676" t="s">
        <v>13</v>
      </c>
      <c r="AB676">
        <v>0</v>
      </c>
      <c r="AC676">
        <v>1</v>
      </c>
      <c r="AD676" t="s">
        <v>13</v>
      </c>
      <c r="AE676">
        <v>0</v>
      </c>
      <c r="AF676">
        <v>1</v>
      </c>
      <c r="AG676" t="s">
        <v>13</v>
      </c>
      <c r="AH676">
        <v>0</v>
      </c>
      <c r="AI676">
        <v>1</v>
      </c>
      <c r="AJ676" t="s">
        <v>13</v>
      </c>
      <c r="AK676">
        <v>0</v>
      </c>
      <c r="AL676">
        <v>1</v>
      </c>
    </row>
    <row r="677" spans="1:38" x14ac:dyDescent="0.25">
      <c r="A677" t="s">
        <v>1530</v>
      </c>
      <c r="B677" t="s">
        <v>791</v>
      </c>
      <c r="C677">
        <v>13991104</v>
      </c>
      <c r="D677">
        <v>991104</v>
      </c>
      <c r="E677" t="s">
        <v>661</v>
      </c>
      <c r="F677" t="s">
        <v>662</v>
      </c>
      <c r="G677" t="s">
        <v>1541</v>
      </c>
      <c r="H677" t="s">
        <v>42</v>
      </c>
      <c r="I677">
        <v>4</v>
      </c>
      <c r="J677" t="s">
        <v>30</v>
      </c>
      <c r="K677">
        <v>11</v>
      </c>
      <c r="L677">
        <v>46</v>
      </c>
      <c r="M677">
        <v>45</v>
      </c>
      <c r="N677" t="s">
        <v>14</v>
      </c>
      <c r="O677" t="s">
        <v>1545</v>
      </c>
      <c r="P677">
        <v>0</v>
      </c>
      <c r="Q677">
        <v>0</v>
      </c>
      <c r="R677">
        <v>0</v>
      </c>
      <c r="S677">
        <v>0</v>
      </c>
      <c r="T677">
        <f>DATATABLE[[#This Row],[تعداد واگن منتظر واگذاری]]+DATATABLE[[#This Row],[تعداد واگن تحت تخلیه]]</f>
        <v>0</v>
      </c>
      <c r="U677">
        <v>0</v>
      </c>
      <c r="V677">
        <v>0</v>
      </c>
      <c r="W677">
        <v>0</v>
      </c>
      <c r="X677">
        <v>0</v>
      </c>
      <c r="Y677">
        <v>0</v>
      </c>
      <c r="Z677">
        <v>0</v>
      </c>
      <c r="AA677" t="s">
        <v>13</v>
      </c>
      <c r="AB677">
        <v>0</v>
      </c>
      <c r="AC677">
        <v>1</v>
      </c>
      <c r="AD677" t="s">
        <v>13</v>
      </c>
      <c r="AE677">
        <v>0</v>
      </c>
      <c r="AF677">
        <v>1</v>
      </c>
      <c r="AG677" t="s">
        <v>13</v>
      </c>
      <c r="AH677">
        <v>0</v>
      </c>
      <c r="AI677">
        <v>1</v>
      </c>
      <c r="AJ677" t="s">
        <v>13</v>
      </c>
      <c r="AK677">
        <v>0</v>
      </c>
      <c r="AL677">
        <v>1</v>
      </c>
    </row>
    <row r="678" spans="1:38" x14ac:dyDescent="0.25">
      <c r="A678" t="s">
        <v>1530</v>
      </c>
      <c r="B678" t="s">
        <v>791</v>
      </c>
      <c r="C678">
        <v>13991105</v>
      </c>
      <c r="D678">
        <v>991105</v>
      </c>
      <c r="E678" t="s">
        <v>663</v>
      </c>
      <c r="F678" t="s">
        <v>664</v>
      </c>
      <c r="G678" t="s">
        <v>1541</v>
      </c>
      <c r="H678" t="s">
        <v>42</v>
      </c>
      <c r="I678">
        <v>4</v>
      </c>
      <c r="J678" t="s">
        <v>30</v>
      </c>
      <c r="K678">
        <v>11</v>
      </c>
      <c r="L678">
        <v>46</v>
      </c>
      <c r="M678">
        <v>45</v>
      </c>
      <c r="N678" t="s">
        <v>16</v>
      </c>
      <c r="O678" t="s">
        <v>1546</v>
      </c>
      <c r="P678">
        <v>0</v>
      </c>
      <c r="Q678">
        <v>0</v>
      </c>
      <c r="R678">
        <v>0</v>
      </c>
      <c r="S678">
        <v>0</v>
      </c>
      <c r="T678">
        <f>DATATABLE[[#This Row],[تعداد واگن منتظر واگذاری]]+DATATABLE[[#This Row],[تعداد واگن تحت تخلیه]]</f>
        <v>0</v>
      </c>
      <c r="U678">
        <v>0</v>
      </c>
      <c r="V678">
        <v>0</v>
      </c>
      <c r="W678">
        <v>0</v>
      </c>
      <c r="X678">
        <v>0</v>
      </c>
      <c r="Y678">
        <v>0</v>
      </c>
      <c r="Z678">
        <v>0</v>
      </c>
      <c r="AA678" t="s">
        <v>13</v>
      </c>
      <c r="AB678">
        <v>0</v>
      </c>
      <c r="AC678">
        <v>1</v>
      </c>
      <c r="AD678" t="s">
        <v>13</v>
      </c>
      <c r="AE678">
        <v>0</v>
      </c>
      <c r="AF678">
        <v>1</v>
      </c>
      <c r="AG678" t="s">
        <v>13</v>
      </c>
      <c r="AH678">
        <v>0</v>
      </c>
      <c r="AI678">
        <v>1</v>
      </c>
      <c r="AJ678" t="s">
        <v>13</v>
      </c>
      <c r="AK678">
        <v>0</v>
      </c>
      <c r="AL678">
        <v>1</v>
      </c>
    </row>
    <row r="679" spans="1:38" x14ac:dyDescent="0.25">
      <c r="A679" t="s">
        <v>1530</v>
      </c>
      <c r="B679" t="s">
        <v>791</v>
      </c>
      <c r="C679">
        <v>13991106</v>
      </c>
      <c r="D679">
        <v>991106</v>
      </c>
      <c r="E679" t="s">
        <v>665</v>
      </c>
      <c r="F679" t="s">
        <v>666</v>
      </c>
      <c r="G679" t="s">
        <v>1541</v>
      </c>
      <c r="H679" t="s">
        <v>42</v>
      </c>
      <c r="I679">
        <v>4</v>
      </c>
      <c r="J679" t="s">
        <v>30</v>
      </c>
      <c r="K679">
        <v>11</v>
      </c>
      <c r="L679">
        <v>46</v>
      </c>
      <c r="M679">
        <v>45</v>
      </c>
      <c r="N679" t="s">
        <v>17</v>
      </c>
      <c r="O679" t="s">
        <v>1547</v>
      </c>
      <c r="P679">
        <v>0</v>
      </c>
      <c r="Q679">
        <v>0</v>
      </c>
      <c r="R679">
        <v>0</v>
      </c>
      <c r="S679">
        <v>0</v>
      </c>
      <c r="T679">
        <f>DATATABLE[[#This Row],[تعداد واگن منتظر واگذاری]]+DATATABLE[[#This Row],[تعداد واگن تحت تخلیه]]</f>
        <v>0</v>
      </c>
      <c r="U679">
        <v>0</v>
      </c>
      <c r="V679">
        <v>0</v>
      </c>
      <c r="W679">
        <v>0</v>
      </c>
      <c r="X679">
        <v>0</v>
      </c>
      <c r="Y679">
        <v>0</v>
      </c>
      <c r="Z679">
        <v>0</v>
      </c>
      <c r="AA679" t="s">
        <v>13</v>
      </c>
      <c r="AB679">
        <v>0</v>
      </c>
      <c r="AC679">
        <v>1</v>
      </c>
      <c r="AD679" t="s">
        <v>13</v>
      </c>
      <c r="AE679">
        <v>0</v>
      </c>
      <c r="AF679">
        <v>1</v>
      </c>
      <c r="AG679" t="s">
        <v>13</v>
      </c>
      <c r="AH679">
        <v>0</v>
      </c>
      <c r="AI679">
        <v>1</v>
      </c>
      <c r="AJ679" t="s">
        <v>13</v>
      </c>
      <c r="AK679">
        <v>0</v>
      </c>
      <c r="AL679">
        <v>1</v>
      </c>
    </row>
    <row r="680" spans="1:38" x14ac:dyDescent="0.25">
      <c r="A680" t="s">
        <v>1530</v>
      </c>
      <c r="B680" t="s">
        <v>791</v>
      </c>
      <c r="C680">
        <v>13991107</v>
      </c>
      <c r="D680">
        <v>991107</v>
      </c>
      <c r="E680" t="s">
        <v>667</v>
      </c>
      <c r="F680" t="s">
        <v>668</v>
      </c>
      <c r="G680" t="s">
        <v>1541</v>
      </c>
      <c r="H680" t="s">
        <v>42</v>
      </c>
      <c r="I680">
        <v>4</v>
      </c>
      <c r="J680" t="s">
        <v>30</v>
      </c>
      <c r="K680">
        <v>11</v>
      </c>
      <c r="L680">
        <v>46</v>
      </c>
      <c r="M680">
        <v>45</v>
      </c>
      <c r="N680" t="s">
        <v>18</v>
      </c>
      <c r="O680" t="s">
        <v>1548</v>
      </c>
      <c r="P680">
        <v>0</v>
      </c>
      <c r="Q680">
        <v>0</v>
      </c>
      <c r="R680">
        <v>0</v>
      </c>
      <c r="S680">
        <v>0</v>
      </c>
      <c r="T680">
        <f>DATATABLE[[#This Row],[تعداد واگن منتظر واگذاری]]+DATATABLE[[#This Row],[تعداد واگن تحت تخلیه]]</f>
        <v>0</v>
      </c>
      <c r="U680">
        <v>0</v>
      </c>
      <c r="V680">
        <v>0</v>
      </c>
      <c r="W680">
        <v>0</v>
      </c>
      <c r="X680">
        <v>0</v>
      </c>
      <c r="Y680">
        <v>0</v>
      </c>
      <c r="Z680">
        <v>0</v>
      </c>
      <c r="AA680" t="s">
        <v>13</v>
      </c>
      <c r="AB680">
        <v>0</v>
      </c>
      <c r="AC680">
        <v>1</v>
      </c>
      <c r="AD680" t="s">
        <v>13</v>
      </c>
      <c r="AE680">
        <v>0</v>
      </c>
      <c r="AF680">
        <v>1</v>
      </c>
      <c r="AG680" t="s">
        <v>13</v>
      </c>
      <c r="AH680">
        <v>0</v>
      </c>
      <c r="AI680">
        <v>1</v>
      </c>
      <c r="AJ680" t="s">
        <v>13</v>
      </c>
      <c r="AK680">
        <v>0</v>
      </c>
      <c r="AL680">
        <v>1</v>
      </c>
    </row>
    <row r="681" spans="1:38" x14ac:dyDescent="0.25">
      <c r="A681" t="s">
        <v>1530</v>
      </c>
      <c r="B681" t="s">
        <v>791</v>
      </c>
      <c r="C681">
        <v>13991108</v>
      </c>
      <c r="D681">
        <v>991108</v>
      </c>
      <c r="E681" t="s">
        <v>669</v>
      </c>
      <c r="F681" t="s">
        <v>670</v>
      </c>
      <c r="G681" t="s">
        <v>1541</v>
      </c>
      <c r="H681" t="s">
        <v>42</v>
      </c>
      <c r="I681">
        <v>4</v>
      </c>
      <c r="J681" t="s">
        <v>30</v>
      </c>
      <c r="K681">
        <v>11</v>
      </c>
      <c r="L681">
        <v>46</v>
      </c>
      <c r="M681">
        <v>45</v>
      </c>
      <c r="N681" t="s">
        <v>19</v>
      </c>
      <c r="O681" t="s">
        <v>1549</v>
      </c>
      <c r="P681">
        <v>0</v>
      </c>
      <c r="Q681">
        <v>0</v>
      </c>
      <c r="R681">
        <v>0</v>
      </c>
      <c r="S681">
        <v>0</v>
      </c>
      <c r="T681">
        <f>DATATABLE[[#This Row],[تعداد واگن منتظر واگذاری]]+DATATABLE[[#This Row],[تعداد واگن تحت تخلیه]]</f>
        <v>0</v>
      </c>
      <c r="U681">
        <v>0</v>
      </c>
      <c r="V681">
        <v>0</v>
      </c>
      <c r="W681">
        <v>0</v>
      </c>
      <c r="X681">
        <v>0</v>
      </c>
      <c r="Y681">
        <v>0</v>
      </c>
      <c r="Z681">
        <v>0</v>
      </c>
      <c r="AA681" t="s">
        <v>13</v>
      </c>
      <c r="AB681">
        <v>0</v>
      </c>
      <c r="AC681">
        <v>1</v>
      </c>
      <c r="AD681" t="s">
        <v>13</v>
      </c>
      <c r="AE681">
        <v>0</v>
      </c>
      <c r="AF681">
        <v>1</v>
      </c>
      <c r="AG681" t="s">
        <v>13</v>
      </c>
      <c r="AH681">
        <v>0</v>
      </c>
      <c r="AI681">
        <v>1</v>
      </c>
      <c r="AJ681" t="s">
        <v>13</v>
      </c>
      <c r="AK681">
        <v>0</v>
      </c>
      <c r="AL681">
        <v>1</v>
      </c>
    </row>
    <row r="682" spans="1:38" x14ac:dyDescent="0.25">
      <c r="A682" t="s">
        <v>1530</v>
      </c>
      <c r="B682" t="s">
        <v>791</v>
      </c>
      <c r="C682">
        <v>13991109</v>
      </c>
      <c r="D682">
        <v>991109</v>
      </c>
      <c r="E682" t="s">
        <v>671</v>
      </c>
      <c r="F682" t="s">
        <v>672</v>
      </c>
      <c r="G682" t="s">
        <v>1541</v>
      </c>
      <c r="H682" t="s">
        <v>42</v>
      </c>
      <c r="I682">
        <v>4</v>
      </c>
      <c r="J682" t="s">
        <v>30</v>
      </c>
      <c r="K682">
        <v>11</v>
      </c>
      <c r="L682">
        <v>46</v>
      </c>
      <c r="M682">
        <v>45</v>
      </c>
      <c r="N682" t="s">
        <v>20</v>
      </c>
      <c r="O682" t="s">
        <v>1550</v>
      </c>
      <c r="P682">
        <v>0</v>
      </c>
      <c r="Q682">
        <v>0</v>
      </c>
      <c r="R682">
        <v>0</v>
      </c>
      <c r="S682">
        <v>0</v>
      </c>
      <c r="T682">
        <f>DATATABLE[[#This Row],[تعداد واگن منتظر واگذاری]]+DATATABLE[[#This Row],[تعداد واگن تحت تخلیه]]</f>
        <v>0</v>
      </c>
      <c r="U682">
        <v>0</v>
      </c>
      <c r="V682">
        <v>0</v>
      </c>
      <c r="W682">
        <v>0</v>
      </c>
      <c r="X682">
        <v>0</v>
      </c>
      <c r="Y682">
        <v>0</v>
      </c>
      <c r="Z682">
        <v>0</v>
      </c>
      <c r="AA682" t="s">
        <v>13</v>
      </c>
      <c r="AB682">
        <v>0</v>
      </c>
      <c r="AC682">
        <v>1</v>
      </c>
      <c r="AD682" t="s">
        <v>13</v>
      </c>
      <c r="AE682">
        <v>0</v>
      </c>
      <c r="AF682">
        <v>1</v>
      </c>
      <c r="AG682" t="s">
        <v>13</v>
      </c>
      <c r="AH682">
        <v>0</v>
      </c>
      <c r="AI682">
        <v>1</v>
      </c>
      <c r="AJ682" t="s">
        <v>13</v>
      </c>
      <c r="AK682">
        <v>0</v>
      </c>
      <c r="AL682">
        <v>1</v>
      </c>
    </row>
    <row r="683" spans="1:38" x14ac:dyDescent="0.25">
      <c r="A683" t="s">
        <v>1530</v>
      </c>
      <c r="B683" t="s">
        <v>791</v>
      </c>
      <c r="C683">
        <v>13991110</v>
      </c>
      <c r="D683">
        <v>991110</v>
      </c>
      <c r="E683" t="s">
        <v>673</v>
      </c>
      <c r="F683" t="s">
        <v>674</v>
      </c>
      <c r="G683" t="s">
        <v>1541</v>
      </c>
      <c r="H683" t="s">
        <v>42</v>
      </c>
      <c r="I683">
        <v>4</v>
      </c>
      <c r="J683" t="s">
        <v>30</v>
      </c>
      <c r="K683">
        <v>11</v>
      </c>
      <c r="L683">
        <v>46</v>
      </c>
      <c r="M683">
        <v>46</v>
      </c>
      <c r="N683" t="s">
        <v>12</v>
      </c>
      <c r="O683" t="s">
        <v>1551</v>
      </c>
      <c r="P683">
        <v>0</v>
      </c>
      <c r="Q683">
        <v>0</v>
      </c>
      <c r="R683">
        <v>0</v>
      </c>
      <c r="S683">
        <v>0</v>
      </c>
      <c r="T683">
        <f>DATATABLE[[#This Row],[تعداد واگن منتظر واگذاری]]+DATATABLE[[#This Row],[تعداد واگن تحت تخلیه]]</f>
        <v>0</v>
      </c>
      <c r="U683">
        <v>0</v>
      </c>
      <c r="V683">
        <v>0</v>
      </c>
      <c r="W683">
        <v>0</v>
      </c>
      <c r="X683">
        <v>0</v>
      </c>
      <c r="Y683">
        <v>0</v>
      </c>
      <c r="Z683">
        <v>0</v>
      </c>
      <c r="AA683" t="s">
        <v>13</v>
      </c>
      <c r="AB683">
        <v>0</v>
      </c>
      <c r="AC683">
        <v>1</v>
      </c>
      <c r="AD683" t="s">
        <v>13</v>
      </c>
      <c r="AE683">
        <v>0</v>
      </c>
      <c r="AF683">
        <v>1</v>
      </c>
      <c r="AG683" t="s">
        <v>13</v>
      </c>
      <c r="AH683">
        <v>0</v>
      </c>
      <c r="AI683">
        <v>1</v>
      </c>
      <c r="AJ683" t="s">
        <v>13</v>
      </c>
      <c r="AK683">
        <v>0</v>
      </c>
      <c r="AL683">
        <v>1</v>
      </c>
    </row>
    <row r="684" spans="1:38" x14ac:dyDescent="0.25">
      <c r="A684" t="s">
        <v>1530</v>
      </c>
      <c r="B684" t="s">
        <v>791</v>
      </c>
      <c r="C684">
        <v>13991111</v>
      </c>
      <c r="D684">
        <v>991111</v>
      </c>
      <c r="E684" t="s">
        <v>675</v>
      </c>
      <c r="F684" t="s">
        <v>676</v>
      </c>
      <c r="G684" t="s">
        <v>1541</v>
      </c>
      <c r="H684" t="s">
        <v>42</v>
      </c>
      <c r="I684">
        <v>4</v>
      </c>
      <c r="J684" t="s">
        <v>30</v>
      </c>
      <c r="K684">
        <v>11</v>
      </c>
      <c r="L684">
        <v>47</v>
      </c>
      <c r="M684">
        <v>46</v>
      </c>
      <c r="N684" t="s">
        <v>14</v>
      </c>
      <c r="O684" t="s">
        <v>1552</v>
      </c>
      <c r="P684">
        <v>0</v>
      </c>
      <c r="Q684">
        <v>0</v>
      </c>
      <c r="R684">
        <v>0</v>
      </c>
      <c r="S684">
        <v>0</v>
      </c>
      <c r="T684">
        <f>DATATABLE[[#This Row],[تعداد واگن منتظر واگذاری]]+DATATABLE[[#This Row],[تعداد واگن تحت تخلیه]]</f>
        <v>0</v>
      </c>
      <c r="U684">
        <v>0</v>
      </c>
      <c r="V684">
        <v>0</v>
      </c>
      <c r="W684">
        <v>0</v>
      </c>
      <c r="X684">
        <v>0</v>
      </c>
      <c r="Y684">
        <v>0</v>
      </c>
      <c r="Z684">
        <v>0</v>
      </c>
      <c r="AA684" t="s">
        <v>13</v>
      </c>
      <c r="AB684">
        <v>0</v>
      </c>
      <c r="AC684">
        <v>1</v>
      </c>
      <c r="AD684" t="s">
        <v>13</v>
      </c>
      <c r="AE684">
        <v>0</v>
      </c>
      <c r="AF684">
        <v>1</v>
      </c>
      <c r="AG684" t="s">
        <v>13</v>
      </c>
      <c r="AH684">
        <v>0</v>
      </c>
      <c r="AI684">
        <v>1</v>
      </c>
      <c r="AJ684" t="s">
        <v>13</v>
      </c>
      <c r="AK684">
        <v>0</v>
      </c>
      <c r="AL684">
        <v>1</v>
      </c>
    </row>
    <row r="685" spans="1:38" x14ac:dyDescent="0.25">
      <c r="A685" t="s">
        <v>1530</v>
      </c>
      <c r="B685" t="s">
        <v>791</v>
      </c>
      <c r="C685">
        <v>13991112</v>
      </c>
      <c r="D685">
        <v>991112</v>
      </c>
      <c r="E685" t="s">
        <v>677</v>
      </c>
      <c r="F685" t="s">
        <v>678</v>
      </c>
      <c r="G685" t="s">
        <v>1541</v>
      </c>
      <c r="H685" t="s">
        <v>42</v>
      </c>
      <c r="I685">
        <v>4</v>
      </c>
      <c r="J685" t="s">
        <v>30</v>
      </c>
      <c r="K685">
        <v>11</v>
      </c>
      <c r="L685">
        <v>47</v>
      </c>
      <c r="M685">
        <v>46</v>
      </c>
      <c r="N685" t="s">
        <v>16</v>
      </c>
      <c r="O685" t="s">
        <v>1553</v>
      </c>
      <c r="P685">
        <v>0</v>
      </c>
      <c r="Q685">
        <v>0</v>
      </c>
      <c r="R685">
        <v>0</v>
      </c>
      <c r="S685">
        <v>0</v>
      </c>
      <c r="T685">
        <f>DATATABLE[[#This Row],[تعداد واگن منتظر واگذاری]]+DATATABLE[[#This Row],[تعداد واگن تحت تخلیه]]</f>
        <v>0</v>
      </c>
      <c r="U685">
        <v>0</v>
      </c>
      <c r="V685">
        <v>0</v>
      </c>
      <c r="W685">
        <v>0</v>
      </c>
      <c r="X685">
        <v>0</v>
      </c>
      <c r="Y685">
        <v>0</v>
      </c>
      <c r="Z685">
        <v>0</v>
      </c>
      <c r="AA685" t="s">
        <v>13</v>
      </c>
      <c r="AB685">
        <v>0</v>
      </c>
      <c r="AC685">
        <v>1</v>
      </c>
      <c r="AD685" t="s">
        <v>13</v>
      </c>
      <c r="AE685">
        <v>0</v>
      </c>
      <c r="AF685">
        <v>1</v>
      </c>
      <c r="AG685" t="s">
        <v>13</v>
      </c>
      <c r="AH685">
        <v>0</v>
      </c>
      <c r="AI685">
        <v>1</v>
      </c>
      <c r="AJ685" t="s">
        <v>13</v>
      </c>
      <c r="AK685">
        <v>0</v>
      </c>
      <c r="AL685">
        <v>1</v>
      </c>
    </row>
    <row r="686" spans="1:38" x14ac:dyDescent="0.25">
      <c r="A686" t="s">
        <v>1530</v>
      </c>
      <c r="B686" t="s">
        <v>791</v>
      </c>
      <c r="C686">
        <v>13991113</v>
      </c>
      <c r="D686">
        <v>991113</v>
      </c>
      <c r="E686" t="s">
        <v>679</v>
      </c>
      <c r="F686" t="s">
        <v>680</v>
      </c>
      <c r="G686" t="s">
        <v>1541</v>
      </c>
      <c r="H686" t="s">
        <v>42</v>
      </c>
      <c r="I686">
        <v>4</v>
      </c>
      <c r="J686" t="s">
        <v>30</v>
      </c>
      <c r="K686">
        <v>11</v>
      </c>
      <c r="L686">
        <v>47</v>
      </c>
      <c r="M686">
        <v>46</v>
      </c>
      <c r="N686" t="s">
        <v>17</v>
      </c>
      <c r="O686" t="s">
        <v>1556</v>
      </c>
      <c r="P686">
        <v>0</v>
      </c>
      <c r="Q686">
        <v>0</v>
      </c>
      <c r="R686">
        <v>0</v>
      </c>
      <c r="S686">
        <v>0</v>
      </c>
      <c r="T686">
        <f>DATATABLE[[#This Row],[تعداد واگن منتظر واگذاری]]+DATATABLE[[#This Row],[تعداد واگن تحت تخلیه]]</f>
        <v>0</v>
      </c>
      <c r="U686">
        <v>0</v>
      </c>
      <c r="V686">
        <v>0</v>
      </c>
      <c r="W686">
        <v>0</v>
      </c>
      <c r="X686">
        <v>0</v>
      </c>
      <c r="Y686">
        <v>0</v>
      </c>
      <c r="Z686">
        <v>0</v>
      </c>
      <c r="AA686" t="s">
        <v>13</v>
      </c>
      <c r="AB686">
        <v>0</v>
      </c>
      <c r="AC686">
        <v>1</v>
      </c>
      <c r="AD686" t="s">
        <v>13</v>
      </c>
      <c r="AE686">
        <v>0</v>
      </c>
      <c r="AF686">
        <v>1</v>
      </c>
      <c r="AG686" t="s">
        <v>13</v>
      </c>
      <c r="AH686">
        <v>0</v>
      </c>
      <c r="AI686">
        <v>1</v>
      </c>
      <c r="AJ686" t="s">
        <v>13</v>
      </c>
      <c r="AK686">
        <v>0</v>
      </c>
      <c r="AL686">
        <v>1</v>
      </c>
    </row>
    <row r="687" spans="1:38" x14ac:dyDescent="0.25">
      <c r="A687" t="s">
        <v>1530</v>
      </c>
      <c r="B687" t="s">
        <v>791</v>
      </c>
      <c r="C687">
        <v>13991114</v>
      </c>
      <c r="D687">
        <v>991114</v>
      </c>
      <c r="E687" t="s">
        <v>681</v>
      </c>
      <c r="F687" t="s">
        <v>682</v>
      </c>
      <c r="G687" t="s">
        <v>1541</v>
      </c>
      <c r="H687" t="s">
        <v>42</v>
      </c>
      <c r="I687">
        <v>4</v>
      </c>
      <c r="J687" t="s">
        <v>30</v>
      </c>
      <c r="K687">
        <v>11</v>
      </c>
      <c r="L687">
        <v>47</v>
      </c>
      <c r="M687">
        <v>46</v>
      </c>
      <c r="N687" t="s">
        <v>18</v>
      </c>
      <c r="O687" t="s">
        <v>1557</v>
      </c>
      <c r="P687">
        <v>0</v>
      </c>
      <c r="Q687">
        <v>0</v>
      </c>
      <c r="R687">
        <v>0</v>
      </c>
      <c r="S687">
        <v>0</v>
      </c>
      <c r="T687">
        <f>DATATABLE[[#This Row],[تعداد واگن منتظر واگذاری]]+DATATABLE[[#This Row],[تعداد واگن تحت تخلیه]]</f>
        <v>0</v>
      </c>
      <c r="U687">
        <v>0</v>
      </c>
      <c r="V687">
        <v>0</v>
      </c>
      <c r="W687">
        <v>0</v>
      </c>
      <c r="X687">
        <v>0</v>
      </c>
      <c r="Y687">
        <v>0</v>
      </c>
      <c r="Z687">
        <v>0</v>
      </c>
      <c r="AA687" t="s">
        <v>13</v>
      </c>
      <c r="AB687">
        <v>0</v>
      </c>
      <c r="AC687">
        <v>1</v>
      </c>
      <c r="AD687" t="s">
        <v>13</v>
      </c>
      <c r="AE687">
        <v>0</v>
      </c>
      <c r="AF687">
        <v>1</v>
      </c>
      <c r="AG687" t="s">
        <v>13</v>
      </c>
      <c r="AH687">
        <v>0</v>
      </c>
      <c r="AI687">
        <v>1</v>
      </c>
      <c r="AJ687" t="s">
        <v>13</v>
      </c>
      <c r="AK687">
        <v>0</v>
      </c>
      <c r="AL687">
        <v>1</v>
      </c>
    </row>
    <row r="688" spans="1:38" x14ac:dyDescent="0.25">
      <c r="A688" t="s">
        <v>1530</v>
      </c>
      <c r="B688" t="s">
        <v>791</v>
      </c>
      <c r="C688">
        <v>13991115</v>
      </c>
      <c r="D688">
        <v>991115</v>
      </c>
      <c r="E688" t="s">
        <v>683</v>
      </c>
      <c r="F688" t="s">
        <v>684</v>
      </c>
      <c r="G688" t="s">
        <v>1541</v>
      </c>
      <c r="H688" t="s">
        <v>42</v>
      </c>
      <c r="I688">
        <v>4</v>
      </c>
      <c r="J688" t="s">
        <v>30</v>
      </c>
      <c r="K688">
        <v>11</v>
      </c>
      <c r="L688">
        <v>47</v>
      </c>
      <c r="M688">
        <v>46</v>
      </c>
      <c r="N688" t="s">
        <v>19</v>
      </c>
      <c r="O688" t="s">
        <v>1558</v>
      </c>
      <c r="P688">
        <v>0</v>
      </c>
      <c r="Q688">
        <v>0</v>
      </c>
      <c r="R688">
        <v>0</v>
      </c>
      <c r="S688">
        <v>0</v>
      </c>
      <c r="T688">
        <f>DATATABLE[[#This Row],[تعداد واگن منتظر واگذاری]]+DATATABLE[[#This Row],[تعداد واگن تحت تخلیه]]</f>
        <v>0</v>
      </c>
      <c r="U688">
        <v>0</v>
      </c>
      <c r="V688">
        <v>0</v>
      </c>
      <c r="W688">
        <v>0</v>
      </c>
      <c r="X688">
        <v>0</v>
      </c>
      <c r="Y688">
        <v>0</v>
      </c>
      <c r="Z688">
        <v>0</v>
      </c>
      <c r="AA688" t="s">
        <v>13</v>
      </c>
      <c r="AB688">
        <v>0</v>
      </c>
      <c r="AC688">
        <v>1</v>
      </c>
      <c r="AD688" t="s">
        <v>13</v>
      </c>
      <c r="AE688">
        <v>0</v>
      </c>
      <c r="AF688">
        <v>1</v>
      </c>
      <c r="AG688" t="s">
        <v>13</v>
      </c>
      <c r="AH688">
        <v>0</v>
      </c>
      <c r="AI688">
        <v>1</v>
      </c>
      <c r="AJ688" t="s">
        <v>13</v>
      </c>
      <c r="AK688">
        <v>0</v>
      </c>
      <c r="AL688">
        <v>1</v>
      </c>
    </row>
    <row r="689" spans="1:38" x14ac:dyDescent="0.25">
      <c r="A689" t="s">
        <v>1530</v>
      </c>
      <c r="B689" t="s">
        <v>791</v>
      </c>
      <c r="C689">
        <v>13991116</v>
      </c>
      <c r="D689">
        <v>991116</v>
      </c>
      <c r="E689" t="s">
        <v>685</v>
      </c>
      <c r="F689" t="s">
        <v>686</v>
      </c>
      <c r="G689" t="s">
        <v>1541</v>
      </c>
      <c r="H689" t="s">
        <v>42</v>
      </c>
      <c r="I689">
        <v>4</v>
      </c>
      <c r="J689" t="s">
        <v>30</v>
      </c>
      <c r="K689">
        <v>11</v>
      </c>
      <c r="L689">
        <v>47</v>
      </c>
      <c r="M689">
        <v>46</v>
      </c>
      <c r="N689" t="s">
        <v>20</v>
      </c>
      <c r="O689" t="s">
        <v>1559</v>
      </c>
      <c r="P689">
        <v>0</v>
      </c>
      <c r="Q689">
        <v>0</v>
      </c>
      <c r="R689">
        <v>0</v>
      </c>
      <c r="S689">
        <v>0</v>
      </c>
      <c r="T689">
        <f>DATATABLE[[#This Row],[تعداد واگن منتظر واگذاری]]+DATATABLE[[#This Row],[تعداد واگن تحت تخلیه]]</f>
        <v>0</v>
      </c>
      <c r="U689">
        <v>0</v>
      </c>
      <c r="V689">
        <v>0</v>
      </c>
      <c r="W689">
        <v>0</v>
      </c>
      <c r="X689">
        <v>0</v>
      </c>
      <c r="Y689">
        <v>0</v>
      </c>
      <c r="Z689">
        <v>0</v>
      </c>
      <c r="AA689" t="s">
        <v>13</v>
      </c>
      <c r="AB689">
        <v>0</v>
      </c>
      <c r="AC689">
        <v>1</v>
      </c>
      <c r="AD689" t="s">
        <v>13</v>
      </c>
      <c r="AE689">
        <v>0</v>
      </c>
      <c r="AF689">
        <v>1</v>
      </c>
      <c r="AG689" t="s">
        <v>13</v>
      </c>
      <c r="AH689">
        <v>0</v>
      </c>
      <c r="AI689">
        <v>1</v>
      </c>
      <c r="AJ689" t="s">
        <v>13</v>
      </c>
      <c r="AK689">
        <v>0</v>
      </c>
      <c r="AL689">
        <v>1</v>
      </c>
    </row>
    <row r="690" spans="1:38" x14ac:dyDescent="0.25">
      <c r="A690" t="s">
        <v>1530</v>
      </c>
      <c r="B690" t="s">
        <v>791</v>
      </c>
      <c r="C690">
        <v>13991117</v>
      </c>
      <c r="D690">
        <v>991117</v>
      </c>
      <c r="E690" t="s">
        <v>687</v>
      </c>
      <c r="F690" t="s">
        <v>688</v>
      </c>
      <c r="G690" t="s">
        <v>1541</v>
      </c>
      <c r="H690" t="s">
        <v>42</v>
      </c>
      <c r="I690">
        <v>4</v>
      </c>
      <c r="J690" t="s">
        <v>30</v>
      </c>
      <c r="K690">
        <v>11</v>
      </c>
      <c r="L690">
        <v>47</v>
      </c>
      <c r="M690">
        <v>47</v>
      </c>
      <c r="N690" t="s">
        <v>12</v>
      </c>
      <c r="O690" t="s">
        <v>1560</v>
      </c>
      <c r="P690">
        <v>0</v>
      </c>
      <c r="Q690">
        <v>0</v>
      </c>
      <c r="R690">
        <v>0</v>
      </c>
      <c r="S690">
        <v>0</v>
      </c>
      <c r="T690">
        <f>DATATABLE[[#This Row],[تعداد واگن منتظر واگذاری]]+DATATABLE[[#This Row],[تعداد واگن تحت تخلیه]]</f>
        <v>0</v>
      </c>
      <c r="U690">
        <v>0</v>
      </c>
      <c r="V690">
        <v>0</v>
      </c>
      <c r="W690">
        <v>0</v>
      </c>
      <c r="X690">
        <v>0</v>
      </c>
      <c r="Y690">
        <v>0</v>
      </c>
      <c r="Z690">
        <v>0</v>
      </c>
      <c r="AA690" t="s">
        <v>13</v>
      </c>
      <c r="AB690">
        <v>0</v>
      </c>
      <c r="AC690">
        <v>1</v>
      </c>
      <c r="AD690" t="s">
        <v>13</v>
      </c>
      <c r="AE690">
        <v>0</v>
      </c>
      <c r="AF690">
        <v>1</v>
      </c>
      <c r="AG690" t="s">
        <v>13</v>
      </c>
      <c r="AH690">
        <v>0</v>
      </c>
      <c r="AI690">
        <v>1</v>
      </c>
      <c r="AJ690" t="s">
        <v>13</v>
      </c>
      <c r="AK690">
        <v>0</v>
      </c>
      <c r="AL690">
        <v>1</v>
      </c>
    </row>
    <row r="691" spans="1:38" x14ac:dyDescent="0.25">
      <c r="A691" t="s">
        <v>1530</v>
      </c>
      <c r="B691" t="s">
        <v>791</v>
      </c>
      <c r="C691">
        <v>13991118</v>
      </c>
      <c r="D691">
        <v>991118</v>
      </c>
      <c r="E691" t="s">
        <v>689</v>
      </c>
      <c r="F691" t="s">
        <v>690</v>
      </c>
      <c r="G691" t="s">
        <v>1541</v>
      </c>
      <c r="H691" t="s">
        <v>42</v>
      </c>
      <c r="I691">
        <v>4</v>
      </c>
      <c r="J691" t="s">
        <v>30</v>
      </c>
      <c r="K691">
        <v>11</v>
      </c>
      <c r="L691">
        <v>48</v>
      </c>
      <c r="M691">
        <v>47</v>
      </c>
      <c r="N691" t="s">
        <v>14</v>
      </c>
      <c r="O691" t="s">
        <v>1561</v>
      </c>
      <c r="P691">
        <v>0</v>
      </c>
      <c r="Q691">
        <v>0</v>
      </c>
      <c r="R691">
        <v>0</v>
      </c>
      <c r="S691">
        <v>0</v>
      </c>
      <c r="T691">
        <f>DATATABLE[[#This Row],[تعداد واگن منتظر واگذاری]]+DATATABLE[[#This Row],[تعداد واگن تحت تخلیه]]</f>
        <v>0</v>
      </c>
      <c r="U691">
        <v>0</v>
      </c>
      <c r="V691">
        <v>0</v>
      </c>
      <c r="W691">
        <v>0</v>
      </c>
      <c r="X691">
        <v>0</v>
      </c>
      <c r="Y691">
        <v>0</v>
      </c>
      <c r="Z691">
        <v>0</v>
      </c>
      <c r="AA691" t="s">
        <v>13</v>
      </c>
      <c r="AB691">
        <v>0</v>
      </c>
      <c r="AC691">
        <v>1</v>
      </c>
      <c r="AD691" t="s">
        <v>13</v>
      </c>
      <c r="AE691">
        <v>0</v>
      </c>
      <c r="AF691">
        <v>1</v>
      </c>
      <c r="AG691" t="s">
        <v>13</v>
      </c>
      <c r="AH691">
        <v>0</v>
      </c>
      <c r="AI691">
        <v>1</v>
      </c>
      <c r="AJ691" t="s">
        <v>13</v>
      </c>
      <c r="AK691">
        <v>0</v>
      </c>
      <c r="AL691">
        <v>1</v>
      </c>
    </row>
    <row r="692" spans="1:38" x14ac:dyDescent="0.25">
      <c r="A692" t="s">
        <v>1530</v>
      </c>
      <c r="B692" t="s">
        <v>791</v>
      </c>
      <c r="C692">
        <v>13991119</v>
      </c>
      <c r="D692">
        <v>991119</v>
      </c>
      <c r="E692" t="s">
        <v>691</v>
      </c>
      <c r="F692" t="s">
        <v>692</v>
      </c>
      <c r="G692" t="s">
        <v>1541</v>
      </c>
      <c r="H692" t="s">
        <v>42</v>
      </c>
      <c r="I692">
        <v>4</v>
      </c>
      <c r="J692" t="s">
        <v>30</v>
      </c>
      <c r="K692">
        <v>11</v>
      </c>
      <c r="L692">
        <v>48</v>
      </c>
      <c r="M692">
        <v>47</v>
      </c>
      <c r="N692" t="s">
        <v>16</v>
      </c>
      <c r="O692" t="s">
        <v>1562</v>
      </c>
      <c r="P692">
        <v>0</v>
      </c>
      <c r="Q692">
        <v>0</v>
      </c>
      <c r="R692">
        <v>0</v>
      </c>
      <c r="S692">
        <v>0</v>
      </c>
      <c r="T692">
        <f>DATATABLE[[#This Row],[تعداد واگن منتظر واگذاری]]+DATATABLE[[#This Row],[تعداد واگن تحت تخلیه]]</f>
        <v>0</v>
      </c>
      <c r="U692">
        <v>0</v>
      </c>
      <c r="V692">
        <v>0</v>
      </c>
      <c r="W692">
        <v>0</v>
      </c>
      <c r="X692">
        <v>0</v>
      </c>
      <c r="Y692">
        <v>0</v>
      </c>
      <c r="Z692">
        <v>0</v>
      </c>
      <c r="AA692" t="s">
        <v>13</v>
      </c>
      <c r="AB692">
        <v>0</v>
      </c>
      <c r="AC692">
        <v>1</v>
      </c>
      <c r="AD692" t="s">
        <v>13</v>
      </c>
      <c r="AE692">
        <v>0</v>
      </c>
      <c r="AF692">
        <v>1</v>
      </c>
      <c r="AG692" t="s">
        <v>13</v>
      </c>
      <c r="AH692">
        <v>0</v>
      </c>
      <c r="AI692">
        <v>1</v>
      </c>
      <c r="AJ692" t="s">
        <v>13</v>
      </c>
      <c r="AK692">
        <v>0</v>
      </c>
      <c r="AL692">
        <v>1</v>
      </c>
    </row>
    <row r="693" spans="1:38" x14ac:dyDescent="0.25">
      <c r="A693" t="s">
        <v>1530</v>
      </c>
      <c r="B693" t="s">
        <v>791</v>
      </c>
      <c r="C693">
        <v>13991120</v>
      </c>
      <c r="D693">
        <v>991120</v>
      </c>
      <c r="E693" t="s">
        <v>693</v>
      </c>
      <c r="F693" t="s">
        <v>694</v>
      </c>
      <c r="G693" t="s">
        <v>1541</v>
      </c>
      <c r="H693" t="s">
        <v>42</v>
      </c>
      <c r="I693">
        <v>4</v>
      </c>
      <c r="J693" t="s">
        <v>30</v>
      </c>
      <c r="K693">
        <v>11</v>
      </c>
      <c r="L693">
        <v>48</v>
      </c>
      <c r="M693">
        <v>47</v>
      </c>
      <c r="N693" t="s">
        <v>17</v>
      </c>
      <c r="O693" t="s">
        <v>1563</v>
      </c>
      <c r="P693">
        <v>0</v>
      </c>
      <c r="Q693">
        <v>0</v>
      </c>
      <c r="R693">
        <v>0</v>
      </c>
      <c r="S693">
        <v>0</v>
      </c>
      <c r="T693">
        <f>DATATABLE[[#This Row],[تعداد واگن منتظر واگذاری]]+DATATABLE[[#This Row],[تعداد واگن تحت تخلیه]]</f>
        <v>0</v>
      </c>
      <c r="U693">
        <v>0</v>
      </c>
      <c r="V693">
        <v>0</v>
      </c>
      <c r="W693">
        <v>0</v>
      </c>
      <c r="X693">
        <v>0</v>
      </c>
      <c r="Y693">
        <v>0</v>
      </c>
      <c r="Z693">
        <v>0</v>
      </c>
      <c r="AA693" t="s">
        <v>13</v>
      </c>
      <c r="AB693">
        <v>0</v>
      </c>
      <c r="AC693">
        <v>1</v>
      </c>
      <c r="AD693" t="s">
        <v>13</v>
      </c>
      <c r="AE693">
        <v>0</v>
      </c>
      <c r="AF693">
        <v>1</v>
      </c>
      <c r="AG693" t="s">
        <v>13</v>
      </c>
      <c r="AH693">
        <v>0</v>
      </c>
      <c r="AI693">
        <v>1</v>
      </c>
      <c r="AJ693" t="s">
        <v>13</v>
      </c>
      <c r="AK693">
        <v>0</v>
      </c>
      <c r="AL693">
        <v>1</v>
      </c>
    </row>
    <row r="694" spans="1:38" x14ac:dyDescent="0.25">
      <c r="A694" t="s">
        <v>1530</v>
      </c>
      <c r="B694" t="s">
        <v>791</v>
      </c>
      <c r="C694">
        <v>13991121</v>
      </c>
      <c r="D694">
        <v>991121</v>
      </c>
      <c r="E694" t="s">
        <v>695</v>
      </c>
      <c r="F694" t="s">
        <v>696</v>
      </c>
      <c r="G694" t="s">
        <v>1541</v>
      </c>
      <c r="H694" t="s">
        <v>42</v>
      </c>
      <c r="I694">
        <v>4</v>
      </c>
      <c r="J694" t="s">
        <v>30</v>
      </c>
      <c r="K694">
        <v>11</v>
      </c>
      <c r="L694">
        <v>48</v>
      </c>
      <c r="M694">
        <v>47</v>
      </c>
      <c r="N694" t="s">
        <v>18</v>
      </c>
      <c r="O694" t="s">
        <v>1564</v>
      </c>
      <c r="P694">
        <v>0</v>
      </c>
      <c r="Q694">
        <v>0</v>
      </c>
      <c r="R694">
        <v>0</v>
      </c>
      <c r="S694">
        <v>0</v>
      </c>
      <c r="T694">
        <f>DATATABLE[[#This Row],[تعداد واگن منتظر واگذاری]]+DATATABLE[[#This Row],[تعداد واگن تحت تخلیه]]</f>
        <v>0</v>
      </c>
      <c r="U694">
        <v>0</v>
      </c>
      <c r="V694">
        <v>0</v>
      </c>
      <c r="W694">
        <v>0</v>
      </c>
      <c r="X694">
        <v>0</v>
      </c>
      <c r="Y694">
        <v>0</v>
      </c>
      <c r="Z694">
        <v>0</v>
      </c>
      <c r="AA694" t="s">
        <v>13</v>
      </c>
      <c r="AB694">
        <v>0</v>
      </c>
      <c r="AC694">
        <v>1</v>
      </c>
      <c r="AD694" t="s">
        <v>13</v>
      </c>
      <c r="AE694">
        <v>0</v>
      </c>
      <c r="AF694">
        <v>1</v>
      </c>
      <c r="AG694" t="s">
        <v>13</v>
      </c>
      <c r="AH694">
        <v>0</v>
      </c>
      <c r="AI694">
        <v>1</v>
      </c>
      <c r="AJ694" t="s">
        <v>13</v>
      </c>
      <c r="AK694">
        <v>0</v>
      </c>
      <c r="AL694">
        <v>1</v>
      </c>
    </row>
    <row r="695" spans="1:38" x14ac:dyDescent="0.25">
      <c r="A695" t="s">
        <v>1530</v>
      </c>
      <c r="B695" t="s">
        <v>791</v>
      </c>
      <c r="C695">
        <v>13991122</v>
      </c>
      <c r="D695">
        <v>991122</v>
      </c>
      <c r="E695" t="s">
        <v>697</v>
      </c>
      <c r="F695" t="s">
        <v>698</v>
      </c>
      <c r="G695" t="s">
        <v>1541</v>
      </c>
      <c r="H695" t="s">
        <v>42</v>
      </c>
      <c r="I695">
        <v>4</v>
      </c>
      <c r="J695" t="s">
        <v>30</v>
      </c>
      <c r="K695">
        <v>11</v>
      </c>
      <c r="L695">
        <v>48</v>
      </c>
      <c r="M695">
        <v>47</v>
      </c>
      <c r="N695" t="s">
        <v>19</v>
      </c>
      <c r="O695" t="s">
        <v>1565</v>
      </c>
      <c r="P695">
        <v>0</v>
      </c>
      <c r="Q695">
        <v>0</v>
      </c>
      <c r="R695">
        <v>0</v>
      </c>
      <c r="S695">
        <v>0</v>
      </c>
      <c r="T695">
        <f>DATATABLE[[#This Row],[تعداد واگن منتظر واگذاری]]+DATATABLE[[#This Row],[تعداد واگن تحت تخلیه]]</f>
        <v>0</v>
      </c>
      <c r="U695">
        <v>0</v>
      </c>
      <c r="V695">
        <v>0</v>
      </c>
      <c r="W695">
        <v>0</v>
      </c>
      <c r="X695">
        <v>0</v>
      </c>
      <c r="Y695">
        <v>0</v>
      </c>
      <c r="Z695">
        <v>0</v>
      </c>
      <c r="AA695" t="s">
        <v>13</v>
      </c>
      <c r="AB695">
        <v>0</v>
      </c>
      <c r="AC695">
        <v>1</v>
      </c>
      <c r="AD695" t="s">
        <v>13</v>
      </c>
      <c r="AE695">
        <v>0</v>
      </c>
      <c r="AF695">
        <v>1</v>
      </c>
      <c r="AG695" t="s">
        <v>13</v>
      </c>
      <c r="AH695">
        <v>0</v>
      </c>
      <c r="AI695">
        <v>1</v>
      </c>
      <c r="AJ695" t="s">
        <v>13</v>
      </c>
      <c r="AK695">
        <v>0</v>
      </c>
      <c r="AL695">
        <v>1</v>
      </c>
    </row>
    <row r="696" spans="1:38" x14ac:dyDescent="0.25">
      <c r="A696" t="s">
        <v>1530</v>
      </c>
      <c r="B696" t="s">
        <v>791</v>
      </c>
      <c r="C696">
        <v>13991123</v>
      </c>
      <c r="D696">
        <v>991123</v>
      </c>
      <c r="E696" t="s">
        <v>699</v>
      </c>
      <c r="F696" t="s">
        <v>700</v>
      </c>
      <c r="G696" t="s">
        <v>1541</v>
      </c>
      <c r="H696" t="s">
        <v>42</v>
      </c>
      <c r="I696">
        <v>4</v>
      </c>
      <c r="J696" t="s">
        <v>30</v>
      </c>
      <c r="K696">
        <v>11</v>
      </c>
      <c r="L696">
        <v>48</v>
      </c>
      <c r="M696">
        <v>47</v>
      </c>
      <c r="N696" t="s">
        <v>20</v>
      </c>
      <c r="O696" t="s">
        <v>1566</v>
      </c>
      <c r="P696">
        <v>0</v>
      </c>
      <c r="Q696">
        <v>0</v>
      </c>
      <c r="R696">
        <v>0</v>
      </c>
      <c r="S696">
        <v>0</v>
      </c>
      <c r="T696">
        <f>DATATABLE[[#This Row],[تعداد واگن منتظر واگذاری]]+DATATABLE[[#This Row],[تعداد واگن تحت تخلیه]]</f>
        <v>0</v>
      </c>
      <c r="U696">
        <v>0</v>
      </c>
      <c r="V696">
        <v>0</v>
      </c>
      <c r="W696">
        <v>0</v>
      </c>
      <c r="X696">
        <v>0</v>
      </c>
      <c r="Y696">
        <v>0</v>
      </c>
      <c r="Z696">
        <v>0</v>
      </c>
      <c r="AA696" t="s">
        <v>13</v>
      </c>
      <c r="AB696">
        <v>0</v>
      </c>
      <c r="AC696">
        <v>1</v>
      </c>
      <c r="AD696" t="s">
        <v>13</v>
      </c>
      <c r="AE696">
        <v>0</v>
      </c>
      <c r="AF696">
        <v>1</v>
      </c>
      <c r="AG696" t="s">
        <v>13</v>
      </c>
      <c r="AH696">
        <v>0</v>
      </c>
      <c r="AI696">
        <v>1</v>
      </c>
      <c r="AJ696" t="s">
        <v>13</v>
      </c>
      <c r="AK696">
        <v>0</v>
      </c>
      <c r="AL696">
        <v>1</v>
      </c>
    </row>
    <row r="697" spans="1:38" x14ac:dyDescent="0.25">
      <c r="A697" t="s">
        <v>1530</v>
      </c>
      <c r="B697" t="s">
        <v>791</v>
      </c>
      <c r="C697">
        <v>13991124</v>
      </c>
      <c r="D697">
        <v>991124</v>
      </c>
      <c r="E697" t="s">
        <v>701</v>
      </c>
      <c r="F697" t="s">
        <v>702</v>
      </c>
      <c r="G697" t="s">
        <v>1541</v>
      </c>
      <c r="H697" t="s">
        <v>42</v>
      </c>
      <c r="I697">
        <v>4</v>
      </c>
      <c r="J697" t="s">
        <v>30</v>
      </c>
      <c r="K697">
        <v>11</v>
      </c>
      <c r="L697">
        <v>48</v>
      </c>
      <c r="M697">
        <v>48</v>
      </c>
      <c r="N697" t="s">
        <v>12</v>
      </c>
      <c r="O697" t="s">
        <v>1567</v>
      </c>
      <c r="P697">
        <v>0</v>
      </c>
      <c r="Q697">
        <v>0</v>
      </c>
      <c r="R697">
        <v>0</v>
      </c>
      <c r="S697">
        <v>0</v>
      </c>
      <c r="T697">
        <f>DATATABLE[[#This Row],[تعداد واگن منتظر واگذاری]]+DATATABLE[[#This Row],[تعداد واگن تحت تخلیه]]</f>
        <v>0</v>
      </c>
      <c r="U697">
        <v>0</v>
      </c>
      <c r="V697">
        <v>0</v>
      </c>
      <c r="W697">
        <v>0</v>
      </c>
      <c r="X697">
        <v>0</v>
      </c>
      <c r="Y697">
        <v>0</v>
      </c>
      <c r="Z697">
        <v>0</v>
      </c>
      <c r="AA697" t="s">
        <v>13</v>
      </c>
      <c r="AB697">
        <v>0</v>
      </c>
      <c r="AC697">
        <v>1</v>
      </c>
      <c r="AD697" t="s">
        <v>13</v>
      </c>
      <c r="AE697">
        <v>0</v>
      </c>
      <c r="AF697">
        <v>1</v>
      </c>
      <c r="AG697" t="s">
        <v>13</v>
      </c>
      <c r="AH697">
        <v>0</v>
      </c>
      <c r="AI697">
        <v>1</v>
      </c>
      <c r="AJ697" t="s">
        <v>13</v>
      </c>
      <c r="AK697">
        <v>0</v>
      </c>
      <c r="AL697">
        <v>1</v>
      </c>
    </row>
    <row r="698" spans="1:38" x14ac:dyDescent="0.25">
      <c r="A698" t="s">
        <v>1530</v>
      </c>
      <c r="B698" t="s">
        <v>791</v>
      </c>
      <c r="C698">
        <v>13991125</v>
      </c>
      <c r="D698">
        <v>991125</v>
      </c>
      <c r="E698" t="s">
        <v>703</v>
      </c>
      <c r="F698" t="s">
        <v>704</v>
      </c>
      <c r="G698" t="s">
        <v>1541</v>
      </c>
      <c r="H698" t="s">
        <v>42</v>
      </c>
      <c r="I698">
        <v>4</v>
      </c>
      <c r="J698" t="s">
        <v>30</v>
      </c>
      <c r="K698">
        <v>11</v>
      </c>
      <c r="L698">
        <v>49</v>
      </c>
      <c r="M698">
        <v>48</v>
      </c>
      <c r="N698" t="s">
        <v>14</v>
      </c>
      <c r="O698" t="s">
        <v>1568</v>
      </c>
      <c r="P698">
        <v>0</v>
      </c>
      <c r="Q698">
        <v>0</v>
      </c>
      <c r="R698">
        <v>0</v>
      </c>
      <c r="S698">
        <v>0</v>
      </c>
      <c r="T698">
        <f>DATATABLE[[#This Row],[تعداد واگن منتظر واگذاری]]+DATATABLE[[#This Row],[تعداد واگن تحت تخلیه]]</f>
        <v>0</v>
      </c>
      <c r="U698">
        <v>0</v>
      </c>
      <c r="V698">
        <v>0</v>
      </c>
      <c r="W698">
        <v>0</v>
      </c>
      <c r="X698">
        <v>0</v>
      </c>
      <c r="Y698">
        <v>0</v>
      </c>
      <c r="Z698">
        <v>0</v>
      </c>
      <c r="AA698" t="s">
        <v>13</v>
      </c>
      <c r="AB698">
        <v>0</v>
      </c>
      <c r="AC698">
        <v>1</v>
      </c>
      <c r="AD698" t="s">
        <v>13</v>
      </c>
      <c r="AE698">
        <v>0</v>
      </c>
      <c r="AF698">
        <v>1</v>
      </c>
      <c r="AG698" t="s">
        <v>13</v>
      </c>
      <c r="AH698">
        <v>0</v>
      </c>
      <c r="AI698">
        <v>1</v>
      </c>
      <c r="AJ698" t="s">
        <v>13</v>
      </c>
      <c r="AK698">
        <v>0</v>
      </c>
      <c r="AL698">
        <v>1</v>
      </c>
    </row>
    <row r="699" spans="1:38" x14ac:dyDescent="0.25">
      <c r="A699" t="s">
        <v>1530</v>
      </c>
      <c r="B699" t="s">
        <v>791</v>
      </c>
      <c r="C699">
        <v>13991126</v>
      </c>
      <c r="D699">
        <v>991126</v>
      </c>
      <c r="E699" t="s">
        <v>705</v>
      </c>
      <c r="F699" t="s">
        <v>706</v>
      </c>
      <c r="G699" t="s">
        <v>1541</v>
      </c>
      <c r="H699" t="s">
        <v>42</v>
      </c>
      <c r="I699">
        <v>4</v>
      </c>
      <c r="J699" t="s">
        <v>30</v>
      </c>
      <c r="K699">
        <v>11</v>
      </c>
      <c r="L699">
        <v>49</v>
      </c>
      <c r="M699">
        <v>48</v>
      </c>
      <c r="N699" t="s">
        <v>16</v>
      </c>
      <c r="O699" t="s">
        <v>1569</v>
      </c>
      <c r="P699">
        <v>0</v>
      </c>
      <c r="Q699">
        <v>0</v>
      </c>
      <c r="R699">
        <v>0</v>
      </c>
      <c r="S699">
        <v>0</v>
      </c>
      <c r="T699">
        <f>DATATABLE[[#This Row],[تعداد واگن منتظر واگذاری]]+DATATABLE[[#This Row],[تعداد واگن تحت تخلیه]]</f>
        <v>0</v>
      </c>
      <c r="U699">
        <v>0</v>
      </c>
      <c r="V699">
        <v>0</v>
      </c>
      <c r="W699">
        <v>0</v>
      </c>
      <c r="X699">
        <v>0</v>
      </c>
      <c r="Y699">
        <v>0</v>
      </c>
      <c r="Z699">
        <v>0</v>
      </c>
      <c r="AA699" t="s">
        <v>13</v>
      </c>
      <c r="AB699">
        <v>0</v>
      </c>
      <c r="AC699">
        <v>1</v>
      </c>
      <c r="AD699" t="s">
        <v>13</v>
      </c>
      <c r="AE699">
        <v>0</v>
      </c>
      <c r="AF699">
        <v>1</v>
      </c>
      <c r="AG699" t="s">
        <v>13</v>
      </c>
      <c r="AH699">
        <v>0</v>
      </c>
      <c r="AI699">
        <v>1</v>
      </c>
      <c r="AJ699" t="s">
        <v>13</v>
      </c>
      <c r="AK699">
        <v>0</v>
      </c>
      <c r="AL699">
        <v>1</v>
      </c>
    </row>
    <row r="700" spans="1:38" x14ac:dyDescent="0.25">
      <c r="A700" t="s">
        <v>1530</v>
      </c>
      <c r="B700" t="s">
        <v>791</v>
      </c>
      <c r="C700">
        <v>13991127</v>
      </c>
      <c r="D700">
        <v>991127</v>
      </c>
      <c r="E700" t="s">
        <v>707</v>
      </c>
      <c r="F700" t="s">
        <v>708</v>
      </c>
      <c r="G700" t="s">
        <v>1541</v>
      </c>
      <c r="H700" t="s">
        <v>42</v>
      </c>
      <c r="I700">
        <v>4</v>
      </c>
      <c r="J700" t="s">
        <v>30</v>
      </c>
      <c r="K700">
        <v>11</v>
      </c>
      <c r="L700">
        <v>49</v>
      </c>
      <c r="M700">
        <v>48</v>
      </c>
      <c r="N700" t="s">
        <v>17</v>
      </c>
      <c r="O700" t="s">
        <v>1570</v>
      </c>
      <c r="P700">
        <v>0</v>
      </c>
      <c r="Q700">
        <v>0</v>
      </c>
      <c r="R700">
        <v>0</v>
      </c>
      <c r="S700">
        <v>0</v>
      </c>
      <c r="T700">
        <f>DATATABLE[[#This Row],[تعداد واگن منتظر واگذاری]]+DATATABLE[[#This Row],[تعداد واگن تحت تخلیه]]</f>
        <v>0</v>
      </c>
      <c r="U700">
        <v>0</v>
      </c>
      <c r="V700">
        <v>0</v>
      </c>
      <c r="W700">
        <v>0</v>
      </c>
      <c r="X700">
        <v>0</v>
      </c>
      <c r="Y700">
        <v>0</v>
      </c>
      <c r="Z700">
        <v>0</v>
      </c>
      <c r="AA700" t="s">
        <v>13</v>
      </c>
      <c r="AB700">
        <v>0</v>
      </c>
      <c r="AC700">
        <v>1</v>
      </c>
      <c r="AD700" t="s">
        <v>13</v>
      </c>
      <c r="AE700">
        <v>0</v>
      </c>
      <c r="AF700">
        <v>1</v>
      </c>
      <c r="AG700" t="s">
        <v>13</v>
      </c>
      <c r="AH700">
        <v>0</v>
      </c>
      <c r="AI700">
        <v>1</v>
      </c>
      <c r="AJ700" t="s">
        <v>13</v>
      </c>
      <c r="AK700">
        <v>0</v>
      </c>
      <c r="AL700">
        <v>1</v>
      </c>
    </row>
    <row r="701" spans="1:38" x14ac:dyDescent="0.25">
      <c r="A701" t="s">
        <v>1530</v>
      </c>
      <c r="B701" t="s">
        <v>791</v>
      </c>
      <c r="C701">
        <v>13991128</v>
      </c>
      <c r="D701">
        <v>991128</v>
      </c>
      <c r="E701" t="s">
        <v>709</v>
      </c>
      <c r="F701" t="s">
        <v>710</v>
      </c>
      <c r="G701" t="s">
        <v>1541</v>
      </c>
      <c r="H701" t="s">
        <v>42</v>
      </c>
      <c r="I701">
        <v>4</v>
      </c>
      <c r="J701" t="s">
        <v>30</v>
      </c>
      <c r="K701">
        <v>11</v>
      </c>
      <c r="L701">
        <v>49</v>
      </c>
      <c r="M701">
        <v>48</v>
      </c>
      <c r="N701" t="s">
        <v>18</v>
      </c>
      <c r="O701" t="s">
        <v>1571</v>
      </c>
      <c r="P701">
        <v>0</v>
      </c>
      <c r="Q701">
        <v>0</v>
      </c>
      <c r="R701">
        <v>0</v>
      </c>
      <c r="S701">
        <v>0</v>
      </c>
      <c r="T701">
        <f>DATATABLE[[#This Row],[تعداد واگن منتظر واگذاری]]+DATATABLE[[#This Row],[تعداد واگن تحت تخلیه]]</f>
        <v>0</v>
      </c>
      <c r="U701">
        <v>0</v>
      </c>
      <c r="V701">
        <v>0</v>
      </c>
      <c r="W701">
        <v>0</v>
      </c>
      <c r="X701">
        <v>0</v>
      </c>
      <c r="Y701">
        <v>0</v>
      </c>
      <c r="Z701">
        <v>0</v>
      </c>
      <c r="AA701" t="s">
        <v>13</v>
      </c>
      <c r="AB701">
        <v>0</v>
      </c>
      <c r="AC701">
        <v>1</v>
      </c>
      <c r="AD701" t="s">
        <v>13</v>
      </c>
      <c r="AE701">
        <v>0</v>
      </c>
      <c r="AF701">
        <v>1</v>
      </c>
      <c r="AG701" t="s">
        <v>13</v>
      </c>
      <c r="AH701">
        <v>0</v>
      </c>
      <c r="AI701">
        <v>1</v>
      </c>
      <c r="AJ701" t="s">
        <v>13</v>
      </c>
      <c r="AK701">
        <v>0</v>
      </c>
      <c r="AL701">
        <v>1</v>
      </c>
    </row>
    <row r="702" spans="1:38" x14ac:dyDescent="0.25">
      <c r="A702" t="s">
        <v>1530</v>
      </c>
      <c r="B702" t="s">
        <v>791</v>
      </c>
      <c r="C702">
        <v>13991129</v>
      </c>
      <c r="D702">
        <v>991129</v>
      </c>
      <c r="E702" t="s">
        <v>711</v>
      </c>
      <c r="F702" t="s">
        <v>712</v>
      </c>
      <c r="G702" t="s">
        <v>1541</v>
      </c>
      <c r="H702" t="s">
        <v>42</v>
      </c>
      <c r="I702">
        <v>4</v>
      </c>
      <c r="J702" t="s">
        <v>30</v>
      </c>
      <c r="K702">
        <v>11</v>
      </c>
      <c r="L702">
        <v>49</v>
      </c>
      <c r="M702">
        <v>48</v>
      </c>
      <c r="N702" t="s">
        <v>19</v>
      </c>
      <c r="O702" t="s">
        <v>1572</v>
      </c>
      <c r="P702">
        <v>0</v>
      </c>
      <c r="Q702">
        <v>0</v>
      </c>
      <c r="R702">
        <v>0</v>
      </c>
      <c r="S702">
        <v>0</v>
      </c>
      <c r="T702">
        <f>DATATABLE[[#This Row],[تعداد واگن منتظر واگذاری]]+DATATABLE[[#This Row],[تعداد واگن تحت تخلیه]]</f>
        <v>0</v>
      </c>
      <c r="U702">
        <v>0</v>
      </c>
      <c r="V702">
        <v>0</v>
      </c>
      <c r="W702">
        <v>0</v>
      </c>
      <c r="X702">
        <v>0</v>
      </c>
      <c r="Y702">
        <v>0</v>
      </c>
      <c r="Z702">
        <v>0</v>
      </c>
      <c r="AA702" t="s">
        <v>13</v>
      </c>
      <c r="AB702">
        <v>0</v>
      </c>
      <c r="AC702">
        <v>1</v>
      </c>
      <c r="AD702" t="s">
        <v>13</v>
      </c>
      <c r="AE702">
        <v>0</v>
      </c>
      <c r="AF702">
        <v>1</v>
      </c>
      <c r="AG702" t="s">
        <v>13</v>
      </c>
      <c r="AH702">
        <v>0</v>
      </c>
      <c r="AI702">
        <v>1</v>
      </c>
      <c r="AJ702" t="s">
        <v>13</v>
      </c>
      <c r="AK702">
        <v>0</v>
      </c>
      <c r="AL702">
        <v>1</v>
      </c>
    </row>
    <row r="703" spans="1:38" x14ac:dyDescent="0.25">
      <c r="A703" t="s">
        <v>1530</v>
      </c>
      <c r="B703" t="s">
        <v>791</v>
      </c>
      <c r="C703">
        <v>13991130</v>
      </c>
      <c r="D703">
        <v>991130</v>
      </c>
      <c r="E703" t="s">
        <v>713</v>
      </c>
      <c r="F703" t="s">
        <v>714</v>
      </c>
      <c r="G703" t="s">
        <v>1541</v>
      </c>
      <c r="H703" t="s">
        <v>42</v>
      </c>
      <c r="I703">
        <v>4</v>
      </c>
      <c r="J703" t="s">
        <v>30</v>
      </c>
      <c r="K703">
        <v>11</v>
      </c>
      <c r="L703">
        <v>49</v>
      </c>
      <c r="M703">
        <v>48</v>
      </c>
      <c r="N703" t="s">
        <v>20</v>
      </c>
      <c r="O703" t="s">
        <v>1573</v>
      </c>
      <c r="P703">
        <v>0</v>
      </c>
      <c r="Q703">
        <v>0</v>
      </c>
      <c r="R703">
        <v>0</v>
      </c>
      <c r="S703">
        <v>0</v>
      </c>
      <c r="T703">
        <f>DATATABLE[[#This Row],[تعداد واگن منتظر واگذاری]]+DATATABLE[[#This Row],[تعداد واگن تحت تخلیه]]</f>
        <v>0</v>
      </c>
      <c r="U703">
        <v>0</v>
      </c>
      <c r="V703">
        <v>0</v>
      </c>
      <c r="W703">
        <v>0</v>
      </c>
      <c r="X703">
        <v>0</v>
      </c>
      <c r="Y703">
        <v>0</v>
      </c>
      <c r="Z703">
        <v>0</v>
      </c>
      <c r="AA703" t="s">
        <v>13</v>
      </c>
      <c r="AB703">
        <v>0</v>
      </c>
      <c r="AC703">
        <v>1</v>
      </c>
      <c r="AD703" t="s">
        <v>13</v>
      </c>
      <c r="AE703">
        <v>0</v>
      </c>
      <c r="AF703">
        <v>1</v>
      </c>
      <c r="AG703" t="s">
        <v>13</v>
      </c>
      <c r="AH703">
        <v>0</v>
      </c>
      <c r="AI703">
        <v>1</v>
      </c>
      <c r="AJ703" t="s">
        <v>13</v>
      </c>
      <c r="AK703">
        <v>0</v>
      </c>
      <c r="AL703">
        <v>1</v>
      </c>
    </row>
    <row r="704" spans="1:38" x14ac:dyDescent="0.25">
      <c r="A704" t="s">
        <v>1530</v>
      </c>
      <c r="B704" t="s">
        <v>791</v>
      </c>
      <c r="C704">
        <v>13991201</v>
      </c>
      <c r="D704">
        <v>991201</v>
      </c>
      <c r="E704" t="s">
        <v>715</v>
      </c>
      <c r="F704" t="s">
        <v>716</v>
      </c>
      <c r="G704" t="s">
        <v>1541</v>
      </c>
      <c r="H704" t="s">
        <v>42</v>
      </c>
      <c r="I704">
        <v>4</v>
      </c>
      <c r="J704" t="s">
        <v>31</v>
      </c>
      <c r="K704">
        <v>12</v>
      </c>
      <c r="L704">
        <v>49</v>
      </c>
      <c r="M704">
        <v>49</v>
      </c>
      <c r="N704" t="s">
        <v>12</v>
      </c>
      <c r="O704" t="s">
        <v>1542</v>
      </c>
      <c r="P704">
        <v>0</v>
      </c>
      <c r="Q704">
        <v>0</v>
      </c>
      <c r="R704">
        <v>0</v>
      </c>
      <c r="S704">
        <v>0</v>
      </c>
      <c r="T704">
        <f>DATATABLE[[#This Row],[تعداد واگن منتظر واگذاری]]+DATATABLE[[#This Row],[تعداد واگن تحت تخلیه]]</f>
        <v>0</v>
      </c>
      <c r="U704">
        <v>0</v>
      </c>
      <c r="V704">
        <v>0</v>
      </c>
      <c r="W704">
        <v>0</v>
      </c>
      <c r="X704">
        <v>0</v>
      </c>
      <c r="Y704">
        <v>0</v>
      </c>
      <c r="Z704">
        <v>0</v>
      </c>
      <c r="AA704" t="s">
        <v>13</v>
      </c>
      <c r="AB704">
        <v>0</v>
      </c>
      <c r="AC704">
        <v>1</v>
      </c>
      <c r="AD704" t="s">
        <v>13</v>
      </c>
      <c r="AE704">
        <v>0</v>
      </c>
      <c r="AF704">
        <v>1</v>
      </c>
      <c r="AG704" t="s">
        <v>13</v>
      </c>
      <c r="AH704">
        <v>0</v>
      </c>
      <c r="AI704">
        <v>1</v>
      </c>
      <c r="AJ704" t="s">
        <v>13</v>
      </c>
      <c r="AK704">
        <v>0</v>
      </c>
      <c r="AL704">
        <v>1</v>
      </c>
    </row>
    <row r="705" spans="1:38" x14ac:dyDescent="0.25">
      <c r="A705" t="s">
        <v>1530</v>
      </c>
      <c r="B705" t="s">
        <v>791</v>
      </c>
      <c r="C705">
        <v>13991202</v>
      </c>
      <c r="D705">
        <v>991202</v>
      </c>
      <c r="E705" t="s">
        <v>717</v>
      </c>
      <c r="F705" t="s">
        <v>718</v>
      </c>
      <c r="G705" t="s">
        <v>1541</v>
      </c>
      <c r="H705" t="s">
        <v>42</v>
      </c>
      <c r="I705">
        <v>4</v>
      </c>
      <c r="J705" t="s">
        <v>31</v>
      </c>
      <c r="K705">
        <v>12</v>
      </c>
      <c r="L705">
        <v>50</v>
      </c>
      <c r="M705">
        <v>49</v>
      </c>
      <c r="N705" t="s">
        <v>14</v>
      </c>
      <c r="O705" t="s">
        <v>1543</v>
      </c>
      <c r="P705">
        <v>0</v>
      </c>
      <c r="Q705">
        <v>0</v>
      </c>
      <c r="R705">
        <v>0</v>
      </c>
      <c r="S705">
        <v>0</v>
      </c>
      <c r="T705">
        <f>DATATABLE[[#This Row],[تعداد واگن منتظر واگذاری]]+DATATABLE[[#This Row],[تعداد واگن تحت تخلیه]]</f>
        <v>0</v>
      </c>
      <c r="U705">
        <v>0</v>
      </c>
      <c r="V705">
        <v>0</v>
      </c>
      <c r="W705">
        <v>0</v>
      </c>
      <c r="X705">
        <v>0</v>
      </c>
      <c r="Y705">
        <v>0</v>
      </c>
      <c r="Z705">
        <v>0</v>
      </c>
      <c r="AA705" t="s">
        <v>13</v>
      </c>
      <c r="AB705">
        <v>0</v>
      </c>
      <c r="AC705">
        <v>1</v>
      </c>
      <c r="AD705" t="s">
        <v>13</v>
      </c>
      <c r="AE705">
        <v>0</v>
      </c>
      <c r="AF705">
        <v>1</v>
      </c>
      <c r="AG705" t="s">
        <v>13</v>
      </c>
      <c r="AH705">
        <v>0</v>
      </c>
      <c r="AI705">
        <v>1</v>
      </c>
      <c r="AJ705" t="s">
        <v>13</v>
      </c>
      <c r="AK705">
        <v>0</v>
      </c>
      <c r="AL705">
        <v>1</v>
      </c>
    </row>
    <row r="706" spans="1:38" x14ac:dyDescent="0.25">
      <c r="A706" t="s">
        <v>1530</v>
      </c>
      <c r="B706" t="s">
        <v>791</v>
      </c>
      <c r="C706">
        <v>13991203</v>
      </c>
      <c r="D706">
        <v>991203</v>
      </c>
      <c r="E706" t="s">
        <v>719</v>
      </c>
      <c r="F706" t="s">
        <v>720</v>
      </c>
      <c r="G706" t="s">
        <v>1541</v>
      </c>
      <c r="H706" t="s">
        <v>42</v>
      </c>
      <c r="I706">
        <v>4</v>
      </c>
      <c r="J706" t="s">
        <v>31</v>
      </c>
      <c r="K706">
        <v>12</v>
      </c>
      <c r="L706">
        <v>50</v>
      </c>
      <c r="M706">
        <v>49</v>
      </c>
      <c r="N706" t="s">
        <v>16</v>
      </c>
      <c r="O706" t="s">
        <v>1544</v>
      </c>
      <c r="P706">
        <v>0</v>
      </c>
      <c r="Q706">
        <v>0</v>
      </c>
      <c r="R706">
        <v>0</v>
      </c>
      <c r="S706">
        <v>0</v>
      </c>
      <c r="T706">
        <f>DATATABLE[[#This Row],[تعداد واگن منتظر واگذاری]]+DATATABLE[[#This Row],[تعداد واگن تحت تخلیه]]</f>
        <v>0</v>
      </c>
      <c r="U706">
        <v>0</v>
      </c>
      <c r="V706">
        <v>36</v>
      </c>
      <c r="W706">
        <v>1.2</v>
      </c>
      <c r="X706">
        <v>2340</v>
      </c>
      <c r="Y706">
        <v>0</v>
      </c>
      <c r="Z706">
        <v>36</v>
      </c>
      <c r="AA706" t="s">
        <v>13</v>
      </c>
      <c r="AB706">
        <v>0</v>
      </c>
      <c r="AC706">
        <v>1</v>
      </c>
      <c r="AD706" t="s">
        <v>13</v>
      </c>
      <c r="AE706">
        <v>0</v>
      </c>
      <c r="AF706">
        <v>1</v>
      </c>
      <c r="AG706" t="s">
        <v>15</v>
      </c>
      <c r="AH706">
        <v>1</v>
      </c>
      <c r="AI706">
        <v>0</v>
      </c>
      <c r="AJ706" t="s">
        <v>15</v>
      </c>
      <c r="AK706">
        <v>1</v>
      </c>
      <c r="AL706">
        <v>0</v>
      </c>
    </row>
    <row r="707" spans="1:38" x14ac:dyDescent="0.25">
      <c r="A707" t="s">
        <v>1530</v>
      </c>
      <c r="B707" t="s">
        <v>791</v>
      </c>
      <c r="C707">
        <v>13991204</v>
      </c>
      <c r="D707">
        <v>991204</v>
      </c>
      <c r="E707" t="s">
        <v>721</v>
      </c>
      <c r="F707" t="s">
        <v>722</v>
      </c>
      <c r="G707" t="s">
        <v>1541</v>
      </c>
      <c r="H707" t="s">
        <v>42</v>
      </c>
      <c r="I707">
        <v>4</v>
      </c>
      <c r="J707" t="s">
        <v>31</v>
      </c>
      <c r="K707">
        <v>12</v>
      </c>
      <c r="L707">
        <v>50</v>
      </c>
      <c r="M707">
        <v>49</v>
      </c>
      <c r="N707" t="s">
        <v>17</v>
      </c>
      <c r="O707" t="s">
        <v>1545</v>
      </c>
      <c r="P707">
        <v>0</v>
      </c>
      <c r="Q707">
        <v>0</v>
      </c>
      <c r="R707">
        <v>0</v>
      </c>
      <c r="S707">
        <v>0</v>
      </c>
      <c r="T707">
        <f>DATATABLE[[#This Row],[تعداد واگن منتظر واگذاری]]+DATATABLE[[#This Row],[تعداد واگن تحت تخلیه]]</f>
        <v>0</v>
      </c>
      <c r="U707">
        <v>0</v>
      </c>
      <c r="V707">
        <v>0</v>
      </c>
      <c r="W707">
        <v>0</v>
      </c>
      <c r="X707">
        <v>0</v>
      </c>
      <c r="Y707">
        <v>0</v>
      </c>
      <c r="Z707">
        <v>0</v>
      </c>
      <c r="AA707" t="s">
        <v>13</v>
      </c>
      <c r="AB707">
        <v>0</v>
      </c>
      <c r="AC707">
        <v>1</v>
      </c>
      <c r="AD707" t="s">
        <v>13</v>
      </c>
      <c r="AE707">
        <v>0</v>
      </c>
      <c r="AF707">
        <v>1</v>
      </c>
      <c r="AG707" t="s">
        <v>13</v>
      </c>
      <c r="AH707">
        <v>0</v>
      </c>
      <c r="AI707">
        <v>1</v>
      </c>
      <c r="AJ707" t="s">
        <v>13</v>
      </c>
      <c r="AK707">
        <v>0</v>
      </c>
      <c r="AL707">
        <v>1</v>
      </c>
    </row>
    <row r="708" spans="1:38" x14ac:dyDescent="0.25">
      <c r="A708" t="s">
        <v>1530</v>
      </c>
      <c r="B708" t="s">
        <v>791</v>
      </c>
      <c r="C708">
        <v>13991205</v>
      </c>
      <c r="D708">
        <v>991205</v>
      </c>
      <c r="E708" t="s">
        <v>723</v>
      </c>
      <c r="F708" t="s">
        <v>724</v>
      </c>
      <c r="G708" t="s">
        <v>1541</v>
      </c>
      <c r="H708" t="s">
        <v>42</v>
      </c>
      <c r="I708">
        <v>4</v>
      </c>
      <c r="J708" t="s">
        <v>31</v>
      </c>
      <c r="K708">
        <v>12</v>
      </c>
      <c r="L708">
        <v>50</v>
      </c>
      <c r="M708">
        <v>49</v>
      </c>
      <c r="N708" t="s">
        <v>18</v>
      </c>
      <c r="O708" t="s">
        <v>1546</v>
      </c>
      <c r="P708">
        <v>0</v>
      </c>
      <c r="Q708">
        <v>0</v>
      </c>
      <c r="R708">
        <v>0</v>
      </c>
      <c r="S708">
        <v>0</v>
      </c>
      <c r="T708">
        <f>DATATABLE[[#This Row],[تعداد واگن منتظر واگذاری]]+DATATABLE[[#This Row],[تعداد واگن تحت تخلیه]]</f>
        <v>0</v>
      </c>
      <c r="U708">
        <v>0</v>
      </c>
      <c r="V708">
        <v>0</v>
      </c>
      <c r="W708">
        <v>0</v>
      </c>
      <c r="X708">
        <v>0</v>
      </c>
      <c r="Y708">
        <v>0</v>
      </c>
      <c r="Z708">
        <v>0</v>
      </c>
      <c r="AA708" t="s">
        <v>13</v>
      </c>
      <c r="AB708">
        <v>0</v>
      </c>
      <c r="AC708">
        <v>1</v>
      </c>
      <c r="AD708" t="s">
        <v>13</v>
      </c>
      <c r="AE708">
        <v>0</v>
      </c>
      <c r="AF708">
        <v>1</v>
      </c>
      <c r="AG708" t="s">
        <v>13</v>
      </c>
      <c r="AH708">
        <v>0</v>
      </c>
      <c r="AI708">
        <v>1</v>
      </c>
      <c r="AJ708" t="s">
        <v>13</v>
      </c>
      <c r="AK708">
        <v>0</v>
      </c>
      <c r="AL708">
        <v>1</v>
      </c>
    </row>
    <row r="709" spans="1:38" x14ac:dyDescent="0.25">
      <c r="A709" t="s">
        <v>1530</v>
      </c>
      <c r="B709" t="s">
        <v>791</v>
      </c>
      <c r="C709">
        <v>13991206</v>
      </c>
      <c r="D709">
        <v>991206</v>
      </c>
      <c r="E709" t="s">
        <v>725</v>
      </c>
      <c r="F709" t="s">
        <v>726</v>
      </c>
      <c r="G709" t="s">
        <v>1541</v>
      </c>
      <c r="H709" t="s">
        <v>42</v>
      </c>
      <c r="I709">
        <v>4</v>
      </c>
      <c r="J709" t="s">
        <v>31</v>
      </c>
      <c r="K709">
        <v>12</v>
      </c>
      <c r="L709">
        <v>50</v>
      </c>
      <c r="M709">
        <v>49</v>
      </c>
      <c r="N709" t="s">
        <v>19</v>
      </c>
      <c r="O709" t="s">
        <v>1547</v>
      </c>
      <c r="P709">
        <v>0</v>
      </c>
      <c r="Q709">
        <v>0</v>
      </c>
      <c r="R709">
        <v>0</v>
      </c>
      <c r="S709">
        <v>0</v>
      </c>
      <c r="T709">
        <f>DATATABLE[[#This Row],[تعداد واگن منتظر واگذاری]]+DATATABLE[[#This Row],[تعداد واگن تحت تخلیه]]</f>
        <v>0</v>
      </c>
      <c r="U709">
        <v>0</v>
      </c>
      <c r="V709">
        <v>0</v>
      </c>
      <c r="W709">
        <v>0</v>
      </c>
      <c r="X709">
        <v>0</v>
      </c>
      <c r="Y709">
        <v>0</v>
      </c>
      <c r="Z709">
        <v>0</v>
      </c>
      <c r="AA709" t="s">
        <v>13</v>
      </c>
      <c r="AB709">
        <v>0</v>
      </c>
      <c r="AC709">
        <v>1</v>
      </c>
      <c r="AD709" t="s">
        <v>13</v>
      </c>
      <c r="AE709">
        <v>0</v>
      </c>
      <c r="AF709">
        <v>1</v>
      </c>
      <c r="AG709" t="s">
        <v>13</v>
      </c>
      <c r="AH709">
        <v>0</v>
      </c>
      <c r="AI709">
        <v>1</v>
      </c>
      <c r="AJ709" t="s">
        <v>13</v>
      </c>
      <c r="AK709">
        <v>0</v>
      </c>
      <c r="AL709">
        <v>1</v>
      </c>
    </row>
    <row r="710" spans="1:38" x14ac:dyDescent="0.25">
      <c r="A710" t="s">
        <v>1530</v>
      </c>
      <c r="B710" t="s">
        <v>791</v>
      </c>
      <c r="C710">
        <v>13991207</v>
      </c>
      <c r="D710">
        <v>991207</v>
      </c>
      <c r="E710" t="s">
        <v>727</v>
      </c>
      <c r="F710" t="s">
        <v>728</v>
      </c>
      <c r="G710" t="s">
        <v>1541</v>
      </c>
      <c r="H710" t="s">
        <v>42</v>
      </c>
      <c r="I710">
        <v>4</v>
      </c>
      <c r="J710" t="s">
        <v>31</v>
      </c>
      <c r="K710">
        <v>12</v>
      </c>
      <c r="L710">
        <v>50</v>
      </c>
      <c r="M710">
        <v>49</v>
      </c>
      <c r="N710" t="s">
        <v>20</v>
      </c>
      <c r="O710" t="s">
        <v>1548</v>
      </c>
      <c r="P710">
        <v>15</v>
      </c>
      <c r="Q710">
        <v>0.5</v>
      </c>
      <c r="R710">
        <v>35</v>
      </c>
      <c r="S710">
        <v>1.1666666666666667</v>
      </c>
      <c r="T710">
        <f>DATATABLE[[#This Row],[تعداد واگن منتظر واگذاری]]+DATATABLE[[#This Row],[تعداد واگن تحت تخلیه]]</f>
        <v>50</v>
      </c>
      <c r="U710">
        <v>1.6666666666666667</v>
      </c>
      <c r="V710">
        <v>16</v>
      </c>
      <c r="W710">
        <v>0.53333333333333333</v>
      </c>
      <c r="X710">
        <v>1040</v>
      </c>
      <c r="Y710">
        <v>50</v>
      </c>
      <c r="Z710">
        <v>51</v>
      </c>
      <c r="AA710" t="s">
        <v>15</v>
      </c>
      <c r="AB710">
        <v>1</v>
      </c>
      <c r="AC710">
        <v>0</v>
      </c>
      <c r="AD710" t="s">
        <v>15</v>
      </c>
      <c r="AE710">
        <v>1</v>
      </c>
      <c r="AF710">
        <v>0</v>
      </c>
      <c r="AG710" t="s">
        <v>15</v>
      </c>
      <c r="AH710">
        <v>1</v>
      </c>
      <c r="AI710">
        <v>0</v>
      </c>
      <c r="AJ710" t="s">
        <v>15</v>
      </c>
      <c r="AK710">
        <v>1</v>
      </c>
      <c r="AL710">
        <v>0</v>
      </c>
    </row>
    <row r="711" spans="1:38" x14ac:dyDescent="0.25">
      <c r="A711" t="s">
        <v>1530</v>
      </c>
      <c r="B711" t="s">
        <v>791</v>
      </c>
      <c r="C711">
        <v>13991208</v>
      </c>
      <c r="D711">
        <v>991208</v>
      </c>
      <c r="E711" t="s">
        <v>729</v>
      </c>
      <c r="F711" t="s">
        <v>730</v>
      </c>
      <c r="G711" t="s">
        <v>1541</v>
      </c>
      <c r="H711" t="s">
        <v>42</v>
      </c>
      <c r="I711">
        <v>4</v>
      </c>
      <c r="J711" t="s">
        <v>31</v>
      </c>
      <c r="K711">
        <v>12</v>
      </c>
      <c r="L711">
        <v>50</v>
      </c>
      <c r="M711">
        <v>50</v>
      </c>
      <c r="N711" t="s">
        <v>12</v>
      </c>
      <c r="O711" t="s">
        <v>1549</v>
      </c>
      <c r="P711">
        <v>0</v>
      </c>
      <c r="Q711">
        <v>0</v>
      </c>
      <c r="R711">
        <v>18</v>
      </c>
      <c r="S711">
        <v>0.6</v>
      </c>
      <c r="T711">
        <f>DATATABLE[[#This Row],[تعداد واگن منتظر واگذاری]]+DATATABLE[[#This Row],[تعداد واگن تحت تخلیه]]</f>
        <v>18</v>
      </c>
      <c r="U711">
        <v>0.6</v>
      </c>
      <c r="V711">
        <v>19</v>
      </c>
      <c r="W711">
        <v>0.6333333333333333</v>
      </c>
      <c r="X711">
        <v>1235</v>
      </c>
      <c r="Y711">
        <v>18</v>
      </c>
      <c r="Z711">
        <v>37</v>
      </c>
      <c r="AA711" t="s">
        <v>13</v>
      </c>
      <c r="AB711">
        <v>0</v>
      </c>
      <c r="AC711">
        <v>1</v>
      </c>
      <c r="AD711" t="s">
        <v>15</v>
      </c>
      <c r="AE711">
        <v>1</v>
      </c>
      <c r="AF711">
        <v>0</v>
      </c>
      <c r="AG711" t="s">
        <v>15</v>
      </c>
      <c r="AH711">
        <v>1</v>
      </c>
      <c r="AI711">
        <v>0</v>
      </c>
      <c r="AJ711" t="s">
        <v>15</v>
      </c>
      <c r="AK711">
        <v>1</v>
      </c>
      <c r="AL711">
        <v>0</v>
      </c>
    </row>
    <row r="712" spans="1:38" x14ac:dyDescent="0.25">
      <c r="A712" t="s">
        <v>1530</v>
      </c>
      <c r="B712" t="s">
        <v>791</v>
      </c>
      <c r="C712">
        <v>13991209</v>
      </c>
      <c r="D712">
        <v>991209</v>
      </c>
      <c r="E712" t="s">
        <v>731</v>
      </c>
      <c r="F712" t="s">
        <v>732</v>
      </c>
      <c r="G712" t="s">
        <v>1541</v>
      </c>
      <c r="H712" t="s">
        <v>42</v>
      </c>
      <c r="I712">
        <v>4</v>
      </c>
      <c r="J712" t="s">
        <v>31</v>
      </c>
      <c r="K712">
        <v>12</v>
      </c>
      <c r="L712">
        <v>51</v>
      </c>
      <c r="M712">
        <v>50</v>
      </c>
      <c r="N712" t="s">
        <v>14</v>
      </c>
      <c r="O712" t="s">
        <v>1550</v>
      </c>
      <c r="P712">
        <v>0</v>
      </c>
      <c r="Q712">
        <v>0</v>
      </c>
      <c r="R712">
        <v>15</v>
      </c>
      <c r="S712">
        <v>0.5</v>
      </c>
      <c r="T712">
        <f>DATATABLE[[#This Row],[تعداد واگن منتظر واگذاری]]+DATATABLE[[#This Row],[تعداد واگن تحت تخلیه]]</f>
        <v>15</v>
      </c>
      <c r="U712">
        <v>0.5</v>
      </c>
      <c r="V712">
        <v>18</v>
      </c>
      <c r="W712">
        <v>0.6</v>
      </c>
      <c r="X712">
        <v>1170</v>
      </c>
      <c r="Y712">
        <v>15</v>
      </c>
      <c r="Z712">
        <v>33</v>
      </c>
      <c r="AA712" t="s">
        <v>13</v>
      </c>
      <c r="AB712">
        <v>0</v>
      </c>
      <c r="AC712">
        <v>1</v>
      </c>
      <c r="AD712" t="s">
        <v>15</v>
      </c>
      <c r="AE712">
        <v>1</v>
      </c>
      <c r="AF712">
        <v>0</v>
      </c>
      <c r="AG712" t="s">
        <v>15</v>
      </c>
      <c r="AH712">
        <v>1</v>
      </c>
      <c r="AI712">
        <v>0</v>
      </c>
      <c r="AJ712" t="s">
        <v>15</v>
      </c>
      <c r="AK712">
        <v>1</v>
      </c>
      <c r="AL712">
        <v>0</v>
      </c>
    </row>
    <row r="713" spans="1:38" x14ac:dyDescent="0.25">
      <c r="A713" t="s">
        <v>1530</v>
      </c>
      <c r="B713" t="s">
        <v>791</v>
      </c>
      <c r="C713">
        <v>13991210</v>
      </c>
      <c r="D713">
        <v>991210</v>
      </c>
      <c r="E713" t="s">
        <v>733</v>
      </c>
      <c r="F713" t="s">
        <v>734</v>
      </c>
      <c r="G713" t="s">
        <v>1541</v>
      </c>
      <c r="H713" t="s">
        <v>42</v>
      </c>
      <c r="I713">
        <v>4</v>
      </c>
      <c r="J713" t="s">
        <v>31</v>
      </c>
      <c r="K713">
        <v>12</v>
      </c>
      <c r="L713">
        <v>51</v>
      </c>
      <c r="M713">
        <v>50</v>
      </c>
      <c r="N713" t="s">
        <v>16</v>
      </c>
      <c r="O713" t="s">
        <v>1551</v>
      </c>
      <c r="P713">
        <v>0</v>
      </c>
      <c r="Q713">
        <v>0</v>
      </c>
      <c r="R713">
        <v>27</v>
      </c>
      <c r="S713">
        <v>0.9</v>
      </c>
      <c r="T713">
        <f>DATATABLE[[#This Row],[تعداد واگن منتظر واگذاری]]+DATATABLE[[#This Row],[تعداد واگن تحت تخلیه]]</f>
        <v>27</v>
      </c>
      <c r="U713">
        <v>0.9</v>
      </c>
      <c r="V713">
        <v>25</v>
      </c>
      <c r="W713">
        <v>0.83333333333333337</v>
      </c>
      <c r="X713">
        <v>1625</v>
      </c>
      <c r="Y713">
        <v>27</v>
      </c>
      <c r="Z713">
        <v>52</v>
      </c>
      <c r="AA713" t="s">
        <v>13</v>
      </c>
      <c r="AB713">
        <v>0</v>
      </c>
      <c r="AC713">
        <v>1</v>
      </c>
      <c r="AD713" t="s">
        <v>15</v>
      </c>
      <c r="AE713">
        <v>1</v>
      </c>
      <c r="AF713">
        <v>0</v>
      </c>
      <c r="AG713" t="s">
        <v>15</v>
      </c>
      <c r="AH713">
        <v>1</v>
      </c>
      <c r="AI713">
        <v>0</v>
      </c>
      <c r="AJ713" t="s">
        <v>15</v>
      </c>
      <c r="AK713">
        <v>1</v>
      </c>
      <c r="AL713">
        <v>0</v>
      </c>
    </row>
    <row r="714" spans="1:38" x14ac:dyDescent="0.25">
      <c r="A714" t="s">
        <v>1530</v>
      </c>
      <c r="B714" t="s">
        <v>791</v>
      </c>
      <c r="C714">
        <v>13991211</v>
      </c>
      <c r="D714">
        <v>991211</v>
      </c>
      <c r="E714" t="s">
        <v>735</v>
      </c>
      <c r="F714" t="s">
        <v>736</v>
      </c>
      <c r="G714" t="s">
        <v>1541</v>
      </c>
      <c r="H714" t="s">
        <v>42</v>
      </c>
      <c r="I714">
        <v>4</v>
      </c>
      <c r="J714" t="s">
        <v>31</v>
      </c>
      <c r="K714">
        <v>12</v>
      </c>
      <c r="L714">
        <v>51</v>
      </c>
      <c r="M714">
        <v>50</v>
      </c>
      <c r="N714" t="s">
        <v>17</v>
      </c>
      <c r="O714" t="s">
        <v>1552</v>
      </c>
      <c r="P714">
        <v>0</v>
      </c>
      <c r="Q714">
        <v>0</v>
      </c>
      <c r="R714">
        <v>3</v>
      </c>
      <c r="S714">
        <v>0.1</v>
      </c>
      <c r="T714">
        <f>DATATABLE[[#This Row],[تعداد واگن منتظر واگذاری]]+DATATABLE[[#This Row],[تعداد واگن تحت تخلیه]]</f>
        <v>3</v>
      </c>
      <c r="U714">
        <v>0.1</v>
      </c>
      <c r="V714">
        <v>17</v>
      </c>
      <c r="W714">
        <v>0.56666666666666665</v>
      </c>
      <c r="X714">
        <v>1105</v>
      </c>
      <c r="Y714">
        <v>3</v>
      </c>
      <c r="Z714">
        <v>20</v>
      </c>
      <c r="AA714" t="s">
        <v>13</v>
      </c>
      <c r="AB714">
        <v>0</v>
      </c>
      <c r="AC714">
        <v>1</v>
      </c>
      <c r="AD714" t="s">
        <v>15</v>
      </c>
      <c r="AE714">
        <v>1</v>
      </c>
      <c r="AF714">
        <v>0</v>
      </c>
      <c r="AG714" t="s">
        <v>15</v>
      </c>
      <c r="AH714">
        <v>1</v>
      </c>
      <c r="AI714">
        <v>0</v>
      </c>
      <c r="AJ714" t="s">
        <v>15</v>
      </c>
      <c r="AK714">
        <v>1</v>
      </c>
      <c r="AL714">
        <v>0</v>
      </c>
    </row>
    <row r="715" spans="1:38" x14ac:dyDescent="0.25">
      <c r="A715" t="s">
        <v>1530</v>
      </c>
      <c r="B715" t="s">
        <v>791</v>
      </c>
      <c r="C715">
        <v>13991212</v>
      </c>
      <c r="D715">
        <v>991212</v>
      </c>
      <c r="E715" t="s">
        <v>737</v>
      </c>
      <c r="F715" t="s">
        <v>738</v>
      </c>
      <c r="G715" t="s">
        <v>1541</v>
      </c>
      <c r="H715" t="s">
        <v>42</v>
      </c>
      <c r="I715">
        <v>4</v>
      </c>
      <c r="J715" t="s">
        <v>31</v>
      </c>
      <c r="K715">
        <v>12</v>
      </c>
      <c r="L715">
        <v>51</v>
      </c>
      <c r="M715">
        <v>50</v>
      </c>
      <c r="N715" t="s">
        <v>18</v>
      </c>
      <c r="O715" t="s">
        <v>1553</v>
      </c>
      <c r="P715">
        <v>0</v>
      </c>
      <c r="Q715">
        <v>0</v>
      </c>
      <c r="R715">
        <v>0</v>
      </c>
      <c r="S715">
        <v>0</v>
      </c>
      <c r="T715">
        <f>DATATABLE[[#This Row],[تعداد واگن منتظر واگذاری]]+DATATABLE[[#This Row],[تعداد واگن تحت تخلیه]]</f>
        <v>0</v>
      </c>
      <c r="U715">
        <v>0</v>
      </c>
      <c r="V715">
        <v>0</v>
      </c>
      <c r="W715">
        <v>0</v>
      </c>
      <c r="X715">
        <v>0</v>
      </c>
      <c r="Y715">
        <v>0</v>
      </c>
      <c r="Z715">
        <v>0</v>
      </c>
      <c r="AA715" t="s">
        <v>13</v>
      </c>
      <c r="AB715">
        <v>0</v>
      </c>
      <c r="AC715">
        <v>1</v>
      </c>
      <c r="AD715" t="s">
        <v>13</v>
      </c>
      <c r="AE715">
        <v>0</v>
      </c>
      <c r="AF715">
        <v>1</v>
      </c>
      <c r="AG715" t="s">
        <v>13</v>
      </c>
      <c r="AH715">
        <v>0</v>
      </c>
      <c r="AI715">
        <v>1</v>
      </c>
      <c r="AJ715" t="s">
        <v>13</v>
      </c>
      <c r="AK715">
        <v>0</v>
      </c>
      <c r="AL715">
        <v>1</v>
      </c>
    </row>
    <row r="716" spans="1:38" x14ac:dyDescent="0.25">
      <c r="A716" t="s">
        <v>1530</v>
      </c>
      <c r="B716" t="s">
        <v>791</v>
      </c>
      <c r="C716">
        <v>13991213</v>
      </c>
      <c r="D716">
        <v>991213</v>
      </c>
      <c r="E716" t="s">
        <v>739</v>
      </c>
      <c r="F716" t="s">
        <v>740</v>
      </c>
      <c r="G716" t="s">
        <v>1541</v>
      </c>
      <c r="H716" t="s">
        <v>42</v>
      </c>
      <c r="I716">
        <v>4</v>
      </c>
      <c r="J716" t="s">
        <v>31</v>
      </c>
      <c r="K716">
        <v>12</v>
      </c>
      <c r="L716">
        <v>51</v>
      </c>
      <c r="M716">
        <v>50</v>
      </c>
      <c r="N716" t="s">
        <v>19</v>
      </c>
      <c r="O716" t="s">
        <v>1556</v>
      </c>
      <c r="P716">
        <v>0</v>
      </c>
      <c r="Q716">
        <v>0</v>
      </c>
      <c r="R716">
        <v>0</v>
      </c>
      <c r="S716">
        <v>0</v>
      </c>
      <c r="T716">
        <f>DATATABLE[[#This Row],[تعداد واگن منتظر واگذاری]]+DATATABLE[[#This Row],[تعداد واگن تحت تخلیه]]</f>
        <v>0</v>
      </c>
      <c r="U716">
        <v>0</v>
      </c>
      <c r="V716">
        <v>3</v>
      </c>
      <c r="W716">
        <v>0.1</v>
      </c>
      <c r="X716">
        <v>195</v>
      </c>
      <c r="Y716">
        <v>0</v>
      </c>
      <c r="Z716">
        <v>3</v>
      </c>
      <c r="AA716" t="s">
        <v>13</v>
      </c>
      <c r="AB716">
        <v>0</v>
      </c>
      <c r="AC716">
        <v>1</v>
      </c>
      <c r="AD716" t="s">
        <v>13</v>
      </c>
      <c r="AE716">
        <v>0</v>
      </c>
      <c r="AF716">
        <v>1</v>
      </c>
      <c r="AG716" t="s">
        <v>15</v>
      </c>
      <c r="AH716">
        <v>1</v>
      </c>
      <c r="AI716">
        <v>0</v>
      </c>
      <c r="AJ716" t="s">
        <v>15</v>
      </c>
      <c r="AK716">
        <v>1</v>
      </c>
      <c r="AL716">
        <v>0</v>
      </c>
    </row>
    <row r="717" spans="1:38" x14ac:dyDescent="0.25">
      <c r="A717" t="s">
        <v>1530</v>
      </c>
      <c r="B717" t="s">
        <v>791</v>
      </c>
      <c r="C717">
        <v>13991214</v>
      </c>
      <c r="D717">
        <v>991214</v>
      </c>
      <c r="E717" t="s">
        <v>741</v>
      </c>
      <c r="F717" t="s">
        <v>742</v>
      </c>
      <c r="G717" t="s">
        <v>1541</v>
      </c>
      <c r="H717" t="s">
        <v>42</v>
      </c>
      <c r="I717">
        <v>4</v>
      </c>
      <c r="J717" t="s">
        <v>31</v>
      </c>
      <c r="K717">
        <v>12</v>
      </c>
      <c r="L717">
        <v>51</v>
      </c>
      <c r="M717">
        <v>50</v>
      </c>
      <c r="N717" t="s">
        <v>20</v>
      </c>
      <c r="O717" t="s">
        <v>1557</v>
      </c>
      <c r="P717">
        <v>2</v>
      </c>
      <c r="Q717">
        <v>6.6666666666666666E-2</v>
      </c>
      <c r="R717">
        <v>0</v>
      </c>
      <c r="S717">
        <v>0</v>
      </c>
      <c r="T717">
        <f>DATATABLE[[#This Row],[تعداد واگن منتظر واگذاری]]+DATATABLE[[#This Row],[تعداد واگن تحت تخلیه]]</f>
        <v>2</v>
      </c>
      <c r="U717">
        <v>6.6666666666666666E-2</v>
      </c>
      <c r="V717">
        <v>0</v>
      </c>
      <c r="W717">
        <v>0</v>
      </c>
      <c r="X717">
        <v>0</v>
      </c>
      <c r="Y717">
        <v>2</v>
      </c>
      <c r="Z717">
        <v>0</v>
      </c>
      <c r="AA717" t="s">
        <v>15</v>
      </c>
      <c r="AB717">
        <v>1</v>
      </c>
      <c r="AC717">
        <v>0</v>
      </c>
      <c r="AD717" t="s">
        <v>13</v>
      </c>
      <c r="AE717">
        <v>0</v>
      </c>
      <c r="AF717">
        <v>1</v>
      </c>
      <c r="AG717" t="s">
        <v>13</v>
      </c>
      <c r="AH717">
        <v>0</v>
      </c>
      <c r="AI717">
        <v>1</v>
      </c>
      <c r="AJ717" t="s">
        <v>13</v>
      </c>
      <c r="AK717">
        <v>0</v>
      </c>
      <c r="AL717">
        <v>1</v>
      </c>
    </row>
    <row r="718" spans="1:38" x14ac:dyDescent="0.25">
      <c r="A718" t="s">
        <v>1530</v>
      </c>
      <c r="B718" t="s">
        <v>791</v>
      </c>
      <c r="C718">
        <v>13991215</v>
      </c>
      <c r="D718">
        <v>991215</v>
      </c>
      <c r="E718" t="s">
        <v>743</v>
      </c>
      <c r="F718" t="s">
        <v>744</v>
      </c>
      <c r="G718" t="s">
        <v>1541</v>
      </c>
      <c r="H718" t="s">
        <v>42</v>
      </c>
      <c r="I718">
        <v>4</v>
      </c>
      <c r="J718" t="s">
        <v>31</v>
      </c>
      <c r="K718">
        <v>12</v>
      </c>
      <c r="L718">
        <v>51</v>
      </c>
      <c r="M718">
        <v>51</v>
      </c>
      <c r="N718" t="s">
        <v>12</v>
      </c>
      <c r="O718" t="s">
        <v>1558</v>
      </c>
      <c r="P718">
        <v>2</v>
      </c>
      <c r="Q718">
        <v>6.6666666666666666E-2</v>
      </c>
      <c r="R718">
        <v>0</v>
      </c>
      <c r="S718">
        <v>0</v>
      </c>
      <c r="T718">
        <f>DATATABLE[[#This Row],[تعداد واگن منتظر واگذاری]]+DATATABLE[[#This Row],[تعداد واگن تحت تخلیه]]</f>
        <v>2</v>
      </c>
      <c r="U718">
        <v>6.6666666666666666E-2</v>
      </c>
      <c r="V718">
        <v>0</v>
      </c>
      <c r="W718">
        <v>0</v>
      </c>
      <c r="X718">
        <v>0</v>
      </c>
      <c r="Y718">
        <v>2</v>
      </c>
      <c r="Z718">
        <v>0</v>
      </c>
      <c r="AA718" t="s">
        <v>15</v>
      </c>
      <c r="AB718">
        <v>1</v>
      </c>
      <c r="AC718">
        <v>0</v>
      </c>
      <c r="AD718" t="s">
        <v>13</v>
      </c>
      <c r="AE718">
        <v>0</v>
      </c>
      <c r="AF718">
        <v>1</v>
      </c>
      <c r="AG718" t="s">
        <v>13</v>
      </c>
      <c r="AH718">
        <v>0</v>
      </c>
      <c r="AI718">
        <v>1</v>
      </c>
      <c r="AJ718" t="s">
        <v>13</v>
      </c>
      <c r="AK718">
        <v>0</v>
      </c>
      <c r="AL718">
        <v>1</v>
      </c>
    </row>
    <row r="719" spans="1:38" x14ac:dyDescent="0.25">
      <c r="A719" t="s">
        <v>1530</v>
      </c>
      <c r="B719" t="s">
        <v>791</v>
      </c>
      <c r="C719">
        <v>13991216</v>
      </c>
      <c r="D719">
        <v>991216</v>
      </c>
      <c r="E719" t="s">
        <v>745</v>
      </c>
      <c r="F719" t="s">
        <v>746</v>
      </c>
      <c r="G719" t="s">
        <v>1541</v>
      </c>
      <c r="H719" t="s">
        <v>42</v>
      </c>
      <c r="I719">
        <v>4</v>
      </c>
      <c r="J719" t="s">
        <v>31</v>
      </c>
      <c r="K719">
        <v>12</v>
      </c>
      <c r="L719">
        <v>52</v>
      </c>
      <c r="M719">
        <v>51</v>
      </c>
      <c r="N719" t="s">
        <v>14</v>
      </c>
      <c r="O719" t="s">
        <v>1559</v>
      </c>
      <c r="P719">
        <v>0</v>
      </c>
      <c r="Q719">
        <v>0</v>
      </c>
      <c r="R719">
        <v>0</v>
      </c>
      <c r="S719">
        <v>0</v>
      </c>
      <c r="T719">
        <f>DATATABLE[[#This Row],[تعداد واگن منتظر واگذاری]]+DATATABLE[[#This Row],[تعداد واگن تحت تخلیه]]</f>
        <v>0</v>
      </c>
      <c r="U719">
        <v>0</v>
      </c>
      <c r="V719">
        <v>0</v>
      </c>
      <c r="W719">
        <v>0</v>
      </c>
      <c r="X719">
        <v>0</v>
      </c>
      <c r="Y719">
        <v>0</v>
      </c>
      <c r="Z719">
        <v>0</v>
      </c>
      <c r="AA719" t="s">
        <v>13</v>
      </c>
      <c r="AB719">
        <v>0</v>
      </c>
      <c r="AC719">
        <v>1</v>
      </c>
      <c r="AD719" t="s">
        <v>13</v>
      </c>
      <c r="AE719">
        <v>0</v>
      </c>
      <c r="AF719">
        <v>1</v>
      </c>
      <c r="AG719" t="s">
        <v>13</v>
      </c>
      <c r="AH719">
        <v>0</v>
      </c>
      <c r="AI719">
        <v>1</v>
      </c>
      <c r="AJ719" t="s">
        <v>13</v>
      </c>
      <c r="AK719">
        <v>0</v>
      </c>
      <c r="AL719">
        <v>1</v>
      </c>
    </row>
    <row r="720" spans="1:38" x14ac:dyDescent="0.25">
      <c r="A720" t="s">
        <v>1530</v>
      </c>
      <c r="B720" t="s">
        <v>791</v>
      </c>
      <c r="C720">
        <v>13991217</v>
      </c>
      <c r="D720">
        <v>991217</v>
      </c>
      <c r="E720" t="s">
        <v>747</v>
      </c>
      <c r="F720" t="s">
        <v>748</v>
      </c>
      <c r="G720" t="s">
        <v>1541</v>
      </c>
      <c r="H720" t="s">
        <v>42</v>
      </c>
      <c r="I720">
        <v>4</v>
      </c>
      <c r="J720" t="s">
        <v>31</v>
      </c>
      <c r="K720">
        <v>12</v>
      </c>
      <c r="L720">
        <v>52</v>
      </c>
      <c r="M720">
        <v>51</v>
      </c>
      <c r="N720" t="s">
        <v>16</v>
      </c>
      <c r="O720" t="s">
        <v>1560</v>
      </c>
      <c r="P720">
        <v>0</v>
      </c>
      <c r="Q720">
        <v>0</v>
      </c>
      <c r="R720">
        <v>0</v>
      </c>
      <c r="S720">
        <v>0</v>
      </c>
      <c r="T720">
        <f>DATATABLE[[#This Row],[تعداد واگن منتظر واگذاری]]+DATATABLE[[#This Row],[تعداد واگن تحت تخلیه]]</f>
        <v>0</v>
      </c>
      <c r="U720">
        <v>0</v>
      </c>
      <c r="V720">
        <v>28</v>
      </c>
      <c r="W720">
        <v>0.93333333333333335</v>
      </c>
      <c r="X720">
        <v>1820</v>
      </c>
      <c r="Y720">
        <v>0</v>
      </c>
      <c r="Z720">
        <v>28</v>
      </c>
      <c r="AA720" t="s">
        <v>13</v>
      </c>
      <c r="AB720">
        <v>0</v>
      </c>
      <c r="AC720">
        <v>1</v>
      </c>
      <c r="AD720" t="s">
        <v>13</v>
      </c>
      <c r="AE720">
        <v>0</v>
      </c>
      <c r="AF720">
        <v>1</v>
      </c>
      <c r="AG720" t="s">
        <v>15</v>
      </c>
      <c r="AH720">
        <v>1</v>
      </c>
      <c r="AI720">
        <v>0</v>
      </c>
      <c r="AJ720" t="s">
        <v>15</v>
      </c>
      <c r="AK720">
        <v>1</v>
      </c>
      <c r="AL720">
        <v>0</v>
      </c>
    </row>
    <row r="721" spans="1:38" x14ac:dyDescent="0.25">
      <c r="A721" t="s">
        <v>1530</v>
      </c>
      <c r="B721" t="s">
        <v>791</v>
      </c>
      <c r="C721">
        <v>13991218</v>
      </c>
      <c r="D721">
        <v>991218</v>
      </c>
      <c r="E721" t="s">
        <v>749</v>
      </c>
      <c r="F721" t="s">
        <v>750</v>
      </c>
      <c r="G721" t="s">
        <v>1541</v>
      </c>
      <c r="H721" t="s">
        <v>42</v>
      </c>
      <c r="I721">
        <v>4</v>
      </c>
      <c r="J721" t="s">
        <v>31</v>
      </c>
      <c r="K721">
        <v>12</v>
      </c>
      <c r="L721">
        <v>52</v>
      </c>
      <c r="M721">
        <v>51</v>
      </c>
      <c r="N721" t="s">
        <v>17</v>
      </c>
      <c r="O721" t="s">
        <v>1561</v>
      </c>
      <c r="P721">
        <v>0</v>
      </c>
      <c r="Q721">
        <v>0</v>
      </c>
      <c r="R721">
        <v>0</v>
      </c>
      <c r="S721">
        <v>0</v>
      </c>
      <c r="T721">
        <f>DATATABLE[[#This Row],[تعداد واگن منتظر واگذاری]]+DATATABLE[[#This Row],[تعداد واگن تحت تخلیه]]</f>
        <v>0</v>
      </c>
      <c r="U721">
        <v>0</v>
      </c>
      <c r="V721">
        <v>25</v>
      </c>
      <c r="W721">
        <v>0.83333333333333337</v>
      </c>
      <c r="X721">
        <v>1625</v>
      </c>
      <c r="Y721">
        <v>0</v>
      </c>
      <c r="Z721">
        <v>25</v>
      </c>
      <c r="AA721" t="s">
        <v>13</v>
      </c>
      <c r="AB721">
        <v>0</v>
      </c>
      <c r="AC721">
        <v>1</v>
      </c>
      <c r="AD721" t="s">
        <v>13</v>
      </c>
      <c r="AE721">
        <v>0</v>
      </c>
      <c r="AF721">
        <v>1</v>
      </c>
      <c r="AG721" t="s">
        <v>15</v>
      </c>
      <c r="AH721">
        <v>1</v>
      </c>
      <c r="AI721">
        <v>0</v>
      </c>
      <c r="AJ721" t="s">
        <v>15</v>
      </c>
      <c r="AK721">
        <v>1</v>
      </c>
      <c r="AL721">
        <v>0</v>
      </c>
    </row>
    <row r="722" spans="1:38" x14ac:dyDescent="0.25">
      <c r="A722" t="s">
        <v>1530</v>
      </c>
      <c r="B722" t="s">
        <v>791</v>
      </c>
      <c r="C722">
        <v>13991219</v>
      </c>
      <c r="D722">
        <v>991219</v>
      </c>
      <c r="E722" t="s">
        <v>751</v>
      </c>
      <c r="F722" t="s">
        <v>752</v>
      </c>
      <c r="G722" t="s">
        <v>1541</v>
      </c>
      <c r="H722" t="s">
        <v>42</v>
      </c>
      <c r="I722">
        <v>4</v>
      </c>
      <c r="J722" t="s">
        <v>31</v>
      </c>
      <c r="K722">
        <v>12</v>
      </c>
      <c r="L722">
        <v>52</v>
      </c>
      <c r="M722">
        <v>51</v>
      </c>
      <c r="N722" t="s">
        <v>18</v>
      </c>
      <c r="O722" t="s">
        <v>1562</v>
      </c>
      <c r="P722">
        <v>2</v>
      </c>
      <c r="Q722">
        <v>6.6666666666666666E-2</v>
      </c>
      <c r="R722">
        <v>5</v>
      </c>
      <c r="S722">
        <v>0.16666666666666666</v>
      </c>
      <c r="T722">
        <f>DATATABLE[[#This Row],[تعداد واگن منتظر واگذاری]]+DATATABLE[[#This Row],[تعداد واگن تحت تخلیه]]</f>
        <v>7</v>
      </c>
      <c r="U722">
        <v>0.23333333333333334</v>
      </c>
      <c r="V722">
        <v>40</v>
      </c>
      <c r="W722">
        <v>1.3333333333333333</v>
      </c>
      <c r="X722">
        <v>2600</v>
      </c>
      <c r="Y722">
        <v>7</v>
      </c>
      <c r="Z722">
        <v>45</v>
      </c>
      <c r="AA722" t="s">
        <v>15</v>
      </c>
      <c r="AB722">
        <v>1</v>
      </c>
      <c r="AC722">
        <v>0</v>
      </c>
      <c r="AD722" t="s">
        <v>15</v>
      </c>
      <c r="AE722">
        <v>1</v>
      </c>
      <c r="AF722">
        <v>0</v>
      </c>
      <c r="AG722" t="s">
        <v>15</v>
      </c>
      <c r="AH722">
        <v>1</v>
      </c>
      <c r="AI722">
        <v>0</v>
      </c>
      <c r="AJ722" t="s">
        <v>15</v>
      </c>
      <c r="AK722">
        <v>1</v>
      </c>
      <c r="AL722">
        <v>0</v>
      </c>
    </row>
    <row r="723" spans="1:38" x14ac:dyDescent="0.25">
      <c r="A723" t="s">
        <v>1530</v>
      </c>
      <c r="B723" t="s">
        <v>791</v>
      </c>
      <c r="C723">
        <v>13991220</v>
      </c>
      <c r="D723">
        <v>991220</v>
      </c>
      <c r="E723" t="s">
        <v>753</v>
      </c>
      <c r="F723" t="s">
        <v>754</v>
      </c>
      <c r="G723" t="s">
        <v>1541</v>
      </c>
      <c r="H723" t="s">
        <v>42</v>
      </c>
      <c r="I723">
        <v>4</v>
      </c>
      <c r="J723" t="s">
        <v>31</v>
      </c>
      <c r="K723">
        <v>12</v>
      </c>
      <c r="L723">
        <v>52</v>
      </c>
      <c r="M723">
        <v>51</v>
      </c>
      <c r="N723" t="s">
        <v>19</v>
      </c>
      <c r="O723" t="s">
        <v>1563</v>
      </c>
      <c r="P723">
        <v>0</v>
      </c>
      <c r="Q723">
        <v>0</v>
      </c>
      <c r="R723">
        <v>0</v>
      </c>
      <c r="S723">
        <v>0</v>
      </c>
      <c r="T723">
        <f>DATATABLE[[#This Row],[تعداد واگن منتظر واگذاری]]+DATATABLE[[#This Row],[تعداد واگن تحت تخلیه]]</f>
        <v>0</v>
      </c>
      <c r="U723">
        <v>0</v>
      </c>
      <c r="V723">
        <v>5</v>
      </c>
      <c r="W723">
        <v>0.16666666666666666</v>
      </c>
      <c r="X723">
        <v>325</v>
      </c>
      <c r="Y723">
        <v>0</v>
      </c>
      <c r="Z723">
        <v>5</v>
      </c>
      <c r="AA723" t="s">
        <v>13</v>
      </c>
      <c r="AB723">
        <v>0</v>
      </c>
      <c r="AC723">
        <v>1</v>
      </c>
      <c r="AD723" t="s">
        <v>13</v>
      </c>
      <c r="AE723">
        <v>0</v>
      </c>
      <c r="AF723">
        <v>1</v>
      </c>
      <c r="AG723" t="s">
        <v>15</v>
      </c>
      <c r="AH723">
        <v>1</v>
      </c>
      <c r="AI723">
        <v>0</v>
      </c>
      <c r="AJ723" t="s">
        <v>15</v>
      </c>
      <c r="AK723">
        <v>1</v>
      </c>
      <c r="AL723">
        <v>0</v>
      </c>
    </row>
    <row r="724" spans="1:38" x14ac:dyDescent="0.25">
      <c r="A724" t="s">
        <v>1530</v>
      </c>
      <c r="B724" t="s">
        <v>791</v>
      </c>
      <c r="C724">
        <v>13991221</v>
      </c>
      <c r="D724">
        <v>991221</v>
      </c>
      <c r="E724" t="s">
        <v>755</v>
      </c>
      <c r="F724" t="s">
        <v>756</v>
      </c>
      <c r="G724" t="s">
        <v>1541</v>
      </c>
      <c r="H724" t="s">
        <v>42</v>
      </c>
      <c r="I724">
        <v>4</v>
      </c>
      <c r="J724" t="s">
        <v>31</v>
      </c>
      <c r="K724">
        <v>12</v>
      </c>
      <c r="L724">
        <v>52</v>
      </c>
      <c r="M724">
        <v>51</v>
      </c>
      <c r="N724" t="s">
        <v>20</v>
      </c>
      <c r="O724" t="s">
        <v>1564</v>
      </c>
      <c r="P724">
        <v>0</v>
      </c>
      <c r="Q724">
        <v>0</v>
      </c>
      <c r="R724">
        <v>0</v>
      </c>
      <c r="S724">
        <v>0</v>
      </c>
      <c r="T724">
        <f>DATATABLE[[#This Row],[تعداد واگن منتظر واگذاری]]+DATATABLE[[#This Row],[تعداد واگن تحت تخلیه]]</f>
        <v>0</v>
      </c>
      <c r="U724">
        <v>0</v>
      </c>
      <c r="V724">
        <v>0</v>
      </c>
      <c r="W724">
        <v>0</v>
      </c>
      <c r="X724">
        <v>0</v>
      </c>
      <c r="Y724">
        <v>0</v>
      </c>
      <c r="Z724">
        <v>0</v>
      </c>
      <c r="AA724" t="s">
        <v>13</v>
      </c>
      <c r="AB724">
        <v>0</v>
      </c>
      <c r="AC724">
        <v>1</v>
      </c>
      <c r="AD724" t="s">
        <v>13</v>
      </c>
      <c r="AE724">
        <v>0</v>
      </c>
      <c r="AF724">
        <v>1</v>
      </c>
      <c r="AG724" t="s">
        <v>13</v>
      </c>
      <c r="AH724">
        <v>0</v>
      </c>
      <c r="AI724">
        <v>1</v>
      </c>
      <c r="AJ724" t="s">
        <v>13</v>
      </c>
      <c r="AK724">
        <v>0</v>
      </c>
      <c r="AL724">
        <v>1</v>
      </c>
    </row>
    <row r="725" spans="1:38" x14ac:dyDescent="0.25">
      <c r="A725" t="s">
        <v>1530</v>
      </c>
      <c r="B725" t="s">
        <v>791</v>
      </c>
      <c r="C725">
        <v>13991222</v>
      </c>
      <c r="D725">
        <v>991222</v>
      </c>
      <c r="E725" t="s">
        <v>757</v>
      </c>
      <c r="F725" t="s">
        <v>758</v>
      </c>
      <c r="G725" t="s">
        <v>1541</v>
      </c>
      <c r="H725" t="s">
        <v>42</v>
      </c>
      <c r="I725">
        <v>4</v>
      </c>
      <c r="J725" t="s">
        <v>31</v>
      </c>
      <c r="K725">
        <v>12</v>
      </c>
      <c r="L725">
        <v>52</v>
      </c>
      <c r="M725">
        <v>52</v>
      </c>
      <c r="N725" t="s">
        <v>12</v>
      </c>
      <c r="O725" t="s">
        <v>1565</v>
      </c>
      <c r="P725">
        <v>0</v>
      </c>
      <c r="Q725">
        <v>0</v>
      </c>
      <c r="R725">
        <v>0</v>
      </c>
      <c r="S725">
        <v>0</v>
      </c>
      <c r="T725">
        <f>DATATABLE[[#This Row],[تعداد واگن منتظر واگذاری]]+DATATABLE[[#This Row],[تعداد واگن تحت تخلیه]]</f>
        <v>0</v>
      </c>
      <c r="U725">
        <v>0</v>
      </c>
      <c r="V725">
        <v>0</v>
      </c>
      <c r="W725">
        <v>0</v>
      </c>
      <c r="X725">
        <v>0</v>
      </c>
      <c r="Y725">
        <v>0</v>
      </c>
      <c r="Z725">
        <v>0</v>
      </c>
      <c r="AA725" t="s">
        <v>13</v>
      </c>
      <c r="AB725">
        <v>0</v>
      </c>
      <c r="AC725">
        <v>1</v>
      </c>
      <c r="AD725" t="s">
        <v>13</v>
      </c>
      <c r="AE725">
        <v>0</v>
      </c>
      <c r="AF725">
        <v>1</v>
      </c>
      <c r="AG725" t="s">
        <v>13</v>
      </c>
      <c r="AH725">
        <v>0</v>
      </c>
      <c r="AI725">
        <v>1</v>
      </c>
      <c r="AJ725" t="s">
        <v>13</v>
      </c>
      <c r="AK725">
        <v>0</v>
      </c>
      <c r="AL725">
        <v>1</v>
      </c>
    </row>
    <row r="726" spans="1:38" x14ac:dyDescent="0.25">
      <c r="A726" t="s">
        <v>1530</v>
      </c>
      <c r="B726" t="s">
        <v>791</v>
      </c>
      <c r="C726">
        <v>13991223</v>
      </c>
      <c r="D726">
        <v>991223</v>
      </c>
      <c r="E726" t="s">
        <v>759</v>
      </c>
      <c r="F726" t="s">
        <v>760</v>
      </c>
      <c r="G726" t="s">
        <v>1541</v>
      </c>
      <c r="H726" t="s">
        <v>42</v>
      </c>
      <c r="I726">
        <v>4</v>
      </c>
      <c r="J726" t="s">
        <v>31</v>
      </c>
      <c r="K726">
        <v>12</v>
      </c>
      <c r="L726">
        <v>53</v>
      </c>
      <c r="M726">
        <v>52</v>
      </c>
      <c r="N726" t="s">
        <v>14</v>
      </c>
      <c r="O726" t="s">
        <v>1566</v>
      </c>
      <c r="P726">
        <v>0</v>
      </c>
      <c r="Q726">
        <v>0</v>
      </c>
      <c r="R726">
        <v>0</v>
      </c>
      <c r="S726">
        <v>0</v>
      </c>
      <c r="T726">
        <f>DATATABLE[[#This Row],[تعداد واگن منتظر واگذاری]]+DATATABLE[[#This Row],[تعداد واگن تحت تخلیه]]</f>
        <v>0</v>
      </c>
      <c r="U726">
        <v>0</v>
      </c>
      <c r="V726">
        <v>0</v>
      </c>
      <c r="W726">
        <v>0</v>
      </c>
      <c r="X726">
        <v>0</v>
      </c>
      <c r="Y726">
        <v>0</v>
      </c>
      <c r="Z726">
        <v>0</v>
      </c>
      <c r="AA726" t="s">
        <v>13</v>
      </c>
      <c r="AB726">
        <v>0</v>
      </c>
      <c r="AC726">
        <v>1</v>
      </c>
      <c r="AD726" t="s">
        <v>13</v>
      </c>
      <c r="AE726">
        <v>0</v>
      </c>
      <c r="AF726">
        <v>1</v>
      </c>
      <c r="AG726" t="s">
        <v>13</v>
      </c>
      <c r="AH726">
        <v>0</v>
      </c>
      <c r="AI726">
        <v>1</v>
      </c>
      <c r="AJ726" t="s">
        <v>13</v>
      </c>
      <c r="AK726">
        <v>0</v>
      </c>
      <c r="AL726">
        <v>1</v>
      </c>
    </row>
    <row r="727" spans="1:38" x14ac:dyDescent="0.25">
      <c r="A727" t="s">
        <v>1530</v>
      </c>
      <c r="B727" t="s">
        <v>791</v>
      </c>
      <c r="C727">
        <v>13991224</v>
      </c>
      <c r="D727">
        <v>991224</v>
      </c>
      <c r="E727" t="s">
        <v>761</v>
      </c>
      <c r="F727" t="s">
        <v>762</v>
      </c>
      <c r="G727" t="s">
        <v>1541</v>
      </c>
      <c r="H727" t="s">
        <v>42</v>
      </c>
      <c r="I727">
        <v>4</v>
      </c>
      <c r="J727" t="s">
        <v>31</v>
      </c>
      <c r="K727">
        <v>12</v>
      </c>
      <c r="L727">
        <v>53</v>
      </c>
      <c r="M727">
        <v>52</v>
      </c>
      <c r="N727" t="s">
        <v>16</v>
      </c>
      <c r="O727" t="s">
        <v>1567</v>
      </c>
      <c r="P727">
        <v>0</v>
      </c>
      <c r="Q727">
        <v>0</v>
      </c>
      <c r="R727">
        <v>0</v>
      </c>
      <c r="S727">
        <v>0</v>
      </c>
      <c r="T727">
        <f>DATATABLE[[#This Row],[تعداد واگن منتظر واگذاری]]+DATATABLE[[#This Row],[تعداد واگن تحت تخلیه]]</f>
        <v>0</v>
      </c>
      <c r="U727">
        <v>0</v>
      </c>
      <c r="V727">
        <v>0</v>
      </c>
      <c r="W727">
        <v>0</v>
      </c>
      <c r="X727">
        <v>0</v>
      </c>
      <c r="Y727">
        <v>0</v>
      </c>
      <c r="Z727">
        <v>0</v>
      </c>
      <c r="AA727" t="s">
        <v>13</v>
      </c>
      <c r="AB727">
        <v>0</v>
      </c>
      <c r="AC727">
        <v>1</v>
      </c>
      <c r="AD727" t="s">
        <v>13</v>
      </c>
      <c r="AE727">
        <v>0</v>
      </c>
      <c r="AF727">
        <v>1</v>
      </c>
      <c r="AG727" t="s">
        <v>13</v>
      </c>
      <c r="AH727">
        <v>0</v>
      </c>
      <c r="AI727">
        <v>1</v>
      </c>
      <c r="AJ727" t="s">
        <v>13</v>
      </c>
      <c r="AK727">
        <v>0</v>
      </c>
      <c r="AL727">
        <v>1</v>
      </c>
    </row>
    <row r="728" spans="1:38" x14ac:dyDescent="0.25">
      <c r="A728" t="s">
        <v>1530</v>
      </c>
      <c r="B728" t="s">
        <v>791</v>
      </c>
      <c r="C728">
        <v>13991225</v>
      </c>
      <c r="D728">
        <v>991225</v>
      </c>
      <c r="E728" t="s">
        <v>763</v>
      </c>
      <c r="F728" t="s">
        <v>764</v>
      </c>
      <c r="G728" t="s">
        <v>1541</v>
      </c>
      <c r="H728" t="s">
        <v>42</v>
      </c>
      <c r="I728">
        <v>4</v>
      </c>
      <c r="J728" t="s">
        <v>31</v>
      </c>
      <c r="K728">
        <v>12</v>
      </c>
      <c r="L728">
        <v>53</v>
      </c>
      <c r="M728">
        <v>52</v>
      </c>
      <c r="N728" t="s">
        <v>17</v>
      </c>
      <c r="O728" t="s">
        <v>1568</v>
      </c>
      <c r="P728">
        <v>0</v>
      </c>
      <c r="Q728">
        <v>0</v>
      </c>
      <c r="R728">
        <v>0</v>
      </c>
      <c r="S728">
        <v>0</v>
      </c>
      <c r="T728">
        <f>DATATABLE[[#This Row],[تعداد واگن منتظر واگذاری]]+DATATABLE[[#This Row],[تعداد واگن تحت تخلیه]]</f>
        <v>0</v>
      </c>
      <c r="U728">
        <v>0</v>
      </c>
      <c r="V728">
        <v>0</v>
      </c>
      <c r="W728">
        <v>0</v>
      </c>
      <c r="X728">
        <v>0</v>
      </c>
      <c r="Y728">
        <v>0</v>
      </c>
      <c r="Z728">
        <v>0</v>
      </c>
      <c r="AA728" t="s">
        <v>13</v>
      </c>
      <c r="AB728">
        <v>0</v>
      </c>
      <c r="AC728">
        <v>1</v>
      </c>
      <c r="AD728" t="s">
        <v>13</v>
      </c>
      <c r="AE728">
        <v>0</v>
      </c>
      <c r="AF728">
        <v>1</v>
      </c>
      <c r="AG728" t="s">
        <v>13</v>
      </c>
      <c r="AH728">
        <v>0</v>
      </c>
      <c r="AI728">
        <v>1</v>
      </c>
      <c r="AJ728" t="s">
        <v>13</v>
      </c>
      <c r="AK728">
        <v>0</v>
      </c>
      <c r="AL728">
        <v>1</v>
      </c>
    </row>
    <row r="729" spans="1:38" x14ac:dyDescent="0.25">
      <c r="A729" t="s">
        <v>1530</v>
      </c>
      <c r="B729" t="s">
        <v>791</v>
      </c>
      <c r="C729">
        <v>13991226</v>
      </c>
      <c r="D729">
        <v>991226</v>
      </c>
      <c r="E729" t="s">
        <v>765</v>
      </c>
      <c r="F729" t="s">
        <v>766</v>
      </c>
      <c r="G729" t="s">
        <v>1541</v>
      </c>
      <c r="H729" t="s">
        <v>42</v>
      </c>
      <c r="I729">
        <v>4</v>
      </c>
      <c r="J729" t="s">
        <v>31</v>
      </c>
      <c r="K729">
        <v>12</v>
      </c>
      <c r="L729">
        <v>53</v>
      </c>
      <c r="M729">
        <v>52</v>
      </c>
      <c r="N729" t="s">
        <v>18</v>
      </c>
      <c r="O729" t="s">
        <v>1569</v>
      </c>
      <c r="P729">
        <v>0</v>
      </c>
      <c r="Q729">
        <v>0</v>
      </c>
      <c r="R729">
        <v>2</v>
      </c>
      <c r="S729">
        <v>6.6666666666666666E-2</v>
      </c>
      <c r="T729">
        <f>DATATABLE[[#This Row],[تعداد واگن منتظر واگذاری]]+DATATABLE[[#This Row],[تعداد واگن تحت تخلیه]]</f>
        <v>2</v>
      </c>
      <c r="U729">
        <v>6.6666666666666666E-2</v>
      </c>
      <c r="V729">
        <v>0</v>
      </c>
      <c r="W729">
        <v>0</v>
      </c>
      <c r="X729">
        <v>0</v>
      </c>
      <c r="Y729">
        <v>2</v>
      </c>
      <c r="Z729">
        <v>2</v>
      </c>
      <c r="AA729" t="s">
        <v>13</v>
      </c>
      <c r="AB729">
        <v>0</v>
      </c>
      <c r="AC729">
        <v>1</v>
      </c>
      <c r="AD729" t="s">
        <v>15</v>
      </c>
      <c r="AE729">
        <v>1</v>
      </c>
      <c r="AF729">
        <v>0</v>
      </c>
      <c r="AG729" t="s">
        <v>13</v>
      </c>
      <c r="AH729">
        <v>0</v>
      </c>
      <c r="AI729">
        <v>1</v>
      </c>
      <c r="AJ729" t="s">
        <v>15</v>
      </c>
      <c r="AK729">
        <v>1</v>
      </c>
      <c r="AL729">
        <v>0</v>
      </c>
    </row>
    <row r="730" spans="1:38" x14ac:dyDescent="0.25">
      <c r="A730" t="s">
        <v>1530</v>
      </c>
      <c r="B730" t="s">
        <v>791</v>
      </c>
      <c r="C730">
        <v>13991227</v>
      </c>
      <c r="D730">
        <v>991227</v>
      </c>
      <c r="E730" t="s">
        <v>767</v>
      </c>
      <c r="F730" t="s">
        <v>768</v>
      </c>
      <c r="G730" t="s">
        <v>1541</v>
      </c>
      <c r="H730" t="s">
        <v>42</v>
      </c>
      <c r="I730">
        <v>4</v>
      </c>
      <c r="J730" t="s">
        <v>31</v>
      </c>
      <c r="K730">
        <v>12</v>
      </c>
      <c r="L730">
        <v>53</v>
      </c>
      <c r="M730">
        <v>52</v>
      </c>
      <c r="N730" t="s">
        <v>19</v>
      </c>
      <c r="O730" t="s">
        <v>1570</v>
      </c>
      <c r="P730">
        <v>0</v>
      </c>
      <c r="Q730">
        <v>0</v>
      </c>
      <c r="R730">
        <v>0</v>
      </c>
      <c r="S730">
        <v>0</v>
      </c>
      <c r="T730">
        <f>DATATABLE[[#This Row],[تعداد واگن منتظر واگذاری]]+DATATABLE[[#This Row],[تعداد واگن تحت تخلیه]]</f>
        <v>0</v>
      </c>
      <c r="U730">
        <v>0</v>
      </c>
      <c r="V730">
        <v>0</v>
      </c>
      <c r="W730">
        <v>0</v>
      </c>
      <c r="X730">
        <v>0</v>
      </c>
      <c r="Y730">
        <v>0</v>
      </c>
      <c r="Z730">
        <v>0</v>
      </c>
      <c r="AA730" t="s">
        <v>13</v>
      </c>
      <c r="AB730">
        <v>0</v>
      </c>
      <c r="AC730">
        <v>1</v>
      </c>
      <c r="AD730" t="s">
        <v>13</v>
      </c>
      <c r="AE730">
        <v>0</v>
      </c>
      <c r="AF730">
        <v>1</v>
      </c>
      <c r="AG730" t="s">
        <v>13</v>
      </c>
      <c r="AH730">
        <v>0</v>
      </c>
      <c r="AI730">
        <v>1</v>
      </c>
      <c r="AJ730" t="s">
        <v>13</v>
      </c>
      <c r="AK730">
        <v>0</v>
      </c>
      <c r="AL730">
        <v>1</v>
      </c>
    </row>
    <row r="731" spans="1:38" x14ac:dyDescent="0.25">
      <c r="A731" t="s">
        <v>1530</v>
      </c>
      <c r="B731" t="s">
        <v>791</v>
      </c>
      <c r="C731">
        <v>13991228</v>
      </c>
      <c r="D731">
        <v>991228</v>
      </c>
      <c r="E731" t="s">
        <v>769</v>
      </c>
      <c r="F731" t="s">
        <v>770</v>
      </c>
      <c r="G731" t="s">
        <v>1541</v>
      </c>
      <c r="H731" t="s">
        <v>42</v>
      </c>
      <c r="I731">
        <v>4</v>
      </c>
      <c r="J731" t="s">
        <v>31</v>
      </c>
      <c r="K731">
        <v>12</v>
      </c>
      <c r="L731">
        <v>53</v>
      </c>
      <c r="M731">
        <v>52</v>
      </c>
      <c r="N731" t="s">
        <v>20</v>
      </c>
      <c r="O731" t="s">
        <v>1571</v>
      </c>
      <c r="P731">
        <v>0</v>
      </c>
      <c r="Q731">
        <v>0</v>
      </c>
      <c r="R731">
        <v>0</v>
      </c>
      <c r="S731">
        <v>0</v>
      </c>
      <c r="T731">
        <f>DATATABLE[[#This Row],[تعداد واگن منتظر واگذاری]]+DATATABLE[[#This Row],[تعداد واگن تحت تخلیه]]</f>
        <v>0</v>
      </c>
      <c r="U731">
        <v>0</v>
      </c>
      <c r="V731">
        <v>0</v>
      </c>
      <c r="W731">
        <v>0</v>
      </c>
      <c r="X731">
        <v>0</v>
      </c>
      <c r="Y731">
        <v>0</v>
      </c>
      <c r="Z731">
        <v>0</v>
      </c>
      <c r="AA731" t="s">
        <v>13</v>
      </c>
      <c r="AB731">
        <v>0</v>
      </c>
      <c r="AC731">
        <v>1</v>
      </c>
      <c r="AD731" t="s">
        <v>13</v>
      </c>
      <c r="AE731">
        <v>0</v>
      </c>
      <c r="AF731">
        <v>1</v>
      </c>
      <c r="AG731" t="s">
        <v>13</v>
      </c>
      <c r="AH731">
        <v>0</v>
      </c>
      <c r="AI731">
        <v>1</v>
      </c>
      <c r="AJ731" t="s">
        <v>13</v>
      </c>
      <c r="AK731">
        <v>0</v>
      </c>
      <c r="AL731">
        <v>1</v>
      </c>
    </row>
    <row r="732" spans="1:38" x14ac:dyDescent="0.25">
      <c r="A732" t="s">
        <v>1530</v>
      </c>
      <c r="B732" t="s">
        <v>791</v>
      </c>
      <c r="C732">
        <v>13991229</v>
      </c>
      <c r="D732">
        <v>991229</v>
      </c>
      <c r="E732" t="s">
        <v>771</v>
      </c>
      <c r="F732" t="s">
        <v>772</v>
      </c>
      <c r="G732" t="s">
        <v>1541</v>
      </c>
      <c r="H732" t="s">
        <v>42</v>
      </c>
      <c r="I732">
        <v>4</v>
      </c>
      <c r="J732" t="s">
        <v>31</v>
      </c>
      <c r="K732">
        <v>12</v>
      </c>
      <c r="L732">
        <v>53</v>
      </c>
      <c r="M732">
        <v>53</v>
      </c>
      <c r="N732" t="s">
        <v>12</v>
      </c>
      <c r="O732" t="s">
        <v>1572</v>
      </c>
      <c r="P732">
        <v>0</v>
      </c>
      <c r="Q732">
        <v>0</v>
      </c>
      <c r="R732">
        <v>0</v>
      </c>
      <c r="S732">
        <v>0</v>
      </c>
      <c r="T732">
        <f>DATATABLE[[#This Row],[تعداد واگن منتظر واگذاری]]+DATATABLE[[#This Row],[تعداد واگن تحت تخلیه]]</f>
        <v>0</v>
      </c>
      <c r="U732">
        <v>0</v>
      </c>
      <c r="V732">
        <v>1</v>
      </c>
      <c r="W732">
        <v>3.3333333333333333E-2</v>
      </c>
      <c r="X732">
        <v>65</v>
      </c>
      <c r="Y732">
        <v>0</v>
      </c>
      <c r="Z732">
        <v>1</v>
      </c>
      <c r="AA732" t="s">
        <v>13</v>
      </c>
      <c r="AB732">
        <v>0</v>
      </c>
      <c r="AC732">
        <v>1</v>
      </c>
      <c r="AD732" t="s">
        <v>13</v>
      </c>
      <c r="AE732">
        <v>0</v>
      </c>
      <c r="AF732">
        <v>1</v>
      </c>
      <c r="AG732" t="s">
        <v>15</v>
      </c>
      <c r="AH732">
        <v>1</v>
      </c>
      <c r="AI732">
        <v>0</v>
      </c>
      <c r="AJ732" t="s">
        <v>15</v>
      </c>
      <c r="AK732">
        <v>1</v>
      </c>
      <c r="AL732">
        <v>0</v>
      </c>
    </row>
    <row r="733" spans="1:38" x14ac:dyDescent="0.25">
      <c r="A733" t="s">
        <v>1530</v>
      </c>
      <c r="B733" t="s">
        <v>791</v>
      </c>
      <c r="C733">
        <v>13991230</v>
      </c>
      <c r="D733">
        <v>991230</v>
      </c>
      <c r="E733" t="s">
        <v>773</v>
      </c>
      <c r="F733" t="s">
        <v>774</v>
      </c>
      <c r="G733" t="s">
        <v>1541</v>
      </c>
      <c r="H733" t="s">
        <v>42</v>
      </c>
      <c r="I733">
        <v>4</v>
      </c>
      <c r="J733" t="s">
        <v>31</v>
      </c>
      <c r="K733">
        <v>12</v>
      </c>
      <c r="L733">
        <v>54</v>
      </c>
      <c r="M733">
        <v>53</v>
      </c>
      <c r="N733" t="s">
        <v>14</v>
      </c>
      <c r="O733" t="s">
        <v>1573</v>
      </c>
      <c r="P733">
        <v>30</v>
      </c>
      <c r="Q733">
        <v>1</v>
      </c>
      <c r="R733">
        <v>0</v>
      </c>
      <c r="S733">
        <v>0</v>
      </c>
      <c r="T733">
        <f>DATATABLE[[#This Row],[تعداد واگن منتظر واگذاری]]+DATATABLE[[#This Row],[تعداد واگن تحت تخلیه]]</f>
        <v>30</v>
      </c>
      <c r="U733">
        <v>1</v>
      </c>
      <c r="V733">
        <v>0</v>
      </c>
      <c r="W733">
        <v>0</v>
      </c>
      <c r="X733">
        <v>0</v>
      </c>
      <c r="Y733">
        <v>30</v>
      </c>
      <c r="Z733">
        <v>0</v>
      </c>
      <c r="AA733" t="s">
        <v>15</v>
      </c>
      <c r="AB733">
        <v>1</v>
      </c>
      <c r="AC733">
        <v>0</v>
      </c>
      <c r="AD733" t="s">
        <v>13</v>
      </c>
      <c r="AE733">
        <v>0</v>
      </c>
      <c r="AF733">
        <v>1</v>
      </c>
      <c r="AG733" t="s">
        <v>13</v>
      </c>
      <c r="AH733">
        <v>0</v>
      </c>
      <c r="AI733">
        <v>1</v>
      </c>
      <c r="AJ733" t="s">
        <v>13</v>
      </c>
      <c r="AK733">
        <v>0</v>
      </c>
      <c r="AL733">
        <v>1</v>
      </c>
    </row>
    <row r="734" spans="1:38" x14ac:dyDescent="0.25">
      <c r="A734" t="s">
        <v>1530</v>
      </c>
      <c r="B734" t="s">
        <v>792</v>
      </c>
      <c r="C734">
        <v>13990101</v>
      </c>
      <c r="D734">
        <v>990101</v>
      </c>
      <c r="E734" t="s">
        <v>43</v>
      </c>
      <c r="F734" t="s">
        <v>44</v>
      </c>
      <c r="G734" t="s">
        <v>1541</v>
      </c>
      <c r="H734" t="s">
        <v>39</v>
      </c>
      <c r="I734">
        <v>1</v>
      </c>
      <c r="J734" t="s">
        <v>11</v>
      </c>
      <c r="K734">
        <v>1</v>
      </c>
      <c r="L734">
        <v>1</v>
      </c>
      <c r="M734">
        <v>1</v>
      </c>
      <c r="N734" t="s">
        <v>12</v>
      </c>
      <c r="O734" t="s">
        <v>1542</v>
      </c>
      <c r="P734">
        <v>46</v>
      </c>
      <c r="Q734">
        <v>1.4838709677419355</v>
      </c>
      <c r="R734">
        <v>94</v>
      </c>
      <c r="S734">
        <v>3.032258064516129</v>
      </c>
      <c r="T734">
        <f>DATATABLE[[#This Row],[تعداد واگن منتظر واگذاری]]+DATATABLE[[#This Row],[تعداد واگن تحت تخلیه]]</f>
        <v>140</v>
      </c>
      <c r="U734">
        <v>4.5161290322580649</v>
      </c>
      <c r="V734">
        <v>71</v>
      </c>
      <c r="W734">
        <v>2.2903225806451615</v>
      </c>
      <c r="X734">
        <v>4118</v>
      </c>
      <c r="Y734">
        <v>140</v>
      </c>
      <c r="Z734">
        <v>165</v>
      </c>
      <c r="AA734" t="s">
        <v>15</v>
      </c>
      <c r="AB734">
        <v>1</v>
      </c>
      <c r="AC734">
        <v>0</v>
      </c>
      <c r="AD734" t="s">
        <v>15</v>
      </c>
      <c r="AE734">
        <v>1</v>
      </c>
      <c r="AF734">
        <v>0</v>
      </c>
      <c r="AG734" t="s">
        <v>15</v>
      </c>
      <c r="AH734">
        <v>1</v>
      </c>
      <c r="AI734">
        <v>0</v>
      </c>
      <c r="AJ734" t="s">
        <v>15</v>
      </c>
      <c r="AK734">
        <v>1</v>
      </c>
      <c r="AL734">
        <v>0</v>
      </c>
    </row>
    <row r="735" spans="1:38" x14ac:dyDescent="0.25">
      <c r="A735" t="s">
        <v>1530</v>
      </c>
      <c r="B735" t="s">
        <v>792</v>
      </c>
      <c r="C735">
        <v>13990102</v>
      </c>
      <c r="D735">
        <v>990102</v>
      </c>
      <c r="E735" t="s">
        <v>45</v>
      </c>
      <c r="F735" t="s">
        <v>46</v>
      </c>
      <c r="G735" t="s">
        <v>1541</v>
      </c>
      <c r="H735" t="s">
        <v>39</v>
      </c>
      <c r="I735">
        <v>1</v>
      </c>
      <c r="J735" t="s">
        <v>11</v>
      </c>
      <c r="K735">
        <v>1</v>
      </c>
      <c r="L735">
        <v>2</v>
      </c>
      <c r="M735">
        <v>1</v>
      </c>
      <c r="N735" t="s">
        <v>14</v>
      </c>
      <c r="O735" t="s">
        <v>1543</v>
      </c>
      <c r="P735">
        <v>13</v>
      </c>
      <c r="Q735">
        <v>0.41935483870967744</v>
      </c>
      <c r="R735">
        <v>74</v>
      </c>
      <c r="S735">
        <v>2.3870967741935485</v>
      </c>
      <c r="T735">
        <f>DATATABLE[[#This Row],[تعداد واگن منتظر واگذاری]]+DATATABLE[[#This Row],[تعداد واگن تحت تخلیه]]</f>
        <v>87</v>
      </c>
      <c r="U735">
        <v>2.806451612903226</v>
      </c>
      <c r="V735">
        <v>71</v>
      </c>
      <c r="W735">
        <v>2.2903225806451615</v>
      </c>
      <c r="X735">
        <v>4118</v>
      </c>
      <c r="Y735">
        <v>87</v>
      </c>
      <c r="Z735">
        <v>145</v>
      </c>
      <c r="AA735" t="s">
        <v>15</v>
      </c>
      <c r="AB735">
        <v>1</v>
      </c>
      <c r="AC735">
        <v>0</v>
      </c>
      <c r="AD735" t="s">
        <v>15</v>
      </c>
      <c r="AE735">
        <v>1</v>
      </c>
      <c r="AF735">
        <v>0</v>
      </c>
      <c r="AG735" t="s">
        <v>15</v>
      </c>
      <c r="AH735">
        <v>1</v>
      </c>
      <c r="AI735">
        <v>0</v>
      </c>
      <c r="AJ735" t="s">
        <v>15</v>
      </c>
      <c r="AK735">
        <v>1</v>
      </c>
      <c r="AL735">
        <v>0</v>
      </c>
    </row>
    <row r="736" spans="1:38" x14ac:dyDescent="0.25">
      <c r="A736" t="s">
        <v>1530</v>
      </c>
      <c r="B736" t="s">
        <v>792</v>
      </c>
      <c r="C736">
        <v>13990103</v>
      </c>
      <c r="D736">
        <v>990103</v>
      </c>
      <c r="E736" t="s">
        <v>47</v>
      </c>
      <c r="F736" t="s">
        <v>48</v>
      </c>
      <c r="G736" t="s">
        <v>1541</v>
      </c>
      <c r="H736" t="s">
        <v>39</v>
      </c>
      <c r="I736">
        <v>1</v>
      </c>
      <c r="J736" t="s">
        <v>11</v>
      </c>
      <c r="K736">
        <v>1</v>
      </c>
      <c r="L736">
        <v>2</v>
      </c>
      <c r="M736">
        <v>1</v>
      </c>
      <c r="N736" t="s">
        <v>16</v>
      </c>
      <c r="O736" t="s">
        <v>1544</v>
      </c>
      <c r="P736">
        <v>24</v>
      </c>
      <c r="Q736">
        <v>0.77419354838709675</v>
      </c>
      <c r="R736">
        <v>62</v>
      </c>
      <c r="S736">
        <v>2</v>
      </c>
      <c r="T736">
        <f>DATATABLE[[#This Row],[تعداد واگن منتظر واگذاری]]+DATATABLE[[#This Row],[تعداد واگن تحت تخلیه]]</f>
        <v>86</v>
      </c>
      <c r="U736">
        <v>2.774193548387097</v>
      </c>
      <c r="V736">
        <v>44</v>
      </c>
      <c r="W736">
        <v>1.4193548387096775</v>
      </c>
      <c r="X736">
        <v>2552</v>
      </c>
      <c r="Y736">
        <v>86</v>
      </c>
      <c r="Z736">
        <v>106</v>
      </c>
      <c r="AA736" t="s">
        <v>15</v>
      </c>
      <c r="AB736">
        <v>1</v>
      </c>
      <c r="AC736">
        <v>0</v>
      </c>
      <c r="AD736" t="s">
        <v>15</v>
      </c>
      <c r="AE736">
        <v>1</v>
      </c>
      <c r="AF736">
        <v>0</v>
      </c>
      <c r="AG736" t="s">
        <v>15</v>
      </c>
      <c r="AH736">
        <v>1</v>
      </c>
      <c r="AI736">
        <v>0</v>
      </c>
      <c r="AJ736" t="s">
        <v>15</v>
      </c>
      <c r="AK736">
        <v>1</v>
      </c>
      <c r="AL736">
        <v>0</v>
      </c>
    </row>
    <row r="737" spans="1:38" x14ac:dyDescent="0.25">
      <c r="A737" t="s">
        <v>1530</v>
      </c>
      <c r="B737" t="s">
        <v>792</v>
      </c>
      <c r="C737">
        <v>13990104</v>
      </c>
      <c r="D737">
        <v>990104</v>
      </c>
      <c r="E737" t="s">
        <v>49</v>
      </c>
      <c r="F737" t="s">
        <v>50</v>
      </c>
      <c r="G737" t="s">
        <v>1541</v>
      </c>
      <c r="H737" t="s">
        <v>39</v>
      </c>
      <c r="I737">
        <v>1</v>
      </c>
      <c r="J737" t="s">
        <v>11</v>
      </c>
      <c r="K737">
        <v>1</v>
      </c>
      <c r="L737">
        <v>2</v>
      </c>
      <c r="M737">
        <v>1</v>
      </c>
      <c r="N737" t="s">
        <v>17</v>
      </c>
      <c r="O737" t="s">
        <v>1545</v>
      </c>
      <c r="P737">
        <v>0</v>
      </c>
      <c r="Q737">
        <v>0</v>
      </c>
      <c r="R737">
        <v>74</v>
      </c>
      <c r="S737">
        <v>2.3870967741935485</v>
      </c>
      <c r="T737">
        <f>DATATABLE[[#This Row],[تعداد واگن منتظر واگذاری]]+DATATABLE[[#This Row],[تعداد واگن تحت تخلیه]]</f>
        <v>74</v>
      </c>
      <c r="U737">
        <v>2.3870967741935485</v>
      </c>
      <c r="V737">
        <v>47</v>
      </c>
      <c r="W737">
        <v>1.5161290322580645</v>
      </c>
      <c r="X737">
        <v>2726</v>
      </c>
      <c r="Y737">
        <v>74</v>
      </c>
      <c r="Z737">
        <v>121</v>
      </c>
      <c r="AA737" t="s">
        <v>13</v>
      </c>
      <c r="AB737">
        <v>0</v>
      </c>
      <c r="AC737">
        <v>1</v>
      </c>
      <c r="AD737" t="s">
        <v>15</v>
      </c>
      <c r="AE737">
        <v>1</v>
      </c>
      <c r="AF737">
        <v>0</v>
      </c>
      <c r="AG737" t="s">
        <v>15</v>
      </c>
      <c r="AH737">
        <v>1</v>
      </c>
      <c r="AI737">
        <v>0</v>
      </c>
      <c r="AJ737" t="s">
        <v>15</v>
      </c>
      <c r="AK737">
        <v>1</v>
      </c>
      <c r="AL737">
        <v>0</v>
      </c>
    </row>
    <row r="738" spans="1:38" x14ac:dyDescent="0.25">
      <c r="A738" t="s">
        <v>1530</v>
      </c>
      <c r="B738" t="s">
        <v>792</v>
      </c>
      <c r="C738">
        <v>13990105</v>
      </c>
      <c r="D738">
        <v>990105</v>
      </c>
      <c r="E738" t="s">
        <v>51</v>
      </c>
      <c r="F738" t="s">
        <v>52</v>
      </c>
      <c r="G738" t="s">
        <v>1541</v>
      </c>
      <c r="H738" t="s">
        <v>39</v>
      </c>
      <c r="I738">
        <v>1</v>
      </c>
      <c r="J738" t="s">
        <v>11</v>
      </c>
      <c r="K738">
        <v>1</v>
      </c>
      <c r="L738">
        <v>2</v>
      </c>
      <c r="M738">
        <v>1</v>
      </c>
      <c r="N738" t="s">
        <v>18</v>
      </c>
      <c r="O738" t="s">
        <v>1546</v>
      </c>
      <c r="P738">
        <v>9</v>
      </c>
      <c r="Q738">
        <v>0.29032258064516131</v>
      </c>
      <c r="R738">
        <v>39</v>
      </c>
      <c r="S738">
        <v>1.2580645161290323</v>
      </c>
      <c r="T738">
        <f>DATATABLE[[#This Row],[تعداد واگن منتظر واگذاری]]+DATATABLE[[#This Row],[تعداد واگن تحت تخلیه]]</f>
        <v>48</v>
      </c>
      <c r="U738">
        <v>1.5483870967741935</v>
      </c>
      <c r="V738">
        <v>54</v>
      </c>
      <c r="W738">
        <v>1.7419354838709677</v>
      </c>
      <c r="X738">
        <v>3132</v>
      </c>
      <c r="Y738">
        <v>48</v>
      </c>
      <c r="Z738">
        <v>93</v>
      </c>
      <c r="AA738" t="s">
        <v>15</v>
      </c>
      <c r="AB738">
        <v>1</v>
      </c>
      <c r="AC738">
        <v>0</v>
      </c>
      <c r="AD738" t="s">
        <v>15</v>
      </c>
      <c r="AE738">
        <v>1</v>
      </c>
      <c r="AF738">
        <v>0</v>
      </c>
      <c r="AG738" t="s">
        <v>15</v>
      </c>
      <c r="AH738">
        <v>1</v>
      </c>
      <c r="AI738">
        <v>0</v>
      </c>
      <c r="AJ738" t="s">
        <v>15</v>
      </c>
      <c r="AK738">
        <v>1</v>
      </c>
      <c r="AL738">
        <v>0</v>
      </c>
    </row>
    <row r="739" spans="1:38" x14ac:dyDescent="0.25">
      <c r="A739" t="s">
        <v>1530</v>
      </c>
      <c r="B739" t="s">
        <v>792</v>
      </c>
      <c r="C739">
        <v>13990106</v>
      </c>
      <c r="D739">
        <v>990106</v>
      </c>
      <c r="E739" t="s">
        <v>53</v>
      </c>
      <c r="F739" t="s">
        <v>54</v>
      </c>
      <c r="G739" t="s">
        <v>1541</v>
      </c>
      <c r="H739" t="s">
        <v>39</v>
      </c>
      <c r="I739">
        <v>1</v>
      </c>
      <c r="J739" t="s">
        <v>11</v>
      </c>
      <c r="K739">
        <v>1</v>
      </c>
      <c r="L739">
        <v>2</v>
      </c>
      <c r="M739">
        <v>1</v>
      </c>
      <c r="N739" t="s">
        <v>19</v>
      </c>
      <c r="O739" t="s">
        <v>1547</v>
      </c>
      <c r="P739">
        <v>0</v>
      </c>
      <c r="Q739">
        <v>0</v>
      </c>
      <c r="R739">
        <v>38</v>
      </c>
      <c r="S739">
        <v>1.2258064516129032</v>
      </c>
      <c r="T739">
        <f>DATATABLE[[#This Row],[تعداد واگن منتظر واگذاری]]+DATATABLE[[#This Row],[تعداد واگن تحت تخلیه]]</f>
        <v>38</v>
      </c>
      <c r="U739">
        <v>1.2258064516129032</v>
      </c>
      <c r="V739">
        <v>13</v>
      </c>
      <c r="W739">
        <v>0.41935483870967744</v>
      </c>
      <c r="X739">
        <v>754</v>
      </c>
      <c r="Y739">
        <v>38</v>
      </c>
      <c r="Z739">
        <v>51</v>
      </c>
      <c r="AA739" t="s">
        <v>13</v>
      </c>
      <c r="AB739">
        <v>0</v>
      </c>
      <c r="AC739">
        <v>1</v>
      </c>
      <c r="AD739" t="s">
        <v>15</v>
      </c>
      <c r="AE739">
        <v>1</v>
      </c>
      <c r="AF739">
        <v>0</v>
      </c>
      <c r="AG739" t="s">
        <v>15</v>
      </c>
      <c r="AH739">
        <v>1</v>
      </c>
      <c r="AI739">
        <v>0</v>
      </c>
      <c r="AJ739" t="s">
        <v>15</v>
      </c>
      <c r="AK739">
        <v>1</v>
      </c>
      <c r="AL739">
        <v>0</v>
      </c>
    </row>
    <row r="740" spans="1:38" x14ac:dyDescent="0.25">
      <c r="A740" t="s">
        <v>1530</v>
      </c>
      <c r="B740" t="s">
        <v>792</v>
      </c>
      <c r="C740">
        <v>13990107</v>
      </c>
      <c r="D740">
        <v>990107</v>
      </c>
      <c r="E740" t="s">
        <v>55</v>
      </c>
      <c r="F740" t="s">
        <v>56</v>
      </c>
      <c r="G740" t="s">
        <v>1541</v>
      </c>
      <c r="H740" t="s">
        <v>39</v>
      </c>
      <c r="I740">
        <v>1</v>
      </c>
      <c r="J740" t="s">
        <v>11</v>
      </c>
      <c r="K740">
        <v>1</v>
      </c>
      <c r="L740">
        <v>2</v>
      </c>
      <c r="M740">
        <v>1</v>
      </c>
      <c r="N740" t="s">
        <v>20</v>
      </c>
      <c r="O740" t="s">
        <v>1548</v>
      </c>
      <c r="P740">
        <v>0</v>
      </c>
      <c r="Q740">
        <v>0</v>
      </c>
      <c r="R740">
        <v>1</v>
      </c>
      <c r="S740">
        <v>3.2258064516129031E-2</v>
      </c>
      <c r="T740">
        <f>DATATABLE[[#This Row],[تعداد واگن منتظر واگذاری]]+DATATABLE[[#This Row],[تعداد واگن تحت تخلیه]]</f>
        <v>1</v>
      </c>
      <c r="U740">
        <v>3.2258064516129031E-2</v>
      </c>
      <c r="V740">
        <v>37</v>
      </c>
      <c r="W740">
        <v>1.1935483870967742</v>
      </c>
      <c r="X740">
        <v>2146</v>
      </c>
      <c r="Y740">
        <v>1</v>
      </c>
      <c r="Z740">
        <v>38</v>
      </c>
      <c r="AA740" t="s">
        <v>13</v>
      </c>
      <c r="AB740">
        <v>0</v>
      </c>
      <c r="AC740">
        <v>1</v>
      </c>
      <c r="AD740" t="s">
        <v>15</v>
      </c>
      <c r="AE740">
        <v>1</v>
      </c>
      <c r="AF740">
        <v>0</v>
      </c>
      <c r="AG740" t="s">
        <v>15</v>
      </c>
      <c r="AH740">
        <v>1</v>
      </c>
      <c r="AI740">
        <v>0</v>
      </c>
      <c r="AJ740" t="s">
        <v>15</v>
      </c>
      <c r="AK740">
        <v>1</v>
      </c>
      <c r="AL740">
        <v>0</v>
      </c>
    </row>
    <row r="741" spans="1:38" x14ac:dyDescent="0.25">
      <c r="A741" t="s">
        <v>1530</v>
      </c>
      <c r="B741" t="s">
        <v>792</v>
      </c>
      <c r="C741">
        <v>13990108</v>
      </c>
      <c r="D741">
        <v>990108</v>
      </c>
      <c r="E741" t="s">
        <v>57</v>
      </c>
      <c r="F741" t="s">
        <v>58</v>
      </c>
      <c r="G741" t="s">
        <v>1541</v>
      </c>
      <c r="H741" t="s">
        <v>39</v>
      </c>
      <c r="I741">
        <v>1</v>
      </c>
      <c r="J741" t="s">
        <v>11</v>
      </c>
      <c r="K741">
        <v>1</v>
      </c>
      <c r="L741">
        <v>2</v>
      </c>
      <c r="M741">
        <v>2</v>
      </c>
      <c r="N741" t="s">
        <v>12</v>
      </c>
      <c r="O741" t="s">
        <v>1549</v>
      </c>
      <c r="P741">
        <v>0</v>
      </c>
      <c r="Q741">
        <v>0</v>
      </c>
      <c r="R741">
        <v>46</v>
      </c>
      <c r="S741">
        <v>1.4838709677419355</v>
      </c>
      <c r="T741">
        <f>DATATABLE[[#This Row],[تعداد واگن منتظر واگذاری]]+DATATABLE[[#This Row],[تعداد واگن تحت تخلیه]]</f>
        <v>46</v>
      </c>
      <c r="U741">
        <v>1.4838709677419355</v>
      </c>
      <c r="V741">
        <v>25</v>
      </c>
      <c r="W741">
        <v>0.80645161290322576</v>
      </c>
      <c r="X741">
        <v>1450</v>
      </c>
      <c r="Y741">
        <v>46</v>
      </c>
      <c r="Z741">
        <v>71</v>
      </c>
      <c r="AA741" t="s">
        <v>13</v>
      </c>
      <c r="AB741">
        <v>0</v>
      </c>
      <c r="AC741">
        <v>1</v>
      </c>
      <c r="AD741" t="s">
        <v>15</v>
      </c>
      <c r="AE741">
        <v>1</v>
      </c>
      <c r="AF741">
        <v>0</v>
      </c>
      <c r="AG741" t="s">
        <v>15</v>
      </c>
      <c r="AH741">
        <v>1</v>
      </c>
      <c r="AI741">
        <v>0</v>
      </c>
      <c r="AJ741" t="s">
        <v>15</v>
      </c>
      <c r="AK741">
        <v>1</v>
      </c>
      <c r="AL741">
        <v>0</v>
      </c>
    </row>
    <row r="742" spans="1:38" x14ac:dyDescent="0.25">
      <c r="A742" t="s">
        <v>1530</v>
      </c>
      <c r="B742" t="s">
        <v>792</v>
      </c>
      <c r="C742">
        <v>13990109</v>
      </c>
      <c r="D742">
        <v>990109</v>
      </c>
      <c r="E742" t="s">
        <v>59</v>
      </c>
      <c r="F742" t="s">
        <v>60</v>
      </c>
      <c r="G742" t="s">
        <v>1541</v>
      </c>
      <c r="H742" t="s">
        <v>39</v>
      </c>
      <c r="I742">
        <v>1</v>
      </c>
      <c r="J742" t="s">
        <v>11</v>
      </c>
      <c r="K742">
        <v>1</v>
      </c>
      <c r="L742">
        <v>3</v>
      </c>
      <c r="M742">
        <v>2</v>
      </c>
      <c r="N742" t="s">
        <v>14</v>
      </c>
      <c r="O742" t="s">
        <v>1550</v>
      </c>
      <c r="P742">
        <v>11</v>
      </c>
      <c r="Q742">
        <v>0.35483870967741937</v>
      </c>
      <c r="R742">
        <v>12</v>
      </c>
      <c r="S742">
        <v>0.38709677419354838</v>
      </c>
      <c r="T742">
        <f>DATATABLE[[#This Row],[تعداد واگن منتظر واگذاری]]+DATATABLE[[#This Row],[تعداد واگن تحت تخلیه]]</f>
        <v>23</v>
      </c>
      <c r="U742">
        <v>0.74193548387096775</v>
      </c>
      <c r="V742">
        <v>11</v>
      </c>
      <c r="W742">
        <v>0.35483870967741937</v>
      </c>
      <c r="X742">
        <v>638</v>
      </c>
      <c r="Y742">
        <v>23</v>
      </c>
      <c r="Z742">
        <v>23</v>
      </c>
      <c r="AA742" t="s">
        <v>15</v>
      </c>
      <c r="AB742">
        <v>1</v>
      </c>
      <c r="AC742">
        <v>0</v>
      </c>
      <c r="AD742" t="s">
        <v>15</v>
      </c>
      <c r="AE742">
        <v>1</v>
      </c>
      <c r="AF742">
        <v>0</v>
      </c>
      <c r="AG742" t="s">
        <v>15</v>
      </c>
      <c r="AH742">
        <v>1</v>
      </c>
      <c r="AI742">
        <v>0</v>
      </c>
      <c r="AJ742" t="s">
        <v>15</v>
      </c>
      <c r="AK742">
        <v>1</v>
      </c>
      <c r="AL742">
        <v>0</v>
      </c>
    </row>
    <row r="743" spans="1:38" x14ac:dyDescent="0.25">
      <c r="A743" t="s">
        <v>1530</v>
      </c>
      <c r="B743" t="s">
        <v>792</v>
      </c>
      <c r="C743">
        <v>13990110</v>
      </c>
      <c r="D743">
        <v>990110</v>
      </c>
      <c r="E743" t="s">
        <v>61</v>
      </c>
      <c r="F743" t="s">
        <v>62</v>
      </c>
      <c r="G743" t="s">
        <v>1541</v>
      </c>
      <c r="H743" t="s">
        <v>39</v>
      </c>
      <c r="I743">
        <v>1</v>
      </c>
      <c r="J743" t="s">
        <v>11</v>
      </c>
      <c r="K743">
        <v>1</v>
      </c>
      <c r="L743">
        <v>3</v>
      </c>
      <c r="M743">
        <v>2</v>
      </c>
      <c r="N743" t="s">
        <v>16</v>
      </c>
      <c r="O743" t="s">
        <v>1551</v>
      </c>
      <c r="P743">
        <v>9</v>
      </c>
      <c r="Q743">
        <v>0.29032258064516131</v>
      </c>
      <c r="R743">
        <v>40</v>
      </c>
      <c r="S743">
        <v>1.2903225806451613</v>
      </c>
      <c r="T743">
        <f>DATATABLE[[#This Row],[تعداد واگن منتظر واگذاری]]+DATATABLE[[#This Row],[تعداد واگن تحت تخلیه]]</f>
        <v>49</v>
      </c>
      <c r="U743">
        <v>1.5806451612903225</v>
      </c>
      <c r="V743">
        <v>0</v>
      </c>
      <c r="W743">
        <v>0</v>
      </c>
      <c r="X743">
        <v>0</v>
      </c>
      <c r="Y743">
        <v>49</v>
      </c>
      <c r="Z743">
        <v>40</v>
      </c>
      <c r="AA743" t="s">
        <v>15</v>
      </c>
      <c r="AB743">
        <v>1</v>
      </c>
      <c r="AC743">
        <v>0</v>
      </c>
      <c r="AD743" t="s">
        <v>15</v>
      </c>
      <c r="AE743">
        <v>1</v>
      </c>
      <c r="AF743">
        <v>0</v>
      </c>
      <c r="AG743" t="s">
        <v>13</v>
      </c>
      <c r="AH743">
        <v>0</v>
      </c>
      <c r="AI743">
        <v>1</v>
      </c>
      <c r="AJ743" t="s">
        <v>15</v>
      </c>
      <c r="AK743">
        <v>1</v>
      </c>
      <c r="AL743">
        <v>0</v>
      </c>
    </row>
    <row r="744" spans="1:38" x14ac:dyDescent="0.25">
      <c r="A744" t="s">
        <v>1530</v>
      </c>
      <c r="B744" t="s">
        <v>792</v>
      </c>
      <c r="C744">
        <v>13990111</v>
      </c>
      <c r="D744">
        <v>990111</v>
      </c>
      <c r="E744" t="s">
        <v>63</v>
      </c>
      <c r="F744" t="s">
        <v>64</v>
      </c>
      <c r="G744" t="s">
        <v>1541</v>
      </c>
      <c r="H744" t="s">
        <v>39</v>
      </c>
      <c r="I744">
        <v>1</v>
      </c>
      <c r="J744" t="s">
        <v>11</v>
      </c>
      <c r="K744">
        <v>1</v>
      </c>
      <c r="L744">
        <v>3</v>
      </c>
      <c r="M744">
        <v>2</v>
      </c>
      <c r="N744" t="s">
        <v>17</v>
      </c>
      <c r="O744" t="s">
        <v>1552</v>
      </c>
      <c r="P744">
        <v>4</v>
      </c>
      <c r="Q744">
        <v>0.12903225806451613</v>
      </c>
      <c r="R744">
        <v>27</v>
      </c>
      <c r="S744">
        <v>0.87096774193548387</v>
      </c>
      <c r="T744">
        <f>DATATABLE[[#This Row],[تعداد واگن منتظر واگذاری]]+DATATABLE[[#This Row],[تعداد واگن تحت تخلیه]]</f>
        <v>31</v>
      </c>
      <c r="U744">
        <v>1</v>
      </c>
      <c r="V744">
        <v>23</v>
      </c>
      <c r="W744">
        <v>0.74193548387096775</v>
      </c>
      <c r="X744">
        <v>1334</v>
      </c>
      <c r="Y744">
        <v>31</v>
      </c>
      <c r="Z744">
        <v>50</v>
      </c>
      <c r="AA744" t="s">
        <v>15</v>
      </c>
      <c r="AB744">
        <v>1</v>
      </c>
      <c r="AC744">
        <v>0</v>
      </c>
      <c r="AD744" t="s">
        <v>15</v>
      </c>
      <c r="AE744">
        <v>1</v>
      </c>
      <c r="AF744">
        <v>0</v>
      </c>
      <c r="AG744" t="s">
        <v>15</v>
      </c>
      <c r="AH744">
        <v>1</v>
      </c>
      <c r="AI744">
        <v>0</v>
      </c>
      <c r="AJ744" t="s">
        <v>15</v>
      </c>
      <c r="AK744">
        <v>1</v>
      </c>
      <c r="AL744">
        <v>0</v>
      </c>
    </row>
    <row r="745" spans="1:38" x14ac:dyDescent="0.25">
      <c r="A745" t="s">
        <v>1530</v>
      </c>
      <c r="B745" t="s">
        <v>792</v>
      </c>
      <c r="C745">
        <v>13990112</v>
      </c>
      <c r="D745">
        <v>990112</v>
      </c>
      <c r="E745" t="s">
        <v>65</v>
      </c>
      <c r="F745" t="s">
        <v>66</v>
      </c>
      <c r="G745" t="s">
        <v>1541</v>
      </c>
      <c r="H745" t="s">
        <v>39</v>
      </c>
      <c r="I745">
        <v>1</v>
      </c>
      <c r="J745" t="s">
        <v>11</v>
      </c>
      <c r="K745">
        <v>1</v>
      </c>
      <c r="L745">
        <v>3</v>
      </c>
      <c r="M745">
        <v>2</v>
      </c>
      <c r="N745" t="s">
        <v>18</v>
      </c>
      <c r="O745" t="s">
        <v>1553</v>
      </c>
      <c r="P745">
        <v>0</v>
      </c>
      <c r="Q745">
        <v>0</v>
      </c>
      <c r="R745">
        <v>59</v>
      </c>
      <c r="S745">
        <v>1.903225806451613</v>
      </c>
      <c r="T745">
        <f>DATATABLE[[#This Row],[تعداد واگن منتظر واگذاری]]+DATATABLE[[#This Row],[تعداد واگن تحت تخلیه]]</f>
        <v>59</v>
      </c>
      <c r="U745">
        <v>1.903225806451613</v>
      </c>
      <c r="V745">
        <v>11</v>
      </c>
      <c r="W745">
        <v>0.35483870967741937</v>
      </c>
      <c r="X745">
        <v>638</v>
      </c>
      <c r="Y745">
        <v>59</v>
      </c>
      <c r="Z745">
        <v>70</v>
      </c>
      <c r="AA745" t="s">
        <v>13</v>
      </c>
      <c r="AB745">
        <v>0</v>
      </c>
      <c r="AC745">
        <v>1</v>
      </c>
      <c r="AD745" t="s">
        <v>15</v>
      </c>
      <c r="AE745">
        <v>1</v>
      </c>
      <c r="AF745">
        <v>0</v>
      </c>
      <c r="AG745" t="s">
        <v>15</v>
      </c>
      <c r="AH745">
        <v>1</v>
      </c>
      <c r="AI745">
        <v>0</v>
      </c>
      <c r="AJ745" t="s">
        <v>15</v>
      </c>
      <c r="AK745">
        <v>1</v>
      </c>
      <c r="AL745">
        <v>0</v>
      </c>
    </row>
    <row r="746" spans="1:38" x14ac:dyDescent="0.25">
      <c r="A746" t="s">
        <v>1530</v>
      </c>
      <c r="B746" t="s">
        <v>792</v>
      </c>
      <c r="C746">
        <v>13990113</v>
      </c>
      <c r="D746">
        <v>990113</v>
      </c>
      <c r="E746" t="s">
        <v>67</v>
      </c>
      <c r="F746" t="s">
        <v>68</v>
      </c>
      <c r="G746" t="s">
        <v>1541</v>
      </c>
      <c r="H746" t="s">
        <v>39</v>
      </c>
      <c r="I746">
        <v>1</v>
      </c>
      <c r="J746" t="s">
        <v>11</v>
      </c>
      <c r="K746">
        <v>1</v>
      </c>
      <c r="L746">
        <v>3</v>
      </c>
      <c r="M746">
        <v>2</v>
      </c>
      <c r="N746" t="s">
        <v>19</v>
      </c>
      <c r="O746" t="s">
        <v>1556</v>
      </c>
      <c r="P746">
        <v>0</v>
      </c>
      <c r="Q746">
        <v>0</v>
      </c>
      <c r="R746">
        <v>26</v>
      </c>
      <c r="S746">
        <v>0.83870967741935487</v>
      </c>
      <c r="T746">
        <f>DATATABLE[[#This Row],[تعداد واگن منتظر واگذاری]]+DATATABLE[[#This Row],[تعداد واگن تحت تخلیه]]</f>
        <v>26</v>
      </c>
      <c r="U746">
        <v>0.83870967741935487</v>
      </c>
      <c r="V746">
        <v>34</v>
      </c>
      <c r="W746">
        <v>1.096774193548387</v>
      </c>
      <c r="X746">
        <v>1972</v>
      </c>
      <c r="Y746">
        <v>26</v>
      </c>
      <c r="Z746">
        <v>60</v>
      </c>
      <c r="AA746" t="s">
        <v>13</v>
      </c>
      <c r="AB746">
        <v>0</v>
      </c>
      <c r="AC746">
        <v>1</v>
      </c>
      <c r="AD746" t="s">
        <v>15</v>
      </c>
      <c r="AE746">
        <v>1</v>
      </c>
      <c r="AF746">
        <v>0</v>
      </c>
      <c r="AG746" t="s">
        <v>15</v>
      </c>
      <c r="AH746">
        <v>1</v>
      </c>
      <c r="AI746">
        <v>0</v>
      </c>
      <c r="AJ746" t="s">
        <v>15</v>
      </c>
      <c r="AK746">
        <v>1</v>
      </c>
      <c r="AL746">
        <v>0</v>
      </c>
    </row>
    <row r="747" spans="1:38" x14ac:dyDescent="0.25">
      <c r="A747" t="s">
        <v>1530</v>
      </c>
      <c r="B747" t="s">
        <v>792</v>
      </c>
      <c r="C747">
        <v>13990114</v>
      </c>
      <c r="D747">
        <v>990114</v>
      </c>
      <c r="E747" t="s">
        <v>69</v>
      </c>
      <c r="F747" t="s">
        <v>70</v>
      </c>
      <c r="G747" t="s">
        <v>1541</v>
      </c>
      <c r="H747" t="s">
        <v>39</v>
      </c>
      <c r="I747">
        <v>1</v>
      </c>
      <c r="J747" t="s">
        <v>11</v>
      </c>
      <c r="K747">
        <v>1</v>
      </c>
      <c r="L747">
        <v>3</v>
      </c>
      <c r="M747">
        <v>2</v>
      </c>
      <c r="N747" t="s">
        <v>20</v>
      </c>
      <c r="O747" t="s">
        <v>1557</v>
      </c>
      <c r="P747">
        <v>1</v>
      </c>
      <c r="Q747">
        <v>3.2258064516129031E-2</v>
      </c>
      <c r="R747">
        <v>16</v>
      </c>
      <c r="S747">
        <v>0.5161290322580645</v>
      </c>
      <c r="T747">
        <f>DATATABLE[[#This Row],[تعداد واگن منتظر واگذاری]]+DATATABLE[[#This Row],[تعداد واگن تحت تخلیه]]</f>
        <v>17</v>
      </c>
      <c r="U747">
        <v>0.54838709677419351</v>
      </c>
      <c r="V747">
        <v>21</v>
      </c>
      <c r="W747">
        <v>0.67741935483870963</v>
      </c>
      <c r="X747">
        <v>1218</v>
      </c>
      <c r="Y747">
        <v>17</v>
      </c>
      <c r="Z747">
        <v>37</v>
      </c>
      <c r="AA747" t="s">
        <v>15</v>
      </c>
      <c r="AB747">
        <v>1</v>
      </c>
      <c r="AC747">
        <v>0</v>
      </c>
      <c r="AD747" t="s">
        <v>15</v>
      </c>
      <c r="AE747">
        <v>1</v>
      </c>
      <c r="AF747">
        <v>0</v>
      </c>
      <c r="AG747" t="s">
        <v>15</v>
      </c>
      <c r="AH747">
        <v>1</v>
      </c>
      <c r="AI747">
        <v>0</v>
      </c>
      <c r="AJ747" t="s">
        <v>15</v>
      </c>
      <c r="AK747">
        <v>1</v>
      </c>
      <c r="AL747">
        <v>0</v>
      </c>
    </row>
    <row r="748" spans="1:38" x14ac:dyDescent="0.25">
      <c r="A748" t="s">
        <v>1530</v>
      </c>
      <c r="B748" t="s">
        <v>792</v>
      </c>
      <c r="C748">
        <v>13990115</v>
      </c>
      <c r="D748">
        <v>990115</v>
      </c>
      <c r="E748" t="s">
        <v>71</v>
      </c>
      <c r="F748" t="s">
        <v>72</v>
      </c>
      <c r="G748" t="s">
        <v>1541</v>
      </c>
      <c r="H748" t="s">
        <v>39</v>
      </c>
      <c r="I748">
        <v>1</v>
      </c>
      <c r="J748" t="s">
        <v>11</v>
      </c>
      <c r="K748">
        <v>1</v>
      </c>
      <c r="L748">
        <v>3</v>
      </c>
      <c r="M748">
        <v>3</v>
      </c>
      <c r="N748" t="s">
        <v>12</v>
      </c>
      <c r="O748" t="s">
        <v>1558</v>
      </c>
      <c r="P748">
        <v>6</v>
      </c>
      <c r="Q748">
        <v>0.19354838709677419</v>
      </c>
      <c r="R748">
        <v>13</v>
      </c>
      <c r="S748">
        <v>0.41935483870967744</v>
      </c>
      <c r="T748">
        <f>DATATABLE[[#This Row],[تعداد واگن منتظر واگذاری]]+DATATABLE[[#This Row],[تعداد واگن تحت تخلیه]]</f>
        <v>19</v>
      </c>
      <c r="U748">
        <v>0.61290322580645162</v>
      </c>
      <c r="V748">
        <v>0</v>
      </c>
      <c r="W748">
        <v>0</v>
      </c>
      <c r="X748">
        <v>0</v>
      </c>
      <c r="Y748">
        <v>19</v>
      </c>
      <c r="Z748">
        <v>13</v>
      </c>
      <c r="AA748" t="s">
        <v>15</v>
      </c>
      <c r="AB748">
        <v>1</v>
      </c>
      <c r="AC748">
        <v>0</v>
      </c>
      <c r="AD748" t="s">
        <v>15</v>
      </c>
      <c r="AE748">
        <v>1</v>
      </c>
      <c r="AF748">
        <v>0</v>
      </c>
      <c r="AG748" t="s">
        <v>13</v>
      </c>
      <c r="AH748">
        <v>0</v>
      </c>
      <c r="AI748">
        <v>1</v>
      </c>
      <c r="AJ748" t="s">
        <v>15</v>
      </c>
      <c r="AK748">
        <v>1</v>
      </c>
      <c r="AL748">
        <v>0</v>
      </c>
    </row>
    <row r="749" spans="1:38" x14ac:dyDescent="0.25">
      <c r="A749" t="s">
        <v>1530</v>
      </c>
      <c r="B749" t="s">
        <v>792</v>
      </c>
      <c r="C749">
        <v>13990116</v>
      </c>
      <c r="D749">
        <v>990116</v>
      </c>
      <c r="E749" t="s">
        <v>73</v>
      </c>
      <c r="F749" t="s">
        <v>74</v>
      </c>
      <c r="G749" t="s">
        <v>1541</v>
      </c>
      <c r="H749" t="s">
        <v>39</v>
      </c>
      <c r="I749">
        <v>1</v>
      </c>
      <c r="J749" t="s">
        <v>11</v>
      </c>
      <c r="K749">
        <v>1</v>
      </c>
      <c r="L749">
        <v>4</v>
      </c>
      <c r="M749">
        <v>3</v>
      </c>
      <c r="N749" t="s">
        <v>14</v>
      </c>
      <c r="O749" t="s">
        <v>1559</v>
      </c>
      <c r="P749">
        <v>44</v>
      </c>
      <c r="Q749">
        <v>1.4193548387096775</v>
      </c>
      <c r="R749">
        <v>61</v>
      </c>
      <c r="S749">
        <v>1.967741935483871</v>
      </c>
      <c r="T749">
        <f>DATATABLE[[#This Row],[تعداد واگن منتظر واگذاری]]+DATATABLE[[#This Row],[تعداد واگن تحت تخلیه]]</f>
        <v>105</v>
      </c>
      <c r="U749">
        <v>3.3870967741935485</v>
      </c>
      <c r="V749">
        <v>71</v>
      </c>
      <c r="W749">
        <v>2.2903225806451615</v>
      </c>
      <c r="X749">
        <v>4118</v>
      </c>
      <c r="Y749">
        <v>105</v>
      </c>
      <c r="Z749">
        <v>132</v>
      </c>
      <c r="AA749" t="s">
        <v>15</v>
      </c>
      <c r="AB749">
        <v>1</v>
      </c>
      <c r="AC749">
        <v>0</v>
      </c>
      <c r="AD749" t="s">
        <v>15</v>
      </c>
      <c r="AE749">
        <v>1</v>
      </c>
      <c r="AF749">
        <v>0</v>
      </c>
      <c r="AG749" t="s">
        <v>15</v>
      </c>
      <c r="AH749">
        <v>1</v>
      </c>
      <c r="AI749">
        <v>0</v>
      </c>
      <c r="AJ749" t="s">
        <v>15</v>
      </c>
      <c r="AK749">
        <v>1</v>
      </c>
      <c r="AL749">
        <v>0</v>
      </c>
    </row>
    <row r="750" spans="1:38" x14ac:dyDescent="0.25">
      <c r="A750" t="s">
        <v>1530</v>
      </c>
      <c r="B750" t="s">
        <v>792</v>
      </c>
      <c r="C750">
        <v>13990117</v>
      </c>
      <c r="D750">
        <v>990117</v>
      </c>
      <c r="E750" t="s">
        <v>75</v>
      </c>
      <c r="F750" t="s">
        <v>76</v>
      </c>
      <c r="G750" t="s">
        <v>1541</v>
      </c>
      <c r="H750" t="s">
        <v>39</v>
      </c>
      <c r="I750">
        <v>1</v>
      </c>
      <c r="J750" t="s">
        <v>11</v>
      </c>
      <c r="K750">
        <v>1</v>
      </c>
      <c r="L750">
        <v>4</v>
      </c>
      <c r="M750">
        <v>3</v>
      </c>
      <c r="N750" t="s">
        <v>16</v>
      </c>
      <c r="O750" t="s">
        <v>1560</v>
      </c>
      <c r="P750">
        <v>0</v>
      </c>
      <c r="Q750">
        <v>0</v>
      </c>
      <c r="R750">
        <v>71</v>
      </c>
      <c r="S750">
        <v>2.2903225806451615</v>
      </c>
      <c r="T750">
        <f>DATATABLE[[#This Row],[تعداد واگن منتظر واگذاری]]+DATATABLE[[#This Row],[تعداد واگن تحت تخلیه]]</f>
        <v>71</v>
      </c>
      <c r="U750">
        <v>2.2903225806451615</v>
      </c>
      <c r="V750">
        <v>78</v>
      </c>
      <c r="W750">
        <v>2.5161290322580645</v>
      </c>
      <c r="X750">
        <v>4524</v>
      </c>
      <c r="Y750">
        <v>71</v>
      </c>
      <c r="Z750">
        <v>149</v>
      </c>
      <c r="AA750" t="s">
        <v>13</v>
      </c>
      <c r="AB750">
        <v>0</v>
      </c>
      <c r="AC750">
        <v>1</v>
      </c>
      <c r="AD750" t="s">
        <v>15</v>
      </c>
      <c r="AE750">
        <v>1</v>
      </c>
      <c r="AF750">
        <v>0</v>
      </c>
      <c r="AG750" t="s">
        <v>15</v>
      </c>
      <c r="AH750">
        <v>1</v>
      </c>
      <c r="AI750">
        <v>0</v>
      </c>
      <c r="AJ750" t="s">
        <v>15</v>
      </c>
      <c r="AK750">
        <v>1</v>
      </c>
      <c r="AL750">
        <v>0</v>
      </c>
    </row>
    <row r="751" spans="1:38" x14ac:dyDescent="0.25">
      <c r="A751" t="s">
        <v>1530</v>
      </c>
      <c r="B751" t="s">
        <v>792</v>
      </c>
      <c r="C751">
        <v>13990118</v>
      </c>
      <c r="D751">
        <v>990118</v>
      </c>
      <c r="E751" t="s">
        <v>77</v>
      </c>
      <c r="F751" t="s">
        <v>78</v>
      </c>
      <c r="G751" t="s">
        <v>1541</v>
      </c>
      <c r="H751" t="s">
        <v>39</v>
      </c>
      <c r="I751">
        <v>1</v>
      </c>
      <c r="J751" t="s">
        <v>11</v>
      </c>
      <c r="K751">
        <v>1</v>
      </c>
      <c r="L751">
        <v>4</v>
      </c>
      <c r="M751">
        <v>3</v>
      </c>
      <c r="N751" t="s">
        <v>17</v>
      </c>
      <c r="O751" t="s">
        <v>1561</v>
      </c>
      <c r="P751">
        <v>1</v>
      </c>
      <c r="Q751">
        <v>3.2258064516129031E-2</v>
      </c>
      <c r="R751">
        <v>32</v>
      </c>
      <c r="S751">
        <v>1.032258064516129</v>
      </c>
      <c r="T751">
        <f>DATATABLE[[#This Row],[تعداد واگن منتظر واگذاری]]+DATATABLE[[#This Row],[تعداد واگن تحت تخلیه]]</f>
        <v>33</v>
      </c>
      <c r="U751">
        <v>1.064516129032258</v>
      </c>
      <c r="V751">
        <v>59</v>
      </c>
      <c r="W751">
        <v>1.903225806451613</v>
      </c>
      <c r="X751">
        <v>3422</v>
      </c>
      <c r="Y751">
        <v>33</v>
      </c>
      <c r="Z751">
        <v>91</v>
      </c>
      <c r="AA751" t="s">
        <v>15</v>
      </c>
      <c r="AB751">
        <v>1</v>
      </c>
      <c r="AC751">
        <v>0</v>
      </c>
      <c r="AD751" t="s">
        <v>15</v>
      </c>
      <c r="AE751">
        <v>1</v>
      </c>
      <c r="AF751">
        <v>0</v>
      </c>
      <c r="AG751" t="s">
        <v>15</v>
      </c>
      <c r="AH751">
        <v>1</v>
      </c>
      <c r="AI751">
        <v>0</v>
      </c>
      <c r="AJ751" t="s">
        <v>15</v>
      </c>
      <c r="AK751">
        <v>1</v>
      </c>
      <c r="AL751">
        <v>0</v>
      </c>
    </row>
    <row r="752" spans="1:38" x14ac:dyDescent="0.25">
      <c r="A752" t="s">
        <v>1530</v>
      </c>
      <c r="B752" t="s">
        <v>792</v>
      </c>
      <c r="C752">
        <v>13990119</v>
      </c>
      <c r="D752">
        <v>990119</v>
      </c>
      <c r="E752" t="s">
        <v>79</v>
      </c>
      <c r="F752" t="s">
        <v>80</v>
      </c>
      <c r="G752" t="s">
        <v>1541</v>
      </c>
      <c r="H752" t="s">
        <v>39</v>
      </c>
      <c r="I752">
        <v>1</v>
      </c>
      <c r="J752" t="s">
        <v>11</v>
      </c>
      <c r="K752">
        <v>1</v>
      </c>
      <c r="L752">
        <v>4</v>
      </c>
      <c r="M752">
        <v>3</v>
      </c>
      <c r="N752" t="s">
        <v>18</v>
      </c>
      <c r="O752" t="s">
        <v>1562</v>
      </c>
      <c r="P752">
        <v>63</v>
      </c>
      <c r="Q752">
        <v>2.032258064516129</v>
      </c>
      <c r="R752">
        <v>48</v>
      </c>
      <c r="S752">
        <v>1.5483870967741935</v>
      </c>
      <c r="T752">
        <f>DATATABLE[[#This Row],[تعداد واگن منتظر واگذاری]]+DATATABLE[[#This Row],[تعداد واگن تحت تخلیه]]</f>
        <v>111</v>
      </c>
      <c r="U752">
        <v>3.5806451612903225</v>
      </c>
      <c r="V752">
        <v>29</v>
      </c>
      <c r="W752">
        <v>0.93548387096774188</v>
      </c>
      <c r="X752">
        <v>1682</v>
      </c>
      <c r="Y752">
        <v>111</v>
      </c>
      <c r="Z752">
        <v>77</v>
      </c>
      <c r="AA752" t="s">
        <v>15</v>
      </c>
      <c r="AB752">
        <v>1</v>
      </c>
      <c r="AC752">
        <v>0</v>
      </c>
      <c r="AD752" t="s">
        <v>15</v>
      </c>
      <c r="AE752">
        <v>1</v>
      </c>
      <c r="AF752">
        <v>0</v>
      </c>
      <c r="AG752" t="s">
        <v>15</v>
      </c>
      <c r="AH752">
        <v>1</v>
      </c>
      <c r="AI752">
        <v>0</v>
      </c>
      <c r="AJ752" t="s">
        <v>15</v>
      </c>
      <c r="AK752">
        <v>1</v>
      </c>
      <c r="AL752">
        <v>0</v>
      </c>
    </row>
    <row r="753" spans="1:38" x14ac:dyDescent="0.25">
      <c r="A753" t="s">
        <v>1530</v>
      </c>
      <c r="B753" t="s">
        <v>792</v>
      </c>
      <c r="C753">
        <v>13990120</v>
      </c>
      <c r="D753">
        <v>990120</v>
      </c>
      <c r="E753" t="s">
        <v>81</v>
      </c>
      <c r="F753" t="s">
        <v>82</v>
      </c>
      <c r="G753" t="s">
        <v>1541</v>
      </c>
      <c r="H753" t="s">
        <v>39</v>
      </c>
      <c r="I753">
        <v>1</v>
      </c>
      <c r="J753" t="s">
        <v>11</v>
      </c>
      <c r="K753">
        <v>1</v>
      </c>
      <c r="L753">
        <v>4</v>
      </c>
      <c r="M753">
        <v>3</v>
      </c>
      <c r="N753" t="s">
        <v>19</v>
      </c>
      <c r="O753" t="s">
        <v>1563</v>
      </c>
      <c r="P753">
        <v>0</v>
      </c>
      <c r="Q753">
        <v>0</v>
      </c>
      <c r="R753">
        <v>73</v>
      </c>
      <c r="S753">
        <v>2.3548387096774195</v>
      </c>
      <c r="T753">
        <f>DATATABLE[[#This Row],[تعداد واگن منتظر واگذاری]]+DATATABLE[[#This Row],[تعداد واگن تحت تخلیه]]</f>
        <v>73</v>
      </c>
      <c r="U753">
        <v>2.3548387096774195</v>
      </c>
      <c r="V753">
        <v>102</v>
      </c>
      <c r="W753">
        <v>3.2903225806451615</v>
      </c>
      <c r="X753">
        <v>5916</v>
      </c>
      <c r="Y753">
        <v>73</v>
      </c>
      <c r="Z753">
        <v>175</v>
      </c>
      <c r="AA753" t="s">
        <v>13</v>
      </c>
      <c r="AB753">
        <v>0</v>
      </c>
      <c r="AC753">
        <v>1</v>
      </c>
      <c r="AD753" t="s">
        <v>15</v>
      </c>
      <c r="AE753">
        <v>1</v>
      </c>
      <c r="AF753">
        <v>0</v>
      </c>
      <c r="AG753" t="s">
        <v>15</v>
      </c>
      <c r="AH753">
        <v>1</v>
      </c>
      <c r="AI753">
        <v>0</v>
      </c>
      <c r="AJ753" t="s">
        <v>15</v>
      </c>
      <c r="AK753">
        <v>1</v>
      </c>
      <c r="AL753">
        <v>0</v>
      </c>
    </row>
    <row r="754" spans="1:38" x14ac:dyDescent="0.25">
      <c r="A754" t="s">
        <v>1530</v>
      </c>
      <c r="B754" t="s">
        <v>792</v>
      </c>
      <c r="C754">
        <v>13990121</v>
      </c>
      <c r="D754">
        <v>990121</v>
      </c>
      <c r="E754" t="s">
        <v>83</v>
      </c>
      <c r="F754" t="s">
        <v>84</v>
      </c>
      <c r="G754" t="s">
        <v>1541</v>
      </c>
      <c r="H754" t="s">
        <v>39</v>
      </c>
      <c r="I754">
        <v>1</v>
      </c>
      <c r="J754" t="s">
        <v>11</v>
      </c>
      <c r="K754">
        <v>1</v>
      </c>
      <c r="L754">
        <v>4</v>
      </c>
      <c r="M754">
        <v>3</v>
      </c>
      <c r="N754" t="s">
        <v>20</v>
      </c>
      <c r="O754" t="s">
        <v>1564</v>
      </c>
      <c r="P754">
        <v>8</v>
      </c>
      <c r="Q754">
        <v>0.25806451612903225</v>
      </c>
      <c r="R754">
        <v>90</v>
      </c>
      <c r="S754">
        <v>2.903225806451613</v>
      </c>
      <c r="T754">
        <f>DATATABLE[[#This Row],[تعداد واگن منتظر واگذاری]]+DATATABLE[[#This Row],[تعداد واگن تحت تخلیه]]</f>
        <v>98</v>
      </c>
      <c r="U754">
        <v>3.161290322580645</v>
      </c>
      <c r="V754">
        <v>58</v>
      </c>
      <c r="W754">
        <v>1.8709677419354838</v>
      </c>
      <c r="X754">
        <v>3364</v>
      </c>
      <c r="Y754">
        <v>98</v>
      </c>
      <c r="Z754">
        <v>148</v>
      </c>
      <c r="AA754" t="s">
        <v>15</v>
      </c>
      <c r="AB754">
        <v>1</v>
      </c>
      <c r="AC754">
        <v>0</v>
      </c>
      <c r="AD754" t="s">
        <v>15</v>
      </c>
      <c r="AE754">
        <v>1</v>
      </c>
      <c r="AF754">
        <v>0</v>
      </c>
      <c r="AG754" t="s">
        <v>15</v>
      </c>
      <c r="AH754">
        <v>1</v>
      </c>
      <c r="AI754">
        <v>0</v>
      </c>
      <c r="AJ754" t="s">
        <v>15</v>
      </c>
      <c r="AK754">
        <v>1</v>
      </c>
      <c r="AL754">
        <v>0</v>
      </c>
    </row>
    <row r="755" spans="1:38" x14ac:dyDescent="0.25">
      <c r="A755" t="s">
        <v>1530</v>
      </c>
      <c r="B755" t="s">
        <v>792</v>
      </c>
      <c r="C755">
        <v>13990122</v>
      </c>
      <c r="D755">
        <v>990122</v>
      </c>
      <c r="E755" t="s">
        <v>85</v>
      </c>
      <c r="F755" t="s">
        <v>86</v>
      </c>
      <c r="G755" t="s">
        <v>1541</v>
      </c>
      <c r="H755" t="s">
        <v>39</v>
      </c>
      <c r="I755">
        <v>1</v>
      </c>
      <c r="J755" t="s">
        <v>11</v>
      </c>
      <c r="K755">
        <v>1</v>
      </c>
      <c r="L755">
        <v>4</v>
      </c>
      <c r="M755">
        <v>4</v>
      </c>
      <c r="N755" t="s">
        <v>12</v>
      </c>
      <c r="O755" t="s">
        <v>1565</v>
      </c>
      <c r="P755">
        <v>0</v>
      </c>
      <c r="Q755">
        <v>0</v>
      </c>
      <c r="R755">
        <v>54</v>
      </c>
      <c r="S755">
        <v>1.7419354838709677</v>
      </c>
      <c r="T755">
        <f>DATATABLE[[#This Row],[تعداد واگن منتظر واگذاری]]+DATATABLE[[#This Row],[تعداد واگن تحت تخلیه]]</f>
        <v>54</v>
      </c>
      <c r="U755">
        <v>1.7419354838709677</v>
      </c>
      <c r="V755">
        <v>81</v>
      </c>
      <c r="W755">
        <v>2.6129032258064515</v>
      </c>
      <c r="X755">
        <v>4698</v>
      </c>
      <c r="Y755">
        <v>54</v>
      </c>
      <c r="Z755">
        <v>135</v>
      </c>
      <c r="AA755" t="s">
        <v>13</v>
      </c>
      <c r="AB755">
        <v>0</v>
      </c>
      <c r="AC755">
        <v>1</v>
      </c>
      <c r="AD755" t="s">
        <v>15</v>
      </c>
      <c r="AE755">
        <v>1</v>
      </c>
      <c r="AF755">
        <v>0</v>
      </c>
      <c r="AG755" t="s">
        <v>15</v>
      </c>
      <c r="AH755">
        <v>1</v>
      </c>
      <c r="AI755">
        <v>0</v>
      </c>
      <c r="AJ755" t="s">
        <v>15</v>
      </c>
      <c r="AK755">
        <v>1</v>
      </c>
      <c r="AL755">
        <v>0</v>
      </c>
    </row>
    <row r="756" spans="1:38" x14ac:dyDescent="0.25">
      <c r="A756" t="s">
        <v>1530</v>
      </c>
      <c r="B756" t="s">
        <v>792</v>
      </c>
      <c r="C756">
        <v>13990123</v>
      </c>
      <c r="D756">
        <v>990123</v>
      </c>
      <c r="E756" t="s">
        <v>87</v>
      </c>
      <c r="F756" t="s">
        <v>88</v>
      </c>
      <c r="G756" t="s">
        <v>1541</v>
      </c>
      <c r="H756" t="s">
        <v>39</v>
      </c>
      <c r="I756">
        <v>1</v>
      </c>
      <c r="J756" t="s">
        <v>11</v>
      </c>
      <c r="K756">
        <v>1</v>
      </c>
      <c r="L756">
        <v>5</v>
      </c>
      <c r="M756">
        <v>4</v>
      </c>
      <c r="N756" t="s">
        <v>14</v>
      </c>
      <c r="O756" t="s">
        <v>1566</v>
      </c>
      <c r="P756">
        <v>13</v>
      </c>
      <c r="Q756">
        <v>0.41935483870967744</v>
      </c>
      <c r="R756">
        <v>4</v>
      </c>
      <c r="S756">
        <v>0.12903225806451613</v>
      </c>
      <c r="T756">
        <f>DATATABLE[[#This Row],[تعداد واگن منتظر واگذاری]]+DATATABLE[[#This Row],[تعداد واگن تحت تخلیه]]</f>
        <v>17</v>
      </c>
      <c r="U756">
        <v>0.54838709677419351</v>
      </c>
      <c r="V756">
        <v>33</v>
      </c>
      <c r="W756">
        <v>1.064516129032258</v>
      </c>
      <c r="X756">
        <v>1914</v>
      </c>
      <c r="Y756">
        <v>17</v>
      </c>
      <c r="Z756">
        <v>37</v>
      </c>
      <c r="AA756" t="s">
        <v>15</v>
      </c>
      <c r="AB756">
        <v>1</v>
      </c>
      <c r="AC756">
        <v>0</v>
      </c>
      <c r="AD756" t="s">
        <v>15</v>
      </c>
      <c r="AE756">
        <v>1</v>
      </c>
      <c r="AF756">
        <v>0</v>
      </c>
      <c r="AG756" t="s">
        <v>15</v>
      </c>
      <c r="AH756">
        <v>1</v>
      </c>
      <c r="AI756">
        <v>0</v>
      </c>
      <c r="AJ756" t="s">
        <v>15</v>
      </c>
      <c r="AK756">
        <v>1</v>
      </c>
      <c r="AL756">
        <v>0</v>
      </c>
    </row>
    <row r="757" spans="1:38" x14ac:dyDescent="0.25">
      <c r="A757" t="s">
        <v>1530</v>
      </c>
      <c r="B757" t="s">
        <v>792</v>
      </c>
      <c r="C757">
        <v>13990124</v>
      </c>
      <c r="D757">
        <v>990124</v>
      </c>
      <c r="E757" t="s">
        <v>89</v>
      </c>
      <c r="F757" t="s">
        <v>90</v>
      </c>
      <c r="G757" t="s">
        <v>1541</v>
      </c>
      <c r="H757" t="s">
        <v>39</v>
      </c>
      <c r="I757">
        <v>1</v>
      </c>
      <c r="J757" t="s">
        <v>11</v>
      </c>
      <c r="K757">
        <v>1</v>
      </c>
      <c r="L757">
        <v>5</v>
      </c>
      <c r="M757">
        <v>4</v>
      </c>
      <c r="N757" t="s">
        <v>16</v>
      </c>
      <c r="O757" t="s">
        <v>1567</v>
      </c>
      <c r="P757">
        <v>31</v>
      </c>
      <c r="Q757">
        <v>1</v>
      </c>
      <c r="R757">
        <v>48</v>
      </c>
      <c r="S757">
        <v>1.5483870967741935</v>
      </c>
      <c r="T757">
        <f>DATATABLE[[#This Row],[تعداد واگن منتظر واگذاری]]+DATATABLE[[#This Row],[تعداد واگن تحت تخلیه]]</f>
        <v>79</v>
      </c>
      <c r="U757">
        <v>2.5483870967741935</v>
      </c>
      <c r="V757">
        <v>21</v>
      </c>
      <c r="W757">
        <v>0.67741935483870963</v>
      </c>
      <c r="X757">
        <v>1218</v>
      </c>
      <c r="Y757">
        <v>79</v>
      </c>
      <c r="Z757">
        <v>69</v>
      </c>
      <c r="AA757" t="s">
        <v>15</v>
      </c>
      <c r="AB757">
        <v>1</v>
      </c>
      <c r="AC757">
        <v>0</v>
      </c>
      <c r="AD757" t="s">
        <v>15</v>
      </c>
      <c r="AE757">
        <v>1</v>
      </c>
      <c r="AF757">
        <v>0</v>
      </c>
      <c r="AG757" t="s">
        <v>15</v>
      </c>
      <c r="AH757">
        <v>1</v>
      </c>
      <c r="AI757">
        <v>0</v>
      </c>
      <c r="AJ757" t="s">
        <v>15</v>
      </c>
      <c r="AK757">
        <v>1</v>
      </c>
      <c r="AL757">
        <v>0</v>
      </c>
    </row>
    <row r="758" spans="1:38" x14ac:dyDescent="0.25">
      <c r="A758" t="s">
        <v>1530</v>
      </c>
      <c r="B758" t="s">
        <v>792</v>
      </c>
      <c r="C758">
        <v>13990125</v>
      </c>
      <c r="D758">
        <v>990125</v>
      </c>
      <c r="E758" t="s">
        <v>91</v>
      </c>
      <c r="F758" t="s">
        <v>92</v>
      </c>
      <c r="G758" t="s">
        <v>1541</v>
      </c>
      <c r="H758" t="s">
        <v>39</v>
      </c>
      <c r="I758">
        <v>1</v>
      </c>
      <c r="J758" t="s">
        <v>11</v>
      </c>
      <c r="K758">
        <v>1</v>
      </c>
      <c r="L758">
        <v>5</v>
      </c>
      <c r="M758">
        <v>4</v>
      </c>
      <c r="N758" t="s">
        <v>17</v>
      </c>
      <c r="O758" t="s">
        <v>1568</v>
      </c>
      <c r="P758">
        <v>0</v>
      </c>
      <c r="Q758">
        <v>0</v>
      </c>
      <c r="R758">
        <v>31</v>
      </c>
      <c r="S758">
        <v>1</v>
      </c>
      <c r="T758">
        <f>DATATABLE[[#This Row],[تعداد واگن منتظر واگذاری]]+DATATABLE[[#This Row],[تعداد واگن تحت تخلیه]]</f>
        <v>31</v>
      </c>
      <c r="U758">
        <v>1</v>
      </c>
      <c r="V758">
        <v>63</v>
      </c>
      <c r="W758">
        <v>2.032258064516129</v>
      </c>
      <c r="X758">
        <v>3654</v>
      </c>
      <c r="Y758">
        <v>31</v>
      </c>
      <c r="Z758">
        <v>94</v>
      </c>
      <c r="AA758" t="s">
        <v>13</v>
      </c>
      <c r="AB758">
        <v>0</v>
      </c>
      <c r="AC758">
        <v>1</v>
      </c>
      <c r="AD758" t="s">
        <v>15</v>
      </c>
      <c r="AE758">
        <v>1</v>
      </c>
      <c r="AF758">
        <v>0</v>
      </c>
      <c r="AG758" t="s">
        <v>15</v>
      </c>
      <c r="AH758">
        <v>1</v>
      </c>
      <c r="AI758">
        <v>0</v>
      </c>
      <c r="AJ758" t="s">
        <v>15</v>
      </c>
      <c r="AK758">
        <v>1</v>
      </c>
      <c r="AL758">
        <v>0</v>
      </c>
    </row>
    <row r="759" spans="1:38" x14ac:dyDescent="0.25">
      <c r="A759" t="s">
        <v>1530</v>
      </c>
      <c r="B759" t="s">
        <v>792</v>
      </c>
      <c r="C759">
        <v>13990126</v>
      </c>
      <c r="D759">
        <v>990126</v>
      </c>
      <c r="E759" t="s">
        <v>93</v>
      </c>
      <c r="F759" t="s">
        <v>94</v>
      </c>
      <c r="G759" t="s">
        <v>1541</v>
      </c>
      <c r="H759" t="s">
        <v>39</v>
      </c>
      <c r="I759">
        <v>1</v>
      </c>
      <c r="J759" t="s">
        <v>11</v>
      </c>
      <c r="K759">
        <v>1</v>
      </c>
      <c r="L759">
        <v>5</v>
      </c>
      <c r="M759">
        <v>4</v>
      </c>
      <c r="N759" t="s">
        <v>18</v>
      </c>
      <c r="O759" t="s">
        <v>1569</v>
      </c>
      <c r="P759">
        <v>47</v>
      </c>
      <c r="Q759">
        <v>1.5161290322580645</v>
      </c>
      <c r="R759">
        <v>54</v>
      </c>
      <c r="S759">
        <v>1.7419354838709677</v>
      </c>
      <c r="T759">
        <f>DATATABLE[[#This Row],[تعداد واگن منتظر واگذاری]]+DATATABLE[[#This Row],[تعداد واگن تحت تخلیه]]</f>
        <v>101</v>
      </c>
      <c r="U759">
        <v>3.2580645161290325</v>
      </c>
      <c r="V759">
        <v>60</v>
      </c>
      <c r="W759">
        <v>1.935483870967742</v>
      </c>
      <c r="X759">
        <v>3480</v>
      </c>
      <c r="Y759">
        <v>101</v>
      </c>
      <c r="Z759">
        <v>114</v>
      </c>
      <c r="AA759" t="s">
        <v>15</v>
      </c>
      <c r="AB759">
        <v>1</v>
      </c>
      <c r="AC759">
        <v>0</v>
      </c>
      <c r="AD759" t="s">
        <v>15</v>
      </c>
      <c r="AE759">
        <v>1</v>
      </c>
      <c r="AF759">
        <v>0</v>
      </c>
      <c r="AG759" t="s">
        <v>15</v>
      </c>
      <c r="AH759">
        <v>1</v>
      </c>
      <c r="AI759">
        <v>0</v>
      </c>
      <c r="AJ759" t="s">
        <v>15</v>
      </c>
      <c r="AK759">
        <v>1</v>
      </c>
      <c r="AL759">
        <v>0</v>
      </c>
    </row>
    <row r="760" spans="1:38" x14ac:dyDescent="0.25">
      <c r="A760" t="s">
        <v>1530</v>
      </c>
      <c r="B760" t="s">
        <v>792</v>
      </c>
      <c r="C760">
        <v>13990127</v>
      </c>
      <c r="D760">
        <v>990127</v>
      </c>
      <c r="E760" t="s">
        <v>95</v>
      </c>
      <c r="F760" t="s">
        <v>96</v>
      </c>
      <c r="G760" t="s">
        <v>1541</v>
      </c>
      <c r="H760" t="s">
        <v>39</v>
      </c>
      <c r="I760">
        <v>1</v>
      </c>
      <c r="J760" t="s">
        <v>11</v>
      </c>
      <c r="K760">
        <v>1</v>
      </c>
      <c r="L760">
        <v>5</v>
      </c>
      <c r="M760">
        <v>4</v>
      </c>
      <c r="N760" t="s">
        <v>19</v>
      </c>
      <c r="O760" t="s">
        <v>1570</v>
      </c>
      <c r="P760">
        <v>19</v>
      </c>
      <c r="Q760">
        <v>0.61290322580645162</v>
      </c>
      <c r="R760">
        <v>29</v>
      </c>
      <c r="S760">
        <v>0.93548387096774188</v>
      </c>
      <c r="T760">
        <f>DATATABLE[[#This Row],[تعداد واگن منتظر واگذاری]]+DATATABLE[[#This Row],[تعداد واگن تحت تخلیه]]</f>
        <v>48</v>
      </c>
      <c r="U760">
        <v>1.5483870967741935</v>
      </c>
      <c r="V760">
        <v>78</v>
      </c>
      <c r="W760">
        <v>2.5161290322580645</v>
      </c>
      <c r="X760">
        <v>4524</v>
      </c>
      <c r="Y760">
        <v>48</v>
      </c>
      <c r="Z760">
        <v>107</v>
      </c>
      <c r="AA760" t="s">
        <v>15</v>
      </c>
      <c r="AB760">
        <v>1</v>
      </c>
      <c r="AC760">
        <v>0</v>
      </c>
      <c r="AD760" t="s">
        <v>15</v>
      </c>
      <c r="AE760">
        <v>1</v>
      </c>
      <c r="AF760">
        <v>0</v>
      </c>
      <c r="AG760" t="s">
        <v>15</v>
      </c>
      <c r="AH760">
        <v>1</v>
      </c>
      <c r="AI760">
        <v>0</v>
      </c>
      <c r="AJ760" t="s">
        <v>15</v>
      </c>
      <c r="AK760">
        <v>1</v>
      </c>
      <c r="AL760">
        <v>0</v>
      </c>
    </row>
    <row r="761" spans="1:38" x14ac:dyDescent="0.25">
      <c r="A761" t="s">
        <v>1530</v>
      </c>
      <c r="B761" t="s">
        <v>792</v>
      </c>
      <c r="C761">
        <v>13990128</v>
      </c>
      <c r="D761">
        <v>990128</v>
      </c>
      <c r="E761" t="s">
        <v>97</v>
      </c>
      <c r="F761" t="s">
        <v>98</v>
      </c>
      <c r="G761" t="s">
        <v>1541</v>
      </c>
      <c r="H761" t="s">
        <v>39</v>
      </c>
      <c r="I761">
        <v>1</v>
      </c>
      <c r="J761" t="s">
        <v>11</v>
      </c>
      <c r="K761">
        <v>1</v>
      </c>
      <c r="L761">
        <v>5</v>
      </c>
      <c r="M761">
        <v>4</v>
      </c>
      <c r="N761" t="s">
        <v>20</v>
      </c>
      <c r="O761" t="s">
        <v>1571</v>
      </c>
      <c r="P761">
        <v>0</v>
      </c>
      <c r="Q761">
        <v>0</v>
      </c>
      <c r="R761">
        <v>49</v>
      </c>
      <c r="S761">
        <v>1.5806451612903225</v>
      </c>
      <c r="T761">
        <f>DATATABLE[[#This Row],[تعداد واگن منتظر واگذاری]]+DATATABLE[[#This Row],[تعداد واگن تحت تخلیه]]</f>
        <v>49</v>
      </c>
      <c r="U761">
        <v>1.5806451612903225</v>
      </c>
      <c r="V761">
        <v>30</v>
      </c>
      <c r="W761">
        <v>0.967741935483871</v>
      </c>
      <c r="X761">
        <v>1740</v>
      </c>
      <c r="Y761">
        <v>49</v>
      </c>
      <c r="Z761">
        <v>79</v>
      </c>
      <c r="AA761" t="s">
        <v>13</v>
      </c>
      <c r="AB761">
        <v>0</v>
      </c>
      <c r="AC761">
        <v>1</v>
      </c>
      <c r="AD761" t="s">
        <v>15</v>
      </c>
      <c r="AE761">
        <v>1</v>
      </c>
      <c r="AF761">
        <v>0</v>
      </c>
      <c r="AG761" t="s">
        <v>15</v>
      </c>
      <c r="AH761">
        <v>1</v>
      </c>
      <c r="AI761">
        <v>0</v>
      </c>
      <c r="AJ761" t="s">
        <v>15</v>
      </c>
      <c r="AK761">
        <v>1</v>
      </c>
      <c r="AL761">
        <v>0</v>
      </c>
    </row>
    <row r="762" spans="1:38" x14ac:dyDescent="0.25">
      <c r="A762" t="s">
        <v>1530</v>
      </c>
      <c r="B762" t="s">
        <v>792</v>
      </c>
      <c r="C762">
        <v>13990129</v>
      </c>
      <c r="D762">
        <v>990129</v>
      </c>
      <c r="E762" t="s">
        <v>99</v>
      </c>
      <c r="F762" t="s">
        <v>100</v>
      </c>
      <c r="G762" t="s">
        <v>1541</v>
      </c>
      <c r="H762" t="s">
        <v>39</v>
      </c>
      <c r="I762">
        <v>1</v>
      </c>
      <c r="J762" t="s">
        <v>11</v>
      </c>
      <c r="K762">
        <v>1</v>
      </c>
      <c r="L762">
        <v>5</v>
      </c>
      <c r="M762">
        <v>5</v>
      </c>
      <c r="N762" t="s">
        <v>12</v>
      </c>
      <c r="O762" t="s">
        <v>1572</v>
      </c>
      <c r="P762">
        <v>53</v>
      </c>
      <c r="Q762">
        <v>1.7096774193548387</v>
      </c>
      <c r="R762">
        <v>0</v>
      </c>
      <c r="S762">
        <v>0</v>
      </c>
      <c r="T762">
        <f>DATATABLE[[#This Row],[تعداد واگن منتظر واگذاری]]+DATATABLE[[#This Row],[تعداد واگن تحت تخلیه]]</f>
        <v>53</v>
      </c>
      <c r="U762">
        <v>1.7096774193548387</v>
      </c>
      <c r="V762">
        <v>49</v>
      </c>
      <c r="W762">
        <v>1.5806451612903225</v>
      </c>
      <c r="X762">
        <v>2842</v>
      </c>
      <c r="Y762">
        <v>53</v>
      </c>
      <c r="Z762">
        <v>49</v>
      </c>
      <c r="AA762" t="s">
        <v>15</v>
      </c>
      <c r="AB762">
        <v>1</v>
      </c>
      <c r="AC762">
        <v>0</v>
      </c>
      <c r="AD762" t="s">
        <v>13</v>
      </c>
      <c r="AE762">
        <v>0</v>
      </c>
      <c r="AF762">
        <v>1</v>
      </c>
      <c r="AG762" t="s">
        <v>15</v>
      </c>
      <c r="AH762">
        <v>1</v>
      </c>
      <c r="AI762">
        <v>0</v>
      </c>
      <c r="AJ762" t="s">
        <v>15</v>
      </c>
      <c r="AK762">
        <v>1</v>
      </c>
      <c r="AL762">
        <v>0</v>
      </c>
    </row>
    <row r="763" spans="1:38" x14ac:dyDescent="0.25">
      <c r="A763" t="s">
        <v>1530</v>
      </c>
      <c r="B763" t="s">
        <v>792</v>
      </c>
      <c r="C763">
        <v>13990130</v>
      </c>
      <c r="D763">
        <v>990130</v>
      </c>
      <c r="E763" t="s">
        <v>101</v>
      </c>
      <c r="F763" t="s">
        <v>102</v>
      </c>
      <c r="G763" t="s">
        <v>1541</v>
      </c>
      <c r="H763" t="s">
        <v>39</v>
      </c>
      <c r="I763">
        <v>1</v>
      </c>
      <c r="J763" t="s">
        <v>11</v>
      </c>
      <c r="K763">
        <v>1</v>
      </c>
      <c r="L763">
        <v>6</v>
      </c>
      <c r="M763">
        <v>5</v>
      </c>
      <c r="N763" t="s">
        <v>14</v>
      </c>
      <c r="O763" t="s">
        <v>1573</v>
      </c>
      <c r="P763">
        <v>18</v>
      </c>
      <c r="Q763">
        <v>0.58064516129032262</v>
      </c>
      <c r="R763">
        <v>44</v>
      </c>
      <c r="S763">
        <v>1.4193548387096775</v>
      </c>
      <c r="T763">
        <f>DATATABLE[[#This Row],[تعداد واگن منتظر واگذاری]]+DATATABLE[[#This Row],[تعداد واگن تحت تخلیه]]</f>
        <v>62</v>
      </c>
      <c r="U763">
        <v>2</v>
      </c>
      <c r="V763">
        <v>43</v>
      </c>
      <c r="W763">
        <v>1.3870967741935485</v>
      </c>
      <c r="X763">
        <v>2494</v>
      </c>
      <c r="Y763">
        <v>62</v>
      </c>
      <c r="Z763">
        <v>87</v>
      </c>
      <c r="AA763" t="s">
        <v>15</v>
      </c>
      <c r="AB763">
        <v>1</v>
      </c>
      <c r="AC763">
        <v>0</v>
      </c>
      <c r="AD763" t="s">
        <v>15</v>
      </c>
      <c r="AE763">
        <v>1</v>
      </c>
      <c r="AF763">
        <v>0</v>
      </c>
      <c r="AG763" t="s">
        <v>15</v>
      </c>
      <c r="AH763">
        <v>1</v>
      </c>
      <c r="AI763">
        <v>0</v>
      </c>
      <c r="AJ763" t="s">
        <v>15</v>
      </c>
      <c r="AK763">
        <v>1</v>
      </c>
      <c r="AL763">
        <v>0</v>
      </c>
    </row>
    <row r="764" spans="1:38" x14ac:dyDescent="0.25">
      <c r="A764" t="s">
        <v>1530</v>
      </c>
      <c r="B764" t="s">
        <v>792</v>
      </c>
      <c r="C764">
        <v>13990131</v>
      </c>
      <c r="D764">
        <v>990131</v>
      </c>
      <c r="E764" t="s">
        <v>103</v>
      </c>
      <c r="F764" t="s">
        <v>104</v>
      </c>
      <c r="G764" t="s">
        <v>1541</v>
      </c>
      <c r="H764" t="s">
        <v>39</v>
      </c>
      <c r="I764">
        <v>1</v>
      </c>
      <c r="J764" t="s">
        <v>11</v>
      </c>
      <c r="K764">
        <v>1</v>
      </c>
      <c r="L764">
        <v>6</v>
      </c>
      <c r="M764">
        <v>5</v>
      </c>
      <c r="N764" t="s">
        <v>16</v>
      </c>
      <c r="O764" t="s">
        <v>1574</v>
      </c>
      <c r="P764">
        <v>0</v>
      </c>
      <c r="Q764">
        <v>0</v>
      </c>
      <c r="R764">
        <v>50</v>
      </c>
      <c r="S764">
        <v>1.6129032258064515</v>
      </c>
      <c r="T764">
        <f>DATATABLE[[#This Row],[تعداد واگن منتظر واگذاری]]+DATATABLE[[#This Row],[تعداد واگن تحت تخلیه]]</f>
        <v>50</v>
      </c>
      <c r="U764">
        <v>1.6129032258064515</v>
      </c>
      <c r="V764">
        <v>43</v>
      </c>
      <c r="W764">
        <v>1.3870967741935485</v>
      </c>
      <c r="X764">
        <v>2494</v>
      </c>
      <c r="Y764">
        <v>50</v>
      </c>
      <c r="Z764">
        <v>93</v>
      </c>
      <c r="AA764" t="s">
        <v>13</v>
      </c>
      <c r="AB764">
        <v>0</v>
      </c>
      <c r="AC764">
        <v>1</v>
      </c>
      <c r="AD764" t="s">
        <v>15</v>
      </c>
      <c r="AE764">
        <v>1</v>
      </c>
      <c r="AF764">
        <v>0</v>
      </c>
      <c r="AG764" t="s">
        <v>15</v>
      </c>
      <c r="AH764">
        <v>1</v>
      </c>
      <c r="AI764">
        <v>0</v>
      </c>
      <c r="AJ764" t="s">
        <v>15</v>
      </c>
      <c r="AK764">
        <v>1</v>
      </c>
      <c r="AL764">
        <v>0</v>
      </c>
    </row>
    <row r="765" spans="1:38" x14ac:dyDescent="0.25">
      <c r="A765" t="s">
        <v>1530</v>
      </c>
      <c r="B765" t="s">
        <v>792</v>
      </c>
      <c r="C765">
        <v>13990201</v>
      </c>
      <c r="D765">
        <v>990201</v>
      </c>
      <c r="E765" t="s">
        <v>105</v>
      </c>
      <c r="F765" t="s">
        <v>106</v>
      </c>
      <c r="G765" t="s">
        <v>1541</v>
      </c>
      <c r="H765" t="s">
        <v>39</v>
      </c>
      <c r="I765">
        <v>1</v>
      </c>
      <c r="J765" t="s">
        <v>21</v>
      </c>
      <c r="K765">
        <v>2</v>
      </c>
      <c r="L765">
        <v>6</v>
      </c>
      <c r="M765">
        <v>5</v>
      </c>
      <c r="N765" t="s">
        <v>17</v>
      </c>
      <c r="O765" t="s">
        <v>1542</v>
      </c>
      <c r="P765">
        <v>0</v>
      </c>
      <c r="Q765">
        <v>0</v>
      </c>
      <c r="R765">
        <v>42</v>
      </c>
      <c r="S765">
        <v>1.3548387096774193</v>
      </c>
      <c r="T765">
        <f>DATATABLE[[#This Row],[تعداد واگن منتظر واگذاری]]+DATATABLE[[#This Row],[تعداد واگن تحت تخلیه]]</f>
        <v>42</v>
      </c>
      <c r="U765">
        <v>1.3548387096774193</v>
      </c>
      <c r="V765">
        <v>50</v>
      </c>
      <c r="W765">
        <v>1.6129032258064515</v>
      </c>
      <c r="X765">
        <v>2900</v>
      </c>
      <c r="Y765">
        <v>42</v>
      </c>
      <c r="Z765">
        <v>92</v>
      </c>
      <c r="AA765" t="s">
        <v>13</v>
      </c>
      <c r="AB765">
        <v>0</v>
      </c>
      <c r="AC765">
        <v>1</v>
      </c>
      <c r="AD765" t="s">
        <v>15</v>
      </c>
      <c r="AE765">
        <v>1</v>
      </c>
      <c r="AF765">
        <v>0</v>
      </c>
      <c r="AG765" t="s">
        <v>15</v>
      </c>
      <c r="AH765">
        <v>1</v>
      </c>
      <c r="AI765">
        <v>0</v>
      </c>
      <c r="AJ765" t="s">
        <v>15</v>
      </c>
      <c r="AK765">
        <v>1</v>
      </c>
      <c r="AL765">
        <v>0</v>
      </c>
    </row>
    <row r="766" spans="1:38" x14ac:dyDescent="0.25">
      <c r="A766" t="s">
        <v>1530</v>
      </c>
      <c r="B766" t="s">
        <v>792</v>
      </c>
      <c r="C766">
        <v>13990202</v>
      </c>
      <c r="D766">
        <v>990202</v>
      </c>
      <c r="E766" t="s">
        <v>107</v>
      </c>
      <c r="F766" t="s">
        <v>108</v>
      </c>
      <c r="G766" t="s">
        <v>1541</v>
      </c>
      <c r="H766" t="s">
        <v>39</v>
      </c>
      <c r="I766">
        <v>1</v>
      </c>
      <c r="J766" t="s">
        <v>21</v>
      </c>
      <c r="K766">
        <v>2</v>
      </c>
      <c r="L766">
        <v>6</v>
      </c>
      <c r="M766">
        <v>5</v>
      </c>
      <c r="N766" t="s">
        <v>18</v>
      </c>
      <c r="O766" t="s">
        <v>1543</v>
      </c>
      <c r="P766">
        <v>89</v>
      </c>
      <c r="Q766">
        <v>2.870967741935484</v>
      </c>
      <c r="R766">
        <v>44</v>
      </c>
      <c r="S766">
        <v>1.4193548387096775</v>
      </c>
      <c r="T766">
        <f>DATATABLE[[#This Row],[تعداد واگن منتظر واگذاری]]+DATATABLE[[#This Row],[تعداد واگن تحت تخلیه]]</f>
        <v>133</v>
      </c>
      <c r="U766">
        <v>4.290322580645161</v>
      </c>
      <c r="V766">
        <v>35</v>
      </c>
      <c r="W766">
        <v>1.1290322580645162</v>
      </c>
      <c r="X766">
        <v>2030</v>
      </c>
      <c r="Y766">
        <v>133</v>
      </c>
      <c r="Z766">
        <v>79</v>
      </c>
      <c r="AA766" t="s">
        <v>15</v>
      </c>
      <c r="AB766">
        <v>1</v>
      </c>
      <c r="AC766">
        <v>0</v>
      </c>
      <c r="AD766" t="s">
        <v>15</v>
      </c>
      <c r="AE766">
        <v>1</v>
      </c>
      <c r="AF766">
        <v>0</v>
      </c>
      <c r="AG766" t="s">
        <v>15</v>
      </c>
      <c r="AH766">
        <v>1</v>
      </c>
      <c r="AI766">
        <v>0</v>
      </c>
      <c r="AJ766" t="s">
        <v>15</v>
      </c>
      <c r="AK766">
        <v>1</v>
      </c>
      <c r="AL766">
        <v>0</v>
      </c>
    </row>
    <row r="767" spans="1:38" x14ac:dyDescent="0.25">
      <c r="A767" t="s">
        <v>1530</v>
      </c>
      <c r="B767" t="s">
        <v>792</v>
      </c>
      <c r="C767">
        <v>13990203</v>
      </c>
      <c r="D767">
        <v>990203</v>
      </c>
      <c r="E767" t="s">
        <v>109</v>
      </c>
      <c r="F767" t="s">
        <v>110</v>
      </c>
      <c r="G767" t="s">
        <v>1541</v>
      </c>
      <c r="H767" t="s">
        <v>39</v>
      </c>
      <c r="I767">
        <v>1</v>
      </c>
      <c r="J767" t="s">
        <v>21</v>
      </c>
      <c r="K767">
        <v>2</v>
      </c>
      <c r="L767">
        <v>6</v>
      </c>
      <c r="M767">
        <v>5</v>
      </c>
      <c r="N767" t="s">
        <v>19</v>
      </c>
      <c r="O767" t="s">
        <v>1544</v>
      </c>
      <c r="P767">
        <v>11</v>
      </c>
      <c r="Q767">
        <v>0.35483870967741937</v>
      </c>
      <c r="R767">
        <v>88</v>
      </c>
      <c r="S767">
        <v>2.838709677419355</v>
      </c>
      <c r="T767">
        <f>DATATABLE[[#This Row],[تعداد واگن منتظر واگذاری]]+DATATABLE[[#This Row],[تعداد واگن تحت تخلیه]]</f>
        <v>99</v>
      </c>
      <c r="U767">
        <v>3.193548387096774</v>
      </c>
      <c r="V767">
        <v>47</v>
      </c>
      <c r="W767">
        <v>1.5161290322580645</v>
      </c>
      <c r="X767">
        <v>2726</v>
      </c>
      <c r="Y767">
        <v>99</v>
      </c>
      <c r="Z767">
        <v>135</v>
      </c>
      <c r="AA767" t="s">
        <v>15</v>
      </c>
      <c r="AB767">
        <v>1</v>
      </c>
      <c r="AC767">
        <v>0</v>
      </c>
      <c r="AD767" t="s">
        <v>15</v>
      </c>
      <c r="AE767">
        <v>1</v>
      </c>
      <c r="AF767">
        <v>0</v>
      </c>
      <c r="AG767" t="s">
        <v>15</v>
      </c>
      <c r="AH767">
        <v>1</v>
      </c>
      <c r="AI767">
        <v>0</v>
      </c>
      <c r="AJ767" t="s">
        <v>15</v>
      </c>
      <c r="AK767">
        <v>1</v>
      </c>
      <c r="AL767">
        <v>0</v>
      </c>
    </row>
    <row r="768" spans="1:38" x14ac:dyDescent="0.25">
      <c r="A768" t="s">
        <v>1530</v>
      </c>
      <c r="B768" t="s">
        <v>792</v>
      </c>
      <c r="C768">
        <v>13990204</v>
      </c>
      <c r="D768">
        <v>990204</v>
      </c>
      <c r="E768" t="s">
        <v>111</v>
      </c>
      <c r="F768" t="s">
        <v>112</v>
      </c>
      <c r="G768" t="s">
        <v>1541</v>
      </c>
      <c r="H768" t="s">
        <v>39</v>
      </c>
      <c r="I768">
        <v>1</v>
      </c>
      <c r="J768" t="s">
        <v>21</v>
      </c>
      <c r="K768">
        <v>2</v>
      </c>
      <c r="L768">
        <v>6</v>
      </c>
      <c r="M768">
        <v>5</v>
      </c>
      <c r="N768" t="s">
        <v>20</v>
      </c>
      <c r="O768" t="s">
        <v>1545</v>
      </c>
      <c r="P768">
        <v>5</v>
      </c>
      <c r="Q768">
        <v>0.16129032258064516</v>
      </c>
      <c r="R768">
        <v>83</v>
      </c>
      <c r="S768">
        <v>2.6774193548387095</v>
      </c>
      <c r="T768">
        <f>DATATABLE[[#This Row],[تعداد واگن منتظر واگذاری]]+DATATABLE[[#This Row],[تعداد واگن تحت تخلیه]]</f>
        <v>88</v>
      </c>
      <c r="U768">
        <v>2.838709677419355</v>
      </c>
      <c r="V768">
        <v>46</v>
      </c>
      <c r="W768">
        <v>1.4838709677419355</v>
      </c>
      <c r="X768">
        <v>2668</v>
      </c>
      <c r="Y768">
        <v>88</v>
      </c>
      <c r="Z768">
        <v>129</v>
      </c>
      <c r="AA768" t="s">
        <v>15</v>
      </c>
      <c r="AB768">
        <v>1</v>
      </c>
      <c r="AC768">
        <v>0</v>
      </c>
      <c r="AD768" t="s">
        <v>15</v>
      </c>
      <c r="AE768">
        <v>1</v>
      </c>
      <c r="AF768">
        <v>0</v>
      </c>
      <c r="AG768" t="s">
        <v>15</v>
      </c>
      <c r="AH768">
        <v>1</v>
      </c>
      <c r="AI768">
        <v>0</v>
      </c>
      <c r="AJ768" t="s">
        <v>15</v>
      </c>
      <c r="AK768">
        <v>1</v>
      </c>
      <c r="AL768">
        <v>0</v>
      </c>
    </row>
    <row r="769" spans="1:38" x14ac:dyDescent="0.25">
      <c r="A769" t="s">
        <v>1530</v>
      </c>
      <c r="B769" t="s">
        <v>792</v>
      </c>
      <c r="C769">
        <v>13990205</v>
      </c>
      <c r="D769">
        <v>990205</v>
      </c>
      <c r="E769" t="s">
        <v>113</v>
      </c>
      <c r="F769" t="s">
        <v>114</v>
      </c>
      <c r="G769" t="s">
        <v>1541</v>
      </c>
      <c r="H769" t="s">
        <v>39</v>
      </c>
      <c r="I769">
        <v>1</v>
      </c>
      <c r="J769" t="s">
        <v>21</v>
      </c>
      <c r="K769">
        <v>2</v>
      </c>
      <c r="L769">
        <v>6</v>
      </c>
      <c r="M769">
        <v>6</v>
      </c>
      <c r="N769" t="s">
        <v>12</v>
      </c>
      <c r="O769" t="s">
        <v>1546</v>
      </c>
      <c r="P769">
        <v>0</v>
      </c>
      <c r="Q769">
        <v>0</v>
      </c>
      <c r="R769">
        <v>77</v>
      </c>
      <c r="S769">
        <v>2.4838709677419355</v>
      </c>
      <c r="T769">
        <f>DATATABLE[[#This Row],[تعداد واگن منتظر واگذاری]]+DATATABLE[[#This Row],[تعداد واگن تحت تخلیه]]</f>
        <v>77</v>
      </c>
      <c r="U769">
        <v>2.4838709677419355</v>
      </c>
      <c r="V769">
        <v>40</v>
      </c>
      <c r="W769">
        <v>1.2903225806451613</v>
      </c>
      <c r="X769">
        <v>2320</v>
      </c>
      <c r="Y769">
        <v>77</v>
      </c>
      <c r="Z769">
        <v>117</v>
      </c>
      <c r="AA769" t="s">
        <v>13</v>
      </c>
      <c r="AB769">
        <v>0</v>
      </c>
      <c r="AC769">
        <v>1</v>
      </c>
      <c r="AD769" t="s">
        <v>15</v>
      </c>
      <c r="AE769">
        <v>1</v>
      </c>
      <c r="AF769">
        <v>0</v>
      </c>
      <c r="AG769" t="s">
        <v>15</v>
      </c>
      <c r="AH769">
        <v>1</v>
      </c>
      <c r="AI769">
        <v>0</v>
      </c>
      <c r="AJ769" t="s">
        <v>15</v>
      </c>
      <c r="AK769">
        <v>1</v>
      </c>
      <c r="AL769">
        <v>0</v>
      </c>
    </row>
    <row r="770" spans="1:38" x14ac:dyDescent="0.25">
      <c r="A770" t="s">
        <v>1530</v>
      </c>
      <c r="B770" t="s">
        <v>792</v>
      </c>
      <c r="C770">
        <v>13990206</v>
      </c>
      <c r="D770">
        <v>990206</v>
      </c>
      <c r="E770" t="s">
        <v>115</v>
      </c>
      <c r="F770" t="s">
        <v>116</v>
      </c>
      <c r="G770" t="s">
        <v>1541</v>
      </c>
      <c r="H770" t="s">
        <v>39</v>
      </c>
      <c r="I770">
        <v>1</v>
      </c>
      <c r="J770" t="s">
        <v>21</v>
      </c>
      <c r="K770">
        <v>2</v>
      </c>
      <c r="L770">
        <v>7</v>
      </c>
      <c r="M770">
        <v>6</v>
      </c>
      <c r="N770" t="s">
        <v>14</v>
      </c>
      <c r="O770" t="s">
        <v>1547</v>
      </c>
      <c r="P770">
        <v>49</v>
      </c>
      <c r="Q770">
        <v>1.5806451612903225</v>
      </c>
      <c r="R770">
        <v>25</v>
      </c>
      <c r="S770">
        <v>0.80645161290322576</v>
      </c>
      <c r="T770">
        <f>DATATABLE[[#This Row],[تعداد واگن منتظر واگذاری]]+DATATABLE[[#This Row],[تعداد واگن تحت تخلیه]]</f>
        <v>74</v>
      </c>
      <c r="U770">
        <v>2.3870967741935485</v>
      </c>
      <c r="V770">
        <v>51</v>
      </c>
      <c r="W770">
        <v>1.6451612903225807</v>
      </c>
      <c r="X770">
        <v>2958</v>
      </c>
      <c r="Y770">
        <v>74</v>
      </c>
      <c r="Z770">
        <v>76</v>
      </c>
      <c r="AA770" t="s">
        <v>15</v>
      </c>
      <c r="AB770">
        <v>1</v>
      </c>
      <c r="AC770">
        <v>0</v>
      </c>
      <c r="AD770" t="s">
        <v>15</v>
      </c>
      <c r="AE770">
        <v>1</v>
      </c>
      <c r="AF770">
        <v>0</v>
      </c>
      <c r="AG770" t="s">
        <v>15</v>
      </c>
      <c r="AH770">
        <v>1</v>
      </c>
      <c r="AI770">
        <v>0</v>
      </c>
      <c r="AJ770" t="s">
        <v>15</v>
      </c>
      <c r="AK770">
        <v>1</v>
      </c>
      <c r="AL770">
        <v>0</v>
      </c>
    </row>
    <row r="771" spans="1:38" x14ac:dyDescent="0.25">
      <c r="A771" t="s">
        <v>1530</v>
      </c>
      <c r="B771" t="s">
        <v>792</v>
      </c>
      <c r="C771">
        <v>13990207</v>
      </c>
      <c r="D771">
        <v>990207</v>
      </c>
      <c r="E771" t="s">
        <v>117</v>
      </c>
      <c r="F771" t="s">
        <v>118</v>
      </c>
      <c r="G771" t="s">
        <v>1541</v>
      </c>
      <c r="H771" t="s">
        <v>39</v>
      </c>
      <c r="I771">
        <v>1</v>
      </c>
      <c r="J771" t="s">
        <v>21</v>
      </c>
      <c r="K771">
        <v>2</v>
      </c>
      <c r="L771">
        <v>7</v>
      </c>
      <c r="M771">
        <v>6</v>
      </c>
      <c r="N771" t="s">
        <v>16</v>
      </c>
      <c r="O771" t="s">
        <v>1548</v>
      </c>
      <c r="P771">
        <v>46</v>
      </c>
      <c r="Q771">
        <v>1.4838709677419355</v>
      </c>
      <c r="R771">
        <v>27</v>
      </c>
      <c r="S771">
        <v>0.87096774193548387</v>
      </c>
      <c r="T771">
        <f>DATATABLE[[#This Row],[تعداد واگن منتظر واگذاری]]+DATATABLE[[#This Row],[تعداد واگن تحت تخلیه]]</f>
        <v>73</v>
      </c>
      <c r="U771">
        <v>2.3548387096774195</v>
      </c>
      <c r="V771">
        <v>56</v>
      </c>
      <c r="W771">
        <v>1.8064516129032258</v>
      </c>
      <c r="X771">
        <v>3248</v>
      </c>
      <c r="Y771">
        <v>73</v>
      </c>
      <c r="Z771">
        <v>83</v>
      </c>
      <c r="AA771" t="s">
        <v>15</v>
      </c>
      <c r="AB771">
        <v>1</v>
      </c>
      <c r="AC771">
        <v>0</v>
      </c>
      <c r="AD771" t="s">
        <v>15</v>
      </c>
      <c r="AE771">
        <v>1</v>
      </c>
      <c r="AF771">
        <v>0</v>
      </c>
      <c r="AG771" t="s">
        <v>15</v>
      </c>
      <c r="AH771">
        <v>1</v>
      </c>
      <c r="AI771">
        <v>0</v>
      </c>
      <c r="AJ771" t="s">
        <v>15</v>
      </c>
      <c r="AK771">
        <v>1</v>
      </c>
      <c r="AL771">
        <v>0</v>
      </c>
    </row>
    <row r="772" spans="1:38" x14ac:dyDescent="0.25">
      <c r="A772" t="s">
        <v>1530</v>
      </c>
      <c r="B772" t="s">
        <v>792</v>
      </c>
      <c r="C772">
        <v>13990208</v>
      </c>
      <c r="D772">
        <v>990208</v>
      </c>
      <c r="E772" t="s">
        <v>119</v>
      </c>
      <c r="F772" t="s">
        <v>120</v>
      </c>
      <c r="G772" t="s">
        <v>1541</v>
      </c>
      <c r="H772" t="s">
        <v>39</v>
      </c>
      <c r="I772">
        <v>1</v>
      </c>
      <c r="J772" t="s">
        <v>21</v>
      </c>
      <c r="K772">
        <v>2</v>
      </c>
      <c r="L772">
        <v>7</v>
      </c>
      <c r="M772">
        <v>6</v>
      </c>
      <c r="N772" t="s">
        <v>17</v>
      </c>
      <c r="O772" t="s">
        <v>1549</v>
      </c>
      <c r="P772">
        <v>40</v>
      </c>
      <c r="Q772">
        <v>1.2903225806451613</v>
      </c>
      <c r="R772">
        <v>38</v>
      </c>
      <c r="S772">
        <v>1.2258064516129032</v>
      </c>
      <c r="T772">
        <f>DATATABLE[[#This Row],[تعداد واگن منتظر واگذاری]]+DATATABLE[[#This Row],[تعداد واگن تحت تخلیه]]</f>
        <v>78</v>
      </c>
      <c r="U772">
        <v>2.5161290322580645</v>
      </c>
      <c r="V772">
        <v>39</v>
      </c>
      <c r="W772">
        <v>1.2580645161290323</v>
      </c>
      <c r="X772">
        <v>2262</v>
      </c>
      <c r="Y772">
        <v>78</v>
      </c>
      <c r="Z772">
        <v>77</v>
      </c>
      <c r="AA772" t="s">
        <v>15</v>
      </c>
      <c r="AB772">
        <v>1</v>
      </c>
      <c r="AC772">
        <v>0</v>
      </c>
      <c r="AD772" t="s">
        <v>15</v>
      </c>
      <c r="AE772">
        <v>1</v>
      </c>
      <c r="AF772">
        <v>0</v>
      </c>
      <c r="AG772" t="s">
        <v>15</v>
      </c>
      <c r="AH772">
        <v>1</v>
      </c>
      <c r="AI772">
        <v>0</v>
      </c>
      <c r="AJ772" t="s">
        <v>15</v>
      </c>
      <c r="AK772">
        <v>1</v>
      </c>
      <c r="AL772">
        <v>0</v>
      </c>
    </row>
    <row r="773" spans="1:38" x14ac:dyDescent="0.25">
      <c r="A773" t="s">
        <v>1530</v>
      </c>
      <c r="B773" t="s">
        <v>792</v>
      </c>
      <c r="C773">
        <v>13990209</v>
      </c>
      <c r="D773">
        <v>990209</v>
      </c>
      <c r="E773" t="s">
        <v>121</v>
      </c>
      <c r="F773" t="s">
        <v>122</v>
      </c>
      <c r="G773" t="s">
        <v>1541</v>
      </c>
      <c r="H773" t="s">
        <v>39</v>
      </c>
      <c r="I773">
        <v>1</v>
      </c>
      <c r="J773" t="s">
        <v>21</v>
      </c>
      <c r="K773">
        <v>2</v>
      </c>
      <c r="L773">
        <v>7</v>
      </c>
      <c r="M773">
        <v>6</v>
      </c>
      <c r="N773" t="s">
        <v>18</v>
      </c>
      <c r="O773" t="s">
        <v>1550</v>
      </c>
      <c r="P773">
        <v>6</v>
      </c>
      <c r="Q773">
        <v>0.19354838709677419</v>
      </c>
      <c r="R773">
        <v>60</v>
      </c>
      <c r="S773">
        <v>1.935483870967742</v>
      </c>
      <c r="T773">
        <f>DATATABLE[[#This Row],[تعداد واگن منتظر واگذاری]]+DATATABLE[[#This Row],[تعداد واگن تحت تخلیه]]</f>
        <v>66</v>
      </c>
      <c r="U773">
        <v>2.129032258064516</v>
      </c>
      <c r="V773">
        <v>50</v>
      </c>
      <c r="W773">
        <v>1.6129032258064515</v>
      </c>
      <c r="X773">
        <v>2900</v>
      </c>
      <c r="Y773">
        <v>66</v>
      </c>
      <c r="Z773">
        <v>110</v>
      </c>
      <c r="AA773" t="s">
        <v>15</v>
      </c>
      <c r="AB773">
        <v>1</v>
      </c>
      <c r="AC773">
        <v>0</v>
      </c>
      <c r="AD773" t="s">
        <v>15</v>
      </c>
      <c r="AE773">
        <v>1</v>
      </c>
      <c r="AF773">
        <v>0</v>
      </c>
      <c r="AG773" t="s">
        <v>15</v>
      </c>
      <c r="AH773">
        <v>1</v>
      </c>
      <c r="AI773">
        <v>0</v>
      </c>
      <c r="AJ773" t="s">
        <v>15</v>
      </c>
      <c r="AK773">
        <v>1</v>
      </c>
      <c r="AL773">
        <v>0</v>
      </c>
    </row>
    <row r="774" spans="1:38" x14ac:dyDescent="0.25">
      <c r="A774" t="s">
        <v>1530</v>
      </c>
      <c r="B774" t="s">
        <v>792</v>
      </c>
      <c r="C774">
        <v>13990210</v>
      </c>
      <c r="D774">
        <v>990210</v>
      </c>
      <c r="E774" t="s">
        <v>123</v>
      </c>
      <c r="F774" t="s">
        <v>124</v>
      </c>
      <c r="G774" t="s">
        <v>1541</v>
      </c>
      <c r="H774" t="s">
        <v>39</v>
      </c>
      <c r="I774">
        <v>1</v>
      </c>
      <c r="J774" t="s">
        <v>21</v>
      </c>
      <c r="K774">
        <v>2</v>
      </c>
      <c r="L774">
        <v>7</v>
      </c>
      <c r="M774">
        <v>6</v>
      </c>
      <c r="N774" t="s">
        <v>19</v>
      </c>
      <c r="O774" t="s">
        <v>1551</v>
      </c>
      <c r="P774">
        <v>0</v>
      </c>
      <c r="Q774">
        <v>0</v>
      </c>
      <c r="R774">
        <v>57</v>
      </c>
      <c r="S774">
        <v>1.8387096774193548</v>
      </c>
      <c r="T774">
        <f>DATATABLE[[#This Row],[تعداد واگن منتظر واگذاری]]+DATATABLE[[#This Row],[تعداد واگن تحت تخلیه]]</f>
        <v>57</v>
      </c>
      <c r="U774">
        <v>1.8387096774193548</v>
      </c>
      <c r="V774">
        <v>40</v>
      </c>
      <c r="W774">
        <v>1.2903225806451613</v>
      </c>
      <c r="X774">
        <v>2320</v>
      </c>
      <c r="Y774">
        <v>57</v>
      </c>
      <c r="Z774">
        <v>97</v>
      </c>
      <c r="AA774" t="s">
        <v>13</v>
      </c>
      <c r="AB774">
        <v>0</v>
      </c>
      <c r="AC774">
        <v>1</v>
      </c>
      <c r="AD774" t="s">
        <v>15</v>
      </c>
      <c r="AE774">
        <v>1</v>
      </c>
      <c r="AF774">
        <v>0</v>
      </c>
      <c r="AG774" t="s">
        <v>15</v>
      </c>
      <c r="AH774">
        <v>1</v>
      </c>
      <c r="AI774">
        <v>0</v>
      </c>
      <c r="AJ774" t="s">
        <v>15</v>
      </c>
      <c r="AK774">
        <v>1</v>
      </c>
      <c r="AL774">
        <v>0</v>
      </c>
    </row>
    <row r="775" spans="1:38" x14ac:dyDescent="0.25">
      <c r="A775" t="s">
        <v>1530</v>
      </c>
      <c r="B775" t="s">
        <v>792</v>
      </c>
      <c r="C775">
        <v>13990211</v>
      </c>
      <c r="D775">
        <v>990211</v>
      </c>
      <c r="E775" t="s">
        <v>125</v>
      </c>
      <c r="F775" t="s">
        <v>126</v>
      </c>
      <c r="G775" t="s">
        <v>1541</v>
      </c>
      <c r="H775" t="s">
        <v>39</v>
      </c>
      <c r="I775">
        <v>1</v>
      </c>
      <c r="J775" t="s">
        <v>21</v>
      </c>
      <c r="K775">
        <v>2</v>
      </c>
      <c r="L775">
        <v>7</v>
      </c>
      <c r="M775">
        <v>6</v>
      </c>
      <c r="N775" t="s">
        <v>20</v>
      </c>
      <c r="O775" t="s">
        <v>1552</v>
      </c>
      <c r="P775">
        <v>0</v>
      </c>
      <c r="Q775">
        <v>0</v>
      </c>
      <c r="R775">
        <v>19</v>
      </c>
      <c r="S775">
        <v>0.61290322580645162</v>
      </c>
      <c r="T775">
        <f>DATATABLE[[#This Row],[تعداد واگن منتظر واگذاری]]+DATATABLE[[#This Row],[تعداد واگن تحت تخلیه]]</f>
        <v>19</v>
      </c>
      <c r="U775">
        <v>0.61290322580645162</v>
      </c>
      <c r="V775">
        <v>71</v>
      </c>
      <c r="W775">
        <v>2.2903225806451615</v>
      </c>
      <c r="X775">
        <v>4118</v>
      </c>
      <c r="Y775">
        <v>19</v>
      </c>
      <c r="Z775">
        <v>90</v>
      </c>
      <c r="AA775" t="s">
        <v>13</v>
      </c>
      <c r="AB775">
        <v>0</v>
      </c>
      <c r="AC775">
        <v>1</v>
      </c>
      <c r="AD775" t="s">
        <v>15</v>
      </c>
      <c r="AE775">
        <v>1</v>
      </c>
      <c r="AF775">
        <v>0</v>
      </c>
      <c r="AG775" t="s">
        <v>15</v>
      </c>
      <c r="AH775">
        <v>1</v>
      </c>
      <c r="AI775">
        <v>0</v>
      </c>
      <c r="AJ775" t="s">
        <v>15</v>
      </c>
      <c r="AK775">
        <v>1</v>
      </c>
      <c r="AL775">
        <v>0</v>
      </c>
    </row>
    <row r="776" spans="1:38" x14ac:dyDescent="0.25">
      <c r="A776" t="s">
        <v>1530</v>
      </c>
      <c r="B776" t="s">
        <v>792</v>
      </c>
      <c r="C776">
        <v>13990212</v>
      </c>
      <c r="D776">
        <v>990212</v>
      </c>
      <c r="E776" t="s">
        <v>127</v>
      </c>
      <c r="F776" t="s">
        <v>128</v>
      </c>
      <c r="G776" t="s">
        <v>1541</v>
      </c>
      <c r="H776" t="s">
        <v>39</v>
      </c>
      <c r="I776">
        <v>1</v>
      </c>
      <c r="J776" t="s">
        <v>21</v>
      </c>
      <c r="K776">
        <v>2</v>
      </c>
      <c r="L776">
        <v>7</v>
      </c>
      <c r="M776">
        <v>7</v>
      </c>
      <c r="N776" t="s">
        <v>12</v>
      </c>
      <c r="O776" t="s">
        <v>1553</v>
      </c>
      <c r="P776">
        <v>31</v>
      </c>
      <c r="Q776">
        <v>1</v>
      </c>
      <c r="R776">
        <v>17</v>
      </c>
      <c r="S776">
        <v>0.54838709677419351</v>
      </c>
      <c r="T776">
        <f>DATATABLE[[#This Row],[تعداد واگن منتظر واگذاری]]+DATATABLE[[#This Row],[تعداد واگن تحت تخلیه]]</f>
        <v>48</v>
      </c>
      <c r="U776">
        <v>1.5483870967741935</v>
      </c>
      <c r="V776">
        <v>31</v>
      </c>
      <c r="W776">
        <v>1</v>
      </c>
      <c r="X776">
        <v>1798</v>
      </c>
      <c r="Y776">
        <v>48</v>
      </c>
      <c r="Z776">
        <v>48</v>
      </c>
      <c r="AA776" t="s">
        <v>15</v>
      </c>
      <c r="AB776">
        <v>1</v>
      </c>
      <c r="AC776">
        <v>0</v>
      </c>
      <c r="AD776" t="s">
        <v>15</v>
      </c>
      <c r="AE776">
        <v>1</v>
      </c>
      <c r="AF776">
        <v>0</v>
      </c>
      <c r="AG776" t="s">
        <v>15</v>
      </c>
      <c r="AH776">
        <v>1</v>
      </c>
      <c r="AI776">
        <v>0</v>
      </c>
      <c r="AJ776" t="s">
        <v>15</v>
      </c>
      <c r="AK776">
        <v>1</v>
      </c>
      <c r="AL776">
        <v>0</v>
      </c>
    </row>
    <row r="777" spans="1:38" x14ac:dyDescent="0.25">
      <c r="A777" t="s">
        <v>1530</v>
      </c>
      <c r="B777" t="s">
        <v>792</v>
      </c>
      <c r="C777">
        <v>13990213</v>
      </c>
      <c r="D777">
        <v>990213</v>
      </c>
      <c r="E777" t="s">
        <v>129</v>
      </c>
      <c r="F777" t="s">
        <v>130</v>
      </c>
      <c r="G777" t="s">
        <v>1541</v>
      </c>
      <c r="H777" t="s">
        <v>39</v>
      </c>
      <c r="I777">
        <v>1</v>
      </c>
      <c r="J777" t="s">
        <v>21</v>
      </c>
      <c r="K777">
        <v>2</v>
      </c>
      <c r="L777">
        <v>8</v>
      </c>
      <c r="M777">
        <v>7</v>
      </c>
      <c r="N777" t="s">
        <v>14</v>
      </c>
      <c r="O777" t="s">
        <v>1556</v>
      </c>
      <c r="P777">
        <v>0</v>
      </c>
      <c r="Q777">
        <v>0</v>
      </c>
      <c r="R777">
        <v>1</v>
      </c>
      <c r="S777">
        <v>3.2258064516129031E-2</v>
      </c>
      <c r="T777">
        <f>DATATABLE[[#This Row],[تعداد واگن منتظر واگذاری]]+DATATABLE[[#This Row],[تعداد واگن تحت تخلیه]]</f>
        <v>1</v>
      </c>
      <c r="U777">
        <v>3.2258064516129031E-2</v>
      </c>
      <c r="V777">
        <v>48</v>
      </c>
      <c r="W777">
        <v>1.5483870967741935</v>
      </c>
      <c r="X777">
        <v>2784</v>
      </c>
      <c r="Y777">
        <v>1</v>
      </c>
      <c r="Z777">
        <v>49</v>
      </c>
      <c r="AA777" t="s">
        <v>13</v>
      </c>
      <c r="AB777">
        <v>0</v>
      </c>
      <c r="AC777">
        <v>1</v>
      </c>
      <c r="AD777" t="s">
        <v>15</v>
      </c>
      <c r="AE777">
        <v>1</v>
      </c>
      <c r="AF777">
        <v>0</v>
      </c>
      <c r="AG777" t="s">
        <v>15</v>
      </c>
      <c r="AH777">
        <v>1</v>
      </c>
      <c r="AI777">
        <v>0</v>
      </c>
      <c r="AJ777" t="s">
        <v>15</v>
      </c>
      <c r="AK777">
        <v>1</v>
      </c>
      <c r="AL777">
        <v>0</v>
      </c>
    </row>
    <row r="778" spans="1:38" x14ac:dyDescent="0.25">
      <c r="A778" t="s">
        <v>1530</v>
      </c>
      <c r="B778" t="s">
        <v>792</v>
      </c>
      <c r="C778">
        <v>13990214</v>
      </c>
      <c r="D778">
        <v>990214</v>
      </c>
      <c r="E778" t="s">
        <v>131</v>
      </c>
      <c r="F778" t="s">
        <v>132</v>
      </c>
      <c r="G778" t="s">
        <v>1541</v>
      </c>
      <c r="H778" t="s">
        <v>39</v>
      </c>
      <c r="I778">
        <v>1</v>
      </c>
      <c r="J778" t="s">
        <v>21</v>
      </c>
      <c r="K778">
        <v>2</v>
      </c>
      <c r="L778">
        <v>8</v>
      </c>
      <c r="M778">
        <v>7</v>
      </c>
      <c r="N778" t="s">
        <v>16</v>
      </c>
      <c r="O778" t="s">
        <v>1557</v>
      </c>
      <c r="P778">
        <v>28</v>
      </c>
      <c r="Q778">
        <v>0.90322580645161288</v>
      </c>
      <c r="R778">
        <v>21</v>
      </c>
      <c r="S778">
        <v>0.67741935483870963</v>
      </c>
      <c r="T778">
        <f>DATATABLE[[#This Row],[تعداد واگن منتظر واگذاری]]+DATATABLE[[#This Row],[تعداد واگن تحت تخلیه]]</f>
        <v>49</v>
      </c>
      <c r="U778">
        <v>1.5806451612903225</v>
      </c>
      <c r="V778">
        <v>0</v>
      </c>
      <c r="W778">
        <v>0</v>
      </c>
      <c r="X778">
        <v>0</v>
      </c>
      <c r="Y778">
        <v>49</v>
      </c>
      <c r="Z778">
        <v>21</v>
      </c>
      <c r="AA778" t="s">
        <v>15</v>
      </c>
      <c r="AB778">
        <v>1</v>
      </c>
      <c r="AC778">
        <v>0</v>
      </c>
      <c r="AD778" t="s">
        <v>15</v>
      </c>
      <c r="AE778">
        <v>1</v>
      </c>
      <c r="AF778">
        <v>0</v>
      </c>
      <c r="AG778" t="s">
        <v>13</v>
      </c>
      <c r="AH778">
        <v>0</v>
      </c>
      <c r="AI778">
        <v>1</v>
      </c>
      <c r="AJ778" t="s">
        <v>15</v>
      </c>
      <c r="AK778">
        <v>1</v>
      </c>
      <c r="AL778">
        <v>0</v>
      </c>
    </row>
    <row r="779" spans="1:38" x14ac:dyDescent="0.25">
      <c r="A779" t="s">
        <v>1530</v>
      </c>
      <c r="B779" t="s">
        <v>792</v>
      </c>
      <c r="C779">
        <v>13990215</v>
      </c>
      <c r="D779">
        <v>990215</v>
      </c>
      <c r="E779" t="s">
        <v>133</v>
      </c>
      <c r="F779" t="s">
        <v>134</v>
      </c>
      <c r="G779" t="s">
        <v>1541</v>
      </c>
      <c r="H779" t="s">
        <v>39</v>
      </c>
      <c r="I779">
        <v>1</v>
      </c>
      <c r="J779" t="s">
        <v>21</v>
      </c>
      <c r="K779">
        <v>2</v>
      </c>
      <c r="L779">
        <v>8</v>
      </c>
      <c r="M779">
        <v>7</v>
      </c>
      <c r="N779" t="s">
        <v>17</v>
      </c>
      <c r="O779" t="s">
        <v>1558</v>
      </c>
      <c r="P779">
        <v>3</v>
      </c>
      <c r="Q779">
        <v>9.6774193548387094E-2</v>
      </c>
      <c r="R779">
        <v>40</v>
      </c>
      <c r="S779">
        <v>1.2903225806451613</v>
      </c>
      <c r="T779">
        <f>DATATABLE[[#This Row],[تعداد واگن منتظر واگذاری]]+DATATABLE[[#This Row],[تعداد واگن تحت تخلیه]]</f>
        <v>43</v>
      </c>
      <c r="U779">
        <v>1.3870967741935485</v>
      </c>
      <c r="V779">
        <v>18</v>
      </c>
      <c r="W779">
        <v>0.58064516129032262</v>
      </c>
      <c r="X779">
        <v>1044</v>
      </c>
      <c r="Y779">
        <v>43</v>
      </c>
      <c r="Z779">
        <v>58</v>
      </c>
      <c r="AA779" t="s">
        <v>15</v>
      </c>
      <c r="AB779">
        <v>1</v>
      </c>
      <c r="AC779">
        <v>0</v>
      </c>
      <c r="AD779" t="s">
        <v>15</v>
      </c>
      <c r="AE779">
        <v>1</v>
      </c>
      <c r="AF779">
        <v>0</v>
      </c>
      <c r="AG779" t="s">
        <v>15</v>
      </c>
      <c r="AH779">
        <v>1</v>
      </c>
      <c r="AI779">
        <v>0</v>
      </c>
      <c r="AJ779" t="s">
        <v>15</v>
      </c>
      <c r="AK779">
        <v>1</v>
      </c>
      <c r="AL779">
        <v>0</v>
      </c>
    </row>
    <row r="780" spans="1:38" x14ac:dyDescent="0.25">
      <c r="A780" t="s">
        <v>1530</v>
      </c>
      <c r="B780" t="s">
        <v>792</v>
      </c>
      <c r="C780">
        <v>13990216</v>
      </c>
      <c r="D780">
        <v>990216</v>
      </c>
      <c r="E780" t="s">
        <v>135</v>
      </c>
      <c r="F780" t="s">
        <v>136</v>
      </c>
      <c r="G780" t="s">
        <v>1541</v>
      </c>
      <c r="H780" t="s">
        <v>39</v>
      </c>
      <c r="I780">
        <v>1</v>
      </c>
      <c r="J780" t="s">
        <v>21</v>
      </c>
      <c r="K780">
        <v>2</v>
      </c>
      <c r="L780">
        <v>8</v>
      </c>
      <c r="M780">
        <v>7</v>
      </c>
      <c r="N780" t="s">
        <v>18</v>
      </c>
      <c r="O780" t="s">
        <v>1559</v>
      </c>
      <c r="P780">
        <v>86</v>
      </c>
      <c r="Q780">
        <v>2.774193548387097</v>
      </c>
      <c r="R780">
        <v>82</v>
      </c>
      <c r="S780">
        <v>2.6451612903225805</v>
      </c>
      <c r="T780">
        <f>DATATABLE[[#This Row],[تعداد واگن منتظر واگذاری]]+DATATABLE[[#This Row],[تعداد واگن تحت تخلیه]]</f>
        <v>168</v>
      </c>
      <c r="U780">
        <v>5.419354838709677</v>
      </c>
      <c r="V780">
        <v>16</v>
      </c>
      <c r="W780">
        <v>0.5161290322580645</v>
      </c>
      <c r="X780">
        <v>928</v>
      </c>
      <c r="Y780">
        <v>168</v>
      </c>
      <c r="Z780">
        <v>98</v>
      </c>
      <c r="AA780" t="s">
        <v>15</v>
      </c>
      <c r="AB780">
        <v>1</v>
      </c>
      <c r="AC780">
        <v>0</v>
      </c>
      <c r="AD780" t="s">
        <v>15</v>
      </c>
      <c r="AE780">
        <v>1</v>
      </c>
      <c r="AF780">
        <v>0</v>
      </c>
      <c r="AG780" t="s">
        <v>15</v>
      </c>
      <c r="AH780">
        <v>1</v>
      </c>
      <c r="AI780">
        <v>0</v>
      </c>
      <c r="AJ780" t="s">
        <v>15</v>
      </c>
      <c r="AK780">
        <v>1</v>
      </c>
      <c r="AL780">
        <v>0</v>
      </c>
    </row>
    <row r="781" spans="1:38" x14ac:dyDescent="0.25">
      <c r="A781" t="s">
        <v>1530</v>
      </c>
      <c r="B781" t="s">
        <v>792</v>
      </c>
      <c r="C781">
        <v>13990217</v>
      </c>
      <c r="D781">
        <v>990217</v>
      </c>
      <c r="E781" t="s">
        <v>137</v>
      </c>
      <c r="F781" t="s">
        <v>138</v>
      </c>
      <c r="G781" t="s">
        <v>1541</v>
      </c>
      <c r="H781" t="s">
        <v>39</v>
      </c>
      <c r="I781">
        <v>1</v>
      </c>
      <c r="J781" t="s">
        <v>21</v>
      </c>
      <c r="K781">
        <v>2</v>
      </c>
      <c r="L781">
        <v>8</v>
      </c>
      <c r="M781">
        <v>7</v>
      </c>
      <c r="N781" t="s">
        <v>19</v>
      </c>
      <c r="O781" t="s">
        <v>1560</v>
      </c>
      <c r="P781">
        <v>63</v>
      </c>
      <c r="Q781">
        <v>2.032258064516129</v>
      </c>
      <c r="R781">
        <v>91</v>
      </c>
      <c r="S781">
        <v>2.935483870967742</v>
      </c>
      <c r="T781">
        <f>DATATABLE[[#This Row],[تعداد واگن منتظر واگذاری]]+DATATABLE[[#This Row],[تعداد واگن تحت تخلیه]]</f>
        <v>154</v>
      </c>
      <c r="U781">
        <v>4.967741935483871</v>
      </c>
      <c r="V781">
        <v>102</v>
      </c>
      <c r="W781">
        <v>3.2903225806451615</v>
      </c>
      <c r="X781">
        <v>5916</v>
      </c>
      <c r="Y781">
        <v>154</v>
      </c>
      <c r="Z781">
        <v>193</v>
      </c>
      <c r="AA781" t="s">
        <v>15</v>
      </c>
      <c r="AB781">
        <v>1</v>
      </c>
      <c r="AC781">
        <v>0</v>
      </c>
      <c r="AD781" t="s">
        <v>15</v>
      </c>
      <c r="AE781">
        <v>1</v>
      </c>
      <c r="AF781">
        <v>0</v>
      </c>
      <c r="AG781" t="s">
        <v>15</v>
      </c>
      <c r="AH781">
        <v>1</v>
      </c>
      <c r="AI781">
        <v>0</v>
      </c>
      <c r="AJ781" t="s">
        <v>15</v>
      </c>
      <c r="AK781">
        <v>1</v>
      </c>
      <c r="AL781">
        <v>0</v>
      </c>
    </row>
    <row r="782" spans="1:38" x14ac:dyDescent="0.25">
      <c r="A782" t="s">
        <v>1530</v>
      </c>
      <c r="B782" t="s">
        <v>792</v>
      </c>
      <c r="C782">
        <v>13990218</v>
      </c>
      <c r="D782">
        <v>990218</v>
      </c>
      <c r="E782" t="s">
        <v>139</v>
      </c>
      <c r="F782" t="s">
        <v>140</v>
      </c>
      <c r="G782" t="s">
        <v>1541</v>
      </c>
      <c r="H782" t="s">
        <v>39</v>
      </c>
      <c r="I782">
        <v>1</v>
      </c>
      <c r="J782" t="s">
        <v>21</v>
      </c>
      <c r="K782">
        <v>2</v>
      </c>
      <c r="L782">
        <v>8</v>
      </c>
      <c r="M782">
        <v>7</v>
      </c>
      <c r="N782" t="s">
        <v>20</v>
      </c>
      <c r="O782" t="s">
        <v>1561</v>
      </c>
      <c r="P782">
        <v>19</v>
      </c>
      <c r="Q782">
        <v>0.61290322580645162</v>
      </c>
      <c r="R782">
        <v>121</v>
      </c>
      <c r="S782">
        <v>3.903225806451613</v>
      </c>
      <c r="T782">
        <f>DATATABLE[[#This Row],[تعداد واگن منتظر واگذاری]]+DATATABLE[[#This Row],[تعداد واگن تحت تخلیه]]</f>
        <v>140</v>
      </c>
      <c r="U782">
        <v>4.5161290322580649</v>
      </c>
      <c r="V782">
        <v>58</v>
      </c>
      <c r="W782">
        <v>1.8709677419354838</v>
      </c>
      <c r="X782">
        <v>3364</v>
      </c>
      <c r="Y782">
        <v>140</v>
      </c>
      <c r="Z782">
        <v>179</v>
      </c>
      <c r="AA782" t="s">
        <v>15</v>
      </c>
      <c r="AB782">
        <v>1</v>
      </c>
      <c r="AC782">
        <v>0</v>
      </c>
      <c r="AD782" t="s">
        <v>15</v>
      </c>
      <c r="AE782">
        <v>1</v>
      </c>
      <c r="AF782">
        <v>0</v>
      </c>
      <c r="AG782" t="s">
        <v>15</v>
      </c>
      <c r="AH782">
        <v>1</v>
      </c>
      <c r="AI782">
        <v>0</v>
      </c>
      <c r="AJ782" t="s">
        <v>15</v>
      </c>
      <c r="AK782">
        <v>1</v>
      </c>
      <c r="AL782">
        <v>0</v>
      </c>
    </row>
    <row r="783" spans="1:38" x14ac:dyDescent="0.25">
      <c r="A783" t="s">
        <v>1530</v>
      </c>
      <c r="B783" t="s">
        <v>792</v>
      </c>
      <c r="C783">
        <v>13990219</v>
      </c>
      <c r="D783">
        <v>990219</v>
      </c>
      <c r="E783" t="s">
        <v>141</v>
      </c>
      <c r="F783" t="s">
        <v>142</v>
      </c>
      <c r="G783" t="s">
        <v>1541</v>
      </c>
      <c r="H783" t="s">
        <v>39</v>
      </c>
      <c r="I783">
        <v>1</v>
      </c>
      <c r="J783" t="s">
        <v>21</v>
      </c>
      <c r="K783">
        <v>2</v>
      </c>
      <c r="L783">
        <v>8</v>
      </c>
      <c r="M783">
        <v>8</v>
      </c>
      <c r="N783" t="s">
        <v>12</v>
      </c>
      <c r="O783" t="s">
        <v>1562</v>
      </c>
      <c r="P783">
        <v>0</v>
      </c>
      <c r="Q783">
        <v>0</v>
      </c>
      <c r="R783">
        <v>58</v>
      </c>
      <c r="S783">
        <v>1.8709677419354838</v>
      </c>
      <c r="T783">
        <f>DATATABLE[[#This Row],[تعداد واگن منتظر واگذاری]]+DATATABLE[[#This Row],[تعداد واگن تحت تخلیه]]</f>
        <v>58</v>
      </c>
      <c r="U783">
        <v>1.8709677419354838</v>
      </c>
      <c r="V783">
        <v>82</v>
      </c>
      <c r="W783">
        <v>2.6451612903225805</v>
      </c>
      <c r="X783">
        <v>4756</v>
      </c>
      <c r="Y783">
        <v>58</v>
      </c>
      <c r="Z783">
        <v>140</v>
      </c>
      <c r="AA783" t="s">
        <v>13</v>
      </c>
      <c r="AB783">
        <v>0</v>
      </c>
      <c r="AC783">
        <v>1</v>
      </c>
      <c r="AD783" t="s">
        <v>15</v>
      </c>
      <c r="AE783">
        <v>1</v>
      </c>
      <c r="AF783">
        <v>0</v>
      </c>
      <c r="AG783" t="s">
        <v>15</v>
      </c>
      <c r="AH783">
        <v>1</v>
      </c>
      <c r="AI783">
        <v>0</v>
      </c>
      <c r="AJ783" t="s">
        <v>15</v>
      </c>
      <c r="AK783">
        <v>1</v>
      </c>
      <c r="AL783">
        <v>0</v>
      </c>
    </row>
    <row r="784" spans="1:38" x14ac:dyDescent="0.25">
      <c r="A784" t="s">
        <v>1530</v>
      </c>
      <c r="B784" t="s">
        <v>792</v>
      </c>
      <c r="C784">
        <v>13990220</v>
      </c>
      <c r="D784">
        <v>990220</v>
      </c>
      <c r="E784" t="s">
        <v>143</v>
      </c>
      <c r="F784" t="s">
        <v>144</v>
      </c>
      <c r="G784" t="s">
        <v>1541</v>
      </c>
      <c r="H784" t="s">
        <v>39</v>
      </c>
      <c r="I784">
        <v>1</v>
      </c>
      <c r="J784" t="s">
        <v>21</v>
      </c>
      <c r="K784">
        <v>2</v>
      </c>
      <c r="L784">
        <v>9</v>
      </c>
      <c r="M784">
        <v>8</v>
      </c>
      <c r="N784" t="s">
        <v>14</v>
      </c>
      <c r="O784" t="s">
        <v>1563</v>
      </c>
      <c r="P784">
        <v>1</v>
      </c>
      <c r="Q784">
        <v>3.2258064516129031E-2</v>
      </c>
      <c r="R784">
        <v>60</v>
      </c>
      <c r="S784">
        <v>1.935483870967742</v>
      </c>
      <c r="T784">
        <f>DATATABLE[[#This Row],[تعداد واگن منتظر واگذاری]]+DATATABLE[[#This Row],[تعداد واگن تحت تخلیه]]</f>
        <v>61</v>
      </c>
      <c r="U784">
        <v>1.967741935483871</v>
      </c>
      <c r="V784">
        <v>42</v>
      </c>
      <c r="W784">
        <v>1.3548387096774193</v>
      </c>
      <c r="X784">
        <v>2436</v>
      </c>
      <c r="Y784">
        <v>61</v>
      </c>
      <c r="Z784">
        <v>102</v>
      </c>
      <c r="AA784" t="s">
        <v>15</v>
      </c>
      <c r="AB784">
        <v>1</v>
      </c>
      <c r="AC784">
        <v>0</v>
      </c>
      <c r="AD784" t="s">
        <v>15</v>
      </c>
      <c r="AE784">
        <v>1</v>
      </c>
      <c r="AF784">
        <v>0</v>
      </c>
      <c r="AG784" t="s">
        <v>15</v>
      </c>
      <c r="AH784">
        <v>1</v>
      </c>
      <c r="AI784">
        <v>0</v>
      </c>
      <c r="AJ784" t="s">
        <v>15</v>
      </c>
      <c r="AK784">
        <v>1</v>
      </c>
      <c r="AL784">
        <v>0</v>
      </c>
    </row>
    <row r="785" spans="1:38" x14ac:dyDescent="0.25">
      <c r="A785" t="s">
        <v>1530</v>
      </c>
      <c r="B785" t="s">
        <v>792</v>
      </c>
      <c r="C785">
        <v>13990221</v>
      </c>
      <c r="D785">
        <v>990221</v>
      </c>
      <c r="E785" t="s">
        <v>145</v>
      </c>
      <c r="F785" t="s">
        <v>146</v>
      </c>
      <c r="G785" t="s">
        <v>1541</v>
      </c>
      <c r="H785" t="s">
        <v>39</v>
      </c>
      <c r="I785">
        <v>1</v>
      </c>
      <c r="J785" t="s">
        <v>21</v>
      </c>
      <c r="K785">
        <v>2</v>
      </c>
      <c r="L785">
        <v>9</v>
      </c>
      <c r="M785">
        <v>8</v>
      </c>
      <c r="N785" t="s">
        <v>16</v>
      </c>
      <c r="O785" t="s">
        <v>1564</v>
      </c>
      <c r="P785">
        <v>25</v>
      </c>
      <c r="Q785">
        <v>0.80645161290322576</v>
      </c>
      <c r="R785">
        <v>52</v>
      </c>
      <c r="S785">
        <v>1.6774193548387097</v>
      </c>
      <c r="T785">
        <f>DATATABLE[[#This Row],[تعداد واگن منتظر واگذاری]]+DATATABLE[[#This Row],[تعداد واگن تحت تخلیه]]</f>
        <v>77</v>
      </c>
      <c r="U785">
        <v>2.4838709677419355</v>
      </c>
      <c r="V785">
        <v>60</v>
      </c>
      <c r="W785">
        <v>1.935483870967742</v>
      </c>
      <c r="X785">
        <v>3480</v>
      </c>
      <c r="Y785">
        <v>77</v>
      </c>
      <c r="Z785">
        <v>112</v>
      </c>
      <c r="AA785" t="s">
        <v>15</v>
      </c>
      <c r="AB785">
        <v>1</v>
      </c>
      <c r="AC785">
        <v>0</v>
      </c>
      <c r="AD785" t="s">
        <v>15</v>
      </c>
      <c r="AE785">
        <v>1</v>
      </c>
      <c r="AF785">
        <v>0</v>
      </c>
      <c r="AG785" t="s">
        <v>15</v>
      </c>
      <c r="AH785">
        <v>1</v>
      </c>
      <c r="AI785">
        <v>0</v>
      </c>
      <c r="AJ785" t="s">
        <v>15</v>
      </c>
      <c r="AK785">
        <v>1</v>
      </c>
      <c r="AL785">
        <v>0</v>
      </c>
    </row>
    <row r="786" spans="1:38" x14ac:dyDescent="0.25">
      <c r="A786" t="s">
        <v>1530</v>
      </c>
      <c r="B786" t="s">
        <v>792</v>
      </c>
      <c r="C786">
        <v>13990222</v>
      </c>
      <c r="D786">
        <v>990222</v>
      </c>
      <c r="E786" t="s">
        <v>147</v>
      </c>
      <c r="F786" t="s">
        <v>148</v>
      </c>
      <c r="G786" t="s">
        <v>1541</v>
      </c>
      <c r="H786" t="s">
        <v>39</v>
      </c>
      <c r="I786">
        <v>1</v>
      </c>
      <c r="J786" t="s">
        <v>21</v>
      </c>
      <c r="K786">
        <v>2</v>
      </c>
      <c r="L786">
        <v>9</v>
      </c>
      <c r="M786">
        <v>8</v>
      </c>
      <c r="N786" t="s">
        <v>17</v>
      </c>
      <c r="O786" t="s">
        <v>1565</v>
      </c>
      <c r="P786">
        <v>11</v>
      </c>
      <c r="Q786">
        <v>0.35483870967741937</v>
      </c>
      <c r="R786">
        <v>49</v>
      </c>
      <c r="S786">
        <v>1.5806451612903225</v>
      </c>
      <c r="T786">
        <f>DATATABLE[[#This Row],[تعداد واگن منتظر واگذاری]]+DATATABLE[[#This Row],[تعداد واگن تحت تخلیه]]</f>
        <v>60</v>
      </c>
      <c r="U786">
        <v>1.935483870967742</v>
      </c>
      <c r="V786">
        <v>37</v>
      </c>
      <c r="W786">
        <v>1.1935483870967742</v>
      </c>
      <c r="X786">
        <v>2146</v>
      </c>
      <c r="Y786">
        <v>60</v>
      </c>
      <c r="Z786">
        <v>86</v>
      </c>
      <c r="AA786" t="s">
        <v>15</v>
      </c>
      <c r="AB786">
        <v>1</v>
      </c>
      <c r="AC786">
        <v>0</v>
      </c>
      <c r="AD786" t="s">
        <v>15</v>
      </c>
      <c r="AE786">
        <v>1</v>
      </c>
      <c r="AF786">
        <v>0</v>
      </c>
      <c r="AG786" t="s">
        <v>15</v>
      </c>
      <c r="AH786">
        <v>1</v>
      </c>
      <c r="AI786">
        <v>0</v>
      </c>
      <c r="AJ786" t="s">
        <v>15</v>
      </c>
      <c r="AK786">
        <v>1</v>
      </c>
      <c r="AL786">
        <v>0</v>
      </c>
    </row>
    <row r="787" spans="1:38" x14ac:dyDescent="0.25">
      <c r="A787" t="s">
        <v>1530</v>
      </c>
      <c r="B787" t="s">
        <v>792</v>
      </c>
      <c r="C787">
        <v>13990223</v>
      </c>
      <c r="D787">
        <v>990223</v>
      </c>
      <c r="E787" t="s">
        <v>149</v>
      </c>
      <c r="F787" t="s">
        <v>150</v>
      </c>
      <c r="G787" t="s">
        <v>1541</v>
      </c>
      <c r="H787" t="s">
        <v>39</v>
      </c>
      <c r="I787">
        <v>1</v>
      </c>
      <c r="J787" t="s">
        <v>21</v>
      </c>
      <c r="K787">
        <v>2</v>
      </c>
      <c r="L787">
        <v>9</v>
      </c>
      <c r="M787">
        <v>8</v>
      </c>
      <c r="N787" t="s">
        <v>18</v>
      </c>
      <c r="O787" t="s">
        <v>1566</v>
      </c>
      <c r="P787">
        <v>11</v>
      </c>
      <c r="Q787">
        <v>0.35483870967741937</v>
      </c>
      <c r="R787">
        <v>43</v>
      </c>
      <c r="S787">
        <v>1.3870967741935485</v>
      </c>
      <c r="T787">
        <f>DATATABLE[[#This Row],[تعداد واگن منتظر واگذاری]]+DATATABLE[[#This Row],[تعداد واگن تحت تخلیه]]</f>
        <v>54</v>
      </c>
      <c r="U787">
        <v>1.7419354838709677</v>
      </c>
      <c r="V787">
        <v>57</v>
      </c>
      <c r="W787">
        <v>1.8387096774193548</v>
      </c>
      <c r="X787">
        <v>3306</v>
      </c>
      <c r="Y787">
        <v>54</v>
      </c>
      <c r="Z787">
        <v>100</v>
      </c>
      <c r="AA787" t="s">
        <v>15</v>
      </c>
      <c r="AB787">
        <v>1</v>
      </c>
      <c r="AC787">
        <v>0</v>
      </c>
      <c r="AD787" t="s">
        <v>15</v>
      </c>
      <c r="AE787">
        <v>1</v>
      </c>
      <c r="AF787">
        <v>0</v>
      </c>
      <c r="AG787" t="s">
        <v>15</v>
      </c>
      <c r="AH787">
        <v>1</v>
      </c>
      <c r="AI787">
        <v>0</v>
      </c>
      <c r="AJ787" t="s">
        <v>15</v>
      </c>
      <c r="AK787">
        <v>1</v>
      </c>
      <c r="AL787">
        <v>0</v>
      </c>
    </row>
    <row r="788" spans="1:38" x14ac:dyDescent="0.25">
      <c r="A788" t="s">
        <v>1530</v>
      </c>
      <c r="B788" t="s">
        <v>792</v>
      </c>
      <c r="C788">
        <v>13990224</v>
      </c>
      <c r="D788">
        <v>990224</v>
      </c>
      <c r="E788" t="s">
        <v>151</v>
      </c>
      <c r="F788" t="s">
        <v>152</v>
      </c>
      <c r="G788" t="s">
        <v>1541</v>
      </c>
      <c r="H788" t="s">
        <v>39</v>
      </c>
      <c r="I788">
        <v>1</v>
      </c>
      <c r="J788" t="s">
        <v>21</v>
      </c>
      <c r="K788">
        <v>2</v>
      </c>
      <c r="L788">
        <v>9</v>
      </c>
      <c r="M788">
        <v>8</v>
      </c>
      <c r="N788" t="s">
        <v>19</v>
      </c>
      <c r="O788" t="s">
        <v>1567</v>
      </c>
      <c r="P788">
        <v>29</v>
      </c>
      <c r="Q788">
        <v>0.93548387096774188</v>
      </c>
      <c r="R788">
        <v>33</v>
      </c>
      <c r="S788">
        <v>1.064516129032258</v>
      </c>
      <c r="T788">
        <f>DATATABLE[[#This Row],[تعداد واگن منتظر واگذاری]]+DATATABLE[[#This Row],[تعداد واگن تحت تخلیه]]</f>
        <v>62</v>
      </c>
      <c r="U788">
        <v>2</v>
      </c>
      <c r="V788">
        <v>22</v>
      </c>
      <c r="W788">
        <v>0.70967741935483875</v>
      </c>
      <c r="X788">
        <v>1276</v>
      </c>
      <c r="Y788">
        <v>62</v>
      </c>
      <c r="Z788">
        <v>55</v>
      </c>
      <c r="AA788" t="s">
        <v>15</v>
      </c>
      <c r="AB788">
        <v>1</v>
      </c>
      <c r="AC788">
        <v>0</v>
      </c>
      <c r="AD788" t="s">
        <v>15</v>
      </c>
      <c r="AE788">
        <v>1</v>
      </c>
      <c r="AF788">
        <v>0</v>
      </c>
      <c r="AG788" t="s">
        <v>15</v>
      </c>
      <c r="AH788">
        <v>1</v>
      </c>
      <c r="AI788">
        <v>0</v>
      </c>
      <c r="AJ788" t="s">
        <v>15</v>
      </c>
      <c r="AK788">
        <v>1</v>
      </c>
      <c r="AL788">
        <v>0</v>
      </c>
    </row>
    <row r="789" spans="1:38" x14ac:dyDescent="0.25">
      <c r="A789" t="s">
        <v>1530</v>
      </c>
      <c r="B789" t="s">
        <v>792</v>
      </c>
      <c r="C789">
        <v>13990225</v>
      </c>
      <c r="D789">
        <v>990225</v>
      </c>
      <c r="E789" t="s">
        <v>153</v>
      </c>
      <c r="F789" t="s">
        <v>154</v>
      </c>
      <c r="G789" t="s">
        <v>1541</v>
      </c>
      <c r="H789" t="s">
        <v>39</v>
      </c>
      <c r="I789">
        <v>1</v>
      </c>
      <c r="J789" t="s">
        <v>21</v>
      </c>
      <c r="K789">
        <v>2</v>
      </c>
      <c r="L789">
        <v>9</v>
      </c>
      <c r="M789">
        <v>8</v>
      </c>
      <c r="N789" t="s">
        <v>20</v>
      </c>
      <c r="O789" t="s">
        <v>1568</v>
      </c>
      <c r="P789">
        <v>6</v>
      </c>
      <c r="Q789">
        <v>0.19354838709677419</v>
      </c>
      <c r="R789">
        <v>71</v>
      </c>
      <c r="S789">
        <v>2.2903225806451615</v>
      </c>
      <c r="T789">
        <f>DATATABLE[[#This Row],[تعداد واگن منتظر واگذاری]]+DATATABLE[[#This Row],[تعداد واگن تحت تخلیه]]</f>
        <v>77</v>
      </c>
      <c r="U789">
        <v>2.4838709677419355</v>
      </c>
      <c r="V789">
        <v>0</v>
      </c>
      <c r="W789">
        <v>0</v>
      </c>
      <c r="X789">
        <v>0</v>
      </c>
      <c r="Y789">
        <v>77</v>
      </c>
      <c r="Z789">
        <v>71</v>
      </c>
      <c r="AA789" t="s">
        <v>15</v>
      </c>
      <c r="AB789">
        <v>1</v>
      </c>
      <c r="AC789">
        <v>0</v>
      </c>
      <c r="AD789" t="s">
        <v>15</v>
      </c>
      <c r="AE789">
        <v>1</v>
      </c>
      <c r="AF789">
        <v>0</v>
      </c>
      <c r="AG789" t="s">
        <v>13</v>
      </c>
      <c r="AH789">
        <v>0</v>
      </c>
      <c r="AI789">
        <v>1</v>
      </c>
      <c r="AJ789" t="s">
        <v>15</v>
      </c>
      <c r="AK789">
        <v>1</v>
      </c>
      <c r="AL789">
        <v>0</v>
      </c>
    </row>
    <row r="790" spans="1:38" x14ac:dyDescent="0.25">
      <c r="A790" t="s">
        <v>1530</v>
      </c>
      <c r="B790" t="s">
        <v>792</v>
      </c>
      <c r="C790">
        <v>13990226</v>
      </c>
      <c r="D790">
        <v>990226</v>
      </c>
      <c r="E790" t="s">
        <v>155</v>
      </c>
      <c r="F790" t="s">
        <v>156</v>
      </c>
      <c r="G790" t="s">
        <v>1541</v>
      </c>
      <c r="H790" t="s">
        <v>39</v>
      </c>
      <c r="I790">
        <v>1</v>
      </c>
      <c r="J790" t="s">
        <v>21</v>
      </c>
      <c r="K790">
        <v>2</v>
      </c>
      <c r="L790">
        <v>9</v>
      </c>
      <c r="M790">
        <v>9</v>
      </c>
      <c r="N790" t="s">
        <v>12</v>
      </c>
      <c r="O790" t="s">
        <v>1569</v>
      </c>
      <c r="P790">
        <v>8</v>
      </c>
      <c r="Q790">
        <v>0.25806451612903225</v>
      </c>
      <c r="R790">
        <v>45</v>
      </c>
      <c r="S790">
        <v>1.4516129032258065</v>
      </c>
      <c r="T790">
        <f>DATATABLE[[#This Row],[تعداد واگن منتظر واگذاری]]+DATATABLE[[#This Row],[تعداد واگن تحت تخلیه]]</f>
        <v>53</v>
      </c>
      <c r="U790">
        <v>1.7096774193548387</v>
      </c>
      <c r="V790">
        <v>77</v>
      </c>
      <c r="W790">
        <v>2.4838709677419355</v>
      </c>
      <c r="X790">
        <v>4466</v>
      </c>
      <c r="Y790">
        <v>53</v>
      </c>
      <c r="Z790">
        <v>122</v>
      </c>
      <c r="AA790" t="s">
        <v>15</v>
      </c>
      <c r="AB790">
        <v>1</v>
      </c>
      <c r="AC790">
        <v>0</v>
      </c>
      <c r="AD790" t="s">
        <v>15</v>
      </c>
      <c r="AE790">
        <v>1</v>
      </c>
      <c r="AF790">
        <v>0</v>
      </c>
      <c r="AG790" t="s">
        <v>15</v>
      </c>
      <c r="AH790">
        <v>1</v>
      </c>
      <c r="AI790">
        <v>0</v>
      </c>
      <c r="AJ790" t="s">
        <v>15</v>
      </c>
      <c r="AK790">
        <v>1</v>
      </c>
      <c r="AL790">
        <v>0</v>
      </c>
    </row>
    <row r="791" spans="1:38" x14ac:dyDescent="0.25">
      <c r="A791" t="s">
        <v>1530</v>
      </c>
      <c r="B791" t="s">
        <v>792</v>
      </c>
      <c r="C791">
        <v>13990227</v>
      </c>
      <c r="D791">
        <v>990227</v>
      </c>
      <c r="E791" t="s">
        <v>157</v>
      </c>
      <c r="F791" t="s">
        <v>158</v>
      </c>
      <c r="G791" t="s">
        <v>1541</v>
      </c>
      <c r="H791" t="s">
        <v>39</v>
      </c>
      <c r="I791">
        <v>1</v>
      </c>
      <c r="J791" t="s">
        <v>21</v>
      </c>
      <c r="K791">
        <v>2</v>
      </c>
      <c r="L791">
        <v>10</v>
      </c>
      <c r="M791">
        <v>9</v>
      </c>
      <c r="N791" t="s">
        <v>14</v>
      </c>
      <c r="O791" t="s">
        <v>1570</v>
      </c>
      <c r="P791">
        <v>26</v>
      </c>
      <c r="Q791">
        <v>0.83870967741935487</v>
      </c>
      <c r="R791">
        <v>15</v>
      </c>
      <c r="S791">
        <v>0.4838709677419355</v>
      </c>
      <c r="T791">
        <f>DATATABLE[[#This Row],[تعداد واگن منتظر واگذاری]]+DATATABLE[[#This Row],[تعداد واگن تحت تخلیه]]</f>
        <v>41</v>
      </c>
      <c r="U791">
        <v>1.3225806451612903</v>
      </c>
      <c r="V791">
        <v>39</v>
      </c>
      <c r="W791">
        <v>1.2580645161290323</v>
      </c>
      <c r="X791">
        <v>2262</v>
      </c>
      <c r="Y791">
        <v>41</v>
      </c>
      <c r="Z791">
        <v>54</v>
      </c>
      <c r="AA791" t="s">
        <v>15</v>
      </c>
      <c r="AB791">
        <v>1</v>
      </c>
      <c r="AC791">
        <v>0</v>
      </c>
      <c r="AD791" t="s">
        <v>15</v>
      </c>
      <c r="AE791">
        <v>1</v>
      </c>
      <c r="AF791">
        <v>0</v>
      </c>
      <c r="AG791" t="s">
        <v>15</v>
      </c>
      <c r="AH791">
        <v>1</v>
      </c>
      <c r="AI791">
        <v>0</v>
      </c>
      <c r="AJ791" t="s">
        <v>15</v>
      </c>
      <c r="AK791">
        <v>1</v>
      </c>
      <c r="AL791">
        <v>0</v>
      </c>
    </row>
    <row r="792" spans="1:38" x14ac:dyDescent="0.25">
      <c r="A792" t="s">
        <v>1530</v>
      </c>
      <c r="B792" t="s">
        <v>792</v>
      </c>
      <c r="C792">
        <v>13990228</v>
      </c>
      <c r="D792">
        <v>990228</v>
      </c>
      <c r="E792" t="s">
        <v>159</v>
      </c>
      <c r="F792" t="s">
        <v>160</v>
      </c>
      <c r="G792" t="s">
        <v>1541</v>
      </c>
      <c r="H792" t="s">
        <v>39</v>
      </c>
      <c r="I792">
        <v>1</v>
      </c>
      <c r="J792" t="s">
        <v>21</v>
      </c>
      <c r="K792">
        <v>2</v>
      </c>
      <c r="L792">
        <v>10</v>
      </c>
      <c r="M792">
        <v>9</v>
      </c>
      <c r="N792" t="s">
        <v>16</v>
      </c>
      <c r="O792" t="s">
        <v>1571</v>
      </c>
      <c r="P792">
        <v>22</v>
      </c>
      <c r="Q792">
        <v>0.70967741935483875</v>
      </c>
      <c r="R792">
        <v>43</v>
      </c>
      <c r="S792">
        <v>1.3870967741935485</v>
      </c>
      <c r="T792">
        <f>DATATABLE[[#This Row],[تعداد واگن منتظر واگذاری]]+DATATABLE[[#This Row],[تعداد واگن تحت تخلیه]]</f>
        <v>65</v>
      </c>
      <c r="U792">
        <v>2.096774193548387</v>
      </c>
      <c r="V792">
        <v>10</v>
      </c>
      <c r="W792">
        <v>0.32258064516129031</v>
      </c>
      <c r="X792">
        <v>580</v>
      </c>
      <c r="Y792">
        <v>65</v>
      </c>
      <c r="Z792">
        <v>53</v>
      </c>
      <c r="AA792" t="s">
        <v>15</v>
      </c>
      <c r="AB792">
        <v>1</v>
      </c>
      <c r="AC792">
        <v>0</v>
      </c>
      <c r="AD792" t="s">
        <v>15</v>
      </c>
      <c r="AE792">
        <v>1</v>
      </c>
      <c r="AF792">
        <v>0</v>
      </c>
      <c r="AG792" t="s">
        <v>15</v>
      </c>
      <c r="AH792">
        <v>1</v>
      </c>
      <c r="AI792">
        <v>0</v>
      </c>
      <c r="AJ792" t="s">
        <v>15</v>
      </c>
      <c r="AK792">
        <v>1</v>
      </c>
      <c r="AL792">
        <v>0</v>
      </c>
    </row>
    <row r="793" spans="1:38" x14ac:dyDescent="0.25">
      <c r="A793" t="s">
        <v>1530</v>
      </c>
      <c r="B793" t="s">
        <v>792</v>
      </c>
      <c r="C793">
        <v>13990229</v>
      </c>
      <c r="D793">
        <v>990229</v>
      </c>
      <c r="E793" t="s">
        <v>161</v>
      </c>
      <c r="F793" t="s">
        <v>162</v>
      </c>
      <c r="G793" t="s">
        <v>1541</v>
      </c>
      <c r="H793" t="s">
        <v>39</v>
      </c>
      <c r="I793">
        <v>1</v>
      </c>
      <c r="J793" t="s">
        <v>21</v>
      </c>
      <c r="K793">
        <v>2</v>
      </c>
      <c r="L793">
        <v>10</v>
      </c>
      <c r="M793">
        <v>9</v>
      </c>
      <c r="N793" t="s">
        <v>17</v>
      </c>
      <c r="O793" t="s">
        <v>1572</v>
      </c>
      <c r="P793">
        <v>0</v>
      </c>
      <c r="Q793">
        <v>0</v>
      </c>
      <c r="R793">
        <v>10</v>
      </c>
      <c r="S793">
        <v>0.32258064516129031</v>
      </c>
      <c r="T793">
        <f>DATATABLE[[#This Row],[تعداد واگن منتظر واگذاری]]+DATATABLE[[#This Row],[تعداد واگن تحت تخلیه]]</f>
        <v>10</v>
      </c>
      <c r="U793">
        <v>0.32258064516129031</v>
      </c>
      <c r="V793">
        <v>49</v>
      </c>
      <c r="W793">
        <v>1.5806451612903225</v>
      </c>
      <c r="X793">
        <v>2842</v>
      </c>
      <c r="Y793">
        <v>10</v>
      </c>
      <c r="Z793">
        <v>59</v>
      </c>
      <c r="AA793" t="s">
        <v>13</v>
      </c>
      <c r="AB793">
        <v>0</v>
      </c>
      <c r="AC793">
        <v>1</v>
      </c>
      <c r="AD793" t="s">
        <v>15</v>
      </c>
      <c r="AE793">
        <v>1</v>
      </c>
      <c r="AF793">
        <v>0</v>
      </c>
      <c r="AG793" t="s">
        <v>15</v>
      </c>
      <c r="AH793">
        <v>1</v>
      </c>
      <c r="AI793">
        <v>0</v>
      </c>
      <c r="AJ793" t="s">
        <v>15</v>
      </c>
      <c r="AK793">
        <v>1</v>
      </c>
      <c r="AL793">
        <v>0</v>
      </c>
    </row>
    <row r="794" spans="1:38" x14ac:dyDescent="0.25">
      <c r="A794" t="s">
        <v>1530</v>
      </c>
      <c r="B794" t="s">
        <v>792</v>
      </c>
      <c r="C794">
        <v>13990230</v>
      </c>
      <c r="D794">
        <v>990230</v>
      </c>
      <c r="E794" t="s">
        <v>163</v>
      </c>
      <c r="F794" t="s">
        <v>164</v>
      </c>
      <c r="G794" t="s">
        <v>1541</v>
      </c>
      <c r="H794" t="s">
        <v>39</v>
      </c>
      <c r="I794">
        <v>1</v>
      </c>
      <c r="J794" t="s">
        <v>21</v>
      </c>
      <c r="K794">
        <v>2</v>
      </c>
      <c r="L794">
        <v>10</v>
      </c>
      <c r="M794">
        <v>9</v>
      </c>
      <c r="N794" t="s">
        <v>18</v>
      </c>
      <c r="O794" t="s">
        <v>1573</v>
      </c>
      <c r="P794">
        <v>14</v>
      </c>
      <c r="Q794">
        <v>0.45161290322580644</v>
      </c>
      <c r="R794">
        <v>55</v>
      </c>
      <c r="S794">
        <v>1.7741935483870968</v>
      </c>
      <c r="T794">
        <f>DATATABLE[[#This Row],[تعداد واگن منتظر واگذاری]]+DATATABLE[[#This Row],[تعداد واگن تحت تخلیه]]</f>
        <v>69</v>
      </c>
      <c r="U794">
        <v>2.225806451612903</v>
      </c>
      <c r="V794">
        <v>20</v>
      </c>
      <c r="W794">
        <v>0.64516129032258063</v>
      </c>
      <c r="X794">
        <v>1160</v>
      </c>
      <c r="Y794">
        <v>69</v>
      </c>
      <c r="Z794">
        <v>75</v>
      </c>
      <c r="AA794" t="s">
        <v>15</v>
      </c>
      <c r="AB794">
        <v>1</v>
      </c>
      <c r="AC794">
        <v>0</v>
      </c>
      <c r="AD794" t="s">
        <v>15</v>
      </c>
      <c r="AE794">
        <v>1</v>
      </c>
      <c r="AF794">
        <v>0</v>
      </c>
      <c r="AG794" t="s">
        <v>15</v>
      </c>
      <c r="AH794">
        <v>1</v>
      </c>
      <c r="AI794">
        <v>0</v>
      </c>
      <c r="AJ794" t="s">
        <v>15</v>
      </c>
      <c r="AK794">
        <v>1</v>
      </c>
      <c r="AL794">
        <v>0</v>
      </c>
    </row>
    <row r="795" spans="1:38" x14ac:dyDescent="0.25">
      <c r="A795" t="s">
        <v>1530</v>
      </c>
      <c r="B795" t="s">
        <v>792</v>
      </c>
      <c r="C795">
        <v>13990231</v>
      </c>
      <c r="D795">
        <v>990231</v>
      </c>
      <c r="E795" t="s">
        <v>165</v>
      </c>
      <c r="F795" t="s">
        <v>166</v>
      </c>
      <c r="G795" t="s">
        <v>1541</v>
      </c>
      <c r="H795" t="s">
        <v>39</v>
      </c>
      <c r="I795">
        <v>1</v>
      </c>
      <c r="J795" t="s">
        <v>21</v>
      </c>
      <c r="K795">
        <v>2</v>
      </c>
      <c r="L795">
        <v>10</v>
      </c>
      <c r="M795">
        <v>9</v>
      </c>
      <c r="N795" t="s">
        <v>19</v>
      </c>
      <c r="O795" t="s">
        <v>1574</v>
      </c>
      <c r="P795">
        <v>22</v>
      </c>
      <c r="Q795">
        <v>0.70967741935483875</v>
      </c>
      <c r="R795">
        <v>31</v>
      </c>
      <c r="S795">
        <v>1</v>
      </c>
      <c r="T795">
        <f>DATATABLE[[#This Row],[تعداد واگن منتظر واگذاری]]+DATATABLE[[#This Row],[تعداد واگن تحت تخلیه]]</f>
        <v>53</v>
      </c>
      <c r="U795">
        <v>1.7096774193548387</v>
      </c>
      <c r="V795">
        <v>19</v>
      </c>
      <c r="W795">
        <v>0.61290322580645162</v>
      </c>
      <c r="X795">
        <v>1102</v>
      </c>
      <c r="Y795">
        <v>53</v>
      </c>
      <c r="Z795">
        <v>50</v>
      </c>
      <c r="AA795" t="s">
        <v>15</v>
      </c>
      <c r="AB795">
        <v>1</v>
      </c>
      <c r="AC795">
        <v>0</v>
      </c>
      <c r="AD795" t="s">
        <v>15</v>
      </c>
      <c r="AE795">
        <v>1</v>
      </c>
      <c r="AF795">
        <v>0</v>
      </c>
      <c r="AG795" t="s">
        <v>15</v>
      </c>
      <c r="AH795">
        <v>1</v>
      </c>
      <c r="AI795">
        <v>0</v>
      </c>
      <c r="AJ795" t="s">
        <v>15</v>
      </c>
      <c r="AK795">
        <v>1</v>
      </c>
      <c r="AL795">
        <v>0</v>
      </c>
    </row>
    <row r="796" spans="1:38" x14ac:dyDescent="0.25">
      <c r="A796" t="s">
        <v>1530</v>
      </c>
      <c r="B796" t="s">
        <v>792</v>
      </c>
      <c r="C796">
        <v>13990301</v>
      </c>
      <c r="D796">
        <v>990301</v>
      </c>
      <c r="E796" t="s">
        <v>167</v>
      </c>
      <c r="F796" t="s">
        <v>168</v>
      </c>
      <c r="G796" t="s">
        <v>1541</v>
      </c>
      <c r="H796" t="s">
        <v>39</v>
      </c>
      <c r="I796">
        <v>1</v>
      </c>
      <c r="J796" t="s">
        <v>22</v>
      </c>
      <c r="K796">
        <v>3</v>
      </c>
      <c r="L796">
        <v>10</v>
      </c>
      <c r="M796">
        <v>9</v>
      </c>
      <c r="N796" t="s">
        <v>20</v>
      </c>
      <c r="O796" t="s">
        <v>1542</v>
      </c>
      <c r="P796">
        <v>7</v>
      </c>
      <c r="Q796">
        <v>0.22580645161290322</v>
      </c>
      <c r="R796">
        <v>76</v>
      </c>
      <c r="S796">
        <v>2.4516129032258065</v>
      </c>
      <c r="T796">
        <f>DATATABLE[[#This Row],[تعداد واگن منتظر واگذاری]]+DATATABLE[[#This Row],[تعداد واگن تحت تخلیه]]</f>
        <v>83</v>
      </c>
      <c r="U796">
        <v>2.6774193548387095</v>
      </c>
      <c r="V796">
        <v>49</v>
      </c>
      <c r="W796">
        <v>1.5806451612903225</v>
      </c>
      <c r="X796">
        <v>2842</v>
      </c>
      <c r="Y796">
        <v>83</v>
      </c>
      <c r="Z796">
        <v>125</v>
      </c>
      <c r="AA796" t="s">
        <v>15</v>
      </c>
      <c r="AB796">
        <v>1</v>
      </c>
      <c r="AC796">
        <v>0</v>
      </c>
      <c r="AD796" t="s">
        <v>15</v>
      </c>
      <c r="AE796">
        <v>1</v>
      </c>
      <c r="AF796">
        <v>0</v>
      </c>
      <c r="AG796" t="s">
        <v>15</v>
      </c>
      <c r="AH796">
        <v>1</v>
      </c>
      <c r="AI796">
        <v>0</v>
      </c>
      <c r="AJ796" t="s">
        <v>15</v>
      </c>
      <c r="AK796">
        <v>1</v>
      </c>
      <c r="AL796">
        <v>0</v>
      </c>
    </row>
    <row r="797" spans="1:38" x14ac:dyDescent="0.25">
      <c r="A797" t="s">
        <v>1530</v>
      </c>
      <c r="B797" t="s">
        <v>792</v>
      </c>
      <c r="C797">
        <v>13990302</v>
      </c>
      <c r="D797">
        <v>990302</v>
      </c>
      <c r="E797" t="s">
        <v>169</v>
      </c>
      <c r="F797" t="s">
        <v>170</v>
      </c>
      <c r="G797" t="s">
        <v>1541</v>
      </c>
      <c r="H797" t="s">
        <v>39</v>
      </c>
      <c r="I797">
        <v>1</v>
      </c>
      <c r="J797" t="s">
        <v>22</v>
      </c>
      <c r="K797">
        <v>3</v>
      </c>
      <c r="L797">
        <v>10</v>
      </c>
      <c r="M797">
        <v>10</v>
      </c>
      <c r="N797" t="s">
        <v>12</v>
      </c>
      <c r="O797" t="s">
        <v>1543</v>
      </c>
      <c r="P797">
        <v>0</v>
      </c>
      <c r="Q797">
        <v>0</v>
      </c>
      <c r="R797">
        <v>40</v>
      </c>
      <c r="S797">
        <v>1.2903225806451613</v>
      </c>
      <c r="T797">
        <f>DATATABLE[[#This Row],[تعداد واگن منتظر واگذاری]]+DATATABLE[[#This Row],[تعداد واگن تحت تخلیه]]</f>
        <v>40</v>
      </c>
      <c r="U797">
        <v>1.2903225806451613</v>
      </c>
      <c r="V797">
        <v>82</v>
      </c>
      <c r="W797">
        <v>2.6451612903225805</v>
      </c>
      <c r="X797">
        <v>4756</v>
      </c>
      <c r="Y797">
        <v>40</v>
      </c>
      <c r="Z797">
        <v>122</v>
      </c>
      <c r="AA797" t="s">
        <v>13</v>
      </c>
      <c r="AB797">
        <v>0</v>
      </c>
      <c r="AC797">
        <v>1</v>
      </c>
      <c r="AD797" t="s">
        <v>15</v>
      </c>
      <c r="AE797">
        <v>1</v>
      </c>
      <c r="AF797">
        <v>0</v>
      </c>
      <c r="AG797" t="s">
        <v>15</v>
      </c>
      <c r="AH797">
        <v>1</v>
      </c>
      <c r="AI797">
        <v>0</v>
      </c>
      <c r="AJ797" t="s">
        <v>15</v>
      </c>
      <c r="AK797">
        <v>1</v>
      </c>
      <c r="AL797">
        <v>0</v>
      </c>
    </row>
    <row r="798" spans="1:38" x14ac:dyDescent="0.25">
      <c r="A798" t="s">
        <v>1530</v>
      </c>
      <c r="B798" t="s">
        <v>792</v>
      </c>
      <c r="C798">
        <v>13990303</v>
      </c>
      <c r="D798">
        <v>990303</v>
      </c>
      <c r="E798" t="s">
        <v>171</v>
      </c>
      <c r="F798" t="s">
        <v>172</v>
      </c>
      <c r="G798" t="s">
        <v>1541</v>
      </c>
      <c r="H798" t="s">
        <v>39</v>
      </c>
      <c r="I798">
        <v>1</v>
      </c>
      <c r="J798" t="s">
        <v>22</v>
      </c>
      <c r="K798">
        <v>3</v>
      </c>
      <c r="L798">
        <v>11</v>
      </c>
      <c r="M798">
        <v>10</v>
      </c>
      <c r="N798" t="s">
        <v>14</v>
      </c>
      <c r="O798" t="s">
        <v>1544</v>
      </c>
      <c r="P798">
        <v>18</v>
      </c>
      <c r="Q798">
        <v>0.58064516129032262</v>
      </c>
      <c r="R798">
        <v>71</v>
      </c>
      <c r="S798">
        <v>2.2903225806451615</v>
      </c>
      <c r="T798">
        <f>DATATABLE[[#This Row],[تعداد واگن منتظر واگذاری]]+DATATABLE[[#This Row],[تعداد واگن تحت تخلیه]]</f>
        <v>89</v>
      </c>
      <c r="U798">
        <v>2.870967741935484</v>
      </c>
      <c r="V798">
        <v>20</v>
      </c>
      <c r="W798">
        <v>0.64516129032258063</v>
      </c>
      <c r="X798">
        <v>1160</v>
      </c>
      <c r="Y798">
        <v>89</v>
      </c>
      <c r="Z798">
        <v>91</v>
      </c>
      <c r="AA798" t="s">
        <v>15</v>
      </c>
      <c r="AB798">
        <v>1</v>
      </c>
      <c r="AC798">
        <v>0</v>
      </c>
      <c r="AD798" t="s">
        <v>15</v>
      </c>
      <c r="AE798">
        <v>1</v>
      </c>
      <c r="AF798">
        <v>0</v>
      </c>
      <c r="AG798" t="s">
        <v>15</v>
      </c>
      <c r="AH798">
        <v>1</v>
      </c>
      <c r="AI798">
        <v>0</v>
      </c>
      <c r="AJ798" t="s">
        <v>15</v>
      </c>
      <c r="AK798">
        <v>1</v>
      </c>
      <c r="AL798">
        <v>0</v>
      </c>
    </row>
    <row r="799" spans="1:38" x14ac:dyDescent="0.25">
      <c r="A799" t="s">
        <v>1530</v>
      </c>
      <c r="B799" t="s">
        <v>792</v>
      </c>
      <c r="C799">
        <v>13990304</v>
      </c>
      <c r="D799">
        <v>990304</v>
      </c>
      <c r="E799" t="s">
        <v>173</v>
      </c>
      <c r="F799" t="s">
        <v>174</v>
      </c>
      <c r="G799" t="s">
        <v>1541</v>
      </c>
      <c r="H799" t="s">
        <v>39</v>
      </c>
      <c r="I799">
        <v>1</v>
      </c>
      <c r="J799" t="s">
        <v>22</v>
      </c>
      <c r="K799">
        <v>3</v>
      </c>
      <c r="L799">
        <v>11</v>
      </c>
      <c r="M799">
        <v>10</v>
      </c>
      <c r="N799" t="s">
        <v>16</v>
      </c>
      <c r="O799" t="s">
        <v>1545</v>
      </c>
      <c r="P799">
        <v>0</v>
      </c>
      <c r="Q799">
        <v>0</v>
      </c>
      <c r="R799">
        <v>23</v>
      </c>
      <c r="S799">
        <v>0.74193548387096775</v>
      </c>
      <c r="T799">
        <f>DATATABLE[[#This Row],[تعداد واگن منتظر واگذاری]]+DATATABLE[[#This Row],[تعداد واگن تحت تخلیه]]</f>
        <v>23</v>
      </c>
      <c r="U799">
        <v>0.74193548387096775</v>
      </c>
      <c r="V799">
        <v>99</v>
      </c>
      <c r="W799">
        <v>3.193548387096774</v>
      </c>
      <c r="X799">
        <v>5742</v>
      </c>
      <c r="Y799">
        <v>23</v>
      </c>
      <c r="Z799">
        <v>122</v>
      </c>
      <c r="AA799" t="s">
        <v>13</v>
      </c>
      <c r="AB799">
        <v>0</v>
      </c>
      <c r="AC799">
        <v>1</v>
      </c>
      <c r="AD799" t="s">
        <v>15</v>
      </c>
      <c r="AE799">
        <v>1</v>
      </c>
      <c r="AF799">
        <v>0</v>
      </c>
      <c r="AG799" t="s">
        <v>15</v>
      </c>
      <c r="AH799">
        <v>1</v>
      </c>
      <c r="AI799">
        <v>0</v>
      </c>
      <c r="AJ799" t="s">
        <v>15</v>
      </c>
      <c r="AK799">
        <v>1</v>
      </c>
      <c r="AL799">
        <v>0</v>
      </c>
    </row>
    <row r="800" spans="1:38" x14ac:dyDescent="0.25">
      <c r="A800" t="s">
        <v>1530</v>
      </c>
      <c r="B800" t="s">
        <v>792</v>
      </c>
      <c r="C800">
        <v>13990305</v>
      </c>
      <c r="D800">
        <v>990305</v>
      </c>
      <c r="E800" t="s">
        <v>175</v>
      </c>
      <c r="F800" t="s">
        <v>176</v>
      </c>
      <c r="G800" t="s">
        <v>1541</v>
      </c>
      <c r="H800" t="s">
        <v>39</v>
      </c>
      <c r="I800">
        <v>1</v>
      </c>
      <c r="J800" t="s">
        <v>22</v>
      </c>
      <c r="K800">
        <v>3</v>
      </c>
      <c r="L800">
        <v>11</v>
      </c>
      <c r="M800">
        <v>10</v>
      </c>
      <c r="N800" t="s">
        <v>17</v>
      </c>
      <c r="O800" t="s">
        <v>1546</v>
      </c>
      <c r="P800">
        <v>10</v>
      </c>
      <c r="Q800">
        <v>0.32258064516129031</v>
      </c>
      <c r="R800">
        <v>43</v>
      </c>
      <c r="S800">
        <v>1.3870967741935485</v>
      </c>
      <c r="T800">
        <f>DATATABLE[[#This Row],[تعداد واگن منتظر واگذاری]]+DATATABLE[[#This Row],[تعداد واگن تحت تخلیه]]</f>
        <v>53</v>
      </c>
      <c r="U800">
        <v>1.7096774193548387</v>
      </c>
      <c r="V800">
        <v>38</v>
      </c>
      <c r="W800">
        <v>1.2258064516129032</v>
      </c>
      <c r="X800">
        <v>2204</v>
      </c>
      <c r="Y800">
        <v>53</v>
      </c>
      <c r="Z800">
        <v>81</v>
      </c>
      <c r="AA800" t="s">
        <v>15</v>
      </c>
      <c r="AB800">
        <v>1</v>
      </c>
      <c r="AC800">
        <v>0</v>
      </c>
      <c r="AD800" t="s">
        <v>15</v>
      </c>
      <c r="AE800">
        <v>1</v>
      </c>
      <c r="AF800">
        <v>0</v>
      </c>
      <c r="AG800" t="s">
        <v>15</v>
      </c>
      <c r="AH800">
        <v>1</v>
      </c>
      <c r="AI800">
        <v>0</v>
      </c>
      <c r="AJ800" t="s">
        <v>15</v>
      </c>
      <c r="AK800">
        <v>1</v>
      </c>
      <c r="AL800">
        <v>0</v>
      </c>
    </row>
    <row r="801" spans="1:38" x14ac:dyDescent="0.25">
      <c r="A801" t="s">
        <v>1530</v>
      </c>
      <c r="B801" t="s">
        <v>792</v>
      </c>
      <c r="C801">
        <v>13990306</v>
      </c>
      <c r="D801">
        <v>990306</v>
      </c>
      <c r="E801" t="s">
        <v>177</v>
      </c>
      <c r="F801" t="s">
        <v>178</v>
      </c>
      <c r="G801" t="s">
        <v>1541</v>
      </c>
      <c r="H801" t="s">
        <v>39</v>
      </c>
      <c r="I801">
        <v>1</v>
      </c>
      <c r="J801" t="s">
        <v>22</v>
      </c>
      <c r="K801">
        <v>3</v>
      </c>
      <c r="L801">
        <v>11</v>
      </c>
      <c r="M801">
        <v>10</v>
      </c>
      <c r="N801" t="s">
        <v>18</v>
      </c>
      <c r="O801" t="s">
        <v>1547</v>
      </c>
      <c r="P801">
        <v>20</v>
      </c>
      <c r="Q801">
        <v>0.64516129032258063</v>
      </c>
      <c r="R801">
        <v>94</v>
      </c>
      <c r="S801">
        <v>3.032258064516129</v>
      </c>
      <c r="T801">
        <f>DATATABLE[[#This Row],[تعداد واگن منتظر واگذاری]]+DATATABLE[[#This Row],[تعداد واگن تحت تخلیه]]</f>
        <v>114</v>
      </c>
      <c r="U801">
        <v>3.6774193548387095</v>
      </c>
      <c r="V801">
        <v>40</v>
      </c>
      <c r="W801">
        <v>1.2903225806451613</v>
      </c>
      <c r="X801">
        <v>2320</v>
      </c>
      <c r="Y801">
        <v>114</v>
      </c>
      <c r="Z801">
        <v>134</v>
      </c>
      <c r="AA801" t="s">
        <v>15</v>
      </c>
      <c r="AB801">
        <v>1</v>
      </c>
      <c r="AC801">
        <v>0</v>
      </c>
      <c r="AD801" t="s">
        <v>15</v>
      </c>
      <c r="AE801">
        <v>1</v>
      </c>
      <c r="AF801">
        <v>0</v>
      </c>
      <c r="AG801" t="s">
        <v>15</v>
      </c>
      <c r="AH801">
        <v>1</v>
      </c>
      <c r="AI801">
        <v>0</v>
      </c>
      <c r="AJ801" t="s">
        <v>15</v>
      </c>
      <c r="AK801">
        <v>1</v>
      </c>
      <c r="AL801">
        <v>0</v>
      </c>
    </row>
    <row r="802" spans="1:38" x14ac:dyDescent="0.25">
      <c r="A802" t="s">
        <v>1530</v>
      </c>
      <c r="B802" t="s">
        <v>792</v>
      </c>
      <c r="C802">
        <v>13990307</v>
      </c>
      <c r="D802">
        <v>990307</v>
      </c>
      <c r="E802" t="s">
        <v>179</v>
      </c>
      <c r="F802" t="s">
        <v>180</v>
      </c>
      <c r="G802" t="s">
        <v>1541</v>
      </c>
      <c r="H802" t="s">
        <v>39</v>
      </c>
      <c r="I802">
        <v>1</v>
      </c>
      <c r="J802" t="s">
        <v>22</v>
      </c>
      <c r="K802">
        <v>3</v>
      </c>
      <c r="L802">
        <v>11</v>
      </c>
      <c r="M802">
        <v>10</v>
      </c>
      <c r="N802" t="s">
        <v>19</v>
      </c>
      <c r="O802" t="s">
        <v>1548</v>
      </c>
      <c r="P802">
        <v>0</v>
      </c>
      <c r="Q802">
        <v>0</v>
      </c>
      <c r="R802">
        <v>72</v>
      </c>
      <c r="S802">
        <v>2.3225806451612905</v>
      </c>
      <c r="T802">
        <f>DATATABLE[[#This Row],[تعداد واگن منتظر واگذاری]]+DATATABLE[[#This Row],[تعداد واگن تحت تخلیه]]</f>
        <v>72</v>
      </c>
      <c r="U802">
        <v>2.3225806451612905</v>
      </c>
      <c r="V802">
        <v>64</v>
      </c>
      <c r="W802">
        <v>2.064516129032258</v>
      </c>
      <c r="X802">
        <v>3712</v>
      </c>
      <c r="Y802">
        <v>72</v>
      </c>
      <c r="Z802">
        <v>136</v>
      </c>
      <c r="AA802" t="s">
        <v>13</v>
      </c>
      <c r="AB802">
        <v>0</v>
      </c>
      <c r="AC802">
        <v>1</v>
      </c>
      <c r="AD802" t="s">
        <v>15</v>
      </c>
      <c r="AE802">
        <v>1</v>
      </c>
      <c r="AF802">
        <v>0</v>
      </c>
      <c r="AG802" t="s">
        <v>15</v>
      </c>
      <c r="AH802">
        <v>1</v>
      </c>
      <c r="AI802">
        <v>0</v>
      </c>
      <c r="AJ802" t="s">
        <v>15</v>
      </c>
      <c r="AK802">
        <v>1</v>
      </c>
      <c r="AL802">
        <v>0</v>
      </c>
    </row>
    <row r="803" spans="1:38" x14ac:dyDescent="0.25">
      <c r="A803" t="s">
        <v>1530</v>
      </c>
      <c r="B803" t="s">
        <v>792</v>
      </c>
      <c r="C803">
        <v>13990308</v>
      </c>
      <c r="D803">
        <v>990308</v>
      </c>
      <c r="E803" t="s">
        <v>181</v>
      </c>
      <c r="F803" t="s">
        <v>182</v>
      </c>
      <c r="G803" t="s">
        <v>1541</v>
      </c>
      <c r="H803" t="s">
        <v>39</v>
      </c>
      <c r="I803">
        <v>1</v>
      </c>
      <c r="J803" t="s">
        <v>22</v>
      </c>
      <c r="K803">
        <v>3</v>
      </c>
      <c r="L803">
        <v>11</v>
      </c>
      <c r="M803">
        <v>10</v>
      </c>
      <c r="N803" t="s">
        <v>20</v>
      </c>
      <c r="O803" t="s">
        <v>1549</v>
      </c>
      <c r="P803">
        <v>0</v>
      </c>
      <c r="Q803">
        <v>0</v>
      </c>
      <c r="R803">
        <v>33</v>
      </c>
      <c r="S803">
        <v>1.064516129032258</v>
      </c>
      <c r="T803">
        <f>DATATABLE[[#This Row],[تعداد واگن منتظر واگذاری]]+DATATABLE[[#This Row],[تعداد واگن تحت تخلیه]]</f>
        <v>33</v>
      </c>
      <c r="U803">
        <v>1.064516129032258</v>
      </c>
      <c r="V803">
        <v>72</v>
      </c>
      <c r="W803">
        <v>2.3225806451612905</v>
      </c>
      <c r="X803">
        <v>4176</v>
      </c>
      <c r="Y803">
        <v>33</v>
      </c>
      <c r="Z803">
        <v>105</v>
      </c>
      <c r="AA803" t="s">
        <v>13</v>
      </c>
      <c r="AB803">
        <v>0</v>
      </c>
      <c r="AC803">
        <v>1</v>
      </c>
      <c r="AD803" t="s">
        <v>15</v>
      </c>
      <c r="AE803">
        <v>1</v>
      </c>
      <c r="AF803">
        <v>0</v>
      </c>
      <c r="AG803" t="s">
        <v>15</v>
      </c>
      <c r="AH803">
        <v>1</v>
      </c>
      <c r="AI803">
        <v>0</v>
      </c>
      <c r="AJ803" t="s">
        <v>15</v>
      </c>
      <c r="AK803">
        <v>1</v>
      </c>
      <c r="AL803">
        <v>0</v>
      </c>
    </row>
    <row r="804" spans="1:38" x14ac:dyDescent="0.25">
      <c r="A804" t="s">
        <v>1530</v>
      </c>
      <c r="B804" t="s">
        <v>792</v>
      </c>
      <c r="C804">
        <v>13990309</v>
      </c>
      <c r="D804">
        <v>990309</v>
      </c>
      <c r="E804" t="s">
        <v>183</v>
      </c>
      <c r="F804" t="s">
        <v>184</v>
      </c>
      <c r="G804" t="s">
        <v>1541</v>
      </c>
      <c r="H804" t="s">
        <v>39</v>
      </c>
      <c r="I804">
        <v>1</v>
      </c>
      <c r="J804" t="s">
        <v>22</v>
      </c>
      <c r="K804">
        <v>3</v>
      </c>
      <c r="L804">
        <v>11</v>
      </c>
      <c r="M804">
        <v>11</v>
      </c>
      <c r="N804" t="s">
        <v>12</v>
      </c>
      <c r="O804" t="s">
        <v>1550</v>
      </c>
      <c r="P804">
        <v>59</v>
      </c>
      <c r="Q804">
        <v>1.903225806451613</v>
      </c>
      <c r="R804">
        <v>59</v>
      </c>
      <c r="S804">
        <v>1.903225806451613</v>
      </c>
      <c r="T804">
        <f>DATATABLE[[#This Row],[تعداد واگن منتظر واگذاری]]+DATATABLE[[#This Row],[تعداد واگن تحت تخلیه]]</f>
        <v>118</v>
      </c>
      <c r="U804">
        <v>3.806451612903226</v>
      </c>
      <c r="V804">
        <v>33</v>
      </c>
      <c r="W804">
        <v>1.064516129032258</v>
      </c>
      <c r="X804">
        <v>1914</v>
      </c>
      <c r="Y804">
        <v>118</v>
      </c>
      <c r="Z804">
        <v>92</v>
      </c>
      <c r="AA804" t="s">
        <v>15</v>
      </c>
      <c r="AB804">
        <v>1</v>
      </c>
      <c r="AC804">
        <v>0</v>
      </c>
      <c r="AD804" t="s">
        <v>15</v>
      </c>
      <c r="AE804">
        <v>1</v>
      </c>
      <c r="AF804">
        <v>0</v>
      </c>
      <c r="AG804" t="s">
        <v>15</v>
      </c>
      <c r="AH804">
        <v>1</v>
      </c>
      <c r="AI804">
        <v>0</v>
      </c>
      <c r="AJ804" t="s">
        <v>15</v>
      </c>
      <c r="AK804">
        <v>1</v>
      </c>
      <c r="AL804">
        <v>0</v>
      </c>
    </row>
    <row r="805" spans="1:38" x14ac:dyDescent="0.25">
      <c r="A805" t="s">
        <v>1530</v>
      </c>
      <c r="B805" t="s">
        <v>792</v>
      </c>
      <c r="C805">
        <v>13990310</v>
      </c>
      <c r="D805">
        <v>990310</v>
      </c>
      <c r="E805" t="s">
        <v>185</v>
      </c>
      <c r="F805" t="s">
        <v>186</v>
      </c>
      <c r="G805" t="s">
        <v>1541</v>
      </c>
      <c r="H805" t="s">
        <v>39</v>
      </c>
      <c r="I805">
        <v>1</v>
      </c>
      <c r="J805" t="s">
        <v>22</v>
      </c>
      <c r="K805">
        <v>3</v>
      </c>
      <c r="L805">
        <v>12</v>
      </c>
      <c r="M805">
        <v>11</v>
      </c>
      <c r="N805" t="s">
        <v>14</v>
      </c>
      <c r="O805" t="s">
        <v>1551</v>
      </c>
      <c r="P805">
        <v>14</v>
      </c>
      <c r="Q805">
        <v>0.45161290322580644</v>
      </c>
      <c r="R805">
        <v>93</v>
      </c>
      <c r="S805">
        <v>3</v>
      </c>
      <c r="T805">
        <f>DATATABLE[[#This Row],[تعداد واگن منتظر واگذاری]]+DATATABLE[[#This Row],[تعداد واگن تحت تخلیه]]</f>
        <v>107</v>
      </c>
      <c r="U805">
        <v>3.4516129032258065</v>
      </c>
      <c r="V805">
        <v>97</v>
      </c>
      <c r="W805">
        <v>3.129032258064516</v>
      </c>
      <c r="X805">
        <v>5626</v>
      </c>
      <c r="Y805">
        <v>107</v>
      </c>
      <c r="Z805">
        <v>190</v>
      </c>
      <c r="AA805" t="s">
        <v>15</v>
      </c>
      <c r="AB805">
        <v>1</v>
      </c>
      <c r="AC805">
        <v>0</v>
      </c>
      <c r="AD805" t="s">
        <v>15</v>
      </c>
      <c r="AE805">
        <v>1</v>
      </c>
      <c r="AF805">
        <v>0</v>
      </c>
      <c r="AG805" t="s">
        <v>15</v>
      </c>
      <c r="AH805">
        <v>1</v>
      </c>
      <c r="AI805">
        <v>0</v>
      </c>
      <c r="AJ805" t="s">
        <v>15</v>
      </c>
      <c r="AK805">
        <v>1</v>
      </c>
      <c r="AL805">
        <v>0</v>
      </c>
    </row>
    <row r="806" spans="1:38" x14ac:dyDescent="0.25">
      <c r="A806" t="s">
        <v>1530</v>
      </c>
      <c r="B806" t="s">
        <v>792</v>
      </c>
      <c r="C806">
        <v>13990311</v>
      </c>
      <c r="D806">
        <v>990311</v>
      </c>
      <c r="E806" t="s">
        <v>187</v>
      </c>
      <c r="F806" t="s">
        <v>188</v>
      </c>
      <c r="G806" t="s">
        <v>1541</v>
      </c>
      <c r="H806" t="s">
        <v>39</v>
      </c>
      <c r="I806">
        <v>1</v>
      </c>
      <c r="J806" t="s">
        <v>22</v>
      </c>
      <c r="K806">
        <v>3</v>
      </c>
      <c r="L806">
        <v>12</v>
      </c>
      <c r="M806">
        <v>11</v>
      </c>
      <c r="N806" t="s">
        <v>16</v>
      </c>
      <c r="O806" t="s">
        <v>1552</v>
      </c>
      <c r="P806">
        <v>22</v>
      </c>
      <c r="Q806">
        <v>0.70967741935483875</v>
      </c>
      <c r="R806">
        <v>73</v>
      </c>
      <c r="S806">
        <v>2.3548387096774195</v>
      </c>
      <c r="T806">
        <f>DATATABLE[[#This Row],[تعداد واگن منتظر واگذاری]]+DATATABLE[[#This Row],[تعداد واگن تحت تخلیه]]</f>
        <v>95</v>
      </c>
      <c r="U806">
        <v>3.064516129032258</v>
      </c>
      <c r="V806">
        <v>73</v>
      </c>
      <c r="W806">
        <v>2.3548387096774195</v>
      </c>
      <c r="X806">
        <v>4234</v>
      </c>
      <c r="Y806">
        <v>95</v>
      </c>
      <c r="Z806">
        <v>146</v>
      </c>
      <c r="AA806" t="s">
        <v>15</v>
      </c>
      <c r="AB806">
        <v>1</v>
      </c>
      <c r="AC806">
        <v>0</v>
      </c>
      <c r="AD806" t="s">
        <v>15</v>
      </c>
      <c r="AE806">
        <v>1</v>
      </c>
      <c r="AF806">
        <v>0</v>
      </c>
      <c r="AG806" t="s">
        <v>15</v>
      </c>
      <c r="AH806">
        <v>1</v>
      </c>
      <c r="AI806">
        <v>0</v>
      </c>
      <c r="AJ806" t="s">
        <v>15</v>
      </c>
      <c r="AK806">
        <v>1</v>
      </c>
      <c r="AL806">
        <v>0</v>
      </c>
    </row>
    <row r="807" spans="1:38" x14ac:dyDescent="0.25">
      <c r="A807" t="s">
        <v>1530</v>
      </c>
      <c r="B807" t="s">
        <v>792</v>
      </c>
      <c r="C807">
        <v>13990312</v>
      </c>
      <c r="D807">
        <v>990312</v>
      </c>
      <c r="E807" t="s">
        <v>189</v>
      </c>
      <c r="F807" t="s">
        <v>190</v>
      </c>
      <c r="G807" t="s">
        <v>1541</v>
      </c>
      <c r="H807" t="s">
        <v>39</v>
      </c>
      <c r="I807">
        <v>1</v>
      </c>
      <c r="J807" t="s">
        <v>22</v>
      </c>
      <c r="K807">
        <v>3</v>
      </c>
      <c r="L807">
        <v>12</v>
      </c>
      <c r="M807">
        <v>11</v>
      </c>
      <c r="N807" t="s">
        <v>17</v>
      </c>
      <c r="O807" t="s">
        <v>1553</v>
      </c>
      <c r="P807">
        <v>0</v>
      </c>
      <c r="Q807">
        <v>0</v>
      </c>
      <c r="R807">
        <v>51</v>
      </c>
      <c r="S807">
        <v>1.6451612903225807</v>
      </c>
      <c r="T807">
        <f>DATATABLE[[#This Row],[تعداد واگن منتظر واگذاری]]+DATATABLE[[#This Row],[تعداد واگن تحت تخلیه]]</f>
        <v>51</v>
      </c>
      <c r="U807">
        <v>1.6451612903225807</v>
      </c>
      <c r="V807">
        <v>60</v>
      </c>
      <c r="W807">
        <v>1.935483870967742</v>
      </c>
      <c r="X807">
        <v>3480</v>
      </c>
      <c r="Y807">
        <v>51</v>
      </c>
      <c r="Z807">
        <v>111</v>
      </c>
      <c r="AA807" t="s">
        <v>13</v>
      </c>
      <c r="AB807">
        <v>0</v>
      </c>
      <c r="AC807">
        <v>1</v>
      </c>
      <c r="AD807" t="s">
        <v>15</v>
      </c>
      <c r="AE807">
        <v>1</v>
      </c>
      <c r="AF807">
        <v>0</v>
      </c>
      <c r="AG807" t="s">
        <v>15</v>
      </c>
      <c r="AH807">
        <v>1</v>
      </c>
      <c r="AI807">
        <v>0</v>
      </c>
      <c r="AJ807" t="s">
        <v>15</v>
      </c>
      <c r="AK807">
        <v>1</v>
      </c>
      <c r="AL807">
        <v>0</v>
      </c>
    </row>
    <row r="808" spans="1:38" x14ac:dyDescent="0.25">
      <c r="A808" t="s">
        <v>1530</v>
      </c>
      <c r="B808" t="s">
        <v>792</v>
      </c>
      <c r="C808">
        <v>13990313</v>
      </c>
      <c r="D808">
        <v>990313</v>
      </c>
      <c r="E808" t="s">
        <v>191</v>
      </c>
      <c r="F808" t="s">
        <v>192</v>
      </c>
      <c r="G808" t="s">
        <v>1541</v>
      </c>
      <c r="H808" t="s">
        <v>39</v>
      </c>
      <c r="I808">
        <v>1</v>
      </c>
      <c r="J808" t="s">
        <v>22</v>
      </c>
      <c r="K808">
        <v>3</v>
      </c>
      <c r="L808">
        <v>12</v>
      </c>
      <c r="M808">
        <v>11</v>
      </c>
      <c r="N808" t="s">
        <v>18</v>
      </c>
      <c r="O808" t="s">
        <v>1556</v>
      </c>
      <c r="P808">
        <v>21</v>
      </c>
      <c r="Q808">
        <v>0.67741935483870963</v>
      </c>
      <c r="R808">
        <v>105</v>
      </c>
      <c r="S808">
        <v>3.3870967741935485</v>
      </c>
      <c r="T808">
        <f>DATATABLE[[#This Row],[تعداد واگن منتظر واگذاری]]+DATATABLE[[#This Row],[تعداد واگن تحت تخلیه]]</f>
        <v>126</v>
      </c>
      <c r="U808">
        <v>4.064516129032258</v>
      </c>
      <c r="V808">
        <v>78</v>
      </c>
      <c r="W808">
        <v>2.5161290322580645</v>
      </c>
      <c r="X808">
        <v>4524</v>
      </c>
      <c r="Y808">
        <v>126</v>
      </c>
      <c r="Z808">
        <v>183</v>
      </c>
      <c r="AA808" t="s">
        <v>15</v>
      </c>
      <c r="AB808">
        <v>1</v>
      </c>
      <c r="AC808">
        <v>0</v>
      </c>
      <c r="AD808" t="s">
        <v>15</v>
      </c>
      <c r="AE808">
        <v>1</v>
      </c>
      <c r="AF808">
        <v>0</v>
      </c>
      <c r="AG808" t="s">
        <v>15</v>
      </c>
      <c r="AH808">
        <v>1</v>
      </c>
      <c r="AI808">
        <v>0</v>
      </c>
      <c r="AJ808" t="s">
        <v>15</v>
      </c>
      <c r="AK808">
        <v>1</v>
      </c>
      <c r="AL808">
        <v>0</v>
      </c>
    </row>
    <row r="809" spans="1:38" x14ac:dyDescent="0.25">
      <c r="A809" t="s">
        <v>1530</v>
      </c>
      <c r="B809" t="s">
        <v>792</v>
      </c>
      <c r="C809">
        <v>13990314</v>
      </c>
      <c r="D809">
        <v>990314</v>
      </c>
      <c r="E809" t="s">
        <v>193</v>
      </c>
      <c r="F809" t="s">
        <v>194</v>
      </c>
      <c r="G809" t="s">
        <v>1541</v>
      </c>
      <c r="H809" t="s">
        <v>39</v>
      </c>
      <c r="I809">
        <v>1</v>
      </c>
      <c r="J809" t="s">
        <v>22</v>
      </c>
      <c r="K809">
        <v>3</v>
      </c>
      <c r="L809">
        <v>12</v>
      </c>
      <c r="M809">
        <v>11</v>
      </c>
      <c r="N809" t="s">
        <v>19</v>
      </c>
      <c r="O809" t="s">
        <v>1557</v>
      </c>
      <c r="P809">
        <v>19</v>
      </c>
      <c r="Q809">
        <v>0.61290322580645162</v>
      </c>
      <c r="R809">
        <v>46</v>
      </c>
      <c r="S809">
        <v>1.4838709677419355</v>
      </c>
      <c r="T809">
        <f>DATATABLE[[#This Row],[تعداد واگن منتظر واگذاری]]+DATATABLE[[#This Row],[تعداد واگن تحت تخلیه]]</f>
        <v>65</v>
      </c>
      <c r="U809">
        <v>2.096774193548387</v>
      </c>
      <c r="V809">
        <v>118</v>
      </c>
      <c r="W809">
        <v>3.806451612903226</v>
      </c>
      <c r="X809">
        <v>6844</v>
      </c>
      <c r="Y809">
        <v>65</v>
      </c>
      <c r="Z809">
        <v>164</v>
      </c>
      <c r="AA809" t="s">
        <v>15</v>
      </c>
      <c r="AB809">
        <v>1</v>
      </c>
      <c r="AC809">
        <v>0</v>
      </c>
      <c r="AD809" t="s">
        <v>15</v>
      </c>
      <c r="AE809">
        <v>1</v>
      </c>
      <c r="AF809">
        <v>0</v>
      </c>
      <c r="AG809" t="s">
        <v>15</v>
      </c>
      <c r="AH809">
        <v>1</v>
      </c>
      <c r="AI809">
        <v>0</v>
      </c>
      <c r="AJ809" t="s">
        <v>15</v>
      </c>
      <c r="AK809">
        <v>1</v>
      </c>
      <c r="AL809">
        <v>0</v>
      </c>
    </row>
    <row r="810" spans="1:38" x14ac:dyDescent="0.25">
      <c r="A810" t="s">
        <v>1530</v>
      </c>
      <c r="B810" t="s">
        <v>792</v>
      </c>
      <c r="C810">
        <v>13990315</v>
      </c>
      <c r="D810">
        <v>990315</v>
      </c>
      <c r="E810" t="s">
        <v>195</v>
      </c>
      <c r="F810" t="s">
        <v>196</v>
      </c>
      <c r="G810" t="s">
        <v>1541</v>
      </c>
      <c r="H810" t="s">
        <v>39</v>
      </c>
      <c r="I810">
        <v>1</v>
      </c>
      <c r="J810" t="s">
        <v>22</v>
      </c>
      <c r="K810">
        <v>3</v>
      </c>
      <c r="L810">
        <v>12</v>
      </c>
      <c r="M810">
        <v>11</v>
      </c>
      <c r="N810" t="s">
        <v>20</v>
      </c>
      <c r="O810" t="s">
        <v>1558</v>
      </c>
      <c r="P810">
        <v>0</v>
      </c>
      <c r="Q810">
        <v>0</v>
      </c>
      <c r="R810">
        <v>48</v>
      </c>
      <c r="S810">
        <v>1.5483870967741935</v>
      </c>
      <c r="T810">
        <f>DATATABLE[[#This Row],[تعداد واگن منتظر واگذاری]]+DATATABLE[[#This Row],[تعداد واگن تحت تخلیه]]</f>
        <v>48</v>
      </c>
      <c r="U810">
        <v>1.5483870967741935</v>
      </c>
      <c r="V810">
        <v>90</v>
      </c>
      <c r="W810">
        <v>2.903225806451613</v>
      </c>
      <c r="X810">
        <v>5220</v>
      </c>
      <c r="Y810">
        <v>48</v>
      </c>
      <c r="Z810">
        <v>138</v>
      </c>
      <c r="AA810" t="s">
        <v>13</v>
      </c>
      <c r="AB810">
        <v>0</v>
      </c>
      <c r="AC810">
        <v>1</v>
      </c>
      <c r="AD810" t="s">
        <v>15</v>
      </c>
      <c r="AE810">
        <v>1</v>
      </c>
      <c r="AF810">
        <v>0</v>
      </c>
      <c r="AG810" t="s">
        <v>15</v>
      </c>
      <c r="AH810">
        <v>1</v>
      </c>
      <c r="AI810">
        <v>0</v>
      </c>
      <c r="AJ810" t="s">
        <v>15</v>
      </c>
      <c r="AK810">
        <v>1</v>
      </c>
      <c r="AL810">
        <v>0</v>
      </c>
    </row>
    <row r="811" spans="1:38" x14ac:dyDescent="0.25">
      <c r="A811" t="s">
        <v>1530</v>
      </c>
      <c r="B811" t="s">
        <v>792</v>
      </c>
      <c r="C811">
        <v>13990316</v>
      </c>
      <c r="D811">
        <v>990316</v>
      </c>
      <c r="E811" t="s">
        <v>197</v>
      </c>
      <c r="F811" t="s">
        <v>198</v>
      </c>
      <c r="G811" t="s">
        <v>1541</v>
      </c>
      <c r="H811" t="s">
        <v>39</v>
      </c>
      <c r="I811">
        <v>1</v>
      </c>
      <c r="J811" t="s">
        <v>22</v>
      </c>
      <c r="K811">
        <v>3</v>
      </c>
      <c r="L811">
        <v>12</v>
      </c>
      <c r="M811">
        <v>12</v>
      </c>
      <c r="N811" t="s">
        <v>12</v>
      </c>
      <c r="O811" t="s">
        <v>1559</v>
      </c>
      <c r="P811">
        <v>48</v>
      </c>
      <c r="Q811">
        <v>1.5483870967741935</v>
      </c>
      <c r="R811">
        <v>110</v>
      </c>
      <c r="S811">
        <v>3.5483870967741935</v>
      </c>
      <c r="T811">
        <f>DATATABLE[[#This Row],[تعداد واگن منتظر واگذاری]]+DATATABLE[[#This Row],[تعداد واگن تحت تخلیه]]</f>
        <v>158</v>
      </c>
      <c r="U811">
        <v>5.096774193548387</v>
      </c>
      <c r="V811">
        <v>62</v>
      </c>
      <c r="W811">
        <v>2</v>
      </c>
      <c r="X811">
        <v>3596</v>
      </c>
      <c r="Y811">
        <v>158</v>
      </c>
      <c r="Z811">
        <v>172</v>
      </c>
      <c r="AA811" t="s">
        <v>15</v>
      </c>
      <c r="AB811">
        <v>1</v>
      </c>
      <c r="AC811">
        <v>0</v>
      </c>
      <c r="AD811" t="s">
        <v>15</v>
      </c>
      <c r="AE811">
        <v>1</v>
      </c>
      <c r="AF811">
        <v>0</v>
      </c>
      <c r="AG811" t="s">
        <v>15</v>
      </c>
      <c r="AH811">
        <v>1</v>
      </c>
      <c r="AI811">
        <v>0</v>
      </c>
      <c r="AJ811" t="s">
        <v>15</v>
      </c>
      <c r="AK811">
        <v>1</v>
      </c>
      <c r="AL811">
        <v>0</v>
      </c>
    </row>
    <row r="812" spans="1:38" x14ac:dyDescent="0.25">
      <c r="A812" t="s">
        <v>1530</v>
      </c>
      <c r="B812" t="s">
        <v>792</v>
      </c>
      <c r="C812">
        <v>13990317</v>
      </c>
      <c r="D812">
        <v>990317</v>
      </c>
      <c r="E812" t="s">
        <v>199</v>
      </c>
      <c r="F812" t="s">
        <v>200</v>
      </c>
      <c r="G812" t="s">
        <v>1541</v>
      </c>
      <c r="H812" t="s">
        <v>39</v>
      </c>
      <c r="I812">
        <v>1</v>
      </c>
      <c r="J812" t="s">
        <v>22</v>
      </c>
      <c r="K812">
        <v>3</v>
      </c>
      <c r="L812">
        <v>13</v>
      </c>
      <c r="M812">
        <v>12</v>
      </c>
      <c r="N812" t="s">
        <v>14</v>
      </c>
      <c r="O812" t="s">
        <v>1560</v>
      </c>
      <c r="P812">
        <v>4</v>
      </c>
      <c r="Q812">
        <v>0.12903225806451613</v>
      </c>
      <c r="R812">
        <v>87</v>
      </c>
      <c r="S812">
        <v>2.806451612903226</v>
      </c>
      <c r="T812">
        <f>DATATABLE[[#This Row],[تعداد واگن منتظر واگذاری]]+DATATABLE[[#This Row],[تعداد واگن تحت تخلیه]]</f>
        <v>91</v>
      </c>
      <c r="U812">
        <v>2.935483870967742</v>
      </c>
      <c r="V812">
        <v>78</v>
      </c>
      <c r="W812">
        <v>2.5161290322580645</v>
      </c>
      <c r="X812">
        <v>4524</v>
      </c>
      <c r="Y812">
        <v>91</v>
      </c>
      <c r="Z812">
        <v>165</v>
      </c>
      <c r="AA812" t="s">
        <v>15</v>
      </c>
      <c r="AB812">
        <v>1</v>
      </c>
      <c r="AC812">
        <v>0</v>
      </c>
      <c r="AD812" t="s">
        <v>15</v>
      </c>
      <c r="AE812">
        <v>1</v>
      </c>
      <c r="AF812">
        <v>0</v>
      </c>
      <c r="AG812" t="s">
        <v>15</v>
      </c>
      <c r="AH812">
        <v>1</v>
      </c>
      <c r="AI812">
        <v>0</v>
      </c>
      <c r="AJ812" t="s">
        <v>15</v>
      </c>
      <c r="AK812">
        <v>1</v>
      </c>
      <c r="AL812">
        <v>0</v>
      </c>
    </row>
    <row r="813" spans="1:38" x14ac:dyDescent="0.25">
      <c r="A813" t="s">
        <v>1530</v>
      </c>
      <c r="B813" t="s">
        <v>792</v>
      </c>
      <c r="C813">
        <v>13990318</v>
      </c>
      <c r="D813">
        <v>990318</v>
      </c>
      <c r="E813" t="s">
        <v>201</v>
      </c>
      <c r="F813" t="s">
        <v>202</v>
      </c>
      <c r="G813" t="s">
        <v>1541</v>
      </c>
      <c r="H813" t="s">
        <v>39</v>
      </c>
      <c r="I813">
        <v>1</v>
      </c>
      <c r="J813" t="s">
        <v>22</v>
      </c>
      <c r="K813">
        <v>3</v>
      </c>
      <c r="L813">
        <v>13</v>
      </c>
      <c r="M813">
        <v>12</v>
      </c>
      <c r="N813" t="s">
        <v>16</v>
      </c>
      <c r="O813" t="s">
        <v>1561</v>
      </c>
      <c r="P813">
        <v>0</v>
      </c>
      <c r="Q813">
        <v>0</v>
      </c>
      <c r="R813">
        <v>77</v>
      </c>
      <c r="S813">
        <v>2.4838709677419355</v>
      </c>
      <c r="T813">
        <f>DATATABLE[[#This Row],[تعداد واگن منتظر واگذاری]]+DATATABLE[[#This Row],[تعداد واگن تحت تخلیه]]</f>
        <v>77</v>
      </c>
      <c r="U813">
        <v>2.4838709677419355</v>
      </c>
      <c r="V813">
        <v>44</v>
      </c>
      <c r="W813">
        <v>1.4193548387096775</v>
      </c>
      <c r="X813">
        <v>2552</v>
      </c>
      <c r="Y813">
        <v>77</v>
      </c>
      <c r="Z813">
        <v>121</v>
      </c>
      <c r="AA813" t="s">
        <v>13</v>
      </c>
      <c r="AB813">
        <v>0</v>
      </c>
      <c r="AC813">
        <v>1</v>
      </c>
      <c r="AD813" t="s">
        <v>15</v>
      </c>
      <c r="AE813">
        <v>1</v>
      </c>
      <c r="AF813">
        <v>0</v>
      </c>
      <c r="AG813" t="s">
        <v>15</v>
      </c>
      <c r="AH813">
        <v>1</v>
      </c>
      <c r="AI813">
        <v>0</v>
      </c>
      <c r="AJ813" t="s">
        <v>15</v>
      </c>
      <c r="AK813">
        <v>1</v>
      </c>
      <c r="AL813">
        <v>0</v>
      </c>
    </row>
    <row r="814" spans="1:38" x14ac:dyDescent="0.25">
      <c r="A814" t="s">
        <v>1530</v>
      </c>
      <c r="B814" t="s">
        <v>792</v>
      </c>
      <c r="C814">
        <v>13990319</v>
      </c>
      <c r="D814">
        <v>990319</v>
      </c>
      <c r="E814" t="s">
        <v>203</v>
      </c>
      <c r="F814" t="s">
        <v>204</v>
      </c>
      <c r="G814" t="s">
        <v>1541</v>
      </c>
      <c r="H814" t="s">
        <v>39</v>
      </c>
      <c r="I814">
        <v>1</v>
      </c>
      <c r="J814" t="s">
        <v>22</v>
      </c>
      <c r="K814">
        <v>3</v>
      </c>
      <c r="L814">
        <v>13</v>
      </c>
      <c r="M814">
        <v>12</v>
      </c>
      <c r="N814" t="s">
        <v>17</v>
      </c>
      <c r="O814" t="s">
        <v>1562</v>
      </c>
      <c r="P814">
        <v>0</v>
      </c>
      <c r="Q814">
        <v>0</v>
      </c>
      <c r="R814">
        <v>96</v>
      </c>
      <c r="S814">
        <v>3.096774193548387</v>
      </c>
      <c r="T814">
        <f>DATATABLE[[#This Row],[تعداد واگن منتظر واگذاری]]+DATATABLE[[#This Row],[تعداد واگن تحت تخلیه]]</f>
        <v>96</v>
      </c>
      <c r="U814">
        <v>3.096774193548387</v>
      </c>
      <c r="V814">
        <v>79</v>
      </c>
      <c r="W814">
        <v>2.5483870967741935</v>
      </c>
      <c r="X814">
        <v>4582</v>
      </c>
      <c r="Y814">
        <v>96</v>
      </c>
      <c r="Z814">
        <v>175</v>
      </c>
      <c r="AA814" t="s">
        <v>13</v>
      </c>
      <c r="AB814">
        <v>0</v>
      </c>
      <c r="AC814">
        <v>1</v>
      </c>
      <c r="AD814" t="s">
        <v>15</v>
      </c>
      <c r="AE814">
        <v>1</v>
      </c>
      <c r="AF814">
        <v>0</v>
      </c>
      <c r="AG814" t="s">
        <v>15</v>
      </c>
      <c r="AH814">
        <v>1</v>
      </c>
      <c r="AI814">
        <v>0</v>
      </c>
      <c r="AJ814" t="s">
        <v>15</v>
      </c>
      <c r="AK814">
        <v>1</v>
      </c>
      <c r="AL814">
        <v>0</v>
      </c>
    </row>
    <row r="815" spans="1:38" x14ac:dyDescent="0.25">
      <c r="A815" t="s">
        <v>1530</v>
      </c>
      <c r="B815" t="s">
        <v>792</v>
      </c>
      <c r="C815">
        <v>13990320</v>
      </c>
      <c r="D815">
        <v>990320</v>
      </c>
      <c r="E815" t="s">
        <v>205</v>
      </c>
      <c r="F815" t="s">
        <v>206</v>
      </c>
      <c r="G815" t="s">
        <v>1541</v>
      </c>
      <c r="H815" t="s">
        <v>39</v>
      </c>
      <c r="I815">
        <v>1</v>
      </c>
      <c r="J815" t="s">
        <v>22</v>
      </c>
      <c r="K815">
        <v>3</v>
      </c>
      <c r="L815">
        <v>13</v>
      </c>
      <c r="M815">
        <v>12</v>
      </c>
      <c r="N815" t="s">
        <v>18</v>
      </c>
      <c r="O815" t="s">
        <v>1563</v>
      </c>
      <c r="P815">
        <v>0</v>
      </c>
      <c r="Q815">
        <v>0</v>
      </c>
      <c r="R815">
        <v>58</v>
      </c>
      <c r="S815">
        <v>1.8709677419354838</v>
      </c>
      <c r="T815">
        <f>DATATABLE[[#This Row],[تعداد واگن منتظر واگذاری]]+DATATABLE[[#This Row],[تعداد واگن تحت تخلیه]]</f>
        <v>58</v>
      </c>
      <c r="U815">
        <v>1.8709677419354838</v>
      </c>
      <c r="V815">
        <v>46</v>
      </c>
      <c r="W815">
        <v>1.4838709677419355</v>
      </c>
      <c r="X815">
        <v>2668</v>
      </c>
      <c r="Y815">
        <v>58</v>
      </c>
      <c r="Z815">
        <v>104</v>
      </c>
      <c r="AA815" t="s">
        <v>13</v>
      </c>
      <c r="AB815">
        <v>0</v>
      </c>
      <c r="AC815">
        <v>1</v>
      </c>
      <c r="AD815" t="s">
        <v>15</v>
      </c>
      <c r="AE815">
        <v>1</v>
      </c>
      <c r="AF815">
        <v>0</v>
      </c>
      <c r="AG815" t="s">
        <v>15</v>
      </c>
      <c r="AH815">
        <v>1</v>
      </c>
      <c r="AI815">
        <v>0</v>
      </c>
      <c r="AJ815" t="s">
        <v>15</v>
      </c>
      <c r="AK815">
        <v>1</v>
      </c>
      <c r="AL815">
        <v>0</v>
      </c>
    </row>
    <row r="816" spans="1:38" x14ac:dyDescent="0.25">
      <c r="A816" t="s">
        <v>1530</v>
      </c>
      <c r="B816" t="s">
        <v>792</v>
      </c>
      <c r="C816">
        <v>13990321</v>
      </c>
      <c r="D816">
        <v>990321</v>
      </c>
      <c r="E816" t="s">
        <v>207</v>
      </c>
      <c r="F816" t="s">
        <v>208</v>
      </c>
      <c r="G816" t="s">
        <v>1541</v>
      </c>
      <c r="H816" t="s">
        <v>39</v>
      </c>
      <c r="I816">
        <v>1</v>
      </c>
      <c r="J816" t="s">
        <v>22</v>
      </c>
      <c r="K816">
        <v>3</v>
      </c>
      <c r="L816">
        <v>13</v>
      </c>
      <c r="M816">
        <v>12</v>
      </c>
      <c r="N816" t="s">
        <v>19</v>
      </c>
      <c r="O816" t="s">
        <v>1564</v>
      </c>
      <c r="P816">
        <v>43</v>
      </c>
      <c r="Q816">
        <v>1.3870967741935485</v>
      </c>
      <c r="R816">
        <v>28</v>
      </c>
      <c r="S816">
        <v>0.90322580645161288</v>
      </c>
      <c r="T816">
        <f>DATATABLE[[#This Row],[تعداد واگن منتظر واگذاری]]+DATATABLE[[#This Row],[تعداد واگن تحت تخلیه]]</f>
        <v>71</v>
      </c>
      <c r="U816">
        <v>2.2903225806451615</v>
      </c>
      <c r="V816">
        <v>76</v>
      </c>
      <c r="W816">
        <v>2.4516129032258065</v>
      </c>
      <c r="X816">
        <v>4408</v>
      </c>
      <c r="Y816">
        <v>71</v>
      </c>
      <c r="Z816">
        <v>104</v>
      </c>
      <c r="AA816" t="s">
        <v>15</v>
      </c>
      <c r="AB816">
        <v>1</v>
      </c>
      <c r="AC816">
        <v>0</v>
      </c>
      <c r="AD816" t="s">
        <v>15</v>
      </c>
      <c r="AE816">
        <v>1</v>
      </c>
      <c r="AF816">
        <v>0</v>
      </c>
      <c r="AG816" t="s">
        <v>15</v>
      </c>
      <c r="AH816">
        <v>1</v>
      </c>
      <c r="AI816">
        <v>0</v>
      </c>
      <c r="AJ816" t="s">
        <v>15</v>
      </c>
      <c r="AK816">
        <v>1</v>
      </c>
      <c r="AL816">
        <v>0</v>
      </c>
    </row>
    <row r="817" spans="1:38" x14ac:dyDescent="0.25">
      <c r="A817" t="s">
        <v>1530</v>
      </c>
      <c r="B817" t="s">
        <v>792</v>
      </c>
      <c r="C817">
        <v>13990322</v>
      </c>
      <c r="D817">
        <v>990322</v>
      </c>
      <c r="E817" t="s">
        <v>209</v>
      </c>
      <c r="F817" t="s">
        <v>210</v>
      </c>
      <c r="G817" t="s">
        <v>1541</v>
      </c>
      <c r="H817" t="s">
        <v>39</v>
      </c>
      <c r="I817">
        <v>1</v>
      </c>
      <c r="J817" t="s">
        <v>22</v>
      </c>
      <c r="K817">
        <v>3</v>
      </c>
      <c r="L817">
        <v>13</v>
      </c>
      <c r="M817">
        <v>12</v>
      </c>
      <c r="N817" t="s">
        <v>20</v>
      </c>
      <c r="O817" t="s">
        <v>1565</v>
      </c>
      <c r="P817">
        <v>35</v>
      </c>
      <c r="Q817">
        <v>1.1290322580645162</v>
      </c>
      <c r="R817">
        <v>96</v>
      </c>
      <c r="S817">
        <v>3.096774193548387</v>
      </c>
      <c r="T817">
        <f>DATATABLE[[#This Row],[تعداد واگن منتظر واگذاری]]+DATATABLE[[#This Row],[تعداد واگن تحت تخلیه]]</f>
        <v>131</v>
      </c>
      <c r="U817">
        <v>4.225806451612903</v>
      </c>
      <c r="V817">
        <v>42</v>
      </c>
      <c r="W817">
        <v>1.3548387096774193</v>
      </c>
      <c r="X817">
        <v>2436</v>
      </c>
      <c r="Y817">
        <v>131</v>
      </c>
      <c r="Z817">
        <v>138</v>
      </c>
      <c r="AA817" t="s">
        <v>15</v>
      </c>
      <c r="AB817">
        <v>1</v>
      </c>
      <c r="AC817">
        <v>0</v>
      </c>
      <c r="AD817" t="s">
        <v>15</v>
      </c>
      <c r="AE817">
        <v>1</v>
      </c>
      <c r="AF817">
        <v>0</v>
      </c>
      <c r="AG817" t="s">
        <v>15</v>
      </c>
      <c r="AH817">
        <v>1</v>
      </c>
      <c r="AI817">
        <v>0</v>
      </c>
      <c r="AJ817" t="s">
        <v>15</v>
      </c>
      <c r="AK817">
        <v>1</v>
      </c>
      <c r="AL817">
        <v>0</v>
      </c>
    </row>
    <row r="818" spans="1:38" x14ac:dyDescent="0.25">
      <c r="A818" t="s">
        <v>1530</v>
      </c>
      <c r="B818" t="s">
        <v>792</v>
      </c>
      <c r="C818">
        <v>13990323</v>
      </c>
      <c r="D818">
        <v>990323</v>
      </c>
      <c r="E818" t="s">
        <v>211</v>
      </c>
      <c r="F818" t="s">
        <v>212</v>
      </c>
      <c r="G818" t="s">
        <v>1541</v>
      </c>
      <c r="H818" t="s">
        <v>39</v>
      </c>
      <c r="I818">
        <v>1</v>
      </c>
      <c r="J818" t="s">
        <v>22</v>
      </c>
      <c r="K818">
        <v>3</v>
      </c>
      <c r="L818">
        <v>13</v>
      </c>
      <c r="M818">
        <v>13</v>
      </c>
      <c r="N818" t="s">
        <v>12</v>
      </c>
      <c r="O818" t="s">
        <v>1566</v>
      </c>
      <c r="P818">
        <v>39</v>
      </c>
      <c r="Q818">
        <v>1.2580645161290323</v>
      </c>
      <c r="R818">
        <v>38</v>
      </c>
      <c r="S818">
        <v>1.2258064516129032</v>
      </c>
      <c r="T818">
        <f>DATATABLE[[#This Row],[تعداد واگن منتظر واگذاری]]+DATATABLE[[#This Row],[تعداد واگن تحت تخلیه]]</f>
        <v>77</v>
      </c>
      <c r="U818">
        <v>2.4838709677419355</v>
      </c>
      <c r="V818">
        <v>64</v>
      </c>
      <c r="W818">
        <v>2.064516129032258</v>
      </c>
      <c r="X818">
        <v>3712</v>
      </c>
      <c r="Y818">
        <v>77</v>
      </c>
      <c r="Z818">
        <v>102</v>
      </c>
      <c r="AA818" t="s">
        <v>15</v>
      </c>
      <c r="AB818">
        <v>1</v>
      </c>
      <c r="AC818">
        <v>0</v>
      </c>
      <c r="AD818" t="s">
        <v>15</v>
      </c>
      <c r="AE818">
        <v>1</v>
      </c>
      <c r="AF818">
        <v>0</v>
      </c>
      <c r="AG818" t="s">
        <v>15</v>
      </c>
      <c r="AH818">
        <v>1</v>
      </c>
      <c r="AI818">
        <v>0</v>
      </c>
      <c r="AJ818" t="s">
        <v>15</v>
      </c>
      <c r="AK818">
        <v>1</v>
      </c>
      <c r="AL818">
        <v>0</v>
      </c>
    </row>
    <row r="819" spans="1:38" x14ac:dyDescent="0.25">
      <c r="A819" t="s">
        <v>1530</v>
      </c>
      <c r="B819" t="s">
        <v>792</v>
      </c>
      <c r="C819">
        <v>13990324</v>
      </c>
      <c r="D819">
        <v>990324</v>
      </c>
      <c r="E819" t="s">
        <v>213</v>
      </c>
      <c r="F819" t="s">
        <v>214</v>
      </c>
      <c r="G819" t="s">
        <v>1541</v>
      </c>
      <c r="H819" t="s">
        <v>39</v>
      </c>
      <c r="I819">
        <v>1</v>
      </c>
      <c r="J819" t="s">
        <v>22</v>
      </c>
      <c r="K819">
        <v>3</v>
      </c>
      <c r="L819">
        <v>14</v>
      </c>
      <c r="M819">
        <v>13</v>
      </c>
      <c r="N819" t="s">
        <v>14</v>
      </c>
      <c r="O819" t="s">
        <v>1567</v>
      </c>
      <c r="P819">
        <v>103</v>
      </c>
      <c r="Q819">
        <v>3.3225806451612905</v>
      </c>
      <c r="R819">
        <v>156</v>
      </c>
      <c r="S819">
        <v>5.032258064516129</v>
      </c>
      <c r="T819">
        <f>DATATABLE[[#This Row],[تعداد واگن منتظر واگذاری]]+DATATABLE[[#This Row],[تعداد واگن تحت تخلیه]]</f>
        <v>259</v>
      </c>
      <c r="U819">
        <v>8.3548387096774199</v>
      </c>
      <c r="V819">
        <v>23</v>
      </c>
      <c r="W819">
        <v>0.74193548387096775</v>
      </c>
      <c r="X819">
        <v>1334</v>
      </c>
      <c r="Y819">
        <v>259</v>
      </c>
      <c r="Z819">
        <v>179</v>
      </c>
      <c r="AA819" t="s">
        <v>15</v>
      </c>
      <c r="AB819">
        <v>1</v>
      </c>
      <c r="AC819">
        <v>0</v>
      </c>
      <c r="AD819" t="s">
        <v>15</v>
      </c>
      <c r="AE819">
        <v>1</v>
      </c>
      <c r="AF819">
        <v>0</v>
      </c>
      <c r="AG819" t="s">
        <v>15</v>
      </c>
      <c r="AH819">
        <v>1</v>
      </c>
      <c r="AI819">
        <v>0</v>
      </c>
      <c r="AJ819" t="s">
        <v>15</v>
      </c>
      <c r="AK819">
        <v>1</v>
      </c>
      <c r="AL819">
        <v>0</v>
      </c>
    </row>
    <row r="820" spans="1:38" x14ac:dyDescent="0.25">
      <c r="A820" t="s">
        <v>1530</v>
      </c>
      <c r="B820" t="s">
        <v>792</v>
      </c>
      <c r="C820">
        <v>13990325</v>
      </c>
      <c r="D820">
        <v>990325</v>
      </c>
      <c r="E820" t="s">
        <v>215</v>
      </c>
      <c r="F820" t="s">
        <v>216</v>
      </c>
      <c r="G820" t="s">
        <v>1541</v>
      </c>
      <c r="H820" t="s">
        <v>39</v>
      </c>
      <c r="I820">
        <v>1</v>
      </c>
      <c r="J820" t="s">
        <v>22</v>
      </c>
      <c r="K820">
        <v>3</v>
      </c>
      <c r="L820">
        <v>14</v>
      </c>
      <c r="M820">
        <v>13</v>
      </c>
      <c r="N820" t="s">
        <v>16</v>
      </c>
      <c r="O820" t="s">
        <v>1568</v>
      </c>
      <c r="P820">
        <v>118</v>
      </c>
      <c r="Q820">
        <v>3.806451612903226</v>
      </c>
      <c r="R820">
        <v>107</v>
      </c>
      <c r="S820">
        <v>3.4516129032258065</v>
      </c>
      <c r="T820">
        <f>DATATABLE[[#This Row],[تعداد واگن منتظر واگذاری]]+DATATABLE[[#This Row],[تعداد واگن تحت تخلیه]]</f>
        <v>225</v>
      </c>
      <c r="U820">
        <v>7.258064516129032</v>
      </c>
      <c r="V820">
        <v>132</v>
      </c>
      <c r="W820">
        <v>4.258064516129032</v>
      </c>
      <c r="X820">
        <v>7656</v>
      </c>
      <c r="Y820">
        <v>225</v>
      </c>
      <c r="Z820">
        <v>239</v>
      </c>
      <c r="AA820" t="s">
        <v>15</v>
      </c>
      <c r="AB820">
        <v>1</v>
      </c>
      <c r="AC820">
        <v>0</v>
      </c>
      <c r="AD820" t="s">
        <v>15</v>
      </c>
      <c r="AE820">
        <v>1</v>
      </c>
      <c r="AF820">
        <v>0</v>
      </c>
      <c r="AG820" t="s">
        <v>15</v>
      </c>
      <c r="AH820">
        <v>1</v>
      </c>
      <c r="AI820">
        <v>0</v>
      </c>
      <c r="AJ820" t="s">
        <v>15</v>
      </c>
      <c r="AK820">
        <v>1</v>
      </c>
      <c r="AL820">
        <v>0</v>
      </c>
    </row>
    <row r="821" spans="1:38" x14ac:dyDescent="0.25">
      <c r="A821" t="s">
        <v>1530</v>
      </c>
      <c r="B821" t="s">
        <v>792</v>
      </c>
      <c r="C821">
        <v>13990326</v>
      </c>
      <c r="D821">
        <v>990326</v>
      </c>
      <c r="E821" t="s">
        <v>217</v>
      </c>
      <c r="F821" t="s">
        <v>218</v>
      </c>
      <c r="G821" t="s">
        <v>1541</v>
      </c>
      <c r="H821" t="s">
        <v>39</v>
      </c>
      <c r="I821">
        <v>1</v>
      </c>
      <c r="J821" t="s">
        <v>22</v>
      </c>
      <c r="K821">
        <v>3</v>
      </c>
      <c r="L821">
        <v>14</v>
      </c>
      <c r="M821">
        <v>13</v>
      </c>
      <c r="N821" t="s">
        <v>17</v>
      </c>
      <c r="O821" t="s">
        <v>1569</v>
      </c>
      <c r="P821">
        <v>112</v>
      </c>
      <c r="Q821">
        <v>3.6129032258064515</v>
      </c>
      <c r="R821">
        <v>95</v>
      </c>
      <c r="S821">
        <v>3.064516129032258</v>
      </c>
      <c r="T821">
        <f>DATATABLE[[#This Row],[تعداد واگن منتظر واگذاری]]+DATATABLE[[#This Row],[تعداد واگن تحت تخلیه]]</f>
        <v>207</v>
      </c>
      <c r="U821">
        <v>6.67741935483871</v>
      </c>
      <c r="V821">
        <v>112</v>
      </c>
      <c r="W821">
        <v>3.6129032258064515</v>
      </c>
      <c r="X821">
        <v>6496</v>
      </c>
      <c r="Y821">
        <v>207</v>
      </c>
      <c r="Z821">
        <v>207</v>
      </c>
      <c r="AA821" t="s">
        <v>15</v>
      </c>
      <c r="AB821">
        <v>1</v>
      </c>
      <c r="AC821">
        <v>0</v>
      </c>
      <c r="AD821" t="s">
        <v>15</v>
      </c>
      <c r="AE821">
        <v>1</v>
      </c>
      <c r="AF821">
        <v>0</v>
      </c>
      <c r="AG821" t="s">
        <v>15</v>
      </c>
      <c r="AH821">
        <v>1</v>
      </c>
      <c r="AI821">
        <v>0</v>
      </c>
      <c r="AJ821" t="s">
        <v>15</v>
      </c>
      <c r="AK821">
        <v>1</v>
      </c>
      <c r="AL821">
        <v>0</v>
      </c>
    </row>
    <row r="822" spans="1:38" x14ac:dyDescent="0.25">
      <c r="A822" t="s">
        <v>1530</v>
      </c>
      <c r="B822" t="s">
        <v>792</v>
      </c>
      <c r="C822">
        <v>13990327</v>
      </c>
      <c r="D822">
        <v>990327</v>
      </c>
      <c r="E822" t="s">
        <v>219</v>
      </c>
      <c r="F822" t="s">
        <v>220</v>
      </c>
      <c r="G822" t="s">
        <v>1541</v>
      </c>
      <c r="H822" t="s">
        <v>39</v>
      </c>
      <c r="I822">
        <v>1</v>
      </c>
      <c r="J822" t="s">
        <v>22</v>
      </c>
      <c r="K822">
        <v>3</v>
      </c>
      <c r="L822">
        <v>14</v>
      </c>
      <c r="M822">
        <v>13</v>
      </c>
      <c r="N822" t="s">
        <v>18</v>
      </c>
      <c r="O822" t="s">
        <v>1570</v>
      </c>
      <c r="P822">
        <v>70</v>
      </c>
      <c r="Q822">
        <v>2.2580645161290325</v>
      </c>
      <c r="R822">
        <v>143</v>
      </c>
      <c r="S822">
        <v>4.612903225806452</v>
      </c>
      <c r="T822">
        <f>DATATABLE[[#This Row],[تعداد واگن منتظر واگذاری]]+DATATABLE[[#This Row],[تعداد واگن تحت تخلیه]]</f>
        <v>213</v>
      </c>
      <c r="U822">
        <v>6.870967741935484</v>
      </c>
      <c r="V822">
        <v>40</v>
      </c>
      <c r="W822">
        <v>1.2903225806451613</v>
      </c>
      <c r="X822">
        <v>2320</v>
      </c>
      <c r="Y822">
        <v>213</v>
      </c>
      <c r="Z822">
        <v>183</v>
      </c>
      <c r="AA822" t="s">
        <v>15</v>
      </c>
      <c r="AB822">
        <v>1</v>
      </c>
      <c r="AC822">
        <v>0</v>
      </c>
      <c r="AD822" t="s">
        <v>15</v>
      </c>
      <c r="AE822">
        <v>1</v>
      </c>
      <c r="AF822">
        <v>0</v>
      </c>
      <c r="AG822" t="s">
        <v>15</v>
      </c>
      <c r="AH822">
        <v>1</v>
      </c>
      <c r="AI822">
        <v>0</v>
      </c>
      <c r="AJ822" t="s">
        <v>15</v>
      </c>
      <c r="AK822">
        <v>1</v>
      </c>
      <c r="AL822">
        <v>0</v>
      </c>
    </row>
    <row r="823" spans="1:38" x14ac:dyDescent="0.25">
      <c r="A823" t="s">
        <v>1530</v>
      </c>
      <c r="B823" t="s">
        <v>792</v>
      </c>
      <c r="C823">
        <v>13990328</v>
      </c>
      <c r="D823">
        <v>990328</v>
      </c>
      <c r="E823" t="s">
        <v>221</v>
      </c>
      <c r="F823" t="s">
        <v>222</v>
      </c>
      <c r="G823" t="s">
        <v>1541</v>
      </c>
      <c r="H823" t="s">
        <v>39</v>
      </c>
      <c r="I823">
        <v>1</v>
      </c>
      <c r="J823" t="s">
        <v>22</v>
      </c>
      <c r="K823">
        <v>3</v>
      </c>
      <c r="L823">
        <v>14</v>
      </c>
      <c r="M823">
        <v>13</v>
      </c>
      <c r="N823" t="s">
        <v>19</v>
      </c>
      <c r="O823" t="s">
        <v>1571</v>
      </c>
      <c r="P823">
        <v>22</v>
      </c>
      <c r="Q823">
        <v>0.70967741935483875</v>
      </c>
      <c r="R823">
        <v>124</v>
      </c>
      <c r="S823">
        <v>4</v>
      </c>
      <c r="T823">
        <f>DATATABLE[[#This Row],[تعداد واگن منتظر واگذاری]]+DATATABLE[[#This Row],[تعداد واگن تحت تخلیه]]</f>
        <v>146</v>
      </c>
      <c r="U823">
        <v>4.709677419354839</v>
      </c>
      <c r="V823">
        <v>99</v>
      </c>
      <c r="W823">
        <v>3.193548387096774</v>
      </c>
      <c r="X823">
        <v>5742</v>
      </c>
      <c r="Y823">
        <v>146</v>
      </c>
      <c r="Z823">
        <v>223</v>
      </c>
      <c r="AA823" t="s">
        <v>15</v>
      </c>
      <c r="AB823">
        <v>1</v>
      </c>
      <c r="AC823">
        <v>0</v>
      </c>
      <c r="AD823" t="s">
        <v>15</v>
      </c>
      <c r="AE823">
        <v>1</v>
      </c>
      <c r="AF823">
        <v>0</v>
      </c>
      <c r="AG823" t="s">
        <v>15</v>
      </c>
      <c r="AH823">
        <v>1</v>
      </c>
      <c r="AI823">
        <v>0</v>
      </c>
      <c r="AJ823" t="s">
        <v>15</v>
      </c>
      <c r="AK823">
        <v>1</v>
      </c>
      <c r="AL823">
        <v>0</v>
      </c>
    </row>
    <row r="824" spans="1:38" x14ac:dyDescent="0.25">
      <c r="A824" t="s">
        <v>1530</v>
      </c>
      <c r="B824" t="s">
        <v>792</v>
      </c>
      <c r="C824">
        <v>13990329</v>
      </c>
      <c r="D824">
        <v>990329</v>
      </c>
      <c r="E824" t="s">
        <v>223</v>
      </c>
      <c r="F824" t="s">
        <v>224</v>
      </c>
      <c r="G824" t="s">
        <v>1541</v>
      </c>
      <c r="H824" t="s">
        <v>39</v>
      </c>
      <c r="I824">
        <v>1</v>
      </c>
      <c r="J824" t="s">
        <v>22</v>
      </c>
      <c r="K824">
        <v>3</v>
      </c>
      <c r="L824">
        <v>14</v>
      </c>
      <c r="M824">
        <v>13</v>
      </c>
      <c r="N824" t="s">
        <v>20</v>
      </c>
      <c r="O824" t="s">
        <v>1572</v>
      </c>
      <c r="P824">
        <v>8</v>
      </c>
      <c r="Q824">
        <v>0.25806451612903225</v>
      </c>
      <c r="R824">
        <v>115</v>
      </c>
      <c r="S824">
        <v>3.7096774193548385</v>
      </c>
      <c r="T824">
        <f>DATATABLE[[#This Row],[تعداد واگن منتظر واگذاری]]+DATATABLE[[#This Row],[تعداد واگن تحت تخلیه]]</f>
        <v>123</v>
      </c>
      <c r="U824">
        <v>3.967741935483871</v>
      </c>
      <c r="V824">
        <v>94</v>
      </c>
      <c r="W824">
        <v>3.032258064516129</v>
      </c>
      <c r="X824">
        <v>5452</v>
      </c>
      <c r="Y824">
        <v>123</v>
      </c>
      <c r="Z824">
        <v>209</v>
      </c>
      <c r="AA824" t="s">
        <v>15</v>
      </c>
      <c r="AB824">
        <v>1</v>
      </c>
      <c r="AC824">
        <v>0</v>
      </c>
      <c r="AD824" t="s">
        <v>15</v>
      </c>
      <c r="AE824">
        <v>1</v>
      </c>
      <c r="AF824">
        <v>0</v>
      </c>
      <c r="AG824" t="s">
        <v>15</v>
      </c>
      <c r="AH824">
        <v>1</v>
      </c>
      <c r="AI824">
        <v>0</v>
      </c>
      <c r="AJ824" t="s">
        <v>15</v>
      </c>
      <c r="AK824">
        <v>1</v>
      </c>
      <c r="AL824">
        <v>0</v>
      </c>
    </row>
    <row r="825" spans="1:38" x14ac:dyDescent="0.25">
      <c r="A825" t="s">
        <v>1530</v>
      </c>
      <c r="B825" t="s">
        <v>792</v>
      </c>
      <c r="C825">
        <v>13990330</v>
      </c>
      <c r="D825">
        <v>990330</v>
      </c>
      <c r="E825" t="s">
        <v>225</v>
      </c>
      <c r="F825" t="s">
        <v>226</v>
      </c>
      <c r="G825" t="s">
        <v>1541</v>
      </c>
      <c r="H825" t="s">
        <v>39</v>
      </c>
      <c r="I825">
        <v>1</v>
      </c>
      <c r="J825" t="s">
        <v>22</v>
      </c>
      <c r="K825">
        <v>3</v>
      </c>
      <c r="L825">
        <v>14</v>
      </c>
      <c r="M825">
        <v>14</v>
      </c>
      <c r="N825" t="s">
        <v>12</v>
      </c>
      <c r="O825" t="s">
        <v>1573</v>
      </c>
      <c r="P825">
        <v>120</v>
      </c>
      <c r="Q825">
        <v>3.870967741935484</v>
      </c>
      <c r="R825">
        <v>75</v>
      </c>
      <c r="S825">
        <v>2.4193548387096775</v>
      </c>
      <c r="T825">
        <f>DATATABLE[[#This Row],[تعداد واگن منتظر واگذاری]]+DATATABLE[[#This Row],[تعداد واگن تحت تخلیه]]</f>
        <v>195</v>
      </c>
      <c r="U825">
        <v>6.290322580645161</v>
      </c>
      <c r="V825">
        <v>91</v>
      </c>
      <c r="W825">
        <v>2.935483870967742</v>
      </c>
      <c r="X825">
        <v>5278</v>
      </c>
      <c r="Y825">
        <v>195</v>
      </c>
      <c r="Z825">
        <v>166</v>
      </c>
      <c r="AA825" t="s">
        <v>15</v>
      </c>
      <c r="AB825">
        <v>1</v>
      </c>
      <c r="AC825">
        <v>0</v>
      </c>
      <c r="AD825" t="s">
        <v>15</v>
      </c>
      <c r="AE825">
        <v>1</v>
      </c>
      <c r="AF825">
        <v>0</v>
      </c>
      <c r="AG825" t="s">
        <v>15</v>
      </c>
      <c r="AH825">
        <v>1</v>
      </c>
      <c r="AI825">
        <v>0</v>
      </c>
      <c r="AJ825" t="s">
        <v>15</v>
      </c>
      <c r="AK825">
        <v>1</v>
      </c>
      <c r="AL825">
        <v>0</v>
      </c>
    </row>
    <row r="826" spans="1:38" x14ac:dyDescent="0.25">
      <c r="A826" t="s">
        <v>1530</v>
      </c>
      <c r="B826" t="s">
        <v>792</v>
      </c>
      <c r="C826">
        <v>13990331</v>
      </c>
      <c r="D826">
        <v>990331</v>
      </c>
      <c r="E826" t="s">
        <v>227</v>
      </c>
      <c r="F826" t="s">
        <v>228</v>
      </c>
      <c r="G826" t="s">
        <v>1541</v>
      </c>
      <c r="H826" t="s">
        <v>39</v>
      </c>
      <c r="I826">
        <v>1</v>
      </c>
      <c r="J826" t="s">
        <v>22</v>
      </c>
      <c r="K826">
        <v>3</v>
      </c>
      <c r="L826">
        <v>15</v>
      </c>
      <c r="M826">
        <v>14</v>
      </c>
      <c r="N826" t="s">
        <v>14</v>
      </c>
      <c r="O826" t="s">
        <v>1574</v>
      </c>
      <c r="P826">
        <v>68</v>
      </c>
      <c r="Q826">
        <v>2.193548387096774</v>
      </c>
      <c r="R826">
        <v>43</v>
      </c>
      <c r="S826">
        <v>1.3870967741935485</v>
      </c>
      <c r="T826">
        <f>DATATABLE[[#This Row],[تعداد واگن منتظر واگذاری]]+DATATABLE[[#This Row],[تعداد واگن تحت تخلیه]]</f>
        <v>111</v>
      </c>
      <c r="U826">
        <v>3.5806451612903225</v>
      </c>
      <c r="V826">
        <v>88</v>
      </c>
      <c r="W826">
        <v>2.838709677419355</v>
      </c>
      <c r="X826">
        <v>5104</v>
      </c>
      <c r="Y826">
        <v>111</v>
      </c>
      <c r="Z826">
        <v>131</v>
      </c>
      <c r="AA826" t="s">
        <v>15</v>
      </c>
      <c r="AB826">
        <v>1</v>
      </c>
      <c r="AC826">
        <v>0</v>
      </c>
      <c r="AD826" t="s">
        <v>15</v>
      </c>
      <c r="AE826">
        <v>1</v>
      </c>
      <c r="AF826">
        <v>0</v>
      </c>
      <c r="AG826" t="s">
        <v>15</v>
      </c>
      <c r="AH826">
        <v>1</v>
      </c>
      <c r="AI826">
        <v>0</v>
      </c>
      <c r="AJ826" t="s">
        <v>15</v>
      </c>
      <c r="AK826">
        <v>1</v>
      </c>
      <c r="AL826">
        <v>0</v>
      </c>
    </row>
    <row r="827" spans="1:38" x14ac:dyDescent="0.25">
      <c r="A827" t="s">
        <v>1530</v>
      </c>
      <c r="B827" t="s">
        <v>792</v>
      </c>
      <c r="C827">
        <v>13990401</v>
      </c>
      <c r="D827">
        <v>990401</v>
      </c>
      <c r="E827" t="s">
        <v>229</v>
      </c>
      <c r="F827" t="s">
        <v>230</v>
      </c>
      <c r="G827" t="s">
        <v>1541</v>
      </c>
      <c r="H827" t="s">
        <v>40</v>
      </c>
      <c r="I827">
        <v>2</v>
      </c>
      <c r="J827" t="s">
        <v>23</v>
      </c>
      <c r="K827">
        <v>4</v>
      </c>
      <c r="L827">
        <v>15</v>
      </c>
      <c r="M827">
        <v>14</v>
      </c>
      <c r="N827" t="s">
        <v>16</v>
      </c>
      <c r="O827" t="s">
        <v>1542</v>
      </c>
      <c r="P827">
        <v>111</v>
      </c>
      <c r="Q827">
        <v>3.5806451612903225</v>
      </c>
      <c r="R827">
        <v>41</v>
      </c>
      <c r="S827">
        <v>1.3225806451612903</v>
      </c>
      <c r="T827">
        <f>DATATABLE[[#This Row],[تعداد واگن منتظر واگذاری]]+DATATABLE[[#This Row],[تعداد واگن تحت تخلیه]]</f>
        <v>152</v>
      </c>
      <c r="U827">
        <v>4.903225806451613</v>
      </c>
      <c r="V827">
        <v>69</v>
      </c>
      <c r="W827">
        <v>2.225806451612903</v>
      </c>
      <c r="X827">
        <v>4002</v>
      </c>
      <c r="Y827">
        <v>152</v>
      </c>
      <c r="Z827">
        <v>110</v>
      </c>
      <c r="AA827" t="s">
        <v>15</v>
      </c>
      <c r="AB827">
        <v>1</v>
      </c>
      <c r="AC827">
        <v>0</v>
      </c>
      <c r="AD827" t="s">
        <v>15</v>
      </c>
      <c r="AE827">
        <v>1</v>
      </c>
      <c r="AF827">
        <v>0</v>
      </c>
      <c r="AG827" t="s">
        <v>15</v>
      </c>
      <c r="AH827">
        <v>1</v>
      </c>
      <c r="AI827">
        <v>0</v>
      </c>
      <c r="AJ827" t="s">
        <v>15</v>
      </c>
      <c r="AK827">
        <v>1</v>
      </c>
      <c r="AL827">
        <v>0</v>
      </c>
    </row>
    <row r="828" spans="1:38" x14ac:dyDescent="0.25">
      <c r="A828" t="s">
        <v>1530</v>
      </c>
      <c r="B828" t="s">
        <v>792</v>
      </c>
      <c r="C828">
        <v>13990402</v>
      </c>
      <c r="D828">
        <v>990402</v>
      </c>
      <c r="E828" t="s">
        <v>231</v>
      </c>
      <c r="F828" t="s">
        <v>232</v>
      </c>
      <c r="G828" t="s">
        <v>1541</v>
      </c>
      <c r="H828" t="s">
        <v>40</v>
      </c>
      <c r="I828">
        <v>2</v>
      </c>
      <c r="J828" t="s">
        <v>23</v>
      </c>
      <c r="K828">
        <v>4</v>
      </c>
      <c r="L828">
        <v>15</v>
      </c>
      <c r="M828">
        <v>14</v>
      </c>
      <c r="N828" t="s">
        <v>17</v>
      </c>
      <c r="O828" t="s">
        <v>1543</v>
      </c>
      <c r="P828">
        <v>52</v>
      </c>
      <c r="Q828">
        <v>1.6774193548387097</v>
      </c>
      <c r="R828">
        <v>109</v>
      </c>
      <c r="S828">
        <v>3.5161290322580645</v>
      </c>
      <c r="T828">
        <f>DATATABLE[[#This Row],[تعداد واگن منتظر واگذاری]]+DATATABLE[[#This Row],[تعداد واگن تحت تخلیه]]</f>
        <v>161</v>
      </c>
      <c r="U828">
        <v>5.193548387096774</v>
      </c>
      <c r="V828">
        <v>64</v>
      </c>
      <c r="W828">
        <v>2.064516129032258</v>
      </c>
      <c r="X828">
        <v>3712</v>
      </c>
      <c r="Y828">
        <v>161</v>
      </c>
      <c r="Z828">
        <v>173</v>
      </c>
      <c r="AA828" t="s">
        <v>15</v>
      </c>
      <c r="AB828">
        <v>1</v>
      </c>
      <c r="AC828">
        <v>0</v>
      </c>
      <c r="AD828" t="s">
        <v>15</v>
      </c>
      <c r="AE828">
        <v>1</v>
      </c>
      <c r="AF828">
        <v>0</v>
      </c>
      <c r="AG828" t="s">
        <v>15</v>
      </c>
      <c r="AH828">
        <v>1</v>
      </c>
      <c r="AI828">
        <v>0</v>
      </c>
      <c r="AJ828" t="s">
        <v>15</v>
      </c>
      <c r="AK828">
        <v>1</v>
      </c>
      <c r="AL828">
        <v>0</v>
      </c>
    </row>
    <row r="829" spans="1:38" x14ac:dyDescent="0.25">
      <c r="A829" t="s">
        <v>1530</v>
      </c>
      <c r="B829" t="s">
        <v>792</v>
      </c>
      <c r="C829">
        <v>13990403</v>
      </c>
      <c r="D829">
        <v>990403</v>
      </c>
      <c r="E829" t="s">
        <v>233</v>
      </c>
      <c r="F829" t="s">
        <v>234</v>
      </c>
      <c r="G829" t="s">
        <v>1541</v>
      </c>
      <c r="H829" t="s">
        <v>40</v>
      </c>
      <c r="I829">
        <v>2</v>
      </c>
      <c r="J829" t="s">
        <v>23</v>
      </c>
      <c r="K829">
        <v>4</v>
      </c>
      <c r="L829">
        <v>15</v>
      </c>
      <c r="M829">
        <v>14</v>
      </c>
      <c r="N829" t="s">
        <v>18</v>
      </c>
      <c r="O829" t="s">
        <v>1544</v>
      </c>
      <c r="P829">
        <v>10</v>
      </c>
      <c r="Q829">
        <v>0.32258064516129031</v>
      </c>
      <c r="R829">
        <v>114</v>
      </c>
      <c r="S829">
        <v>3.6774193548387095</v>
      </c>
      <c r="T829">
        <f>DATATABLE[[#This Row],[تعداد واگن منتظر واگذاری]]+DATATABLE[[#This Row],[تعداد واگن تحت تخلیه]]</f>
        <v>124</v>
      </c>
      <c r="U829">
        <v>4</v>
      </c>
      <c r="V829">
        <v>106</v>
      </c>
      <c r="W829">
        <v>3.4193548387096775</v>
      </c>
      <c r="X829">
        <v>6148</v>
      </c>
      <c r="Y829">
        <v>124</v>
      </c>
      <c r="Z829">
        <v>220</v>
      </c>
      <c r="AA829" t="s">
        <v>15</v>
      </c>
      <c r="AB829">
        <v>1</v>
      </c>
      <c r="AC829">
        <v>0</v>
      </c>
      <c r="AD829" t="s">
        <v>15</v>
      </c>
      <c r="AE829">
        <v>1</v>
      </c>
      <c r="AF829">
        <v>0</v>
      </c>
      <c r="AG829" t="s">
        <v>15</v>
      </c>
      <c r="AH829">
        <v>1</v>
      </c>
      <c r="AI829">
        <v>0</v>
      </c>
      <c r="AJ829" t="s">
        <v>15</v>
      </c>
      <c r="AK829">
        <v>1</v>
      </c>
      <c r="AL829">
        <v>0</v>
      </c>
    </row>
    <row r="830" spans="1:38" x14ac:dyDescent="0.25">
      <c r="A830" t="s">
        <v>1530</v>
      </c>
      <c r="B830" t="s">
        <v>792</v>
      </c>
      <c r="C830">
        <v>13990404</v>
      </c>
      <c r="D830">
        <v>990404</v>
      </c>
      <c r="E830" t="s">
        <v>235</v>
      </c>
      <c r="F830" t="s">
        <v>236</v>
      </c>
      <c r="G830" t="s">
        <v>1541</v>
      </c>
      <c r="H830" t="s">
        <v>40</v>
      </c>
      <c r="I830">
        <v>2</v>
      </c>
      <c r="J830" t="s">
        <v>23</v>
      </c>
      <c r="K830">
        <v>4</v>
      </c>
      <c r="L830">
        <v>15</v>
      </c>
      <c r="M830">
        <v>14</v>
      </c>
      <c r="N830" t="s">
        <v>19</v>
      </c>
      <c r="O830" t="s">
        <v>1545</v>
      </c>
      <c r="P830">
        <v>36</v>
      </c>
      <c r="Q830">
        <v>1.1612903225806452</v>
      </c>
      <c r="R830">
        <v>63</v>
      </c>
      <c r="S830">
        <v>2.032258064516129</v>
      </c>
      <c r="T830">
        <f>DATATABLE[[#This Row],[تعداد واگن منتظر واگذاری]]+DATATABLE[[#This Row],[تعداد واگن تحت تخلیه]]</f>
        <v>99</v>
      </c>
      <c r="U830">
        <v>3.193548387096774</v>
      </c>
      <c r="V830">
        <v>104</v>
      </c>
      <c r="W830">
        <v>3.3548387096774195</v>
      </c>
      <c r="X830">
        <v>6032</v>
      </c>
      <c r="Y830">
        <v>99</v>
      </c>
      <c r="Z830">
        <v>167</v>
      </c>
      <c r="AA830" t="s">
        <v>15</v>
      </c>
      <c r="AB830">
        <v>1</v>
      </c>
      <c r="AC830">
        <v>0</v>
      </c>
      <c r="AD830" t="s">
        <v>15</v>
      </c>
      <c r="AE830">
        <v>1</v>
      </c>
      <c r="AF830">
        <v>0</v>
      </c>
      <c r="AG830" t="s">
        <v>15</v>
      </c>
      <c r="AH830">
        <v>1</v>
      </c>
      <c r="AI830">
        <v>0</v>
      </c>
      <c r="AJ830" t="s">
        <v>15</v>
      </c>
      <c r="AK830">
        <v>1</v>
      </c>
      <c r="AL830">
        <v>0</v>
      </c>
    </row>
    <row r="831" spans="1:38" x14ac:dyDescent="0.25">
      <c r="A831" t="s">
        <v>1530</v>
      </c>
      <c r="B831" t="s">
        <v>792</v>
      </c>
      <c r="C831">
        <v>13990405</v>
      </c>
      <c r="D831">
        <v>990405</v>
      </c>
      <c r="E831" t="s">
        <v>237</v>
      </c>
      <c r="F831" t="s">
        <v>238</v>
      </c>
      <c r="G831" t="s">
        <v>1541</v>
      </c>
      <c r="H831" t="s">
        <v>40</v>
      </c>
      <c r="I831">
        <v>2</v>
      </c>
      <c r="J831" t="s">
        <v>23</v>
      </c>
      <c r="K831">
        <v>4</v>
      </c>
      <c r="L831">
        <v>15</v>
      </c>
      <c r="M831">
        <v>14</v>
      </c>
      <c r="N831" t="s">
        <v>20</v>
      </c>
      <c r="O831" t="s">
        <v>1546</v>
      </c>
      <c r="P831">
        <v>72</v>
      </c>
      <c r="Q831">
        <v>2.3225806451612905</v>
      </c>
      <c r="R831">
        <v>55</v>
      </c>
      <c r="S831">
        <v>1.7741935483870968</v>
      </c>
      <c r="T831">
        <f>DATATABLE[[#This Row],[تعداد واگن منتظر واگذاری]]+DATATABLE[[#This Row],[تعداد واگن تحت تخلیه]]</f>
        <v>127</v>
      </c>
      <c r="U831">
        <v>4.096774193548387</v>
      </c>
      <c r="V831">
        <v>54</v>
      </c>
      <c r="W831">
        <v>1.7419354838709677</v>
      </c>
      <c r="X831">
        <v>3132</v>
      </c>
      <c r="Y831">
        <v>127</v>
      </c>
      <c r="Z831">
        <v>109</v>
      </c>
      <c r="AA831" t="s">
        <v>15</v>
      </c>
      <c r="AB831">
        <v>1</v>
      </c>
      <c r="AC831">
        <v>0</v>
      </c>
      <c r="AD831" t="s">
        <v>15</v>
      </c>
      <c r="AE831">
        <v>1</v>
      </c>
      <c r="AF831">
        <v>0</v>
      </c>
      <c r="AG831" t="s">
        <v>15</v>
      </c>
      <c r="AH831">
        <v>1</v>
      </c>
      <c r="AI831">
        <v>0</v>
      </c>
      <c r="AJ831" t="s">
        <v>15</v>
      </c>
      <c r="AK831">
        <v>1</v>
      </c>
      <c r="AL831">
        <v>0</v>
      </c>
    </row>
    <row r="832" spans="1:38" x14ac:dyDescent="0.25">
      <c r="A832" t="s">
        <v>1530</v>
      </c>
      <c r="B832" t="s">
        <v>792</v>
      </c>
      <c r="C832">
        <v>13990406</v>
      </c>
      <c r="D832">
        <v>990406</v>
      </c>
      <c r="E832" t="s">
        <v>239</v>
      </c>
      <c r="F832" t="s">
        <v>240</v>
      </c>
      <c r="G832" t="s">
        <v>1541</v>
      </c>
      <c r="H832" t="s">
        <v>40</v>
      </c>
      <c r="I832">
        <v>2</v>
      </c>
      <c r="J832" t="s">
        <v>23</v>
      </c>
      <c r="K832">
        <v>4</v>
      </c>
      <c r="L832">
        <v>15</v>
      </c>
      <c r="M832">
        <v>15</v>
      </c>
      <c r="N832" t="s">
        <v>12</v>
      </c>
      <c r="O832" t="s">
        <v>1547</v>
      </c>
      <c r="P832">
        <v>0</v>
      </c>
      <c r="Q832">
        <v>0</v>
      </c>
      <c r="R832">
        <v>100</v>
      </c>
      <c r="S832">
        <v>3.225806451612903</v>
      </c>
      <c r="T832">
        <f>DATATABLE[[#This Row],[تعداد واگن منتظر واگذاری]]+DATATABLE[[#This Row],[تعداد واگن تحت تخلیه]]</f>
        <v>100</v>
      </c>
      <c r="U832">
        <v>3.225806451612903</v>
      </c>
      <c r="V832">
        <v>92</v>
      </c>
      <c r="W832">
        <v>2.967741935483871</v>
      </c>
      <c r="X832">
        <v>5336</v>
      </c>
      <c r="Y832">
        <v>100</v>
      </c>
      <c r="Z832">
        <v>192</v>
      </c>
      <c r="AA832" t="s">
        <v>13</v>
      </c>
      <c r="AB832">
        <v>0</v>
      </c>
      <c r="AC832">
        <v>1</v>
      </c>
      <c r="AD832" t="s">
        <v>15</v>
      </c>
      <c r="AE832">
        <v>1</v>
      </c>
      <c r="AF832">
        <v>0</v>
      </c>
      <c r="AG832" t="s">
        <v>15</v>
      </c>
      <c r="AH832">
        <v>1</v>
      </c>
      <c r="AI832">
        <v>0</v>
      </c>
      <c r="AJ832" t="s">
        <v>15</v>
      </c>
      <c r="AK832">
        <v>1</v>
      </c>
      <c r="AL832">
        <v>0</v>
      </c>
    </row>
    <row r="833" spans="1:38" x14ac:dyDescent="0.25">
      <c r="A833" t="s">
        <v>1530</v>
      </c>
      <c r="B833" t="s">
        <v>792</v>
      </c>
      <c r="C833">
        <v>13990407</v>
      </c>
      <c r="D833">
        <v>990407</v>
      </c>
      <c r="E833" t="s">
        <v>241</v>
      </c>
      <c r="F833" t="s">
        <v>242</v>
      </c>
      <c r="G833" t="s">
        <v>1541</v>
      </c>
      <c r="H833" t="s">
        <v>40</v>
      </c>
      <c r="I833">
        <v>2</v>
      </c>
      <c r="J833" t="s">
        <v>23</v>
      </c>
      <c r="K833">
        <v>4</v>
      </c>
      <c r="L833">
        <v>16</v>
      </c>
      <c r="M833">
        <v>15</v>
      </c>
      <c r="N833" t="s">
        <v>14</v>
      </c>
      <c r="O833" t="s">
        <v>1548</v>
      </c>
      <c r="P833">
        <v>0</v>
      </c>
      <c r="Q833">
        <v>0</v>
      </c>
      <c r="R833">
        <v>52</v>
      </c>
      <c r="S833">
        <v>1.6774193548387097</v>
      </c>
      <c r="T833">
        <f>DATATABLE[[#This Row],[تعداد واگن منتظر واگذاری]]+DATATABLE[[#This Row],[تعداد واگن تحت تخلیه]]</f>
        <v>52</v>
      </c>
      <c r="U833">
        <v>1.6774193548387097</v>
      </c>
      <c r="V833">
        <v>76</v>
      </c>
      <c r="W833">
        <v>2.4516129032258065</v>
      </c>
      <c r="X833">
        <v>4408</v>
      </c>
      <c r="Y833">
        <v>52</v>
      </c>
      <c r="Z833">
        <v>128</v>
      </c>
      <c r="AA833" t="s">
        <v>13</v>
      </c>
      <c r="AB833">
        <v>0</v>
      </c>
      <c r="AC833">
        <v>1</v>
      </c>
      <c r="AD833" t="s">
        <v>15</v>
      </c>
      <c r="AE833">
        <v>1</v>
      </c>
      <c r="AF833">
        <v>0</v>
      </c>
      <c r="AG833" t="s">
        <v>15</v>
      </c>
      <c r="AH833">
        <v>1</v>
      </c>
      <c r="AI833">
        <v>0</v>
      </c>
      <c r="AJ833" t="s">
        <v>15</v>
      </c>
      <c r="AK833">
        <v>1</v>
      </c>
      <c r="AL833">
        <v>0</v>
      </c>
    </row>
    <row r="834" spans="1:38" x14ac:dyDescent="0.25">
      <c r="A834" t="s">
        <v>1530</v>
      </c>
      <c r="B834" t="s">
        <v>792</v>
      </c>
      <c r="C834">
        <v>13990408</v>
      </c>
      <c r="D834">
        <v>990408</v>
      </c>
      <c r="E834" t="s">
        <v>243</v>
      </c>
      <c r="F834" t="s">
        <v>244</v>
      </c>
      <c r="G834" t="s">
        <v>1541</v>
      </c>
      <c r="H834" t="s">
        <v>40</v>
      </c>
      <c r="I834">
        <v>2</v>
      </c>
      <c r="J834" t="s">
        <v>23</v>
      </c>
      <c r="K834">
        <v>4</v>
      </c>
      <c r="L834">
        <v>16</v>
      </c>
      <c r="M834">
        <v>15</v>
      </c>
      <c r="N834" t="s">
        <v>16</v>
      </c>
      <c r="O834" t="s">
        <v>1549</v>
      </c>
      <c r="P834">
        <v>6</v>
      </c>
      <c r="Q834">
        <v>0.19354838709677419</v>
      </c>
      <c r="R834">
        <v>102</v>
      </c>
      <c r="S834">
        <v>3.2903225806451615</v>
      </c>
      <c r="T834">
        <f>DATATABLE[[#This Row],[تعداد واگن منتظر واگذاری]]+DATATABLE[[#This Row],[تعداد واگن تحت تخلیه]]</f>
        <v>108</v>
      </c>
      <c r="U834">
        <v>3.4838709677419355</v>
      </c>
      <c r="V834">
        <v>54</v>
      </c>
      <c r="W834">
        <v>1.7419354838709677</v>
      </c>
      <c r="X834">
        <v>3132</v>
      </c>
      <c r="Y834">
        <v>108</v>
      </c>
      <c r="Z834">
        <v>156</v>
      </c>
      <c r="AA834" t="s">
        <v>15</v>
      </c>
      <c r="AB834">
        <v>1</v>
      </c>
      <c r="AC834">
        <v>0</v>
      </c>
      <c r="AD834" t="s">
        <v>15</v>
      </c>
      <c r="AE834">
        <v>1</v>
      </c>
      <c r="AF834">
        <v>0</v>
      </c>
      <c r="AG834" t="s">
        <v>15</v>
      </c>
      <c r="AH834">
        <v>1</v>
      </c>
      <c r="AI834">
        <v>0</v>
      </c>
      <c r="AJ834" t="s">
        <v>15</v>
      </c>
      <c r="AK834">
        <v>1</v>
      </c>
      <c r="AL834">
        <v>0</v>
      </c>
    </row>
    <row r="835" spans="1:38" x14ac:dyDescent="0.25">
      <c r="A835" t="s">
        <v>1530</v>
      </c>
      <c r="B835" t="s">
        <v>792</v>
      </c>
      <c r="C835">
        <v>13990409</v>
      </c>
      <c r="D835">
        <v>990409</v>
      </c>
      <c r="E835" t="s">
        <v>245</v>
      </c>
      <c r="F835" t="s">
        <v>246</v>
      </c>
      <c r="G835" t="s">
        <v>1541</v>
      </c>
      <c r="H835" t="s">
        <v>40</v>
      </c>
      <c r="I835">
        <v>2</v>
      </c>
      <c r="J835" t="s">
        <v>23</v>
      </c>
      <c r="K835">
        <v>4</v>
      </c>
      <c r="L835">
        <v>16</v>
      </c>
      <c r="M835">
        <v>15</v>
      </c>
      <c r="N835" t="s">
        <v>17</v>
      </c>
      <c r="O835" t="s">
        <v>1550</v>
      </c>
      <c r="P835">
        <v>0</v>
      </c>
      <c r="Q835">
        <v>0</v>
      </c>
      <c r="R835">
        <v>25</v>
      </c>
      <c r="S835">
        <v>0.80645161290322576</v>
      </c>
      <c r="T835">
        <f>DATATABLE[[#This Row],[تعداد واگن منتظر واگذاری]]+DATATABLE[[#This Row],[تعداد واگن تحت تخلیه]]</f>
        <v>25</v>
      </c>
      <c r="U835">
        <v>0.80645161290322576</v>
      </c>
      <c r="V835">
        <v>102</v>
      </c>
      <c r="W835">
        <v>3.2903225806451615</v>
      </c>
      <c r="X835">
        <v>5916</v>
      </c>
      <c r="Y835">
        <v>25</v>
      </c>
      <c r="Z835">
        <v>127</v>
      </c>
      <c r="AA835" t="s">
        <v>13</v>
      </c>
      <c r="AB835">
        <v>0</v>
      </c>
      <c r="AC835">
        <v>1</v>
      </c>
      <c r="AD835" t="s">
        <v>15</v>
      </c>
      <c r="AE835">
        <v>1</v>
      </c>
      <c r="AF835">
        <v>0</v>
      </c>
      <c r="AG835" t="s">
        <v>15</v>
      </c>
      <c r="AH835">
        <v>1</v>
      </c>
      <c r="AI835">
        <v>0</v>
      </c>
      <c r="AJ835" t="s">
        <v>15</v>
      </c>
      <c r="AK835">
        <v>1</v>
      </c>
      <c r="AL835">
        <v>0</v>
      </c>
    </row>
    <row r="836" spans="1:38" x14ac:dyDescent="0.25">
      <c r="A836" t="s">
        <v>1530</v>
      </c>
      <c r="B836" t="s">
        <v>792</v>
      </c>
      <c r="C836">
        <v>13990410</v>
      </c>
      <c r="D836">
        <v>990410</v>
      </c>
      <c r="E836" t="s">
        <v>247</v>
      </c>
      <c r="F836" t="s">
        <v>248</v>
      </c>
      <c r="G836" t="s">
        <v>1541</v>
      </c>
      <c r="H836" t="s">
        <v>40</v>
      </c>
      <c r="I836">
        <v>2</v>
      </c>
      <c r="J836" t="s">
        <v>23</v>
      </c>
      <c r="K836">
        <v>4</v>
      </c>
      <c r="L836">
        <v>16</v>
      </c>
      <c r="M836">
        <v>15</v>
      </c>
      <c r="N836" t="s">
        <v>18</v>
      </c>
      <c r="O836" t="s">
        <v>1551</v>
      </c>
      <c r="P836">
        <v>9</v>
      </c>
      <c r="Q836">
        <v>0.29032258064516131</v>
      </c>
      <c r="R836">
        <v>58</v>
      </c>
      <c r="S836">
        <v>1.8709677419354838</v>
      </c>
      <c r="T836">
        <f>DATATABLE[[#This Row],[تعداد واگن منتظر واگذاری]]+DATATABLE[[#This Row],[تعداد واگن تحت تخلیه]]</f>
        <v>67</v>
      </c>
      <c r="U836">
        <v>2.161290322580645</v>
      </c>
      <c r="V836">
        <v>25</v>
      </c>
      <c r="W836">
        <v>0.80645161290322576</v>
      </c>
      <c r="X836">
        <v>1450</v>
      </c>
      <c r="Y836">
        <v>67</v>
      </c>
      <c r="Z836">
        <v>83</v>
      </c>
      <c r="AA836" t="s">
        <v>15</v>
      </c>
      <c r="AB836">
        <v>1</v>
      </c>
      <c r="AC836">
        <v>0</v>
      </c>
      <c r="AD836" t="s">
        <v>15</v>
      </c>
      <c r="AE836">
        <v>1</v>
      </c>
      <c r="AF836">
        <v>0</v>
      </c>
      <c r="AG836" t="s">
        <v>15</v>
      </c>
      <c r="AH836">
        <v>1</v>
      </c>
      <c r="AI836">
        <v>0</v>
      </c>
      <c r="AJ836" t="s">
        <v>15</v>
      </c>
      <c r="AK836">
        <v>1</v>
      </c>
      <c r="AL836">
        <v>0</v>
      </c>
    </row>
    <row r="837" spans="1:38" x14ac:dyDescent="0.25">
      <c r="A837" t="s">
        <v>1530</v>
      </c>
      <c r="B837" t="s">
        <v>792</v>
      </c>
      <c r="C837">
        <v>13990411</v>
      </c>
      <c r="D837">
        <v>990411</v>
      </c>
      <c r="E837" t="s">
        <v>249</v>
      </c>
      <c r="F837" t="s">
        <v>250</v>
      </c>
      <c r="G837" t="s">
        <v>1541</v>
      </c>
      <c r="H837" t="s">
        <v>40</v>
      </c>
      <c r="I837">
        <v>2</v>
      </c>
      <c r="J837" t="s">
        <v>23</v>
      </c>
      <c r="K837">
        <v>4</v>
      </c>
      <c r="L837">
        <v>16</v>
      </c>
      <c r="M837">
        <v>15</v>
      </c>
      <c r="N837" t="s">
        <v>19</v>
      </c>
      <c r="O837" t="s">
        <v>1552</v>
      </c>
      <c r="P837">
        <v>88</v>
      </c>
      <c r="Q837">
        <v>2.838709677419355</v>
      </c>
      <c r="R837">
        <v>41</v>
      </c>
      <c r="S837">
        <v>1.3225806451612903</v>
      </c>
      <c r="T837">
        <f>DATATABLE[[#This Row],[تعداد واگن منتظر واگذاری]]+DATATABLE[[#This Row],[تعداد واگن تحت تخلیه]]</f>
        <v>129</v>
      </c>
      <c r="U837">
        <v>4.161290322580645</v>
      </c>
      <c r="V837">
        <v>54</v>
      </c>
      <c r="W837">
        <v>1.7419354838709677</v>
      </c>
      <c r="X837">
        <v>3132</v>
      </c>
      <c r="Y837">
        <v>129</v>
      </c>
      <c r="Z837">
        <v>95</v>
      </c>
      <c r="AA837" t="s">
        <v>15</v>
      </c>
      <c r="AB837">
        <v>1</v>
      </c>
      <c r="AC837">
        <v>0</v>
      </c>
      <c r="AD837" t="s">
        <v>15</v>
      </c>
      <c r="AE837">
        <v>1</v>
      </c>
      <c r="AF837">
        <v>0</v>
      </c>
      <c r="AG837" t="s">
        <v>15</v>
      </c>
      <c r="AH837">
        <v>1</v>
      </c>
      <c r="AI837">
        <v>0</v>
      </c>
      <c r="AJ837" t="s">
        <v>15</v>
      </c>
      <c r="AK837">
        <v>1</v>
      </c>
      <c r="AL837">
        <v>0</v>
      </c>
    </row>
    <row r="838" spans="1:38" x14ac:dyDescent="0.25">
      <c r="A838" t="s">
        <v>1530</v>
      </c>
      <c r="B838" t="s">
        <v>792</v>
      </c>
      <c r="C838">
        <v>13990412</v>
      </c>
      <c r="D838">
        <v>990412</v>
      </c>
      <c r="E838" t="s">
        <v>251</v>
      </c>
      <c r="F838" t="s">
        <v>252</v>
      </c>
      <c r="G838" t="s">
        <v>1541</v>
      </c>
      <c r="H838" t="s">
        <v>40</v>
      </c>
      <c r="I838">
        <v>2</v>
      </c>
      <c r="J838" t="s">
        <v>23</v>
      </c>
      <c r="K838">
        <v>4</v>
      </c>
      <c r="L838">
        <v>16</v>
      </c>
      <c r="M838">
        <v>15</v>
      </c>
      <c r="N838" t="s">
        <v>20</v>
      </c>
      <c r="O838" t="s">
        <v>1553</v>
      </c>
      <c r="P838">
        <v>1</v>
      </c>
      <c r="Q838">
        <v>3.2258064516129031E-2</v>
      </c>
      <c r="R838">
        <v>47</v>
      </c>
      <c r="S838">
        <v>1.5161290322580645</v>
      </c>
      <c r="T838">
        <f>DATATABLE[[#This Row],[تعداد واگن منتظر واگذاری]]+DATATABLE[[#This Row],[تعداد واگن تحت تخلیه]]</f>
        <v>48</v>
      </c>
      <c r="U838">
        <v>1.5483870967741935</v>
      </c>
      <c r="V838">
        <v>70</v>
      </c>
      <c r="W838">
        <v>2.2580645161290325</v>
      </c>
      <c r="X838">
        <v>4060</v>
      </c>
      <c r="Y838">
        <v>48</v>
      </c>
      <c r="Z838">
        <v>117</v>
      </c>
      <c r="AA838" t="s">
        <v>15</v>
      </c>
      <c r="AB838">
        <v>1</v>
      </c>
      <c r="AC838">
        <v>0</v>
      </c>
      <c r="AD838" t="s">
        <v>15</v>
      </c>
      <c r="AE838">
        <v>1</v>
      </c>
      <c r="AF838">
        <v>0</v>
      </c>
      <c r="AG838" t="s">
        <v>15</v>
      </c>
      <c r="AH838">
        <v>1</v>
      </c>
      <c r="AI838">
        <v>0</v>
      </c>
      <c r="AJ838" t="s">
        <v>15</v>
      </c>
      <c r="AK838">
        <v>1</v>
      </c>
      <c r="AL838">
        <v>0</v>
      </c>
    </row>
    <row r="839" spans="1:38" x14ac:dyDescent="0.25">
      <c r="A839" t="s">
        <v>1530</v>
      </c>
      <c r="B839" t="s">
        <v>792</v>
      </c>
      <c r="C839">
        <v>13990413</v>
      </c>
      <c r="D839">
        <v>990413</v>
      </c>
      <c r="E839" t="s">
        <v>253</v>
      </c>
      <c r="F839" t="s">
        <v>254</v>
      </c>
      <c r="G839" t="s">
        <v>1541</v>
      </c>
      <c r="H839" t="s">
        <v>40</v>
      </c>
      <c r="I839">
        <v>2</v>
      </c>
      <c r="J839" t="s">
        <v>23</v>
      </c>
      <c r="K839">
        <v>4</v>
      </c>
      <c r="L839">
        <v>16</v>
      </c>
      <c r="M839">
        <v>16</v>
      </c>
      <c r="N839" t="s">
        <v>12</v>
      </c>
      <c r="O839" t="s">
        <v>1556</v>
      </c>
      <c r="P839">
        <v>36</v>
      </c>
      <c r="Q839">
        <v>1.1612903225806452</v>
      </c>
      <c r="R839">
        <v>56</v>
      </c>
      <c r="S839">
        <v>1.8064516129032258</v>
      </c>
      <c r="T839">
        <f>DATATABLE[[#This Row],[تعداد واگن منتظر واگذاری]]+DATATABLE[[#This Row],[تعداد واگن تحت تخلیه]]</f>
        <v>92</v>
      </c>
      <c r="U839">
        <v>2.967741935483871</v>
      </c>
      <c r="V839">
        <v>39</v>
      </c>
      <c r="W839">
        <v>1.2580645161290323</v>
      </c>
      <c r="X839">
        <v>2262</v>
      </c>
      <c r="Y839">
        <v>92</v>
      </c>
      <c r="Z839">
        <v>95</v>
      </c>
      <c r="AA839" t="s">
        <v>15</v>
      </c>
      <c r="AB839">
        <v>1</v>
      </c>
      <c r="AC839">
        <v>0</v>
      </c>
      <c r="AD839" t="s">
        <v>15</v>
      </c>
      <c r="AE839">
        <v>1</v>
      </c>
      <c r="AF839">
        <v>0</v>
      </c>
      <c r="AG839" t="s">
        <v>15</v>
      </c>
      <c r="AH839">
        <v>1</v>
      </c>
      <c r="AI839">
        <v>0</v>
      </c>
      <c r="AJ839" t="s">
        <v>15</v>
      </c>
      <c r="AK839">
        <v>1</v>
      </c>
      <c r="AL839">
        <v>0</v>
      </c>
    </row>
    <row r="840" spans="1:38" x14ac:dyDescent="0.25">
      <c r="A840" t="s">
        <v>1530</v>
      </c>
      <c r="B840" t="s">
        <v>792</v>
      </c>
      <c r="C840">
        <v>13990414</v>
      </c>
      <c r="D840">
        <v>990414</v>
      </c>
      <c r="E840" t="s">
        <v>255</v>
      </c>
      <c r="F840" t="s">
        <v>256</v>
      </c>
      <c r="G840" t="s">
        <v>1541</v>
      </c>
      <c r="H840" t="s">
        <v>40</v>
      </c>
      <c r="I840">
        <v>2</v>
      </c>
      <c r="J840" t="s">
        <v>23</v>
      </c>
      <c r="K840">
        <v>4</v>
      </c>
      <c r="L840">
        <v>17</v>
      </c>
      <c r="M840">
        <v>16</v>
      </c>
      <c r="N840" t="s">
        <v>14</v>
      </c>
      <c r="O840" t="s">
        <v>1557</v>
      </c>
      <c r="P840">
        <v>26</v>
      </c>
      <c r="Q840">
        <v>0.83870967741935487</v>
      </c>
      <c r="R840">
        <v>39</v>
      </c>
      <c r="S840">
        <v>1.2580645161290323</v>
      </c>
      <c r="T840">
        <f>DATATABLE[[#This Row],[تعداد واگن منتظر واگذاری]]+DATATABLE[[#This Row],[تعداد واگن تحت تخلیه]]</f>
        <v>65</v>
      </c>
      <c r="U840">
        <v>2.096774193548387</v>
      </c>
      <c r="V840">
        <v>66</v>
      </c>
      <c r="W840">
        <v>2.129032258064516</v>
      </c>
      <c r="X840">
        <v>3828</v>
      </c>
      <c r="Y840">
        <v>65</v>
      </c>
      <c r="Z840">
        <v>105</v>
      </c>
      <c r="AA840" t="s">
        <v>15</v>
      </c>
      <c r="AB840">
        <v>1</v>
      </c>
      <c r="AC840">
        <v>0</v>
      </c>
      <c r="AD840" t="s">
        <v>15</v>
      </c>
      <c r="AE840">
        <v>1</v>
      </c>
      <c r="AF840">
        <v>0</v>
      </c>
      <c r="AG840" t="s">
        <v>15</v>
      </c>
      <c r="AH840">
        <v>1</v>
      </c>
      <c r="AI840">
        <v>0</v>
      </c>
      <c r="AJ840" t="s">
        <v>15</v>
      </c>
      <c r="AK840">
        <v>1</v>
      </c>
      <c r="AL840">
        <v>0</v>
      </c>
    </row>
    <row r="841" spans="1:38" x14ac:dyDescent="0.25">
      <c r="A841" t="s">
        <v>1530</v>
      </c>
      <c r="B841" t="s">
        <v>792</v>
      </c>
      <c r="C841">
        <v>13990415</v>
      </c>
      <c r="D841">
        <v>990415</v>
      </c>
      <c r="E841" t="s">
        <v>257</v>
      </c>
      <c r="F841" t="s">
        <v>258</v>
      </c>
      <c r="G841" t="s">
        <v>1541</v>
      </c>
      <c r="H841" t="s">
        <v>40</v>
      </c>
      <c r="I841">
        <v>2</v>
      </c>
      <c r="J841" t="s">
        <v>23</v>
      </c>
      <c r="K841">
        <v>4</v>
      </c>
      <c r="L841">
        <v>17</v>
      </c>
      <c r="M841">
        <v>16</v>
      </c>
      <c r="N841" t="s">
        <v>16</v>
      </c>
      <c r="O841" t="s">
        <v>1558</v>
      </c>
      <c r="P841">
        <v>13</v>
      </c>
      <c r="Q841">
        <v>0.41935483870967744</v>
      </c>
      <c r="R841">
        <v>87</v>
      </c>
      <c r="S841">
        <v>2.806451612903226</v>
      </c>
      <c r="T841">
        <f>DATATABLE[[#This Row],[تعداد واگن منتظر واگذاری]]+DATATABLE[[#This Row],[تعداد واگن تحت تخلیه]]</f>
        <v>100</v>
      </c>
      <c r="U841">
        <v>3.225806451612903</v>
      </c>
      <c r="V841">
        <v>37</v>
      </c>
      <c r="W841">
        <v>1.1935483870967742</v>
      </c>
      <c r="X841">
        <v>2146</v>
      </c>
      <c r="Y841">
        <v>100</v>
      </c>
      <c r="Z841">
        <v>124</v>
      </c>
      <c r="AA841" t="s">
        <v>15</v>
      </c>
      <c r="AB841">
        <v>1</v>
      </c>
      <c r="AC841">
        <v>0</v>
      </c>
      <c r="AD841" t="s">
        <v>15</v>
      </c>
      <c r="AE841">
        <v>1</v>
      </c>
      <c r="AF841">
        <v>0</v>
      </c>
      <c r="AG841" t="s">
        <v>15</v>
      </c>
      <c r="AH841">
        <v>1</v>
      </c>
      <c r="AI841">
        <v>0</v>
      </c>
      <c r="AJ841" t="s">
        <v>15</v>
      </c>
      <c r="AK841">
        <v>1</v>
      </c>
      <c r="AL841">
        <v>0</v>
      </c>
    </row>
    <row r="842" spans="1:38" x14ac:dyDescent="0.25">
      <c r="A842" t="s">
        <v>1530</v>
      </c>
      <c r="B842" t="s">
        <v>792</v>
      </c>
      <c r="C842">
        <v>13990416</v>
      </c>
      <c r="D842">
        <v>990416</v>
      </c>
      <c r="E842" t="s">
        <v>259</v>
      </c>
      <c r="F842" t="s">
        <v>260</v>
      </c>
      <c r="G842" t="s">
        <v>1541</v>
      </c>
      <c r="H842" t="s">
        <v>40</v>
      </c>
      <c r="I842">
        <v>2</v>
      </c>
      <c r="J842" t="s">
        <v>23</v>
      </c>
      <c r="K842">
        <v>4</v>
      </c>
      <c r="L842">
        <v>17</v>
      </c>
      <c r="M842">
        <v>16</v>
      </c>
      <c r="N842" t="s">
        <v>17</v>
      </c>
      <c r="O842" t="s">
        <v>1559</v>
      </c>
      <c r="P842">
        <v>5</v>
      </c>
      <c r="Q842">
        <v>0.16129032258064516</v>
      </c>
      <c r="R842">
        <v>6</v>
      </c>
      <c r="S842">
        <v>0.19354838709677419</v>
      </c>
      <c r="T842">
        <f>DATATABLE[[#This Row],[تعداد واگن منتظر واگذاری]]+DATATABLE[[#This Row],[تعداد واگن تحت تخلیه]]</f>
        <v>11</v>
      </c>
      <c r="U842">
        <v>0.35483870967741937</v>
      </c>
      <c r="V842">
        <v>23</v>
      </c>
      <c r="W842">
        <v>0.74193548387096775</v>
      </c>
      <c r="X842">
        <v>1334</v>
      </c>
      <c r="Y842">
        <v>11</v>
      </c>
      <c r="Z842">
        <v>29</v>
      </c>
      <c r="AA842" t="s">
        <v>15</v>
      </c>
      <c r="AB842">
        <v>1</v>
      </c>
      <c r="AC842">
        <v>0</v>
      </c>
      <c r="AD842" t="s">
        <v>15</v>
      </c>
      <c r="AE842">
        <v>1</v>
      </c>
      <c r="AF842">
        <v>0</v>
      </c>
      <c r="AG842" t="s">
        <v>15</v>
      </c>
      <c r="AH842">
        <v>1</v>
      </c>
      <c r="AI842">
        <v>0</v>
      </c>
      <c r="AJ842" t="s">
        <v>15</v>
      </c>
      <c r="AK842">
        <v>1</v>
      </c>
      <c r="AL842">
        <v>0</v>
      </c>
    </row>
    <row r="843" spans="1:38" x14ac:dyDescent="0.25">
      <c r="A843" t="s">
        <v>1530</v>
      </c>
      <c r="B843" t="s">
        <v>792</v>
      </c>
      <c r="C843">
        <v>13990417</v>
      </c>
      <c r="D843">
        <v>990417</v>
      </c>
      <c r="E843" t="s">
        <v>261</v>
      </c>
      <c r="F843" t="s">
        <v>262</v>
      </c>
      <c r="G843" t="s">
        <v>1541</v>
      </c>
      <c r="H843" t="s">
        <v>40</v>
      </c>
      <c r="I843">
        <v>2</v>
      </c>
      <c r="J843" t="s">
        <v>23</v>
      </c>
      <c r="K843">
        <v>4</v>
      </c>
      <c r="L843">
        <v>17</v>
      </c>
      <c r="M843">
        <v>16</v>
      </c>
      <c r="N843" t="s">
        <v>18</v>
      </c>
      <c r="O843" t="s">
        <v>1560</v>
      </c>
      <c r="P843">
        <v>0</v>
      </c>
      <c r="Q843">
        <v>0</v>
      </c>
      <c r="R843">
        <v>60</v>
      </c>
      <c r="S843">
        <v>1.935483870967742</v>
      </c>
      <c r="T843">
        <f>DATATABLE[[#This Row],[تعداد واگن منتظر واگذاری]]+DATATABLE[[#This Row],[تعداد واگن تحت تخلیه]]</f>
        <v>60</v>
      </c>
      <c r="U843">
        <v>1.935483870967742</v>
      </c>
      <c r="V843">
        <v>59</v>
      </c>
      <c r="W843">
        <v>1.903225806451613</v>
      </c>
      <c r="X843">
        <v>3422</v>
      </c>
      <c r="Y843">
        <v>60</v>
      </c>
      <c r="Z843">
        <v>119</v>
      </c>
      <c r="AA843" t="s">
        <v>13</v>
      </c>
      <c r="AB843">
        <v>0</v>
      </c>
      <c r="AC843">
        <v>1</v>
      </c>
      <c r="AD843" t="s">
        <v>15</v>
      </c>
      <c r="AE843">
        <v>1</v>
      </c>
      <c r="AF843">
        <v>0</v>
      </c>
      <c r="AG843" t="s">
        <v>15</v>
      </c>
      <c r="AH843">
        <v>1</v>
      </c>
      <c r="AI843">
        <v>0</v>
      </c>
      <c r="AJ843" t="s">
        <v>15</v>
      </c>
      <c r="AK843">
        <v>1</v>
      </c>
      <c r="AL843">
        <v>0</v>
      </c>
    </row>
    <row r="844" spans="1:38" x14ac:dyDescent="0.25">
      <c r="A844" t="s">
        <v>1530</v>
      </c>
      <c r="B844" t="s">
        <v>792</v>
      </c>
      <c r="C844">
        <v>13990418</v>
      </c>
      <c r="D844">
        <v>990418</v>
      </c>
      <c r="E844" t="s">
        <v>263</v>
      </c>
      <c r="F844" t="s">
        <v>264</v>
      </c>
      <c r="G844" t="s">
        <v>1541</v>
      </c>
      <c r="H844" t="s">
        <v>40</v>
      </c>
      <c r="I844">
        <v>2</v>
      </c>
      <c r="J844" t="s">
        <v>23</v>
      </c>
      <c r="K844">
        <v>4</v>
      </c>
      <c r="L844">
        <v>17</v>
      </c>
      <c r="M844">
        <v>16</v>
      </c>
      <c r="N844" t="s">
        <v>19</v>
      </c>
      <c r="O844" t="s">
        <v>1561</v>
      </c>
      <c r="P844">
        <v>13</v>
      </c>
      <c r="Q844">
        <v>0.41935483870967744</v>
      </c>
      <c r="R844">
        <v>33</v>
      </c>
      <c r="S844">
        <v>1.064516129032258</v>
      </c>
      <c r="T844">
        <f>DATATABLE[[#This Row],[تعداد واگن منتظر واگذاری]]+DATATABLE[[#This Row],[تعداد واگن تحت تخلیه]]</f>
        <v>46</v>
      </c>
      <c r="U844">
        <v>1.4838709677419355</v>
      </c>
      <c r="V844">
        <v>40</v>
      </c>
      <c r="W844">
        <v>1.2903225806451613</v>
      </c>
      <c r="X844">
        <v>2320</v>
      </c>
      <c r="Y844">
        <v>46</v>
      </c>
      <c r="Z844">
        <v>73</v>
      </c>
      <c r="AA844" t="s">
        <v>15</v>
      </c>
      <c r="AB844">
        <v>1</v>
      </c>
      <c r="AC844">
        <v>0</v>
      </c>
      <c r="AD844" t="s">
        <v>15</v>
      </c>
      <c r="AE844">
        <v>1</v>
      </c>
      <c r="AF844">
        <v>0</v>
      </c>
      <c r="AG844" t="s">
        <v>15</v>
      </c>
      <c r="AH844">
        <v>1</v>
      </c>
      <c r="AI844">
        <v>0</v>
      </c>
      <c r="AJ844" t="s">
        <v>15</v>
      </c>
      <c r="AK844">
        <v>1</v>
      </c>
      <c r="AL844">
        <v>0</v>
      </c>
    </row>
    <row r="845" spans="1:38" x14ac:dyDescent="0.25">
      <c r="A845" t="s">
        <v>1530</v>
      </c>
      <c r="B845" t="s">
        <v>792</v>
      </c>
      <c r="C845">
        <v>13990419</v>
      </c>
      <c r="D845">
        <v>990419</v>
      </c>
      <c r="E845" t="s">
        <v>265</v>
      </c>
      <c r="F845" t="s">
        <v>266</v>
      </c>
      <c r="G845" t="s">
        <v>1541</v>
      </c>
      <c r="H845" t="s">
        <v>40</v>
      </c>
      <c r="I845">
        <v>2</v>
      </c>
      <c r="J845" t="s">
        <v>23</v>
      </c>
      <c r="K845">
        <v>4</v>
      </c>
      <c r="L845">
        <v>17</v>
      </c>
      <c r="M845">
        <v>16</v>
      </c>
      <c r="N845" t="s">
        <v>20</v>
      </c>
      <c r="O845" t="s">
        <v>1562</v>
      </c>
      <c r="P845">
        <v>12</v>
      </c>
      <c r="Q845">
        <v>0.38709677419354838</v>
      </c>
      <c r="R845">
        <v>80</v>
      </c>
      <c r="S845">
        <v>2.5806451612903225</v>
      </c>
      <c r="T845">
        <f>DATATABLE[[#This Row],[تعداد واگن منتظر واگذاری]]+DATATABLE[[#This Row],[تعداد واگن تحت تخلیه]]</f>
        <v>92</v>
      </c>
      <c r="U845">
        <v>2.967741935483871</v>
      </c>
      <c r="V845">
        <v>48</v>
      </c>
      <c r="W845">
        <v>1.5483870967741935</v>
      </c>
      <c r="X845">
        <v>2784</v>
      </c>
      <c r="Y845">
        <v>92</v>
      </c>
      <c r="Z845">
        <v>128</v>
      </c>
      <c r="AA845" t="s">
        <v>15</v>
      </c>
      <c r="AB845">
        <v>1</v>
      </c>
      <c r="AC845">
        <v>0</v>
      </c>
      <c r="AD845" t="s">
        <v>15</v>
      </c>
      <c r="AE845">
        <v>1</v>
      </c>
      <c r="AF845">
        <v>0</v>
      </c>
      <c r="AG845" t="s">
        <v>15</v>
      </c>
      <c r="AH845">
        <v>1</v>
      </c>
      <c r="AI845">
        <v>0</v>
      </c>
      <c r="AJ845" t="s">
        <v>15</v>
      </c>
      <c r="AK845">
        <v>1</v>
      </c>
      <c r="AL845">
        <v>0</v>
      </c>
    </row>
    <row r="846" spans="1:38" x14ac:dyDescent="0.25">
      <c r="A846" t="s">
        <v>1530</v>
      </c>
      <c r="B846" t="s">
        <v>792</v>
      </c>
      <c r="C846">
        <v>13990420</v>
      </c>
      <c r="D846">
        <v>990420</v>
      </c>
      <c r="E846" t="s">
        <v>267</v>
      </c>
      <c r="F846" t="s">
        <v>268</v>
      </c>
      <c r="G846" t="s">
        <v>1541</v>
      </c>
      <c r="H846" t="s">
        <v>40</v>
      </c>
      <c r="I846">
        <v>2</v>
      </c>
      <c r="J846" t="s">
        <v>23</v>
      </c>
      <c r="K846">
        <v>4</v>
      </c>
      <c r="L846">
        <v>17</v>
      </c>
      <c r="M846">
        <v>17</v>
      </c>
      <c r="N846" t="s">
        <v>12</v>
      </c>
      <c r="O846" t="s">
        <v>1563</v>
      </c>
      <c r="P846">
        <v>0</v>
      </c>
      <c r="Q846">
        <v>0</v>
      </c>
      <c r="R846">
        <v>4</v>
      </c>
      <c r="S846">
        <v>0.12903225806451613</v>
      </c>
      <c r="T846">
        <f>DATATABLE[[#This Row],[تعداد واگن منتظر واگذاری]]+DATATABLE[[#This Row],[تعداد واگن تحت تخلیه]]</f>
        <v>4</v>
      </c>
      <c r="U846">
        <v>0.12903225806451613</v>
      </c>
      <c r="V846">
        <v>97</v>
      </c>
      <c r="W846">
        <v>3.129032258064516</v>
      </c>
      <c r="X846">
        <v>5626</v>
      </c>
      <c r="Y846">
        <v>4</v>
      </c>
      <c r="Z846">
        <v>101</v>
      </c>
      <c r="AA846" t="s">
        <v>13</v>
      </c>
      <c r="AB846">
        <v>0</v>
      </c>
      <c r="AC846">
        <v>1</v>
      </c>
      <c r="AD846" t="s">
        <v>15</v>
      </c>
      <c r="AE846">
        <v>1</v>
      </c>
      <c r="AF846">
        <v>0</v>
      </c>
      <c r="AG846" t="s">
        <v>15</v>
      </c>
      <c r="AH846">
        <v>1</v>
      </c>
      <c r="AI846">
        <v>0</v>
      </c>
      <c r="AJ846" t="s">
        <v>15</v>
      </c>
      <c r="AK846">
        <v>1</v>
      </c>
      <c r="AL846">
        <v>0</v>
      </c>
    </row>
    <row r="847" spans="1:38" x14ac:dyDescent="0.25">
      <c r="A847" t="s">
        <v>1530</v>
      </c>
      <c r="B847" t="s">
        <v>792</v>
      </c>
      <c r="C847">
        <v>13990421</v>
      </c>
      <c r="D847">
        <v>990421</v>
      </c>
      <c r="E847" t="s">
        <v>269</v>
      </c>
      <c r="F847" t="s">
        <v>270</v>
      </c>
      <c r="G847" t="s">
        <v>1541</v>
      </c>
      <c r="H847" t="s">
        <v>40</v>
      </c>
      <c r="I847">
        <v>2</v>
      </c>
      <c r="J847" t="s">
        <v>23</v>
      </c>
      <c r="K847">
        <v>4</v>
      </c>
      <c r="L847">
        <v>18</v>
      </c>
      <c r="M847">
        <v>17</v>
      </c>
      <c r="N847" t="s">
        <v>14</v>
      </c>
      <c r="O847" t="s">
        <v>1564</v>
      </c>
      <c r="P847">
        <v>48</v>
      </c>
      <c r="Q847">
        <v>1.5483870967741935</v>
      </c>
      <c r="R847">
        <v>83</v>
      </c>
      <c r="S847">
        <v>2.6774193548387095</v>
      </c>
      <c r="T847">
        <f>DATATABLE[[#This Row],[تعداد واگن منتظر واگذاری]]+DATATABLE[[#This Row],[تعداد واگن تحت تخلیه]]</f>
        <v>131</v>
      </c>
      <c r="U847">
        <v>4.225806451612903</v>
      </c>
      <c r="V847">
        <v>0</v>
      </c>
      <c r="W847">
        <v>0</v>
      </c>
      <c r="X847">
        <v>0</v>
      </c>
      <c r="Y847">
        <v>131</v>
      </c>
      <c r="Z847">
        <v>83</v>
      </c>
      <c r="AA847" t="s">
        <v>15</v>
      </c>
      <c r="AB847">
        <v>1</v>
      </c>
      <c r="AC847">
        <v>0</v>
      </c>
      <c r="AD847" t="s">
        <v>15</v>
      </c>
      <c r="AE847">
        <v>1</v>
      </c>
      <c r="AF847">
        <v>0</v>
      </c>
      <c r="AG847" t="s">
        <v>13</v>
      </c>
      <c r="AH847">
        <v>0</v>
      </c>
      <c r="AI847">
        <v>1</v>
      </c>
      <c r="AJ847" t="s">
        <v>15</v>
      </c>
      <c r="AK847">
        <v>1</v>
      </c>
      <c r="AL847">
        <v>0</v>
      </c>
    </row>
    <row r="848" spans="1:38" x14ac:dyDescent="0.25">
      <c r="A848" t="s">
        <v>1530</v>
      </c>
      <c r="B848" t="s">
        <v>792</v>
      </c>
      <c r="C848">
        <v>13990422</v>
      </c>
      <c r="D848">
        <v>990422</v>
      </c>
      <c r="E848" t="s">
        <v>271</v>
      </c>
      <c r="F848" t="s">
        <v>272</v>
      </c>
      <c r="G848" t="s">
        <v>1541</v>
      </c>
      <c r="H848" t="s">
        <v>40</v>
      </c>
      <c r="I848">
        <v>2</v>
      </c>
      <c r="J848" t="s">
        <v>23</v>
      </c>
      <c r="K848">
        <v>4</v>
      </c>
      <c r="L848">
        <v>18</v>
      </c>
      <c r="M848">
        <v>17</v>
      </c>
      <c r="N848" t="s">
        <v>16</v>
      </c>
      <c r="O848" t="s">
        <v>1565</v>
      </c>
      <c r="P848">
        <v>5</v>
      </c>
      <c r="Q848">
        <v>0.16129032258064516</v>
      </c>
      <c r="R848">
        <v>75</v>
      </c>
      <c r="S848">
        <v>2.4193548387096775</v>
      </c>
      <c r="T848">
        <f>DATATABLE[[#This Row],[تعداد واگن منتظر واگذاری]]+DATATABLE[[#This Row],[تعداد واگن تحت تخلیه]]</f>
        <v>80</v>
      </c>
      <c r="U848">
        <v>2.5806451612903225</v>
      </c>
      <c r="V848">
        <v>63</v>
      </c>
      <c r="W848">
        <v>2.032258064516129</v>
      </c>
      <c r="X848">
        <v>3654</v>
      </c>
      <c r="Y848">
        <v>80</v>
      </c>
      <c r="Z848">
        <v>138</v>
      </c>
      <c r="AA848" t="s">
        <v>15</v>
      </c>
      <c r="AB848">
        <v>1</v>
      </c>
      <c r="AC848">
        <v>0</v>
      </c>
      <c r="AD848" t="s">
        <v>15</v>
      </c>
      <c r="AE848">
        <v>1</v>
      </c>
      <c r="AF848">
        <v>0</v>
      </c>
      <c r="AG848" t="s">
        <v>15</v>
      </c>
      <c r="AH848">
        <v>1</v>
      </c>
      <c r="AI848">
        <v>0</v>
      </c>
      <c r="AJ848" t="s">
        <v>15</v>
      </c>
      <c r="AK848">
        <v>1</v>
      </c>
      <c r="AL848">
        <v>0</v>
      </c>
    </row>
    <row r="849" spans="1:38" x14ac:dyDescent="0.25">
      <c r="A849" t="s">
        <v>1530</v>
      </c>
      <c r="B849" t="s">
        <v>792</v>
      </c>
      <c r="C849">
        <v>13990423</v>
      </c>
      <c r="D849">
        <v>990423</v>
      </c>
      <c r="E849" t="s">
        <v>273</v>
      </c>
      <c r="F849" t="s">
        <v>274</v>
      </c>
      <c r="G849" t="s">
        <v>1541</v>
      </c>
      <c r="H849" t="s">
        <v>40</v>
      </c>
      <c r="I849">
        <v>2</v>
      </c>
      <c r="J849" t="s">
        <v>23</v>
      </c>
      <c r="K849">
        <v>4</v>
      </c>
      <c r="L849">
        <v>18</v>
      </c>
      <c r="M849">
        <v>17</v>
      </c>
      <c r="N849" t="s">
        <v>17</v>
      </c>
      <c r="O849" t="s">
        <v>1566</v>
      </c>
      <c r="P849">
        <v>0</v>
      </c>
      <c r="Q849">
        <v>0</v>
      </c>
      <c r="R849">
        <v>50</v>
      </c>
      <c r="S849">
        <v>1.6129032258064515</v>
      </c>
      <c r="T849">
        <f>DATATABLE[[#This Row],[تعداد واگن منتظر واگذاری]]+DATATABLE[[#This Row],[تعداد واگن تحت تخلیه]]</f>
        <v>50</v>
      </c>
      <c r="U849">
        <v>1.6129032258064515</v>
      </c>
      <c r="V849">
        <v>84</v>
      </c>
      <c r="W849">
        <v>2.7096774193548385</v>
      </c>
      <c r="X849">
        <v>4872</v>
      </c>
      <c r="Y849">
        <v>50</v>
      </c>
      <c r="Z849">
        <v>134</v>
      </c>
      <c r="AA849" t="s">
        <v>13</v>
      </c>
      <c r="AB849">
        <v>0</v>
      </c>
      <c r="AC849">
        <v>1</v>
      </c>
      <c r="AD849" t="s">
        <v>15</v>
      </c>
      <c r="AE849">
        <v>1</v>
      </c>
      <c r="AF849">
        <v>0</v>
      </c>
      <c r="AG849" t="s">
        <v>15</v>
      </c>
      <c r="AH849">
        <v>1</v>
      </c>
      <c r="AI849">
        <v>0</v>
      </c>
      <c r="AJ849" t="s">
        <v>15</v>
      </c>
      <c r="AK849">
        <v>1</v>
      </c>
      <c r="AL849">
        <v>0</v>
      </c>
    </row>
    <row r="850" spans="1:38" x14ac:dyDescent="0.25">
      <c r="A850" t="s">
        <v>1530</v>
      </c>
      <c r="B850" t="s">
        <v>792</v>
      </c>
      <c r="C850">
        <v>13990424</v>
      </c>
      <c r="D850">
        <v>990424</v>
      </c>
      <c r="E850" t="s">
        <v>275</v>
      </c>
      <c r="F850" t="s">
        <v>276</v>
      </c>
      <c r="G850" t="s">
        <v>1541</v>
      </c>
      <c r="H850" t="s">
        <v>40</v>
      </c>
      <c r="I850">
        <v>2</v>
      </c>
      <c r="J850" t="s">
        <v>23</v>
      </c>
      <c r="K850">
        <v>4</v>
      </c>
      <c r="L850">
        <v>18</v>
      </c>
      <c r="M850">
        <v>17</v>
      </c>
      <c r="N850" t="s">
        <v>18</v>
      </c>
      <c r="O850" t="s">
        <v>1567</v>
      </c>
      <c r="P850">
        <v>22</v>
      </c>
      <c r="Q850">
        <v>0.70967741935483875</v>
      </c>
      <c r="R850">
        <v>33</v>
      </c>
      <c r="S850">
        <v>1.064516129032258</v>
      </c>
      <c r="T850">
        <f>DATATABLE[[#This Row],[تعداد واگن منتظر واگذاری]]+DATATABLE[[#This Row],[تعداد واگن تحت تخلیه]]</f>
        <v>55</v>
      </c>
      <c r="U850">
        <v>1.7741935483870968</v>
      </c>
      <c r="V850">
        <v>105</v>
      </c>
      <c r="W850">
        <v>3.3870967741935485</v>
      </c>
      <c r="X850">
        <v>6090</v>
      </c>
      <c r="Y850">
        <v>55</v>
      </c>
      <c r="Z850">
        <v>138</v>
      </c>
      <c r="AA850" t="s">
        <v>15</v>
      </c>
      <c r="AB850">
        <v>1</v>
      </c>
      <c r="AC850">
        <v>0</v>
      </c>
      <c r="AD850" t="s">
        <v>15</v>
      </c>
      <c r="AE850">
        <v>1</v>
      </c>
      <c r="AF850">
        <v>0</v>
      </c>
      <c r="AG850" t="s">
        <v>15</v>
      </c>
      <c r="AH850">
        <v>1</v>
      </c>
      <c r="AI850">
        <v>0</v>
      </c>
      <c r="AJ850" t="s">
        <v>15</v>
      </c>
      <c r="AK850">
        <v>1</v>
      </c>
      <c r="AL850">
        <v>0</v>
      </c>
    </row>
    <row r="851" spans="1:38" x14ac:dyDescent="0.25">
      <c r="A851" t="s">
        <v>1530</v>
      </c>
      <c r="B851" t="s">
        <v>792</v>
      </c>
      <c r="C851">
        <v>13990425</v>
      </c>
      <c r="D851">
        <v>990425</v>
      </c>
      <c r="E851" t="s">
        <v>277</v>
      </c>
      <c r="F851" t="s">
        <v>278</v>
      </c>
      <c r="G851" t="s">
        <v>1541</v>
      </c>
      <c r="H851" t="s">
        <v>40</v>
      </c>
      <c r="I851">
        <v>2</v>
      </c>
      <c r="J851" t="s">
        <v>23</v>
      </c>
      <c r="K851">
        <v>4</v>
      </c>
      <c r="L851">
        <v>18</v>
      </c>
      <c r="M851">
        <v>17</v>
      </c>
      <c r="N851" t="s">
        <v>19</v>
      </c>
      <c r="O851" t="s">
        <v>1568</v>
      </c>
      <c r="P851">
        <v>27</v>
      </c>
      <c r="Q851">
        <v>0.87096774193548387</v>
      </c>
      <c r="R851">
        <v>37</v>
      </c>
      <c r="S851">
        <v>1.1935483870967742</v>
      </c>
      <c r="T851">
        <f>DATATABLE[[#This Row],[تعداد واگن منتظر واگذاری]]+DATATABLE[[#This Row],[تعداد واگن تحت تخلیه]]</f>
        <v>64</v>
      </c>
      <c r="U851">
        <v>2.064516129032258</v>
      </c>
      <c r="V851">
        <v>61</v>
      </c>
      <c r="W851">
        <v>1.967741935483871</v>
      </c>
      <c r="X851">
        <v>3538</v>
      </c>
      <c r="Y851">
        <v>64</v>
      </c>
      <c r="Z851">
        <v>98</v>
      </c>
      <c r="AA851" t="s">
        <v>15</v>
      </c>
      <c r="AB851">
        <v>1</v>
      </c>
      <c r="AC851">
        <v>0</v>
      </c>
      <c r="AD851" t="s">
        <v>15</v>
      </c>
      <c r="AE851">
        <v>1</v>
      </c>
      <c r="AF851">
        <v>0</v>
      </c>
      <c r="AG851" t="s">
        <v>15</v>
      </c>
      <c r="AH851">
        <v>1</v>
      </c>
      <c r="AI851">
        <v>0</v>
      </c>
      <c r="AJ851" t="s">
        <v>15</v>
      </c>
      <c r="AK851">
        <v>1</v>
      </c>
      <c r="AL851">
        <v>0</v>
      </c>
    </row>
    <row r="852" spans="1:38" x14ac:dyDescent="0.25">
      <c r="A852" t="s">
        <v>1530</v>
      </c>
      <c r="B852" t="s">
        <v>792</v>
      </c>
      <c r="C852">
        <v>13990426</v>
      </c>
      <c r="D852">
        <v>990426</v>
      </c>
      <c r="E852" t="s">
        <v>279</v>
      </c>
      <c r="F852" t="s">
        <v>280</v>
      </c>
      <c r="G852" t="s">
        <v>1541</v>
      </c>
      <c r="H852" t="s">
        <v>40</v>
      </c>
      <c r="I852">
        <v>2</v>
      </c>
      <c r="J852" t="s">
        <v>23</v>
      </c>
      <c r="K852">
        <v>4</v>
      </c>
      <c r="L852">
        <v>18</v>
      </c>
      <c r="M852">
        <v>17</v>
      </c>
      <c r="N852" t="s">
        <v>20</v>
      </c>
      <c r="O852" t="s">
        <v>1569</v>
      </c>
      <c r="P852">
        <v>90</v>
      </c>
      <c r="Q852">
        <v>2.903225806451613</v>
      </c>
      <c r="R852">
        <v>81</v>
      </c>
      <c r="S852">
        <v>2.6129032258064515</v>
      </c>
      <c r="T852">
        <f>DATATABLE[[#This Row],[تعداد واگن منتظر واگذاری]]+DATATABLE[[#This Row],[تعداد واگن تحت تخلیه]]</f>
        <v>171</v>
      </c>
      <c r="U852">
        <v>5.5161290322580649</v>
      </c>
      <c r="V852">
        <v>32</v>
      </c>
      <c r="W852">
        <v>1.032258064516129</v>
      </c>
      <c r="X852">
        <v>1856</v>
      </c>
      <c r="Y852">
        <v>171</v>
      </c>
      <c r="Z852">
        <v>113</v>
      </c>
      <c r="AA852" t="s">
        <v>15</v>
      </c>
      <c r="AB852">
        <v>1</v>
      </c>
      <c r="AC852">
        <v>0</v>
      </c>
      <c r="AD852" t="s">
        <v>15</v>
      </c>
      <c r="AE852">
        <v>1</v>
      </c>
      <c r="AF852">
        <v>0</v>
      </c>
      <c r="AG852" t="s">
        <v>15</v>
      </c>
      <c r="AH852">
        <v>1</v>
      </c>
      <c r="AI852">
        <v>0</v>
      </c>
      <c r="AJ852" t="s">
        <v>15</v>
      </c>
      <c r="AK852">
        <v>1</v>
      </c>
      <c r="AL852">
        <v>0</v>
      </c>
    </row>
    <row r="853" spans="1:38" x14ac:dyDescent="0.25">
      <c r="A853" t="s">
        <v>1530</v>
      </c>
      <c r="B853" t="s">
        <v>792</v>
      </c>
      <c r="C853">
        <v>13990427</v>
      </c>
      <c r="D853">
        <v>990427</v>
      </c>
      <c r="E853" t="s">
        <v>281</v>
      </c>
      <c r="F853" t="s">
        <v>282</v>
      </c>
      <c r="G853" t="s">
        <v>1541</v>
      </c>
      <c r="H853" t="s">
        <v>40</v>
      </c>
      <c r="I853">
        <v>2</v>
      </c>
      <c r="J853" t="s">
        <v>23</v>
      </c>
      <c r="K853">
        <v>4</v>
      </c>
      <c r="L853">
        <v>18</v>
      </c>
      <c r="M853">
        <v>18</v>
      </c>
      <c r="N853" t="s">
        <v>12</v>
      </c>
      <c r="O853" t="s">
        <v>1570</v>
      </c>
      <c r="P853">
        <v>65</v>
      </c>
      <c r="Q853">
        <v>2.096774193548387</v>
      </c>
      <c r="R853">
        <v>94</v>
      </c>
      <c r="S853">
        <v>3.032258064516129</v>
      </c>
      <c r="T853">
        <f>DATATABLE[[#This Row],[تعداد واگن منتظر واگذاری]]+DATATABLE[[#This Row],[تعداد واگن تحت تخلیه]]</f>
        <v>159</v>
      </c>
      <c r="U853">
        <v>5.129032258064516</v>
      </c>
      <c r="V853">
        <v>83</v>
      </c>
      <c r="W853">
        <v>2.6774193548387095</v>
      </c>
      <c r="X853">
        <v>4814</v>
      </c>
      <c r="Y853">
        <v>159</v>
      </c>
      <c r="Z853">
        <v>177</v>
      </c>
      <c r="AA853" t="s">
        <v>15</v>
      </c>
      <c r="AB853">
        <v>1</v>
      </c>
      <c r="AC853">
        <v>0</v>
      </c>
      <c r="AD853" t="s">
        <v>15</v>
      </c>
      <c r="AE853">
        <v>1</v>
      </c>
      <c r="AF853">
        <v>0</v>
      </c>
      <c r="AG853" t="s">
        <v>15</v>
      </c>
      <c r="AH853">
        <v>1</v>
      </c>
      <c r="AI853">
        <v>0</v>
      </c>
      <c r="AJ853" t="s">
        <v>15</v>
      </c>
      <c r="AK853">
        <v>1</v>
      </c>
      <c r="AL853">
        <v>0</v>
      </c>
    </row>
    <row r="854" spans="1:38" x14ac:dyDescent="0.25">
      <c r="A854" t="s">
        <v>1530</v>
      </c>
      <c r="B854" t="s">
        <v>792</v>
      </c>
      <c r="C854">
        <v>13990428</v>
      </c>
      <c r="D854">
        <v>990428</v>
      </c>
      <c r="E854" t="s">
        <v>283</v>
      </c>
      <c r="F854" t="s">
        <v>284</v>
      </c>
      <c r="G854" t="s">
        <v>1541</v>
      </c>
      <c r="H854" t="s">
        <v>40</v>
      </c>
      <c r="I854">
        <v>2</v>
      </c>
      <c r="J854" t="s">
        <v>23</v>
      </c>
      <c r="K854">
        <v>4</v>
      </c>
      <c r="L854">
        <v>19</v>
      </c>
      <c r="M854">
        <v>18</v>
      </c>
      <c r="N854" t="s">
        <v>14</v>
      </c>
      <c r="O854" t="s">
        <v>1571</v>
      </c>
      <c r="P854">
        <v>29</v>
      </c>
      <c r="Q854">
        <v>0.93548387096774188</v>
      </c>
      <c r="R854">
        <v>94</v>
      </c>
      <c r="S854">
        <v>3.032258064516129</v>
      </c>
      <c r="T854">
        <f>DATATABLE[[#This Row],[تعداد واگن منتظر واگذاری]]+DATATABLE[[#This Row],[تعداد واگن تحت تخلیه]]</f>
        <v>123</v>
      </c>
      <c r="U854">
        <v>3.967741935483871</v>
      </c>
      <c r="V854">
        <v>83</v>
      </c>
      <c r="W854">
        <v>2.6774193548387095</v>
      </c>
      <c r="X854">
        <v>4814</v>
      </c>
      <c r="Y854">
        <v>123</v>
      </c>
      <c r="Z854">
        <v>177</v>
      </c>
      <c r="AA854" t="s">
        <v>15</v>
      </c>
      <c r="AB854">
        <v>1</v>
      </c>
      <c r="AC854">
        <v>0</v>
      </c>
      <c r="AD854" t="s">
        <v>15</v>
      </c>
      <c r="AE854">
        <v>1</v>
      </c>
      <c r="AF854">
        <v>0</v>
      </c>
      <c r="AG854" t="s">
        <v>15</v>
      </c>
      <c r="AH854">
        <v>1</v>
      </c>
      <c r="AI854">
        <v>0</v>
      </c>
      <c r="AJ854" t="s">
        <v>15</v>
      </c>
      <c r="AK854">
        <v>1</v>
      </c>
      <c r="AL854">
        <v>0</v>
      </c>
    </row>
    <row r="855" spans="1:38" x14ac:dyDescent="0.25">
      <c r="A855" t="s">
        <v>1530</v>
      </c>
      <c r="B855" t="s">
        <v>792</v>
      </c>
      <c r="C855">
        <v>13990429</v>
      </c>
      <c r="D855">
        <v>990429</v>
      </c>
      <c r="E855" t="s">
        <v>285</v>
      </c>
      <c r="F855" t="s">
        <v>286</v>
      </c>
      <c r="G855" t="s">
        <v>1541</v>
      </c>
      <c r="H855" t="s">
        <v>40</v>
      </c>
      <c r="I855">
        <v>2</v>
      </c>
      <c r="J855" t="s">
        <v>23</v>
      </c>
      <c r="K855">
        <v>4</v>
      </c>
      <c r="L855">
        <v>19</v>
      </c>
      <c r="M855">
        <v>18</v>
      </c>
      <c r="N855" t="s">
        <v>16</v>
      </c>
      <c r="O855" t="s">
        <v>1572</v>
      </c>
      <c r="P855">
        <v>0</v>
      </c>
      <c r="Q855">
        <v>0</v>
      </c>
      <c r="R855">
        <v>62</v>
      </c>
      <c r="S855">
        <v>2</v>
      </c>
      <c r="T855">
        <f>DATATABLE[[#This Row],[تعداد واگن منتظر واگذاری]]+DATATABLE[[#This Row],[تعداد واگن تحت تخلیه]]</f>
        <v>62</v>
      </c>
      <c r="U855">
        <v>2</v>
      </c>
      <c r="V855">
        <v>99</v>
      </c>
      <c r="W855">
        <v>3.193548387096774</v>
      </c>
      <c r="X855">
        <v>5742</v>
      </c>
      <c r="Y855">
        <v>62</v>
      </c>
      <c r="Z855">
        <v>161</v>
      </c>
      <c r="AA855" t="s">
        <v>13</v>
      </c>
      <c r="AB855">
        <v>0</v>
      </c>
      <c r="AC855">
        <v>1</v>
      </c>
      <c r="AD855" t="s">
        <v>15</v>
      </c>
      <c r="AE855">
        <v>1</v>
      </c>
      <c r="AF855">
        <v>0</v>
      </c>
      <c r="AG855" t="s">
        <v>15</v>
      </c>
      <c r="AH855">
        <v>1</v>
      </c>
      <c r="AI855">
        <v>0</v>
      </c>
      <c r="AJ855" t="s">
        <v>15</v>
      </c>
      <c r="AK855">
        <v>1</v>
      </c>
      <c r="AL855">
        <v>0</v>
      </c>
    </row>
    <row r="856" spans="1:38" x14ac:dyDescent="0.25">
      <c r="A856" t="s">
        <v>1530</v>
      </c>
      <c r="B856" t="s">
        <v>792</v>
      </c>
      <c r="C856">
        <v>13990430</v>
      </c>
      <c r="D856">
        <v>990430</v>
      </c>
      <c r="E856" t="s">
        <v>287</v>
      </c>
      <c r="F856" t="s">
        <v>288</v>
      </c>
      <c r="G856" t="s">
        <v>1541</v>
      </c>
      <c r="H856" t="s">
        <v>40</v>
      </c>
      <c r="I856">
        <v>2</v>
      </c>
      <c r="J856" t="s">
        <v>23</v>
      </c>
      <c r="K856">
        <v>4</v>
      </c>
      <c r="L856">
        <v>19</v>
      </c>
      <c r="M856">
        <v>18</v>
      </c>
      <c r="N856" t="s">
        <v>17</v>
      </c>
      <c r="O856" t="s">
        <v>1573</v>
      </c>
      <c r="P856">
        <v>37</v>
      </c>
      <c r="Q856">
        <v>1.1935483870967742</v>
      </c>
      <c r="R856">
        <v>119</v>
      </c>
      <c r="S856">
        <v>3.838709677419355</v>
      </c>
      <c r="T856">
        <f>DATATABLE[[#This Row],[تعداد واگن منتظر واگذاری]]+DATATABLE[[#This Row],[تعداد واگن تحت تخلیه]]</f>
        <v>156</v>
      </c>
      <c r="U856">
        <v>5.032258064516129</v>
      </c>
      <c r="V856">
        <v>57</v>
      </c>
      <c r="W856">
        <v>1.8387096774193548</v>
      </c>
      <c r="X856">
        <v>3306</v>
      </c>
      <c r="Y856">
        <v>156</v>
      </c>
      <c r="Z856">
        <v>176</v>
      </c>
      <c r="AA856" t="s">
        <v>15</v>
      </c>
      <c r="AB856">
        <v>1</v>
      </c>
      <c r="AC856">
        <v>0</v>
      </c>
      <c r="AD856" t="s">
        <v>15</v>
      </c>
      <c r="AE856">
        <v>1</v>
      </c>
      <c r="AF856">
        <v>0</v>
      </c>
      <c r="AG856" t="s">
        <v>15</v>
      </c>
      <c r="AH856">
        <v>1</v>
      </c>
      <c r="AI856">
        <v>0</v>
      </c>
      <c r="AJ856" t="s">
        <v>15</v>
      </c>
      <c r="AK856">
        <v>1</v>
      </c>
      <c r="AL856">
        <v>0</v>
      </c>
    </row>
    <row r="857" spans="1:38" x14ac:dyDescent="0.25">
      <c r="A857" t="s">
        <v>1530</v>
      </c>
      <c r="B857" t="s">
        <v>792</v>
      </c>
      <c r="C857">
        <v>13990431</v>
      </c>
      <c r="D857">
        <v>990431</v>
      </c>
      <c r="E857" t="s">
        <v>289</v>
      </c>
      <c r="F857" t="s">
        <v>290</v>
      </c>
      <c r="G857" t="s">
        <v>1541</v>
      </c>
      <c r="H857" t="s">
        <v>40</v>
      </c>
      <c r="I857">
        <v>2</v>
      </c>
      <c r="J857" t="s">
        <v>23</v>
      </c>
      <c r="K857">
        <v>4</v>
      </c>
      <c r="L857">
        <v>19</v>
      </c>
      <c r="M857">
        <v>18</v>
      </c>
      <c r="N857" t="s">
        <v>18</v>
      </c>
      <c r="O857" t="s">
        <v>1574</v>
      </c>
      <c r="P857">
        <v>47</v>
      </c>
      <c r="Q857">
        <v>1.5161290322580645</v>
      </c>
      <c r="R857">
        <v>84</v>
      </c>
      <c r="S857">
        <v>2.7096774193548385</v>
      </c>
      <c r="T857">
        <f>DATATABLE[[#This Row],[تعداد واگن منتظر واگذاری]]+DATATABLE[[#This Row],[تعداد واگن تحت تخلیه]]</f>
        <v>131</v>
      </c>
      <c r="U857">
        <v>4.225806451612903</v>
      </c>
      <c r="V857">
        <v>55</v>
      </c>
      <c r="W857">
        <v>1.7741935483870968</v>
      </c>
      <c r="X857">
        <v>3190</v>
      </c>
      <c r="Y857">
        <v>131</v>
      </c>
      <c r="Z857">
        <v>139</v>
      </c>
      <c r="AA857" t="s">
        <v>15</v>
      </c>
      <c r="AB857">
        <v>1</v>
      </c>
      <c r="AC857">
        <v>0</v>
      </c>
      <c r="AD857" t="s">
        <v>15</v>
      </c>
      <c r="AE857">
        <v>1</v>
      </c>
      <c r="AF857">
        <v>0</v>
      </c>
      <c r="AG857" t="s">
        <v>15</v>
      </c>
      <c r="AH857">
        <v>1</v>
      </c>
      <c r="AI857">
        <v>0</v>
      </c>
      <c r="AJ857" t="s">
        <v>15</v>
      </c>
      <c r="AK857">
        <v>1</v>
      </c>
      <c r="AL857">
        <v>0</v>
      </c>
    </row>
    <row r="858" spans="1:38" x14ac:dyDescent="0.25">
      <c r="A858" t="s">
        <v>1530</v>
      </c>
      <c r="B858" t="s">
        <v>792</v>
      </c>
      <c r="C858">
        <v>13990501</v>
      </c>
      <c r="D858">
        <v>990501</v>
      </c>
      <c r="E858" t="s">
        <v>291</v>
      </c>
      <c r="F858" t="s">
        <v>292</v>
      </c>
      <c r="G858" t="s">
        <v>1541</v>
      </c>
      <c r="H858" t="s">
        <v>40</v>
      </c>
      <c r="I858">
        <v>2</v>
      </c>
      <c r="J858" t="s">
        <v>24</v>
      </c>
      <c r="K858">
        <v>5</v>
      </c>
      <c r="L858">
        <v>19</v>
      </c>
      <c r="M858">
        <v>18</v>
      </c>
      <c r="N858" t="s">
        <v>19</v>
      </c>
      <c r="O858" t="s">
        <v>1542</v>
      </c>
      <c r="P858">
        <v>0</v>
      </c>
      <c r="Q858">
        <v>0</v>
      </c>
      <c r="R858">
        <v>93</v>
      </c>
      <c r="S858">
        <v>3</v>
      </c>
      <c r="T858">
        <f>DATATABLE[[#This Row],[تعداد واگن منتظر واگذاری]]+DATATABLE[[#This Row],[تعداد واگن تحت تخلیه]]</f>
        <v>93</v>
      </c>
      <c r="U858">
        <v>3</v>
      </c>
      <c r="V858">
        <v>43</v>
      </c>
      <c r="W858">
        <v>1.3870967741935485</v>
      </c>
      <c r="X858">
        <v>2494</v>
      </c>
      <c r="Y858">
        <v>93</v>
      </c>
      <c r="Z858">
        <v>136</v>
      </c>
      <c r="AA858" t="s">
        <v>13</v>
      </c>
      <c r="AB858">
        <v>0</v>
      </c>
      <c r="AC858">
        <v>1</v>
      </c>
      <c r="AD858" t="s">
        <v>15</v>
      </c>
      <c r="AE858">
        <v>1</v>
      </c>
      <c r="AF858">
        <v>0</v>
      </c>
      <c r="AG858" t="s">
        <v>15</v>
      </c>
      <c r="AH858">
        <v>1</v>
      </c>
      <c r="AI858">
        <v>0</v>
      </c>
      <c r="AJ858" t="s">
        <v>15</v>
      </c>
      <c r="AK858">
        <v>1</v>
      </c>
      <c r="AL858">
        <v>0</v>
      </c>
    </row>
    <row r="859" spans="1:38" x14ac:dyDescent="0.25">
      <c r="A859" t="s">
        <v>1530</v>
      </c>
      <c r="B859" t="s">
        <v>792</v>
      </c>
      <c r="C859">
        <v>13990502</v>
      </c>
      <c r="D859">
        <v>990502</v>
      </c>
      <c r="E859" t="s">
        <v>293</v>
      </c>
      <c r="F859" t="s">
        <v>294</v>
      </c>
      <c r="G859" t="s">
        <v>1541</v>
      </c>
      <c r="H859" t="s">
        <v>40</v>
      </c>
      <c r="I859">
        <v>2</v>
      </c>
      <c r="J859" t="s">
        <v>24</v>
      </c>
      <c r="K859">
        <v>5</v>
      </c>
      <c r="L859">
        <v>19</v>
      </c>
      <c r="M859">
        <v>18</v>
      </c>
      <c r="N859" t="s">
        <v>20</v>
      </c>
      <c r="O859" t="s">
        <v>1543</v>
      </c>
      <c r="P859">
        <v>19</v>
      </c>
      <c r="Q859">
        <v>0.61290322580645162</v>
      </c>
      <c r="R859">
        <v>107</v>
      </c>
      <c r="S859">
        <v>3.4516129032258065</v>
      </c>
      <c r="T859">
        <f>DATATABLE[[#This Row],[تعداد واگن منتظر واگذاری]]+DATATABLE[[#This Row],[تعداد واگن تحت تخلیه]]</f>
        <v>126</v>
      </c>
      <c r="U859">
        <v>4.064516129032258</v>
      </c>
      <c r="V859">
        <v>96</v>
      </c>
      <c r="W859">
        <v>3.096774193548387</v>
      </c>
      <c r="X859">
        <v>5568</v>
      </c>
      <c r="Y859">
        <v>126</v>
      </c>
      <c r="Z859">
        <v>203</v>
      </c>
      <c r="AA859" t="s">
        <v>15</v>
      </c>
      <c r="AB859">
        <v>1</v>
      </c>
      <c r="AC859">
        <v>0</v>
      </c>
      <c r="AD859" t="s">
        <v>15</v>
      </c>
      <c r="AE859">
        <v>1</v>
      </c>
      <c r="AF859">
        <v>0</v>
      </c>
      <c r="AG859" t="s">
        <v>15</v>
      </c>
      <c r="AH859">
        <v>1</v>
      </c>
      <c r="AI859">
        <v>0</v>
      </c>
      <c r="AJ859" t="s">
        <v>15</v>
      </c>
      <c r="AK859">
        <v>1</v>
      </c>
      <c r="AL859">
        <v>0</v>
      </c>
    </row>
    <row r="860" spans="1:38" x14ac:dyDescent="0.25">
      <c r="A860" t="s">
        <v>1530</v>
      </c>
      <c r="B860" t="s">
        <v>792</v>
      </c>
      <c r="C860">
        <v>13990503</v>
      </c>
      <c r="D860">
        <v>990503</v>
      </c>
      <c r="E860" t="s">
        <v>295</v>
      </c>
      <c r="F860" t="s">
        <v>296</v>
      </c>
      <c r="G860" t="s">
        <v>1541</v>
      </c>
      <c r="H860" t="s">
        <v>40</v>
      </c>
      <c r="I860">
        <v>2</v>
      </c>
      <c r="J860" t="s">
        <v>24</v>
      </c>
      <c r="K860">
        <v>5</v>
      </c>
      <c r="L860">
        <v>19</v>
      </c>
      <c r="M860">
        <v>19</v>
      </c>
      <c r="N860" t="s">
        <v>12</v>
      </c>
      <c r="O860" t="s">
        <v>1544</v>
      </c>
      <c r="P860">
        <v>100</v>
      </c>
      <c r="Q860">
        <v>3.225806451612903</v>
      </c>
      <c r="R860">
        <v>126</v>
      </c>
      <c r="S860">
        <v>4.064516129032258</v>
      </c>
      <c r="T860">
        <f>DATATABLE[[#This Row],[تعداد واگن منتظر واگذاری]]+DATATABLE[[#This Row],[تعداد واگن تحت تخلیه]]</f>
        <v>226</v>
      </c>
      <c r="U860">
        <v>7.290322580645161</v>
      </c>
      <c r="V860">
        <v>37</v>
      </c>
      <c r="W860">
        <v>1.1935483870967742</v>
      </c>
      <c r="X860">
        <v>2146</v>
      </c>
      <c r="Y860">
        <v>226</v>
      </c>
      <c r="Z860">
        <v>163</v>
      </c>
      <c r="AA860" t="s">
        <v>15</v>
      </c>
      <c r="AB860">
        <v>1</v>
      </c>
      <c r="AC860">
        <v>0</v>
      </c>
      <c r="AD860" t="s">
        <v>15</v>
      </c>
      <c r="AE860">
        <v>1</v>
      </c>
      <c r="AF860">
        <v>0</v>
      </c>
      <c r="AG860" t="s">
        <v>15</v>
      </c>
      <c r="AH860">
        <v>1</v>
      </c>
      <c r="AI860">
        <v>0</v>
      </c>
      <c r="AJ860" t="s">
        <v>15</v>
      </c>
      <c r="AK860">
        <v>1</v>
      </c>
      <c r="AL860">
        <v>0</v>
      </c>
    </row>
    <row r="861" spans="1:38" x14ac:dyDescent="0.25">
      <c r="A861" t="s">
        <v>1530</v>
      </c>
      <c r="B861" t="s">
        <v>792</v>
      </c>
      <c r="C861">
        <v>13990504</v>
      </c>
      <c r="D861">
        <v>990504</v>
      </c>
      <c r="E861" t="s">
        <v>297</v>
      </c>
      <c r="F861" t="s">
        <v>298</v>
      </c>
      <c r="G861" t="s">
        <v>1541</v>
      </c>
      <c r="H861" t="s">
        <v>40</v>
      </c>
      <c r="I861">
        <v>2</v>
      </c>
      <c r="J861" t="s">
        <v>24</v>
      </c>
      <c r="K861">
        <v>5</v>
      </c>
      <c r="L861">
        <v>20</v>
      </c>
      <c r="M861">
        <v>19</v>
      </c>
      <c r="N861" t="s">
        <v>14</v>
      </c>
      <c r="O861" t="s">
        <v>1545</v>
      </c>
      <c r="P861">
        <v>41</v>
      </c>
      <c r="Q861">
        <v>1.3225806451612903</v>
      </c>
      <c r="R861">
        <v>99</v>
      </c>
      <c r="S861">
        <v>3.193548387096774</v>
      </c>
      <c r="T861">
        <f>DATATABLE[[#This Row],[تعداد واگن منتظر واگذاری]]+DATATABLE[[#This Row],[تعداد واگن تحت تخلیه]]</f>
        <v>140</v>
      </c>
      <c r="U861">
        <v>4.5161290322580649</v>
      </c>
      <c r="V861">
        <v>59</v>
      </c>
      <c r="W861">
        <v>1.903225806451613</v>
      </c>
      <c r="X861">
        <v>3422</v>
      </c>
      <c r="Y861">
        <v>140</v>
      </c>
      <c r="Z861">
        <v>158</v>
      </c>
      <c r="AA861" t="s">
        <v>15</v>
      </c>
      <c r="AB861">
        <v>1</v>
      </c>
      <c r="AC861">
        <v>0</v>
      </c>
      <c r="AD861" t="s">
        <v>15</v>
      </c>
      <c r="AE861">
        <v>1</v>
      </c>
      <c r="AF861">
        <v>0</v>
      </c>
      <c r="AG861" t="s">
        <v>15</v>
      </c>
      <c r="AH861">
        <v>1</v>
      </c>
      <c r="AI861">
        <v>0</v>
      </c>
      <c r="AJ861" t="s">
        <v>15</v>
      </c>
      <c r="AK861">
        <v>1</v>
      </c>
      <c r="AL861">
        <v>0</v>
      </c>
    </row>
    <row r="862" spans="1:38" x14ac:dyDescent="0.25">
      <c r="A862" t="s">
        <v>1530</v>
      </c>
      <c r="B862" t="s">
        <v>792</v>
      </c>
      <c r="C862">
        <v>13990505</v>
      </c>
      <c r="D862">
        <v>990505</v>
      </c>
      <c r="E862" t="s">
        <v>299</v>
      </c>
      <c r="F862" t="s">
        <v>300</v>
      </c>
      <c r="G862" t="s">
        <v>1541</v>
      </c>
      <c r="H862" t="s">
        <v>40</v>
      </c>
      <c r="I862">
        <v>2</v>
      </c>
      <c r="J862" t="s">
        <v>24</v>
      </c>
      <c r="K862">
        <v>5</v>
      </c>
      <c r="L862">
        <v>20</v>
      </c>
      <c r="M862">
        <v>19</v>
      </c>
      <c r="N862" t="s">
        <v>16</v>
      </c>
      <c r="O862" t="s">
        <v>1546</v>
      </c>
      <c r="P862">
        <v>40</v>
      </c>
      <c r="Q862">
        <v>1.2903225806451613</v>
      </c>
      <c r="R862">
        <v>102</v>
      </c>
      <c r="S862">
        <v>3.2903225806451615</v>
      </c>
      <c r="T862">
        <f>DATATABLE[[#This Row],[تعداد واگن منتظر واگذاری]]+DATATABLE[[#This Row],[تعداد واگن تحت تخلیه]]</f>
        <v>142</v>
      </c>
      <c r="U862">
        <v>4.580645161290323</v>
      </c>
      <c r="V862">
        <v>49</v>
      </c>
      <c r="W862">
        <v>1.5806451612903225</v>
      </c>
      <c r="X862">
        <v>2842</v>
      </c>
      <c r="Y862">
        <v>142</v>
      </c>
      <c r="Z862">
        <v>151</v>
      </c>
      <c r="AA862" t="s">
        <v>15</v>
      </c>
      <c r="AB862">
        <v>1</v>
      </c>
      <c r="AC862">
        <v>0</v>
      </c>
      <c r="AD862" t="s">
        <v>15</v>
      </c>
      <c r="AE862">
        <v>1</v>
      </c>
      <c r="AF862">
        <v>0</v>
      </c>
      <c r="AG862" t="s">
        <v>15</v>
      </c>
      <c r="AH862">
        <v>1</v>
      </c>
      <c r="AI862">
        <v>0</v>
      </c>
      <c r="AJ862" t="s">
        <v>15</v>
      </c>
      <c r="AK862">
        <v>1</v>
      </c>
      <c r="AL862">
        <v>0</v>
      </c>
    </row>
    <row r="863" spans="1:38" x14ac:dyDescent="0.25">
      <c r="A863" t="s">
        <v>1530</v>
      </c>
      <c r="B863" t="s">
        <v>792</v>
      </c>
      <c r="C863">
        <v>13990506</v>
      </c>
      <c r="D863">
        <v>990506</v>
      </c>
      <c r="E863" t="s">
        <v>301</v>
      </c>
      <c r="F863" t="s">
        <v>302</v>
      </c>
      <c r="G863" t="s">
        <v>1541</v>
      </c>
      <c r="H863" t="s">
        <v>40</v>
      </c>
      <c r="I863">
        <v>2</v>
      </c>
      <c r="J863" t="s">
        <v>24</v>
      </c>
      <c r="K863">
        <v>5</v>
      </c>
      <c r="L863">
        <v>20</v>
      </c>
      <c r="M863">
        <v>19</v>
      </c>
      <c r="N863" t="s">
        <v>17</v>
      </c>
      <c r="O863" t="s">
        <v>1547</v>
      </c>
      <c r="P863">
        <v>0</v>
      </c>
      <c r="Q863">
        <v>0</v>
      </c>
      <c r="R863">
        <v>97</v>
      </c>
      <c r="S863">
        <v>3.129032258064516</v>
      </c>
      <c r="T863">
        <f>DATATABLE[[#This Row],[تعداد واگن منتظر واگذاری]]+DATATABLE[[#This Row],[تعداد واگن تحت تخلیه]]</f>
        <v>97</v>
      </c>
      <c r="U863">
        <v>3.129032258064516</v>
      </c>
      <c r="V863">
        <v>56</v>
      </c>
      <c r="W863">
        <v>1.8064516129032258</v>
      </c>
      <c r="X863">
        <v>3248</v>
      </c>
      <c r="Y863">
        <v>97</v>
      </c>
      <c r="Z863">
        <v>153</v>
      </c>
      <c r="AA863" t="s">
        <v>13</v>
      </c>
      <c r="AB863">
        <v>0</v>
      </c>
      <c r="AC863">
        <v>1</v>
      </c>
      <c r="AD863" t="s">
        <v>15</v>
      </c>
      <c r="AE863">
        <v>1</v>
      </c>
      <c r="AF863">
        <v>0</v>
      </c>
      <c r="AG863" t="s">
        <v>15</v>
      </c>
      <c r="AH863">
        <v>1</v>
      </c>
      <c r="AI863">
        <v>0</v>
      </c>
      <c r="AJ863" t="s">
        <v>15</v>
      </c>
      <c r="AK863">
        <v>1</v>
      </c>
      <c r="AL863">
        <v>0</v>
      </c>
    </row>
    <row r="864" spans="1:38" x14ac:dyDescent="0.25">
      <c r="A864" t="s">
        <v>1530</v>
      </c>
      <c r="B864" t="s">
        <v>792</v>
      </c>
      <c r="C864">
        <v>13990507</v>
      </c>
      <c r="D864">
        <v>990507</v>
      </c>
      <c r="E864" t="s">
        <v>303</v>
      </c>
      <c r="F864" t="s">
        <v>304</v>
      </c>
      <c r="G864" t="s">
        <v>1541</v>
      </c>
      <c r="H864" t="s">
        <v>40</v>
      </c>
      <c r="I864">
        <v>2</v>
      </c>
      <c r="J864" t="s">
        <v>24</v>
      </c>
      <c r="K864">
        <v>5</v>
      </c>
      <c r="L864">
        <v>20</v>
      </c>
      <c r="M864">
        <v>19</v>
      </c>
      <c r="N864" t="s">
        <v>18</v>
      </c>
      <c r="O864" t="s">
        <v>1548</v>
      </c>
      <c r="P864">
        <v>5</v>
      </c>
      <c r="Q864">
        <v>0.16129032258064516</v>
      </c>
      <c r="R864">
        <v>35</v>
      </c>
      <c r="S864">
        <v>1.1290322580645162</v>
      </c>
      <c r="T864">
        <f>DATATABLE[[#This Row],[تعداد واگن منتظر واگذاری]]+DATATABLE[[#This Row],[تعداد واگن تحت تخلیه]]</f>
        <v>40</v>
      </c>
      <c r="U864">
        <v>1.2903225806451613</v>
      </c>
      <c r="V864">
        <v>50</v>
      </c>
      <c r="W864">
        <v>1.6129032258064515</v>
      </c>
      <c r="X864">
        <v>2900</v>
      </c>
      <c r="Y864">
        <v>40</v>
      </c>
      <c r="Z864">
        <v>85</v>
      </c>
      <c r="AA864" t="s">
        <v>15</v>
      </c>
      <c r="AB864">
        <v>1</v>
      </c>
      <c r="AC864">
        <v>0</v>
      </c>
      <c r="AD864" t="s">
        <v>15</v>
      </c>
      <c r="AE864">
        <v>1</v>
      </c>
      <c r="AF864">
        <v>0</v>
      </c>
      <c r="AG864" t="s">
        <v>15</v>
      </c>
      <c r="AH864">
        <v>1</v>
      </c>
      <c r="AI864">
        <v>0</v>
      </c>
      <c r="AJ864" t="s">
        <v>15</v>
      </c>
      <c r="AK864">
        <v>1</v>
      </c>
      <c r="AL864">
        <v>0</v>
      </c>
    </row>
    <row r="865" spans="1:38" x14ac:dyDescent="0.25">
      <c r="A865" t="s">
        <v>1530</v>
      </c>
      <c r="B865" t="s">
        <v>792</v>
      </c>
      <c r="C865">
        <v>13990508</v>
      </c>
      <c r="D865">
        <v>990508</v>
      </c>
      <c r="E865" t="s">
        <v>305</v>
      </c>
      <c r="F865" t="s">
        <v>306</v>
      </c>
      <c r="G865" t="s">
        <v>1541</v>
      </c>
      <c r="H865" t="s">
        <v>40</v>
      </c>
      <c r="I865">
        <v>2</v>
      </c>
      <c r="J865" t="s">
        <v>24</v>
      </c>
      <c r="K865">
        <v>5</v>
      </c>
      <c r="L865">
        <v>20</v>
      </c>
      <c r="M865">
        <v>19</v>
      </c>
      <c r="N865" t="s">
        <v>19</v>
      </c>
      <c r="O865" t="s">
        <v>1549</v>
      </c>
      <c r="P865">
        <v>0</v>
      </c>
      <c r="Q865">
        <v>0</v>
      </c>
      <c r="R865">
        <v>28</v>
      </c>
      <c r="S865">
        <v>0.90322580645161288</v>
      </c>
      <c r="T865">
        <f>DATATABLE[[#This Row],[تعداد واگن منتظر واگذاری]]+DATATABLE[[#This Row],[تعداد واگن تحت تخلیه]]</f>
        <v>28</v>
      </c>
      <c r="U865">
        <v>0.90322580645161288</v>
      </c>
      <c r="V865">
        <v>49</v>
      </c>
      <c r="W865">
        <v>1.5806451612903225</v>
      </c>
      <c r="X865">
        <v>2842</v>
      </c>
      <c r="Y865">
        <v>28</v>
      </c>
      <c r="Z865">
        <v>77</v>
      </c>
      <c r="AA865" t="s">
        <v>13</v>
      </c>
      <c r="AB865">
        <v>0</v>
      </c>
      <c r="AC865">
        <v>1</v>
      </c>
      <c r="AD865" t="s">
        <v>15</v>
      </c>
      <c r="AE865">
        <v>1</v>
      </c>
      <c r="AF865">
        <v>0</v>
      </c>
      <c r="AG865" t="s">
        <v>15</v>
      </c>
      <c r="AH865">
        <v>1</v>
      </c>
      <c r="AI865">
        <v>0</v>
      </c>
      <c r="AJ865" t="s">
        <v>15</v>
      </c>
      <c r="AK865">
        <v>1</v>
      </c>
      <c r="AL865">
        <v>0</v>
      </c>
    </row>
    <row r="866" spans="1:38" x14ac:dyDescent="0.25">
      <c r="A866" t="s">
        <v>1530</v>
      </c>
      <c r="B866" t="s">
        <v>792</v>
      </c>
      <c r="C866">
        <v>13990509</v>
      </c>
      <c r="D866">
        <v>990509</v>
      </c>
      <c r="E866" t="s">
        <v>307</v>
      </c>
      <c r="F866" t="s">
        <v>308</v>
      </c>
      <c r="G866" t="s">
        <v>1541</v>
      </c>
      <c r="H866" t="s">
        <v>40</v>
      </c>
      <c r="I866">
        <v>2</v>
      </c>
      <c r="J866" t="s">
        <v>24</v>
      </c>
      <c r="K866">
        <v>5</v>
      </c>
      <c r="L866">
        <v>20</v>
      </c>
      <c r="M866">
        <v>19</v>
      </c>
      <c r="N866" t="s">
        <v>20</v>
      </c>
      <c r="O866" t="s">
        <v>1550</v>
      </c>
      <c r="P866">
        <v>65</v>
      </c>
      <c r="Q866">
        <v>2.096774193548387</v>
      </c>
      <c r="R866">
        <v>52</v>
      </c>
      <c r="S866">
        <v>1.6774193548387097</v>
      </c>
      <c r="T866">
        <f>DATATABLE[[#This Row],[تعداد واگن منتظر واگذاری]]+DATATABLE[[#This Row],[تعداد واگن تحت تخلیه]]</f>
        <v>117</v>
      </c>
      <c r="U866">
        <v>3.774193548387097</v>
      </c>
      <c r="V866">
        <v>0</v>
      </c>
      <c r="W866">
        <v>0</v>
      </c>
      <c r="X866">
        <v>0</v>
      </c>
      <c r="Y866">
        <v>117</v>
      </c>
      <c r="Z866">
        <v>52</v>
      </c>
      <c r="AA866" t="s">
        <v>15</v>
      </c>
      <c r="AB866">
        <v>1</v>
      </c>
      <c r="AC866">
        <v>0</v>
      </c>
      <c r="AD866" t="s">
        <v>15</v>
      </c>
      <c r="AE866">
        <v>1</v>
      </c>
      <c r="AF866">
        <v>0</v>
      </c>
      <c r="AG866" t="s">
        <v>13</v>
      </c>
      <c r="AH866">
        <v>0</v>
      </c>
      <c r="AI866">
        <v>1</v>
      </c>
      <c r="AJ866" t="s">
        <v>15</v>
      </c>
      <c r="AK866">
        <v>1</v>
      </c>
      <c r="AL866">
        <v>0</v>
      </c>
    </row>
    <row r="867" spans="1:38" x14ac:dyDescent="0.25">
      <c r="A867" t="s">
        <v>1530</v>
      </c>
      <c r="B867" t="s">
        <v>792</v>
      </c>
      <c r="C867">
        <v>13990510</v>
      </c>
      <c r="D867">
        <v>990510</v>
      </c>
      <c r="E867" t="s">
        <v>309</v>
      </c>
      <c r="F867" t="s">
        <v>310</v>
      </c>
      <c r="G867" t="s">
        <v>1541</v>
      </c>
      <c r="H867" t="s">
        <v>40</v>
      </c>
      <c r="I867">
        <v>2</v>
      </c>
      <c r="J867" t="s">
        <v>24</v>
      </c>
      <c r="K867">
        <v>5</v>
      </c>
      <c r="L867">
        <v>20</v>
      </c>
      <c r="M867">
        <v>20</v>
      </c>
      <c r="N867" t="s">
        <v>12</v>
      </c>
      <c r="O867" t="s">
        <v>1551</v>
      </c>
      <c r="P867">
        <v>19</v>
      </c>
      <c r="Q867">
        <v>0.61290322580645162</v>
      </c>
      <c r="R867">
        <v>56</v>
      </c>
      <c r="S867">
        <v>1.8064516129032258</v>
      </c>
      <c r="T867">
        <f>DATATABLE[[#This Row],[تعداد واگن منتظر واگذاری]]+DATATABLE[[#This Row],[تعداد واگن تحت تخلیه]]</f>
        <v>75</v>
      </c>
      <c r="U867">
        <v>2.4193548387096775</v>
      </c>
      <c r="V867">
        <v>86</v>
      </c>
      <c r="W867">
        <v>2.774193548387097</v>
      </c>
      <c r="X867">
        <v>4988</v>
      </c>
      <c r="Y867">
        <v>75</v>
      </c>
      <c r="Z867">
        <v>142</v>
      </c>
      <c r="AA867" t="s">
        <v>15</v>
      </c>
      <c r="AB867">
        <v>1</v>
      </c>
      <c r="AC867">
        <v>0</v>
      </c>
      <c r="AD867" t="s">
        <v>15</v>
      </c>
      <c r="AE867">
        <v>1</v>
      </c>
      <c r="AF867">
        <v>0</v>
      </c>
      <c r="AG867" t="s">
        <v>15</v>
      </c>
      <c r="AH867">
        <v>1</v>
      </c>
      <c r="AI867">
        <v>0</v>
      </c>
      <c r="AJ867" t="s">
        <v>15</v>
      </c>
      <c r="AK867">
        <v>1</v>
      </c>
      <c r="AL867">
        <v>0</v>
      </c>
    </row>
    <row r="868" spans="1:38" x14ac:dyDescent="0.25">
      <c r="A868" t="s">
        <v>1530</v>
      </c>
      <c r="B868" t="s">
        <v>792</v>
      </c>
      <c r="C868">
        <v>13990511</v>
      </c>
      <c r="D868">
        <v>990511</v>
      </c>
      <c r="E868" t="s">
        <v>311</v>
      </c>
      <c r="F868" t="s">
        <v>312</v>
      </c>
      <c r="G868" t="s">
        <v>1541</v>
      </c>
      <c r="H868" t="s">
        <v>40</v>
      </c>
      <c r="I868">
        <v>2</v>
      </c>
      <c r="J868" t="s">
        <v>24</v>
      </c>
      <c r="K868">
        <v>5</v>
      </c>
      <c r="L868">
        <v>21</v>
      </c>
      <c r="M868">
        <v>20</v>
      </c>
      <c r="N868" t="s">
        <v>14</v>
      </c>
      <c r="O868" t="s">
        <v>1552</v>
      </c>
      <c r="P868">
        <v>0</v>
      </c>
      <c r="Q868">
        <v>0</v>
      </c>
      <c r="R868">
        <v>50</v>
      </c>
      <c r="S868">
        <v>1.6129032258064515</v>
      </c>
      <c r="T868">
        <f>DATATABLE[[#This Row],[تعداد واگن منتظر واگذاری]]+DATATABLE[[#This Row],[تعداد واگن تحت تخلیه]]</f>
        <v>50</v>
      </c>
      <c r="U868">
        <v>1.6129032258064515</v>
      </c>
      <c r="V868">
        <v>53</v>
      </c>
      <c r="W868">
        <v>1.7096774193548387</v>
      </c>
      <c r="X868">
        <v>3074</v>
      </c>
      <c r="Y868">
        <v>50</v>
      </c>
      <c r="Z868">
        <v>103</v>
      </c>
      <c r="AA868" t="s">
        <v>13</v>
      </c>
      <c r="AB868">
        <v>0</v>
      </c>
      <c r="AC868">
        <v>1</v>
      </c>
      <c r="AD868" t="s">
        <v>15</v>
      </c>
      <c r="AE868">
        <v>1</v>
      </c>
      <c r="AF868">
        <v>0</v>
      </c>
      <c r="AG868" t="s">
        <v>15</v>
      </c>
      <c r="AH868">
        <v>1</v>
      </c>
      <c r="AI868">
        <v>0</v>
      </c>
      <c r="AJ868" t="s">
        <v>15</v>
      </c>
      <c r="AK868">
        <v>1</v>
      </c>
      <c r="AL868">
        <v>0</v>
      </c>
    </row>
    <row r="869" spans="1:38" x14ac:dyDescent="0.25">
      <c r="A869" t="s">
        <v>1530</v>
      </c>
      <c r="B869" t="s">
        <v>792</v>
      </c>
      <c r="C869">
        <v>13990512</v>
      </c>
      <c r="D869">
        <v>990512</v>
      </c>
      <c r="E869" t="s">
        <v>313</v>
      </c>
      <c r="F869" t="s">
        <v>314</v>
      </c>
      <c r="G869" t="s">
        <v>1541</v>
      </c>
      <c r="H869" t="s">
        <v>40</v>
      </c>
      <c r="I869">
        <v>2</v>
      </c>
      <c r="J869" t="s">
        <v>24</v>
      </c>
      <c r="K869">
        <v>5</v>
      </c>
      <c r="L869">
        <v>21</v>
      </c>
      <c r="M869">
        <v>20</v>
      </c>
      <c r="N869" t="s">
        <v>16</v>
      </c>
      <c r="O869" t="s">
        <v>1553</v>
      </c>
      <c r="P869">
        <v>29</v>
      </c>
      <c r="Q869">
        <v>0.93548387096774188</v>
      </c>
      <c r="R869">
        <v>64</v>
      </c>
      <c r="S869">
        <v>2.064516129032258</v>
      </c>
      <c r="T869">
        <f>DATATABLE[[#This Row],[تعداد واگن منتظر واگذاری]]+DATATABLE[[#This Row],[تعداد واگن تحت تخلیه]]</f>
        <v>93</v>
      </c>
      <c r="U869">
        <v>3</v>
      </c>
      <c r="V869">
        <v>38</v>
      </c>
      <c r="W869">
        <v>1.2258064516129032</v>
      </c>
      <c r="X869">
        <v>2204</v>
      </c>
      <c r="Y869">
        <v>93</v>
      </c>
      <c r="Z869">
        <v>102</v>
      </c>
      <c r="AA869" t="s">
        <v>15</v>
      </c>
      <c r="AB869">
        <v>1</v>
      </c>
      <c r="AC869">
        <v>0</v>
      </c>
      <c r="AD869" t="s">
        <v>15</v>
      </c>
      <c r="AE869">
        <v>1</v>
      </c>
      <c r="AF869">
        <v>0</v>
      </c>
      <c r="AG869" t="s">
        <v>15</v>
      </c>
      <c r="AH869">
        <v>1</v>
      </c>
      <c r="AI869">
        <v>0</v>
      </c>
      <c r="AJ869" t="s">
        <v>15</v>
      </c>
      <c r="AK869">
        <v>1</v>
      </c>
      <c r="AL869">
        <v>0</v>
      </c>
    </row>
    <row r="870" spans="1:38" x14ac:dyDescent="0.25">
      <c r="A870" t="s">
        <v>1530</v>
      </c>
      <c r="B870" t="s">
        <v>792</v>
      </c>
      <c r="C870">
        <v>13990513</v>
      </c>
      <c r="D870">
        <v>990513</v>
      </c>
      <c r="E870" t="s">
        <v>315</v>
      </c>
      <c r="F870" t="s">
        <v>316</v>
      </c>
      <c r="G870" t="s">
        <v>1541</v>
      </c>
      <c r="H870" t="s">
        <v>40</v>
      </c>
      <c r="I870">
        <v>2</v>
      </c>
      <c r="J870" t="s">
        <v>24</v>
      </c>
      <c r="K870">
        <v>5</v>
      </c>
      <c r="L870">
        <v>21</v>
      </c>
      <c r="M870">
        <v>20</v>
      </c>
      <c r="N870" t="s">
        <v>17</v>
      </c>
      <c r="O870" t="s">
        <v>1556</v>
      </c>
      <c r="P870">
        <v>39</v>
      </c>
      <c r="Q870">
        <v>1.2580645161290323</v>
      </c>
      <c r="R870">
        <v>63</v>
      </c>
      <c r="S870">
        <v>2.032258064516129</v>
      </c>
      <c r="T870">
        <f>DATATABLE[[#This Row],[تعداد واگن منتظر واگذاری]]+DATATABLE[[#This Row],[تعداد واگن تحت تخلیه]]</f>
        <v>102</v>
      </c>
      <c r="U870">
        <v>3.2903225806451615</v>
      </c>
      <c r="V870">
        <v>68</v>
      </c>
      <c r="W870">
        <v>2.193548387096774</v>
      </c>
      <c r="X870">
        <v>3944</v>
      </c>
      <c r="Y870">
        <v>102</v>
      </c>
      <c r="Z870">
        <v>131</v>
      </c>
      <c r="AA870" t="s">
        <v>15</v>
      </c>
      <c r="AB870">
        <v>1</v>
      </c>
      <c r="AC870">
        <v>0</v>
      </c>
      <c r="AD870" t="s">
        <v>15</v>
      </c>
      <c r="AE870">
        <v>1</v>
      </c>
      <c r="AF870">
        <v>0</v>
      </c>
      <c r="AG870" t="s">
        <v>15</v>
      </c>
      <c r="AH870">
        <v>1</v>
      </c>
      <c r="AI870">
        <v>0</v>
      </c>
      <c r="AJ870" t="s">
        <v>15</v>
      </c>
      <c r="AK870">
        <v>1</v>
      </c>
      <c r="AL870">
        <v>0</v>
      </c>
    </row>
    <row r="871" spans="1:38" x14ac:dyDescent="0.25">
      <c r="A871" t="s">
        <v>1530</v>
      </c>
      <c r="B871" t="s">
        <v>792</v>
      </c>
      <c r="C871">
        <v>13990514</v>
      </c>
      <c r="D871">
        <v>990514</v>
      </c>
      <c r="E871" t="s">
        <v>317</v>
      </c>
      <c r="F871" t="s">
        <v>318</v>
      </c>
      <c r="G871" t="s">
        <v>1541</v>
      </c>
      <c r="H871" t="s">
        <v>40</v>
      </c>
      <c r="I871">
        <v>2</v>
      </c>
      <c r="J871" t="s">
        <v>24</v>
      </c>
      <c r="K871">
        <v>5</v>
      </c>
      <c r="L871">
        <v>21</v>
      </c>
      <c r="M871">
        <v>20</v>
      </c>
      <c r="N871" t="s">
        <v>18</v>
      </c>
      <c r="O871" t="s">
        <v>1557</v>
      </c>
      <c r="P871">
        <v>89</v>
      </c>
      <c r="Q871">
        <v>2.870967741935484</v>
      </c>
      <c r="R871">
        <v>82</v>
      </c>
      <c r="S871">
        <v>2.6451612903225805</v>
      </c>
      <c r="T871">
        <f>DATATABLE[[#This Row],[تعداد واگن منتظر واگذاری]]+DATATABLE[[#This Row],[تعداد واگن تحت تخلیه]]</f>
        <v>171</v>
      </c>
      <c r="U871">
        <v>5.5161290322580649</v>
      </c>
      <c r="V871">
        <v>33</v>
      </c>
      <c r="W871">
        <v>1.064516129032258</v>
      </c>
      <c r="X871">
        <v>1914</v>
      </c>
      <c r="Y871">
        <v>171</v>
      </c>
      <c r="Z871">
        <v>115</v>
      </c>
      <c r="AA871" t="s">
        <v>15</v>
      </c>
      <c r="AB871">
        <v>1</v>
      </c>
      <c r="AC871">
        <v>0</v>
      </c>
      <c r="AD871" t="s">
        <v>15</v>
      </c>
      <c r="AE871">
        <v>1</v>
      </c>
      <c r="AF871">
        <v>0</v>
      </c>
      <c r="AG871" t="s">
        <v>15</v>
      </c>
      <c r="AH871">
        <v>1</v>
      </c>
      <c r="AI871">
        <v>0</v>
      </c>
      <c r="AJ871" t="s">
        <v>15</v>
      </c>
      <c r="AK871">
        <v>1</v>
      </c>
      <c r="AL871">
        <v>0</v>
      </c>
    </row>
    <row r="872" spans="1:38" x14ac:dyDescent="0.25">
      <c r="A872" t="s">
        <v>1530</v>
      </c>
      <c r="B872" t="s">
        <v>792</v>
      </c>
      <c r="C872">
        <v>13990515</v>
      </c>
      <c r="D872">
        <v>990515</v>
      </c>
      <c r="E872" t="s">
        <v>319</v>
      </c>
      <c r="F872" t="s">
        <v>320</v>
      </c>
      <c r="G872" t="s">
        <v>1541</v>
      </c>
      <c r="H872" t="s">
        <v>40</v>
      </c>
      <c r="I872">
        <v>2</v>
      </c>
      <c r="J872" t="s">
        <v>24</v>
      </c>
      <c r="K872">
        <v>5</v>
      </c>
      <c r="L872">
        <v>21</v>
      </c>
      <c r="M872">
        <v>20</v>
      </c>
      <c r="N872" t="s">
        <v>19</v>
      </c>
      <c r="O872" t="s">
        <v>1558</v>
      </c>
      <c r="P872">
        <v>55</v>
      </c>
      <c r="Q872">
        <v>1.7741935483870968</v>
      </c>
      <c r="R872">
        <v>74</v>
      </c>
      <c r="S872">
        <v>2.3870967741935485</v>
      </c>
      <c r="T872">
        <f>DATATABLE[[#This Row],[تعداد واگن منتظر واگذاری]]+DATATABLE[[#This Row],[تعداد واگن تحت تخلیه]]</f>
        <v>129</v>
      </c>
      <c r="U872">
        <v>4.161290322580645</v>
      </c>
      <c r="V872">
        <v>68</v>
      </c>
      <c r="W872">
        <v>2.193548387096774</v>
      </c>
      <c r="X872">
        <v>3944</v>
      </c>
      <c r="Y872">
        <v>129</v>
      </c>
      <c r="Z872">
        <v>142</v>
      </c>
      <c r="AA872" t="s">
        <v>15</v>
      </c>
      <c r="AB872">
        <v>1</v>
      </c>
      <c r="AC872">
        <v>0</v>
      </c>
      <c r="AD872" t="s">
        <v>15</v>
      </c>
      <c r="AE872">
        <v>1</v>
      </c>
      <c r="AF872">
        <v>0</v>
      </c>
      <c r="AG872" t="s">
        <v>15</v>
      </c>
      <c r="AH872">
        <v>1</v>
      </c>
      <c r="AI872">
        <v>0</v>
      </c>
      <c r="AJ872" t="s">
        <v>15</v>
      </c>
      <c r="AK872">
        <v>1</v>
      </c>
      <c r="AL872">
        <v>0</v>
      </c>
    </row>
    <row r="873" spans="1:38" x14ac:dyDescent="0.25">
      <c r="A873" t="s">
        <v>1530</v>
      </c>
      <c r="B873" t="s">
        <v>792</v>
      </c>
      <c r="C873">
        <v>13990516</v>
      </c>
      <c r="D873">
        <v>990516</v>
      </c>
      <c r="E873" t="s">
        <v>321</v>
      </c>
      <c r="F873" t="s">
        <v>322</v>
      </c>
      <c r="G873" t="s">
        <v>1541</v>
      </c>
      <c r="H873" t="s">
        <v>40</v>
      </c>
      <c r="I873">
        <v>2</v>
      </c>
      <c r="J873" t="s">
        <v>24</v>
      </c>
      <c r="K873">
        <v>5</v>
      </c>
      <c r="L873">
        <v>21</v>
      </c>
      <c r="M873">
        <v>20</v>
      </c>
      <c r="N873" t="s">
        <v>20</v>
      </c>
      <c r="O873" t="s">
        <v>1559</v>
      </c>
      <c r="P873">
        <v>38</v>
      </c>
      <c r="Q873">
        <v>1.2258064516129032</v>
      </c>
      <c r="R873">
        <v>0</v>
      </c>
      <c r="S873">
        <v>0</v>
      </c>
      <c r="T873">
        <f>DATATABLE[[#This Row],[تعداد واگن منتظر واگذاری]]+DATATABLE[[#This Row],[تعداد واگن تحت تخلیه]]</f>
        <v>38</v>
      </c>
      <c r="U873">
        <v>1.2258064516129032</v>
      </c>
      <c r="V873">
        <v>62</v>
      </c>
      <c r="W873">
        <v>2</v>
      </c>
      <c r="X873">
        <v>3596</v>
      </c>
      <c r="Y873">
        <v>38</v>
      </c>
      <c r="Z873">
        <v>62</v>
      </c>
      <c r="AA873" t="s">
        <v>15</v>
      </c>
      <c r="AB873">
        <v>1</v>
      </c>
      <c r="AC873">
        <v>0</v>
      </c>
      <c r="AD873" t="s">
        <v>13</v>
      </c>
      <c r="AE873">
        <v>0</v>
      </c>
      <c r="AF873">
        <v>1</v>
      </c>
      <c r="AG873" t="s">
        <v>15</v>
      </c>
      <c r="AH873">
        <v>1</v>
      </c>
      <c r="AI873">
        <v>0</v>
      </c>
      <c r="AJ873" t="s">
        <v>15</v>
      </c>
      <c r="AK873">
        <v>1</v>
      </c>
      <c r="AL873">
        <v>0</v>
      </c>
    </row>
    <row r="874" spans="1:38" x14ac:dyDescent="0.25">
      <c r="A874" t="s">
        <v>1530</v>
      </c>
      <c r="B874" t="s">
        <v>792</v>
      </c>
      <c r="C874">
        <v>13990517</v>
      </c>
      <c r="D874">
        <v>990517</v>
      </c>
      <c r="E874" t="s">
        <v>323</v>
      </c>
      <c r="F874" t="s">
        <v>324</v>
      </c>
      <c r="G874" t="s">
        <v>1541</v>
      </c>
      <c r="H874" t="s">
        <v>40</v>
      </c>
      <c r="I874">
        <v>2</v>
      </c>
      <c r="J874" t="s">
        <v>24</v>
      </c>
      <c r="K874">
        <v>5</v>
      </c>
      <c r="L874">
        <v>21</v>
      </c>
      <c r="M874">
        <v>21</v>
      </c>
      <c r="N874" t="s">
        <v>12</v>
      </c>
      <c r="O874" t="s">
        <v>1560</v>
      </c>
      <c r="P874">
        <v>24</v>
      </c>
      <c r="Q874">
        <v>0.77419354838709675</v>
      </c>
      <c r="R874">
        <v>45</v>
      </c>
      <c r="S874">
        <v>1.4516129032258065</v>
      </c>
      <c r="T874">
        <f>DATATABLE[[#This Row],[تعداد واگن منتظر واگذاری]]+DATATABLE[[#This Row],[تعداد واگن تحت تخلیه]]</f>
        <v>69</v>
      </c>
      <c r="U874">
        <v>2.225806451612903</v>
      </c>
      <c r="V874">
        <v>53</v>
      </c>
      <c r="W874">
        <v>1.7096774193548387</v>
      </c>
      <c r="X874">
        <v>3074</v>
      </c>
      <c r="Y874">
        <v>69</v>
      </c>
      <c r="Z874">
        <v>98</v>
      </c>
      <c r="AA874" t="s">
        <v>15</v>
      </c>
      <c r="AB874">
        <v>1</v>
      </c>
      <c r="AC874">
        <v>0</v>
      </c>
      <c r="AD874" t="s">
        <v>15</v>
      </c>
      <c r="AE874">
        <v>1</v>
      </c>
      <c r="AF874">
        <v>0</v>
      </c>
      <c r="AG874" t="s">
        <v>15</v>
      </c>
      <c r="AH874">
        <v>1</v>
      </c>
      <c r="AI874">
        <v>0</v>
      </c>
      <c r="AJ874" t="s">
        <v>15</v>
      </c>
      <c r="AK874">
        <v>1</v>
      </c>
      <c r="AL874">
        <v>0</v>
      </c>
    </row>
    <row r="875" spans="1:38" x14ac:dyDescent="0.25">
      <c r="A875" t="s">
        <v>1530</v>
      </c>
      <c r="B875" t="s">
        <v>792</v>
      </c>
      <c r="C875">
        <v>13990518</v>
      </c>
      <c r="D875">
        <v>990518</v>
      </c>
      <c r="E875" t="s">
        <v>325</v>
      </c>
      <c r="F875" t="s">
        <v>326</v>
      </c>
      <c r="G875" t="s">
        <v>1541</v>
      </c>
      <c r="H875" t="s">
        <v>40</v>
      </c>
      <c r="I875">
        <v>2</v>
      </c>
      <c r="J875" t="s">
        <v>24</v>
      </c>
      <c r="K875">
        <v>5</v>
      </c>
      <c r="L875">
        <v>22</v>
      </c>
      <c r="M875">
        <v>21</v>
      </c>
      <c r="N875" t="s">
        <v>14</v>
      </c>
      <c r="O875" t="s">
        <v>1561</v>
      </c>
      <c r="P875">
        <v>41</v>
      </c>
      <c r="Q875">
        <v>1.3225806451612903</v>
      </c>
      <c r="R875">
        <v>53</v>
      </c>
      <c r="S875">
        <v>1.7096774193548387</v>
      </c>
      <c r="T875">
        <f>DATATABLE[[#This Row],[تعداد واگن منتظر واگذاری]]+DATATABLE[[#This Row],[تعداد واگن تحت تخلیه]]</f>
        <v>94</v>
      </c>
      <c r="U875">
        <v>3.032258064516129</v>
      </c>
      <c r="V875">
        <v>54</v>
      </c>
      <c r="W875">
        <v>1.7419354838709677</v>
      </c>
      <c r="X875">
        <v>3132</v>
      </c>
      <c r="Y875">
        <v>94</v>
      </c>
      <c r="Z875">
        <v>107</v>
      </c>
      <c r="AA875" t="s">
        <v>15</v>
      </c>
      <c r="AB875">
        <v>1</v>
      </c>
      <c r="AC875">
        <v>0</v>
      </c>
      <c r="AD875" t="s">
        <v>15</v>
      </c>
      <c r="AE875">
        <v>1</v>
      </c>
      <c r="AF875">
        <v>0</v>
      </c>
      <c r="AG875" t="s">
        <v>15</v>
      </c>
      <c r="AH875">
        <v>1</v>
      </c>
      <c r="AI875">
        <v>0</v>
      </c>
      <c r="AJ875" t="s">
        <v>15</v>
      </c>
      <c r="AK875">
        <v>1</v>
      </c>
      <c r="AL875">
        <v>0</v>
      </c>
    </row>
    <row r="876" spans="1:38" x14ac:dyDescent="0.25">
      <c r="A876" t="s">
        <v>1530</v>
      </c>
      <c r="B876" t="s">
        <v>792</v>
      </c>
      <c r="C876">
        <v>13990519</v>
      </c>
      <c r="D876">
        <v>990519</v>
      </c>
      <c r="E876" t="s">
        <v>327</v>
      </c>
      <c r="F876" t="s">
        <v>328</v>
      </c>
      <c r="G876" t="s">
        <v>1541</v>
      </c>
      <c r="H876" t="s">
        <v>40</v>
      </c>
      <c r="I876">
        <v>2</v>
      </c>
      <c r="J876" t="s">
        <v>24</v>
      </c>
      <c r="K876">
        <v>5</v>
      </c>
      <c r="L876">
        <v>22</v>
      </c>
      <c r="M876">
        <v>21</v>
      </c>
      <c r="N876" t="s">
        <v>16</v>
      </c>
      <c r="O876" t="s">
        <v>1562</v>
      </c>
      <c r="P876">
        <v>18</v>
      </c>
      <c r="Q876">
        <v>0.58064516129032262</v>
      </c>
      <c r="R876">
        <v>62</v>
      </c>
      <c r="S876">
        <v>2</v>
      </c>
      <c r="T876">
        <f>DATATABLE[[#This Row],[تعداد واگن منتظر واگذاری]]+DATATABLE[[#This Row],[تعداد واگن تحت تخلیه]]</f>
        <v>80</v>
      </c>
      <c r="U876">
        <v>2.5806451612903225</v>
      </c>
      <c r="V876">
        <v>32</v>
      </c>
      <c r="W876">
        <v>1.032258064516129</v>
      </c>
      <c r="X876">
        <v>1856</v>
      </c>
      <c r="Y876">
        <v>80</v>
      </c>
      <c r="Z876">
        <v>94</v>
      </c>
      <c r="AA876" t="s">
        <v>15</v>
      </c>
      <c r="AB876">
        <v>1</v>
      </c>
      <c r="AC876">
        <v>0</v>
      </c>
      <c r="AD876" t="s">
        <v>15</v>
      </c>
      <c r="AE876">
        <v>1</v>
      </c>
      <c r="AF876">
        <v>0</v>
      </c>
      <c r="AG876" t="s">
        <v>15</v>
      </c>
      <c r="AH876">
        <v>1</v>
      </c>
      <c r="AI876">
        <v>0</v>
      </c>
      <c r="AJ876" t="s">
        <v>15</v>
      </c>
      <c r="AK876">
        <v>1</v>
      </c>
      <c r="AL876">
        <v>0</v>
      </c>
    </row>
    <row r="877" spans="1:38" x14ac:dyDescent="0.25">
      <c r="A877" t="s">
        <v>1530</v>
      </c>
      <c r="B877" t="s">
        <v>792</v>
      </c>
      <c r="C877">
        <v>13990520</v>
      </c>
      <c r="D877">
        <v>990520</v>
      </c>
      <c r="E877" t="s">
        <v>329</v>
      </c>
      <c r="F877" t="s">
        <v>330</v>
      </c>
      <c r="G877" t="s">
        <v>1541</v>
      </c>
      <c r="H877" t="s">
        <v>40</v>
      </c>
      <c r="I877">
        <v>2</v>
      </c>
      <c r="J877" t="s">
        <v>24</v>
      </c>
      <c r="K877">
        <v>5</v>
      </c>
      <c r="L877">
        <v>22</v>
      </c>
      <c r="M877">
        <v>21</v>
      </c>
      <c r="N877" t="s">
        <v>17</v>
      </c>
      <c r="O877" t="s">
        <v>1563</v>
      </c>
      <c r="P877">
        <v>0</v>
      </c>
      <c r="Q877">
        <v>0</v>
      </c>
      <c r="R877">
        <v>2</v>
      </c>
      <c r="S877">
        <v>6.4516129032258063E-2</v>
      </c>
      <c r="T877">
        <f>DATATABLE[[#This Row],[تعداد واگن منتظر واگذاری]]+DATATABLE[[#This Row],[تعداد واگن تحت تخلیه]]</f>
        <v>2</v>
      </c>
      <c r="U877">
        <v>6.4516129032258063E-2</v>
      </c>
      <c r="V877">
        <v>70</v>
      </c>
      <c r="W877">
        <v>2.2580645161290325</v>
      </c>
      <c r="X877">
        <v>4060</v>
      </c>
      <c r="Y877">
        <v>2</v>
      </c>
      <c r="Z877">
        <v>72</v>
      </c>
      <c r="AA877" t="s">
        <v>13</v>
      </c>
      <c r="AB877">
        <v>0</v>
      </c>
      <c r="AC877">
        <v>1</v>
      </c>
      <c r="AD877" t="s">
        <v>15</v>
      </c>
      <c r="AE877">
        <v>1</v>
      </c>
      <c r="AF877">
        <v>0</v>
      </c>
      <c r="AG877" t="s">
        <v>15</v>
      </c>
      <c r="AH877">
        <v>1</v>
      </c>
      <c r="AI877">
        <v>0</v>
      </c>
      <c r="AJ877" t="s">
        <v>15</v>
      </c>
      <c r="AK877">
        <v>1</v>
      </c>
      <c r="AL877">
        <v>0</v>
      </c>
    </row>
    <row r="878" spans="1:38" x14ac:dyDescent="0.25">
      <c r="A878" t="s">
        <v>1530</v>
      </c>
      <c r="B878" t="s">
        <v>792</v>
      </c>
      <c r="C878">
        <v>13990521</v>
      </c>
      <c r="D878">
        <v>990521</v>
      </c>
      <c r="E878" t="s">
        <v>331</v>
      </c>
      <c r="F878" t="s">
        <v>332</v>
      </c>
      <c r="G878" t="s">
        <v>1541</v>
      </c>
      <c r="H878" t="s">
        <v>40</v>
      </c>
      <c r="I878">
        <v>2</v>
      </c>
      <c r="J878" t="s">
        <v>24</v>
      </c>
      <c r="K878">
        <v>5</v>
      </c>
      <c r="L878">
        <v>22</v>
      </c>
      <c r="M878">
        <v>21</v>
      </c>
      <c r="N878" t="s">
        <v>18</v>
      </c>
      <c r="O878" t="s">
        <v>1564</v>
      </c>
      <c r="P878">
        <v>17</v>
      </c>
      <c r="Q878">
        <v>0.54838709677419351</v>
      </c>
      <c r="R878">
        <v>24</v>
      </c>
      <c r="S878">
        <v>0.77419354838709675</v>
      </c>
      <c r="T878">
        <f>DATATABLE[[#This Row],[تعداد واگن منتظر واگذاری]]+DATATABLE[[#This Row],[تعداد واگن تحت تخلیه]]</f>
        <v>41</v>
      </c>
      <c r="U878">
        <v>1.3225806451612903</v>
      </c>
      <c r="V878">
        <v>0</v>
      </c>
      <c r="W878">
        <v>0</v>
      </c>
      <c r="X878">
        <v>0</v>
      </c>
      <c r="Y878">
        <v>41</v>
      </c>
      <c r="Z878">
        <v>24</v>
      </c>
      <c r="AA878" t="s">
        <v>15</v>
      </c>
      <c r="AB878">
        <v>1</v>
      </c>
      <c r="AC878">
        <v>0</v>
      </c>
      <c r="AD878" t="s">
        <v>15</v>
      </c>
      <c r="AE878">
        <v>1</v>
      </c>
      <c r="AF878">
        <v>0</v>
      </c>
      <c r="AG878" t="s">
        <v>13</v>
      </c>
      <c r="AH878">
        <v>0</v>
      </c>
      <c r="AI878">
        <v>1</v>
      </c>
      <c r="AJ878" t="s">
        <v>15</v>
      </c>
      <c r="AK878">
        <v>1</v>
      </c>
      <c r="AL878">
        <v>0</v>
      </c>
    </row>
    <row r="879" spans="1:38" x14ac:dyDescent="0.25">
      <c r="A879" t="s">
        <v>1530</v>
      </c>
      <c r="B879" t="s">
        <v>792</v>
      </c>
      <c r="C879">
        <v>13990522</v>
      </c>
      <c r="D879">
        <v>990522</v>
      </c>
      <c r="E879" t="s">
        <v>333</v>
      </c>
      <c r="F879" t="s">
        <v>334</v>
      </c>
      <c r="G879" t="s">
        <v>1541</v>
      </c>
      <c r="H879" t="s">
        <v>40</v>
      </c>
      <c r="I879">
        <v>2</v>
      </c>
      <c r="J879" t="s">
        <v>24</v>
      </c>
      <c r="K879">
        <v>5</v>
      </c>
      <c r="L879">
        <v>22</v>
      </c>
      <c r="M879">
        <v>21</v>
      </c>
      <c r="N879" t="s">
        <v>19</v>
      </c>
      <c r="O879" t="s">
        <v>1565</v>
      </c>
      <c r="P879">
        <v>10</v>
      </c>
      <c r="Q879">
        <v>0.32258064516129031</v>
      </c>
      <c r="R879">
        <v>39</v>
      </c>
      <c r="S879">
        <v>1.2580645161290323</v>
      </c>
      <c r="T879">
        <f>DATATABLE[[#This Row],[تعداد واگن منتظر واگذاری]]+DATATABLE[[#This Row],[تعداد واگن تحت تخلیه]]</f>
        <v>49</v>
      </c>
      <c r="U879">
        <v>1.5806451612903225</v>
      </c>
      <c r="V879">
        <v>41</v>
      </c>
      <c r="W879">
        <v>1.3225806451612903</v>
      </c>
      <c r="X879">
        <v>2378</v>
      </c>
      <c r="Y879">
        <v>49</v>
      </c>
      <c r="Z879">
        <v>80</v>
      </c>
      <c r="AA879" t="s">
        <v>15</v>
      </c>
      <c r="AB879">
        <v>1</v>
      </c>
      <c r="AC879">
        <v>0</v>
      </c>
      <c r="AD879" t="s">
        <v>15</v>
      </c>
      <c r="AE879">
        <v>1</v>
      </c>
      <c r="AF879">
        <v>0</v>
      </c>
      <c r="AG879" t="s">
        <v>15</v>
      </c>
      <c r="AH879">
        <v>1</v>
      </c>
      <c r="AI879">
        <v>0</v>
      </c>
      <c r="AJ879" t="s">
        <v>15</v>
      </c>
      <c r="AK879">
        <v>1</v>
      </c>
      <c r="AL879">
        <v>0</v>
      </c>
    </row>
    <row r="880" spans="1:38" x14ac:dyDescent="0.25">
      <c r="A880" t="s">
        <v>1530</v>
      </c>
      <c r="B880" t="s">
        <v>792</v>
      </c>
      <c r="C880">
        <v>13990523</v>
      </c>
      <c r="D880">
        <v>990523</v>
      </c>
      <c r="E880" t="s">
        <v>335</v>
      </c>
      <c r="F880" t="s">
        <v>336</v>
      </c>
      <c r="G880" t="s">
        <v>1541</v>
      </c>
      <c r="H880" t="s">
        <v>40</v>
      </c>
      <c r="I880">
        <v>2</v>
      </c>
      <c r="J880" t="s">
        <v>24</v>
      </c>
      <c r="K880">
        <v>5</v>
      </c>
      <c r="L880">
        <v>22</v>
      </c>
      <c r="M880">
        <v>21</v>
      </c>
      <c r="N880" t="s">
        <v>20</v>
      </c>
      <c r="O880" t="s">
        <v>1566</v>
      </c>
      <c r="P880">
        <v>0</v>
      </c>
      <c r="Q880">
        <v>0</v>
      </c>
      <c r="R880">
        <v>1</v>
      </c>
      <c r="S880">
        <v>3.2258064516129031E-2</v>
      </c>
      <c r="T880">
        <f>DATATABLE[[#This Row],[تعداد واگن منتظر واگذاری]]+DATATABLE[[#This Row],[تعداد واگن تحت تخلیه]]</f>
        <v>1</v>
      </c>
      <c r="U880">
        <v>3.2258064516129031E-2</v>
      </c>
      <c r="V880">
        <v>48</v>
      </c>
      <c r="W880">
        <v>1.5483870967741935</v>
      </c>
      <c r="X880">
        <v>2784</v>
      </c>
      <c r="Y880">
        <v>1</v>
      </c>
      <c r="Z880">
        <v>49</v>
      </c>
      <c r="AA880" t="s">
        <v>13</v>
      </c>
      <c r="AB880">
        <v>0</v>
      </c>
      <c r="AC880">
        <v>1</v>
      </c>
      <c r="AD880" t="s">
        <v>15</v>
      </c>
      <c r="AE880">
        <v>1</v>
      </c>
      <c r="AF880">
        <v>0</v>
      </c>
      <c r="AG880" t="s">
        <v>15</v>
      </c>
      <c r="AH880">
        <v>1</v>
      </c>
      <c r="AI880">
        <v>0</v>
      </c>
      <c r="AJ880" t="s">
        <v>15</v>
      </c>
      <c r="AK880">
        <v>1</v>
      </c>
      <c r="AL880">
        <v>0</v>
      </c>
    </row>
    <row r="881" spans="1:38" x14ac:dyDescent="0.25">
      <c r="A881" t="s">
        <v>1530</v>
      </c>
      <c r="B881" t="s">
        <v>792</v>
      </c>
      <c r="C881">
        <v>13990524</v>
      </c>
      <c r="D881">
        <v>990524</v>
      </c>
      <c r="E881" t="s">
        <v>337</v>
      </c>
      <c r="F881" t="s">
        <v>338</v>
      </c>
      <c r="G881" t="s">
        <v>1541</v>
      </c>
      <c r="H881" t="s">
        <v>40</v>
      </c>
      <c r="I881">
        <v>2</v>
      </c>
      <c r="J881" t="s">
        <v>24</v>
      </c>
      <c r="K881">
        <v>5</v>
      </c>
      <c r="L881">
        <v>22</v>
      </c>
      <c r="M881">
        <v>22</v>
      </c>
      <c r="N881" t="s">
        <v>12</v>
      </c>
      <c r="O881" t="s">
        <v>1567</v>
      </c>
      <c r="P881">
        <v>0</v>
      </c>
      <c r="Q881">
        <v>0</v>
      </c>
      <c r="R881">
        <v>8</v>
      </c>
      <c r="S881">
        <v>0.25806451612903225</v>
      </c>
      <c r="T881">
        <f>DATATABLE[[#This Row],[تعداد واگن منتظر واگذاری]]+DATATABLE[[#This Row],[تعداد واگن تحت تخلیه]]</f>
        <v>8</v>
      </c>
      <c r="U881">
        <v>0.25806451612903225</v>
      </c>
      <c r="V881">
        <v>0</v>
      </c>
      <c r="W881">
        <v>0</v>
      </c>
      <c r="X881">
        <v>0</v>
      </c>
      <c r="Y881">
        <v>8</v>
      </c>
      <c r="Z881">
        <v>8</v>
      </c>
      <c r="AA881" t="s">
        <v>13</v>
      </c>
      <c r="AB881">
        <v>0</v>
      </c>
      <c r="AC881">
        <v>1</v>
      </c>
      <c r="AD881" t="s">
        <v>15</v>
      </c>
      <c r="AE881">
        <v>1</v>
      </c>
      <c r="AF881">
        <v>0</v>
      </c>
      <c r="AG881" t="s">
        <v>13</v>
      </c>
      <c r="AH881">
        <v>0</v>
      </c>
      <c r="AI881">
        <v>1</v>
      </c>
      <c r="AJ881" t="s">
        <v>15</v>
      </c>
      <c r="AK881">
        <v>1</v>
      </c>
      <c r="AL881">
        <v>0</v>
      </c>
    </row>
    <row r="882" spans="1:38" x14ac:dyDescent="0.25">
      <c r="A882" t="s">
        <v>1530</v>
      </c>
      <c r="B882" t="s">
        <v>792</v>
      </c>
      <c r="C882">
        <v>13990525</v>
      </c>
      <c r="D882">
        <v>990525</v>
      </c>
      <c r="E882" t="s">
        <v>339</v>
      </c>
      <c r="F882" t="s">
        <v>340</v>
      </c>
      <c r="G882" t="s">
        <v>1541</v>
      </c>
      <c r="H882" t="s">
        <v>40</v>
      </c>
      <c r="I882">
        <v>2</v>
      </c>
      <c r="J882" t="s">
        <v>24</v>
      </c>
      <c r="K882">
        <v>5</v>
      </c>
      <c r="L882">
        <v>23</v>
      </c>
      <c r="M882">
        <v>22</v>
      </c>
      <c r="N882" t="s">
        <v>14</v>
      </c>
      <c r="O882" t="s">
        <v>1568</v>
      </c>
      <c r="P882">
        <v>0</v>
      </c>
      <c r="Q882">
        <v>0</v>
      </c>
      <c r="R882">
        <v>39</v>
      </c>
      <c r="S882">
        <v>1.2580645161290323</v>
      </c>
      <c r="T882">
        <f>DATATABLE[[#This Row],[تعداد واگن منتظر واگذاری]]+DATATABLE[[#This Row],[تعداد واگن تحت تخلیه]]</f>
        <v>39</v>
      </c>
      <c r="U882">
        <v>1.2580645161290323</v>
      </c>
      <c r="V882">
        <v>0</v>
      </c>
      <c r="W882">
        <v>0</v>
      </c>
      <c r="X882">
        <v>0</v>
      </c>
      <c r="Y882">
        <v>39</v>
      </c>
      <c r="Z882">
        <v>39</v>
      </c>
      <c r="AA882" t="s">
        <v>13</v>
      </c>
      <c r="AB882">
        <v>0</v>
      </c>
      <c r="AC882">
        <v>1</v>
      </c>
      <c r="AD882" t="s">
        <v>15</v>
      </c>
      <c r="AE882">
        <v>1</v>
      </c>
      <c r="AF882">
        <v>0</v>
      </c>
      <c r="AG882" t="s">
        <v>13</v>
      </c>
      <c r="AH882">
        <v>0</v>
      </c>
      <c r="AI882">
        <v>1</v>
      </c>
      <c r="AJ882" t="s">
        <v>15</v>
      </c>
      <c r="AK882">
        <v>1</v>
      </c>
      <c r="AL882">
        <v>0</v>
      </c>
    </row>
    <row r="883" spans="1:38" x14ac:dyDescent="0.25">
      <c r="A883" t="s">
        <v>1530</v>
      </c>
      <c r="B883" t="s">
        <v>792</v>
      </c>
      <c r="C883">
        <v>13990526</v>
      </c>
      <c r="D883">
        <v>990526</v>
      </c>
      <c r="E883" t="s">
        <v>341</v>
      </c>
      <c r="F883" t="s">
        <v>342</v>
      </c>
      <c r="G883" t="s">
        <v>1541</v>
      </c>
      <c r="H883" t="s">
        <v>40</v>
      </c>
      <c r="I883">
        <v>2</v>
      </c>
      <c r="J883" t="s">
        <v>24</v>
      </c>
      <c r="K883">
        <v>5</v>
      </c>
      <c r="L883">
        <v>23</v>
      </c>
      <c r="M883">
        <v>22</v>
      </c>
      <c r="N883" t="s">
        <v>16</v>
      </c>
      <c r="O883" t="s">
        <v>1569</v>
      </c>
      <c r="P883">
        <v>9</v>
      </c>
      <c r="Q883">
        <v>0.29032258064516131</v>
      </c>
      <c r="R883">
        <v>73</v>
      </c>
      <c r="S883">
        <v>2.3548387096774195</v>
      </c>
      <c r="T883">
        <f>DATATABLE[[#This Row],[تعداد واگن منتظر واگذاری]]+DATATABLE[[#This Row],[تعداد واگن تحت تخلیه]]</f>
        <v>82</v>
      </c>
      <c r="U883">
        <v>2.6451612903225805</v>
      </c>
      <c r="V883">
        <v>37</v>
      </c>
      <c r="W883">
        <v>1.1935483870967742</v>
      </c>
      <c r="X883">
        <v>2146</v>
      </c>
      <c r="Y883">
        <v>82</v>
      </c>
      <c r="Z883">
        <v>110</v>
      </c>
      <c r="AA883" t="s">
        <v>15</v>
      </c>
      <c r="AB883">
        <v>1</v>
      </c>
      <c r="AC883">
        <v>0</v>
      </c>
      <c r="AD883" t="s">
        <v>15</v>
      </c>
      <c r="AE883">
        <v>1</v>
      </c>
      <c r="AF883">
        <v>0</v>
      </c>
      <c r="AG883" t="s">
        <v>15</v>
      </c>
      <c r="AH883">
        <v>1</v>
      </c>
      <c r="AI883">
        <v>0</v>
      </c>
      <c r="AJ883" t="s">
        <v>15</v>
      </c>
      <c r="AK883">
        <v>1</v>
      </c>
      <c r="AL883">
        <v>0</v>
      </c>
    </row>
    <row r="884" spans="1:38" x14ac:dyDescent="0.25">
      <c r="A884" t="s">
        <v>1530</v>
      </c>
      <c r="B884" t="s">
        <v>792</v>
      </c>
      <c r="C884">
        <v>13990527</v>
      </c>
      <c r="D884">
        <v>990527</v>
      </c>
      <c r="E884" t="s">
        <v>343</v>
      </c>
      <c r="F884" t="s">
        <v>344</v>
      </c>
      <c r="G884" t="s">
        <v>1541</v>
      </c>
      <c r="H884" t="s">
        <v>40</v>
      </c>
      <c r="I884">
        <v>2</v>
      </c>
      <c r="J884" t="s">
        <v>24</v>
      </c>
      <c r="K884">
        <v>5</v>
      </c>
      <c r="L884">
        <v>23</v>
      </c>
      <c r="M884">
        <v>22</v>
      </c>
      <c r="N884" t="s">
        <v>17</v>
      </c>
      <c r="O884" t="s">
        <v>1570</v>
      </c>
      <c r="P884">
        <v>37</v>
      </c>
      <c r="Q884">
        <v>1.1935483870967742</v>
      </c>
      <c r="R884">
        <v>141</v>
      </c>
      <c r="S884">
        <v>4.5483870967741939</v>
      </c>
      <c r="T884">
        <f>DATATABLE[[#This Row],[تعداد واگن منتظر واگذاری]]+DATATABLE[[#This Row],[تعداد واگن تحت تخلیه]]</f>
        <v>178</v>
      </c>
      <c r="U884">
        <v>5.741935483870968</v>
      </c>
      <c r="V884">
        <v>33</v>
      </c>
      <c r="W884">
        <v>1.064516129032258</v>
      </c>
      <c r="X884">
        <v>1914</v>
      </c>
      <c r="Y884">
        <v>178</v>
      </c>
      <c r="Z884">
        <v>174</v>
      </c>
      <c r="AA884" t="s">
        <v>15</v>
      </c>
      <c r="AB884">
        <v>1</v>
      </c>
      <c r="AC884">
        <v>0</v>
      </c>
      <c r="AD884" t="s">
        <v>15</v>
      </c>
      <c r="AE884">
        <v>1</v>
      </c>
      <c r="AF884">
        <v>0</v>
      </c>
      <c r="AG884" t="s">
        <v>15</v>
      </c>
      <c r="AH884">
        <v>1</v>
      </c>
      <c r="AI884">
        <v>0</v>
      </c>
      <c r="AJ884" t="s">
        <v>15</v>
      </c>
      <c r="AK884">
        <v>1</v>
      </c>
      <c r="AL884">
        <v>0</v>
      </c>
    </row>
    <row r="885" spans="1:38" x14ac:dyDescent="0.25">
      <c r="A885" t="s">
        <v>1530</v>
      </c>
      <c r="B885" t="s">
        <v>792</v>
      </c>
      <c r="C885">
        <v>13990528</v>
      </c>
      <c r="D885">
        <v>990528</v>
      </c>
      <c r="E885" t="s">
        <v>345</v>
      </c>
      <c r="F885" t="s">
        <v>346</v>
      </c>
      <c r="G885" t="s">
        <v>1541</v>
      </c>
      <c r="H885" t="s">
        <v>40</v>
      </c>
      <c r="I885">
        <v>2</v>
      </c>
      <c r="J885" t="s">
        <v>24</v>
      </c>
      <c r="K885">
        <v>5</v>
      </c>
      <c r="L885">
        <v>23</v>
      </c>
      <c r="M885">
        <v>22</v>
      </c>
      <c r="N885" t="s">
        <v>18</v>
      </c>
      <c r="O885" t="s">
        <v>1571</v>
      </c>
      <c r="P885">
        <v>84</v>
      </c>
      <c r="Q885">
        <v>2.7096774193548385</v>
      </c>
      <c r="R885">
        <v>113</v>
      </c>
      <c r="S885">
        <v>3.6451612903225805</v>
      </c>
      <c r="T885">
        <f>DATATABLE[[#This Row],[تعداد واگن منتظر واگذاری]]+DATATABLE[[#This Row],[تعداد واگن تحت تخلیه]]</f>
        <v>197</v>
      </c>
      <c r="U885">
        <v>6.354838709677419</v>
      </c>
      <c r="V885">
        <v>58</v>
      </c>
      <c r="W885">
        <v>1.8709677419354838</v>
      </c>
      <c r="X885">
        <v>3364</v>
      </c>
      <c r="Y885">
        <v>197</v>
      </c>
      <c r="Z885">
        <v>171</v>
      </c>
      <c r="AA885" t="s">
        <v>15</v>
      </c>
      <c r="AB885">
        <v>1</v>
      </c>
      <c r="AC885">
        <v>0</v>
      </c>
      <c r="AD885" t="s">
        <v>15</v>
      </c>
      <c r="AE885">
        <v>1</v>
      </c>
      <c r="AF885">
        <v>0</v>
      </c>
      <c r="AG885" t="s">
        <v>15</v>
      </c>
      <c r="AH885">
        <v>1</v>
      </c>
      <c r="AI885">
        <v>0</v>
      </c>
      <c r="AJ885" t="s">
        <v>15</v>
      </c>
      <c r="AK885">
        <v>1</v>
      </c>
      <c r="AL885">
        <v>0</v>
      </c>
    </row>
    <row r="886" spans="1:38" x14ac:dyDescent="0.25">
      <c r="A886" t="s">
        <v>1530</v>
      </c>
      <c r="B886" t="s">
        <v>792</v>
      </c>
      <c r="C886">
        <v>13990529</v>
      </c>
      <c r="D886">
        <v>990529</v>
      </c>
      <c r="E886" t="s">
        <v>347</v>
      </c>
      <c r="F886" t="s">
        <v>348</v>
      </c>
      <c r="G886" t="s">
        <v>1541</v>
      </c>
      <c r="H886" t="s">
        <v>40</v>
      </c>
      <c r="I886">
        <v>2</v>
      </c>
      <c r="J886" t="s">
        <v>24</v>
      </c>
      <c r="K886">
        <v>5</v>
      </c>
      <c r="L886">
        <v>23</v>
      </c>
      <c r="M886">
        <v>22</v>
      </c>
      <c r="N886" t="s">
        <v>19</v>
      </c>
      <c r="O886" t="s">
        <v>1572</v>
      </c>
      <c r="P886">
        <v>0</v>
      </c>
      <c r="Q886">
        <v>0</v>
      </c>
      <c r="R886">
        <v>96</v>
      </c>
      <c r="S886">
        <v>3.096774193548387</v>
      </c>
      <c r="T886">
        <f>DATATABLE[[#This Row],[تعداد واگن منتظر واگذاری]]+DATATABLE[[#This Row],[تعداد واگن تحت تخلیه]]</f>
        <v>96</v>
      </c>
      <c r="U886">
        <v>3.096774193548387</v>
      </c>
      <c r="V886">
        <v>99</v>
      </c>
      <c r="W886">
        <v>3.193548387096774</v>
      </c>
      <c r="X886">
        <v>5742</v>
      </c>
      <c r="Y886">
        <v>96</v>
      </c>
      <c r="Z886">
        <v>195</v>
      </c>
      <c r="AA886" t="s">
        <v>13</v>
      </c>
      <c r="AB886">
        <v>0</v>
      </c>
      <c r="AC886">
        <v>1</v>
      </c>
      <c r="AD886" t="s">
        <v>15</v>
      </c>
      <c r="AE886">
        <v>1</v>
      </c>
      <c r="AF886">
        <v>0</v>
      </c>
      <c r="AG886" t="s">
        <v>15</v>
      </c>
      <c r="AH886">
        <v>1</v>
      </c>
      <c r="AI886">
        <v>0</v>
      </c>
      <c r="AJ886" t="s">
        <v>15</v>
      </c>
      <c r="AK886">
        <v>1</v>
      </c>
      <c r="AL886">
        <v>0</v>
      </c>
    </row>
    <row r="887" spans="1:38" x14ac:dyDescent="0.25">
      <c r="A887" t="s">
        <v>1530</v>
      </c>
      <c r="B887" t="s">
        <v>792</v>
      </c>
      <c r="C887">
        <v>13990530</v>
      </c>
      <c r="D887">
        <v>990530</v>
      </c>
      <c r="E887" t="s">
        <v>349</v>
      </c>
      <c r="F887" t="s">
        <v>350</v>
      </c>
      <c r="G887" t="s">
        <v>1541</v>
      </c>
      <c r="H887" t="s">
        <v>40</v>
      </c>
      <c r="I887">
        <v>2</v>
      </c>
      <c r="J887" t="s">
        <v>24</v>
      </c>
      <c r="K887">
        <v>5</v>
      </c>
      <c r="L887">
        <v>23</v>
      </c>
      <c r="M887">
        <v>22</v>
      </c>
      <c r="N887" t="s">
        <v>20</v>
      </c>
      <c r="O887" t="s">
        <v>1573</v>
      </c>
      <c r="P887">
        <v>1</v>
      </c>
      <c r="Q887">
        <v>3.2258064516129031E-2</v>
      </c>
      <c r="R887">
        <v>98</v>
      </c>
      <c r="S887">
        <v>3.161290322580645</v>
      </c>
      <c r="T887">
        <f>DATATABLE[[#This Row],[تعداد واگن منتظر واگذاری]]+DATATABLE[[#This Row],[تعداد واگن تحت تخلیه]]</f>
        <v>99</v>
      </c>
      <c r="U887">
        <v>3.193548387096774</v>
      </c>
      <c r="V887">
        <v>54</v>
      </c>
      <c r="W887">
        <v>1.7419354838709677</v>
      </c>
      <c r="X887">
        <v>3132</v>
      </c>
      <c r="Y887">
        <v>99</v>
      </c>
      <c r="Z887">
        <v>152</v>
      </c>
      <c r="AA887" t="s">
        <v>15</v>
      </c>
      <c r="AB887">
        <v>1</v>
      </c>
      <c r="AC887">
        <v>0</v>
      </c>
      <c r="AD887" t="s">
        <v>15</v>
      </c>
      <c r="AE887">
        <v>1</v>
      </c>
      <c r="AF887">
        <v>0</v>
      </c>
      <c r="AG887" t="s">
        <v>15</v>
      </c>
      <c r="AH887">
        <v>1</v>
      </c>
      <c r="AI887">
        <v>0</v>
      </c>
      <c r="AJ887" t="s">
        <v>15</v>
      </c>
      <c r="AK887">
        <v>1</v>
      </c>
      <c r="AL887">
        <v>0</v>
      </c>
    </row>
    <row r="888" spans="1:38" x14ac:dyDescent="0.25">
      <c r="A888" t="s">
        <v>1530</v>
      </c>
      <c r="B888" t="s">
        <v>792</v>
      </c>
      <c r="C888">
        <v>13990531</v>
      </c>
      <c r="D888">
        <v>990531</v>
      </c>
      <c r="E888" t="s">
        <v>351</v>
      </c>
      <c r="F888" t="s">
        <v>352</v>
      </c>
      <c r="G888" t="s">
        <v>1541</v>
      </c>
      <c r="H888" t="s">
        <v>40</v>
      </c>
      <c r="I888">
        <v>2</v>
      </c>
      <c r="J888" t="s">
        <v>24</v>
      </c>
      <c r="K888">
        <v>5</v>
      </c>
      <c r="L888">
        <v>23</v>
      </c>
      <c r="M888">
        <v>23</v>
      </c>
      <c r="N888" t="s">
        <v>12</v>
      </c>
      <c r="O888" t="s">
        <v>1574</v>
      </c>
      <c r="P888">
        <v>38</v>
      </c>
      <c r="Q888">
        <v>1.2258064516129032</v>
      </c>
      <c r="R888">
        <v>40</v>
      </c>
      <c r="S888">
        <v>1.2903225806451613</v>
      </c>
      <c r="T888">
        <f>DATATABLE[[#This Row],[تعداد واگن منتظر واگذاری]]+DATATABLE[[#This Row],[تعداد واگن تحت تخلیه]]</f>
        <v>78</v>
      </c>
      <c r="U888">
        <v>2.5161290322580645</v>
      </c>
      <c r="V888">
        <v>56</v>
      </c>
      <c r="W888">
        <v>1.8064516129032258</v>
      </c>
      <c r="X888">
        <v>3248</v>
      </c>
      <c r="Y888">
        <v>78</v>
      </c>
      <c r="Z888">
        <v>96</v>
      </c>
      <c r="AA888" t="s">
        <v>15</v>
      </c>
      <c r="AB888">
        <v>1</v>
      </c>
      <c r="AC888">
        <v>0</v>
      </c>
      <c r="AD888" t="s">
        <v>15</v>
      </c>
      <c r="AE888">
        <v>1</v>
      </c>
      <c r="AF888">
        <v>0</v>
      </c>
      <c r="AG888" t="s">
        <v>15</v>
      </c>
      <c r="AH888">
        <v>1</v>
      </c>
      <c r="AI888">
        <v>0</v>
      </c>
      <c r="AJ888" t="s">
        <v>15</v>
      </c>
      <c r="AK888">
        <v>1</v>
      </c>
      <c r="AL888">
        <v>0</v>
      </c>
    </row>
    <row r="889" spans="1:38" x14ac:dyDescent="0.25">
      <c r="A889" t="s">
        <v>1530</v>
      </c>
      <c r="B889" t="s">
        <v>792</v>
      </c>
      <c r="C889">
        <v>13990601</v>
      </c>
      <c r="D889">
        <v>990601</v>
      </c>
      <c r="E889" t="s">
        <v>353</v>
      </c>
      <c r="F889" t="s">
        <v>354</v>
      </c>
      <c r="G889" t="s">
        <v>1541</v>
      </c>
      <c r="H889" t="s">
        <v>40</v>
      </c>
      <c r="I889">
        <v>2</v>
      </c>
      <c r="J889" t="s">
        <v>25</v>
      </c>
      <c r="K889">
        <v>6</v>
      </c>
      <c r="L889">
        <v>24</v>
      </c>
      <c r="M889">
        <v>23</v>
      </c>
      <c r="N889" t="s">
        <v>14</v>
      </c>
      <c r="O889" t="s">
        <v>1542</v>
      </c>
      <c r="P889">
        <v>32</v>
      </c>
      <c r="Q889">
        <v>1.032258064516129</v>
      </c>
      <c r="R889">
        <v>58</v>
      </c>
      <c r="S889">
        <v>1.8709677419354838</v>
      </c>
      <c r="T889">
        <f>DATATABLE[[#This Row],[تعداد واگن منتظر واگذاری]]+DATATABLE[[#This Row],[تعداد واگن تحت تخلیه]]</f>
        <v>90</v>
      </c>
      <c r="U889">
        <v>2.903225806451613</v>
      </c>
      <c r="V889">
        <v>73</v>
      </c>
      <c r="W889">
        <v>2.3548387096774195</v>
      </c>
      <c r="X889">
        <v>4234</v>
      </c>
      <c r="Y889">
        <v>90</v>
      </c>
      <c r="Z889">
        <v>131</v>
      </c>
      <c r="AA889" t="s">
        <v>15</v>
      </c>
      <c r="AB889">
        <v>1</v>
      </c>
      <c r="AC889">
        <v>0</v>
      </c>
      <c r="AD889" t="s">
        <v>15</v>
      </c>
      <c r="AE889">
        <v>1</v>
      </c>
      <c r="AF889">
        <v>0</v>
      </c>
      <c r="AG889" t="s">
        <v>15</v>
      </c>
      <c r="AH889">
        <v>1</v>
      </c>
      <c r="AI889">
        <v>0</v>
      </c>
      <c r="AJ889" t="s">
        <v>15</v>
      </c>
      <c r="AK889">
        <v>1</v>
      </c>
      <c r="AL889">
        <v>0</v>
      </c>
    </row>
    <row r="890" spans="1:38" x14ac:dyDescent="0.25">
      <c r="A890" t="s">
        <v>1530</v>
      </c>
      <c r="B890" t="s">
        <v>792</v>
      </c>
      <c r="C890">
        <v>13990602</v>
      </c>
      <c r="D890">
        <v>990602</v>
      </c>
      <c r="E890" t="s">
        <v>355</v>
      </c>
      <c r="F890" t="s">
        <v>356</v>
      </c>
      <c r="G890" t="s">
        <v>1541</v>
      </c>
      <c r="H890" t="s">
        <v>40</v>
      </c>
      <c r="I890">
        <v>2</v>
      </c>
      <c r="J890" t="s">
        <v>25</v>
      </c>
      <c r="K890">
        <v>6</v>
      </c>
      <c r="L890">
        <v>24</v>
      </c>
      <c r="M890">
        <v>23</v>
      </c>
      <c r="N890" t="s">
        <v>16</v>
      </c>
      <c r="O890" t="s">
        <v>1543</v>
      </c>
      <c r="P890">
        <v>0</v>
      </c>
      <c r="Q890">
        <v>0</v>
      </c>
      <c r="R890">
        <v>44</v>
      </c>
      <c r="S890">
        <v>1.4193548387096775</v>
      </c>
      <c r="T890">
        <f>DATATABLE[[#This Row],[تعداد واگن منتظر واگذاری]]+DATATABLE[[#This Row],[تعداد واگن تحت تخلیه]]</f>
        <v>44</v>
      </c>
      <c r="U890">
        <v>1.4193548387096775</v>
      </c>
      <c r="V890">
        <v>53</v>
      </c>
      <c r="W890">
        <v>1.7096774193548387</v>
      </c>
      <c r="X890">
        <v>3074</v>
      </c>
      <c r="Y890">
        <v>44</v>
      </c>
      <c r="Z890">
        <v>97</v>
      </c>
      <c r="AA890" t="s">
        <v>13</v>
      </c>
      <c r="AB890">
        <v>0</v>
      </c>
      <c r="AC890">
        <v>1</v>
      </c>
      <c r="AD890" t="s">
        <v>15</v>
      </c>
      <c r="AE890">
        <v>1</v>
      </c>
      <c r="AF890">
        <v>0</v>
      </c>
      <c r="AG890" t="s">
        <v>15</v>
      </c>
      <c r="AH890">
        <v>1</v>
      </c>
      <c r="AI890">
        <v>0</v>
      </c>
      <c r="AJ890" t="s">
        <v>15</v>
      </c>
      <c r="AK890">
        <v>1</v>
      </c>
      <c r="AL890">
        <v>0</v>
      </c>
    </row>
    <row r="891" spans="1:38" x14ac:dyDescent="0.25">
      <c r="A891" t="s">
        <v>1530</v>
      </c>
      <c r="B891" t="s">
        <v>792</v>
      </c>
      <c r="C891">
        <v>13990603</v>
      </c>
      <c r="D891">
        <v>990603</v>
      </c>
      <c r="E891" t="s">
        <v>357</v>
      </c>
      <c r="F891" t="s">
        <v>358</v>
      </c>
      <c r="G891" t="s">
        <v>1541</v>
      </c>
      <c r="H891" t="s">
        <v>40</v>
      </c>
      <c r="I891">
        <v>2</v>
      </c>
      <c r="J891" t="s">
        <v>25</v>
      </c>
      <c r="K891">
        <v>6</v>
      </c>
      <c r="L891">
        <v>24</v>
      </c>
      <c r="M891">
        <v>23</v>
      </c>
      <c r="N891" t="s">
        <v>17</v>
      </c>
      <c r="O891" t="s">
        <v>1544</v>
      </c>
      <c r="P891">
        <v>12</v>
      </c>
      <c r="Q891">
        <v>0.38709677419354838</v>
      </c>
      <c r="R891">
        <v>35</v>
      </c>
      <c r="S891">
        <v>1.1290322580645162</v>
      </c>
      <c r="T891">
        <f>DATATABLE[[#This Row],[تعداد واگن منتظر واگذاری]]+DATATABLE[[#This Row],[تعداد واگن تحت تخلیه]]</f>
        <v>47</v>
      </c>
      <c r="U891">
        <v>1.5161290322580645</v>
      </c>
      <c r="V891">
        <v>13</v>
      </c>
      <c r="W891">
        <v>0.41935483870967744</v>
      </c>
      <c r="X891">
        <v>754</v>
      </c>
      <c r="Y891">
        <v>47</v>
      </c>
      <c r="Z891">
        <v>48</v>
      </c>
      <c r="AA891" t="s">
        <v>15</v>
      </c>
      <c r="AB891">
        <v>1</v>
      </c>
      <c r="AC891">
        <v>0</v>
      </c>
      <c r="AD891" t="s">
        <v>15</v>
      </c>
      <c r="AE891">
        <v>1</v>
      </c>
      <c r="AF891">
        <v>0</v>
      </c>
      <c r="AG891" t="s">
        <v>15</v>
      </c>
      <c r="AH891">
        <v>1</v>
      </c>
      <c r="AI891">
        <v>0</v>
      </c>
      <c r="AJ891" t="s">
        <v>15</v>
      </c>
      <c r="AK891">
        <v>1</v>
      </c>
      <c r="AL891">
        <v>0</v>
      </c>
    </row>
    <row r="892" spans="1:38" x14ac:dyDescent="0.25">
      <c r="A892" t="s">
        <v>1530</v>
      </c>
      <c r="B892" t="s">
        <v>792</v>
      </c>
      <c r="C892">
        <v>13990604</v>
      </c>
      <c r="D892">
        <v>990604</v>
      </c>
      <c r="E892" t="s">
        <v>359</v>
      </c>
      <c r="F892" t="s">
        <v>360</v>
      </c>
      <c r="G892" t="s">
        <v>1541</v>
      </c>
      <c r="H892" t="s">
        <v>40</v>
      </c>
      <c r="I892">
        <v>2</v>
      </c>
      <c r="J892" t="s">
        <v>25</v>
      </c>
      <c r="K892">
        <v>6</v>
      </c>
      <c r="L892">
        <v>24</v>
      </c>
      <c r="M892">
        <v>23</v>
      </c>
      <c r="N892" t="s">
        <v>18</v>
      </c>
      <c r="O892" t="s">
        <v>1545</v>
      </c>
      <c r="P892">
        <v>10</v>
      </c>
      <c r="Q892">
        <v>0.32258064516129031</v>
      </c>
      <c r="R892">
        <v>86</v>
      </c>
      <c r="S892">
        <v>2.774193548387097</v>
      </c>
      <c r="T892">
        <f>DATATABLE[[#This Row],[تعداد واگن منتظر واگذاری]]+DATATABLE[[#This Row],[تعداد واگن تحت تخلیه]]</f>
        <v>96</v>
      </c>
      <c r="U892">
        <v>3.096774193548387</v>
      </c>
      <c r="V892">
        <v>35</v>
      </c>
      <c r="W892">
        <v>1.1290322580645162</v>
      </c>
      <c r="X892">
        <v>2030</v>
      </c>
      <c r="Y892">
        <v>96</v>
      </c>
      <c r="Z892">
        <v>121</v>
      </c>
      <c r="AA892" t="s">
        <v>15</v>
      </c>
      <c r="AB892">
        <v>1</v>
      </c>
      <c r="AC892">
        <v>0</v>
      </c>
      <c r="AD892" t="s">
        <v>15</v>
      </c>
      <c r="AE892">
        <v>1</v>
      </c>
      <c r="AF892">
        <v>0</v>
      </c>
      <c r="AG892" t="s">
        <v>15</v>
      </c>
      <c r="AH892">
        <v>1</v>
      </c>
      <c r="AI892">
        <v>0</v>
      </c>
      <c r="AJ892" t="s">
        <v>15</v>
      </c>
      <c r="AK892">
        <v>1</v>
      </c>
      <c r="AL892">
        <v>0</v>
      </c>
    </row>
    <row r="893" spans="1:38" x14ac:dyDescent="0.25">
      <c r="A893" t="s">
        <v>1530</v>
      </c>
      <c r="B893" t="s">
        <v>792</v>
      </c>
      <c r="C893">
        <v>13990605</v>
      </c>
      <c r="D893">
        <v>990605</v>
      </c>
      <c r="E893" t="s">
        <v>361</v>
      </c>
      <c r="F893" t="s">
        <v>362</v>
      </c>
      <c r="G893" t="s">
        <v>1541</v>
      </c>
      <c r="H893" t="s">
        <v>40</v>
      </c>
      <c r="I893">
        <v>2</v>
      </c>
      <c r="J893" t="s">
        <v>25</v>
      </c>
      <c r="K893">
        <v>6</v>
      </c>
      <c r="L893">
        <v>24</v>
      </c>
      <c r="M893">
        <v>23</v>
      </c>
      <c r="N893" t="s">
        <v>19</v>
      </c>
      <c r="O893" t="s">
        <v>1546</v>
      </c>
      <c r="P893">
        <v>46</v>
      </c>
      <c r="Q893">
        <v>1.4838709677419355</v>
      </c>
      <c r="R893">
        <v>40</v>
      </c>
      <c r="S893">
        <v>1.2903225806451613</v>
      </c>
      <c r="T893">
        <f>DATATABLE[[#This Row],[تعداد واگن منتظر واگذاری]]+DATATABLE[[#This Row],[تعداد واگن تحت تخلیه]]</f>
        <v>86</v>
      </c>
      <c r="U893">
        <v>2.774193548387097</v>
      </c>
      <c r="V893">
        <v>96</v>
      </c>
      <c r="W893">
        <v>3.096774193548387</v>
      </c>
      <c r="X893">
        <v>5568</v>
      </c>
      <c r="Y893">
        <v>86</v>
      </c>
      <c r="Z893">
        <v>136</v>
      </c>
      <c r="AA893" t="s">
        <v>15</v>
      </c>
      <c r="AB893">
        <v>1</v>
      </c>
      <c r="AC893">
        <v>0</v>
      </c>
      <c r="AD893" t="s">
        <v>15</v>
      </c>
      <c r="AE893">
        <v>1</v>
      </c>
      <c r="AF893">
        <v>0</v>
      </c>
      <c r="AG893" t="s">
        <v>15</v>
      </c>
      <c r="AH893">
        <v>1</v>
      </c>
      <c r="AI893">
        <v>0</v>
      </c>
      <c r="AJ893" t="s">
        <v>15</v>
      </c>
      <c r="AK893">
        <v>1</v>
      </c>
      <c r="AL893">
        <v>0</v>
      </c>
    </row>
    <row r="894" spans="1:38" x14ac:dyDescent="0.25">
      <c r="A894" t="s">
        <v>1530</v>
      </c>
      <c r="B894" t="s">
        <v>792</v>
      </c>
      <c r="C894">
        <v>13990606</v>
      </c>
      <c r="D894">
        <v>990606</v>
      </c>
      <c r="E894" t="s">
        <v>363</v>
      </c>
      <c r="F894" t="s">
        <v>364</v>
      </c>
      <c r="G894" t="s">
        <v>1541</v>
      </c>
      <c r="H894" t="s">
        <v>40</v>
      </c>
      <c r="I894">
        <v>2</v>
      </c>
      <c r="J894" t="s">
        <v>25</v>
      </c>
      <c r="K894">
        <v>6</v>
      </c>
      <c r="L894">
        <v>24</v>
      </c>
      <c r="M894">
        <v>23</v>
      </c>
      <c r="N894" t="s">
        <v>20</v>
      </c>
      <c r="O894" t="s">
        <v>1547</v>
      </c>
      <c r="P894">
        <v>25</v>
      </c>
      <c r="Q894">
        <v>0.80645161290322576</v>
      </c>
      <c r="R894">
        <v>40</v>
      </c>
      <c r="S894">
        <v>1.2903225806451613</v>
      </c>
      <c r="T894">
        <f>DATATABLE[[#This Row],[تعداد واگن منتظر واگذاری]]+DATATABLE[[#This Row],[تعداد واگن تحت تخلیه]]</f>
        <v>65</v>
      </c>
      <c r="U894">
        <v>2.096774193548387</v>
      </c>
      <c r="V894">
        <v>15</v>
      </c>
      <c r="W894">
        <v>0.4838709677419355</v>
      </c>
      <c r="X894">
        <v>870</v>
      </c>
      <c r="Y894">
        <v>65</v>
      </c>
      <c r="Z894">
        <v>55</v>
      </c>
      <c r="AA894" t="s">
        <v>15</v>
      </c>
      <c r="AB894">
        <v>1</v>
      </c>
      <c r="AC894">
        <v>0</v>
      </c>
      <c r="AD894" t="s">
        <v>15</v>
      </c>
      <c r="AE894">
        <v>1</v>
      </c>
      <c r="AF894">
        <v>0</v>
      </c>
      <c r="AG894" t="s">
        <v>15</v>
      </c>
      <c r="AH894">
        <v>1</v>
      </c>
      <c r="AI894">
        <v>0</v>
      </c>
      <c r="AJ894" t="s">
        <v>15</v>
      </c>
      <c r="AK894">
        <v>1</v>
      </c>
      <c r="AL894">
        <v>0</v>
      </c>
    </row>
    <row r="895" spans="1:38" x14ac:dyDescent="0.25">
      <c r="A895" t="s">
        <v>1530</v>
      </c>
      <c r="B895" t="s">
        <v>792</v>
      </c>
      <c r="C895">
        <v>13990607</v>
      </c>
      <c r="D895">
        <v>990607</v>
      </c>
      <c r="E895" t="s">
        <v>365</v>
      </c>
      <c r="F895" t="s">
        <v>366</v>
      </c>
      <c r="G895" t="s">
        <v>1541</v>
      </c>
      <c r="H895" t="s">
        <v>40</v>
      </c>
      <c r="I895">
        <v>2</v>
      </c>
      <c r="J895" t="s">
        <v>25</v>
      </c>
      <c r="K895">
        <v>6</v>
      </c>
      <c r="L895">
        <v>24</v>
      </c>
      <c r="M895">
        <v>24</v>
      </c>
      <c r="N895" t="s">
        <v>12</v>
      </c>
      <c r="O895" t="s">
        <v>1548</v>
      </c>
      <c r="P895">
        <v>46</v>
      </c>
      <c r="Q895">
        <v>1.4838709677419355</v>
      </c>
      <c r="R895">
        <v>61</v>
      </c>
      <c r="S895">
        <v>1.967741935483871</v>
      </c>
      <c r="T895">
        <f>DATATABLE[[#This Row],[تعداد واگن منتظر واگذاری]]+DATATABLE[[#This Row],[تعداد واگن تحت تخلیه]]</f>
        <v>107</v>
      </c>
      <c r="U895">
        <v>3.4516129032258065</v>
      </c>
      <c r="V895">
        <v>51</v>
      </c>
      <c r="W895">
        <v>1.6451612903225807</v>
      </c>
      <c r="X895">
        <v>2958</v>
      </c>
      <c r="Y895">
        <v>107</v>
      </c>
      <c r="Z895">
        <v>112</v>
      </c>
      <c r="AA895" t="s">
        <v>15</v>
      </c>
      <c r="AB895">
        <v>1</v>
      </c>
      <c r="AC895">
        <v>0</v>
      </c>
      <c r="AD895" t="s">
        <v>15</v>
      </c>
      <c r="AE895">
        <v>1</v>
      </c>
      <c r="AF895">
        <v>0</v>
      </c>
      <c r="AG895" t="s">
        <v>15</v>
      </c>
      <c r="AH895">
        <v>1</v>
      </c>
      <c r="AI895">
        <v>0</v>
      </c>
      <c r="AJ895" t="s">
        <v>15</v>
      </c>
      <c r="AK895">
        <v>1</v>
      </c>
      <c r="AL895">
        <v>0</v>
      </c>
    </row>
    <row r="896" spans="1:38" x14ac:dyDescent="0.25">
      <c r="A896" t="s">
        <v>1530</v>
      </c>
      <c r="B896" t="s">
        <v>792</v>
      </c>
      <c r="C896">
        <v>13990608</v>
      </c>
      <c r="D896">
        <v>990608</v>
      </c>
      <c r="E896" t="s">
        <v>367</v>
      </c>
      <c r="F896" t="s">
        <v>368</v>
      </c>
      <c r="G896" t="s">
        <v>1541</v>
      </c>
      <c r="H896" t="s">
        <v>40</v>
      </c>
      <c r="I896">
        <v>2</v>
      </c>
      <c r="J896" t="s">
        <v>25</v>
      </c>
      <c r="K896">
        <v>6</v>
      </c>
      <c r="L896">
        <v>25</v>
      </c>
      <c r="M896">
        <v>24</v>
      </c>
      <c r="N896" t="s">
        <v>14</v>
      </c>
      <c r="O896" t="s">
        <v>1549</v>
      </c>
      <c r="P896">
        <v>0</v>
      </c>
      <c r="Q896">
        <v>0</v>
      </c>
      <c r="R896">
        <v>26</v>
      </c>
      <c r="S896">
        <v>0.83870967741935487</v>
      </c>
      <c r="T896">
        <f>DATATABLE[[#This Row],[تعداد واگن منتظر واگذاری]]+DATATABLE[[#This Row],[تعداد واگن تحت تخلیه]]</f>
        <v>26</v>
      </c>
      <c r="U896">
        <v>0.83870967741935487</v>
      </c>
      <c r="V896">
        <v>94</v>
      </c>
      <c r="W896">
        <v>3.032258064516129</v>
      </c>
      <c r="X896">
        <v>5452</v>
      </c>
      <c r="Y896">
        <v>26</v>
      </c>
      <c r="Z896">
        <v>120</v>
      </c>
      <c r="AA896" t="s">
        <v>13</v>
      </c>
      <c r="AB896">
        <v>0</v>
      </c>
      <c r="AC896">
        <v>1</v>
      </c>
      <c r="AD896" t="s">
        <v>15</v>
      </c>
      <c r="AE896">
        <v>1</v>
      </c>
      <c r="AF896">
        <v>0</v>
      </c>
      <c r="AG896" t="s">
        <v>15</v>
      </c>
      <c r="AH896">
        <v>1</v>
      </c>
      <c r="AI896">
        <v>0</v>
      </c>
      <c r="AJ896" t="s">
        <v>15</v>
      </c>
      <c r="AK896">
        <v>1</v>
      </c>
      <c r="AL896">
        <v>0</v>
      </c>
    </row>
    <row r="897" spans="1:38" x14ac:dyDescent="0.25">
      <c r="A897" t="s">
        <v>1530</v>
      </c>
      <c r="B897" t="s">
        <v>792</v>
      </c>
      <c r="C897">
        <v>13990609</v>
      </c>
      <c r="D897">
        <v>990609</v>
      </c>
      <c r="E897" t="s">
        <v>369</v>
      </c>
      <c r="F897" t="s">
        <v>370</v>
      </c>
      <c r="G897" t="s">
        <v>1541</v>
      </c>
      <c r="H897" t="s">
        <v>40</v>
      </c>
      <c r="I897">
        <v>2</v>
      </c>
      <c r="J897" t="s">
        <v>25</v>
      </c>
      <c r="K897">
        <v>6</v>
      </c>
      <c r="L897">
        <v>25</v>
      </c>
      <c r="M897">
        <v>24</v>
      </c>
      <c r="N897" t="s">
        <v>16</v>
      </c>
      <c r="O897" t="s">
        <v>1550</v>
      </c>
      <c r="P897">
        <v>3</v>
      </c>
      <c r="Q897">
        <v>9.6774193548387094E-2</v>
      </c>
      <c r="R897">
        <v>42</v>
      </c>
      <c r="S897">
        <v>1.3548387096774193</v>
      </c>
      <c r="T897">
        <f>DATATABLE[[#This Row],[تعداد واگن منتظر واگذاری]]+DATATABLE[[#This Row],[تعداد واگن تحت تخلیه]]</f>
        <v>45</v>
      </c>
      <c r="U897">
        <v>1.4516129032258065</v>
      </c>
      <c r="V897">
        <v>22</v>
      </c>
      <c r="W897">
        <v>0.70967741935483875</v>
      </c>
      <c r="X897">
        <v>1276</v>
      </c>
      <c r="Y897">
        <v>45</v>
      </c>
      <c r="Z897">
        <v>64</v>
      </c>
      <c r="AA897" t="s">
        <v>15</v>
      </c>
      <c r="AB897">
        <v>1</v>
      </c>
      <c r="AC897">
        <v>0</v>
      </c>
      <c r="AD897" t="s">
        <v>15</v>
      </c>
      <c r="AE897">
        <v>1</v>
      </c>
      <c r="AF897">
        <v>0</v>
      </c>
      <c r="AG897" t="s">
        <v>15</v>
      </c>
      <c r="AH897">
        <v>1</v>
      </c>
      <c r="AI897">
        <v>0</v>
      </c>
      <c r="AJ897" t="s">
        <v>15</v>
      </c>
      <c r="AK897">
        <v>1</v>
      </c>
      <c r="AL897">
        <v>0</v>
      </c>
    </row>
    <row r="898" spans="1:38" x14ac:dyDescent="0.25">
      <c r="A898" t="s">
        <v>1530</v>
      </c>
      <c r="B898" t="s">
        <v>792</v>
      </c>
      <c r="C898">
        <v>13990610</v>
      </c>
      <c r="D898">
        <v>990610</v>
      </c>
      <c r="E898" t="s">
        <v>371</v>
      </c>
      <c r="F898" t="s">
        <v>372</v>
      </c>
      <c r="G898" t="s">
        <v>1541</v>
      </c>
      <c r="H898" t="s">
        <v>40</v>
      </c>
      <c r="I898">
        <v>2</v>
      </c>
      <c r="J898" t="s">
        <v>25</v>
      </c>
      <c r="K898">
        <v>6</v>
      </c>
      <c r="L898">
        <v>25</v>
      </c>
      <c r="M898">
        <v>24</v>
      </c>
      <c r="N898" t="s">
        <v>17</v>
      </c>
      <c r="O898" t="s">
        <v>1551</v>
      </c>
      <c r="P898">
        <v>32</v>
      </c>
      <c r="Q898">
        <v>1.032258064516129</v>
      </c>
      <c r="R898">
        <v>23</v>
      </c>
      <c r="S898">
        <v>0.74193548387096775</v>
      </c>
      <c r="T898">
        <f>DATATABLE[[#This Row],[تعداد واگن منتظر واگذاری]]+DATATABLE[[#This Row],[تعداد واگن تحت تخلیه]]</f>
        <v>55</v>
      </c>
      <c r="U898">
        <v>1.7741935483870968</v>
      </c>
      <c r="V898">
        <v>65</v>
      </c>
      <c r="W898">
        <v>2.096774193548387</v>
      </c>
      <c r="X898">
        <v>3770</v>
      </c>
      <c r="Y898">
        <v>55</v>
      </c>
      <c r="Z898">
        <v>88</v>
      </c>
      <c r="AA898" t="s">
        <v>15</v>
      </c>
      <c r="AB898">
        <v>1</v>
      </c>
      <c r="AC898">
        <v>0</v>
      </c>
      <c r="AD898" t="s">
        <v>15</v>
      </c>
      <c r="AE898">
        <v>1</v>
      </c>
      <c r="AF898">
        <v>0</v>
      </c>
      <c r="AG898" t="s">
        <v>15</v>
      </c>
      <c r="AH898">
        <v>1</v>
      </c>
      <c r="AI898">
        <v>0</v>
      </c>
      <c r="AJ898" t="s">
        <v>15</v>
      </c>
      <c r="AK898">
        <v>1</v>
      </c>
      <c r="AL898">
        <v>0</v>
      </c>
    </row>
    <row r="899" spans="1:38" x14ac:dyDescent="0.25">
      <c r="A899" t="s">
        <v>1530</v>
      </c>
      <c r="B899" t="s">
        <v>792</v>
      </c>
      <c r="C899">
        <v>13990611</v>
      </c>
      <c r="D899">
        <v>990611</v>
      </c>
      <c r="E899" t="s">
        <v>373</v>
      </c>
      <c r="F899" t="s">
        <v>374</v>
      </c>
      <c r="G899" t="s">
        <v>1541</v>
      </c>
      <c r="H899" t="s">
        <v>40</v>
      </c>
      <c r="I899">
        <v>2</v>
      </c>
      <c r="J899" t="s">
        <v>25</v>
      </c>
      <c r="K899">
        <v>6</v>
      </c>
      <c r="L899">
        <v>25</v>
      </c>
      <c r="M899">
        <v>24</v>
      </c>
      <c r="N899" t="s">
        <v>18</v>
      </c>
      <c r="O899" t="s">
        <v>1552</v>
      </c>
      <c r="P899">
        <v>24</v>
      </c>
      <c r="Q899">
        <v>0.77419354838709675</v>
      </c>
      <c r="R899">
        <v>56</v>
      </c>
      <c r="S899">
        <v>1.8064516129032258</v>
      </c>
      <c r="T899">
        <f>DATATABLE[[#This Row],[تعداد واگن منتظر واگذاری]]+DATATABLE[[#This Row],[تعداد واگن تحت تخلیه]]</f>
        <v>80</v>
      </c>
      <c r="U899">
        <v>2.5806451612903225</v>
      </c>
      <c r="V899">
        <v>34</v>
      </c>
      <c r="W899">
        <v>1.096774193548387</v>
      </c>
      <c r="X899">
        <v>1972</v>
      </c>
      <c r="Y899">
        <v>80</v>
      </c>
      <c r="Z899">
        <v>90</v>
      </c>
      <c r="AA899" t="s">
        <v>15</v>
      </c>
      <c r="AB899">
        <v>1</v>
      </c>
      <c r="AC899">
        <v>0</v>
      </c>
      <c r="AD899" t="s">
        <v>15</v>
      </c>
      <c r="AE899">
        <v>1</v>
      </c>
      <c r="AF899">
        <v>0</v>
      </c>
      <c r="AG899" t="s">
        <v>15</v>
      </c>
      <c r="AH899">
        <v>1</v>
      </c>
      <c r="AI899">
        <v>0</v>
      </c>
      <c r="AJ899" t="s">
        <v>15</v>
      </c>
      <c r="AK899">
        <v>1</v>
      </c>
      <c r="AL899">
        <v>0</v>
      </c>
    </row>
    <row r="900" spans="1:38" x14ac:dyDescent="0.25">
      <c r="A900" t="s">
        <v>1530</v>
      </c>
      <c r="B900" t="s">
        <v>792</v>
      </c>
      <c r="C900">
        <v>13990612</v>
      </c>
      <c r="D900">
        <v>990612</v>
      </c>
      <c r="E900" t="s">
        <v>375</v>
      </c>
      <c r="F900" t="s">
        <v>376</v>
      </c>
      <c r="G900" t="s">
        <v>1541</v>
      </c>
      <c r="H900" t="s">
        <v>40</v>
      </c>
      <c r="I900">
        <v>2</v>
      </c>
      <c r="J900" t="s">
        <v>25</v>
      </c>
      <c r="K900">
        <v>6</v>
      </c>
      <c r="L900">
        <v>25</v>
      </c>
      <c r="M900">
        <v>24</v>
      </c>
      <c r="N900" t="s">
        <v>19</v>
      </c>
      <c r="O900" t="s">
        <v>1553</v>
      </c>
      <c r="P900">
        <v>11</v>
      </c>
      <c r="Q900">
        <v>0.35483870967741937</v>
      </c>
      <c r="R900">
        <v>33</v>
      </c>
      <c r="S900">
        <v>1.064516129032258</v>
      </c>
      <c r="T900">
        <f>DATATABLE[[#This Row],[تعداد واگن منتظر واگذاری]]+DATATABLE[[#This Row],[تعداد واگن تحت تخلیه]]</f>
        <v>44</v>
      </c>
      <c r="U900">
        <v>1.4193548387096775</v>
      </c>
      <c r="V900">
        <v>64</v>
      </c>
      <c r="W900">
        <v>2.064516129032258</v>
      </c>
      <c r="X900">
        <v>3712</v>
      </c>
      <c r="Y900">
        <v>44</v>
      </c>
      <c r="Z900">
        <v>97</v>
      </c>
      <c r="AA900" t="s">
        <v>15</v>
      </c>
      <c r="AB900">
        <v>1</v>
      </c>
      <c r="AC900">
        <v>0</v>
      </c>
      <c r="AD900" t="s">
        <v>15</v>
      </c>
      <c r="AE900">
        <v>1</v>
      </c>
      <c r="AF900">
        <v>0</v>
      </c>
      <c r="AG900" t="s">
        <v>15</v>
      </c>
      <c r="AH900">
        <v>1</v>
      </c>
      <c r="AI900">
        <v>0</v>
      </c>
      <c r="AJ900" t="s">
        <v>15</v>
      </c>
      <c r="AK900">
        <v>1</v>
      </c>
      <c r="AL900">
        <v>0</v>
      </c>
    </row>
    <row r="901" spans="1:38" x14ac:dyDescent="0.25">
      <c r="A901" t="s">
        <v>1530</v>
      </c>
      <c r="B901" t="s">
        <v>792</v>
      </c>
      <c r="C901">
        <v>13990613</v>
      </c>
      <c r="D901">
        <v>990613</v>
      </c>
      <c r="E901" t="s">
        <v>377</v>
      </c>
      <c r="F901" t="s">
        <v>378</v>
      </c>
      <c r="G901" t="s">
        <v>1541</v>
      </c>
      <c r="H901" t="s">
        <v>40</v>
      </c>
      <c r="I901">
        <v>2</v>
      </c>
      <c r="J901" t="s">
        <v>25</v>
      </c>
      <c r="K901">
        <v>6</v>
      </c>
      <c r="L901">
        <v>25</v>
      </c>
      <c r="M901">
        <v>24</v>
      </c>
      <c r="N901" t="s">
        <v>20</v>
      </c>
      <c r="O901" t="s">
        <v>1556</v>
      </c>
      <c r="P901">
        <v>0</v>
      </c>
      <c r="Q901">
        <v>0</v>
      </c>
      <c r="R901">
        <v>28</v>
      </c>
      <c r="S901">
        <v>0.90322580645161288</v>
      </c>
      <c r="T901">
        <f>DATATABLE[[#This Row],[تعداد واگن منتظر واگذاری]]+DATATABLE[[#This Row],[تعداد واگن تحت تخلیه]]</f>
        <v>28</v>
      </c>
      <c r="U901">
        <v>0.90322580645161288</v>
      </c>
      <c r="V901">
        <v>15</v>
      </c>
      <c r="W901">
        <v>0.4838709677419355</v>
      </c>
      <c r="X901">
        <v>870</v>
      </c>
      <c r="Y901">
        <v>28</v>
      </c>
      <c r="Z901">
        <v>43</v>
      </c>
      <c r="AA901" t="s">
        <v>13</v>
      </c>
      <c r="AB901">
        <v>0</v>
      </c>
      <c r="AC901">
        <v>1</v>
      </c>
      <c r="AD901" t="s">
        <v>15</v>
      </c>
      <c r="AE901">
        <v>1</v>
      </c>
      <c r="AF901">
        <v>0</v>
      </c>
      <c r="AG901" t="s">
        <v>15</v>
      </c>
      <c r="AH901">
        <v>1</v>
      </c>
      <c r="AI901">
        <v>0</v>
      </c>
      <c r="AJ901" t="s">
        <v>15</v>
      </c>
      <c r="AK901">
        <v>1</v>
      </c>
      <c r="AL901">
        <v>0</v>
      </c>
    </row>
    <row r="902" spans="1:38" x14ac:dyDescent="0.25">
      <c r="A902" t="s">
        <v>1530</v>
      </c>
      <c r="B902" t="s">
        <v>792</v>
      </c>
      <c r="C902">
        <v>13990614</v>
      </c>
      <c r="D902">
        <v>990614</v>
      </c>
      <c r="E902" t="s">
        <v>379</v>
      </c>
      <c r="F902" t="s">
        <v>380</v>
      </c>
      <c r="G902" t="s">
        <v>1541</v>
      </c>
      <c r="H902" t="s">
        <v>40</v>
      </c>
      <c r="I902">
        <v>2</v>
      </c>
      <c r="J902" t="s">
        <v>25</v>
      </c>
      <c r="K902">
        <v>6</v>
      </c>
      <c r="L902">
        <v>25</v>
      </c>
      <c r="M902">
        <v>25</v>
      </c>
      <c r="N902" t="s">
        <v>12</v>
      </c>
      <c r="O902" t="s">
        <v>1557</v>
      </c>
      <c r="P902">
        <v>0</v>
      </c>
      <c r="Q902">
        <v>0</v>
      </c>
      <c r="R902">
        <v>0</v>
      </c>
      <c r="S902">
        <v>0</v>
      </c>
      <c r="T902">
        <f>DATATABLE[[#This Row],[تعداد واگن منتظر واگذاری]]+DATATABLE[[#This Row],[تعداد واگن تحت تخلیه]]</f>
        <v>0</v>
      </c>
      <c r="U902">
        <v>0</v>
      </c>
      <c r="V902">
        <v>17</v>
      </c>
      <c r="W902">
        <v>0.54838709677419351</v>
      </c>
      <c r="X902">
        <v>986</v>
      </c>
      <c r="Y902">
        <v>0</v>
      </c>
      <c r="Z902">
        <v>17</v>
      </c>
      <c r="AA902" t="s">
        <v>13</v>
      </c>
      <c r="AB902">
        <v>0</v>
      </c>
      <c r="AC902">
        <v>1</v>
      </c>
      <c r="AD902" t="s">
        <v>13</v>
      </c>
      <c r="AE902">
        <v>0</v>
      </c>
      <c r="AF902">
        <v>1</v>
      </c>
      <c r="AG902" t="s">
        <v>15</v>
      </c>
      <c r="AH902">
        <v>1</v>
      </c>
      <c r="AI902">
        <v>0</v>
      </c>
      <c r="AJ902" t="s">
        <v>15</v>
      </c>
      <c r="AK902">
        <v>1</v>
      </c>
      <c r="AL902">
        <v>0</v>
      </c>
    </row>
    <row r="903" spans="1:38" x14ac:dyDescent="0.25">
      <c r="A903" t="s">
        <v>1530</v>
      </c>
      <c r="B903" t="s">
        <v>792</v>
      </c>
      <c r="C903">
        <v>13990615</v>
      </c>
      <c r="D903">
        <v>990615</v>
      </c>
      <c r="E903" t="s">
        <v>381</v>
      </c>
      <c r="F903" t="s">
        <v>382</v>
      </c>
      <c r="G903" t="s">
        <v>1541</v>
      </c>
      <c r="H903" t="s">
        <v>40</v>
      </c>
      <c r="I903">
        <v>2</v>
      </c>
      <c r="J903" t="s">
        <v>25</v>
      </c>
      <c r="K903">
        <v>6</v>
      </c>
      <c r="L903">
        <v>26</v>
      </c>
      <c r="M903">
        <v>25</v>
      </c>
      <c r="N903" t="s">
        <v>14</v>
      </c>
      <c r="O903" t="s">
        <v>1558</v>
      </c>
      <c r="P903">
        <v>0</v>
      </c>
      <c r="Q903">
        <v>0</v>
      </c>
      <c r="R903">
        <v>47</v>
      </c>
      <c r="S903">
        <v>1.5161290322580645</v>
      </c>
      <c r="T903">
        <f>DATATABLE[[#This Row],[تعداد واگن منتظر واگذاری]]+DATATABLE[[#This Row],[تعداد واگن تحت تخلیه]]</f>
        <v>47</v>
      </c>
      <c r="U903">
        <v>1.5161290322580645</v>
      </c>
      <c r="V903">
        <v>20</v>
      </c>
      <c r="W903">
        <v>0.64516129032258063</v>
      </c>
      <c r="X903">
        <v>1160</v>
      </c>
      <c r="Y903">
        <v>47</v>
      </c>
      <c r="Z903">
        <v>67</v>
      </c>
      <c r="AA903" t="s">
        <v>13</v>
      </c>
      <c r="AB903">
        <v>0</v>
      </c>
      <c r="AC903">
        <v>1</v>
      </c>
      <c r="AD903" t="s">
        <v>15</v>
      </c>
      <c r="AE903">
        <v>1</v>
      </c>
      <c r="AF903">
        <v>0</v>
      </c>
      <c r="AG903" t="s">
        <v>15</v>
      </c>
      <c r="AH903">
        <v>1</v>
      </c>
      <c r="AI903">
        <v>0</v>
      </c>
      <c r="AJ903" t="s">
        <v>15</v>
      </c>
      <c r="AK903">
        <v>1</v>
      </c>
      <c r="AL903">
        <v>0</v>
      </c>
    </row>
    <row r="904" spans="1:38" x14ac:dyDescent="0.25">
      <c r="A904" t="s">
        <v>1530</v>
      </c>
      <c r="B904" t="s">
        <v>792</v>
      </c>
      <c r="C904">
        <v>13990616</v>
      </c>
      <c r="D904">
        <v>990616</v>
      </c>
      <c r="E904" t="s">
        <v>383</v>
      </c>
      <c r="F904" t="s">
        <v>384</v>
      </c>
      <c r="G904" t="s">
        <v>1541</v>
      </c>
      <c r="H904" t="s">
        <v>40</v>
      </c>
      <c r="I904">
        <v>2</v>
      </c>
      <c r="J904" t="s">
        <v>25</v>
      </c>
      <c r="K904">
        <v>6</v>
      </c>
      <c r="L904">
        <v>26</v>
      </c>
      <c r="M904">
        <v>25</v>
      </c>
      <c r="N904" t="s">
        <v>16</v>
      </c>
      <c r="O904" t="s">
        <v>1559</v>
      </c>
      <c r="P904">
        <v>64</v>
      </c>
      <c r="Q904">
        <v>2.064516129032258</v>
      </c>
      <c r="R904">
        <v>58</v>
      </c>
      <c r="S904">
        <v>1.8709677419354838</v>
      </c>
      <c r="T904">
        <f>DATATABLE[[#This Row],[تعداد واگن منتظر واگذاری]]+DATATABLE[[#This Row],[تعداد واگن تحت تخلیه]]</f>
        <v>122</v>
      </c>
      <c r="U904">
        <v>3.935483870967742</v>
      </c>
      <c r="V904">
        <v>27</v>
      </c>
      <c r="W904">
        <v>0.87096774193548387</v>
      </c>
      <c r="X904">
        <v>1566</v>
      </c>
      <c r="Y904">
        <v>122</v>
      </c>
      <c r="Z904">
        <v>85</v>
      </c>
      <c r="AA904" t="s">
        <v>15</v>
      </c>
      <c r="AB904">
        <v>1</v>
      </c>
      <c r="AC904">
        <v>0</v>
      </c>
      <c r="AD904" t="s">
        <v>15</v>
      </c>
      <c r="AE904">
        <v>1</v>
      </c>
      <c r="AF904">
        <v>0</v>
      </c>
      <c r="AG904" t="s">
        <v>15</v>
      </c>
      <c r="AH904">
        <v>1</v>
      </c>
      <c r="AI904">
        <v>0</v>
      </c>
      <c r="AJ904" t="s">
        <v>15</v>
      </c>
      <c r="AK904">
        <v>1</v>
      </c>
      <c r="AL904">
        <v>0</v>
      </c>
    </row>
    <row r="905" spans="1:38" x14ac:dyDescent="0.25">
      <c r="A905" t="s">
        <v>1530</v>
      </c>
      <c r="B905" t="s">
        <v>792</v>
      </c>
      <c r="C905">
        <v>13990617</v>
      </c>
      <c r="D905">
        <v>990617</v>
      </c>
      <c r="E905" t="s">
        <v>385</v>
      </c>
      <c r="F905" t="s">
        <v>386</v>
      </c>
      <c r="G905" t="s">
        <v>1541</v>
      </c>
      <c r="H905" t="s">
        <v>40</v>
      </c>
      <c r="I905">
        <v>2</v>
      </c>
      <c r="J905" t="s">
        <v>25</v>
      </c>
      <c r="K905">
        <v>6</v>
      </c>
      <c r="L905">
        <v>26</v>
      </c>
      <c r="M905">
        <v>25</v>
      </c>
      <c r="N905" t="s">
        <v>17</v>
      </c>
      <c r="O905" t="s">
        <v>1560</v>
      </c>
      <c r="P905">
        <v>77</v>
      </c>
      <c r="Q905">
        <v>2.4838709677419355</v>
      </c>
      <c r="R905">
        <v>84</v>
      </c>
      <c r="S905">
        <v>2.7096774193548385</v>
      </c>
      <c r="T905">
        <f>DATATABLE[[#This Row],[تعداد واگن منتظر واگذاری]]+DATATABLE[[#This Row],[تعداد واگن تحت تخلیه]]</f>
        <v>161</v>
      </c>
      <c r="U905">
        <v>5.193548387096774</v>
      </c>
      <c r="V905">
        <v>58</v>
      </c>
      <c r="W905">
        <v>1.8709677419354838</v>
      </c>
      <c r="X905">
        <v>3364</v>
      </c>
      <c r="Y905">
        <v>161</v>
      </c>
      <c r="Z905">
        <v>142</v>
      </c>
      <c r="AA905" t="s">
        <v>15</v>
      </c>
      <c r="AB905">
        <v>1</v>
      </c>
      <c r="AC905">
        <v>0</v>
      </c>
      <c r="AD905" t="s">
        <v>15</v>
      </c>
      <c r="AE905">
        <v>1</v>
      </c>
      <c r="AF905">
        <v>0</v>
      </c>
      <c r="AG905" t="s">
        <v>15</v>
      </c>
      <c r="AH905">
        <v>1</v>
      </c>
      <c r="AI905">
        <v>0</v>
      </c>
      <c r="AJ905" t="s">
        <v>15</v>
      </c>
      <c r="AK905">
        <v>1</v>
      </c>
      <c r="AL905">
        <v>0</v>
      </c>
    </row>
    <row r="906" spans="1:38" x14ac:dyDescent="0.25">
      <c r="A906" t="s">
        <v>1530</v>
      </c>
      <c r="B906" t="s">
        <v>792</v>
      </c>
      <c r="C906">
        <v>13990618</v>
      </c>
      <c r="D906">
        <v>990618</v>
      </c>
      <c r="E906" t="s">
        <v>387</v>
      </c>
      <c r="F906" t="s">
        <v>388</v>
      </c>
      <c r="G906" t="s">
        <v>1541</v>
      </c>
      <c r="H906" t="s">
        <v>40</v>
      </c>
      <c r="I906">
        <v>2</v>
      </c>
      <c r="J906" t="s">
        <v>25</v>
      </c>
      <c r="K906">
        <v>6</v>
      </c>
      <c r="L906">
        <v>26</v>
      </c>
      <c r="M906">
        <v>25</v>
      </c>
      <c r="N906" t="s">
        <v>18</v>
      </c>
      <c r="O906" t="s">
        <v>1561</v>
      </c>
      <c r="P906">
        <v>32</v>
      </c>
      <c r="Q906">
        <v>1.032258064516129</v>
      </c>
      <c r="R906">
        <v>72</v>
      </c>
      <c r="S906">
        <v>2.3225806451612905</v>
      </c>
      <c r="T906">
        <f>DATATABLE[[#This Row],[تعداد واگن منتظر واگذاری]]+DATATABLE[[#This Row],[تعداد واگن تحت تخلیه]]</f>
        <v>104</v>
      </c>
      <c r="U906">
        <v>3.3548387096774195</v>
      </c>
      <c r="V906">
        <v>57</v>
      </c>
      <c r="W906">
        <v>1.8387096774193548</v>
      </c>
      <c r="X906">
        <v>3306</v>
      </c>
      <c r="Y906">
        <v>104</v>
      </c>
      <c r="Z906">
        <v>129</v>
      </c>
      <c r="AA906" t="s">
        <v>15</v>
      </c>
      <c r="AB906">
        <v>1</v>
      </c>
      <c r="AC906">
        <v>0</v>
      </c>
      <c r="AD906" t="s">
        <v>15</v>
      </c>
      <c r="AE906">
        <v>1</v>
      </c>
      <c r="AF906">
        <v>0</v>
      </c>
      <c r="AG906" t="s">
        <v>15</v>
      </c>
      <c r="AH906">
        <v>1</v>
      </c>
      <c r="AI906">
        <v>0</v>
      </c>
      <c r="AJ906" t="s">
        <v>15</v>
      </c>
      <c r="AK906">
        <v>1</v>
      </c>
      <c r="AL906">
        <v>0</v>
      </c>
    </row>
    <row r="907" spans="1:38" x14ac:dyDescent="0.25">
      <c r="A907" t="s">
        <v>1530</v>
      </c>
      <c r="B907" t="s">
        <v>792</v>
      </c>
      <c r="C907">
        <v>13990619</v>
      </c>
      <c r="D907">
        <v>990619</v>
      </c>
      <c r="E907" t="s">
        <v>389</v>
      </c>
      <c r="F907" t="s">
        <v>390</v>
      </c>
      <c r="G907" t="s">
        <v>1541</v>
      </c>
      <c r="H907" t="s">
        <v>40</v>
      </c>
      <c r="I907">
        <v>2</v>
      </c>
      <c r="J907" t="s">
        <v>25</v>
      </c>
      <c r="K907">
        <v>6</v>
      </c>
      <c r="L907">
        <v>26</v>
      </c>
      <c r="M907">
        <v>25</v>
      </c>
      <c r="N907" t="s">
        <v>19</v>
      </c>
      <c r="O907" t="s">
        <v>1562</v>
      </c>
      <c r="P907">
        <v>0</v>
      </c>
      <c r="Q907">
        <v>0</v>
      </c>
      <c r="R907">
        <v>47</v>
      </c>
      <c r="S907">
        <v>1.5161290322580645</v>
      </c>
      <c r="T907">
        <f>DATATABLE[[#This Row],[تعداد واگن منتظر واگذاری]]+DATATABLE[[#This Row],[تعداد واگن تحت تخلیه]]</f>
        <v>47</v>
      </c>
      <c r="U907">
        <v>1.5161290322580645</v>
      </c>
      <c r="V907">
        <v>90</v>
      </c>
      <c r="W907">
        <v>2.903225806451613</v>
      </c>
      <c r="X907">
        <v>5220</v>
      </c>
      <c r="Y907">
        <v>47</v>
      </c>
      <c r="Z907">
        <v>137</v>
      </c>
      <c r="AA907" t="s">
        <v>13</v>
      </c>
      <c r="AB907">
        <v>0</v>
      </c>
      <c r="AC907">
        <v>1</v>
      </c>
      <c r="AD907" t="s">
        <v>15</v>
      </c>
      <c r="AE907">
        <v>1</v>
      </c>
      <c r="AF907">
        <v>0</v>
      </c>
      <c r="AG907" t="s">
        <v>15</v>
      </c>
      <c r="AH907">
        <v>1</v>
      </c>
      <c r="AI907">
        <v>0</v>
      </c>
      <c r="AJ907" t="s">
        <v>15</v>
      </c>
      <c r="AK907">
        <v>1</v>
      </c>
      <c r="AL907">
        <v>0</v>
      </c>
    </row>
    <row r="908" spans="1:38" x14ac:dyDescent="0.25">
      <c r="A908" t="s">
        <v>1530</v>
      </c>
      <c r="B908" t="s">
        <v>792</v>
      </c>
      <c r="C908">
        <v>13990620</v>
      </c>
      <c r="D908">
        <v>990620</v>
      </c>
      <c r="E908" t="s">
        <v>391</v>
      </c>
      <c r="F908" t="s">
        <v>392</v>
      </c>
      <c r="G908" t="s">
        <v>1541</v>
      </c>
      <c r="H908" t="s">
        <v>40</v>
      </c>
      <c r="I908">
        <v>2</v>
      </c>
      <c r="J908" t="s">
        <v>25</v>
      </c>
      <c r="K908">
        <v>6</v>
      </c>
      <c r="L908">
        <v>26</v>
      </c>
      <c r="M908">
        <v>25</v>
      </c>
      <c r="N908" t="s">
        <v>20</v>
      </c>
      <c r="O908" t="s">
        <v>1563</v>
      </c>
      <c r="P908">
        <v>2</v>
      </c>
      <c r="Q908">
        <v>6.4516129032258063E-2</v>
      </c>
      <c r="R908">
        <v>21</v>
      </c>
      <c r="S908">
        <v>0.67741935483870963</v>
      </c>
      <c r="T908">
        <f>DATATABLE[[#This Row],[تعداد واگن منتظر واگذاری]]+DATATABLE[[#This Row],[تعداد واگن تحت تخلیه]]</f>
        <v>23</v>
      </c>
      <c r="U908">
        <v>0.74193548387096775</v>
      </c>
      <c r="V908">
        <v>51</v>
      </c>
      <c r="W908">
        <v>1.6451612903225807</v>
      </c>
      <c r="X908">
        <v>2958</v>
      </c>
      <c r="Y908">
        <v>23</v>
      </c>
      <c r="Z908">
        <v>72</v>
      </c>
      <c r="AA908" t="s">
        <v>15</v>
      </c>
      <c r="AB908">
        <v>1</v>
      </c>
      <c r="AC908">
        <v>0</v>
      </c>
      <c r="AD908" t="s">
        <v>15</v>
      </c>
      <c r="AE908">
        <v>1</v>
      </c>
      <c r="AF908">
        <v>0</v>
      </c>
      <c r="AG908" t="s">
        <v>15</v>
      </c>
      <c r="AH908">
        <v>1</v>
      </c>
      <c r="AI908">
        <v>0</v>
      </c>
      <c r="AJ908" t="s">
        <v>15</v>
      </c>
      <c r="AK908">
        <v>1</v>
      </c>
      <c r="AL908">
        <v>0</v>
      </c>
    </row>
    <row r="909" spans="1:38" x14ac:dyDescent="0.25">
      <c r="A909" t="s">
        <v>1530</v>
      </c>
      <c r="B909" t="s">
        <v>792</v>
      </c>
      <c r="C909">
        <v>13990621</v>
      </c>
      <c r="D909">
        <v>990621</v>
      </c>
      <c r="E909" t="s">
        <v>393</v>
      </c>
      <c r="F909" t="s">
        <v>394</v>
      </c>
      <c r="G909" t="s">
        <v>1541</v>
      </c>
      <c r="H909" t="s">
        <v>40</v>
      </c>
      <c r="I909">
        <v>2</v>
      </c>
      <c r="J909" t="s">
        <v>25</v>
      </c>
      <c r="K909">
        <v>6</v>
      </c>
      <c r="L909">
        <v>26</v>
      </c>
      <c r="M909">
        <v>26</v>
      </c>
      <c r="N909" t="s">
        <v>12</v>
      </c>
      <c r="O909" t="s">
        <v>1564</v>
      </c>
      <c r="P909">
        <v>5</v>
      </c>
      <c r="Q909">
        <v>0.16129032258064516</v>
      </c>
      <c r="R909">
        <v>23</v>
      </c>
      <c r="S909">
        <v>0.74193548387096775</v>
      </c>
      <c r="T909">
        <f>DATATABLE[[#This Row],[تعداد واگن منتظر واگذاری]]+DATATABLE[[#This Row],[تعداد واگن تحت تخلیه]]</f>
        <v>28</v>
      </c>
      <c r="U909">
        <v>0.90322580645161288</v>
      </c>
      <c r="V909">
        <v>49</v>
      </c>
      <c r="W909">
        <v>1.5806451612903225</v>
      </c>
      <c r="X909">
        <v>2842</v>
      </c>
      <c r="Y909">
        <v>28</v>
      </c>
      <c r="Z909">
        <v>72</v>
      </c>
      <c r="AA909" t="s">
        <v>15</v>
      </c>
      <c r="AB909">
        <v>1</v>
      </c>
      <c r="AC909">
        <v>0</v>
      </c>
      <c r="AD909" t="s">
        <v>15</v>
      </c>
      <c r="AE909">
        <v>1</v>
      </c>
      <c r="AF909">
        <v>0</v>
      </c>
      <c r="AG909" t="s">
        <v>15</v>
      </c>
      <c r="AH909">
        <v>1</v>
      </c>
      <c r="AI909">
        <v>0</v>
      </c>
      <c r="AJ909" t="s">
        <v>15</v>
      </c>
      <c r="AK909">
        <v>1</v>
      </c>
      <c r="AL909">
        <v>0</v>
      </c>
    </row>
    <row r="910" spans="1:38" x14ac:dyDescent="0.25">
      <c r="A910" t="s">
        <v>1530</v>
      </c>
      <c r="B910" t="s">
        <v>792</v>
      </c>
      <c r="C910">
        <v>13990622</v>
      </c>
      <c r="D910">
        <v>990622</v>
      </c>
      <c r="E910" t="s">
        <v>395</v>
      </c>
      <c r="F910" t="s">
        <v>396</v>
      </c>
      <c r="G910" t="s">
        <v>1541</v>
      </c>
      <c r="H910" t="s">
        <v>40</v>
      </c>
      <c r="I910">
        <v>2</v>
      </c>
      <c r="J910" t="s">
        <v>25</v>
      </c>
      <c r="K910">
        <v>6</v>
      </c>
      <c r="L910">
        <v>27</v>
      </c>
      <c r="M910">
        <v>26</v>
      </c>
      <c r="N910" t="s">
        <v>14</v>
      </c>
      <c r="O910" t="s">
        <v>1565</v>
      </c>
      <c r="P910">
        <v>25</v>
      </c>
      <c r="Q910">
        <v>0.80645161290322576</v>
      </c>
      <c r="R910">
        <v>44</v>
      </c>
      <c r="S910">
        <v>1.4193548387096775</v>
      </c>
      <c r="T910">
        <f>DATATABLE[[#This Row],[تعداد واگن منتظر واگذاری]]+DATATABLE[[#This Row],[تعداد واگن تحت تخلیه]]</f>
        <v>69</v>
      </c>
      <c r="U910">
        <v>2.225806451612903</v>
      </c>
      <c r="V910">
        <v>10</v>
      </c>
      <c r="W910">
        <v>0.32258064516129031</v>
      </c>
      <c r="X910">
        <v>580</v>
      </c>
      <c r="Y910">
        <v>69</v>
      </c>
      <c r="Z910">
        <v>54</v>
      </c>
      <c r="AA910" t="s">
        <v>15</v>
      </c>
      <c r="AB910">
        <v>1</v>
      </c>
      <c r="AC910">
        <v>0</v>
      </c>
      <c r="AD910" t="s">
        <v>15</v>
      </c>
      <c r="AE910">
        <v>1</v>
      </c>
      <c r="AF910">
        <v>0</v>
      </c>
      <c r="AG910" t="s">
        <v>15</v>
      </c>
      <c r="AH910">
        <v>1</v>
      </c>
      <c r="AI910">
        <v>0</v>
      </c>
      <c r="AJ910" t="s">
        <v>15</v>
      </c>
      <c r="AK910">
        <v>1</v>
      </c>
      <c r="AL910">
        <v>0</v>
      </c>
    </row>
    <row r="911" spans="1:38" x14ac:dyDescent="0.25">
      <c r="A911" t="s">
        <v>1530</v>
      </c>
      <c r="B911" t="s">
        <v>792</v>
      </c>
      <c r="C911">
        <v>13990623</v>
      </c>
      <c r="D911">
        <v>990623</v>
      </c>
      <c r="E911" t="s">
        <v>397</v>
      </c>
      <c r="F911" t="s">
        <v>398</v>
      </c>
      <c r="G911" t="s">
        <v>1541</v>
      </c>
      <c r="H911" t="s">
        <v>40</v>
      </c>
      <c r="I911">
        <v>2</v>
      </c>
      <c r="J911" t="s">
        <v>25</v>
      </c>
      <c r="K911">
        <v>6</v>
      </c>
      <c r="L911">
        <v>27</v>
      </c>
      <c r="M911">
        <v>26</v>
      </c>
      <c r="N911" t="s">
        <v>16</v>
      </c>
      <c r="O911" t="s">
        <v>1566</v>
      </c>
      <c r="P911">
        <v>1</v>
      </c>
      <c r="Q911">
        <v>3.2258064516129031E-2</v>
      </c>
      <c r="R911">
        <v>27</v>
      </c>
      <c r="S911">
        <v>0.87096774193548387</v>
      </c>
      <c r="T911">
        <f>DATATABLE[[#This Row],[تعداد واگن منتظر واگذاری]]+DATATABLE[[#This Row],[تعداد واگن تحت تخلیه]]</f>
        <v>28</v>
      </c>
      <c r="U911">
        <v>0.90322580645161288</v>
      </c>
      <c r="V911">
        <v>51</v>
      </c>
      <c r="W911">
        <v>1.6451612903225807</v>
      </c>
      <c r="X911">
        <v>2958</v>
      </c>
      <c r="Y911">
        <v>28</v>
      </c>
      <c r="Z911">
        <v>78</v>
      </c>
      <c r="AA911" t="s">
        <v>15</v>
      </c>
      <c r="AB911">
        <v>1</v>
      </c>
      <c r="AC911">
        <v>0</v>
      </c>
      <c r="AD911" t="s">
        <v>15</v>
      </c>
      <c r="AE911">
        <v>1</v>
      </c>
      <c r="AF911">
        <v>0</v>
      </c>
      <c r="AG911" t="s">
        <v>15</v>
      </c>
      <c r="AH911">
        <v>1</v>
      </c>
      <c r="AI911">
        <v>0</v>
      </c>
      <c r="AJ911" t="s">
        <v>15</v>
      </c>
      <c r="AK911">
        <v>1</v>
      </c>
      <c r="AL911">
        <v>0</v>
      </c>
    </row>
    <row r="912" spans="1:38" x14ac:dyDescent="0.25">
      <c r="A912" t="s">
        <v>1530</v>
      </c>
      <c r="B912" t="s">
        <v>792</v>
      </c>
      <c r="C912">
        <v>13990624</v>
      </c>
      <c r="D912">
        <v>990624</v>
      </c>
      <c r="E912" t="s">
        <v>399</v>
      </c>
      <c r="F912" t="s">
        <v>400</v>
      </c>
      <c r="G912" t="s">
        <v>1541</v>
      </c>
      <c r="H912" t="s">
        <v>40</v>
      </c>
      <c r="I912">
        <v>2</v>
      </c>
      <c r="J912" t="s">
        <v>25</v>
      </c>
      <c r="K912">
        <v>6</v>
      </c>
      <c r="L912">
        <v>27</v>
      </c>
      <c r="M912">
        <v>26</v>
      </c>
      <c r="N912" t="s">
        <v>17</v>
      </c>
      <c r="O912" t="s">
        <v>1567</v>
      </c>
      <c r="P912">
        <v>0</v>
      </c>
      <c r="Q912">
        <v>0</v>
      </c>
      <c r="R912">
        <v>21</v>
      </c>
      <c r="S912">
        <v>0.67741935483870963</v>
      </c>
      <c r="T912">
        <f>DATATABLE[[#This Row],[تعداد واگن منتظر واگذاری]]+DATATABLE[[#This Row],[تعداد واگن تحت تخلیه]]</f>
        <v>21</v>
      </c>
      <c r="U912">
        <v>0.67741935483870963</v>
      </c>
      <c r="V912">
        <v>42</v>
      </c>
      <c r="W912">
        <v>1.3548387096774193</v>
      </c>
      <c r="X912">
        <v>2436</v>
      </c>
      <c r="Y912">
        <v>21</v>
      </c>
      <c r="Z912">
        <v>63</v>
      </c>
      <c r="AA912" t="s">
        <v>13</v>
      </c>
      <c r="AB912">
        <v>0</v>
      </c>
      <c r="AC912">
        <v>1</v>
      </c>
      <c r="AD912" t="s">
        <v>15</v>
      </c>
      <c r="AE912">
        <v>1</v>
      </c>
      <c r="AF912">
        <v>0</v>
      </c>
      <c r="AG912" t="s">
        <v>15</v>
      </c>
      <c r="AH912">
        <v>1</v>
      </c>
      <c r="AI912">
        <v>0</v>
      </c>
      <c r="AJ912" t="s">
        <v>15</v>
      </c>
      <c r="AK912">
        <v>1</v>
      </c>
      <c r="AL912">
        <v>0</v>
      </c>
    </row>
    <row r="913" spans="1:38" x14ac:dyDescent="0.25">
      <c r="A913" t="s">
        <v>1530</v>
      </c>
      <c r="B913" t="s">
        <v>792</v>
      </c>
      <c r="C913">
        <v>13990625</v>
      </c>
      <c r="D913">
        <v>990625</v>
      </c>
      <c r="E913" t="s">
        <v>401</v>
      </c>
      <c r="F913" t="s">
        <v>402</v>
      </c>
      <c r="G913" t="s">
        <v>1541</v>
      </c>
      <c r="H913" t="s">
        <v>40</v>
      </c>
      <c r="I913">
        <v>2</v>
      </c>
      <c r="J913" t="s">
        <v>25</v>
      </c>
      <c r="K913">
        <v>6</v>
      </c>
      <c r="L913">
        <v>27</v>
      </c>
      <c r="M913">
        <v>26</v>
      </c>
      <c r="N913" t="s">
        <v>18</v>
      </c>
      <c r="O913" t="s">
        <v>1568</v>
      </c>
      <c r="P913">
        <v>0</v>
      </c>
      <c r="Q913">
        <v>0</v>
      </c>
      <c r="R913">
        <v>26</v>
      </c>
      <c r="S913">
        <v>0.83870967741935487</v>
      </c>
      <c r="T913">
        <f>DATATABLE[[#This Row],[تعداد واگن منتظر واگذاری]]+DATATABLE[[#This Row],[تعداد واگن تحت تخلیه]]</f>
        <v>26</v>
      </c>
      <c r="U913">
        <v>0.83870967741935487</v>
      </c>
      <c r="V913">
        <v>26</v>
      </c>
      <c r="W913">
        <v>0.83870967741935487</v>
      </c>
      <c r="X913">
        <v>1508</v>
      </c>
      <c r="Y913">
        <v>26</v>
      </c>
      <c r="Z913">
        <v>52</v>
      </c>
      <c r="AA913" t="s">
        <v>13</v>
      </c>
      <c r="AB913">
        <v>0</v>
      </c>
      <c r="AC913">
        <v>1</v>
      </c>
      <c r="AD913" t="s">
        <v>15</v>
      </c>
      <c r="AE913">
        <v>1</v>
      </c>
      <c r="AF913">
        <v>0</v>
      </c>
      <c r="AG913" t="s">
        <v>15</v>
      </c>
      <c r="AH913">
        <v>1</v>
      </c>
      <c r="AI913">
        <v>0</v>
      </c>
      <c r="AJ913" t="s">
        <v>15</v>
      </c>
      <c r="AK913">
        <v>1</v>
      </c>
      <c r="AL913">
        <v>0</v>
      </c>
    </row>
    <row r="914" spans="1:38" x14ac:dyDescent="0.25">
      <c r="A914" t="s">
        <v>1530</v>
      </c>
      <c r="B914" t="s">
        <v>792</v>
      </c>
      <c r="C914">
        <v>13990626</v>
      </c>
      <c r="D914">
        <v>990626</v>
      </c>
      <c r="E914" t="s">
        <v>403</v>
      </c>
      <c r="F914" t="s">
        <v>404</v>
      </c>
      <c r="G914" t="s">
        <v>1541</v>
      </c>
      <c r="H914" t="s">
        <v>40</v>
      </c>
      <c r="I914">
        <v>2</v>
      </c>
      <c r="J914" t="s">
        <v>25</v>
      </c>
      <c r="K914">
        <v>6</v>
      </c>
      <c r="L914">
        <v>27</v>
      </c>
      <c r="M914">
        <v>26</v>
      </c>
      <c r="N914" t="s">
        <v>19</v>
      </c>
      <c r="O914" t="s">
        <v>1569</v>
      </c>
      <c r="P914">
        <v>23</v>
      </c>
      <c r="Q914">
        <v>0.74193548387096775</v>
      </c>
      <c r="R914">
        <v>27</v>
      </c>
      <c r="S914">
        <v>0.87096774193548387</v>
      </c>
      <c r="T914">
        <f>DATATABLE[[#This Row],[تعداد واگن منتظر واگذاری]]+DATATABLE[[#This Row],[تعداد واگن تحت تخلیه]]</f>
        <v>50</v>
      </c>
      <c r="U914">
        <v>1.6129032258064515</v>
      </c>
      <c r="V914">
        <v>32</v>
      </c>
      <c r="W914">
        <v>1.032258064516129</v>
      </c>
      <c r="X914">
        <v>1856</v>
      </c>
      <c r="Y914">
        <v>50</v>
      </c>
      <c r="Z914">
        <v>59</v>
      </c>
      <c r="AA914" t="s">
        <v>15</v>
      </c>
      <c r="AB914">
        <v>1</v>
      </c>
      <c r="AC914">
        <v>0</v>
      </c>
      <c r="AD914" t="s">
        <v>15</v>
      </c>
      <c r="AE914">
        <v>1</v>
      </c>
      <c r="AF914">
        <v>0</v>
      </c>
      <c r="AG914" t="s">
        <v>15</v>
      </c>
      <c r="AH914">
        <v>1</v>
      </c>
      <c r="AI914">
        <v>0</v>
      </c>
      <c r="AJ914" t="s">
        <v>15</v>
      </c>
      <c r="AK914">
        <v>1</v>
      </c>
      <c r="AL914">
        <v>0</v>
      </c>
    </row>
    <row r="915" spans="1:38" x14ac:dyDescent="0.25">
      <c r="A915" t="s">
        <v>1530</v>
      </c>
      <c r="B915" t="s">
        <v>792</v>
      </c>
      <c r="C915">
        <v>13990627</v>
      </c>
      <c r="D915">
        <v>990627</v>
      </c>
      <c r="E915" t="s">
        <v>405</v>
      </c>
      <c r="F915" t="s">
        <v>406</v>
      </c>
      <c r="G915" t="s">
        <v>1541</v>
      </c>
      <c r="H915" t="s">
        <v>40</v>
      </c>
      <c r="I915">
        <v>2</v>
      </c>
      <c r="J915" t="s">
        <v>25</v>
      </c>
      <c r="K915">
        <v>6</v>
      </c>
      <c r="L915">
        <v>27</v>
      </c>
      <c r="M915">
        <v>26</v>
      </c>
      <c r="N915" t="s">
        <v>20</v>
      </c>
      <c r="O915" t="s">
        <v>1570</v>
      </c>
      <c r="P915">
        <v>79</v>
      </c>
      <c r="Q915">
        <v>2.5483870967741935</v>
      </c>
      <c r="R915">
        <v>80</v>
      </c>
      <c r="S915">
        <v>2.5806451612903225</v>
      </c>
      <c r="T915">
        <f>DATATABLE[[#This Row],[تعداد واگن منتظر واگذاری]]+DATATABLE[[#This Row],[تعداد واگن تحت تخلیه]]</f>
        <v>159</v>
      </c>
      <c r="U915">
        <v>5.129032258064516</v>
      </c>
      <c r="V915">
        <v>81</v>
      </c>
      <c r="W915">
        <v>2.6129032258064515</v>
      </c>
      <c r="X915">
        <v>4698</v>
      </c>
      <c r="Y915">
        <v>159</v>
      </c>
      <c r="Z915">
        <v>161</v>
      </c>
      <c r="AA915" t="s">
        <v>15</v>
      </c>
      <c r="AB915">
        <v>1</v>
      </c>
      <c r="AC915">
        <v>0</v>
      </c>
      <c r="AD915" t="s">
        <v>15</v>
      </c>
      <c r="AE915">
        <v>1</v>
      </c>
      <c r="AF915">
        <v>0</v>
      </c>
      <c r="AG915" t="s">
        <v>15</v>
      </c>
      <c r="AH915">
        <v>1</v>
      </c>
      <c r="AI915">
        <v>0</v>
      </c>
      <c r="AJ915" t="s">
        <v>15</v>
      </c>
      <c r="AK915">
        <v>1</v>
      </c>
      <c r="AL915">
        <v>0</v>
      </c>
    </row>
    <row r="916" spans="1:38" x14ac:dyDescent="0.25">
      <c r="A916" t="s">
        <v>1530</v>
      </c>
      <c r="B916" t="s">
        <v>792</v>
      </c>
      <c r="C916">
        <v>13990628</v>
      </c>
      <c r="D916">
        <v>990628</v>
      </c>
      <c r="E916" t="s">
        <v>407</v>
      </c>
      <c r="F916" t="s">
        <v>408</v>
      </c>
      <c r="G916" t="s">
        <v>1541</v>
      </c>
      <c r="H916" t="s">
        <v>40</v>
      </c>
      <c r="I916">
        <v>2</v>
      </c>
      <c r="J916" t="s">
        <v>25</v>
      </c>
      <c r="K916">
        <v>6</v>
      </c>
      <c r="L916">
        <v>27</v>
      </c>
      <c r="M916">
        <v>27</v>
      </c>
      <c r="N916" t="s">
        <v>12</v>
      </c>
      <c r="O916" t="s">
        <v>1571</v>
      </c>
      <c r="P916">
        <v>34</v>
      </c>
      <c r="Q916">
        <v>1.096774193548387</v>
      </c>
      <c r="R916">
        <v>70</v>
      </c>
      <c r="S916">
        <v>2.2580645161290325</v>
      </c>
      <c r="T916">
        <f>DATATABLE[[#This Row],[تعداد واگن منتظر واگذاری]]+DATATABLE[[#This Row],[تعداد واگن تحت تخلیه]]</f>
        <v>104</v>
      </c>
      <c r="U916">
        <v>3.3548387096774195</v>
      </c>
      <c r="V916">
        <v>83</v>
      </c>
      <c r="W916">
        <v>2.6774193548387095</v>
      </c>
      <c r="X916">
        <v>4814</v>
      </c>
      <c r="Y916">
        <v>104</v>
      </c>
      <c r="Z916">
        <v>153</v>
      </c>
      <c r="AA916" t="s">
        <v>15</v>
      </c>
      <c r="AB916">
        <v>1</v>
      </c>
      <c r="AC916">
        <v>0</v>
      </c>
      <c r="AD916" t="s">
        <v>15</v>
      </c>
      <c r="AE916">
        <v>1</v>
      </c>
      <c r="AF916">
        <v>0</v>
      </c>
      <c r="AG916" t="s">
        <v>15</v>
      </c>
      <c r="AH916">
        <v>1</v>
      </c>
      <c r="AI916">
        <v>0</v>
      </c>
      <c r="AJ916" t="s">
        <v>15</v>
      </c>
      <c r="AK916">
        <v>1</v>
      </c>
      <c r="AL916">
        <v>0</v>
      </c>
    </row>
    <row r="917" spans="1:38" x14ac:dyDescent="0.25">
      <c r="A917" t="s">
        <v>1530</v>
      </c>
      <c r="B917" t="s">
        <v>792</v>
      </c>
      <c r="C917">
        <v>13990629</v>
      </c>
      <c r="D917">
        <v>990629</v>
      </c>
      <c r="E917" t="s">
        <v>409</v>
      </c>
      <c r="F917" t="s">
        <v>410</v>
      </c>
      <c r="G917" t="s">
        <v>1541</v>
      </c>
      <c r="H917" t="s">
        <v>40</v>
      </c>
      <c r="I917">
        <v>2</v>
      </c>
      <c r="J917" t="s">
        <v>25</v>
      </c>
      <c r="K917">
        <v>6</v>
      </c>
      <c r="L917">
        <v>28</v>
      </c>
      <c r="M917">
        <v>27</v>
      </c>
      <c r="N917" t="s">
        <v>14</v>
      </c>
      <c r="O917" t="s">
        <v>1572</v>
      </c>
      <c r="P917">
        <v>46</v>
      </c>
      <c r="Q917">
        <v>1.4838709677419355</v>
      </c>
      <c r="R917">
        <v>58</v>
      </c>
      <c r="S917">
        <v>1.8709677419354838</v>
      </c>
      <c r="T917">
        <f>DATATABLE[[#This Row],[تعداد واگن منتظر واگذاری]]+DATATABLE[[#This Row],[تعداد واگن تحت تخلیه]]</f>
        <v>104</v>
      </c>
      <c r="U917">
        <v>3.3548387096774195</v>
      </c>
      <c r="V917">
        <v>63</v>
      </c>
      <c r="W917">
        <v>2.032258064516129</v>
      </c>
      <c r="X917">
        <v>3654</v>
      </c>
      <c r="Y917">
        <v>104</v>
      </c>
      <c r="Z917">
        <v>121</v>
      </c>
      <c r="AA917" t="s">
        <v>15</v>
      </c>
      <c r="AB917">
        <v>1</v>
      </c>
      <c r="AC917">
        <v>0</v>
      </c>
      <c r="AD917" t="s">
        <v>15</v>
      </c>
      <c r="AE917">
        <v>1</v>
      </c>
      <c r="AF917">
        <v>0</v>
      </c>
      <c r="AG917" t="s">
        <v>15</v>
      </c>
      <c r="AH917">
        <v>1</v>
      </c>
      <c r="AI917">
        <v>0</v>
      </c>
      <c r="AJ917" t="s">
        <v>15</v>
      </c>
      <c r="AK917">
        <v>1</v>
      </c>
      <c r="AL917">
        <v>0</v>
      </c>
    </row>
    <row r="918" spans="1:38" x14ac:dyDescent="0.25">
      <c r="A918" t="s">
        <v>1530</v>
      </c>
      <c r="B918" t="s">
        <v>792</v>
      </c>
      <c r="C918">
        <v>13990630</v>
      </c>
      <c r="D918">
        <v>990630</v>
      </c>
      <c r="E918" t="s">
        <v>411</v>
      </c>
      <c r="F918" t="s">
        <v>412</v>
      </c>
      <c r="G918" t="s">
        <v>1541</v>
      </c>
      <c r="H918" t="s">
        <v>40</v>
      </c>
      <c r="I918">
        <v>2</v>
      </c>
      <c r="J918" t="s">
        <v>25</v>
      </c>
      <c r="K918">
        <v>6</v>
      </c>
      <c r="L918">
        <v>28</v>
      </c>
      <c r="M918">
        <v>27</v>
      </c>
      <c r="N918" t="s">
        <v>16</v>
      </c>
      <c r="O918" t="s">
        <v>1573</v>
      </c>
      <c r="P918">
        <v>36</v>
      </c>
      <c r="Q918">
        <v>1.1612903225806452</v>
      </c>
      <c r="R918">
        <v>45</v>
      </c>
      <c r="S918">
        <v>1.4516129032258065</v>
      </c>
      <c r="T918">
        <f>DATATABLE[[#This Row],[تعداد واگن منتظر واگذاری]]+DATATABLE[[#This Row],[تعداد واگن تحت تخلیه]]</f>
        <v>81</v>
      </c>
      <c r="U918">
        <v>2.6129032258064515</v>
      </c>
      <c r="V918">
        <v>58</v>
      </c>
      <c r="W918">
        <v>1.8709677419354838</v>
      </c>
      <c r="X918">
        <v>3364</v>
      </c>
      <c r="Y918">
        <v>81</v>
      </c>
      <c r="Z918">
        <v>103</v>
      </c>
      <c r="AA918" t="s">
        <v>15</v>
      </c>
      <c r="AB918">
        <v>1</v>
      </c>
      <c r="AC918">
        <v>0</v>
      </c>
      <c r="AD918" t="s">
        <v>15</v>
      </c>
      <c r="AE918">
        <v>1</v>
      </c>
      <c r="AF918">
        <v>0</v>
      </c>
      <c r="AG918" t="s">
        <v>15</v>
      </c>
      <c r="AH918">
        <v>1</v>
      </c>
      <c r="AI918">
        <v>0</v>
      </c>
      <c r="AJ918" t="s">
        <v>15</v>
      </c>
      <c r="AK918">
        <v>1</v>
      </c>
      <c r="AL918">
        <v>0</v>
      </c>
    </row>
    <row r="919" spans="1:38" x14ac:dyDescent="0.25">
      <c r="A919" t="s">
        <v>1530</v>
      </c>
      <c r="B919" t="s">
        <v>792</v>
      </c>
      <c r="C919">
        <v>13990631</v>
      </c>
      <c r="D919">
        <v>990631</v>
      </c>
      <c r="E919" t="s">
        <v>413</v>
      </c>
      <c r="F919" t="s">
        <v>414</v>
      </c>
      <c r="G919" t="s">
        <v>1541</v>
      </c>
      <c r="H919" t="s">
        <v>40</v>
      </c>
      <c r="I919">
        <v>2</v>
      </c>
      <c r="J919" t="s">
        <v>25</v>
      </c>
      <c r="K919">
        <v>6</v>
      </c>
      <c r="L919">
        <v>28</v>
      </c>
      <c r="M919">
        <v>27</v>
      </c>
      <c r="N919" t="s">
        <v>17</v>
      </c>
      <c r="O919" t="s">
        <v>1574</v>
      </c>
      <c r="P919">
        <v>45</v>
      </c>
      <c r="Q919">
        <v>1.4516129032258065</v>
      </c>
      <c r="R919">
        <v>76</v>
      </c>
      <c r="S919">
        <v>2.4516129032258065</v>
      </c>
      <c r="T919">
        <f>DATATABLE[[#This Row],[تعداد واگن منتظر واگذاری]]+DATATABLE[[#This Row],[تعداد واگن تحت تخلیه]]</f>
        <v>121</v>
      </c>
      <c r="U919">
        <v>3.903225806451613</v>
      </c>
      <c r="V919">
        <v>72</v>
      </c>
      <c r="W919">
        <v>2.3225806451612905</v>
      </c>
      <c r="X919">
        <v>4176</v>
      </c>
      <c r="Y919">
        <v>121</v>
      </c>
      <c r="Z919">
        <v>148</v>
      </c>
      <c r="AA919" t="s">
        <v>15</v>
      </c>
      <c r="AB919">
        <v>1</v>
      </c>
      <c r="AC919">
        <v>0</v>
      </c>
      <c r="AD919" t="s">
        <v>15</v>
      </c>
      <c r="AE919">
        <v>1</v>
      </c>
      <c r="AF919">
        <v>0</v>
      </c>
      <c r="AG919" t="s">
        <v>15</v>
      </c>
      <c r="AH919">
        <v>1</v>
      </c>
      <c r="AI919">
        <v>0</v>
      </c>
      <c r="AJ919" t="s">
        <v>15</v>
      </c>
      <c r="AK919">
        <v>1</v>
      </c>
      <c r="AL919">
        <v>0</v>
      </c>
    </row>
    <row r="920" spans="1:38" x14ac:dyDescent="0.25">
      <c r="A920" t="s">
        <v>1530</v>
      </c>
      <c r="B920" t="s">
        <v>792</v>
      </c>
      <c r="C920">
        <v>13990701</v>
      </c>
      <c r="D920">
        <v>990701</v>
      </c>
      <c r="E920" t="s">
        <v>415</v>
      </c>
      <c r="F920" t="s">
        <v>416</v>
      </c>
      <c r="G920" t="s">
        <v>1541</v>
      </c>
      <c r="H920" t="s">
        <v>41</v>
      </c>
      <c r="I920">
        <v>3</v>
      </c>
      <c r="J920" t="s">
        <v>26</v>
      </c>
      <c r="K920">
        <v>7</v>
      </c>
      <c r="L920">
        <v>28</v>
      </c>
      <c r="M920">
        <v>27</v>
      </c>
      <c r="N920" t="s">
        <v>18</v>
      </c>
      <c r="O920" t="s">
        <v>1542</v>
      </c>
      <c r="P920">
        <v>7</v>
      </c>
      <c r="Q920">
        <v>0.23333333333333334</v>
      </c>
      <c r="R920">
        <v>78</v>
      </c>
      <c r="S920">
        <v>2.6</v>
      </c>
      <c r="T920">
        <f>DATATABLE[[#This Row],[تعداد واگن منتظر واگذاری]]+DATATABLE[[#This Row],[تعداد واگن تحت تخلیه]]</f>
        <v>85</v>
      </c>
      <c r="U920">
        <v>2.8333333333333335</v>
      </c>
      <c r="V920">
        <v>75</v>
      </c>
      <c r="W920">
        <v>2.5</v>
      </c>
      <c r="X920">
        <v>4350</v>
      </c>
      <c r="Y920">
        <v>85</v>
      </c>
      <c r="Z920">
        <v>153</v>
      </c>
      <c r="AA920" t="s">
        <v>15</v>
      </c>
      <c r="AB920">
        <v>1</v>
      </c>
      <c r="AC920">
        <v>0</v>
      </c>
      <c r="AD920" t="s">
        <v>15</v>
      </c>
      <c r="AE920">
        <v>1</v>
      </c>
      <c r="AF920">
        <v>0</v>
      </c>
      <c r="AG920" t="s">
        <v>15</v>
      </c>
      <c r="AH920">
        <v>1</v>
      </c>
      <c r="AI920">
        <v>0</v>
      </c>
      <c r="AJ920" t="s">
        <v>15</v>
      </c>
      <c r="AK920">
        <v>1</v>
      </c>
      <c r="AL920">
        <v>0</v>
      </c>
    </row>
    <row r="921" spans="1:38" x14ac:dyDescent="0.25">
      <c r="A921" t="s">
        <v>1530</v>
      </c>
      <c r="B921" t="s">
        <v>792</v>
      </c>
      <c r="C921">
        <v>13990702</v>
      </c>
      <c r="D921">
        <v>990702</v>
      </c>
      <c r="E921" t="s">
        <v>417</v>
      </c>
      <c r="F921" t="s">
        <v>418</v>
      </c>
      <c r="G921" t="s">
        <v>1541</v>
      </c>
      <c r="H921" t="s">
        <v>41</v>
      </c>
      <c r="I921">
        <v>3</v>
      </c>
      <c r="J921" t="s">
        <v>26</v>
      </c>
      <c r="K921">
        <v>7</v>
      </c>
      <c r="L921">
        <v>28</v>
      </c>
      <c r="M921">
        <v>27</v>
      </c>
      <c r="N921" t="s">
        <v>19</v>
      </c>
      <c r="O921" t="s">
        <v>1543</v>
      </c>
      <c r="P921">
        <v>44</v>
      </c>
      <c r="Q921">
        <v>1.4666666666666666</v>
      </c>
      <c r="R921">
        <v>57</v>
      </c>
      <c r="S921">
        <v>1.9</v>
      </c>
      <c r="T921">
        <f>DATATABLE[[#This Row],[تعداد واگن منتظر واگذاری]]+DATATABLE[[#This Row],[تعداد واگن تحت تخلیه]]</f>
        <v>101</v>
      </c>
      <c r="U921">
        <v>3.3666666666666667</v>
      </c>
      <c r="V921">
        <v>37</v>
      </c>
      <c r="W921">
        <v>1.2333333333333334</v>
      </c>
      <c r="X921">
        <v>2146</v>
      </c>
      <c r="Y921">
        <v>101</v>
      </c>
      <c r="Z921">
        <v>94</v>
      </c>
      <c r="AA921" t="s">
        <v>15</v>
      </c>
      <c r="AB921">
        <v>1</v>
      </c>
      <c r="AC921">
        <v>0</v>
      </c>
      <c r="AD921" t="s">
        <v>15</v>
      </c>
      <c r="AE921">
        <v>1</v>
      </c>
      <c r="AF921">
        <v>0</v>
      </c>
      <c r="AG921" t="s">
        <v>15</v>
      </c>
      <c r="AH921">
        <v>1</v>
      </c>
      <c r="AI921">
        <v>0</v>
      </c>
      <c r="AJ921" t="s">
        <v>15</v>
      </c>
      <c r="AK921">
        <v>1</v>
      </c>
      <c r="AL921">
        <v>0</v>
      </c>
    </row>
    <row r="922" spans="1:38" x14ac:dyDescent="0.25">
      <c r="A922" t="s">
        <v>1530</v>
      </c>
      <c r="B922" t="s">
        <v>792</v>
      </c>
      <c r="C922">
        <v>13990703</v>
      </c>
      <c r="D922">
        <v>990703</v>
      </c>
      <c r="E922" t="s">
        <v>419</v>
      </c>
      <c r="F922" t="s">
        <v>420</v>
      </c>
      <c r="G922" t="s">
        <v>1541</v>
      </c>
      <c r="H922" t="s">
        <v>41</v>
      </c>
      <c r="I922">
        <v>3</v>
      </c>
      <c r="J922" t="s">
        <v>26</v>
      </c>
      <c r="K922">
        <v>7</v>
      </c>
      <c r="L922">
        <v>28</v>
      </c>
      <c r="M922">
        <v>27</v>
      </c>
      <c r="N922" t="s">
        <v>20</v>
      </c>
      <c r="O922" t="s">
        <v>1544</v>
      </c>
      <c r="P922">
        <v>29</v>
      </c>
      <c r="Q922">
        <v>0.96666666666666667</v>
      </c>
      <c r="R922">
        <v>66</v>
      </c>
      <c r="S922">
        <v>2.2000000000000002</v>
      </c>
      <c r="T922">
        <f>DATATABLE[[#This Row],[تعداد واگن منتظر واگذاری]]+DATATABLE[[#This Row],[تعداد واگن تحت تخلیه]]</f>
        <v>95</v>
      </c>
      <c r="U922">
        <v>3.1666666666666665</v>
      </c>
      <c r="V922">
        <v>57</v>
      </c>
      <c r="W922">
        <v>1.9</v>
      </c>
      <c r="X922">
        <v>3306</v>
      </c>
      <c r="Y922">
        <v>95</v>
      </c>
      <c r="Z922">
        <v>123</v>
      </c>
      <c r="AA922" t="s">
        <v>15</v>
      </c>
      <c r="AB922">
        <v>1</v>
      </c>
      <c r="AC922">
        <v>0</v>
      </c>
      <c r="AD922" t="s">
        <v>15</v>
      </c>
      <c r="AE922">
        <v>1</v>
      </c>
      <c r="AF922">
        <v>0</v>
      </c>
      <c r="AG922" t="s">
        <v>15</v>
      </c>
      <c r="AH922">
        <v>1</v>
      </c>
      <c r="AI922">
        <v>0</v>
      </c>
      <c r="AJ922" t="s">
        <v>15</v>
      </c>
      <c r="AK922">
        <v>1</v>
      </c>
      <c r="AL922">
        <v>0</v>
      </c>
    </row>
    <row r="923" spans="1:38" x14ac:dyDescent="0.25">
      <c r="A923" t="s">
        <v>1530</v>
      </c>
      <c r="B923" t="s">
        <v>792</v>
      </c>
      <c r="C923">
        <v>13990704</v>
      </c>
      <c r="D923">
        <v>990704</v>
      </c>
      <c r="E923" t="s">
        <v>421</v>
      </c>
      <c r="F923" t="s">
        <v>422</v>
      </c>
      <c r="G923" t="s">
        <v>1541</v>
      </c>
      <c r="H923" t="s">
        <v>41</v>
      </c>
      <c r="I923">
        <v>3</v>
      </c>
      <c r="J923" t="s">
        <v>26</v>
      </c>
      <c r="K923">
        <v>7</v>
      </c>
      <c r="L923">
        <v>28</v>
      </c>
      <c r="M923">
        <v>28</v>
      </c>
      <c r="N923" t="s">
        <v>12</v>
      </c>
      <c r="O923" t="s">
        <v>1545</v>
      </c>
      <c r="P923">
        <v>73</v>
      </c>
      <c r="Q923">
        <v>2.4333333333333331</v>
      </c>
      <c r="R923">
        <v>68</v>
      </c>
      <c r="S923">
        <v>2.2666666666666666</v>
      </c>
      <c r="T923">
        <f>DATATABLE[[#This Row],[تعداد واگن منتظر واگذاری]]+DATATABLE[[#This Row],[تعداد واگن تحت تخلیه]]</f>
        <v>141</v>
      </c>
      <c r="U923">
        <v>4.7</v>
      </c>
      <c r="V923">
        <v>48</v>
      </c>
      <c r="W923">
        <v>1.6</v>
      </c>
      <c r="X923">
        <v>2784</v>
      </c>
      <c r="Y923">
        <v>141</v>
      </c>
      <c r="Z923">
        <v>116</v>
      </c>
      <c r="AA923" t="s">
        <v>15</v>
      </c>
      <c r="AB923">
        <v>1</v>
      </c>
      <c r="AC923">
        <v>0</v>
      </c>
      <c r="AD923" t="s">
        <v>15</v>
      </c>
      <c r="AE923">
        <v>1</v>
      </c>
      <c r="AF923">
        <v>0</v>
      </c>
      <c r="AG923" t="s">
        <v>15</v>
      </c>
      <c r="AH923">
        <v>1</v>
      </c>
      <c r="AI923">
        <v>0</v>
      </c>
      <c r="AJ923" t="s">
        <v>15</v>
      </c>
      <c r="AK923">
        <v>1</v>
      </c>
      <c r="AL923">
        <v>0</v>
      </c>
    </row>
    <row r="924" spans="1:38" x14ac:dyDescent="0.25">
      <c r="A924" t="s">
        <v>1530</v>
      </c>
      <c r="B924" t="s">
        <v>792</v>
      </c>
      <c r="C924">
        <v>13990705</v>
      </c>
      <c r="D924">
        <v>990705</v>
      </c>
      <c r="E924" t="s">
        <v>423</v>
      </c>
      <c r="F924" t="s">
        <v>424</v>
      </c>
      <c r="G924" t="s">
        <v>1541</v>
      </c>
      <c r="H924" t="s">
        <v>41</v>
      </c>
      <c r="I924">
        <v>3</v>
      </c>
      <c r="J924" t="s">
        <v>26</v>
      </c>
      <c r="K924">
        <v>7</v>
      </c>
      <c r="L924">
        <v>29</v>
      </c>
      <c r="M924">
        <v>28</v>
      </c>
      <c r="N924" t="s">
        <v>14</v>
      </c>
      <c r="O924" t="s">
        <v>1546</v>
      </c>
      <c r="P924">
        <v>53</v>
      </c>
      <c r="Q924">
        <v>1.7666666666666666</v>
      </c>
      <c r="R924">
        <v>32</v>
      </c>
      <c r="S924">
        <v>1.0666666666666667</v>
      </c>
      <c r="T924">
        <f>DATATABLE[[#This Row],[تعداد واگن منتظر واگذاری]]+DATATABLE[[#This Row],[تعداد واگن تحت تخلیه]]</f>
        <v>85</v>
      </c>
      <c r="U924">
        <v>2.8333333333333335</v>
      </c>
      <c r="V924">
        <v>65</v>
      </c>
      <c r="W924">
        <v>2.1666666666666665</v>
      </c>
      <c r="X924">
        <v>3770</v>
      </c>
      <c r="Y924">
        <v>85</v>
      </c>
      <c r="Z924">
        <v>97</v>
      </c>
      <c r="AA924" t="s">
        <v>15</v>
      </c>
      <c r="AB924">
        <v>1</v>
      </c>
      <c r="AC924">
        <v>0</v>
      </c>
      <c r="AD924" t="s">
        <v>15</v>
      </c>
      <c r="AE924">
        <v>1</v>
      </c>
      <c r="AF924">
        <v>0</v>
      </c>
      <c r="AG924" t="s">
        <v>15</v>
      </c>
      <c r="AH924">
        <v>1</v>
      </c>
      <c r="AI924">
        <v>0</v>
      </c>
      <c r="AJ924" t="s">
        <v>15</v>
      </c>
      <c r="AK924">
        <v>1</v>
      </c>
      <c r="AL924">
        <v>0</v>
      </c>
    </row>
    <row r="925" spans="1:38" x14ac:dyDescent="0.25">
      <c r="A925" t="s">
        <v>1530</v>
      </c>
      <c r="B925" t="s">
        <v>792</v>
      </c>
      <c r="C925">
        <v>13990706</v>
      </c>
      <c r="D925">
        <v>990706</v>
      </c>
      <c r="E925" t="s">
        <v>425</v>
      </c>
      <c r="F925" t="s">
        <v>426</v>
      </c>
      <c r="G925" t="s">
        <v>1541</v>
      </c>
      <c r="H925" t="s">
        <v>41</v>
      </c>
      <c r="I925">
        <v>3</v>
      </c>
      <c r="J925" t="s">
        <v>26</v>
      </c>
      <c r="K925">
        <v>7</v>
      </c>
      <c r="L925">
        <v>29</v>
      </c>
      <c r="M925">
        <v>28</v>
      </c>
      <c r="N925" t="s">
        <v>16</v>
      </c>
      <c r="O925" t="s">
        <v>1547</v>
      </c>
      <c r="P925">
        <v>113</v>
      </c>
      <c r="Q925">
        <v>3.7666666666666666</v>
      </c>
      <c r="R925">
        <v>90</v>
      </c>
      <c r="S925">
        <v>3</v>
      </c>
      <c r="T925">
        <f>DATATABLE[[#This Row],[تعداد واگن منتظر واگذاری]]+DATATABLE[[#This Row],[تعداد واگن تحت تخلیه]]</f>
        <v>203</v>
      </c>
      <c r="U925">
        <v>6.7666666666666666</v>
      </c>
      <c r="V925">
        <v>101</v>
      </c>
      <c r="W925">
        <v>3.3666666666666667</v>
      </c>
      <c r="X925">
        <v>5858</v>
      </c>
      <c r="Y925">
        <v>203</v>
      </c>
      <c r="Z925">
        <v>191</v>
      </c>
      <c r="AA925" t="s">
        <v>15</v>
      </c>
      <c r="AB925">
        <v>1</v>
      </c>
      <c r="AC925">
        <v>0</v>
      </c>
      <c r="AD925" t="s">
        <v>15</v>
      </c>
      <c r="AE925">
        <v>1</v>
      </c>
      <c r="AF925">
        <v>0</v>
      </c>
      <c r="AG925" t="s">
        <v>15</v>
      </c>
      <c r="AH925">
        <v>1</v>
      </c>
      <c r="AI925">
        <v>0</v>
      </c>
      <c r="AJ925" t="s">
        <v>15</v>
      </c>
      <c r="AK925">
        <v>1</v>
      </c>
      <c r="AL925">
        <v>0</v>
      </c>
    </row>
    <row r="926" spans="1:38" x14ac:dyDescent="0.25">
      <c r="A926" t="s">
        <v>1530</v>
      </c>
      <c r="B926" t="s">
        <v>792</v>
      </c>
      <c r="C926">
        <v>13990707</v>
      </c>
      <c r="D926">
        <v>990707</v>
      </c>
      <c r="E926" t="s">
        <v>427</v>
      </c>
      <c r="F926" t="s">
        <v>428</v>
      </c>
      <c r="G926" t="s">
        <v>1541</v>
      </c>
      <c r="H926" t="s">
        <v>41</v>
      </c>
      <c r="I926">
        <v>3</v>
      </c>
      <c r="J926" t="s">
        <v>26</v>
      </c>
      <c r="K926">
        <v>7</v>
      </c>
      <c r="L926">
        <v>29</v>
      </c>
      <c r="M926">
        <v>28</v>
      </c>
      <c r="N926" t="s">
        <v>17</v>
      </c>
      <c r="O926" t="s">
        <v>1548</v>
      </c>
      <c r="P926">
        <v>92</v>
      </c>
      <c r="Q926">
        <v>3.0666666666666669</v>
      </c>
      <c r="R926">
        <v>86</v>
      </c>
      <c r="S926">
        <v>2.8666666666666667</v>
      </c>
      <c r="T926">
        <f>DATATABLE[[#This Row],[تعداد واگن منتظر واگذاری]]+DATATABLE[[#This Row],[تعداد واگن تحت تخلیه]]</f>
        <v>178</v>
      </c>
      <c r="U926">
        <v>5.9333333333333336</v>
      </c>
      <c r="V926">
        <v>94</v>
      </c>
      <c r="W926">
        <v>3.1333333333333333</v>
      </c>
      <c r="X926">
        <v>5452</v>
      </c>
      <c r="Y926">
        <v>178</v>
      </c>
      <c r="Z926">
        <v>180</v>
      </c>
      <c r="AA926" t="s">
        <v>15</v>
      </c>
      <c r="AB926">
        <v>1</v>
      </c>
      <c r="AC926">
        <v>0</v>
      </c>
      <c r="AD926" t="s">
        <v>15</v>
      </c>
      <c r="AE926">
        <v>1</v>
      </c>
      <c r="AF926">
        <v>0</v>
      </c>
      <c r="AG926" t="s">
        <v>15</v>
      </c>
      <c r="AH926">
        <v>1</v>
      </c>
      <c r="AI926">
        <v>0</v>
      </c>
      <c r="AJ926" t="s">
        <v>15</v>
      </c>
      <c r="AK926">
        <v>1</v>
      </c>
      <c r="AL926">
        <v>0</v>
      </c>
    </row>
    <row r="927" spans="1:38" x14ac:dyDescent="0.25">
      <c r="A927" t="s">
        <v>1530</v>
      </c>
      <c r="B927" t="s">
        <v>792</v>
      </c>
      <c r="C927">
        <v>13990708</v>
      </c>
      <c r="D927">
        <v>990708</v>
      </c>
      <c r="E927" t="s">
        <v>429</v>
      </c>
      <c r="F927" t="s">
        <v>430</v>
      </c>
      <c r="G927" t="s">
        <v>1541</v>
      </c>
      <c r="H927" t="s">
        <v>41</v>
      </c>
      <c r="I927">
        <v>3</v>
      </c>
      <c r="J927" t="s">
        <v>26</v>
      </c>
      <c r="K927">
        <v>7</v>
      </c>
      <c r="L927">
        <v>29</v>
      </c>
      <c r="M927">
        <v>28</v>
      </c>
      <c r="N927" t="s">
        <v>18</v>
      </c>
      <c r="O927" t="s">
        <v>1549</v>
      </c>
      <c r="P927">
        <v>74</v>
      </c>
      <c r="Q927">
        <v>2.4666666666666668</v>
      </c>
      <c r="R927">
        <v>91</v>
      </c>
      <c r="S927">
        <v>3.0333333333333332</v>
      </c>
      <c r="T927">
        <f>DATATABLE[[#This Row],[تعداد واگن منتظر واگذاری]]+DATATABLE[[#This Row],[تعداد واگن تحت تخلیه]]</f>
        <v>165</v>
      </c>
      <c r="U927">
        <v>5.5</v>
      </c>
      <c r="V927">
        <v>77</v>
      </c>
      <c r="W927">
        <v>2.5666666666666669</v>
      </c>
      <c r="X927">
        <v>4466</v>
      </c>
      <c r="Y927">
        <v>165</v>
      </c>
      <c r="Z927">
        <v>168</v>
      </c>
      <c r="AA927" t="s">
        <v>15</v>
      </c>
      <c r="AB927">
        <v>1</v>
      </c>
      <c r="AC927">
        <v>0</v>
      </c>
      <c r="AD927" t="s">
        <v>15</v>
      </c>
      <c r="AE927">
        <v>1</v>
      </c>
      <c r="AF927">
        <v>0</v>
      </c>
      <c r="AG927" t="s">
        <v>15</v>
      </c>
      <c r="AH927">
        <v>1</v>
      </c>
      <c r="AI927">
        <v>0</v>
      </c>
      <c r="AJ927" t="s">
        <v>15</v>
      </c>
      <c r="AK927">
        <v>1</v>
      </c>
      <c r="AL927">
        <v>0</v>
      </c>
    </row>
    <row r="928" spans="1:38" x14ac:dyDescent="0.25">
      <c r="A928" t="s">
        <v>1530</v>
      </c>
      <c r="B928" t="s">
        <v>792</v>
      </c>
      <c r="C928">
        <v>13990709</v>
      </c>
      <c r="D928">
        <v>990709</v>
      </c>
      <c r="E928" t="s">
        <v>431</v>
      </c>
      <c r="F928" t="s">
        <v>432</v>
      </c>
      <c r="G928" t="s">
        <v>1541</v>
      </c>
      <c r="H928" t="s">
        <v>41</v>
      </c>
      <c r="I928">
        <v>3</v>
      </c>
      <c r="J928" t="s">
        <v>26</v>
      </c>
      <c r="K928">
        <v>7</v>
      </c>
      <c r="L928">
        <v>29</v>
      </c>
      <c r="M928">
        <v>28</v>
      </c>
      <c r="N928" t="s">
        <v>19</v>
      </c>
      <c r="O928" t="s">
        <v>1550</v>
      </c>
      <c r="P928">
        <v>31</v>
      </c>
      <c r="Q928">
        <v>1.0333333333333334</v>
      </c>
      <c r="R928">
        <v>72</v>
      </c>
      <c r="S928">
        <v>2.4</v>
      </c>
      <c r="T928">
        <f>DATATABLE[[#This Row],[تعداد واگن منتظر واگذاری]]+DATATABLE[[#This Row],[تعداد واگن تحت تخلیه]]</f>
        <v>103</v>
      </c>
      <c r="U928">
        <v>3.4333333333333331</v>
      </c>
      <c r="V928">
        <v>98</v>
      </c>
      <c r="W928">
        <v>3.2666666666666666</v>
      </c>
      <c r="X928">
        <v>5684</v>
      </c>
      <c r="Y928">
        <v>103</v>
      </c>
      <c r="Z928">
        <v>170</v>
      </c>
      <c r="AA928" t="s">
        <v>15</v>
      </c>
      <c r="AB928">
        <v>1</v>
      </c>
      <c r="AC928">
        <v>0</v>
      </c>
      <c r="AD928" t="s">
        <v>15</v>
      </c>
      <c r="AE928">
        <v>1</v>
      </c>
      <c r="AF928">
        <v>0</v>
      </c>
      <c r="AG928" t="s">
        <v>15</v>
      </c>
      <c r="AH928">
        <v>1</v>
      </c>
      <c r="AI928">
        <v>0</v>
      </c>
      <c r="AJ928" t="s">
        <v>15</v>
      </c>
      <c r="AK928">
        <v>1</v>
      </c>
      <c r="AL928">
        <v>0</v>
      </c>
    </row>
    <row r="929" spans="1:38" x14ac:dyDescent="0.25">
      <c r="A929" t="s">
        <v>1530</v>
      </c>
      <c r="B929" t="s">
        <v>792</v>
      </c>
      <c r="C929">
        <v>13990710</v>
      </c>
      <c r="D929">
        <v>990710</v>
      </c>
      <c r="E929" t="s">
        <v>433</v>
      </c>
      <c r="F929" t="s">
        <v>434</v>
      </c>
      <c r="G929" t="s">
        <v>1541</v>
      </c>
      <c r="H929" t="s">
        <v>41</v>
      </c>
      <c r="I929">
        <v>3</v>
      </c>
      <c r="J929" t="s">
        <v>26</v>
      </c>
      <c r="K929">
        <v>7</v>
      </c>
      <c r="L929">
        <v>29</v>
      </c>
      <c r="M929">
        <v>28</v>
      </c>
      <c r="N929" t="s">
        <v>20</v>
      </c>
      <c r="O929" t="s">
        <v>1551</v>
      </c>
      <c r="P929">
        <v>82</v>
      </c>
      <c r="Q929">
        <v>2.7333333333333334</v>
      </c>
      <c r="R929">
        <v>51</v>
      </c>
      <c r="S929">
        <v>1.7</v>
      </c>
      <c r="T929">
        <f>DATATABLE[[#This Row],[تعداد واگن منتظر واگذاری]]+DATATABLE[[#This Row],[تعداد واگن تحت تخلیه]]</f>
        <v>133</v>
      </c>
      <c r="U929">
        <v>4.4333333333333336</v>
      </c>
      <c r="V929">
        <v>29</v>
      </c>
      <c r="W929">
        <v>0.96666666666666667</v>
      </c>
      <c r="X929">
        <v>1682</v>
      </c>
      <c r="Y929">
        <v>133</v>
      </c>
      <c r="Z929">
        <v>80</v>
      </c>
      <c r="AA929" t="s">
        <v>15</v>
      </c>
      <c r="AB929">
        <v>1</v>
      </c>
      <c r="AC929">
        <v>0</v>
      </c>
      <c r="AD929" t="s">
        <v>15</v>
      </c>
      <c r="AE929">
        <v>1</v>
      </c>
      <c r="AF929">
        <v>0</v>
      </c>
      <c r="AG929" t="s">
        <v>15</v>
      </c>
      <c r="AH929">
        <v>1</v>
      </c>
      <c r="AI929">
        <v>0</v>
      </c>
      <c r="AJ929" t="s">
        <v>15</v>
      </c>
      <c r="AK929">
        <v>1</v>
      </c>
      <c r="AL929">
        <v>0</v>
      </c>
    </row>
    <row r="930" spans="1:38" x14ac:dyDescent="0.25">
      <c r="A930" t="s">
        <v>1530</v>
      </c>
      <c r="B930" t="s">
        <v>792</v>
      </c>
      <c r="C930">
        <v>13990711</v>
      </c>
      <c r="D930">
        <v>990711</v>
      </c>
      <c r="E930" t="s">
        <v>435</v>
      </c>
      <c r="F930" t="s">
        <v>436</v>
      </c>
      <c r="G930" t="s">
        <v>1541</v>
      </c>
      <c r="H930" t="s">
        <v>41</v>
      </c>
      <c r="I930">
        <v>3</v>
      </c>
      <c r="J930" t="s">
        <v>26</v>
      </c>
      <c r="K930">
        <v>7</v>
      </c>
      <c r="L930">
        <v>29</v>
      </c>
      <c r="M930">
        <v>29</v>
      </c>
      <c r="N930" t="s">
        <v>12</v>
      </c>
      <c r="O930" t="s">
        <v>1552</v>
      </c>
      <c r="P930">
        <v>97</v>
      </c>
      <c r="Q930">
        <v>3.2333333333333334</v>
      </c>
      <c r="R930">
        <v>47</v>
      </c>
      <c r="S930">
        <v>1.5666666666666667</v>
      </c>
      <c r="T930">
        <f>DATATABLE[[#This Row],[تعداد واگن منتظر واگذاری]]+DATATABLE[[#This Row],[تعداد واگن تحت تخلیه]]</f>
        <v>144</v>
      </c>
      <c r="U930">
        <v>4.8</v>
      </c>
      <c r="V930">
        <v>76</v>
      </c>
      <c r="W930">
        <v>2.5333333333333332</v>
      </c>
      <c r="X930">
        <v>4408</v>
      </c>
      <c r="Y930">
        <v>144</v>
      </c>
      <c r="Z930">
        <v>123</v>
      </c>
      <c r="AA930" t="s">
        <v>15</v>
      </c>
      <c r="AB930">
        <v>1</v>
      </c>
      <c r="AC930">
        <v>0</v>
      </c>
      <c r="AD930" t="s">
        <v>15</v>
      </c>
      <c r="AE930">
        <v>1</v>
      </c>
      <c r="AF930">
        <v>0</v>
      </c>
      <c r="AG930" t="s">
        <v>15</v>
      </c>
      <c r="AH930">
        <v>1</v>
      </c>
      <c r="AI930">
        <v>0</v>
      </c>
      <c r="AJ930" t="s">
        <v>15</v>
      </c>
      <c r="AK930">
        <v>1</v>
      </c>
      <c r="AL930">
        <v>0</v>
      </c>
    </row>
    <row r="931" spans="1:38" x14ac:dyDescent="0.25">
      <c r="A931" t="s">
        <v>1530</v>
      </c>
      <c r="B931" t="s">
        <v>792</v>
      </c>
      <c r="C931">
        <v>13990712</v>
      </c>
      <c r="D931">
        <v>990712</v>
      </c>
      <c r="E931" t="s">
        <v>437</v>
      </c>
      <c r="F931" t="s">
        <v>438</v>
      </c>
      <c r="G931" t="s">
        <v>1541</v>
      </c>
      <c r="H931" t="s">
        <v>41</v>
      </c>
      <c r="I931">
        <v>3</v>
      </c>
      <c r="J931" t="s">
        <v>26</v>
      </c>
      <c r="K931">
        <v>7</v>
      </c>
      <c r="L931">
        <v>30</v>
      </c>
      <c r="M931">
        <v>29</v>
      </c>
      <c r="N931" t="s">
        <v>14</v>
      </c>
      <c r="O931" t="s">
        <v>1553</v>
      </c>
      <c r="P931">
        <v>115</v>
      </c>
      <c r="Q931">
        <v>3.8333333333333335</v>
      </c>
      <c r="R931">
        <v>47</v>
      </c>
      <c r="S931">
        <v>1.5666666666666667</v>
      </c>
      <c r="T931">
        <f>DATATABLE[[#This Row],[تعداد واگن منتظر واگذاری]]+DATATABLE[[#This Row],[تعداد واگن تحت تخلیه]]</f>
        <v>162</v>
      </c>
      <c r="U931">
        <v>5.4</v>
      </c>
      <c r="V931">
        <v>114</v>
      </c>
      <c r="W931">
        <v>3.8</v>
      </c>
      <c r="X931">
        <v>6612</v>
      </c>
      <c r="Y931">
        <v>162</v>
      </c>
      <c r="Z931">
        <v>161</v>
      </c>
      <c r="AA931" t="s">
        <v>15</v>
      </c>
      <c r="AB931">
        <v>1</v>
      </c>
      <c r="AC931">
        <v>0</v>
      </c>
      <c r="AD931" t="s">
        <v>15</v>
      </c>
      <c r="AE931">
        <v>1</v>
      </c>
      <c r="AF931">
        <v>0</v>
      </c>
      <c r="AG931" t="s">
        <v>15</v>
      </c>
      <c r="AH931">
        <v>1</v>
      </c>
      <c r="AI931">
        <v>0</v>
      </c>
      <c r="AJ931" t="s">
        <v>15</v>
      </c>
      <c r="AK931">
        <v>1</v>
      </c>
      <c r="AL931">
        <v>0</v>
      </c>
    </row>
    <row r="932" spans="1:38" x14ac:dyDescent="0.25">
      <c r="A932" t="s">
        <v>1530</v>
      </c>
      <c r="B932" t="s">
        <v>792</v>
      </c>
      <c r="C932">
        <v>13990713</v>
      </c>
      <c r="D932">
        <v>990713</v>
      </c>
      <c r="E932" t="s">
        <v>439</v>
      </c>
      <c r="F932" t="s">
        <v>440</v>
      </c>
      <c r="G932" t="s">
        <v>1541</v>
      </c>
      <c r="H932" t="s">
        <v>41</v>
      </c>
      <c r="I932">
        <v>3</v>
      </c>
      <c r="J932" t="s">
        <v>26</v>
      </c>
      <c r="K932">
        <v>7</v>
      </c>
      <c r="L932">
        <v>30</v>
      </c>
      <c r="M932">
        <v>29</v>
      </c>
      <c r="N932" t="s">
        <v>16</v>
      </c>
      <c r="O932" t="s">
        <v>1556</v>
      </c>
      <c r="P932">
        <v>107</v>
      </c>
      <c r="Q932">
        <v>3.5666666666666669</v>
      </c>
      <c r="R932">
        <v>99</v>
      </c>
      <c r="S932">
        <v>3.3</v>
      </c>
      <c r="T932">
        <f>DATATABLE[[#This Row],[تعداد واگن منتظر واگذاری]]+DATATABLE[[#This Row],[تعداد واگن تحت تخلیه]]</f>
        <v>206</v>
      </c>
      <c r="U932">
        <v>6.8666666666666663</v>
      </c>
      <c r="V932">
        <v>87</v>
      </c>
      <c r="W932">
        <v>2.9</v>
      </c>
      <c r="X932">
        <v>5046</v>
      </c>
      <c r="Y932">
        <v>206</v>
      </c>
      <c r="Z932">
        <v>186</v>
      </c>
      <c r="AA932" t="s">
        <v>15</v>
      </c>
      <c r="AB932">
        <v>1</v>
      </c>
      <c r="AC932">
        <v>0</v>
      </c>
      <c r="AD932" t="s">
        <v>15</v>
      </c>
      <c r="AE932">
        <v>1</v>
      </c>
      <c r="AF932">
        <v>0</v>
      </c>
      <c r="AG932" t="s">
        <v>15</v>
      </c>
      <c r="AH932">
        <v>1</v>
      </c>
      <c r="AI932">
        <v>0</v>
      </c>
      <c r="AJ932" t="s">
        <v>15</v>
      </c>
      <c r="AK932">
        <v>1</v>
      </c>
      <c r="AL932">
        <v>0</v>
      </c>
    </row>
    <row r="933" spans="1:38" x14ac:dyDescent="0.25">
      <c r="A933" t="s">
        <v>1530</v>
      </c>
      <c r="B933" t="s">
        <v>792</v>
      </c>
      <c r="C933">
        <v>13990714</v>
      </c>
      <c r="D933">
        <v>990714</v>
      </c>
      <c r="E933" t="s">
        <v>441</v>
      </c>
      <c r="F933" t="s">
        <v>442</v>
      </c>
      <c r="G933" t="s">
        <v>1541</v>
      </c>
      <c r="H933" t="s">
        <v>41</v>
      </c>
      <c r="I933">
        <v>3</v>
      </c>
      <c r="J933" t="s">
        <v>26</v>
      </c>
      <c r="K933">
        <v>7</v>
      </c>
      <c r="L933">
        <v>30</v>
      </c>
      <c r="M933">
        <v>29</v>
      </c>
      <c r="N933" t="s">
        <v>17</v>
      </c>
      <c r="O933" t="s">
        <v>1557</v>
      </c>
      <c r="P933">
        <v>26</v>
      </c>
      <c r="Q933">
        <v>0.8666666666666667</v>
      </c>
      <c r="R933">
        <v>77</v>
      </c>
      <c r="S933">
        <v>2.5666666666666669</v>
      </c>
      <c r="T933">
        <f>DATATABLE[[#This Row],[تعداد واگن منتظر واگذاری]]+DATATABLE[[#This Row],[تعداد واگن تحت تخلیه]]</f>
        <v>103</v>
      </c>
      <c r="U933">
        <v>3.4333333333333331</v>
      </c>
      <c r="V933">
        <v>108</v>
      </c>
      <c r="W933">
        <v>3.6</v>
      </c>
      <c r="X933">
        <v>6264</v>
      </c>
      <c r="Y933">
        <v>103</v>
      </c>
      <c r="Z933">
        <v>185</v>
      </c>
      <c r="AA933" t="s">
        <v>15</v>
      </c>
      <c r="AB933">
        <v>1</v>
      </c>
      <c r="AC933">
        <v>0</v>
      </c>
      <c r="AD933" t="s">
        <v>15</v>
      </c>
      <c r="AE933">
        <v>1</v>
      </c>
      <c r="AF933">
        <v>0</v>
      </c>
      <c r="AG933" t="s">
        <v>15</v>
      </c>
      <c r="AH933">
        <v>1</v>
      </c>
      <c r="AI933">
        <v>0</v>
      </c>
      <c r="AJ933" t="s">
        <v>15</v>
      </c>
      <c r="AK933">
        <v>1</v>
      </c>
      <c r="AL933">
        <v>0</v>
      </c>
    </row>
    <row r="934" spans="1:38" x14ac:dyDescent="0.25">
      <c r="A934" t="s">
        <v>1530</v>
      </c>
      <c r="B934" t="s">
        <v>792</v>
      </c>
      <c r="C934">
        <v>13990715</v>
      </c>
      <c r="D934">
        <v>990715</v>
      </c>
      <c r="E934" t="s">
        <v>443</v>
      </c>
      <c r="F934" t="s">
        <v>444</v>
      </c>
      <c r="G934" t="s">
        <v>1541</v>
      </c>
      <c r="H934" t="s">
        <v>41</v>
      </c>
      <c r="I934">
        <v>3</v>
      </c>
      <c r="J934" t="s">
        <v>26</v>
      </c>
      <c r="K934">
        <v>7</v>
      </c>
      <c r="L934">
        <v>30</v>
      </c>
      <c r="M934">
        <v>29</v>
      </c>
      <c r="N934" t="s">
        <v>18</v>
      </c>
      <c r="O934" t="s">
        <v>1558</v>
      </c>
      <c r="P934">
        <v>43</v>
      </c>
      <c r="Q934">
        <v>1.4333333333333333</v>
      </c>
      <c r="R934">
        <v>16</v>
      </c>
      <c r="S934">
        <v>0.53333333333333333</v>
      </c>
      <c r="T934">
        <f>DATATABLE[[#This Row],[تعداد واگن منتظر واگذاری]]+DATATABLE[[#This Row],[تعداد واگن تحت تخلیه]]</f>
        <v>59</v>
      </c>
      <c r="U934">
        <v>1.9666666666666666</v>
      </c>
      <c r="V934">
        <v>63</v>
      </c>
      <c r="W934">
        <v>2.1</v>
      </c>
      <c r="X934">
        <v>3654</v>
      </c>
      <c r="Y934">
        <v>59</v>
      </c>
      <c r="Z934">
        <v>79</v>
      </c>
      <c r="AA934" t="s">
        <v>15</v>
      </c>
      <c r="AB934">
        <v>1</v>
      </c>
      <c r="AC934">
        <v>0</v>
      </c>
      <c r="AD934" t="s">
        <v>15</v>
      </c>
      <c r="AE934">
        <v>1</v>
      </c>
      <c r="AF934">
        <v>0</v>
      </c>
      <c r="AG934" t="s">
        <v>15</v>
      </c>
      <c r="AH934">
        <v>1</v>
      </c>
      <c r="AI934">
        <v>0</v>
      </c>
      <c r="AJ934" t="s">
        <v>15</v>
      </c>
      <c r="AK934">
        <v>1</v>
      </c>
      <c r="AL934">
        <v>0</v>
      </c>
    </row>
    <row r="935" spans="1:38" x14ac:dyDescent="0.25">
      <c r="A935" t="s">
        <v>1530</v>
      </c>
      <c r="B935" t="s">
        <v>792</v>
      </c>
      <c r="C935">
        <v>13990716</v>
      </c>
      <c r="D935">
        <v>990716</v>
      </c>
      <c r="E935" t="s">
        <v>445</v>
      </c>
      <c r="F935" t="s">
        <v>446</v>
      </c>
      <c r="G935" t="s">
        <v>1541</v>
      </c>
      <c r="H935" t="s">
        <v>41</v>
      </c>
      <c r="I935">
        <v>3</v>
      </c>
      <c r="J935" t="s">
        <v>26</v>
      </c>
      <c r="K935">
        <v>7</v>
      </c>
      <c r="L935">
        <v>30</v>
      </c>
      <c r="M935">
        <v>29</v>
      </c>
      <c r="N935" t="s">
        <v>19</v>
      </c>
      <c r="O935" t="s">
        <v>1559</v>
      </c>
      <c r="P935">
        <v>24</v>
      </c>
      <c r="Q935">
        <v>0.8</v>
      </c>
      <c r="R935">
        <v>39</v>
      </c>
      <c r="S935">
        <v>1.3</v>
      </c>
      <c r="T935">
        <f>DATATABLE[[#This Row],[تعداد واگن منتظر واگذاری]]+DATATABLE[[#This Row],[تعداد واگن تحت تخلیه]]</f>
        <v>63</v>
      </c>
      <c r="U935">
        <v>2.1</v>
      </c>
      <c r="V935">
        <v>54</v>
      </c>
      <c r="W935">
        <v>1.8</v>
      </c>
      <c r="X935">
        <v>3132</v>
      </c>
      <c r="Y935">
        <v>63</v>
      </c>
      <c r="Z935">
        <v>93</v>
      </c>
      <c r="AA935" t="s">
        <v>15</v>
      </c>
      <c r="AB935">
        <v>1</v>
      </c>
      <c r="AC935">
        <v>0</v>
      </c>
      <c r="AD935" t="s">
        <v>15</v>
      </c>
      <c r="AE935">
        <v>1</v>
      </c>
      <c r="AF935">
        <v>0</v>
      </c>
      <c r="AG935" t="s">
        <v>15</v>
      </c>
      <c r="AH935">
        <v>1</v>
      </c>
      <c r="AI935">
        <v>0</v>
      </c>
      <c r="AJ935" t="s">
        <v>15</v>
      </c>
      <c r="AK935">
        <v>1</v>
      </c>
      <c r="AL935">
        <v>0</v>
      </c>
    </row>
    <row r="936" spans="1:38" x14ac:dyDescent="0.25">
      <c r="A936" t="s">
        <v>1530</v>
      </c>
      <c r="B936" t="s">
        <v>792</v>
      </c>
      <c r="C936">
        <v>13990717</v>
      </c>
      <c r="D936">
        <v>990717</v>
      </c>
      <c r="E936" t="s">
        <v>447</v>
      </c>
      <c r="F936" t="s">
        <v>448</v>
      </c>
      <c r="G936" t="s">
        <v>1541</v>
      </c>
      <c r="H936" t="s">
        <v>41</v>
      </c>
      <c r="I936">
        <v>3</v>
      </c>
      <c r="J936" t="s">
        <v>26</v>
      </c>
      <c r="K936">
        <v>7</v>
      </c>
      <c r="L936">
        <v>30</v>
      </c>
      <c r="M936">
        <v>29</v>
      </c>
      <c r="N936" t="s">
        <v>20</v>
      </c>
      <c r="O936" t="s">
        <v>1560</v>
      </c>
      <c r="P936">
        <v>1</v>
      </c>
      <c r="Q936">
        <v>3.3333333333333333E-2</v>
      </c>
      <c r="R936">
        <v>30</v>
      </c>
      <c r="S936">
        <v>1</v>
      </c>
      <c r="T936">
        <f>DATATABLE[[#This Row],[تعداد واگن منتظر واگذاری]]+DATATABLE[[#This Row],[تعداد واگن تحت تخلیه]]</f>
        <v>31</v>
      </c>
      <c r="U936">
        <v>1.0333333333333334</v>
      </c>
      <c r="V936">
        <v>79</v>
      </c>
      <c r="W936">
        <v>2.6333333333333333</v>
      </c>
      <c r="X936">
        <v>4582</v>
      </c>
      <c r="Y936">
        <v>31</v>
      </c>
      <c r="Z936">
        <v>109</v>
      </c>
      <c r="AA936" t="s">
        <v>15</v>
      </c>
      <c r="AB936">
        <v>1</v>
      </c>
      <c r="AC936">
        <v>0</v>
      </c>
      <c r="AD936" t="s">
        <v>15</v>
      </c>
      <c r="AE936">
        <v>1</v>
      </c>
      <c r="AF936">
        <v>0</v>
      </c>
      <c r="AG936" t="s">
        <v>15</v>
      </c>
      <c r="AH936">
        <v>1</v>
      </c>
      <c r="AI936">
        <v>0</v>
      </c>
      <c r="AJ936" t="s">
        <v>15</v>
      </c>
      <c r="AK936">
        <v>1</v>
      </c>
      <c r="AL936">
        <v>0</v>
      </c>
    </row>
    <row r="937" spans="1:38" x14ac:dyDescent="0.25">
      <c r="A937" t="s">
        <v>1530</v>
      </c>
      <c r="B937" t="s">
        <v>792</v>
      </c>
      <c r="C937">
        <v>13990718</v>
      </c>
      <c r="D937">
        <v>990718</v>
      </c>
      <c r="E937" t="s">
        <v>449</v>
      </c>
      <c r="F937" t="s">
        <v>450</v>
      </c>
      <c r="G937" t="s">
        <v>1541</v>
      </c>
      <c r="H937" t="s">
        <v>41</v>
      </c>
      <c r="I937">
        <v>3</v>
      </c>
      <c r="J937" t="s">
        <v>26</v>
      </c>
      <c r="K937">
        <v>7</v>
      </c>
      <c r="L937">
        <v>30</v>
      </c>
      <c r="M937">
        <v>30</v>
      </c>
      <c r="N937" t="s">
        <v>12</v>
      </c>
      <c r="O937" t="s">
        <v>1561</v>
      </c>
      <c r="P937">
        <v>14</v>
      </c>
      <c r="Q937">
        <v>0.46666666666666667</v>
      </c>
      <c r="R937">
        <v>22</v>
      </c>
      <c r="S937">
        <v>0.73333333333333328</v>
      </c>
      <c r="T937">
        <f>DATATABLE[[#This Row],[تعداد واگن منتظر واگذاری]]+DATATABLE[[#This Row],[تعداد واگن تحت تخلیه]]</f>
        <v>36</v>
      </c>
      <c r="U937">
        <v>1.2</v>
      </c>
      <c r="V937">
        <v>43</v>
      </c>
      <c r="W937">
        <v>1.4333333333333333</v>
      </c>
      <c r="X937">
        <v>2494</v>
      </c>
      <c r="Y937">
        <v>36</v>
      </c>
      <c r="Z937">
        <v>65</v>
      </c>
      <c r="AA937" t="s">
        <v>15</v>
      </c>
      <c r="AB937">
        <v>1</v>
      </c>
      <c r="AC937">
        <v>0</v>
      </c>
      <c r="AD937" t="s">
        <v>15</v>
      </c>
      <c r="AE937">
        <v>1</v>
      </c>
      <c r="AF937">
        <v>0</v>
      </c>
      <c r="AG937" t="s">
        <v>15</v>
      </c>
      <c r="AH937">
        <v>1</v>
      </c>
      <c r="AI937">
        <v>0</v>
      </c>
      <c r="AJ937" t="s">
        <v>15</v>
      </c>
      <c r="AK937">
        <v>1</v>
      </c>
      <c r="AL937">
        <v>0</v>
      </c>
    </row>
    <row r="938" spans="1:38" x14ac:dyDescent="0.25">
      <c r="A938" t="s">
        <v>1530</v>
      </c>
      <c r="B938" t="s">
        <v>792</v>
      </c>
      <c r="C938">
        <v>13990719</v>
      </c>
      <c r="D938">
        <v>990719</v>
      </c>
      <c r="E938" t="s">
        <v>451</v>
      </c>
      <c r="F938" t="s">
        <v>452</v>
      </c>
      <c r="G938" t="s">
        <v>1541</v>
      </c>
      <c r="H938" t="s">
        <v>41</v>
      </c>
      <c r="I938">
        <v>3</v>
      </c>
      <c r="J938" t="s">
        <v>26</v>
      </c>
      <c r="K938">
        <v>7</v>
      </c>
      <c r="L938">
        <v>31</v>
      </c>
      <c r="M938">
        <v>30</v>
      </c>
      <c r="N938" t="s">
        <v>14</v>
      </c>
      <c r="O938" t="s">
        <v>1562</v>
      </c>
      <c r="P938">
        <v>53</v>
      </c>
      <c r="Q938">
        <v>1.7666666666666666</v>
      </c>
      <c r="R938">
        <v>77</v>
      </c>
      <c r="S938">
        <v>2.5666666666666669</v>
      </c>
      <c r="T938">
        <f>DATATABLE[[#This Row],[تعداد واگن منتظر واگذاری]]+DATATABLE[[#This Row],[تعداد واگن تحت تخلیه]]</f>
        <v>130</v>
      </c>
      <c r="U938">
        <v>4.333333333333333</v>
      </c>
      <c r="V938">
        <v>59</v>
      </c>
      <c r="W938">
        <v>1.9666666666666666</v>
      </c>
      <c r="X938">
        <v>3422</v>
      </c>
      <c r="Y938">
        <v>130</v>
      </c>
      <c r="Z938">
        <v>136</v>
      </c>
      <c r="AA938" t="s">
        <v>15</v>
      </c>
      <c r="AB938">
        <v>1</v>
      </c>
      <c r="AC938">
        <v>0</v>
      </c>
      <c r="AD938" t="s">
        <v>15</v>
      </c>
      <c r="AE938">
        <v>1</v>
      </c>
      <c r="AF938">
        <v>0</v>
      </c>
      <c r="AG938" t="s">
        <v>15</v>
      </c>
      <c r="AH938">
        <v>1</v>
      </c>
      <c r="AI938">
        <v>0</v>
      </c>
      <c r="AJ938" t="s">
        <v>15</v>
      </c>
      <c r="AK938">
        <v>1</v>
      </c>
      <c r="AL938">
        <v>0</v>
      </c>
    </row>
    <row r="939" spans="1:38" x14ac:dyDescent="0.25">
      <c r="A939" t="s">
        <v>1530</v>
      </c>
      <c r="B939" t="s">
        <v>792</v>
      </c>
      <c r="C939">
        <v>13990720</v>
      </c>
      <c r="D939">
        <v>990720</v>
      </c>
      <c r="E939" t="s">
        <v>453</v>
      </c>
      <c r="F939" t="s">
        <v>454</v>
      </c>
      <c r="G939" t="s">
        <v>1541</v>
      </c>
      <c r="H939" t="s">
        <v>41</v>
      </c>
      <c r="I939">
        <v>3</v>
      </c>
      <c r="J939" t="s">
        <v>26</v>
      </c>
      <c r="K939">
        <v>7</v>
      </c>
      <c r="L939">
        <v>31</v>
      </c>
      <c r="M939">
        <v>30</v>
      </c>
      <c r="N939" t="s">
        <v>16</v>
      </c>
      <c r="O939" t="s">
        <v>1563</v>
      </c>
      <c r="P939">
        <v>1</v>
      </c>
      <c r="Q939">
        <v>3.3333333333333333E-2</v>
      </c>
      <c r="R939">
        <v>63</v>
      </c>
      <c r="S939">
        <v>2.1</v>
      </c>
      <c r="T939">
        <f>DATATABLE[[#This Row],[تعداد واگن منتظر واگذاری]]+DATATABLE[[#This Row],[تعداد واگن تحت تخلیه]]</f>
        <v>64</v>
      </c>
      <c r="U939">
        <v>2.1333333333333333</v>
      </c>
      <c r="V939">
        <v>71</v>
      </c>
      <c r="W939">
        <v>2.3666666666666667</v>
      </c>
      <c r="X939">
        <v>4118</v>
      </c>
      <c r="Y939">
        <v>64</v>
      </c>
      <c r="Z939">
        <v>134</v>
      </c>
      <c r="AA939" t="s">
        <v>15</v>
      </c>
      <c r="AB939">
        <v>1</v>
      </c>
      <c r="AC939">
        <v>0</v>
      </c>
      <c r="AD939" t="s">
        <v>15</v>
      </c>
      <c r="AE939">
        <v>1</v>
      </c>
      <c r="AF939">
        <v>0</v>
      </c>
      <c r="AG939" t="s">
        <v>15</v>
      </c>
      <c r="AH939">
        <v>1</v>
      </c>
      <c r="AI939">
        <v>0</v>
      </c>
      <c r="AJ939" t="s">
        <v>15</v>
      </c>
      <c r="AK939">
        <v>1</v>
      </c>
      <c r="AL939">
        <v>0</v>
      </c>
    </row>
    <row r="940" spans="1:38" x14ac:dyDescent="0.25">
      <c r="A940" t="s">
        <v>1530</v>
      </c>
      <c r="B940" t="s">
        <v>792</v>
      </c>
      <c r="C940">
        <v>13990721</v>
      </c>
      <c r="D940">
        <v>990721</v>
      </c>
      <c r="E940" t="s">
        <v>455</v>
      </c>
      <c r="F940" t="s">
        <v>456</v>
      </c>
      <c r="G940" t="s">
        <v>1541</v>
      </c>
      <c r="H940" t="s">
        <v>41</v>
      </c>
      <c r="I940">
        <v>3</v>
      </c>
      <c r="J940" t="s">
        <v>26</v>
      </c>
      <c r="K940">
        <v>7</v>
      </c>
      <c r="L940">
        <v>31</v>
      </c>
      <c r="M940">
        <v>30</v>
      </c>
      <c r="N940" t="s">
        <v>17</v>
      </c>
      <c r="O940" t="s">
        <v>1564</v>
      </c>
      <c r="P940">
        <v>33</v>
      </c>
      <c r="Q940">
        <v>1.1000000000000001</v>
      </c>
      <c r="R940">
        <v>53</v>
      </c>
      <c r="S940">
        <v>1.7666666666666666</v>
      </c>
      <c r="T940">
        <f>DATATABLE[[#This Row],[تعداد واگن منتظر واگذاری]]+DATATABLE[[#This Row],[تعداد واگن تحت تخلیه]]</f>
        <v>86</v>
      </c>
      <c r="U940">
        <v>2.8666666666666667</v>
      </c>
      <c r="V940">
        <v>119</v>
      </c>
      <c r="W940">
        <v>3.9666666666666668</v>
      </c>
      <c r="X940">
        <v>6902</v>
      </c>
      <c r="Y940">
        <v>86</v>
      </c>
      <c r="Z940">
        <v>172</v>
      </c>
      <c r="AA940" t="s">
        <v>15</v>
      </c>
      <c r="AB940">
        <v>1</v>
      </c>
      <c r="AC940">
        <v>0</v>
      </c>
      <c r="AD940" t="s">
        <v>15</v>
      </c>
      <c r="AE940">
        <v>1</v>
      </c>
      <c r="AF940">
        <v>0</v>
      </c>
      <c r="AG940" t="s">
        <v>15</v>
      </c>
      <c r="AH940">
        <v>1</v>
      </c>
      <c r="AI940">
        <v>0</v>
      </c>
      <c r="AJ940" t="s">
        <v>15</v>
      </c>
      <c r="AK940">
        <v>1</v>
      </c>
      <c r="AL940">
        <v>0</v>
      </c>
    </row>
    <row r="941" spans="1:38" x14ac:dyDescent="0.25">
      <c r="A941" t="s">
        <v>1530</v>
      </c>
      <c r="B941" t="s">
        <v>792</v>
      </c>
      <c r="C941">
        <v>13990722</v>
      </c>
      <c r="D941">
        <v>990722</v>
      </c>
      <c r="E941" t="s">
        <v>457</v>
      </c>
      <c r="F941" t="s">
        <v>458</v>
      </c>
      <c r="G941" t="s">
        <v>1541</v>
      </c>
      <c r="H941" t="s">
        <v>41</v>
      </c>
      <c r="I941">
        <v>3</v>
      </c>
      <c r="J941" t="s">
        <v>26</v>
      </c>
      <c r="K941">
        <v>7</v>
      </c>
      <c r="L941">
        <v>31</v>
      </c>
      <c r="M941">
        <v>30</v>
      </c>
      <c r="N941" t="s">
        <v>18</v>
      </c>
      <c r="O941" t="s">
        <v>1565</v>
      </c>
      <c r="P941">
        <v>18</v>
      </c>
      <c r="Q941">
        <v>0.6</v>
      </c>
      <c r="R941">
        <v>52</v>
      </c>
      <c r="S941">
        <v>1.7333333333333334</v>
      </c>
      <c r="T941">
        <f>DATATABLE[[#This Row],[تعداد واگن منتظر واگذاری]]+DATATABLE[[#This Row],[تعداد واگن تحت تخلیه]]</f>
        <v>70</v>
      </c>
      <c r="U941">
        <v>2.3333333333333335</v>
      </c>
      <c r="V941">
        <v>86</v>
      </c>
      <c r="W941">
        <v>2.8666666666666667</v>
      </c>
      <c r="X941">
        <v>4988</v>
      </c>
      <c r="Y941">
        <v>70</v>
      </c>
      <c r="Z941">
        <v>138</v>
      </c>
      <c r="AA941" t="s">
        <v>15</v>
      </c>
      <c r="AB941">
        <v>1</v>
      </c>
      <c r="AC941">
        <v>0</v>
      </c>
      <c r="AD941" t="s">
        <v>15</v>
      </c>
      <c r="AE941">
        <v>1</v>
      </c>
      <c r="AF941">
        <v>0</v>
      </c>
      <c r="AG941" t="s">
        <v>15</v>
      </c>
      <c r="AH941">
        <v>1</v>
      </c>
      <c r="AI941">
        <v>0</v>
      </c>
      <c r="AJ941" t="s">
        <v>15</v>
      </c>
      <c r="AK941">
        <v>1</v>
      </c>
      <c r="AL941">
        <v>0</v>
      </c>
    </row>
    <row r="942" spans="1:38" x14ac:dyDescent="0.25">
      <c r="A942" t="s">
        <v>1530</v>
      </c>
      <c r="B942" t="s">
        <v>792</v>
      </c>
      <c r="C942">
        <v>13990723</v>
      </c>
      <c r="D942">
        <v>990723</v>
      </c>
      <c r="E942" t="s">
        <v>459</v>
      </c>
      <c r="F942" t="s">
        <v>460</v>
      </c>
      <c r="G942" t="s">
        <v>1541</v>
      </c>
      <c r="H942" t="s">
        <v>41</v>
      </c>
      <c r="I942">
        <v>3</v>
      </c>
      <c r="J942" t="s">
        <v>26</v>
      </c>
      <c r="K942">
        <v>7</v>
      </c>
      <c r="L942">
        <v>31</v>
      </c>
      <c r="M942">
        <v>30</v>
      </c>
      <c r="N942" t="s">
        <v>19</v>
      </c>
      <c r="O942" t="s">
        <v>1566</v>
      </c>
      <c r="P942">
        <v>33</v>
      </c>
      <c r="Q942">
        <v>1.1000000000000001</v>
      </c>
      <c r="R942">
        <v>61</v>
      </c>
      <c r="S942">
        <v>2.0333333333333332</v>
      </c>
      <c r="T942">
        <f>DATATABLE[[#This Row],[تعداد واگن منتظر واگذاری]]+DATATABLE[[#This Row],[تعداد واگن تحت تخلیه]]</f>
        <v>94</v>
      </c>
      <c r="U942">
        <v>3.1333333333333333</v>
      </c>
      <c r="V942">
        <v>24</v>
      </c>
      <c r="W942">
        <v>0.8</v>
      </c>
      <c r="X942">
        <v>1392</v>
      </c>
      <c r="Y942">
        <v>94</v>
      </c>
      <c r="Z942">
        <v>85</v>
      </c>
      <c r="AA942" t="s">
        <v>15</v>
      </c>
      <c r="AB942">
        <v>1</v>
      </c>
      <c r="AC942">
        <v>0</v>
      </c>
      <c r="AD942" t="s">
        <v>15</v>
      </c>
      <c r="AE942">
        <v>1</v>
      </c>
      <c r="AF942">
        <v>0</v>
      </c>
      <c r="AG942" t="s">
        <v>15</v>
      </c>
      <c r="AH942">
        <v>1</v>
      </c>
      <c r="AI942">
        <v>0</v>
      </c>
      <c r="AJ942" t="s">
        <v>15</v>
      </c>
      <c r="AK942">
        <v>1</v>
      </c>
      <c r="AL942">
        <v>0</v>
      </c>
    </row>
    <row r="943" spans="1:38" x14ac:dyDescent="0.25">
      <c r="A943" t="s">
        <v>1530</v>
      </c>
      <c r="B943" t="s">
        <v>792</v>
      </c>
      <c r="C943">
        <v>13990724</v>
      </c>
      <c r="D943">
        <v>990724</v>
      </c>
      <c r="E943" t="s">
        <v>461</v>
      </c>
      <c r="F943" t="s">
        <v>462</v>
      </c>
      <c r="G943" t="s">
        <v>1541</v>
      </c>
      <c r="H943" t="s">
        <v>41</v>
      </c>
      <c r="I943">
        <v>3</v>
      </c>
      <c r="J943" t="s">
        <v>26</v>
      </c>
      <c r="K943">
        <v>7</v>
      </c>
      <c r="L943">
        <v>31</v>
      </c>
      <c r="M943">
        <v>30</v>
      </c>
      <c r="N943" t="s">
        <v>20</v>
      </c>
      <c r="O943" t="s">
        <v>1567</v>
      </c>
      <c r="P943">
        <v>54</v>
      </c>
      <c r="Q943">
        <v>1.8</v>
      </c>
      <c r="R943">
        <v>84</v>
      </c>
      <c r="S943">
        <v>2.8</v>
      </c>
      <c r="T943">
        <f>DATATABLE[[#This Row],[تعداد واگن منتظر واگذاری]]+DATATABLE[[#This Row],[تعداد واگن تحت تخلیه]]</f>
        <v>138</v>
      </c>
      <c r="U943">
        <v>4.5999999999999996</v>
      </c>
      <c r="V943">
        <v>92</v>
      </c>
      <c r="W943">
        <v>3.0666666666666669</v>
      </c>
      <c r="X943">
        <v>5336</v>
      </c>
      <c r="Y943">
        <v>138</v>
      </c>
      <c r="Z943">
        <v>176</v>
      </c>
      <c r="AA943" t="s">
        <v>15</v>
      </c>
      <c r="AB943">
        <v>1</v>
      </c>
      <c r="AC943">
        <v>0</v>
      </c>
      <c r="AD943" t="s">
        <v>15</v>
      </c>
      <c r="AE943">
        <v>1</v>
      </c>
      <c r="AF943">
        <v>0</v>
      </c>
      <c r="AG943" t="s">
        <v>15</v>
      </c>
      <c r="AH943">
        <v>1</v>
      </c>
      <c r="AI943">
        <v>0</v>
      </c>
      <c r="AJ943" t="s">
        <v>15</v>
      </c>
      <c r="AK943">
        <v>1</v>
      </c>
      <c r="AL943">
        <v>0</v>
      </c>
    </row>
    <row r="944" spans="1:38" x14ac:dyDescent="0.25">
      <c r="A944" t="s">
        <v>1530</v>
      </c>
      <c r="B944" t="s">
        <v>792</v>
      </c>
      <c r="C944">
        <v>13990725</v>
      </c>
      <c r="D944">
        <v>990725</v>
      </c>
      <c r="E944" t="s">
        <v>463</v>
      </c>
      <c r="F944" t="s">
        <v>464</v>
      </c>
      <c r="G944" t="s">
        <v>1541</v>
      </c>
      <c r="H944" t="s">
        <v>41</v>
      </c>
      <c r="I944">
        <v>3</v>
      </c>
      <c r="J944" t="s">
        <v>26</v>
      </c>
      <c r="K944">
        <v>7</v>
      </c>
      <c r="L944">
        <v>31</v>
      </c>
      <c r="M944">
        <v>31</v>
      </c>
      <c r="N944" t="s">
        <v>12</v>
      </c>
      <c r="O944" t="s">
        <v>1568</v>
      </c>
      <c r="P944">
        <v>85</v>
      </c>
      <c r="Q944">
        <v>2.8333333333333335</v>
      </c>
      <c r="R944">
        <v>95</v>
      </c>
      <c r="S944">
        <v>3.1666666666666665</v>
      </c>
      <c r="T944">
        <f>DATATABLE[[#This Row],[تعداد واگن منتظر واگذاری]]+DATATABLE[[#This Row],[تعداد واگن تحت تخلیه]]</f>
        <v>180</v>
      </c>
      <c r="U944">
        <v>6</v>
      </c>
      <c r="V944">
        <v>97</v>
      </c>
      <c r="W944">
        <v>3.2333333333333334</v>
      </c>
      <c r="X944">
        <v>5626</v>
      </c>
      <c r="Y944">
        <v>180</v>
      </c>
      <c r="Z944">
        <v>192</v>
      </c>
      <c r="AA944" t="s">
        <v>15</v>
      </c>
      <c r="AB944">
        <v>1</v>
      </c>
      <c r="AC944">
        <v>0</v>
      </c>
      <c r="AD944" t="s">
        <v>15</v>
      </c>
      <c r="AE944">
        <v>1</v>
      </c>
      <c r="AF944">
        <v>0</v>
      </c>
      <c r="AG944" t="s">
        <v>15</v>
      </c>
      <c r="AH944">
        <v>1</v>
      </c>
      <c r="AI944">
        <v>0</v>
      </c>
      <c r="AJ944" t="s">
        <v>15</v>
      </c>
      <c r="AK944">
        <v>1</v>
      </c>
      <c r="AL944">
        <v>0</v>
      </c>
    </row>
    <row r="945" spans="1:38" x14ac:dyDescent="0.25">
      <c r="A945" t="s">
        <v>1530</v>
      </c>
      <c r="B945" t="s">
        <v>792</v>
      </c>
      <c r="C945">
        <v>13990726</v>
      </c>
      <c r="D945">
        <v>990726</v>
      </c>
      <c r="E945" t="s">
        <v>465</v>
      </c>
      <c r="F945" t="s">
        <v>466</v>
      </c>
      <c r="G945" t="s">
        <v>1541</v>
      </c>
      <c r="H945" t="s">
        <v>41</v>
      </c>
      <c r="I945">
        <v>3</v>
      </c>
      <c r="J945" t="s">
        <v>26</v>
      </c>
      <c r="K945">
        <v>7</v>
      </c>
      <c r="L945">
        <v>32</v>
      </c>
      <c r="M945">
        <v>31</v>
      </c>
      <c r="N945" t="s">
        <v>14</v>
      </c>
      <c r="O945" t="s">
        <v>1569</v>
      </c>
      <c r="P945">
        <v>137</v>
      </c>
      <c r="Q945">
        <v>4.5666666666666664</v>
      </c>
      <c r="R945">
        <v>65</v>
      </c>
      <c r="S945">
        <v>2.1666666666666665</v>
      </c>
      <c r="T945">
        <f>DATATABLE[[#This Row],[تعداد واگن منتظر واگذاری]]+DATATABLE[[#This Row],[تعداد واگن تحت تخلیه]]</f>
        <v>202</v>
      </c>
      <c r="U945">
        <v>6.7333333333333334</v>
      </c>
      <c r="V945">
        <v>99</v>
      </c>
      <c r="W945">
        <v>3.3</v>
      </c>
      <c r="X945">
        <v>5742</v>
      </c>
      <c r="Y945">
        <v>202</v>
      </c>
      <c r="Z945">
        <v>164</v>
      </c>
      <c r="AA945" t="s">
        <v>15</v>
      </c>
      <c r="AB945">
        <v>1</v>
      </c>
      <c r="AC945">
        <v>0</v>
      </c>
      <c r="AD945" t="s">
        <v>15</v>
      </c>
      <c r="AE945">
        <v>1</v>
      </c>
      <c r="AF945">
        <v>0</v>
      </c>
      <c r="AG945" t="s">
        <v>15</v>
      </c>
      <c r="AH945">
        <v>1</v>
      </c>
      <c r="AI945">
        <v>0</v>
      </c>
      <c r="AJ945" t="s">
        <v>15</v>
      </c>
      <c r="AK945">
        <v>1</v>
      </c>
      <c r="AL945">
        <v>0</v>
      </c>
    </row>
    <row r="946" spans="1:38" x14ac:dyDescent="0.25">
      <c r="A946" t="s">
        <v>1530</v>
      </c>
      <c r="B946" t="s">
        <v>792</v>
      </c>
      <c r="C946">
        <v>13990727</v>
      </c>
      <c r="D946">
        <v>990727</v>
      </c>
      <c r="E946" t="s">
        <v>467</v>
      </c>
      <c r="F946" t="s">
        <v>468</v>
      </c>
      <c r="G946" t="s">
        <v>1541</v>
      </c>
      <c r="H946" t="s">
        <v>41</v>
      </c>
      <c r="I946">
        <v>3</v>
      </c>
      <c r="J946" t="s">
        <v>26</v>
      </c>
      <c r="K946">
        <v>7</v>
      </c>
      <c r="L946">
        <v>32</v>
      </c>
      <c r="M946">
        <v>31</v>
      </c>
      <c r="N946" t="s">
        <v>16</v>
      </c>
      <c r="O946" t="s">
        <v>1570</v>
      </c>
      <c r="P946">
        <v>75</v>
      </c>
      <c r="Q946">
        <v>2.5</v>
      </c>
      <c r="R946">
        <v>75</v>
      </c>
      <c r="S946">
        <v>2.5</v>
      </c>
      <c r="T946">
        <f>DATATABLE[[#This Row],[تعداد واگن منتظر واگذاری]]+DATATABLE[[#This Row],[تعداد واگن تحت تخلیه]]</f>
        <v>150</v>
      </c>
      <c r="U946">
        <v>5</v>
      </c>
      <c r="V946">
        <v>93</v>
      </c>
      <c r="W946">
        <v>3.1</v>
      </c>
      <c r="X946">
        <v>5394</v>
      </c>
      <c r="Y946">
        <v>150</v>
      </c>
      <c r="Z946">
        <v>168</v>
      </c>
      <c r="AA946" t="s">
        <v>15</v>
      </c>
      <c r="AB946">
        <v>1</v>
      </c>
      <c r="AC946">
        <v>0</v>
      </c>
      <c r="AD946" t="s">
        <v>15</v>
      </c>
      <c r="AE946">
        <v>1</v>
      </c>
      <c r="AF946">
        <v>0</v>
      </c>
      <c r="AG946" t="s">
        <v>15</v>
      </c>
      <c r="AH946">
        <v>1</v>
      </c>
      <c r="AI946">
        <v>0</v>
      </c>
      <c r="AJ946" t="s">
        <v>15</v>
      </c>
      <c r="AK946">
        <v>1</v>
      </c>
      <c r="AL946">
        <v>0</v>
      </c>
    </row>
    <row r="947" spans="1:38" x14ac:dyDescent="0.25">
      <c r="A947" t="s">
        <v>1530</v>
      </c>
      <c r="B947" t="s">
        <v>792</v>
      </c>
      <c r="C947">
        <v>13990728</v>
      </c>
      <c r="D947">
        <v>990728</v>
      </c>
      <c r="E947" t="s">
        <v>469</v>
      </c>
      <c r="F947" t="s">
        <v>470</v>
      </c>
      <c r="G947" t="s">
        <v>1541</v>
      </c>
      <c r="H947" t="s">
        <v>41</v>
      </c>
      <c r="I947">
        <v>3</v>
      </c>
      <c r="J947" t="s">
        <v>26</v>
      </c>
      <c r="K947">
        <v>7</v>
      </c>
      <c r="L947">
        <v>32</v>
      </c>
      <c r="M947">
        <v>31</v>
      </c>
      <c r="N947" t="s">
        <v>17</v>
      </c>
      <c r="O947" t="s">
        <v>1571</v>
      </c>
      <c r="P947">
        <v>0</v>
      </c>
      <c r="Q947">
        <v>0</v>
      </c>
      <c r="R947">
        <v>56</v>
      </c>
      <c r="S947">
        <v>1.8666666666666667</v>
      </c>
      <c r="T947">
        <f>DATATABLE[[#This Row],[تعداد واگن منتظر واگذاری]]+DATATABLE[[#This Row],[تعداد واگن تحت تخلیه]]</f>
        <v>56</v>
      </c>
      <c r="U947">
        <v>1.8666666666666667</v>
      </c>
      <c r="V947">
        <v>63</v>
      </c>
      <c r="W947">
        <v>2.1</v>
      </c>
      <c r="X947">
        <v>3654</v>
      </c>
      <c r="Y947">
        <v>56</v>
      </c>
      <c r="Z947">
        <v>119</v>
      </c>
      <c r="AA947" t="s">
        <v>13</v>
      </c>
      <c r="AB947">
        <v>0</v>
      </c>
      <c r="AC947">
        <v>1</v>
      </c>
      <c r="AD947" t="s">
        <v>15</v>
      </c>
      <c r="AE947">
        <v>1</v>
      </c>
      <c r="AF947">
        <v>0</v>
      </c>
      <c r="AG947" t="s">
        <v>15</v>
      </c>
      <c r="AH947">
        <v>1</v>
      </c>
      <c r="AI947">
        <v>0</v>
      </c>
      <c r="AJ947" t="s">
        <v>15</v>
      </c>
      <c r="AK947">
        <v>1</v>
      </c>
      <c r="AL947">
        <v>0</v>
      </c>
    </row>
    <row r="948" spans="1:38" x14ac:dyDescent="0.25">
      <c r="A948" t="s">
        <v>1530</v>
      </c>
      <c r="B948" t="s">
        <v>792</v>
      </c>
      <c r="C948">
        <v>13990729</v>
      </c>
      <c r="D948">
        <v>990729</v>
      </c>
      <c r="E948" t="s">
        <v>471</v>
      </c>
      <c r="F948" t="s">
        <v>472</v>
      </c>
      <c r="G948" t="s">
        <v>1541</v>
      </c>
      <c r="H948" t="s">
        <v>41</v>
      </c>
      <c r="I948">
        <v>3</v>
      </c>
      <c r="J948" t="s">
        <v>26</v>
      </c>
      <c r="K948">
        <v>7</v>
      </c>
      <c r="L948">
        <v>32</v>
      </c>
      <c r="M948">
        <v>31</v>
      </c>
      <c r="N948" t="s">
        <v>18</v>
      </c>
      <c r="O948" t="s">
        <v>1572</v>
      </c>
      <c r="P948">
        <v>38</v>
      </c>
      <c r="Q948">
        <v>1.2666666666666666</v>
      </c>
      <c r="R948">
        <v>54</v>
      </c>
      <c r="S948">
        <v>1.8</v>
      </c>
      <c r="T948">
        <f>DATATABLE[[#This Row],[تعداد واگن منتظر واگذاری]]+DATATABLE[[#This Row],[تعداد واگن تحت تخلیه]]</f>
        <v>92</v>
      </c>
      <c r="U948">
        <v>3.0666666666666669</v>
      </c>
      <c r="V948">
        <v>62</v>
      </c>
      <c r="W948">
        <v>2.0666666666666669</v>
      </c>
      <c r="X948">
        <v>3596</v>
      </c>
      <c r="Y948">
        <v>92</v>
      </c>
      <c r="Z948">
        <v>116</v>
      </c>
      <c r="AA948" t="s">
        <v>15</v>
      </c>
      <c r="AB948">
        <v>1</v>
      </c>
      <c r="AC948">
        <v>0</v>
      </c>
      <c r="AD948" t="s">
        <v>15</v>
      </c>
      <c r="AE948">
        <v>1</v>
      </c>
      <c r="AF948">
        <v>0</v>
      </c>
      <c r="AG948" t="s">
        <v>15</v>
      </c>
      <c r="AH948">
        <v>1</v>
      </c>
      <c r="AI948">
        <v>0</v>
      </c>
      <c r="AJ948" t="s">
        <v>15</v>
      </c>
      <c r="AK948">
        <v>1</v>
      </c>
      <c r="AL948">
        <v>0</v>
      </c>
    </row>
    <row r="949" spans="1:38" x14ac:dyDescent="0.25">
      <c r="A949" t="s">
        <v>1530</v>
      </c>
      <c r="B949" t="s">
        <v>792</v>
      </c>
      <c r="C949">
        <v>13990730</v>
      </c>
      <c r="D949">
        <v>990730</v>
      </c>
      <c r="E949" t="s">
        <v>473</v>
      </c>
      <c r="F949" t="s">
        <v>474</v>
      </c>
      <c r="G949" t="s">
        <v>1541</v>
      </c>
      <c r="H949" t="s">
        <v>41</v>
      </c>
      <c r="I949">
        <v>3</v>
      </c>
      <c r="J949" t="s">
        <v>26</v>
      </c>
      <c r="K949">
        <v>7</v>
      </c>
      <c r="L949">
        <v>32</v>
      </c>
      <c r="M949">
        <v>31</v>
      </c>
      <c r="N949" t="s">
        <v>19</v>
      </c>
      <c r="O949" t="s">
        <v>1573</v>
      </c>
      <c r="P949">
        <v>54</v>
      </c>
      <c r="Q949">
        <v>1.8</v>
      </c>
      <c r="R949">
        <v>66</v>
      </c>
      <c r="S949">
        <v>2.2000000000000002</v>
      </c>
      <c r="T949">
        <f>DATATABLE[[#This Row],[تعداد واگن منتظر واگذاری]]+DATATABLE[[#This Row],[تعداد واگن تحت تخلیه]]</f>
        <v>120</v>
      </c>
      <c r="U949">
        <v>4</v>
      </c>
      <c r="V949">
        <v>76</v>
      </c>
      <c r="W949">
        <v>2.5333333333333332</v>
      </c>
      <c r="X949">
        <v>4408</v>
      </c>
      <c r="Y949">
        <v>120</v>
      </c>
      <c r="Z949">
        <v>142</v>
      </c>
      <c r="AA949" t="s">
        <v>15</v>
      </c>
      <c r="AB949">
        <v>1</v>
      </c>
      <c r="AC949">
        <v>0</v>
      </c>
      <c r="AD949" t="s">
        <v>15</v>
      </c>
      <c r="AE949">
        <v>1</v>
      </c>
      <c r="AF949">
        <v>0</v>
      </c>
      <c r="AG949" t="s">
        <v>15</v>
      </c>
      <c r="AH949">
        <v>1</v>
      </c>
      <c r="AI949">
        <v>0</v>
      </c>
      <c r="AJ949" t="s">
        <v>15</v>
      </c>
      <c r="AK949">
        <v>1</v>
      </c>
      <c r="AL949">
        <v>0</v>
      </c>
    </row>
    <row r="950" spans="1:38" x14ac:dyDescent="0.25">
      <c r="A950" t="s">
        <v>1530</v>
      </c>
      <c r="B950" t="s">
        <v>792</v>
      </c>
      <c r="C950">
        <v>13990801</v>
      </c>
      <c r="D950">
        <v>990801</v>
      </c>
      <c r="E950" t="s">
        <v>475</v>
      </c>
      <c r="F950" t="s">
        <v>476</v>
      </c>
      <c r="G950" t="s">
        <v>1541</v>
      </c>
      <c r="H950" t="s">
        <v>41</v>
      </c>
      <c r="I950">
        <v>3</v>
      </c>
      <c r="J950" t="s">
        <v>27</v>
      </c>
      <c r="K950">
        <v>8</v>
      </c>
      <c r="L950">
        <v>32</v>
      </c>
      <c r="M950">
        <v>31</v>
      </c>
      <c r="N950" t="s">
        <v>20</v>
      </c>
      <c r="O950" t="s">
        <v>1542</v>
      </c>
      <c r="P950">
        <v>6</v>
      </c>
      <c r="Q950">
        <v>0.2</v>
      </c>
      <c r="R950">
        <v>58</v>
      </c>
      <c r="S950">
        <v>1.9333333333333333</v>
      </c>
      <c r="T950">
        <f>DATATABLE[[#This Row],[تعداد واگن منتظر واگذاری]]+DATATABLE[[#This Row],[تعداد واگن تحت تخلیه]]</f>
        <v>64</v>
      </c>
      <c r="U950">
        <v>2.1333333333333333</v>
      </c>
      <c r="V950">
        <v>114</v>
      </c>
      <c r="W950">
        <v>3.8</v>
      </c>
      <c r="X950">
        <v>6612</v>
      </c>
      <c r="Y950">
        <v>64</v>
      </c>
      <c r="Z950">
        <v>172</v>
      </c>
      <c r="AA950" t="s">
        <v>15</v>
      </c>
      <c r="AB950">
        <v>1</v>
      </c>
      <c r="AC950">
        <v>0</v>
      </c>
      <c r="AD950" t="s">
        <v>15</v>
      </c>
      <c r="AE950">
        <v>1</v>
      </c>
      <c r="AF950">
        <v>0</v>
      </c>
      <c r="AG950" t="s">
        <v>15</v>
      </c>
      <c r="AH950">
        <v>1</v>
      </c>
      <c r="AI950">
        <v>0</v>
      </c>
      <c r="AJ950" t="s">
        <v>15</v>
      </c>
      <c r="AK950">
        <v>1</v>
      </c>
      <c r="AL950">
        <v>0</v>
      </c>
    </row>
    <row r="951" spans="1:38" x14ac:dyDescent="0.25">
      <c r="A951" t="s">
        <v>1530</v>
      </c>
      <c r="B951" t="s">
        <v>792</v>
      </c>
      <c r="C951">
        <v>13990802</v>
      </c>
      <c r="D951">
        <v>990802</v>
      </c>
      <c r="E951" t="s">
        <v>477</v>
      </c>
      <c r="F951" t="s">
        <v>478</v>
      </c>
      <c r="G951" t="s">
        <v>1541</v>
      </c>
      <c r="H951" t="s">
        <v>41</v>
      </c>
      <c r="I951">
        <v>3</v>
      </c>
      <c r="J951" t="s">
        <v>27</v>
      </c>
      <c r="K951">
        <v>8</v>
      </c>
      <c r="L951">
        <v>32</v>
      </c>
      <c r="M951">
        <v>32</v>
      </c>
      <c r="N951" t="s">
        <v>12</v>
      </c>
      <c r="O951" t="s">
        <v>1543</v>
      </c>
      <c r="P951">
        <v>16</v>
      </c>
      <c r="Q951">
        <v>0.53333333333333333</v>
      </c>
      <c r="R951">
        <v>53</v>
      </c>
      <c r="S951">
        <v>1.7666666666666666</v>
      </c>
      <c r="T951">
        <f>DATATABLE[[#This Row],[تعداد واگن منتظر واگذاری]]+DATATABLE[[#This Row],[تعداد واگن تحت تخلیه]]</f>
        <v>69</v>
      </c>
      <c r="U951">
        <v>2.2999999999999998</v>
      </c>
      <c r="V951">
        <v>72</v>
      </c>
      <c r="W951">
        <v>2.4</v>
      </c>
      <c r="X951">
        <v>4176</v>
      </c>
      <c r="Y951">
        <v>69</v>
      </c>
      <c r="Z951">
        <v>125</v>
      </c>
      <c r="AA951" t="s">
        <v>15</v>
      </c>
      <c r="AB951">
        <v>1</v>
      </c>
      <c r="AC951">
        <v>0</v>
      </c>
      <c r="AD951" t="s">
        <v>15</v>
      </c>
      <c r="AE951">
        <v>1</v>
      </c>
      <c r="AF951">
        <v>0</v>
      </c>
      <c r="AG951" t="s">
        <v>15</v>
      </c>
      <c r="AH951">
        <v>1</v>
      </c>
      <c r="AI951">
        <v>0</v>
      </c>
      <c r="AJ951" t="s">
        <v>15</v>
      </c>
      <c r="AK951">
        <v>1</v>
      </c>
      <c r="AL951">
        <v>0</v>
      </c>
    </row>
    <row r="952" spans="1:38" x14ac:dyDescent="0.25">
      <c r="A952" t="s">
        <v>1530</v>
      </c>
      <c r="B952" t="s">
        <v>792</v>
      </c>
      <c r="C952">
        <v>13990803</v>
      </c>
      <c r="D952">
        <v>990803</v>
      </c>
      <c r="E952" t="s">
        <v>479</v>
      </c>
      <c r="F952" t="s">
        <v>480</v>
      </c>
      <c r="G952" t="s">
        <v>1541</v>
      </c>
      <c r="H952" t="s">
        <v>41</v>
      </c>
      <c r="I952">
        <v>3</v>
      </c>
      <c r="J952" t="s">
        <v>27</v>
      </c>
      <c r="K952">
        <v>8</v>
      </c>
      <c r="L952">
        <v>33</v>
      </c>
      <c r="M952">
        <v>32</v>
      </c>
      <c r="N952" t="s">
        <v>14</v>
      </c>
      <c r="O952" t="s">
        <v>1544</v>
      </c>
      <c r="P952">
        <v>0</v>
      </c>
      <c r="Q952">
        <v>0</v>
      </c>
      <c r="R952">
        <v>48</v>
      </c>
      <c r="S952">
        <v>1.6</v>
      </c>
      <c r="T952">
        <f>DATATABLE[[#This Row],[تعداد واگن منتظر واگذاری]]+DATATABLE[[#This Row],[تعداد واگن تحت تخلیه]]</f>
        <v>48</v>
      </c>
      <c r="U952">
        <v>1.6</v>
      </c>
      <c r="V952">
        <v>63</v>
      </c>
      <c r="W952">
        <v>2.1</v>
      </c>
      <c r="X952">
        <v>3654</v>
      </c>
      <c r="Y952">
        <v>48</v>
      </c>
      <c r="Z952">
        <v>111</v>
      </c>
      <c r="AA952" t="s">
        <v>13</v>
      </c>
      <c r="AB952">
        <v>0</v>
      </c>
      <c r="AC952">
        <v>1</v>
      </c>
      <c r="AD952" t="s">
        <v>15</v>
      </c>
      <c r="AE952">
        <v>1</v>
      </c>
      <c r="AF952">
        <v>0</v>
      </c>
      <c r="AG952" t="s">
        <v>15</v>
      </c>
      <c r="AH952">
        <v>1</v>
      </c>
      <c r="AI952">
        <v>0</v>
      </c>
      <c r="AJ952" t="s">
        <v>15</v>
      </c>
      <c r="AK952">
        <v>1</v>
      </c>
      <c r="AL952">
        <v>0</v>
      </c>
    </row>
    <row r="953" spans="1:38" x14ac:dyDescent="0.25">
      <c r="A953" t="s">
        <v>1530</v>
      </c>
      <c r="B953" t="s">
        <v>792</v>
      </c>
      <c r="C953">
        <v>13990804</v>
      </c>
      <c r="D953">
        <v>990804</v>
      </c>
      <c r="E953" t="s">
        <v>481</v>
      </c>
      <c r="F953" t="s">
        <v>482</v>
      </c>
      <c r="G953" t="s">
        <v>1541</v>
      </c>
      <c r="H953" t="s">
        <v>41</v>
      </c>
      <c r="I953">
        <v>3</v>
      </c>
      <c r="J953" t="s">
        <v>27</v>
      </c>
      <c r="K953">
        <v>8</v>
      </c>
      <c r="L953">
        <v>33</v>
      </c>
      <c r="M953">
        <v>32</v>
      </c>
      <c r="N953" t="s">
        <v>16</v>
      </c>
      <c r="O953" t="s">
        <v>1545</v>
      </c>
      <c r="P953">
        <v>68</v>
      </c>
      <c r="Q953">
        <v>2.2666666666666666</v>
      </c>
      <c r="R953">
        <v>55</v>
      </c>
      <c r="S953">
        <v>1.8333333333333333</v>
      </c>
      <c r="T953">
        <f>DATATABLE[[#This Row],[تعداد واگن منتظر واگذاری]]+DATATABLE[[#This Row],[تعداد واگن تحت تخلیه]]</f>
        <v>123</v>
      </c>
      <c r="U953">
        <v>4.0999999999999996</v>
      </c>
      <c r="V953">
        <v>91</v>
      </c>
      <c r="W953">
        <v>3.0333333333333332</v>
      </c>
      <c r="X953">
        <v>5278</v>
      </c>
      <c r="Y953">
        <v>123</v>
      </c>
      <c r="Z953">
        <v>146</v>
      </c>
      <c r="AA953" t="s">
        <v>15</v>
      </c>
      <c r="AB953">
        <v>1</v>
      </c>
      <c r="AC953">
        <v>0</v>
      </c>
      <c r="AD953" t="s">
        <v>15</v>
      </c>
      <c r="AE953">
        <v>1</v>
      </c>
      <c r="AF953">
        <v>0</v>
      </c>
      <c r="AG953" t="s">
        <v>15</v>
      </c>
      <c r="AH953">
        <v>1</v>
      </c>
      <c r="AI953">
        <v>0</v>
      </c>
      <c r="AJ953" t="s">
        <v>15</v>
      </c>
      <c r="AK953">
        <v>1</v>
      </c>
      <c r="AL953">
        <v>0</v>
      </c>
    </row>
    <row r="954" spans="1:38" x14ac:dyDescent="0.25">
      <c r="A954" t="s">
        <v>1530</v>
      </c>
      <c r="B954" t="s">
        <v>792</v>
      </c>
      <c r="C954">
        <v>13990805</v>
      </c>
      <c r="D954">
        <v>990805</v>
      </c>
      <c r="E954" t="s">
        <v>483</v>
      </c>
      <c r="F954" t="s">
        <v>484</v>
      </c>
      <c r="G954" t="s">
        <v>1541</v>
      </c>
      <c r="H954" t="s">
        <v>41</v>
      </c>
      <c r="I954">
        <v>3</v>
      </c>
      <c r="J954" t="s">
        <v>27</v>
      </c>
      <c r="K954">
        <v>8</v>
      </c>
      <c r="L954">
        <v>33</v>
      </c>
      <c r="M954">
        <v>32</v>
      </c>
      <c r="N954" t="s">
        <v>17</v>
      </c>
      <c r="O954" t="s">
        <v>1546</v>
      </c>
      <c r="P954">
        <v>119</v>
      </c>
      <c r="Q954">
        <v>3.9666666666666668</v>
      </c>
      <c r="R954">
        <v>62</v>
      </c>
      <c r="S954">
        <v>2.0666666666666669</v>
      </c>
      <c r="T954">
        <f>DATATABLE[[#This Row],[تعداد واگن منتظر واگذاری]]+DATATABLE[[#This Row],[تعداد واگن تحت تخلیه]]</f>
        <v>181</v>
      </c>
      <c r="U954">
        <v>6.0333333333333332</v>
      </c>
      <c r="V954">
        <v>74</v>
      </c>
      <c r="W954">
        <v>2.4666666666666668</v>
      </c>
      <c r="X954">
        <v>4292</v>
      </c>
      <c r="Y954">
        <v>181</v>
      </c>
      <c r="Z954">
        <v>136</v>
      </c>
      <c r="AA954" t="s">
        <v>15</v>
      </c>
      <c r="AB954">
        <v>1</v>
      </c>
      <c r="AC954">
        <v>0</v>
      </c>
      <c r="AD954" t="s">
        <v>15</v>
      </c>
      <c r="AE954">
        <v>1</v>
      </c>
      <c r="AF954">
        <v>0</v>
      </c>
      <c r="AG954" t="s">
        <v>15</v>
      </c>
      <c r="AH954">
        <v>1</v>
      </c>
      <c r="AI954">
        <v>0</v>
      </c>
      <c r="AJ954" t="s">
        <v>15</v>
      </c>
      <c r="AK954">
        <v>1</v>
      </c>
      <c r="AL954">
        <v>0</v>
      </c>
    </row>
    <row r="955" spans="1:38" x14ac:dyDescent="0.25">
      <c r="A955" t="s">
        <v>1530</v>
      </c>
      <c r="B955" t="s">
        <v>792</v>
      </c>
      <c r="C955">
        <v>13990806</v>
      </c>
      <c r="D955">
        <v>990806</v>
      </c>
      <c r="E955" t="s">
        <v>485</v>
      </c>
      <c r="F955" t="s">
        <v>486</v>
      </c>
      <c r="G955" t="s">
        <v>1541</v>
      </c>
      <c r="H955" t="s">
        <v>41</v>
      </c>
      <c r="I955">
        <v>3</v>
      </c>
      <c r="J955" t="s">
        <v>27</v>
      </c>
      <c r="K955">
        <v>8</v>
      </c>
      <c r="L955">
        <v>33</v>
      </c>
      <c r="M955">
        <v>32</v>
      </c>
      <c r="N955" t="s">
        <v>18</v>
      </c>
      <c r="O955" t="s">
        <v>1547</v>
      </c>
      <c r="P955">
        <v>29</v>
      </c>
      <c r="Q955">
        <v>0.96666666666666667</v>
      </c>
      <c r="R955">
        <v>91</v>
      </c>
      <c r="S955">
        <v>3.0333333333333332</v>
      </c>
      <c r="T955">
        <f>DATATABLE[[#This Row],[تعداد واگن منتظر واگذاری]]+DATATABLE[[#This Row],[تعداد واگن تحت تخلیه]]</f>
        <v>120</v>
      </c>
      <c r="U955">
        <v>4</v>
      </c>
      <c r="V955">
        <v>64</v>
      </c>
      <c r="W955">
        <v>2.1333333333333333</v>
      </c>
      <c r="X955">
        <v>3712</v>
      </c>
      <c r="Y955">
        <v>120</v>
      </c>
      <c r="Z955">
        <v>155</v>
      </c>
      <c r="AA955" t="s">
        <v>15</v>
      </c>
      <c r="AB955">
        <v>1</v>
      </c>
      <c r="AC955">
        <v>0</v>
      </c>
      <c r="AD955" t="s">
        <v>15</v>
      </c>
      <c r="AE955">
        <v>1</v>
      </c>
      <c r="AF955">
        <v>0</v>
      </c>
      <c r="AG955" t="s">
        <v>15</v>
      </c>
      <c r="AH955">
        <v>1</v>
      </c>
      <c r="AI955">
        <v>0</v>
      </c>
      <c r="AJ955" t="s">
        <v>15</v>
      </c>
      <c r="AK955">
        <v>1</v>
      </c>
      <c r="AL955">
        <v>0</v>
      </c>
    </row>
    <row r="956" spans="1:38" x14ac:dyDescent="0.25">
      <c r="A956" t="s">
        <v>1530</v>
      </c>
      <c r="B956" t="s">
        <v>792</v>
      </c>
      <c r="C956">
        <v>13990807</v>
      </c>
      <c r="D956">
        <v>990807</v>
      </c>
      <c r="E956" t="s">
        <v>487</v>
      </c>
      <c r="F956" t="s">
        <v>488</v>
      </c>
      <c r="G956" t="s">
        <v>1541</v>
      </c>
      <c r="H956" t="s">
        <v>41</v>
      </c>
      <c r="I956">
        <v>3</v>
      </c>
      <c r="J956" t="s">
        <v>27</v>
      </c>
      <c r="K956">
        <v>8</v>
      </c>
      <c r="L956">
        <v>33</v>
      </c>
      <c r="M956">
        <v>32</v>
      </c>
      <c r="N956" t="s">
        <v>19</v>
      </c>
      <c r="O956" t="s">
        <v>1548</v>
      </c>
      <c r="P956">
        <v>21</v>
      </c>
      <c r="Q956">
        <v>0.7</v>
      </c>
      <c r="R956">
        <v>49</v>
      </c>
      <c r="S956">
        <v>1.6333333333333333</v>
      </c>
      <c r="T956">
        <f>DATATABLE[[#This Row],[تعداد واگن منتظر واگذاری]]+DATATABLE[[#This Row],[تعداد واگن تحت تخلیه]]</f>
        <v>70</v>
      </c>
      <c r="U956">
        <v>2.3333333333333335</v>
      </c>
      <c r="V956">
        <v>97</v>
      </c>
      <c r="W956">
        <v>3.2333333333333334</v>
      </c>
      <c r="X956">
        <v>5626</v>
      </c>
      <c r="Y956">
        <v>70</v>
      </c>
      <c r="Z956">
        <v>146</v>
      </c>
      <c r="AA956" t="s">
        <v>15</v>
      </c>
      <c r="AB956">
        <v>1</v>
      </c>
      <c r="AC956">
        <v>0</v>
      </c>
      <c r="AD956" t="s">
        <v>15</v>
      </c>
      <c r="AE956">
        <v>1</v>
      </c>
      <c r="AF956">
        <v>0</v>
      </c>
      <c r="AG956" t="s">
        <v>15</v>
      </c>
      <c r="AH956">
        <v>1</v>
      </c>
      <c r="AI956">
        <v>0</v>
      </c>
      <c r="AJ956" t="s">
        <v>15</v>
      </c>
      <c r="AK956">
        <v>1</v>
      </c>
      <c r="AL956">
        <v>0</v>
      </c>
    </row>
    <row r="957" spans="1:38" x14ac:dyDescent="0.25">
      <c r="A957" t="s">
        <v>1530</v>
      </c>
      <c r="B957" t="s">
        <v>792</v>
      </c>
      <c r="C957">
        <v>13990808</v>
      </c>
      <c r="D957">
        <v>990808</v>
      </c>
      <c r="E957" t="s">
        <v>489</v>
      </c>
      <c r="F957" t="s">
        <v>490</v>
      </c>
      <c r="G957" t="s">
        <v>1541</v>
      </c>
      <c r="H957" t="s">
        <v>41</v>
      </c>
      <c r="I957">
        <v>3</v>
      </c>
      <c r="J957" t="s">
        <v>27</v>
      </c>
      <c r="K957">
        <v>8</v>
      </c>
      <c r="L957">
        <v>33</v>
      </c>
      <c r="M957">
        <v>32</v>
      </c>
      <c r="N957" t="s">
        <v>20</v>
      </c>
      <c r="O957" t="s">
        <v>1549</v>
      </c>
      <c r="P957">
        <v>7</v>
      </c>
      <c r="Q957">
        <v>0.23333333333333334</v>
      </c>
      <c r="R957">
        <v>19</v>
      </c>
      <c r="S957">
        <v>0.6333333333333333</v>
      </c>
      <c r="T957">
        <f>DATATABLE[[#This Row],[تعداد واگن منتظر واگذاری]]+DATATABLE[[#This Row],[تعداد واگن تحت تخلیه]]</f>
        <v>26</v>
      </c>
      <c r="U957">
        <v>0.8666666666666667</v>
      </c>
      <c r="V957">
        <v>49</v>
      </c>
      <c r="W957">
        <v>1.6333333333333333</v>
      </c>
      <c r="X957">
        <v>2842</v>
      </c>
      <c r="Y957">
        <v>26</v>
      </c>
      <c r="Z957">
        <v>68</v>
      </c>
      <c r="AA957" t="s">
        <v>15</v>
      </c>
      <c r="AB957">
        <v>1</v>
      </c>
      <c r="AC957">
        <v>0</v>
      </c>
      <c r="AD957" t="s">
        <v>15</v>
      </c>
      <c r="AE957">
        <v>1</v>
      </c>
      <c r="AF957">
        <v>0</v>
      </c>
      <c r="AG957" t="s">
        <v>15</v>
      </c>
      <c r="AH957">
        <v>1</v>
      </c>
      <c r="AI957">
        <v>0</v>
      </c>
      <c r="AJ957" t="s">
        <v>15</v>
      </c>
      <c r="AK957">
        <v>1</v>
      </c>
      <c r="AL957">
        <v>0</v>
      </c>
    </row>
    <row r="958" spans="1:38" x14ac:dyDescent="0.25">
      <c r="A958" t="s">
        <v>1530</v>
      </c>
      <c r="B958" t="s">
        <v>792</v>
      </c>
      <c r="C958">
        <v>13990809</v>
      </c>
      <c r="D958">
        <v>990809</v>
      </c>
      <c r="E958" t="s">
        <v>491</v>
      </c>
      <c r="F958" t="s">
        <v>492</v>
      </c>
      <c r="G958" t="s">
        <v>1541</v>
      </c>
      <c r="H958" t="s">
        <v>41</v>
      </c>
      <c r="I958">
        <v>3</v>
      </c>
      <c r="J958" t="s">
        <v>27</v>
      </c>
      <c r="K958">
        <v>8</v>
      </c>
      <c r="L958">
        <v>33</v>
      </c>
      <c r="M958">
        <v>33</v>
      </c>
      <c r="N958" t="s">
        <v>12</v>
      </c>
      <c r="O958" t="s">
        <v>1550</v>
      </c>
      <c r="P958">
        <v>38</v>
      </c>
      <c r="Q958">
        <v>1.2666666666666666</v>
      </c>
      <c r="R958">
        <v>57</v>
      </c>
      <c r="S958">
        <v>1.9</v>
      </c>
      <c r="T958">
        <f>DATATABLE[[#This Row],[تعداد واگن منتظر واگذاری]]+DATATABLE[[#This Row],[تعداد واگن تحت تخلیه]]</f>
        <v>95</v>
      </c>
      <c r="U958">
        <v>3.1666666666666665</v>
      </c>
      <c r="V958">
        <v>25</v>
      </c>
      <c r="W958">
        <v>0.83333333333333337</v>
      </c>
      <c r="X958">
        <v>1450</v>
      </c>
      <c r="Y958">
        <v>95</v>
      </c>
      <c r="Z958">
        <v>82</v>
      </c>
      <c r="AA958" t="s">
        <v>15</v>
      </c>
      <c r="AB958">
        <v>1</v>
      </c>
      <c r="AC958">
        <v>0</v>
      </c>
      <c r="AD958" t="s">
        <v>15</v>
      </c>
      <c r="AE958">
        <v>1</v>
      </c>
      <c r="AF958">
        <v>0</v>
      </c>
      <c r="AG958" t="s">
        <v>15</v>
      </c>
      <c r="AH958">
        <v>1</v>
      </c>
      <c r="AI958">
        <v>0</v>
      </c>
      <c r="AJ958" t="s">
        <v>15</v>
      </c>
      <c r="AK958">
        <v>1</v>
      </c>
      <c r="AL958">
        <v>0</v>
      </c>
    </row>
    <row r="959" spans="1:38" x14ac:dyDescent="0.25">
      <c r="A959" t="s">
        <v>1530</v>
      </c>
      <c r="B959" t="s">
        <v>792</v>
      </c>
      <c r="C959">
        <v>13990810</v>
      </c>
      <c r="D959">
        <v>990810</v>
      </c>
      <c r="E959" t="s">
        <v>493</v>
      </c>
      <c r="F959" t="s">
        <v>494</v>
      </c>
      <c r="G959" t="s">
        <v>1541</v>
      </c>
      <c r="H959" t="s">
        <v>41</v>
      </c>
      <c r="I959">
        <v>3</v>
      </c>
      <c r="J959" t="s">
        <v>27</v>
      </c>
      <c r="K959">
        <v>8</v>
      </c>
      <c r="L959">
        <v>34</v>
      </c>
      <c r="M959">
        <v>33</v>
      </c>
      <c r="N959" t="s">
        <v>14</v>
      </c>
      <c r="O959" t="s">
        <v>1551</v>
      </c>
      <c r="P959">
        <v>22</v>
      </c>
      <c r="Q959">
        <v>0.73333333333333328</v>
      </c>
      <c r="R959">
        <v>71</v>
      </c>
      <c r="S959">
        <v>2.3666666666666667</v>
      </c>
      <c r="T959">
        <f>DATATABLE[[#This Row],[تعداد واگن منتظر واگذاری]]+DATATABLE[[#This Row],[تعداد واگن تحت تخلیه]]</f>
        <v>93</v>
      </c>
      <c r="U959">
        <v>3.1</v>
      </c>
      <c r="V959">
        <v>83</v>
      </c>
      <c r="W959">
        <v>2.7666666666666666</v>
      </c>
      <c r="X959">
        <v>4814</v>
      </c>
      <c r="Y959">
        <v>93</v>
      </c>
      <c r="Z959">
        <v>154</v>
      </c>
      <c r="AA959" t="s">
        <v>15</v>
      </c>
      <c r="AB959">
        <v>1</v>
      </c>
      <c r="AC959">
        <v>0</v>
      </c>
      <c r="AD959" t="s">
        <v>15</v>
      </c>
      <c r="AE959">
        <v>1</v>
      </c>
      <c r="AF959">
        <v>0</v>
      </c>
      <c r="AG959" t="s">
        <v>15</v>
      </c>
      <c r="AH959">
        <v>1</v>
      </c>
      <c r="AI959">
        <v>0</v>
      </c>
      <c r="AJ959" t="s">
        <v>15</v>
      </c>
      <c r="AK959">
        <v>1</v>
      </c>
      <c r="AL959">
        <v>0</v>
      </c>
    </row>
    <row r="960" spans="1:38" x14ac:dyDescent="0.25">
      <c r="A960" t="s">
        <v>1530</v>
      </c>
      <c r="B960" t="s">
        <v>792</v>
      </c>
      <c r="C960">
        <v>13990811</v>
      </c>
      <c r="D960">
        <v>990811</v>
      </c>
      <c r="E960" t="s">
        <v>495</v>
      </c>
      <c r="F960" t="s">
        <v>496</v>
      </c>
      <c r="G960" t="s">
        <v>1541</v>
      </c>
      <c r="H960" t="s">
        <v>41</v>
      </c>
      <c r="I960">
        <v>3</v>
      </c>
      <c r="J960" t="s">
        <v>27</v>
      </c>
      <c r="K960">
        <v>8</v>
      </c>
      <c r="L960">
        <v>34</v>
      </c>
      <c r="M960">
        <v>33</v>
      </c>
      <c r="N960" t="s">
        <v>16</v>
      </c>
      <c r="O960" t="s">
        <v>1552</v>
      </c>
      <c r="P960">
        <v>32</v>
      </c>
      <c r="Q960">
        <v>1.0666666666666667</v>
      </c>
      <c r="R960">
        <v>88</v>
      </c>
      <c r="S960">
        <v>2.9333333333333331</v>
      </c>
      <c r="T960">
        <f>DATATABLE[[#This Row],[تعداد واگن منتظر واگذاری]]+DATATABLE[[#This Row],[تعداد واگن تحت تخلیه]]</f>
        <v>120</v>
      </c>
      <c r="U960">
        <v>4</v>
      </c>
      <c r="V960">
        <v>82</v>
      </c>
      <c r="W960">
        <v>2.7333333333333334</v>
      </c>
      <c r="X960">
        <v>4756</v>
      </c>
      <c r="Y960">
        <v>120</v>
      </c>
      <c r="Z960">
        <v>170</v>
      </c>
      <c r="AA960" t="s">
        <v>15</v>
      </c>
      <c r="AB960">
        <v>1</v>
      </c>
      <c r="AC960">
        <v>0</v>
      </c>
      <c r="AD960" t="s">
        <v>15</v>
      </c>
      <c r="AE960">
        <v>1</v>
      </c>
      <c r="AF960">
        <v>0</v>
      </c>
      <c r="AG960" t="s">
        <v>15</v>
      </c>
      <c r="AH960">
        <v>1</v>
      </c>
      <c r="AI960">
        <v>0</v>
      </c>
      <c r="AJ960" t="s">
        <v>15</v>
      </c>
      <c r="AK960">
        <v>1</v>
      </c>
      <c r="AL960">
        <v>0</v>
      </c>
    </row>
    <row r="961" spans="1:38" x14ac:dyDescent="0.25">
      <c r="A961" t="s">
        <v>1530</v>
      </c>
      <c r="B961" t="s">
        <v>792</v>
      </c>
      <c r="C961">
        <v>13990812</v>
      </c>
      <c r="D961">
        <v>990812</v>
      </c>
      <c r="E961" t="s">
        <v>497</v>
      </c>
      <c r="F961" t="s">
        <v>498</v>
      </c>
      <c r="G961" t="s">
        <v>1541</v>
      </c>
      <c r="H961" t="s">
        <v>41</v>
      </c>
      <c r="I961">
        <v>3</v>
      </c>
      <c r="J961" t="s">
        <v>27</v>
      </c>
      <c r="K961">
        <v>8</v>
      </c>
      <c r="L961">
        <v>34</v>
      </c>
      <c r="M961">
        <v>33</v>
      </c>
      <c r="N961" t="s">
        <v>17</v>
      </c>
      <c r="O961" t="s">
        <v>1553</v>
      </c>
      <c r="P961">
        <v>7</v>
      </c>
      <c r="Q961">
        <v>0.23333333333333334</v>
      </c>
      <c r="R961">
        <v>44</v>
      </c>
      <c r="S961">
        <v>1.4666666666666666</v>
      </c>
      <c r="T961">
        <f>DATATABLE[[#This Row],[تعداد واگن منتظر واگذاری]]+DATATABLE[[#This Row],[تعداد واگن تحت تخلیه]]</f>
        <v>51</v>
      </c>
      <c r="U961">
        <v>1.7</v>
      </c>
      <c r="V961">
        <v>91</v>
      </c>
      <c r="W961">
        <v>3.0333333333333332</v>
      </c>
      <c r="X961">
        <v>5278</v>
      </c>
      <c r="Y961">
        <v>51</v>
      </c>
      <c r="Z961">
        <v>135</v>
      </c>
      <c r="AA961" t="s">
        <v>15</v>
      </c>
      <c r="AB961">
        <v>1</v>
      </c>
      <c r="AC961">
        <v>0</v>
      </c>
      <c r="AD961" t="s">
        <v>15</v>
      </c>
      <c r="AE961">
        <v>1</v>
      </c>
      <c r="AF961">
        <v>0</v>
      </c>
      <c r="AG961" t="s">
        <v>15</v>
      </c>
      <c r="AH961">
        <v>1</v>
      </c>
      <c r="AI961">
        <v>0</v>
      </c>
      <c r="AJ961" t="s">
        <v>15</v>
      </c>
      <c r="AK961">
        <v>1</v>
      </c>
      <c r="AL961">
        <v>0</v>
      </c>
    </row>
    <row r="962" spans="1:38" x14ac:dyDescent="0.25">
      <c r="A962" t="s">
        <v>1530</v>
      </c>
      <c r="B962" t="s">
        <v>792</v>
      </c>
      <c r="C962">
        <v>13990813</v>
      </c>
      <c r="D962">
        <v>990813</v>
      </c>
      <c r="E962" t="s">
        <v>499</v>
      </c>
      <c r="F962" t="s">
        <v>500</v>
      </c>
      <c r="G962" t="s">
        <v>1541</v>
      </c>
      <c r="H962" t="s">
        <v>41</v>
      </c>
      <c r="I962">
        <v>3</v>
      </c>
      <c r="J962" t="s">
        <v>27</v>
      </c>
      <c r="K962">
        <v>8</v>
      </c>
      <c r="L962">
        <v>34</v>
      </c>
      <c r="M962">
        <v>33</v>
      </c>
      <c r="N962" t="s">
        <v>18</v>
      </c>
      <c r="O962" t="s">
        <v>1556</v>
      </c>
      <c r="P962">
        <v>50</v>
      </c>
      <c r="Q962">
        <v>1.6666666666666667</v>
      </c>
      <c r="R962">
        <v>10</v>
      </c>
      <c r="S962">
        <v>0.33333333333333331</v>
      </c>
      <c r="T962">
        <f>DATATABLE[[#This Row],[تعداد واگن منتظر واگذاری]]+DATATABLE[[#This Row],[تعداد واگن تحت تخلیه]]</f>
        <v>60</v>
      </c>
      <c r="U962">
        <v>2</v>
      </c>
      <c r="V962">
        <v>18</v>
      </c>
      <c r="W962">
        <v>0.6</v>
      </c>
      <c r="X962">
        <v>1044</v>
      </c>
      <c r="Y962">
        <v>60</v>
      </c>
      <c r="Z962">
        <v>28</v>
      </c>
      <c r="AA962" t="s">
        <v>15</v>
      </c>
      <c r="AB962">
        <v>1</v>
      </c>
      <c r="AC962">
        <v>0</v>
      </c>
      <c r="AD962" t="s">
        <v>15</v>
      </c>
      <c r="AE962">
        <v>1</v>
      </c>
      <c r="AF962">
        <v>0</v>
      </c>
      <c r="AG962" t="s">
        <v>15</v>
      </c>
      <c r="AH962">
        <v>1</v>
      </c>
      <c r="AI962">
        <v>0</v>
      </c>
      <c r="AJ962" t="s">
        <v>15</v>
      </c>
      <c r="AK962">
        <v>1</v>
      </c>
      <c r="AL962">
        <v>0</v>
      </c>
    </row>
    <row r="963" spans="1:38" x14ac:dyDescent="0.25">
      <c r="A963" t="s">
        <v>1530</v>
      </c>
      <c r="B963" t="s">
        <v>792</v>
      </c>
      <c r="C963">
        <v>13990814</v>
      </c>
      <c r="D963">
        <v>990814</v>
      </c>
      <c r="E963" t="s">
        <v>501</v>
      </c>
      <c r="F963" t="s">
        <v>502</v>
      </c>
      <c r="G963" t="s">
        <v>1541</v>
      </c>
      <c r="H963" t="s">
        <v>41</v>
      </c>
      <c r="I963">
        <v>3</v>
      </c>
      <c r="J963" t="s">
        <v>27</v>
      </c>
      <c r="K963">
        <v>8</v>
      </c>
      <c r="L963">
        <v>34</v>
      </c>
      <c r="M963">
        <v>33</v>
      </c>
      <c r="N963" t="s">
        <v>19</v>
      </c>
      <c r="O963" t="s">
        <v>1557</v>
      </c>
      <c r="P963">
        <v>10</v>
      </c>
      <c r="Q963">
        <v>0.33333333333333331</v>
      </c>
      <c r="R963">
        <v>68</v>
      </c>
      <c r="S963">
        <v>2.2666666666666666</v>
      </c>
      <c r="T963">
        <f>DATATABLE[[#This Row],[تعداد واگن منتظر واگذاری]]+DATATABLE[[#This Row],[تعداد واگن تحت تخلیه]]</f>
        <v>78</v>
      </c>
      <c r="U963">
        <v>2.6</v>
      </c>
      <c r="V963">
        <v>54</v>
      </c>
      <c r="W963">
        <v>1.8</v>
      </c>
      <c r="X963">
        <v>3132</v>
      </c>
      <c r="Y963">
        <v>78</v>
      </c>
      <c r="Z963">
        <v>122</v>
      </c>
      <c r="AA963" t="s">
        <v>15</v>
      </c>
      <c r="AB963">
        <v>1</v>
      </c>
      <c r="AC963">
        <v>0</v>
      </c>
      <c r="AD963" t="s">
        <v>15</v>
      </c>
      <c r="AE963">
        <v>1</v>
      </c>
      <c r="AF963">
        <v>0</v>
      </c>
      <c r="AG963" t="s">
        <v>15</v>
      </c>
      <c r="AH963">
        <v>1</v>
      </c>
      <c r="AI963">
        <v>0</v>
      </c>
      <c r="AJ963" t="s">
        <v>15</v>
      </c>
      <c r="AK963">
        <v>1</v>
      </c>
      <c r="AL963">
        <v>0</v>
      </c>
    </row>
    <row r="964" spans="1:38" x14ac:dyDescent="0.25">
      <c r="A964" t="s">
        <v>1530</v>
      </c>
      <c r="B964" t="s">
        <v>792</v>
      </c>
      <c r="C964">
        <v>13990815</v>
      </c>
      <c r="D964">
        <v>990815</v>
      </c>
      <c r="E964" t="s">
        <v>503</v>
      </c>
      <c r="F964" t="s">
        <v>504</v>
      </c>
      <c r="G964" t="s">
        <v>1541</v>
      </c>
      <c r="H964" t="s">
        <v>41</v>
      </c>
      <c r="I964">
        <v>3</v>
      </c>
      <c r="J964" t="s">
        <v>27</v>
      </c>
      <c r="K964">
        <v>8</v>
      </c>
      <c r="L964">
        <v>34</v>
      </c>
      <c r="M964">
        <v>33</v>
      </c>
      <c r="N964" t="s">
        <v>20</v>
      </c>
      <c r="O964" t="s">
        <v>1558</v>
      </c>
      <c r="P964">
        <v>28</v>
      </c>
      <c r="Q964">
        <v>0.93333333333333335</v>
      </c>
      <c r="R964">
        <v>49</v>
      </c>
      <c r="S964">
        <v>1.6333333333333333</v>
      </c>
      <c r="T964">
        <f>DATATABLE[[#This Row],[تعداد واگن منتظر واگذاری]]+DATATABLE[[#This Row],[تعداد واگن تحت تخلیه]]</f>
        <v>77</v>
      </c>
      <c r="U964">
        <v>2.5666666666666669</v>
      </c>
      <c r="V964">
        <v>84</v>
      </c>
      <c r="W964">
        <v>2.8</v>
      </c>
      <c r="X964">
        <v>4872</v>
      </c>
      <c r="Y964">
        <v>77</v>
      </c>
      <c r="Z964">
        <v>133</v>
      </c>
      <c r="AA964" t="s">
        <v>15</v>
      </c>
      <c r="AB964">
        <v>1</v>
      </c>
      <c r="AC964">
        <v>0</v>
      </c>
      <c r="AD964" t="s">
        <v>15</v>
      </c>
      <c r="AE964">
        <v>1</v>
      </c>
      <c r="AF964">
        <v>0</v>
      </c>
      <c r="AG964" t="s">
        <v>15</v>
      </c>
      <c r="AH964">
        <v>1</v>
      </c>
      <c r="AI964">
        <v>0</v>
      </c>
      <c r="AJ964" t="s">
        <v>15</v>
      </c>
      <c r="AK964">
        <v>1</v>
      </c>
      <c r="AL964">
        <v>0</v>
      </c>
    </row>
    <row r="965" spans="1:38" x14ac:dyDescent="0.25">
      <c r="A965" t="s">
        <v>1530</v>
      </c>
      <c r="B965" t="s">
        <v>792</v>
      </c>
      <c r="C965">
        <v>13990816</v>
      </c>
      <c r="D965">
        <v>990816</v>
      </c>
      <c r="E965" t="s">
        <v>505</v>
      </c>
      <c r="F965" t="s">
        <v>506</v>
      </c>
      <c r="G965" t="s">
        <v>1541</v>
      </c>
      <c r="H965" t="s">
        <v>41</v>
      </c>
      <c r="I965">
        <v>3</v>
      </c>
      <c r="J965" t="s">
        <v>27</v>
      </c>
      <c r="K965">
        <v>8</v>
      </c>
      <c r="L965">
        <v>34</v>
      </c>
      <c r="M965">
        <v>34</v>
      </c>
      <c r="N965" t="s">
        <v>12</v>
      </c>
      <c r="O965" t="s">
        <v>1559</v>
      </c>
      <c r="P965">
        <v>8</v>
      </c>
      <c r="Q965">
        <v>0.26666666666666666</v>
      </c>
      <c r="R965">
        <v>25</v>
      </c>
      <c r="S965">
        <v>0.83333333333333337</v>
      </c>
      <c r="T965">
        <f>DATATABLE[[#This Row],[تعداد واگن منتظر واگذاری]]+DATATABLE[[#This Row],[تعداد واگن تحت تخلیه]]</f>
        <v>33</v>
      </c>
      <c r="U965">
        <v>1.1000000000000001</v>
      </c>
      <c r="V965">
        <v>49</v>
      </c>
      <c r="W965">
        <v>1.6333333333333333</v>
      </c>
      <c r="X965">
        <v>2842</v>
      </c>
      <c r="Y965">
        <v>33</v>
      </c>
      <c r="Z965">
        <v>74</v>
      </c>
      <c r="AA965" t="s">
        <v>15</v>
      </c>
      <c r="AB965">
        <v>1</v>
      </c>
      <c r="AC965">
        <v>0</v>
      </c>
      <c r="AD965" t="s">
        <v>15</v>
      </c>
      <c r="AE965">
        <v>1</v>
      </c>
      <c r="AF965">
        <v>0</v>
      </c>
      <c r="AG965" t="s">
        <v>15</v>
      </c>
      <c r="AH965">
        <v>1</v>
      </c>
      <c r="AI965">
        <v>0</v>
      </c>
      <c r="AJ965" t="s">
        <v>15</v>
      </c>
      <c r="AK965">
        <v>1</v>
      </c>
      <c r="AL965">
        <v>0</v>
      </c>
    </row>
    <row r="966" spans="1:38" x14ac:dyDescent="0.25">
      <c r="A966" t="s">
        <v>1530</v>
      </c>
      <c r="B966" t="s">
        <v>792</v>
      </c>
      <c r="C966">
        <v>13990817</v>
      </c>
      <c r="D966">
        <v>990817</v>
      </c>
      <c r="E966" t="s">
        <v>507</v>
      </c>
      <c r="F966" t="s">
        <v>508</v>
      </c>
      <c r="G966" t="s">
        <v>1541</v>
      </c>
      <c r="H966" t="s">
        <v>41</v>
      </c>
      <c r="I966">
        <v>3</v>
      </c>
      <c r="J966" t="s">
        <v>27</v>
      </c>
      <c r="K966">
        <v>8</v>
      </c>
      <c r="L966">
        <v>35</v>
      </c>
      <c r="M966">
        <v>34</v>
      </c>
      <c r="N966" t="s">
        <v>14</v>
      </c>
      <c r="O966" t="s">
        <v>1560</v>
      </c>
      <c r="P966">
        <v>5</v>
      </c>
      <c r="Q966">
        <v>0.16666666666666666</v>
      </c>
      <c r="R966">
        <v>71</v>
      </c>
      <c r="S966">
        <v>2.3666666666666667</v>
      </c>
      <c r="T966">
        <f>DATATABLE[[#This Row],[تعداد واگن منتظر واگذاری]]+DATATABLE[[#This Row],[تعداد واگن تحت تخلیه]]</f>
        <v>76</v>
      </c>
      <c r="U966">
        <v>2.5333333333333332</v>
      </c>
      <c r="V966">
        <v>56</v>
      </c>
      <c r="W966">
        <v>1.8666666666666667</v>
      </c>
      <c r="X966">
        <v>3248</v>
      </c>
      <c r="Y966">
        <v>76</v>
      </c>
      <c r="Z966">
        <v>127</v>
      </c>
      <c r="AA966" t="s">
        <v>15</v>
      </c>
      <c r="AB966">
        <v>1</v>
      </c>
      <c r="AC966">
        <v>0</v>
      </c>
      <c r="AD966" t="s">
        <v>15</v>
      </c>
      <c r="AE966">
        <v>1</v>
      </c>
      <c r="AF966">
        <v>0</v>
      </c>
      <c r="AG966" t="s">
        <v>15</v>
      </c>
      <c r="AH966">
        <v>1</v>
      </c>
      <c r="AI966">
        <v>0</v>
      </c>
      <c r="AJ966" t="s">
        <v>15</v>
      </c>
      <c r="AK966">
        <v>1</v>
      </c>
      <c r="AL966">
        <v>0</v>
      </c>
    </row>
    <row r="967" spans="1:38" x14ac:dyDescent="0.25">
      <c r="A967" t="s">
        <v>1530</v>
      </c>
      <c r="B967" t="s">
        <v>792</v>
      </c>
      <c r="C967">
        <v>13990818</v>
      </c>
      <c r="D967">
        <v>990818</v>
      </c>
      <c r="E967" t="s">
        <v>509</v>
      </c>
      <c r="F967" t="s">
        <v>510</v>
      </c>
      <c r="G967" t="s">
        <v>1541</v>
      </c>
      <c r="H967" t="s">
        <v>41</v>
      </c>
      <c r="I967">
        <v>3</v>
      </c>
      <c r="J967" t="s">
        <v>27</v>
      </c>
      <c r="K967">
        <v>8</v>
      </c>
      <c r="L967">
        <v>35</v>
      </c>
      <c r="M967">
        <v>34</v>
      </c>
      <c r="N967" t="s">
        <v>16</v>
      </c>
      <c r="O967" t="s">
        <v>1561</v>
      </c>
      <c r="P967">
        <v>0</v>
      </c>
      <c r="Q967">
        <v>0</v>
      </c>
      <c r="R967">
        <v>53</v>
      </c>
      <c r="S967">
        <v>1.7666666666666666</v>
      </c>
      <c r="T967">
        <f>DATATABLE[[#This Row],[تعداد واگن منتظر واگذاری]]+DATATABLE[[#This Row],[تعداد واگن تحت تخلیه]]</f>
        <v>53</v>
      </c>
      <c r="U967">
        <v>1.7666666666666666</v>
      </c>
      <c r="V967">
        <v>38</v>
      </c>
      <c r="W967">
        <v>1.2666666666666666</v>
      </c>
      <c r="X967">
        <v>2204</v>
      </c>
      <c r="Y967">
        <v>53</v>
      </c>
      <c r="Z967">
        <v>91</v>
      </c>
      <c r="AA967" t="s">
        <v>13</v>
      </c>
      <c r="AB967">
        <v>0</v>
      </c>
      <c r="AC967">
        <v>1</v>
      </c>
      <c r="AD967" t="s">
        <v>15</v>
      </c>
      <c r="AE967">
        <v>1</v>
      </c>
      <c r="AF967">
        <v>0</v>
      </c>
      <c r="AG967" t="s">
        <v>15</v>
      </c>
      <c r="AH967">
        <v>1</v>
      </c>
      <c r="AI967">
        <v>0</v>
      </c>
      <c r="AJ967" t="s">
        <v>15</v>
      </c>
      <c r="AK967">
        <v>1</v>
      </c>
      <c r="AL967">
        <v>0</v>
      </c>
    </row>
    <row r="968" spans="1:38" x14ac:dyDescent="0.25">
      <c r="A968" t="s">
        <v>1530</v>
      </c>
      <c r="B968" t="s">
        <v>792</v>
      </c>
      <c r="C968">
        <v>13990819</v>
      </c>
      <c r="D968">
        <v>990819</v>
      </c>
      <c r="E968" t="s">
        <v>511</v>
      </c>
      <c r="F968" t="s">
        <v>512</v>
      </c>
      <c r="G968" t="s">
        <v>1541</v>
      </c>
      <c r="H968" t="s">
        <v>41</v>
      </c>
      <c r="I968">
        <v>3</v>
      </c>
      <c r="J968" t="s">
        <v>27</v>
      </c>
      <c r="K968">
        <v>8</v>
      </c>
      <c r="L968">
        <v>35</v>
      </c>
      <c r="M968">
        <v>34</v>
      </c>
      <c r="N968" t="s">
        <v>17</v>
      </c>
      <c r="O968" t="s">
        <v>1562</v>
      </c>
      <c r="P968">
        <v>31</v>
      </c>
      <c r="Q968">
        <v>1.0333333333333334</v>
      </c>
      <c r="R968">
        <v>60</v>
      </c>
      <c r="S968">
        <v>2</v>
      </c>
      <c r="T968">
        <f>DATATABLE[[#This Row],[تعداد واگن منتظر واگذاری]]+DATATABLE[[#This Row],[تعداد واگن تحت تخلیه]]</f>
        <v>91</v>
      </c>
      <c r="U968">
        <v>3.0333333333333332</v>
      </c>
      <c r="V968">
        <v>77</v>
      </c>
      <c r="W968">
        <v>2.5666666666666669</v>
      </c>
      <c r="X968">
        <v>4466</v>
      </c>
      <c r="Y968">
        <v>91</v>
      </c>
      <c r="Z968">
        <v>137</v>
      </c>
      <c r="AA968" t="s">
        <v>15</v>
      </c>
      <c r="AB968">
        <v>1</v>
      </c>
      <c r="AC968">
        <v>0</v>
      </c>
      <c r="AD968" t="s">
        <v>15</v>
      </c>
      <c r="AE968">
        <v>1</v>
      </c>
      <c r="AF968">
        <v>0</v>
      </c>
      <c r="AG968" t="s">
        <v>15</v>
      </c>
      <c r="AH968">
        <v>1</v>
      </c>
      <c r="AI968">
        <v>0</v>
      </c>
      <c r="AJ968" t="s">
        <v>15</v>
      </c>
      <c r="AK968">
        <v>1</v>
      </c>
      <c r="AL968">
        <v>0</v>
      </c>
    </row>
    <row r="969" spans="1:38" x14ac:dyDescent="0.25">
      <c r="A969" t="s">
        <v>1530</v>
      </c>
      <c r="B969" t="s">
        <v>792</v>
      </c>
      <c r="C969">
        <v>13990820</v>
      </c>
      <c r="D969">
        <v>990820</v>
      </c>
      <c r="E969" t="s">
        <v>513</v>
      </c>
      <c r="F969" t="s">
        <v>514</v>
      </c>
      <c r="G969" t="s">
        <v>1541</v>
      </c>
      <c r="H969" t="s">
        <v>41</v>
      </c>
      <c r="I969">
        <v>3</v>
      </c>
      <c r="J969" t="s">
        <v>27</v>
      </c>
      <c r="K969">
        <v>8</v>
      </c>
      <c r="L969">
        <v>35</v>
      </c>
      <c r="M969">
        <v>34</v>
      </c>
      <c r="N969" t="s">
        <v>18</v>
      </c>
      <c r="O969" t="s">
        <v>1563</v>
      </c>
      <c r="P969">
        <v>1</v>
      </c>
      <c r="Q969">
        <v>3.3333333333333333E-2</v>
      </c>
      <c r="R969">
        <v>58</v>
      </c>
      <c r="S969">
        <v>1.9333333333333333</v>
      </c>
      <c r="T969">
        <f>DATATABLE[[#This Row],[تعداد واگن منتظر واگذاری]]+DATATABLE[[#This Row],[تعداد واگن تحت تخلیه]]</f>
        <v>59</v>
      </c>
      <c r="U969">
        <v>1.9666666666666666</v>
      </c>
      <c r="V969">
        <v>87</v>
      </c>
      <c r="W969">
        <v>2.9</v>
      </c>
      <c r="X969">
        <v>5046</v>
      </c>
      <c r="Y969">
        <v>59</v>
      </c>
      <c r="Z969">
        <v>145</v>
      </c>
      <c r="AA969" t="s">
        <v>15</v>
      </c>
      <c r="AB969">
        <v>1</v>
      </c>
      <c r="AC969">
        <v>0</v>
      </c>
      <c r="AD969" t="s">
        <v>15</v>
      </c>
      <c r="AE969">
        <v>1</v>
      </c>
      <c r="AF969">
        <v>0</v>
      </c>
      <c r="AG969" t="s">
        <v>15</v>
      </c>
      <c r="AH969">
        <v>1</v>
      </c>
      <c r="AI969">
        <v>0</v>
      </c>
      <c r="AJ969" t="s">
        <v>15</v>
      </c>
      <c r="AK969">
        <v>1</v>
      </c>
      <c r="AL969">
        <v>0</v>
      </c>
    </row>
    <row r="970" spans="1:38" x14ac:dyDescent="0.25">
      <c r="A970" t="s">
        <v>1530</v>
      </c>
      <c r="B970" t="s">
        <v>792</v>
      </c>
      <c r="C970">
        <v>13990821</v>
      </c>
      <c r="D970">
        <v>990821</v>
      </c>
      <c r="E970" t="s">
        <v>515</v>
      </c>
      <c r="F970" t="s">
        <v>516</v>
      </c>
      <c r="G970" t="s">
        <v>1541</v>
      </c>
      <c r="H970" t="s">
        <v>41</v>
      </c>
      <c r="I970">
        <v>3</v>
      </c>
      <c r="J970" t="s">
        <v>27</v>
      </c>
      <c r="K970">
        <v>8</v>
      </c>
      <c r="L970">
        <v>35</v>
      </c>
      <c r="M970">
        <v>34</v>
      </c>
      <c r="N970" t="s">
        <v>19</v>
      </c>
      <c r="O970" t="s">
        <v>1564</v>
      </c>
      <c r="P970">
        <v>108</v>
      </c>
      <c r="Q970">
        <v>3.6</v>
      </c>
      <c r="R970">
        <v>78</v>
      </c>
      <c r="S970">
        <v>2.6</v>
      </c>
      <c r="T970">
        <f>DATATABLE[[#This Row],[تعداد واگن منتظر واگذاری]]+DATATABLE[[#This Row],[تعداد واگن تحت تخلیه]]</f>
        <v>186</v>
      </c>
      <c r="U970">
        <v>6.2</v>
      </c>
      <c r="V970">
        <v>67</v>
      </c>
      <c r="W970">
        <v>2.2333333333333334</v>
      </c>
      <c r="X970">
        <v>3886</v>
      </c>
      <c r="Y970">
        <v>186</v>
      </c>
      <c r="Z970">
        <v>145</v>
      </c>
      <c r="AA970" t="s">
        <v>15</v>
      </c>
      <c r="AB970">
        <v>1</v>
      </c>
      <c r="AC970">
        <v>0</v>
      </c>
      <c r="AD970" t="s">
        <v>15</v>
      </c>
      <c r="AE970">
        <v>1</v>
      </c>
      <c r="AF970">
        <v>0</v>
      </c>
      <c r="AG970" t="s">
        <v>15</v>
      </c>
      <c r="AH970">
        <v>1</v>
      </c>
      <c r="AI970">
        <v>0</v>
      </c>
      <c r="AJ970" t="s">
        <v>15</v>
      </c>
      <c r="AK970">
        <v>1</v>
      </c>
      <c r="AL970">
        <v>0</v>
      </c>
    </row>
    <row r="971" spans="1:38" x14ac:dyDescent="0.25">
      <c r="A971" t="s">
        <v>1530</v>
      </c>
      <c r="B971" t="s">
        <v>792</v>
      </c>
      <c r="C971">
        <v>13990822</v>
      </c>
      <c r="D971">
        <v>990822</v>
      </c>
      <c r="E971" t="s">
        <v>517</v>
      </c>
      <c r="F971" t="s">
        <v>518</v>
      </c>
      <c r="G971" t="s">
        <v>1541</v>
      </c>
      <c r="H971" t="s">
        <v>41</v>
      </c>
      <c r="I971">
        <v>3</v>
      </c>
      <c r="J971" t="s">
        <v>27</v>
      </c>
      <c r="K971">
        <v>8</v>
      </c>
      <c r="L971">
        <v>35</v>
      </c>
      <c r="M971">
        <v>34</v>
      </c>
      <c r="N971" t="s">
        <v>20</v>
      </c>
      <c r="O971" t="s">
        <v>1565</v>
      </c>
      <c r="P971">
        <v>59</v>
      </c>
      <c r="Q971">
        <v>1.9666666666666666</v>
      </c>
      <c r="R971">
        <v>55</v>
      </c>
      <c r="S971">
        <v>1.8333333333333333</v>
      </c>
      <c r="T971">
        <f>DATATABLE[[#This Row],[تعداد واگن منتظر واگذاری]]+DATATABLE[[#This Row],[تعداد واگن تحت تخلیه]]</f>
        <v>114</v>
      </c>
      <c r="U971">
        <v>3.8</v>
      </c>
      <c r="V971">
        <v>97</v>
      </c>
      <c r="W971">
        <v>3.2333333333333334</v>
      </c>
      <c r="X971">
        <v>5626</v>
      </c>
      <c r="Y971">
        <v>114</v>
      </c>
      <c r="Z971">
        <v>152</v>
      </c>
      <c r="AA971" t="s">
        <v>15</v>
      </c>
      <c r="AB971">
        <v>1</v>
      </c>
      <c r="AC971">
        <v>0</v>
      </c>
      <c r="AD971" t="s">
        <v>15</v>
      </c>
      <c r="AE971">
        <v>1</v>
      </c>
      <c r="AF971">
        <v>0</v>
      </c>
      <c r="AG971" t="s">
        <v>15</v>
      </c>
      <c r="AH971">
        <v>1</v>
      </c>
      <c r="AI971">
        <v>0</v>
      </c>
      <c r="AJ971" t="s">
        <v>15</v>
      </c>
      <c r="AK971">
        <v>1</v>
      </c>
      <c r="AL971">
        <v>0</v>
      </c>
    </row>
    <row r="972" spans="1:38" x14ac:dyDescent="0.25">
      <c r="A972" t="s">
        <v>1530</v>
      </c>
      <c r="B972" t="s">
        <v>792</v>
      </c>
      <c r="C972">
        <v>13990823</v>
      </c>
      <c r="D972">
        <v>990823</v>
      </c>
      <c r="E972" t="s">
        <v>519</v>
      </c>
      <c r="F972" t="s">
        <v>520</v>
      </c>
      <c r="G972" t="s">
        <v>1541</v>
      </c>
      <c r="H972" t="s">
        <v>41</v>
      </c>
      <c r="I972">
        <v>3</v>
      </c>
      <c r="J972" t="s">
        <v>27</v>
      </c>
      <c r="K972">
        <v>8</v>
      </c>
      <c r="L972">
        <v>35</v>
      </c>
      <c r="M972">
        <v>35</v>
      </c>
      <c r="N972" t="s">
        <v>12</v>
      </c>
      <c r="O972" t="s">
        <v>1566</v>
      </c>
      <c r="P972">
        <v>45</v>
      </c>
      <c r="Q972">
        <v>1.5</v>
      </c>
      <c r="R972">
        <v>41</v>
      </c>
      <c r="S972">
        <v>1.3666666666666667</v>
      </c>
      <c r="T972">
        <f>DATATABLE[[#This Row],[تعداد واگن منتظر واگذاری]]+DATATABLE[[#This Row],[تعداد واگن تحت تخلیه]]</f>
        <v>86</v>
      </c>
      <c r="U972">
        <v>2.8666666666666667</v>
      </c>
      <c r="V972">
        <v>102</v>
      </c>
      <c r="W972">
        <v>3.4</v>
      </c>
      <c r="X972">
        <v>5916</v>
      </c>
      <c r="Y972">
        <v>86</v>
      </c>
      <c r="Z972">
        <v>143</v>
      </c>
      <c r="AA972" t="s">
        <v>15</v>
      </c>
      <c r="AB972">
        <v>1</v>
      </c>
      <c r="AC972">
        <v>0</v>
      </c>
      <c r="AD972" t="s">
        <v>15</v>
      </c>
      <c r="AE972">
        <v>1</v>
      </c>
      <c r="AF972">
        <v>0</v>
      </c>
      <c r="AG972" t="s">
        <v>15</v>
      </c>
      <c r="AH972">
        <v>1</v>
      </c>
      <c r="AI972">
        <v>0</v>
      </c>
      <c r="AJ972" t="s">
        <v>15</v>
      </c>
      <c r="AK972">
        <v>1</v>
      </c>
      <c r="AL972">
        <v>0</v>
      </c>
    </row>
    <row r="973" spans="1:38" x14ac:dyDescent="0.25">
      <c r="A973" t="s">
        <v>1530</v>
      </c>
      <c r="B973" t="s">
        <v>792</v>
      </c>
      <c r="C973">
        <v>13990824</v>
      </c>
      <c r="D973">
        <v>990824</v>
      </c>
      <c r="E973" t="s">
        <v>521</v>
      </c>
      <c r="F973" t="s">
        <v>522</v>
      </c>
      <c r="G973" t="s">
        <v>1541</v>
      </c>
      <c r="H973" t="s">
        <v>41</v>
      </c>
      <c r="I973">
        <v>3</v>
      </c>
      <c r="J973" t="s">
        <v>27</v>
      </c>
      <c r="K973">
        <v>8</v>
      </c>
      <c r="L973">
        <v>36</v>
      </c>
      <c r="M973">
        <v>35</v>
      </c>
      <c r="N973" t="s">
        <v>14</v>
      </c>
      <c r="O973" t="s">
        <v>1567</v>
      </c>
      <c r="P973">
        <v>32</v>
      </c>
      <c r="Q973">
        <v>1.0666666666666667</v>
      </c>
      <c r="R973">
        <v>3</v>
      </c>
      <c r="S973">
        <v>0.1</v>
      </c>
      <c r="T973">
        <f>DATATABLE[[#This Row],[تعداد واگن منتظر واگذاری]]+DATATABLE[[#This Row],[تعداد واگن تحت تخلیه]]</f>
        <v>35</v>
      </c>
      <c r="U973">
        <v>1.1666666666666667</v>
      </c>
      <c r="V973">
        <v>66</v>
      </c>
      <c r="W973">
        <v>2.2000000000000002</v>
      </c>
      <c r="X973">
        <v>3828</v>
      </c>
      <c r="Y973">
        <v>35</v>
      </c>
      <c r="Z973">
        <v>69</v>
      </c>
      <c r="AA973" t="s">
        <v>15</v>
      </c>
      <c r="AB973">
        <v>1</v>
      </c>
      <c r="AC973">
        <v>0</v>
      </c>
      <c r="AD973" t="s">
        <v>15</v>
      </c>
      <c r="AE973">
        <v>1</v>
      </c>
      <c r="AF973">
        <v>0</v>
      </c>
      <c r="AG973" t="s">
        <v>15</v>
      </c>
      <c r="AH973">
        <v>1</v>
      </c>
      <c r="AI973">
        <v>0</v>
      </c>
      <c r="AJ973" t="s">
        <v>15</v>
      </c>
      <c r="AK973">
        <v>1</v>
      </c>
      <c r="AL973">
        <v>0</v>
      </c>
    </row>
    <row r="974" spans="1:38" x14ac:dyDescent="0.25">
      <c r="A974" t="s">
        <v>1530</v>
      </c>
      <c r="B974" t="s">
        <v>792</v>
      </c>
      <c r="C974">
        <v>13990825</v>
      </c>
      <c r="D974">
        <v>990825</v>
      </c>
      <c r="E974" t="s">
        <v>523</v>
      </c>
      <c r="F974" t="s">
        <v>524</v>
      </c>
      <c r="G974" t="s">
        <v>1541</v>
      </c>
      <c r="H974" t="s">
        <v>41</v>
      </c>
      <c r="I974">
        <v>3</v>
      </c>
      <c r="J974" t="s">
        <v>27</v>
      </c>
      <c r="K974">
        <v>8</v>
      </c>
      <c r="L974">
        <v>36</v>
      </c>
      <c r="M974">
        <v>35</v>
      </c>
      <c r="N974" t="s">
        <v>16</v>
      </c>
      <c r="O974" t="s">
        <v>1568</v>
      </c>
      <c r="P974">
        <v>19</v>
      </c>
      <c r="Q974">
        <v>0.6333333333333333</v>
      </c>
      <c r="R974">
        <v>21</v>
      </c>
      <c r="S974">
        <v>0.7</v>
      </c>
      <c r="T974">
        <f>DATATABLE[[#This Row],[تعداد واگن منتظر واگذاری]]+DATATABLE[[#This Row],[تعداد واگن تحت تخلیه]]</f>
        <v>40</v>
      </c>
      <c r="U974">
        <v>1.3333333333333333</v>
      </c>
      <c r="V974">
        <v>30</v>
      </c>
      <c r="W974">
        <v>1</v>
      </c>
      <c r="X974">
        <v>1740</v>
      </c>
      <c r="Y974">
        <v>40</v>
      </c>
      <c r="Z974">
        <v>51</v>
      </c>
      <c r="AA974" t="s">
        <v>15</v>
      </c>
      <c r="AB974">
        <v>1</v>
      </c>
      <c r="AC974">
        <v>0</v>
      </c>
      <c r="AD974" t="s">
        <v>15</v>
      </c>
      <c r="AE974">
        <v>1</v>
      </c>
      <c r="AF974">
        <v>0</v>
      </c>
      <c r="AG974" t="s">
        <v>15</v>
      </c>
      <c r="AH974">
        <v>1</v>
      </c>
      <c r="AI974">
        <v>0</v>
      </c>
      <c r="AJ974" t="s">
        <v>15</v>
      </c>
      <c r="AK974">
        <v>1</v>
      </c>
      <c r="AL974">
        <v>0</v>
      </c>
    </row>
    <row r="975" spans="1:38" x14ac:dyDescent="0.25">
      <c r="A975" t="s">
        <v>1530</v>
      </c>
      <c r="B975" t="s">
        <v>792</v>
      </c>
      <c r="C975">
        <v>13990826</v>
      </c>
      <c r="D975">
        <v>990826</v>
      </c>
      <c r="E975" t="s">
        <v>525</v>
      </c>
      <c r="F975" t="s">
        <v>526</v>
      </c>
      <c r="G975" t="s">
        <v>1541</v>
      </c>
      <c r="H975" t="s">
        <v>41</v>
      </c>
      <c r="I975">
        <v>3</v>
      </c>
      <c r="J975" t="s">
        <v>27</v>
      </c>
      <c r="K975">
        <v>8</v>
      </c>
      <c r="L975">
        <v>36</v>
      </c>
      <c r="M975">
        <v>35</v>
      </c>
      <c r="N975" t="s">
        <v>17</v>
      </c>
      <c r="O975" t="s">
        <v>1569</v>
      </c>
      <c r="P975">
        <v>31</v>
      </c>
      <c r="Q975">
        <v>1.0333333333333334</v>
      </c>
      <c r="R975">
        <v>65</v>
      </c>
      <c r="S975">
        <v>2.1666666666666665</v>
      </c>
      <c r="T975">
        <f>DATATABLE[[#This Row],[تعداد واگن منتظر واگذاری]]+DATATABLE[[#This Row],[تعداد واگن تحت تخلیه]]</f>
        <v>96</v>
      </c>
      <c r="U975">
        <v>3.2</v>
      </c>
      <c r="V975">
        <v>37</v>
      </c>
      <c r="W975">
        <v>1.2333333333333334</v>
      </c>
      <c r="X975">
        <v>2146</v>
      </c>
      <c r="Y975">
        <v>96</v>
      </c>
      <c r="Z975">
        <v>102</v>
      </c>
      <c r="AA975" t="s">
        <v>15</v>
      </c>
      <c r="AB975">
        <v>1</v>
      </c>
      <c r="AC975">
        <v>0</v>
      </c>
      <c r="AD975" t="s">
        <v>15</v>
      </c>
      <c r="AE975">
        <v>1</v>
      </c>
      <c r="AF975">
        <v>0</v>
      </c>
      <c r="AG975" t="s">
        <v>15</v>
      </c>
      <c r="AH975">
        <v>1</v>
      </c>
      <c r="AI975">
        <v>0</v>
      </c>
      <c r="AJ975" t="s">
        <v>15</v>
      </c>
      <c r="AK975">
        <v>1</v>
      </c>
      <c r="AL975">
        <v>0</v>
      </c>
    </row>
    <row r="976" spans="1:38" x14ac:dyDescent="0.25">
      <c r="A976" t="s">
        <v>1530</v>
      </c>
      <c r="B976" t="s">
        <v>792</v>
      </c>
      <c r="C976">
        <v>13990827</v>
      </c>
      <c r="D976">
        <v>990827</v>
      </c>
      <c r="E976" t="s">
        <v>527</v>
      </c>
      <c r="F976" t="s">
        <v>528</v>
      </c>
      <c r="G976" t="s">
        <v>1541</v>
      </c>
      <c r="H976" t="s">
        <v>41</v>
      </c>
      <c r="I976">
        <v>3</v>
      </c>
      <c r="J976" t="s">
        <v>27</v>
      </c>
      <c r="K976">
        <v>8</v>
      </c>
      <c r="L976">
        <v>36</v>
      </c>
      <c r="M976">
        <v>35</v>
      </c>
      <c r="N976" t="s">
        <v>18</v>
      </c>
      <c r="O976" t="s">
        <v>1570</v>
      </c>
      <c r="P976">
        <v>1</v>
      </c>
      <c r="Q976">
        <v>3.3333333333333333E-2</v>
      </c>
      <c r="R976">
        <v>15</v>
      </c>
      <c r="S976">
        <v>0.5</v>
      </c>
      <c r="T976">
        <f>DATATABLE[[#This Row],[تعداد واگن منتظر واگذاری]]+DATATABLE[[#This Row],[تعداد واگن تحت تخلیه]]</f>
        <v>16</v>
      </c>
      <c r="U976">
        <v>0.53333333333333333</v>
      </c>
      <c r="V976">
        <v>68</v>
      </c>
      <c r="W976">
        <v>2.2666666666666666</v>
      </c>
      <c r="X976">
        <v>3944</v>
      </c>
      <c r="Y976">
        <v>16</v>
      </c>
      <c r="Z976">
        <v>83</v>
      </c>
      <c r="AA976" t="s">
        <v>15</v>
      </c>
      <c r="AB976">
        <v>1</v>
      </c>
      <c r="AC976">
        <v>0</v>
      </c>
      <c r="AD976" t="s">
        <v>15</v>
      </c>
      <c r="AE976">
        <v>1</v>
      </c>
      <c r="AF976">
        <v>0</v>
      </c>
      <c r="AG976" t="s">
        <v>15</v>
      </c>
      <c r="AH976">
        <v>1</v>
      </c>
      <c r="AI976">
        <v>0</v>
      </c>
      <c r="AJ976" t="s">
        <v>15</v>
      </c>
      <c r="AK976">
        <v>1</v>
      </c>
      <c r="AL976">
        <v>0</v>
      </c>
    </row>
    <row r="977" spans="1:38" x14ac:dyDescent="0.25">
      <c r="A977" t="s">
        <v>1530</v>
      </c>
      <c r="B977" t="s">
        <v>792</v>
      </c>
      <c r="C977">
        <v>13990828</v>
      </c>
      <c r="D977">
        <v>990828</v>
      </c>
      <c r="E977" t="s">
        <v>529</v>
      </c>
      <c r="F977" t="s">
        <v>530</v>
      </c>
      <c r="G977" t="s">
        <v>1541</v>
      </c>
      <c r="H977" t="s">
        <v>41</v>
      </c>
      <c r="I977">
        <v>3</v>
      </c>
      <c r="J977" t="s">
        <v>27</v>
      </c>
      <c r="K977">
        <v>8</v>
      </c>
      <c r="L977">
        <v>36</v>
      </c>
      <c r="M977">
        <v>35</v>
      </c>
      <c r="N977" t="s">
        <v>19</v>
      </c>
      <c r="O977" t="s">
        <v>1571</v>
      </c>
      <c r="P977">
        <v>55</v>
      </c>
      <c r="Q977">
        <v>1.8333333333333333</v>
      </c>
      <c r="R977">
        <v>35</v>
      </c>
      <c r="S977">
        <v>1.1666666666666667</v>
      </c>
      <c r="T977">
        <f>DATATABLE[[#This Row],[تعداد واگن منتظر واگذاری]]+DATATABLE[[#This Row],[تعداد واگن تحت تخلیه]]</f>
        <v>90</v>
      </c>
      <c r="U977">
        <v>3</v>
      </c>
      <c r="V977">
        <v>3</v>
      </c>
      <c r="W977">
        <v>0.1</v>
      </c>
      <c r="X977">
        <v>174</v>
      </c>
      <c r="Y977">
        <v>90</v>
      </c>
      <c r="Z977">
        <v>38</v>
      </c>
      <c r="AA977" t="s">
        <v>15</v>
      </c>
      <c r="AB977">
        <v>1</v>
      </c>
      <c r="AC977">
        <v>0</v>
      </c>
      <c r="AD977" t="s">
        <v>15</v>
      </c>
      <c r="AE977">
        <v>1</v>
      </c>
      <c r="AF977">
        <v>0</v>
      </c>
      <c r="AG977" t="s">
        <v>15</v>
      </c>
      <c r="AH977">
        <v>1</v>
      </c>
      <c r="AI977">
        <v>0</v>
      </c>
      <c r="AJ977" t="s">
        <v>15</v>
      </c>
      <c r="AK977">
        <v>1</v>
      </c>
      <c r="AL977">
        <v>0</v>
      </c>
    </row>
    <row r="978" spans="1:38" x14ac:dyDescent="0.25">
      <c r="A978" t="s">
        <v>1530</v>
      </c>
      <c r="B978" t="s">
        <v>792</v>
      </c>
      <c r="C978">
        <v>13990829</v>
      </c>
      <c r="D978">
        <v>990829</v>
      </c>
      <c r="E978" t="s">
        <v>531</v>
      </c>
      <c r="F978" t="s">
        <v>532</v>
      </c>
      <c r="G978" t="s">
        <v>1541</v>
      </c>
      <c r="H978" t="s">
        <v>41</v>
      </c>
      <c r="I978">
        <v>3</v>
      </c>
      <c r="J978" t="s">
        <v>27</v>
      </c>
      <c r="K978">
        <v>8</v>
      </c>
      <c r="L978">
        <v>36</v>
      </c>
      <c r="M978">
        <v>35</v>
      </c>
      <c r="N978" t="s">
        <v>20</v>
      </c>
      <c r="O978" t="s">
        <v>1572</v>
      </c>
      <c r="P978">
        <v>39</v>
      </c>
      <c r="Q978">
        <v>1.3</v>
      </c>
      <c r="R978">
        <v>79</v>
      </c>
      <c r="S978">
        <v>2.6333333333333333</v>
      </c>
      <c r="T978">
        <f>DATATABLE[[#This Row],[تعداد واگن منتظر واگذاری]]+DATATABLE[[#This Row],[تعداد واگن تحت تخلیه]]</f>
        <v>118</v>
      </c>
      <c r="U978">
        <v>3.9333333333333331</v>
      </c>
      <c r="V978">
        <v>84</v>
      </c>
      <c r="W978">
        <v>2.8</v>
      </c>
      <c r="X978">
        <v>4872</v>
      </c>
      <c r="Y978">
        <v>118</v>
      </c>
      <c r="Z978">
        <v>163</v>
      </c>
      <c r="AA978" t="s">
        <v>15</v>
      </c>
      <c r="AB978">
        <v>1</v>
      </c>
      <c r="AC978">
        <v>0</v>
      </c>
      <c r="AD978" t="s">
        <v>15</v>
      </c>
      <c r="AE978">
        <v>1</v>
      </c>
      <c r="AF978">
        <v>0</v>
      </c>
      <c r="AG978" t="s">
        <v>15</v>
      </c>
      <c r="AH978">
        <v>1</v>
      </c>
      <c r="AI978">
        <v>0</v>
      </c>
      <c r="AJ978" t="s">
        <v>15</v>
      </c>
      <c r="AK978">
        <v>1</v>
      </c>
      <c r="AL978">
        <v>0</v>
      </c>
    </row>
    <row r="979" spans="1:38" x14ac:dyDescent="0.25">
      <c r="A979" t="s">
        <v>1530</v>
      </c>
      <c r="B979" t="s">
        <v>792</v>
      </c>
      <c r="C979">
        <v>13990830</v>
      </c>
      <c r="D979">
        <v>990830</v>
      </c>
      <c r="E979" t="s">
        <v>533</v>
      </c>
      <c r="F979" t="s">
        <v>534</v>
      </c>
      <c r="G979" t="s">
        <v>1541</v>
      </c>
      <c r="H979" t="s">
        <v>41</v>
      </c>
      <c r="I979">
        <v>3</v>
      </c>
      <c r="J979" t="s">
        <v>27</v>
      </c>
      <c r="K979">
        <v>8</v>
      </c>
      <c r="L979">
        <v>36</v>
      </c>
      <c r="M979">
        <v>36</v>
      </c>
      <c r="N979" t="s">
        <v>12</v>
      </c>
      <c r="O979" t="s">
        <v>1573</v>
      </c>
      <c r="P979">
        <v>12</v>
      </c>
      <c r="Q979">
        <v>0.4</v>
      </c>
      <c r="R979">
        <v>48</v>
      </c>
      <c r="S979">
        <v>1.6</v>
      </c>
      <c r="T979">
        <f>DATATABLE[[#This Row],[تعداد واگن منتظر واگذاری]]+DATATABLE[[#This Row],[تعداد واگن تحت تخلیه]]</f>
        <v>60</v>
      </c>
      <c r="U979">
        <v>2</v>
      </c>
      <c r="V979">
        <v>99</v>
      </c>
      <c r="W979">
        <v>3.3</v>
      </c>
      <c r="X979">
        <v>5742</v>
      </c>
      <c r="Y979">
        <v>60</v>
      </c>
      <c r="Z979">
        <v>147</v>
      </c>
      <c r="AA979" t="s">
        <v>15</v>
      </c>
      <c r="AB979">
        <v>1</v>
      </c>
      <c r="AC979">
        <v>0</v>
      </c>
      <c r="AD979" t="s">
        <v>15</v>
      </c>
      <c r="AE979">
        <v>1</v>
      </c>
      <c r="AF979">
        <v>0</v>
      </c>
      <c r="AG979" t="s">
        <v>15</v>
      </c>
      <c r="AH979">
        <v>1</v>
      </c>
      <c r="AI979">
        <v>0</v>
      </c>
      <c r="AJ979" t="s">
        <v>15</v>
      </c>
      <c r="AK979">
        <v>1</v>
      </c>
      <c r="AL979">
        <v>0</v>
      </c>
    </row>
    <row r="980" spans="1:38" x14ac:dyDescent="0.25">
      <c r="A980" t="s">
        <v>1530</v>
      </c>
      <c r="B980" t="s">
        <v>792</v>
      </c>
      <c r="C980">
        <v>13990901</v>
      </c>
      <c r="D980">
        <v>990901</v>
      </c>
      <c r="E980" t="s">
        <v>535</v>
      </c>
      <c r="F980" t="s">
        <v>536</v>
      </c>
      <c r="G980" t="s">
        <v>1541</v>
      </c>
      <c r="H980" t="s">
        <v>41</v>
      </c>
      <c r="I980">
        <v>3</v>
      </c>
      <c r="J980" t="s">
        <v>28</v>
      </c>
      <c r="K980">
        <v>9</v>
      </c>
      <c r="L980">
        <v>37</v>
      </c>
      <c r="M980">
        <v>36</v>
      </c>
      <c r="N980" t="s">
        <v>14</v>
      </c>
      <c r="O980" t="s">
        <v>1542</v>
      </c>
      <c r="P980">
        <v>43</v>
      </c>
      <c r="Q980">
        <v>1.4333333333333333</v>
      </c>
      <c r="R980">
        <v>68</v>
      </c>
      <c r="S980">
        <v>2.2666666666666666</v>
      </c>
      <c r="T980">
        <f>DATATABLE[[#This Row],[تعداد واگن منتظر واگذاری]]+DATATABLE[[#This Row],[تعداد واگن تحت تخلیه]]</f>
        <v>111</v>
      </c>
      <c r="U980">
        <v>3.7</v>
      </c>
      <c r="V980">
        <v>45</v>
      </c>
      <c r="W980">
        <v>1.5</v>
      </c>
      <c r="X980">
        <v>2610</v>
      </c>
      <c r="Y980">
        <v>111</v>
      </c>
      <c r="Z980">
        <v>113</v>
      </c>
      <c r="AA980" t="s">
        <v>15</v>
      </c>
      <c r="AB980">
        <v>1</v>
      </c>
      <c r="AC980">
        <v>0</v>
      </c>
      <c r="AD980" t="s">
        <v>15</v>
      </c>
      <c r="AE980">
        <v>1</v>
      </c>
      <c r="AF980">
        <v>0</v>
      </c>
      <c r="AG980" t="s">
        <v>15</v>
      </c>
      <c r="AH980">
        <v>1</v>
      </c>
      <c r="AI980">
        <v>0</v>
      </c>
      <c r="AJ980" t="s">
        <v>15</v>
      </c>
      <c r="AK980">
        <v>1</v>
      </c>
      <c r="AL980">
        <v>0</v>
      </c>
    </row>
    <row r="981" spans="1:38" x14ac:dyDescent="0.25">
      <c r="A981" t="s">
        <v>1530</v>
      </c>
      <c r="B981" t="s">
        <v>792</v>
      </c>
      <c r="C981">
        <v>13990902</v>
      </c>
      <c r="D981">
        <v>990902</v>
      </c>
      <c r="E981" t="s">
        <v>537</v>
      </c>
      <c r="F981" t="s">
        <v>538</v>
      </c>
      <c r="G981" t="s">
        <v>1541</v>
      </c>
      <c r="H981" t="s">
        <v>41</v>
      </c>
      <c r="I981">
        <v>3</v>
      </c>
      <c r="J981" t="s">
        <v>28</v>
      </c>
      <c r="K981">
        <v>9</v>
      </c>
      <c r="L981">
        <v>37</v>
      </c>
      <c r="M981">
        <v>36</v>
      </c>
      <c r="N981" t="s">
        <v>16</v>
      </c>
      <c r="O981" t="s">
        <v>1543</v>
      </c>
      <c r="P981">
        <v>167</v>
      </c>
      <c r="Q981">
        <v>5.5666666666666664</v>
      </c>
      <c r="R981">
        <v>71</v>
      </c>
      <c r="S981">
        <v>2.3666666666666667</v>
      </c>
      <c r="T981">
        <f>DATATABLE[[#This Row],[تعداد واگن منتظر واگذاری]]+DATATABLE[[#This Row],[تعداد واگن تحت تخلیه]]</f>
        <v>238</v>
      </c>
      <c r="U981">
        <v>7.9333333333333336</v>
      </c>
      <c r="V981">
        <v>88</v>
      </c>
      <c r="W981">
        <v>2.9333333333333331</v>
      </c>
      <c r="X981">
        <v>5104</v>
      </c>
      <c r="Y981">
        <v>238</v>
      </c>
      <c r="Z981">
        <v>159</v>
      </c>
      <c r="AA981" t="s">
        <v>15</v>
      </c>
      <c r="AB981">
        <v>1</v>
      </c>
      <c r="AC981">
        <v>0</v>
      </c>
      <c r="AD981" t="s">
        <v>15</v>
      </c>
      <c r="AE981">
        <v>1</v>
      </c>
      <c r="AF981">
        <v>0</v>
      </c>
      <c r="AG981" t="s">
        <v>15</v>
      </c>
      <c r="AH981">
        <v>1</v>
      </c>
      <c r="AI981">
        <v>0</v>
      </c>
      <c r="AJ981" t="s">
        <v>15</v>
      </c>
      <c r="AK981">
        <v>1</v>
      </c>
      <c r="AL981">
        <v>0</v>
      </c>
    </row>
    <row r="982" spans="1:38" x14ac:dyDescent="0.25">
      <c r="A982" t="s">
        <v>1530</v>
      </c>
      <c r="B982" t="s">
        <v>792</v>
      </c>
      <c r="C982">
        <v>13990903</v>
      </c>
      <c r="D982">
        <v>990903</v>
      </c>
      <c r="E982" t="s">
        <v>539</v>
      </c>
      <c r="F982" t="s">
        <v>540</v>
      </c>
      <c r="G982" t="s">
        <v>1541</v>
      </c>
      <c r="H982" t="s">
        <v>41</v>
      </c>
      <c r="I982">
        <v>3</v>
      </c>
      <c r="J982" t="s">
        <v>28</v>
      </c>
      <c r="K982">
        <v>9</v>
      </c>
      <c r="L982">
        <v>37</v>
      </c>
      <c r="M982">
        <v>36</v>
      </c>
      <c r="N982" t="s">
        <v>17</v>
      </c>
      <c r="O982" t="s">
        <v>1544</v>
      </c>
      <c r="P982">
        <v>101</v>
      </c>
      <c r="Q982">
        <v>3.3666666666666667</v>
      </c>
      <c r="R982">
        <v>139</v>
      </c>
      <c r="S982">
        <v>4.6333333333333337</v>
      </c>
      <c r="T982">
        <f>DATATABLE[[#This Row],[تعداد واگن منتظر واگذاری]]+DATATABLE[[#This Row],[تعداد واگن تحت تخلیه]]</f>
        <v>240</v>
      </c>
      <c r="U982">
        <v>8</v>
      </c>
      <c r="V982">
        <v>112</v>
      </c>
      <c r="W982">
        <v>3.7333333333333334</v>
      </c>
      <c r="X982">
        <v>6496</v>
      </c>
      <c r="Y982">
        <v>240</v>
      </c>
      <c r="Z982">
        <v>251</v>
      </c>
      <c r="AA982" t="s">
        <v>15</v>
      </c>
      <c r="AB982">
        <v>1</v>
      </c>
      <c r="AC982">
        <v>0</v>
      </c>
      <c r="AD982" t="s">
        <v>15</v>
      </c>
      <c r="AE982">
        <v>1</v>
      </c>
      <c r="AF982">
        <v>0</v>
      </c>
      <c r="AG982" t="s">
        <v>15</v>
      </c>
      <c r="AH982">
        <v>1</v>
      </c>
      <c r="AI982">
        <v>0</v>
      </c>
      <c r="AJ982" t="s">
        <v>15</v>
      </c>
      <c r="AK982">
        <v>1</v>
      </c>
      <c r="AL982">
        <v>0</v>
      </c>
    </row>
    <row r="983" spans="1:38" x14ac:dyDescent="0.25">
      <c r="A983" t="s">
        <v>1530</v>
      </c>
      <c r="B983" t="s">
        <v>792</v>
      </c>
      <c r="C983">
        <v>13990904</v>
      </c>
      <c r="D983">
        <v>990904</v>
      </c>
      <c r="E983" t="s">
        <v>541</v>
      </c>
      <c r="F983" t="s">
        <v>542</v>
      </c>
      <c r="G983" t="s">
        <v>1541</v>
      </c>
      <c r="H983" t="s">
        <v>41</v>
      </c>
      <c r="I983">
        <v>3</v>
      </c>
      <c r="J983" t="s">
        <v>28</v>
      </c>
      <c r="K983">
        <v>9</v>
      </c>
      <c r="L983">
        <v>37</v>
      </c>
      <c r="M983">
        <v>36</v>
      </c>
      <c r="N983" t="s">
        <v>18</v>
      </c>
      <c r="O983" t="s">
        <v>1545</v>
      </c>
      <c r="P983">
        <v>27</v>
      </c>
      <c r="Q983">
        <v>0.9</v>
      </c>
      <c r="R983">
        <v>114</v>
      </c>
      <c r="S983">
        <v>3.8</v>
      </c>
      <c r="T983">
        <f>DATATABLE[[#This Row],[تعداد واگن منتظر واگذاری]]+DATATABLE[[#This Row],[تعداد واگن تحت تخلیه]]</f>
        <v>141</v>
      </c>
      <c r="U983">
        <v>4.7</v>
      </c>
      <c r="V983">
        <v>140</v>
      </c>
      <c r="W983">
        <v>4.666666666666667</v>
      </c>
      <c r="X983">
        <v>8120</v>
      </c>
      <c r="Y983">
        <v>141</v>
      </c>
      <c r="Z983">
        <v>254</v>
      </c>
      <c r="AA983" t="s">
        <v>15</v>
      </c>
      <c r="AB983">
        <v>1</v>
      </c>
      <c r="AC983">
        <v>0</v>
      </c>
      <c r="AD983" t="s">
        <v>15</v>
      </c>
      <c r="AE983">
        <v>1</v>
      </c>
      <c r="AF983">
        <v>0</v>
      </c>
      <c r="AG983" t="s">
        <v>15</v>
      </c>
      <c r="AH983">
        <v>1</v>
      </c>
      <c r="AI983">
        <v>0</v>
      </c>
      <c r="AJ983" t="s">
        <v>15</v>
      </c>
      <c r="AK983">
        <v>1</v>
      </c>
      <c r="AL983">
        <v>0</v>
      </c>
    </row>
    <row r="984" spans="1:38" x14ac:dyDescent="0.25">
      <c r="A984" t="s">
        <v>1530</v>
      </c>
      <c r="B984" t="s">
        <v>792</v>
      </c>
      <c r="C984">
        <v>13990905</v>
      </c>
      <c r="D984">
        <v>990905</v>
      </c>
      <c r="E984" t="s">
        <v>543</v>
      </c>
      <c r="F984" t="s">
        <v>544</v>
      </c>
      <c r="G984" t="s">
        <v>1541</v>
      </c>
      <c r="H984" t="s">
        <v>41</v>
      </c>
      <c r="I984">
        <v>3</v>
      </c>
      <c r="J984" t="s">
        <v>28</v>
      </c>
      <c r="K984">
        <v>9</v>
      </c>
      <c r="L984">
        <v>37</v>
      </c>
      <c r="M984">
        <v>36</v>
      </c>
      <c r="N984" t="s">
        <v>19</v>
      </c>
      <c r="O984" t="s">
        <v>1546</v>
      </c>
      <c r="P984">
        <v>67</v>
      </c>
      <c r="Q984">
        <v>2.2333333333333334</v>
      </c>
      <c r="R984">
        <v>119</v>
      </c>
      <c r="S984">
        <v>3.9666666666666668</v>
      </c>
      <c r="T984">
        <f>DATATABLE[[#This Row],[تعداد واگن منتظر واگذاری]]+DATATABLE[[#This Row],[تعداد واگن تحت تخلیه]]</f>
        <v>186</v>
      </c>
      <c r="U984">
        <v>6.2</v>
      </c>
      <c r="V984">
        <v>91</v>
      </c>
      <c r="W984">
        <v>3.0333333333333332</v>
      </c>
      <c r="X984">
        <v>5278</v>
      </c>
      <c r="Y984">
        <v>186</v>
      </c>
      <c r="Z984">
        <v>210</v>
      </c>
      <c r="AA984" t="s">
        <v>15</v>
      </c>
      <c r="AB984">
        <v>1</v>
      </c>
      <c r="AC984">
        <v>0</v>
      </c>
      <c r="AD984" t="s">
        <v>15</v>
      </c>
      <c r="AE984">
        <v>1</v>
      </c>
      <c r="AF984">
        <v>0</v>
      </c>
      <c r="AG984" t="s">
        <v>15</v>
      </c>
      <c r="AH984">
        <v>1</v>
      </c>
      <c r="AI984">
        <v>0</v>
      </c>
      <c r="AJ984" t="s">
        <v>15</v>
      </c>
      <c r="AK984">
        <v>1</v>
      </c>
      <c r="AL984">
        <v>0</v>
      </c>
    </row>
    <row r="985" spans="1:38" x14ac:dyDescent="0.25">
      <c r="A985" t="s">
        <v>1530</v>
      </c>
      <c r="B985" t="s">
        <v>792</v>
      </c>
      <c r="C985">
        <v>13990906</v>
      </c>
      <c r="D985">
        <v>990906</v>
      </c>
      <c r="E985" t="s">
        <v>545</v>
      </c>
      <c r="F985" t="s">
        <v>546</v>
      </c>
      <c r="G985" t="s">
        <v>1541</v>
      </c>
      <c r="H985" t="s">
        <v>41</v>
      </c>
      <c r="I985">
        <v>3</v>
      </c>
      <c r="J985" t="s">
        <v>28</v>
      </c>
      <c r="K985">
        <v>9</v>
      </c>
      <c r="L985">
        <v>37</v>
      </c>
      <c r="M985">
        <v>36</v>
      </c>
      <c r="N985" t="s">
        <v>20</v>
      </c>
      <c r="O985" t="s">
        <v>1547</v>
      </c>
      <c r="P985">
        <v>64</v>
      </c>
      <c r="Q985">
        <v>2.1333333333333333</v>
      </c>
      <c r="R985">
        <v>89</v>
      </c>
      <c r="S985">
        <v>2.9666666666666668</v>
      </c>
      <c r="T985">
        <f>DATATABLE[[#This Row],[تعداد واگن منتظر واگذاری]]+DATATABLE[[#This Row],[تعداد واگن تحت تخلیه]]</f>
        <v>153</v>
      </c>
      <c r="U985">
        <v>5.0999999999999996</v>
      </c>
      <c r="V985">
        <v>68</v>
      </c>
      <c r="W985">
        <v>2.2666666666666666</v>
      </c>
      <c r="X985">
        <v>3944</v>
      </c>
      <c r="Y985">
        <v>153</v>
      </c>
      <c r="Z985">
        <v>157</v>
      </c>
      <c r="AA985" t="s">
        <v>15</v>
      </c>
      <c r="AB985">
        <v>1</v>
      </c>
      <c r="AC985">
        <v>0</v>
      </c>
      <c r="AD985" t="s">
        <v>15</v>
      </c>
      <c r="AE985">
        <v>1</v>
      </c>
      <c r="AF985">
        <v>0</v>
      </c>
      <c r="AG985" t="s">
        <v>15</v>
      </c>
      <c r="AH985">
        <v>1</v>
      </c>
      <c r="AI985">
        <v>0</v>
      </c>
      <c r="AJ985" t="s">
        <v>15</v>
      </c>
      <c r="AK985">
        <v>1</v>
      </c>
      <c r="AL985">
        <v>0</v>
      </c>
    </row>
    <row r="986" spans="1:38" x14ac:dyDescent="0.25">
      <c r="A986" t="s">
        <v>1530</v>
      </c>
      <c r="B986" t="s">
        <v>792</v>
      </c>
      <c r="C986">
        <v>13990907</v>
      </c>
      <c r="D986">
        <v>990907</v>
      </c>
      <c r="E986" t="s">
        <v>547</v>
      </c>
      <c r="F986" t="s">
        <v>548</v>
      </c>
      <c r="G986" t="s">
        <v>1541</v>
      </c>
      <c r="H986" t="s">
        <v>41</v>
      </c>
      <c r="I986">
        <v>3</v>
      </c>
      <c r="J986" t="s">
        <v>28</v>
      </c>
      <c r="K986">
        <v>9</v>
      </c>
      <c r="L986">
        <v>37</v>
      </c>
      <c r="M986">
        <v>37</v>
      </c>
      <c r="N986" t="s">
        <v>12</v>
      </c>
      <c r="O986" t="s">
        <v>1548</v>
      </c>
      <c r="P986">
        <v>84</v>
      </c>
      <c r="Q986">
        <v>2.8</v>
      </c>
      <c r="R986">
        <v>144</v>
      </c>
      <c r="S986">
        <v>4.8</v>
      </c>
      <c r="T986">
        <f>DATATABLE[[#This Row],[تعداد واگن منتظر واگذاری]]+DATATABLE[[#This Row],[تعداد واگن تحت تخلیه]]</f>
        <v>228</v>
      </c>
      <c r="U986">
        <v>7.6</v>
      </c>
      <c r="V986">
        <v>101</v>
      </c>
      <c r="W986">
        <v>3.3666666666666667</v>
      </c>
      <c r="X986">
        <v>5858</v>
      </c>
      <c r="Y986">
        <v>228</v>
      </c>
      <c r="Z986">
        <v>245</v>
      </c>
      <c r="AA986" t="s">
        <v>15</v>
      </c>
      <c r="AB986">
        <v>1</v>
      </c>
      <c r="AC986">
        <v>0</v>
      </c>
      <c r="AD986" t="s">
        <v>15</v>
      </c>
      <c r="AE986">
        <v>1</v>
      </c>
      <c r="AF986">
        <v>0</v>
      </c>
      <c r="AG986" t="s">
        <v>15</v>
      </c>
      <c r="AH986">
        <v>1</v>
      </c>
      <c r="AI986">
        <v>0</v>
      </c>
      <c r="AJ986" t="s">
        <v>15</v>
      </c>
      <c r="AK986">
        <v>1</v>
      </c>
      <c r="AL986">
        <v>0</v>
      </c>
    </row>
    <row r="987" spans="1:38" x14ac:dyDescent="0.25">
      <c r="A987" t="s">
        <v>1530</v>
      </c>
      <c r="B987" t="s">
        <v>792</v>
      </c>
      <c r="C987">
        <v>13990908</v>
      </c>
      <c r="D987">
        <v>990908</v>
      </c>
      <c r="E987" t="s">
        <v>549</v>
      </c>
      <c r="F987" t="s">
        <v>550</v>
      </c>
      <c r="G987" t="s">
        <v>1541</v>
      </c>
      <c r="H987" t="s">
        <v>41</v>
      </c>
      <c r="I987">
        <v>3</v>
      </c>
      <c r="J987" t="s">
        <v>28</v>
      </c>
      <c r="K987">
        <v>9</v>
      </c>
      <c r="L987">
        <v>38</v>
      </c>
      <c r="M987">
        <v>37</v>
      </c>
      <c r="N987" t="s">
        <v>14</v>
      </c>
      <c r="O987" t="s">
        <v>1549</v>
      </c>
      <c r="P987">
        <v>27</v>
      </c>
      <c r="Q987">
        <v>0.9</v>
      </c>
      <c r="R987">
        <v>95</v>
      </c>
      <c r="S987">
        <v>3.1666666666666665</v>
      </c>
      <c r="T987">
        <f>DATATABLE[[#This Row],[تعداد واگن منتظر واگذاری]]+DATATABLE[[#This Row],[تعداد واگن تحت تخلیه]]</f>
        <v>122</v>
      </c>
      <c r="U987">
        <v>4.0666666666666664</v>
      </c>
      <c r="V987">
        <v>107</v>
      </c>
      <c r="W987">
        <v>3.5666666666666669</v>
      </c>
      <c r="X987">
        <v>6206</v>
      </c>
      <c r="Y987">
        <v>122</v>
      </c>
      <c r="Z987">
        <v>202</v>
      </c>
      <c r="AA987" t="s">
        <v>15</v>
      </c>
      <c r="AB987">
        <v>1</v>
      </c>
      <c r="AC987">
        <v>0</v>
      </c>
      <c r="AD987" t="s">
        <v>15</v>
      </c>
      <c r="AE987">
        <v>1</v>
      </c>
      <c r="AF987">
        <v>0</v>
      </c>
      <c r="AG987" t="s">
        <v>15</v>
      </c>
      <c r="AH987">
        <v>1</v>
      </c>
      <c r="AI987">
        <v>0</v>
      </c>
      <c r="AJ987" t="s">
        <v>15</v>
      </c>
      <c r="AK987">
        <v>1</v>
      </c>
      <c r="AL987">
        <v>0</v>
      </c>
    </row>
    <row r="988" spans="1:38" x14ac:dyDescent="0.25">
      <c r="A988" t="s">
        <v>1530</v>
      </c>
      <c r="B988" t="s">
        <v>792</v>
      </c>
      <c r="C988">
        <v>13990909</v>
      </c>
      <c r="D988">
        <v>990909</v>
      </c>
      <c r="E988" t="s">
        <v>551</v>
      </c>
      <c r="F988" t="s">
        <v>552</v>
      </c>
      <c r="G988" t="s">
        <v>1541</v>
      </c>
      <c r="H988" t="s">
        <v>41</v>
      </c>
      <c r="I988">
        <v>3</v>
      </c>
      <c r="J988" t="s">
        <v>28</v>
      </c>
      <c r="K988">
        <v>9</v>
      </c>
      <c r="L988">
        <v>38</v>
      </c>
      <c r="M988">
        <v>37</v>
      </c>
      <c r="N988" t="s">
        <v>16</v>
      </c>
      <c r="O988" t="s">
        <v>1550</v>
      </c>
      <c r="P988">
        <v>20</v>
      </c>
      <c r="Q988">
        <v>0.66666666666666663</v>
      </c>
      <c r="R988">
        <v>75</v>
      </c>
      <c r="S988">
        <v>2.5</v>
      </c>
      <c r="T988">
        <f>DATATABLE[[#This Row],[تعداد واگن منتظر واگذاری]]+DATATABLE[[#This Row],[تعداد واگن تحت تخلیه]]</f>
        <v>95</v>
      </c>
      <c r="U988">
        <v>3.1666666666666665</v>
      </c>
      <c r="V988">
        <v>90</v>
      </c>
      <c r="W988">
        <v>3</v>
      </c>
      <c r="X988">
        <v>5220</v>
      </c>
      <c r="Y988">
        <v>95</v>
      </c>
      <c r="Z988">
        <v>165</v>
      </c>
      <c r="AA988" t="s">
        <v>15</v>
      </c>
      <c r="AB988">
        <v>1</v>
      </c>
      <c r="AC988">
        <v>0</v>
      </c>
      <c r="AD988" t="s">
        <v>15</v>
      </c>
      <c r="AE988">
        <v>1</v>
      </c>
      <c r="AF988">
        <v>0</v>
      </c>
      <c r="AG988" t="s">
        <v>15</v>
      </c>
      <c r="AH988">
        <v>1</v>
      </c>
      <c r="AI988">
        <v>0</v>
      </c>
      <c r="AJ988" t="s">
        <v>15</v>
      </c>
      <c r="AK988">
        <v>1</v>
      </c>
      <c r="AL988">
        <v>0</v>
      </c>
    </row>
    <row r="989" spans="1:38" x14ac:dyDescent="0.25">
      <c r="A989" t="s">
        <v>1530</v>
      </c>
      <c r="B989" t="s">
        <v>792</v>
      </c>
      <c r="C989">
        <v>13990910</v>
      </c>
      <c r="D989">
        <v>990910</v>
      </c>
      <c r="E989" t="s">
        <v>553</v>
      </c>
      <c r="F989" t="s">
        <v>554</v>
      </c>
      <c r="G989" t="s">
        <v>1541</v>
      </c>
      <c r="H989" t="s">
        <v>41</v>
      </c>
      <c r="I989">
        <v>3</v>
      </c>
      <c r="J989" t="s">
        <v>28</v>
      </c>
      <c r="K989">
        <v>9</v>
      </c>
      <c r="L989">
        <v>38</v>
      </c>
      <c r="M989">
        <v>37</v>
      </c>
      <c r="N989" t="s">
        <v>17</v>
      </c>
      <c r="O989" t="s">
        <v>1551</v>
      </c>
      <c r="P989">
        <v>31</v>
      </c>
      <c r="Q989">
        <v>1.0333333333333334</v>
      </c>
      <c r="R989">
        <v>98</v>
      </c>
      <c r="S989">
        <v>3.2666666666666666</v>
      </c>
      <c r="T989">
        <f>DATATABLE[[#This Row],[تعداد واگن منتظر واگذاری]]+DATATABLE[[#This Row],[تعداد واگن تحت تخلیه]]</f>
        <v>129</v>
      </c>
      <c r="U989">
        <v>4.3</v>
      </c>
      <c r="V989">
        <v>81</v>
      </c>
      <c r="W989">
        <v>2.7</v>
      </c>
      <c r="X989">
        <v>4698</v>
      </c>
      <c r="Y989">
        <v>129</v>
      </c>
      <c r="Z989">
        <v>179</v>
      </c>
      <c r="AA989" t="s">
        <v>15</v>
      </c>
      <c r="AB989">
        <v>1</v>
      </c>
      <c r="AC989">
        <v>0</v>
      </c>
      <c r="AD989" t="s">
        <v>15</v>
      </c>
      <c r="AE989">
        <v>1</v>
      </c>
      <c r="AF989">
        <v>0</v>
      </c>
      <c r="AG989" t="s">
        <v>15</v>
      </c>
      <c r="AH989">
        <v>1</v>
      </c>
      <c r="AI989">
        <v>0</v>
      </c>
      <c r="AJ989" t="s">
        <v>15</v>
      </c>
      <c r="AK989">
        <v>1</v>
      </c>
      <c r="AL989">
        <v>0</v>
      </c>
    </row>
    <row r="990" spans="1:38" x14ac:dyDescent="0.25">
      <c r="A990" t="s">
        <v>1530</v>
      </c>
      <c r="B990" t="s">
        <v>792</v>
      </c>
      <c r="C990">
        <v>13990911</v>
      </c>
      <c r="D990">
        <v>990911</v>
      </c>
      <c r="E990" t="s">
        <v>555</v>
      </c>
      <c r="F990" t="s">
        <v>556</v>
      </c>
      <c r="G990" t="s">
        <v>1541</v>
      </c>
      <c r="H990" t="s">
        <v>41</v>
      </c>
      <c r="I990">
        <v>3</v>
      </c>
      <c r="J990" t="s">
        <v>28</v>
      </c>
      <c r="K990">
        <v>9</v>
      </c>
      <c r="L990">
        <v>38</v>
      </c>
      <c r="M990">
        <v>37</v>
      </c>
      <c r="N990" t="s">
        <v>18</v>
      </c>
      <c r="O990" t="s">
        <v>1552</v>
      </c>
      <c r="P990">
        <v>21</v>
      </c>
      <c r="Q990">
        <v>0.7</v>
      </c>
      <c r="R990">
        <v>58</v>
      </c>
      <c r="S990">
        <v>1.9333333333333333</v>
      </c>
      <c r="T990">
        <f>DATATABLE[[#This Row],[تعداد واگن منتظر واگذاری]]+DATATABLE[[#This Row],[تعداد واگن تحت تخلیه]]</f>
        <v>79</v>
      </c>
      <c r="U990">
        <v>2.6333333333333333</v>
      </c>
      <c r="V990">
        <v>75</v>
      </c>
      <c r="W990">
        <v>2.5</v>
      </c>
      <c r="X990">
        <v>4350</v>
      </c>
      <c r="Y990">
        <v>79</v>
      </c>
      <c r="Z990">
        <v>133</v>
      </c>
      <c r="AA990" t="s">
        <v>15</v>
      </c>
      <c r="AB990">
        <v>1</v>
      </c>
      <c r="AC990">
        <v>0</v>
      </c>
      <c r="AD990" t="s">
        <v>15</v>
      </c>
      <c r="AE990">
        <v>1</v>
      </c>
      <c r="AF990">
        <v>0</v>
      </c>
      <c r="AG990" t="s">
        <v>15</v>
      </c>
      <c r="AH990">
        <v>1</v>
      </c>
      <c r="AI990">
        <v>0</v>
      </c>
      <c r="AJ990" t="s">
        <v>15</v>
      </c>
      <c r="AK990">
        <v>1</v>
      </c>
      <c r="AL990">
        <v>0</v>
      </c>
    </row>
    <row r="991" spans="1:38" x14ac:dyDescent="0.25">
      <c r="A991" t="s">
        <v>1530</v>
      </c>
      <c r="B991" t="s">
        <v>792</v>
      </c>
      <c r="C991">
        <v>13990912</v>
      </c>
      <c r="D991">
        <v>990912</v>
      </c>
      <c r="E991" t="s">
        <v>557</v>
      </c>
      <c r="F991" t="s">
        <v>558</v>
      </c>
      <c r="G991" t="s">
        <v>1541</v>
      </c>
      <c r="H991" t="s">
        <v>41</v>
      </c>
      <c r="I991">
        <v>3</v>
      </c>
      <c r="J991" t="s">
        <v>28</v>
      </c>
      <c r="K991">
        <v>9</v>
      </c>
      <c r="L991">
        <v>38</v>
      </c>
      <c r="M991">
        <v>37</v>
      </c>
      <c r="N991" t="s">
        <v>19</v>
      </c>
      <c r="O991" t="s">
        <v>1553</v>
      </c>
      <c r="P991">
        <v>25</v>
      </c>
      <c r="Q991">
        <v>0.83333333333333337</v>
      </c>
      <c r="R991">
        <v>10</v>
      </c>
      <c r="S991">
        <v>0.33333333333333331</v>
      </c>
      <c r="T991">
        <f>DATATABLE[[#This Row],[تعداد واگن منتظر واگذاری]]+DATATABLE[[#This Row],[تعداد واگن تحت تخلیه]]</f>
        <v>35</v>
      </c>
      <c r="U991">
        <v>1.1666666666666667</v>
      </c>
      <c r="V991">
        <v>67</v>
      </c>
      <c r="W991">
        <v>2.2333333333333334</v>
      </c>
      <c r="X991">
        <v>3886</v>
      </c>
      <c r="Y991">
        <v>35</v>
      </c>
      <c r="Z991">
        <v>77</v>
      </c>
      <c r="AA991" t="s">
        <v>15</v>
      </c>
      <c r="AB991">
        <v>1</v>
      </c>
      <c r="AC991">
        <v>0</v>
      </c>
      <c r="AD991" t="s">
        <v>15</v>
      </c>
      <c r="AE991">
        <v>1</v>
      </c>
      <c r="AF991">
        <v>0</v>
      </c>
      <c r="AG991" t="s">
        <v>15</v>
      </c>
      <c r="AH991">
        <v>1</v>
      </c>
      <c r="AI991">
        <v>0</v>
      </c>
      <c r="AJ991" t="s">
        <v>15</v>
      </c>
      <c r="AK991">
        <v>1</v>
      </c>
      <c r="AL991">
        <v>0</v>
      </c>
    </row>
    <row r="992" spans="1:38" x14ac:dyDescent="0.25">
      <c r="A992" t="s">
        <v>1530</v>
      </c>
      <c r="B992" t="s">
        <v>792</v>
      </c>
      <c r="C992">
        <v>13990913</v>
      </c>
      <c r="D992">
        <v>990913</v>
      </c>
      <c r="E992" t="s">
        <v>559</v>
      </c>
      <c r="F992" t="s">
        <v>560</v>
      </c>
      <c r="G992" t="s">
        <v>1541</v>
      </c>
      <c r="H992" t="s">
        <v>41</v>
      </c>
      <c r="I992">
        <v>3</v>
      </c>
      <c r="J992" t="s">
        <v>28</v>
      </c>
      <c r="K992">
        <v>9</v>
      </c>
      <c r="L992">
        <v>38</v>
      </c>
      <c r="M992">
        <v>37</v>
      </c>
      <c r="N992" t="s">
        <v>20</v>
      </c>
      <c r="O992" t="s">
        <v>1556</v>
      </c>
      <c r="P992">
        <v>0</v>
      </c>
      <c r="Q992">
        <v>0</v>
      </c>
      <c r="R992">
        <v>53</v>
      </c>
      <c r="S992">
        <v>1.7666666666666666</v>
      </c>
      <c r="T992">
        <f>DATATABLE[[#This Row],[تعداد واگن منتظر واگذاری]]+DATATABLE[[#This Row],[تعداد واگن تحت تخلیه]]</f>
        <v>53</v>
      </c>
      <c r="U992">
        <v>1.7666666666666666</v>
      </c>
      <c r="V992">
        <v>40</v>
      </c>
      <c r="W992">
        <v>1.3333333333333333</v>
      </c>
      <c r="X992">
        <v>2320</v>
      </c>
      <c r="Y992">
        <v>53</v>
      </c>
      <c r="Z992">
        <v>93</v>
      </c>
      <c r="AA992" t="s">
        <v>13</v>
      </c>
      <c r="AB992">
        <v>0</v>
      </c>
      <c r="AC992">
        <v>1</v>
      </c>
      <c r="AD992" t="s">
        <v>15</v>
      </c>
      <c r="AE992">
        <v>1</v>
      </c>
      <c r="AF992">
        <v>0</v>
      </c>
      <c r="AG992" t="s">
        <v>15</v>
      </c>
      <c r="AH992">
        <v>1</v>
      </c>
      <c r="AI992">
        <v>0</v>
      </c>
      <c r="AJ992" t="s">
        <v>15</v>
      </c>
      <c r="AK992">
        <v>1</v>
      </c>
      <c r="AL992">
        <v>0</v>
      </c>
    </row>
    <row r="993" spans="1:38" x14ac:dyDescent="0.25">
      <c r="A993" t="s">
        <v>1530</v>
      </c>
      <c r="B993" t="s">
        <v>792</v>
      </c>
      <c r="C993">
        <v>13990914</v>
      </c>
      <c r="D993">
        <v>990914</v>
      </c>
      <c r="E993" t="s">
        <v>561</v>
      </c>
      <c r="F993" t="s">
        <v>562</v>
      </c>
      <c r="G993" t="s">
        <v>1541</v>
      </c>
      <c r="H993" t="s">
        <v>41</v>
      </c>
      <c r="I993">
        <v>3</v>
      </c>
      <c r="J993" t="s">
        <v>28</v>
      </c>
      <c r="K993">
        <v>9</v>
      </c>
      <c r="L993">
        <v>38</v>
      </c>
      <c r="M993">
        <v>38</v>
      </c>
      <c r="N993" t="s">
        <v>12</v>
      </c>
      <c r="O993" t="s">
        <v>1557</v>
      </c>
      <c r="P993">
        <v>6</v>
      </c>
      <c r="Q993">
        <v>0.2</v>
      </c>
      <c r="R993">
        <v>54</v>
      </c>
      <c r="S993">
        <v>1.8</v>
      </c>
      <c r="T993">
        <f>DATATABLE[[#This Row],[تعداد واگن منتظر واگذاری]]+DATATABLE[[#This Row],[تعداد واگن تحت تخلیه]]</f>
        <v>60</v>
      </c>
      <c r="U993">
        <v>2</v>
      </c>
      <c r="V993">
        <v>88</v>
      </c>
      <c r="W993">
        <v>2.9333333333333331</v>
      </c>
      <c r="X993">
        <v>5104</v>
      </c>
      <c r="Y993">
        <v>60</v>
      </c>
      <c r="Z993">
        <v>142</v>
      </c>
      <c r="AA993" t="s">
        <v>15</v>
      </c>
      <c r="AB993">
        <v>1</v>
      </c>
      <c r="AC993">
        <v>0</v>
      </c>
      <c r="AD993" t="s">
        <v>15</v>
      </c>
      <c r="AE993">
        <v>1</v>
      </c>
      <c r="AF993">
        <v>0</v>
      </c>
      <c r="AG993" t="s">
        <v>15</v>
      </c>
      <c r="AH993">
        <v>1</v>
      </c>
      <c r="AI993">
        <v>0</v>
      </c>
      <c r="AJ993" t="s">
        <v>15</v>
      </c>
      <c r="AK993">
        <v>1</v>
      </c>
      <c r="AL993">
        <v>0</v>
      </c>
    </row>
    <row r="994" spans="1:38" x14ac:dyDescent="0.25">
      <c r="A994" t="s">
        <v>1530</v>
      </c>
      <c r="B994" t="s">
        <v>792</v>
      </c>
      <c r="C994">
        <v>13990915</v>
      </c>
      <c r="D994">
        <v>990915</v>
      </c>
      <c r="E994" t="s">
        <v>563</v>
      </c>
      <c r="F994" t="s">
        <v>564</v>
      </c>
      <c r="G994" t="s">
        <v>1541</v>
      </c>
      <c r="H994" t="s">
        <v>41</v>
      </c>
      <c r="I994">
        <v>3</v>
      </c>
      <c r="J994" t="s">
        <v>28</v>
      </c>
      <c r="K994">
        <v>9</v>
      </c>
      <c r="L994">
        <v>39</v>
      </c>
      <c r="M994">
        <v>38</v>
      </c>
      <c r="N994" t="s">
        <v>14</v>
      </c>
      <c r="O994" t="s">
        <v>1558</v>
      </c>
      <c r="P994">
        <v>15</v>
      </c>
      <c r="Q994">
        <v>0.5</v>
      </c>
      <c r="R994">
        <v>49</v>
      </c>
      <c r="S994">
        <v>1.6333333333333333</v>
      </c>
      <c r="T994">
        <f>DATATABLE[[#This Row],[تعداد واگن منتظر واگذاری]]+DATATABLE[[#This Row],[تعداد واگن تحت تخلیه]]</f>
        <v>64</v>
      </c>
      <c r="U994">
        <v>2.1333333333333333</v>
      </c>
      <c r="V994">
        <v>62</v>
      </c>
      <c r="W994">
        <v>2.0666666666666669</v>
      </c>
      <c r="X994">
        <v>3596</v>
      </c>
      <c r="Y994">
        <v>64</v>
      </c>
      <c r="Z994">
        <v>111</v>
      </c>
      <c r="AA994" t="s">
        <v>15</v>
      </c>
      <c r="AB994">
        <v>1</v>
      </c>
      <c r="AC994">
        <v>0</v>
      </c>
      <c r="AD994" t="s">
        <v>15</v>
      </c>
      <c r="AE994">
        <v>1</v>
      </c>
      <c r="AF994">
        <v>0</v>
      </c>
      <c r="AG994" t="s">
        <v>15</v>
      </c>
      <c r="AH994">
        <v>1</v>
      </c>
      <c r="AI994">
        <v>0</v>
      </c>
      <c r="AJ994" t="s">
        <v>15</v>
      </c>
      <c r="AK994">
        <v>1</v>
      </c>
      <c r="AL994">
        <v>0</v>
      </c>
    </row>
    <row r="995" spans="1:38" x14ac:dyDescent="0.25">
      <c r="A995" t="s">
        <v>1530</v>
      </c>
      <c r="B995" t="s">
        <v>792</v>
      </c>
      <c r="C995">
        <v>13990916</v>
      </c>
      <c r="D995">
        <v>990916</v>
      </c>
      <c r="E995" t="s">
        <v>565</v>
      </c>
      <c r="F995" t="s">
        <v>566</v>
      </c>
      <c r="G995" t="s">
        <v>1541</v>
      </c>
      <c r="H995" t="s">
        <v>41</v>
      </c>
      <c r="I995">
        <v>3</v>
      </c>
      <c r="J995" t="s">
        <v>28</v>
      </c>
      <c r="K995">
        <v>9</v>
      </c>
      <c r="L995">
        <v>39</v>
      </c>
      <c r="M995">
        <v>38</v>
      </c>
      <c r="N995" t="s">
        <v>16</v>
      </c>
      <c r="O995" t="s">
        <v>1559</v>
      </c>
      <c r="P995">
        <v>0</v>
      </c>
      <c r="Q995">
        <v>0</v>
      </c>
      <c r="R995">
        <v>35</v>
      </c>
      <c r="S995">
        <v>1.1666666666666667</v>
      </c>
      <c r="T995">
        <f>DATATABLE[[#This Row],[تعداد واگن منتظر واگذاری]]+DATATABLE[[#This Row],[تعداد واگن تحت تخلیه]]</f>
        <v>35</v>
      </c>
      <c r="U995">
        <v>1.1666666666666667</v>
      </c>
      <c r="V995">
        <v>77</v>
      </c>
      <c r="W995">
        <v>2.5666666666666669</v>
      </c>
      <c r="X995">
        <v>4466</v>
      </c>
      <c r="Y995">
        <v>35</v>
      </c>
      <c r="Z995">
        <v>112</v>
      </c>
      <c r="AA995" t="s">
        <v>13</v>
      </c>
      <c r="AB995">
        <v>0</v>
      </c>
      <c r="AC995">
        <v>1</v>
      </c>
      <c r="AD995" t="s">
        <v>15</v>
      </c>
      <c r="AE995">
        <v>1</v>
      </c>
      <c r="AF995">
        <v>0</v>
      </c>
      <c r="AG995" t="s">
        <v>15</v>
      </c>
      <c r="AH995">
        <v>1</v>
      </c>
      <c r="AI995">
        <v>0</v>
      </c>
      <c r="AJ995" t="s">
        <v>15</v>
      </c>
      <c r="AK995">
        <v>1</v>
      </c>
      <c r="AL995">
        <v>0</v>
      </c>
    </row>
    <row r="996" spans="1:38" x14ac:dyDescent="0.25">
      <c r="A996" t="s">
        <v>1530</v>
      </c>
      <c r="B996" t="s">
        <v>792</v>
      </c>
      <c r="C996">
        <v>13990917</v>
      </c>
      <c r="D996">
        <v>990917</v>
      </c>
      <c r="E996" t="s">
        <v>567</v>
      </c>
      <c r="F996" t="s">
        <v>568</v>
      </c>
      <c r="G996" t="s">
        <v>1541</v>
      </c>
      <c r="H996" t="s">
        <v>41</v>
      </c>
      <c r="I996">
        <v>3</v>
      </c>
      <c r="J996" t="s">
        <v>28</v>
      </c>
      <c r="K996">
        <v>9</v>
      </c>
      <c r="L996">
        <v>39</v>
      </c>
      <c r="M996">
        <v>38</v>
      </c>
      <c r="N996" t="s">
        <v>17</v>
      </c>
      <c r="O996" t="s">
        <v>1560</v>
      </c>
      <c r="P996">
        <v>68</v>
      </c>
      <c r="Q996">
        <v>2.2666666666666666</v>
      </c>
      <c r="R996">
        <v>52</v>
      </c>
      <c r="S996">
        <v>1.7333333333333334</v>
      </c>
      <c r="T996">
        <f>DATATABLE[[#This Row],[تعداد واگن منتظر واگذاری]]+DATATABLE[[#This Row],[تعداد واگن تحت تخلیه]]</f>
        <v>120</v>
      </c>
      <c r="U996">
        <v>4</v>
      </c>
      <c r="V996">
        <v>32</v>
      </c>
      <c r="W996">
        <v>1.0666666666666667</v>
      </c>
      <c r="X996">
        <v>1856</v>
      </c>
      <c r="Y996">
        <v>120</v>
      </c>
      <c r="Z996">
        <v>84</v>
      </c>
      <c r="AA996" t="s">
        <v>15</v>
      </c>
      <c r="AB996">
        <v>1</v>
      </c>
      <c r="AC996">
        <v>0</v>
      </c>
      <c r="AD996" t="s">
        <v>15</v>
      </c>
      <c r="AE996">
        <v>1</v>
      </c>
      <c r="AF996">
        <v>0</v>
      </c>
      <c r="AG996" t="s">
        <v>15</v>
      </c>
      <c r="AH996">
        <v>1</v>
      </c>
      <c r="AI996">
        <v>0</v>
      </c>
      <c r="AJ996" t="s">
        <v>15</v>
      </c>
      <c r="AK996">
        <v>1</v>
      </c>
      <c r="AL996">
        <v>0</v>
      </c>
    </row>
    <row r="997" spans="1:38" x14ac:dyDescent="0.25">
      <c r="A997" t="s">
        <v>1530</v>
      </c>
      <c r="B997" t="s">
        <v>792</v>
      </c>
      <c r="C997">
        <v>13990918</v>
      </c>
      <c r="D997">
        <v>990918</v>
      </c>
      <c r="E997" t="s">
        <v>569</v>
      </c>
      <c r="F997" t="s">
        <v>570</v>
      </c>
      <c r="G997" t="s">
        <v>1541</v>
      </c>
      <c r="H997" t="s">
        <v>41</v>
      </c>
      <c r="I997">
        <v>3</v>
      </c>
      <c r="J997" t="s">
        <v>28</v>
      </c>
      <c r="K997">
        <v>9</v>
      </c>
      <c r="L997">
        <v>39</v>
      </c>
      <c r="M997">
        <v>38</v>
      </c>
      <c r="N997" t="s">
        <v>18</v>
      </c>
      <c r="O997" t="s">
        <v>1561</v>
      </c>
      <c r="P997">
        <v>18</v>
      </c>
      <c r="Q997">
        <v>0.6</v>
      </c>
      <c r="R997">
        <v>75</v>
      </c>
      <c r="S997">
        <v>2.5</v>
      </c>
      <c r="T997">
        <f>DATATABLE[[#This Row],[تعداد واگن منتظر واگذاری]]+DATATABLE[[#This Row],[تعداد واگن تحت تخلیه]]</f>
        <v>93</v>
      </c>
      <c r="U997">
        <v>3.1</v>
      </c>
      <c r="V997">
        <v>75</v>
      </c>
      <c r="W997">
        <v>2.5</v>
      </c>
      <c r="X997">
        <v>4350</v>
      </c>
      <c r="Y997">
        <v>93</v>
      </c>
      <c r="Z997">
        <v>150</v>
      </c>
      <c r="AA997" t="s">
        <v>15</v>
      </c>
      <c r="AB997">
        <v>1</v>
      </c>
      <c r="AC997">
        <v>0</v>
      </c>
      <c r="AD997" t="s">
        <v>15</v>
      </c>
      <c r="AE997">
        <v>1</v>
      </c>
      <c r="AF997">
        <v>0</v>
      </c>
      <c r="AG997" t="s">
        <v>15</v>
      </c>
      <c r="AH997">
        <v>1</v>
      </c>
      <c r="AI997">
        <v>0</v>
      </c>
      <c r="AJ997" t="s">
        <v>15</v>
      </c>
      <c r="AK997">
        <v>1</v>
      </c>
      <c r="AL997">
        <v>0</v>
      </c>
    </row>
    <row r="998" spans="1:38" x14ac:dyDescent="0.25">
      <c r="A998" t="s">
        <v>1530</v>
      </c>
      <c r="B998" t="s">
        <v>792</v>
      </c>
      <c r="C998">
        <v>13990919</v>
      </c>
      <c r="D998">
        <v>990919</v>
      </c>
      <c r="E998" t="s">
        <v>571</v>
      </c>
      <c r="F998" t="s">
        <v>572</v>
      </c>
      <c r="G998" t="s">
        <v>1541</v>
      </c>
      <c r="H998" t="s">
        <v>41</v>
      </c>
      <c r="I998">
        <v>3</v>
      </c>
      <c r="J998" t="s">
        <v>28</v>
      </c>
      <c r="K998">
        <v>9</v>
      </c>
      <c r="L998">
        <v>39</v>
      </c>
      <c r="M998">
        <v>38</v>
      </c>
      <c r="N998" t="s">
        <v>19</v>
      </c>
      <c r="O998" t="s">
        <v>1562</v>
      </c>
      <c r="P998">
        <v>67</v>
      </c>
      <c r="Q998">
        <v>2.2333333333333334</v>
      </c>
      <c r="R998">
        <v>97</v>
      </c>
      <c r="S998">
        <v>3.2333333333333334</v>
      </c>
      <c r="T998">
        <f>DATATABLE[[#This Row],[تعداد واگن منتظر واگذاری]]+DATATABLE[[#This Row],[تعداد واگن تحت تخلیه]]</f>
        <v>164</v>
      </c>
      <c r="U998">
        <v>5.4666666666666668</v>
      </c>
      <c r="V998">
        <v>40</v>
      </c>
      <c r="W998">
        <v>1.3333333333333333</v>
      </c>
      <c r="X998">
        <v>2320</v>
      </c>
      <c r="Y998">
        <v>164</v>
      </c>
      <c r="Z998">
        <v>137</v>
      </c>
      <c r="AA998" t="s">
        <v>15</v>
      </c>
      <c r="AB998">
        <v>1</v>
      </c>
      <c r="AC998">
        <v>0</v>
      </c>
      <c r="AD998" t="s">
        <v>15</v>
      </c>
      <c r="AE998">
        <v>1</v>
      </c>
      <c r="AF998">
        <v>0</v>
      </c>
      <c r="AG998" t="s">
        <v>15</v>
      </c>
      <c r="AH998">
        <v>1</v>
      </c>
      <c r="AI998">
        <v>0</v>
      </c>
      <c r="AJ998" t="s">
        <v>15</v>
      </c>
      <c r="AK998">
        <v>1</v>
      </c>
      <c r="AL998">
        <v>0</v>
      </c>
    </row>
    <row r="999" spans="1:38" x14ac:dyDescent="0.25">
      <c r="A999" t="s">
        <v>1530</v>
      </c>
      <c r="B999" t="s">
        <v>792</v>
      </c>
      <c r="C999">
        <v>13990920</v>
      </c>
      <c r="D999">
        <v>990920</v>
      </c>
      <c r="E999" t="s">
        <v>573</v>
      </c>
      <c r="F999" t="s">
        <v>574</v>
      </c>
      <c r="G999" t="s">
        <v>1541</v>
      </c>
      <c r="H999" t="s">
        <v>41</v>
      </c>
      <c r="I999">
        <v>3</v>
      </c>
      <c r="J999" t="s">
        <v>28</v>
      </c>
      <c r="K999">
        <v>9</v>
      </c>
      <c r="L999">
        <v>39</v>
      </c>
      <c r="M999">
        <v>38</v>
      </c>
      <c r="N999" t="s">
        <v>20</v>
      </c>
      <c r="O999" t="s">
        <v>1563</v>
      </c>
      <c r="P999">
        <v>28</v>
      </c>
      <c r="Q999">
        <v>0.93333333333333335</v>
      </c>
      <c r="R999">
        <v>31</v>
      </c>
      <c r="S999">
        <v>1.0333333333333334</v>
      </c>
      <c r="T999">
        <f>DATATABLE[[#This Row],[تعداد واگن منتظر واگذاری]]+DATATABLE[[#This Row],[تعداد واگن تحت تخلیه]]</f>
        <v>59</v>
      </c>
      <c r="U999">
        <v>1.9666666666666666</v>
      </c>
      <c r="V999">
        <v>82</v>
      </c>
      <c r="W999">
        <v>2.7333333333333334</v>
      </c>
      <c r="X999">
        <v>4756</v>
      </c>
      <c r="Y999">
        <v>59</v>
      </c>
      <c r="Z999">
        <v>113</v>
      </c>
      <c r="AA999" t="s">
        <v>15</v>
      </c>
      <c r="AB999">
        <v>1</v>
      </c>
      <c r="AC999">
        <v>0</v>
      </c>
      <c r="AD999" t="s">
        <v>15</v>
      </c>
      <c r="AE999">
        <v>1</v>
      </c>
      <c r="AF999">
        <v>0</v>
      </c>
      <c r="AG999" t="s">
        <v>15</v>
      </c>
      <c r="AH999">
        <v>1</v>
      </c>
      <c r="AI999">
        <v>0</v>
      </c>
      <c r="AJ999" t="s">
        <v>15</v>
      </c>
      <c r="AK999">
        <v>1</v>
      </c>
      <c r="AL999">
        <v>0</v>
      </c>
    </row>
    <row r="1000" spans="1:38" x14ac:dyDescent="0.25">
      <c r="A1000" t="s">
        <v>1530</v>
      </c>
      <c r="B1000" t="s">
        <v>792</v>
      </c>
      <c r="C1000">
        <v>13990921</v>
      </c>
      <c r="D1000">
        <v>990921</v>
      </c>
      <c r="E1000" t="s">
        <v>575</v>
      </c>
      <c r="F1000" t="s">
        <v>576</v>
      </c>
      <c r="G1000" t="s">
        <v>1541</v>
      </c>
      <c r="H1000" t="s">
        <v>41</v>
      </c>
      <c r="I1000">
        <v>3</v>
      </c>
      <c r="J1000" t="s">
        <v>28</v>
      </c>
      <c r="K1000">
        <v>9</v>
      </c>
      <c r="L1000">
        <v>39</v>
      </c>
      <c r="M1000">
        <v>39</v>
      </c>
      <c r="N1000" t="s">
        <v>12</v>
      </c>
      <c r="O1000" t="s">
        <v>1564</v>
      </c>
      <c r="P1000">
        <v>94</v>
      </c>
      <c r="Q1000">
        <v>3.1333333333333333</v>
      </c>
      <c r="R1000">
        <v>74</v>
      </c>
      <c r="S1000">
        <v>2.4666666666666668</v>
      </c>
      <c r="T1000">
        <f>DATATABLE[[#This Row],[تعداد واگن منتظر واگذاری]]+DATATABLE[[#This Row],[تعداد واگن تحت تخلیه]]</f>
        <v>168</v>
      </c>
      <c r="U1000">
        <v>5.6</v>
      </c>
      <c r="V1000">
        <v>34</v>
      </c>
      <c r="W1000">
        <v>1.1333333333333333</v>
      </c>
      <c r="X1000">
        <v>1972</v>
      </c>
      <c r="Y1000">
        <v>168</v>
      </c>
      <c r="Z1000">
        <v>108</v>
      </c>
      <c r="AA1000" t="s">
        <v>15</v>
      </c>
      <c r="AB1000">
        <v>1</v>
      </c>
      <c r="AC1000">
        <v>0</v>
      </c>
      <c r="AD1000" t="s">
        <v>15</v>
      </c>
      <c r="AE1000">
        <v>1</v>
      </c>
      <c r="AF1000">
        <v>0</v>
      </c>
      <c r="AG1000" t="s">
        <v>15</v>
      </c>
      <c r="AH1000">
        <v>1</v>
      </c>
      <c r="AI1000">
        <v>0</v>
      </c>
      <c r="AJ1000" t="s">
        <v>15</v>
      </c>
      <c r="AK1000">
        <v>1</v>
      </c>
      <c r="AL1000">
        <v>0</v>
      </c>
    </row>
    <row r="1001" spans="1:38" x14ac:dyDescent="0.25">
      <c r="A1001" t="s">
        <v>1530</v>
      </c>
      <c r="B1001" t="s">
        <v>792</v>
      </c>
      <c r="C1001">
        <v>13990922</v>
      </c>
      <c r="D1001">
        <v>990922</v>
      </c>
      <c r="E1001" t="s">
        <v>577</v>
      </c>
      <c r="F1001" t="s">
        <v>578</v>
      </c>
      <c r="G1001" t="s">
        <v>1541</v>
      </c>
      <c r="H1001" t="s">
        <v>41</v>
      </c>
      <c r="I1001">
        <v>3</v>
      </c>
      <c r="J1001" t="s">
        <v>28</v>
      </c>
      <c r="K1001">
        <v>9</v>
      </c>
      <c r="L1001">
        <v>40</v>
      </c>
      <c r="M1001">
        <v>39</v>
      </c>
      <c r="N1001" t="s">
        <v>14</v>
      </c>
      <c r="O1001" t="s">
        <v>1565</v>
      </c>
      <c r="P1001">
        <v>158</v>
      </c>
      <c r="Q1001">
        <v>5.2666666666666666</v>
      </c>
      <c r="R1001">
        <v>118</v>
      </c>
      <c r="S1001">
        <v>3.9333333333333331</v>
      </c>
      <c r="T1001">
        <f>DATATABLE[[#This Row],[تعداد واگن منتظر واگذاری]]+DATATABLE[[#This Row],[تعداد واگن تحت تخلیه]]</f>
        <v>276</v>
      </c>
      <c r="U1001">
        <v>9.1999999999999993</v>
      </c>
      <c r="V1001">
        <v>91</v>
      </c>
      <c r="W1001">
        <v>3.0333333333333332</v>
      </c>
      <c r="X1001">
        <v>5278</v>
      </c>
      <c r="Y1001">
        <v>276</v>
      </c>
      <c r="Z1001">
        <v>209</v>
      </c>
      <c r="AA1001" t="s">
        <v>15</v>
      </c>
      <c r="AB1001">
        <v>1</v>
      </c>
      <c r="AC1001">
        <v>0</v>
      </c>
      <c r="AD1001" t="s">
        <v>15</v>
      </c>
      <c r="AE1001">
        <v>1</v>
      </c>
      <c r="AF1001">
        <v>0</v>
      </c>
      <c r="AG1001" t="s">
        <v>15</v>
      </c>
      <c r="AH1001">
        <v>1</v>
      </c>
      <c r="AI1001">
        <v>0</v>
      </c>
      <c r="AJ1001" t="s">
        <v>15</v>
      </c>
      <c r="AK1001">
        <v>1</v>
      </c>
      <c r="AL1001">
        <v>0</v>
      </c>
    </row>
    <row r="1002" spans="1:38" x14ac:dyDescent="0.25">
      <c r="A1002" t="s">
        <v>1530</v>
      </c>
      <c r="B1002" t="s">
        <v>792</v>
      </c>
      <c r="C1002">
        <v>13990923</v>
      </c>
      <c r="D1002">
        <v>990923</v>
      </c>
      <c r="E1002" t="s">
        <v>579</v>
      </c>
      <c r="F1002" t="s">
        <v>580</v>
      </c>
      <c r="G1002" t="s">
        <v>1541</v>
      </c>
      <c r="H1002" t="s">
        <v>41</v>
      </c>
      <c r="I1002">
        <v>3</v>
      </c>
      <c r="J1002" t="s">
        <v>28</v>
      </c>
      <c r="K1002">
        <v>9</v>
      </c>
      <c r="L1002">
        <v>40</v>
      </c>
      <c r="M1002">
        <v>39</v>
      </c>
      <c r="N1002" t="s">
        <v>16</v>
      </c>
      <c r="O1002" t="s">
        <v>1566</v>
      </c>
      <c r="P1002">
        <v>220</v>
      </c>
      <c r="Q1002">
        <v>7.333333333333333</v>
      </c>
      <c r="R1002">
        <v>124</v>
      </c>
      <c r="S1002">
        <v>4.1333333333333337</v>
      </c>
      <c r="T1002">
        <f>DATATABLE[[#This Row],[تعداد واگن منتظر واگذاری]]+DATATABLE[[#This Row],[تعداد واگن تحت تخلیه]]</f>
        <v>344</v>
      </c>
      <c r="U1002">
        <v>11.466666666666667</v>
      </c>
      <c r="V1002">
        <v>74</v>
      </c>
      <c r="W1002">
        <v>2.4666666666666668</v>
      </c>
      <c r="X1002">
        <v>4292</v>
      </c>
      <c r="Y1002">
        <v>344</v>
      </c>
      <c r="Z1002">
        <v>198</v>
      </c>
      <c r="AA1002" t="s">
        <v>15</v>
      </c>
      <c r="AB1002">
        <v>1</v>
      </c>
      <c r="AC1002">
        <v>0</v>
      </c>
      <c r="AD1002" t="s">
        <v>15</v>
      </c>
      <c r="AE1002">
        <v>1</v>
      </c>
      <c r="AF1002">
        <v>0</v>
      </c>
      <c r="AG1002" t="s">
        <v>15</v>
      </c>
      <c r="AH1002">
        <v>1</v>
      </c>
      <c r="AI1002">
        <v>0</v>
      </c>
      <c r="AJ1002" t="s">
        <v>15</v>
      </c>
      <c r="AK1002">
        <v>1</v>
      </c>
      <c r="AL1002">
        <v>0</v>
      </c>
    </row>
    <row r="1003" spans="1:38" x14ac:dyDescent="0.25">
      <c r="A1003" t="s">
        <v>1530</v>
      </c>
      <c r="B1003" t="s">
        <v>792</v>
      </c>
      <c r="C1003">
        <v>13990924</v>
      </c>
      <c r="D1003">
        <v>990924</v>
      </c>
      <c r="E1003" t="s">
        <v>581</v>
      </c>
      <c r="F1003" t="s">
        <v>582</v>
      </c>
      <c r="G1003" t="s">
        <v>1541</v>
      </c>
      <c r="H1003" t="s">
        <v>41</v>
      </c>
      <c r="I1003">
        <v>3</v>
      </c>
      <c r="J1003" t="s">
        <v>28</v>
      </c>
      <c r="K1003">
        <v>9</v>
      </c>
      <c r="L1003">
        <v>40</v>
      </c>
      <c r="M1003">
        <v>39</v>
      </c>
      <c r="N1003" t="s">
        <v>17</v>
      </c>
      <c r="O1003" t="s">
        <v>1567</v>
      </c>
      <c r="P1003">
        <v>151</v>
      </c>
      <c r="Q1003">
        <v>5.0333333333333332</v>
      </c>
      <c r="R1003">
        <v>158</v>
      </c>
      <c r="S1003">
        <v>5.2666666666666666</v>
      </c>
      <c r="T1003">
        <f>DATATABLE[[#This Row],[تعداد واگن منتظر واگذاری]]+DATATABLE[[#This Row],[تعداد واگن تحت تخلیه]]</f>
        <v>309</v>
      </c>
      <c r="U1003">
        <v>10.3</v>
      </c>
      <c r="V1003">
        <v>116</v>
      </c>
      <c r="W1003">
        <v>3.8666666666666667</v>
      </c>
      <c r="X1003">
        <v>6728</v>
      </c>
      <c r="Y1003">
        <v>309</v>
      </c>
      <c r="Z1003">
        <v>274</v>
      </c>
      <c r="AA1003" t="s">
        <v>15</v>
      </c>
      <c r="AB1003">
        <v>1</v>
      </c>
      <c r="AC1003">
        <v>0</v>
      </c>
      <c r="AD1003" t="s">
        <v>15</v>
      </c>
      <c r="AE1003">
        <v>1</v>
      </c>
      <c r="AF1003">
        <v>0</v>
      </c>
      <c r="AG1003" t="s">
        <v>15</v>
      </c>
      <c r="AH1003">
        <v>1</v>
      </c>
      <c r="AI1003">
        <v>0</v>
      </c>
      <c r="AJ1003" t="s">
        <v>15</v>
      </c>
      <c r="AK1003">
        <v>1</v>
      </c>
      <c r="AL1003">
        <v>0</v>
      </c>
    </row>
    <row r="1004" spans="1:38" x14ac:dyDescent="0.25">
      <c r="A1004" t="s">
        <v>1530</v>
      </c>
      <c r="B1004" t="s">
        <v>792</v>
      </c>
      <c r="C1004">
        <v>13990925</v>
      </c>
      <c r="D1004">
        <v>990925</v>
      </c>
      <c r="E1004" t="s">
        <v>583</v>
      </c>
      <c r="F1004" t="s">
        <v>584</v>
      </c>
      <c r="G1004" t="s">
        <v>1541</v>
      </c>
      <c r="H1004" t="s">
        <v>41</v>
      </c>
      <c r="I1004">
        <v>3</v>
      </c>
      <c r="J1004" t="s">
        <v>28</v>
      </c>
      <c r="K1004">
        <v>9</v>
      </c>
      <c r="L1004">
        <v>40</v>
      </c>
      <c r="M1004">
        <v>39</v>
      </c>
      <c r="N1004" t="s">
        <v>18</v>
      </c>
      <c r="O1004" t="s">
        <v>1568</v>
      </c>
      <c r="P1004">
        <v>54</v>
      </c>
      <c r="Q1004">
        <v>1.8</v>
      </c>
      <c r="R1004">
        <v>104</v>
      </c>
      <c r="S1004">
        <v>3.4666666666666668</v>
      </c>
      <c r="T1004">
        <f>DATATABLE[[#This Row],[تعداد واگن منتظر واگذاری]]+DATATABLE[[#This Row],[تعداد واگن تحت تخلیه]]</f>
        <v>158</v>
      </c>
      <c r="U1004">
        <v>5.2666666666666666</v>
      </c>
      <c r="V1004">
        <v>145</v>
      </c>
      <c r="W1004">
        <v>4.833333333333333</v>
      </c>
      <c r="X1004">
        <v>8410</v>
      </c>
      <c r="Y1004">
        <v>158</v>
      </c>
      <c r="Z1004">
        <v>249</v>
      </c>
      <c r="AA1004" t="s">
        <v>15</v>
      </c>
      <c r="AB1004">
        <v>1</v>
      </c>
      <c r="AC1004">
        <v>0</v>
      </c>
      <c r="AD1004" t="s">
        <v>15</v>
      </c>
      <c r="AE1004">
        <v>1</v>
      </c>
      <c r="AF1004">
        <v>0</v>
      </c>
      <c r="AG1004" t="s">
        <v>15</v>
      </c>
      <c r="AH1004">
        <v>1</v>
      </c>
      <c r="AI1004">
        <v>0</v>
      </c>
      <c r="AJ1004" t="s">
        <v>15</v>
      </c>
      <c r="AK1004">
        <v>1</v>
      </c>
      <c r="AL1004">
        <v>0</v>
      </c>
    </row>
    <row r="1005" spans="1:38" x14ac:dyDescent="0.25">
      <c r="A1005" t="s">
        <v>1530</v>
      </c>
      <c r="B1005" t="s">
        <v>792</v>
      </c>
      <c r="C1005">
        <v>13990926</v>
      </c>
      <c r="D1005">
        <v>990926</v>
      </c>
      <c r="E1005" t="s">
        <v>585</v>
      </c>
      <c r="F1005" t="s">
        <v>586</v>
      </c>
      <c r="G1005" t="s">
        <v>1541</v>
      </c>
      <c r="H1005" t="s">
        <v>41</v>
      </c>
      <c r="I1005">
        <v>3</v>
      </c>
      <c r="J1005" t="s">
        <v>28</v>
      </c>
      <c r="K1005">
        <v>9</v>
      </c>
      <c r="L1005">
        <v>40</v>
      </c>
      <c r="M1005">
        <v>39</v>
      </c>
      <c r="N1005" t="s">
        <v>19</v>
      </c>
      <c r="O1005" t="s">
        <v>1569</v>
      </c>
      <c r="P1005">
        <v>60</v>
      </c>
      <c r="Q1005">
        <v>2</v>
      </c>
      <c r="R1005">
        <v>88</v>
      </c>
      <c r="S1005">
        <v>2.9333333333333331</v>
      </c>
      <c r="T1005">
        <f>DATATABLE[[#This Row],[تعداد واگن منتظر واگذاری]]+DATATABLE[[#This Row],[تعداد واگن تحت تخلیه]]</f>
        <v>148</v>
      </c>
      <c r="U1005">
        <v>4.9333333333333336</v>
      </c>
      <c r="V1005">
        <v>92</v>
      </c>
      <c r="W1005">
        <v>3.0666666666666669</v>
      </c>
      <c r="X1005">
        <v>5336</v>
      </c>
      <c r="Y1005">
        <v>148</v>
      </c>
      <c r="Z1005">
        <v>180</v>
      </c>
      <c r="AA1005" t="s">
        <v>15</v>
      </c>
      <c r="AB1005">
        <v>1</v>
      </c>
      <c r="AC1005">
        <v>0</v>
      </c>
      <c r="AD1005" t="s">
        <v>15</v>
      </c>
      <c r="AE1005">
        <v>1</v>
      </c>
      <c r="AF1005">
        <v>0</v>
      </c>
      <c r="AG1005" t="s">
        <v>15</v>
      </c>
      <c r="AH1005">
        <v>1</v>
      </c>
      <c r="AI1005">
        <v>0</v>
      </c>
      <c r="AJ1005" t="s">
        <v>15</v>
      </c>
      <c r="AK1005">
        <v>1</v>
      </c>
      <c r="AL1005">
        <v>0</v>
      </c>
    </row>
    <row r="1006" spans="1:38" x14ac:dyDescent="0.25">
      <c r="A1006" t="s">
        <v>1530</v>
      </c>
      <c r="B1006" t="s">
        <v>792</v>
      </c>
      <c r="C1006">
        <v>13990927</v>
      </c>
      <c r="D1006">
        <v>990927</v>
      </c>
      <c r="E1006" t="s">
        <v>587</v>
      </c>
      <c r="F1006" t="s">
        <v>588</v>
      </c>
      <c r="G1006" t="s">
        <v>1541</v>
      </c>
      <c r="H1006" t="s">
        <v>41</v>
      </c>
      <c r="I1006">
        <v>3</v>
      </c>
      <c r="J1006" t="s">
        <v>28</v>
      </c>
      <c r="K1006">
        <v>9</v>
      </c>
      <c r="L1006">
        <v>40</v>
      </c>
      <c r="M1006">
        <v>39</v>
      </c>
      <c r="N1006" t="s">
        <v>20</v>
      </c>
      <c r="O1006" t="s">
        <v>1570</v>
      </c>
      <c r="P1006">
        <v>80</v>
      </c>
      <c r="Q1006">
        <v>2.6666666666666665</v>
      </c>
      <c r="R1006">
        <v>58</v>
      </c>
      <c r="S1006">
        <v>1.9333333333333333</v>
      </c>
      <c r="T1006">
        <f>DATATABLE[[#This Row],[تعداد واگن منتظر واگذاری]]+DATATABLE[[#This Row],[تعداد واگن تحت تخلیه]]</f>
        <v>138</v>
      </c>
      <c r="U1006">
        <v>4.5999999999999996</v>
      </c>
      <c r="V1006">
        <v>94</v>
      </c>
      <c r="W1006">
        <v>3.1333333333333333</v>
      </c>
      <c r="X1006">
        <v>5452</v>
      </c>
      <c r="Y1006">
        <v>138</v>
      </c>
      <c r="Z1006">
        <v>152</v>
      </c>
      <c r="AA1006" t="s">
        <v>15</v>
      </c>
      <c r="AB1006">
        <v>1</v>
      </c>
      <c r="AC1006">
        <v>0</v>
      </c>
      <c r="AD1006" t="s">
        <v>15</v>
      </c>
      <c r="AE1006">
        <v>1</v>
      </c>
      <c r="AF1006">
        <v>0</v>
      </c>
      <c r="AG1006" t="s">
        <v>15</v>
      </c>
      <c r="AH1006">
        <v>1</v>
      </c>
      <c r="AI1006">
        <v>0</v>
      </c>
      <c r="AJ1006" t="s">
        <v>15</v>
      </c>
      <c r="AK1006">
        <v>1</v>
      </c>
      <c r="AL1006">
        <v>0</v>
      </c>
    </row>
    <row r="1007" spans="1:38" x14ac:dyDescent="0.25">
      <c r="A1007" t="s">
        <v>1530</v>
      </c>
      <c r="B1007" t="s">
        <v>792</v>
      </c>
      <c r="C1007">
        <v>13990928</v>
      </c>
      <c r="D1007">
        <v>990928</v>
      </c>
      <c r="E1007" t="s">
        <v>589</v>
      </c>
      <c r="F1007" t="s">
        <v>590</v>
      </c>
      <c r="G1007" t="s">
        <v>1541</v>
      </c>
      <c r="H1007" t="s">
        <v>41</v>
      </c>
      <c r="I1007">
        <v>3</v>
      </c>
      <c r="J1007" t="s">
        <v>28</v>
      </c>
      <c r="K1007">
        <v>9</v>
      </c>
      <c r="L1007">
        <v>40</v>
      </c>
      <c r="M1007">
        <v>40</v>
      </c>
      <c r="N1007" t="s">
        <v>12</v>
      </c>
      <c r="O1007" t="s">
        <v>1571</v>
      </c>
      <c r="P1007">
        <v>60</v>
      </c>
      <c r="Q1007">
        <v>2</v>
      </c>
      <c r="R1007">
        <v>83</v>
      </c>
      <c r="S1007">
        <v>2.7666666666666666</v>
      </c>
      <c r="T1007">
        <f>DATATABLE[[#This Row],[تعداد واگن منتظر واگذاری]]+DATATABLE[[#This Row],[تعداد واگن تحت تخلیه]]</f>
        <v>143</v>
      </c>
      <c r="U1007">
        <v>4.7666666666666666</v>
      </c>
      <c r="V1007">
        <v>36</v>
      </c>
      <c r="W1007">
        <v>1.2</v>
      </c>
      <c r="X1007">
        <v>2088</v>
      </c>
      <c r="Y1007">
        <v>143</v>
      </c>
      <c r="Z1007">
        <v>119</v>
      </c>
      <c r="AA1007" t="s">
        <v>15</v>
      </c>
      <c r="AB1007">
        <v>1</v>
      </c>
      <c r="AC1007">
        <v>0</v>
      </c>
      <c r="AD1007" t="s">
        <v>15</v>
      </c>
      <c r="AE1007">
        <v>1</v>
      </c>
      <c r="AF1007">
        <v>0</v>
      </c>
      <c r="AG1007" t="s">
        <v>15</v>
      </c>
      <c r="AH1007">
        <v>1</v>
      </c>
      <c r="AI1007">
        <v>0</v>
      </c>
      <c r="AJ1007" t="s">
        <v>15</v>
      </c>
      <c r="AK1007">
        <v>1</v>
      </c>
      <c r="AL1007">
        <v>0</v>
      </c>
    </row>
    <row r="1008" spans="1:38" x14ac:dyDescent="0.25">
      <c r="A1008" t="s">
        <v>1530</v>
      </c>
      <c r="B1008" t="s">
        <v>792</v>
      </c>
      <c r="C1008">
        <v>13990929</v>
      </c>
      <c r="D1008">
        <v>990929</v>
      </c>
      <c r="E1008" t="s">
        <v>591</v>
      </c>
      <c r="F1008" t="s">
        <v>592</v>
      </c>
      <c r="G1008" t="s">
        <v>1541</v>
      </c>
      <c r="H1008" t="s">
        <v>41</v>
      </c>
      <c r="I1008">
        <v>3</v>
      </c>
      <c r="J1008" t="s">
        <v>28</v>
      </c>
      <c r="K1008">
        <v>9</v>
      </c>
      <c r="L1008">
        <v>41</v>
      </c>
      <c r="M1008">
        <v>40</v>
      </c>
      <c r="N1008" t="s">
        <v>14</v>
      </c>
      <c r="O1008" t="s">
        <v>1572</v>
      </c>
      <c r="P1008">
        <v>90</v>
      </c>
      <c r="Q1008">
        <v>3</v>
      </c>
      <c r="R1008">
        <v>57</v>
      </c>
      <c r="S1008">
        <v>1.9</v>
      </c>
      <c r="T1008">
        <f>DATATABLE[[#This Row],[تعداد واگن منتظر واگذاری]]+DATATABLE[[#This Row],[تعداد واگن تحت تخلیه]]</f>
        <v>147</v>
      </c>
      <c r="U1008">
        <v>4.9000000000000004</v>
      </c>
      <c r="V1008">
        <v>67</v>
      </c>
      <c r="W1008">
        <v>2.2333333333333334</v>
      </c>
      <c r="X1008">
        <v>3886</v>
      </c>
      <c r="Y1008">
        <v>147</v>
      </c>
      <c r="Z1008">
        <v>124</v>
      </c>
      <c r="AA1008" t="s">
        <v>15</v>
      </c>
      <c r="AB1008">
        <v>1</v>
      </c>
      <c r="AC1008">
        <v>0</v>
      </c>
      <c r="AD1008" t="s">
        <v>15</v>
      </c>
      <c r="AE1008">
        <v>1</v>
      </c>
      <c r="AF1008">
        <v>0</v>
      </c>
      <c r="AG1008" t="s">
        <v>15</v>
      </c>
      <c r="AH1008">
        <v>1</v>
      </c>
      <c r="AI1008">
        <v>0</v>
      </c>
      <c r="AJ1008" t="s">
        <v>15</v>
      </c>
      <c r="AK1008">
        <v>1</v>
      </c>
      <c r="AL1008">
        <v>0</v>
      </c>
    </row>
    <row r="1009" spans="1:38" x14ac:dyDescent="0.25">
      <c r="A1009" t="s">
        <v>1530</v>
      </c>
      <c r="B1009" t="s">
        <v>792</v>
      </c>
      <c r="C1009">
        <v>13990930</v>
      </c>
      <c r="D1009">
        <v>990930</v>
      </c>
      <c r="E1009" t="s">
        <v>593</v>
      </c>
      <c r="F1009" t="s">
        <v>594</v>
      </c>
      <c r="G1009" t="s">
        <v>1541</v>
      </c>
      <c r="H1009" t="s">
        <v>41</v>
      </c>
      <c r="I1009">
        <v>3</v>
      </c>
      <c r="J1009" t="s">
        <v>28</v>
      </c>
      <c r="K1009">
        <v>9</v>
      </c>
      <c r="L1009">
        <v>41</v>
      </c>
      <c r="M1009">
        <v>40</v>
      </c>
      <c r="N1009" t="s">
        <v>16</v>
      </c>
      <c r="O1009" t="s">
        <v>1573</v>
      </c>
      <c r="P1009">
        <v>114</v>
      </c>
      <c r="Q1009">
        <v>3.8</v>
      </c>
      <c r="R1009">
        <v>83</v>
      </c>
      <c r="S1009">
        <v>2.7666666666666666</v>
      </c>
      <c r="T1009">
        <f>DATATABLE[[#This Row],[تعداد واگن منتظر واگذاری]]+DATATABLE[[#This Row],[تعداد واگن تحت تخلیه]]</f>
        <v>197</v>
      </c>
      <c r="U1009">
        <v>6.5666666666666664</v>
      </c>
      <c r="V1009">
        <v>74</v>
      </c>
      <c r="W1009">
        <v>2.4666666666666668</v>
      </c>
      <c r="X1009">
        <v>4292</v>
      </c>
      <c r="Y1009">
        <v>197</v>
      </c>
      <c r="Z1009">
        <v>157</v>
      </c>
      <c r="AA1009" t="s">
        <v>15</v>
      </c>
      <c r="AB1009">
        <v>1</v>
      </c>
      <c r="AC1009">
        <v>0</v>
      </c>
      <c r="AD1009" t="s">
        <v>15</v>
      </c>
      <c r="AE1009">
        <v>1</v>
      </c>
      <c r="AF1009">
        <v>0</v>
      </c>
      <c r="AG1009" t="s">
        <v>15</v>
      </c>
      <c r="AH1009">
        <v>1</v>
      </c>
      <c r="AI1009">
        <v>0</v>
      </c>
      <c r="AJ1009" t="s">
        <v>15</v>
      </c>
      <c r="AK1009">
        <v>1</v>
      </c>
      <c r="AL1009">
        <v>0</v>
      </c>
    </row>
    <row r="1010" spans="1:38" x14ac:dyDescent="0.25">
      <c r="A1010" t="s">
        <v>1530</v>
      </c>
      <c r="B1010" t="s">
        <v>792</v>
      </c>
      <c r="C1010">
        <v>13991001</v>
      </c>
      <c r="D1010">
        <v>991001</v>
      </c>
      <c r="E1010" t="s">
        <v>595</v>
      </c>
      <c r="F1010" t="s">
        <v>596</v>
      </c>
      <c r="G1010" t="s">
        <v>1541</v>
      </c>
      <c r="H1010" t="s">
        <v>42</v>
      </c>
      <c r="I1010">
        <v>4</v>
      </c>
      <c r="J1010" t="s">
        <v>29</v>
      </c>
      <c r="K1010">
        <v>10</v>
      </c>
      <c r="L1010">
        <v>41</v>
      </c>
      <c r="M1010">
        <v>40</v>
      </c>
      <c r="N1010" t="s">
        <v>17</v>
      </c>
      <c r="O1010" t="s">
        <v>1542</v>
      </c>
      <c r="P1010">
        <v>61</v>
      </c>
      <c r="Q1010">
        <v>2.0333333333333332</v>
      </c>
      <c r="R1010">
        <v>76</v>
      </c>
      <c r="S1010">
        <v>2.5333333333333332</v>
      </c>
      <c r="T1010">
        <f>DATATABLE[[#This Row],[تعداد واگن منتظر واگذاری]]+DATATABLE[[#This Row],[تعداد واگن تحت تخلیه]]</f>
        <v>137</v>
      </c>
      <c r="U1010">
        <v>4.5666666666666664</v>
      </c>
      <c r="V1010">
        <v>83</v>
      </c>
      <c r="W1010">
        <v>2.7666666666666666</v>
      </c>
      <c r="X1010">
        <v>4814</v>
      </c>
      <c r="Y1010">
        <v>137</v>
      </c>
      <c r="Z1010">
        <v>159</v>
      </c>
      <c r="AA1010" t="s">
        <v>15</v>
      </c>
      <c r="AB1010">
        <v>1</v>
      </c>
      <c r="AC1010">
        <v>0</v>
      </c>
      <c r="AD1010" t="s">
        <v>15</v>
      </c>
      <c r="AE1010">
        <v>1</v>
      </c>
      <c r="AF1010">
        <v>0</v>
      </c>
      <c r="AG1010" t="s">
        <v>15</v>
      </c>
      <c r="AH1010">
        <v>1</v>
      </c>
      <c r="AI1010">
        <v>0</v>
      </c>
      <c r="AJ1010" t="s">
        <v>15</v>
      </c>
      <c r="AK1010">
        <v>1</v>
      </c>
      <c r="AL1010">
        <v>0</v>
      </c>
    </row>
    <row r="1011" spans="1:38" x14ac:dyDescent="0.25">
      <c r="A1011" t="s">
        <v>1530</v>
      </c>
      <c r="B1011" t="s">
        <v>792</v>
      </c>
      <c r="C1011">
        <v>13991002</v>
      </c>
      <c r="D1011">
        <v>991002</v>
      </c>
      <c r="E1011" t="s">
        <v>597</v>
      </c>
      <c r="F1011" t="s">
        <v>598</v>
      </c>
      <c r="G1011" t="s">
        <v>1541</v>
      </c>
      <c r="H1011" t="s">
        <v>42</v>
      </c>
      <c r="I1011">
        <v>4</v>
      </c>
      <c r="J1011" t="s">
        <v>29</v>
      </c>
      <c r="K1011">
        <v>10</v>
      </c>
      <c r="L1011">
        <v>41</v>
      </c>
      <c r="M1011">
        <v>40</v>
      </c>
      <c r="N1011" t="s">
        <v>18</v>
      </c>
      <c r="O1011" t="s">
        <v>1543</v>
      </c>
      <c r="P1011">
        <v>37</v>
      </c>
      <c r="Q1011">
        <v>1.2333333333333334</v>
      </c>
      <c r="R1011">
        <v>123</v>
      </c>
      <c r="S1011">
        <v>4.0999999999999996</v>
      </c>
      <c r="T1011">
        <f>DATATABLE[[#This Row],[تعداد واگن منتظر واگذاری]]+DATATABLE[[#This Row],[تعداد واگن تحت تخلیه]]</f>
        <v>160</v>
      </c>
      <c r="U1011">
        <v>5.333333333333333</v>
      </c>
      <c r="V1011">
        <v>96</v>
      </c>
      <c r="W1011">
        <v>3.2</v>
      </c>
      <c r="X1011">
        <v>5568</v>
      </c>
      <c r="Y1011">
        <v>160</v>
      </c>
      <c r="Z1011">
        <v>219</v>
      </c>
      <c r="AA1011" t="s">
        <v>15</v>
      </c>
      <c r="AB1011">
        <v>1</v>
      </c>
      <c r="AC1011">
        <v>0</v>
      </c>
      <c r="AD1011" t="s">
        <v>15</v>
      </c>
      <c r="AE1011">
        <v>1</v>
      </c>
      <c r="AF1011">
        <v>0</v>
      </c>
      <c r="AG1011" t="s">
        <v>15</v>
      </c>
      <c r="AH1011">
        <v>1</v>
      </c>
      <c r="AI1011">
        <v>0</v>
      </c>
      <c r="AJ1011" t="s">
        <v>15</v>
      </c>
      <c r="AK1011">
        <v>1</v>
      </c>
      <c r="AL1011">
        <v>0</v>
      </c>
    </row>
    <row r="1012" spans="1:38" x14ac:dyDescent="0.25">
      <c r="A1012" t="s">
        <v>1530</v>
      </c>
      <c r="B1012" t="s">
        <v>792</v>
      </c>
      <c r="C1012">
        <v>13991003</v>
      </c>
      <c r="D1012">
        <v>991003</v>
      </c>
      <c r="E1012" t="s">
        <v>599</v>
      </c>
      <c r="F1012" t="s">
        <v>600</v>
      </c>
      <c r="G1012" t="s">
        <v>1541</v>
      </c>
      <c r="H1012" t="s">
        <v>42</v>
      </c>
      <c r="I1012">
        <v>4</v>
      </c>
      <c r="J1012" t="s">
        <v>29</v>
      </c>
      <c r="K1012">
        <v>10</v>
      </c>
      <c r="L1012">
        <v>41</v>
      </c>
      <c r="M1012">
        <v>40</v>
      </c>
      <c r="N1012" t="s">
        <v>19</v>
      </c>
      <c r="O1012" t="s">
        <v>1544</v>
      </c>
      <c r="P1012">
        <v>100</v>
      </c>
      <c r="Q1012">
        <v>3.3333333333333335</v>
      </c>
      <c r="R1012">
        <v>72</v>
      </c>
      <c r="S1012">
        <v>2.4</v>
      </c>
      <c r="T1012">
        <f>DATATABLE[[#This Row],[تعداد واگن منتظر واگذاری]]+DATATABLE[[#This Row],[تعداد واگن تحت تخلیه]]</f>
        <v>172</v>
      </c>
      <c r="U1012">
        <v>5.7333333333333334</v>
      </c>
      <c r="V1012">
        <v>115</v>
      </c>
      <c r="W1012">
        <v>3.8333333333333335</v>
      </c>
      <c r="X1012">
        <v>6670</v>
      </c>
      <c r="Y1012">
        <v>172</v>
      </c>
      <c r="Z1012">
        <v>187</v>
      </c>
      <c r="AA1012" t="s">
        <v>15</v>
      </c>
      <c r="AB1012">
        <v>1</v>
      </c>
      <c r="AC1012">
        <v>0</v>
      </c>
      <c r="AD1012" t="s">
        <v>15</v>
      </c>
      <c r="AE1012">
        <v>1</v>
      </c>
      <c r="AF1012">
        <v>0</v>
      </c>
      <c r="AG1012" t="s">
        <v>15</v>
      </c>
      <c r="AH1012">
        <v>1</v>
      </c>
      <c r="AI1012">
        <v>0</v>
      </c>
      <c r="AJ1012" t="s">
        <v>15</v>
      </c>
      <c r="AK1012">
        <v>1</v>
      </c>
      <c r="AL1012">
        <v>0</v>
      </c>
    </row>
    <row r="1013" spans="1:38" x14ac:dyDescent="0.25">
      <c r="A1013" t="s">
        <v>1530</v>
      </c>
      <c r="B1013" t="s">
        <v>792</v>
      </c>
      <c r="C1013">
        <v>13991004</v>
      </c>
      <c r="D1013">
        <v>991004</v>
      </c>
      <c r="E1013" t="s">
        <v>601</v>
      </c>
      <c r="F1013" t="s">
        <v>602</v>
      </c>
      <c r="G1013" t="s">
        <v>1541</v>
      </c>
      <c r="H1013" t="s">
        <v>42</v>
      </c>
      <c r="I1013">
        <v>4</v>
      </c>
      <c r="J1013" t="s">
        <v>29</v>
      </c>
      <c r="K1013">
        <v>10</v>
      </c>
      <c r="L1013">
        <v>41</v>
      </c>
      <c r="M1013">
        <v>40</v>
      </c>
      <c r="N1013" t="s">
        <v>20</v>
      </c>
      <c r="O1013" t="s">
        <v>1545</v>
      </c>
      <c r="P1013">
        <v>50</v>
      </c>
      <c r="Q1013">
        <v>1.6666666666666667</v>
      </c>
      <c r="R1013">
        <v>97</v>
      </c>
      <c r="S1013">
        <v>3.2333333333333334</v>
      </c>
      <c r="T1013">
        <f>DATATABLE[[#This Row],[تعداد واگن منتظر واگذاری]]+DATATABLE[[#This Row],[تعداد واگن تحت تخلیه]]</f>
        <v>147</v>
      </c>
      <c r="U1013">
        <v>4.9000000000000004</v>
      </c>
      <c r="V1013">
        <v>81</v>
      </c>
      <c r="W1013">
        <v>2.7</v>
      </c>
      <c r="X1013">
        <v>4698</v>
      </c>
      <c r="Y1013">
        <v>147</v>
      </c>
      <c r="Z1013">
        <v>178</v>
      </c>
      <c r="AA1013" t="s">
        <v>15</v>
      </c>
      <c r="AB1013">
        <v>1</v>
      </c>
      <c r="AC1013">
        <v>0</v>
      </c>
      <c r="AD1013" t="s">
        <v>15</v>
      </c>
      <c r="AE1013">
        <v>1</v>
      </c>
      <c r="AF1013">
        <v>0</v>
      </c>
      <c r="AG1013" t="s">
        <v>15</v>
      </c>
      <c r="AH1013">
        <v>1</v>
      </c>
      <c r="AI1013">
        <v>0</v>
      </c>
      <c r="AJ1013" t="s">
        <v>15</v>
      </c>
      <c r="AK1013">
        <v>1</v>
      </c>
      <c r="AL1013">
        <v>0</v>
      </c>
    </row>
    <row r="1014" spans="1:38" x14ac:dyDescent="0.25">
      <c r="A1014" t="s">
        <v>1530</v>
      </c>
      <c r="B1014" t="s">
        <v>792</v>
      </c>
      <c r="C1014">
        <v>13991005</v>
      </c>
      <c r="D1014">
        <v>991005</v>
      </c>
      <c r="E1014" t="s">
        <v>603</v>
      </c>
      <c r="F1014" t="s">
        <v>604</v>
      </c>
      <c r="G1014" t="s">
        <v>1541</v>
      </c>
      <c r="H1014" t="s">
        <v>42</v>
      </c>
      <c r="I1014">
        <v>4</v>
      </c>
      <c r="J1014" t="s">
        <v>29</v>
      </c>
      <c r="K1014">
        <v>10</v>
      </c>
      <c r="L1014">
        <v>41</v>
      </c>
      <c r="M1014">
        <v>41</v>
      </c>
      <c r="N1014" t="s">
        <v>12</v>
      </c>
      <c r="O1014" t="s">
        <v>1546</v>
      </c>
      <c r="P1014">
        <v>44</v>
      </c>
      <c r="Q1014">
        <v>1.4666666666666666</v>
      </c>
      <c r="R1014">
        <v>151</v>
      </c>
      <c r="S1014">
        <v>5.0333333333333332</v>
      </c>
      <c r="T1014">
        <f>DATATABLE[[#This Row],[تعداد واگن منتظر واگذاری]]+DATATABLE[[#This Row],[تعداد واگن تحت تخلیه]]</f>
        <v>195</v>
      </c>
      <c r="U1014">
        <v>6.5</v>
      </c>
      <c r="V1014">
        <v>43</v>
      </c>
      <c r="W1014">
        <v>1.4333333333333333</v>
      </c>
      <c r="X1014">
        <v>2494</v>
      </c>
      <c r="Y1014">
        <v>195</v>
      </c>
      <c r="Z1014">
        <v>194</v>
      </c>
      <c r="AA1014" t="s">
        <v>15</v>
      </c>
      <c r="AB1014">
        <v>1</v>
      </c>
      <c r="AC1014">
        <v>0</v>
      </c>
      <c r="AD1014" t="s">
        <v>15</v>
      </c>
      <c r="AE1014">
        <v>1</v>
      </c>
      <c r="AF1014">
        <v>0</v>
      </c>
      <c r="AG1014" t="s">
        <v>15</v>
      </c>
      <c r="AH1014">
        <v>1</v>
      </c>
      <c r="AI1014">
        <v>0</v>
      </c>
      <c r="AJ1014" t="s">
        <v>15</v>
      </c>
      <c r="AK1014">
        <v>1</v>
      </c>
      <c r="AL1014">
        <v>0</v>
      </c>
    </row>
    <row r="1015" spans="1:38" x14ac:dyDescent="0.25">
      <c r="A1015" t="s">
        <v>1530</v>
      </c>
      <c r="B1015" t="s">
        <v>792</v>
      </c>
      <c r="C1015">
        <v>13991006</v>
      </c>
      <c r="D1015">
        <v>991006</v>
      </c>
      <c r="E1015" t="s">
        <v>605</v>
      </c>
      <c r="F1015" t="s">
        <v>606</v>
      </c>
      <c r="G1015" t="s">
        <v>1541</v>
      </c>
      <c r="H1015" t="s">
        <v>42</v>
      </c>
      <c r="I1015">
        <v>4</v>
      </c>
      <c r="J1015" t="s">
        <v>29</v>
      </c>
      <c r="K1015">
        <v>10</v>
      </c>
      <c r="L1015">
        <v>42</v>
      </c>
      <c r="M1015">
        <v>41</v>
      </c>
      <c r="N1015" t="s">
        <v>14</v>
      </c>
      <c r="O1015" t="s">
        <v>1547</v>
      </c>
      <c r="P1015">
        <v>101</v>
      </c>
      <c r="Q1015">
        <v>3.3666666666666667</v>
      </c>
      <c r="R1015">
        <v>78</v>
      </c>
      <c r="S1015">
        <v>2.6</v>
      </c>
      <c r="T1015">
        <f>DATATABLE[[#This Row],[تعداد واگن منتظر واگذاری]]+DATATABLE[[#This Row],[تعداد واگن تحت تخلیه]]</f>
        <v>179</v>
      </c>
      <c r="U1015">
        <v>5.9666666666666668</v>
      </c>
      <c r="V1015">
        <v>105</v>
      </c>
      <c r="W1015">
        <v>3.5</v>
      </c>
      <c r="X1015">
        <v>6090</v>
      </c>
      <c r="Y1015">
        <v>179</v>
      </c>
      <c r="Z1015">
        <v>183</v>
      </c>
      <c r="AA1015" t="s">
        <v>15</v>
      </c>
      <c r="AB1015">
        <v>1</v>
      </c>
      <c r="AC1015">
        <v>0</v>
      </c>
      <c r="AD1015" t="s">
        <v>15</v>
      </c>
      <c r="AE1015">
        <v>1</v>
      </c>
      <c r="AF1015">
        <v>0</v>
      </c>
      <c r="AG1015" t="s">
        <v>15</v>
      </c>
      <c r="AH1015">
        <v>1</v>
      </c>
      <c r="AI1015">
        <v>0</v>
      </c>
      <c r="AJ1015" t="s">
        <v>15</v>
      </c>
      <c r="AK1015">
        <v>1</v>
      </c>
      <c r="AL1015">
        <v>0</v>
      </c>
    </row>
    <row r="1016" spans="1:38" x14ac:dyDescent="0.25">
      <c r="A1016" t="s">
        <v>1530</v>
      </c>
      <c r="B1016" t="s">
        <v>792</v>
      </c>
      <c r="C1016">
        <v>13991007</v>
      </c>
      <c r="D1016">
        <v>991007</v>
      </c>
      <c r="E1016" t="s">
        <v>607</v>
      </c>
      <c r="F1016" t="s">
        <v>608</v>
      </c>
      <c r="G1016" t="s">
        <v>1541</v>
      </c>
      <c r="H1016" t="s">
        <v>42</v>
      </c>
      <c r="I1016">
        <v>4</v>
      </c>
      <c r="J1016" t="s">
        <v>29</v>
      </c>
      <c r="K1016">
        <v>10</v>
      </c>
      <c r="L1016">
        <v>42</v>
      </c>
      <c r="M1016">
        <v>41</v>
      </c>
      <c r="N1016" t="s">
        <v>16</v>
      </c>
      <c r="O1016" t="s">
        <v>1548</v>
      </c>
      <c r="P1016">
        <v>69</v>
      </c>
      <c r="Q1016">
        <v>2.2999999999999998</v>
      </c>
      <c r="R1016">
        <v>116</v>
      </c>
      <c r="S1016">
        <v>3.8666666666666667</v>
      </c>
      <c r="T1016">
        <f>DATATABLE[[#This Row],[تعداد واگن منتظر واگذاری]]+DATATABLE[[#This Row],[تعداد واگن تحت تخلیه]]</f>
        <v>185</v>
      </c>
      <c r="U1016">
        <v>6.166666666666667</v>
      </c>
      <c r="V1016">
        <v>86</v>
      </c>
      <c r="W1016">
        <v>2.8666666666666667</v>
      </c>
      <c r="X1016">
        <v>4988</v>
      </c>
      <c r="Y1016">
        <v>185</v>
      </c>
      <c r="Z1016">
        <v>202</v>
      </c>
      <c r="AA1016" t="s">
        <v>15</v>
      </c>
      <c r="AB1016">
        <v>1</v>
      </c>
      <c r="AC1016">
        <v>0</v>
      </c>
      <c r="AD1016" t="s">
        <v>15</v>
      </c>
      <c r="AE1016">
        <v>1</v>
      </c>
      <c r="AF1016">
        <v>0</v>
      </c>
      <c r="AG1016" t="s">
        <v>15</v>
      </c>
      <c r="AH1016">
        <v>1</v>
      </c>
      <c r="AI1016">
        <v>0</v>
      </c>
      <c r="AJ1016" t="s">
        <v>15</v>
      </c>
      <c r="AK1016">
        <v>1</v>
      </c>
      <c r="AL1016">
        <v>0</v>
      </c>
    </row>
    <row r="1017" spans="1:38" x14ac:dyDescent="0.25">
      <c r="A1017" t="s">
        <v>1530</v>
      </c>
      <c r="B1017" t="s">
        <v>792</v>
      </c>
      <c r="C1017">
        <v>13991008</v>
      </c>
      <c r="D1017">
        <v>991008</v>
      </c>
      <c r="E1017" t="s">
        <v>609</v>
      </c>
      <c r="F1017" t="s">
        <v>610</v>
      </c>
      <c r="G1017" t="s">
        <v>1541</v>
      </c>
      <c r="H1017" t="s">
        <v>42</v>
      </c>
      <c r="I1017">
        <v>4</v>
      </c>
      <c r="J1017" t="s">
        <v>29</v>
      </c>
      <c r="K1017">
        <v>10</v>
      </c>
      <c r="L1017">
        <v>42</v>
      </c>
      <c r="M1017">
        <v>41</v>
      </c>
      <c r="N1017" t="s">
        <v>17</v>
      </c>
      <c r="O1017" t="s">
        <v>1549</v>
      </c>
      <c r="P1017">
        <v>96</v>
      </c>
      <c r="Q1017">
        <v>3.2</v>
      </c>
      <c r="R1017">
        <v>85</v>
      </c>
      <c r="S1017">
        <v>2.8333333333333335</v>
      </c>
      <c r="T1017">
        <f>DATATABLE[[#This Row],[تعداد واگن منتظر واگذاری]]+DATATABLE[[#This Row],[تعداد واگن تحت تخلیه]]</f>
        <v>181</v>
      </c>
      <c r="U1017">
        <v>6.0333333333333332</v>
      </c>
      <c r="V1017">
        <v>108</v>
      </c>
      <c r="W1017">
        <v>3.6</v>
      </c>
      <c r="X1017">
        <v>6264</v>
      </c>
      <c r="Y1017">
        <v>181</v>
      </c>
      <c r="Z1017">
        <v>193</v>
      </c>
      <c r="AA1017" t="s">
        <v>15</v>
      </c>
      <c r="AB1017">
        <v>1</v>
      </c>
      <c r="AC1017">
        <v>0</v>
      </c>
      <c r="AD1017" t="s">
        <v>15</v>
      </c>
      <c r="AE1017">
        <v>1</v>
      </c>
      <c r="AF1017">
        <v>0</v>
      </c>
      <c r="AG1017" t="s">
        <v>15</v>
      </c>
      <c r="AH1017">
        <v>1</v>
      </c>
      <c r="AI1017">
        <v>0</v>
      </c>
      <c r="AJ1017" t="s">
        <v>15</v>
      </c>
      <c r="AK1017">
        <v>1</v>
      </c>
      <c r="AL1017">
        <v>0</v>
      </c>
    </row>
    <row r="1018" spans="1:38" x14ac:dyDescent="0.25">
      <c r="A1018" t="s">
        <v>1530</v>
      </c>
      <c r="B1018" t="s">
        <v>792</v>
      </c>
      <c r="C1018">
        <v>13991009</v>
      </c>
      <c r="D1018">
        <v>991009</v>
      </c>
      <c r="E1018" t="s">
        <v>611</v>
      </c>
      <c r="F1018" t="s">
        <v>612</v>
      </c>
      <c r="G1018" t="s">
        <v>1541</v>
      </c>
      <c r="H1018" t="s">
        <v>42</v>
      </c>
      <c r="I1018">
        <v>4</v>
      </c>
      <c r="J1018" t="s">
        <v>29</v>
      </c>
      <c r="K1018">
        <v>10</v>
      </c>
      <c r="L1018">
        <v>42</v>
      </c>
      <c r="M1018">
        <v>41</v>
      </c>
      <c r="N1018" t="s">
        <v>18</v>
      </c>
      <c r="O1018" t="s">
        <v>1550</v>
      </c>
      <c r="P1018">
        <v>46</v>
      </c>
      <c r="Q1018">
        <v>1.5333333333333334</v>
      </c>
      <c r="R1018">
        <v>84</v>
      </c>
      <c r="S1018">
        <v>2.8</v>
      </c>
      <c r="T1018">
        <f>DATATABLE[[#This Row],[تعداد واگن منتظر واگذاری]]+DATATABLE[[#This Row],[تعداد واگن تحت تخلیه]]</f>
        <v>130</v>
      </c>
      <c r="U1018">
        <v>4.333333333333333</v>
      </c>
      <c r="V1018">
        <v>72</v>
      </c>
      <c r="W1018">
        <v>2.4</v>
      </c>
      <c r="X1018">
        <v>4176</v>
      </c>
      <c r="Y1018">
        <v>130</v>
      </c>
      <c r="Z1018">
        <v>156</v>
      </c>
      <c r="AA1018" t="s">
        <v>15</v>
      </c>
      <c r="AB1018">
        <v>1</v>
      </c>
      <c r="AC1018">
        <v>0</v>
      </c>
      <c r="AD1018" t="s">
        <v>15</v>
      </c>
      <c r="AE1018">
        <v>1</v>
      </c>
      <c r="AF1018">
        <v>0</v>
      </c>
      <c r="AG1018" t="s">
        <v>15</v>
      </c>
      <c r="AH1018">
        <v>1</v>
      </c>
      <c r="AI1018">
        <v>0</v>
      </c>
      <c r="AJ1018" t="s">
        <v>15</v>
      </c>
      <c r="AK1018">
        <v>1</v>
      </c>
      <c r="AL1018">
        <v>0</v>
      </c>
    </row>
    <row r="1019" spans="1:38" x14ac:dyDescent="0.25">
      <c r="A1019" t="s">
        <v>1530</v>
      </c>
      <c r="B1019" t="s">
        <v>792</v>
      </c>
      <c r="C1019">
        <v>13991010</v>
      </c>
      <c r="D1019">
        <v>991010</v>
      </c>
      <c r="E1019" t="s">
        <v>613</v>
      </c>
      <c r="F1019" t="s">
        <v>614</v>
      </c>
      <c r="G1019" t="s">
        <v>1541</v>
      </c>
      <c r="H1019" t="s">
        <v>42</v>
      </c>
      <c r="I1019">
        <v>4</v>
      </c>
      <c r="J1019" t="s">
        <v>29</v>
      </c>
      <c r="K1019">
        <v>10</v>
      </c>
      <c r="L1019">
        <v>42</v>
      </c>
      <c r="M1019">
        <v>41</v>
      </c>
      <c r="N1019" t="s">
        <v>19</v>
      </c>
      <c r="O1019" t="s">
        <v>1551</v>
      </c>
      <c r="P1019">
        <v>38</v>
      </c>
      <c r="Q1019">
        <v>1.2666666666666666</v>
      </c>
      <c r="R1019">
        <v>97</v>
      </c>
      <c r="S1019">
        <v>3.2333333333333334</v>
      </c>
      <c r="T1019">
        <f>DATATABLE[[#This Row],[تعداد واگن منتظر واگذاری]]+DATATABLE[[#This Row],[تعداد واگن تحت تخلیه]]</f>
        <v>135</v>
      </c>
      <c r="U1019">
        <v>4.5</v>
      </c>
      <c r="V1019">
        <v>82</v>
      </c>
      <c r="W1019">
        <v>2.7333333333333334</v>
      </c>
      <c r="X1019">
        <v>4756</v>
      </c>
      <c r="Y1019">
        <v>135</v>
      </c>
      <c r="Z1019">
        <v>179</v>
      </c>
      <c r="AA1019" t="s">
        <v>15</v>
      </c>
      <c r="AB1019">
        <v>1</v>
      </c>
      <c r="AC1019">
        <v>0</v>
      </c>
      <c r="AD1019" t="s">
        <v>15</v>
      </c>
      <c r="AE1019">
        <v>1</v>
      </c>
      <c r="AF1019">
        <v>0</v>
      </c>
      <c r="AG1019" t="s">
        <v>15</v>
      </c>
      <c r="AH1019">
        <v>1</v>
      </c>
      <c r="AI1019">
        <v>0</v>
      </c>
      <c r="AJ1019" t="s">
        <v>15</v>
      </c>
      <c r="AK1019">
        <v>1</v>
      </c>
      <c r="AL1019">
        <v>0</v>
      </c>
    </row>
    <row r="1020" spans="1:38" x14ac:dyDescent="0.25">
      <c r="A1020" t="s">
        <v>1530</v>
      </c>
      <c r="B1020" t="s">
        <v>792</v>
      </c>
      <c r="C1020">
        <v>13991011</v>
      </c>
      <c r="D1020">
        <v>991011</v>
      </c>
      <c r="E1020" t="s">
        <v>615</v>
      </c>
      <c r="F1020" t="s">
        <v>616</v>
      </c>
      <c r="G1020" t="s">
        <v>1541</v>
      </c>
      <c r="H1020" t="s">
        <v>42</v>
      </c>
      <c r="I1020">
        <v>4</v>
      </c>
      <c r="J1020" t="s">
        <v>29</v>
      </c>
      <c r="K1020">
        <v>10</v>
      </c>
      <c r="L1020">
        <v>42</v>
      </c>
      <c r="M1020">
        <v>41</v>
      </c>
      <c r="N1020" t="s">
        <v>20</v>
      </c>
      <c r="O1020" t="s">
        <v>1552</v>
      </c>
      <c r="P1020">
        <v>16</v>
      </c>
      <c r="Q1020">
        <v>0.53333333333333333</v>
      </c>
      <c r="R1020">
        <v>74</v>
      </c>
      <c r="S1020">
        <v>2.4666666666666668</v>
      </c>
      <c r="T1020">
        <f>DATATABLE[[#This Row],[تعداد واگن منتظر واگذاری]]+DATATABLE[[#This Row],[تعداد واگن تحت تخلیه]]</f>
        <v>90</v>
      </c>
      <c r="U1020">
        <v>3</v>
      </c>
      <c r="V1020">
        <v>54</v>
      </c>
      <c r="W1020">
        <v>1.8</v>
      </c>
      <c r="X1020">
        <v>3132</v>
      </c>
      <c r="Y1020">
        <v>90</v>
      </c>
      <c r="Z1020">
        <v>128</v>
      </c>
      <c r="AA1020" t="s">
        <v>15</v>
      </c>
      <c r="AB1020">
        <v>1</v>
      </c>
      <c r="AC1020">
        <v>0</v>
      </c>
      <c r="AD1020" t="s">
        <v>15</v>
      </c>
      <c r="AE1020">
        <v>1</v>
      </c>
      <c r="AF1020">
        <v>0</v>
      </c>
      <c r="AG1020" t="s">
        <v>15</v>
      </c>
      <c r="AH1020">
        <v>1</v>
      </c>
      <c r="AI1020">
        <v>0</v>
      </c>
      <c r="AJ1020" t="s">
        <v>15</v>
      </c>
      <c r="AK1020">
        <v>1</v>
      </c>
      <c r="AL1020">
        <v>0</v>
      </c>
    </row>
    <row r="1021" spans="1:38" x14ac:dyDescent="0.25">
      <c r="A1021" t="s">
        <v>1530</v>
      </c>
      <c r="B1021" t="s">
        <v>792</v>
      </c>
      <c r="C1021">
        <v>13991012</v>
      </c>
      <c r="D1021">
        <v>991012</v>
      </c>
      <c r="E1021" t="s">
        <v>617</v>
      </c>
      <c r="F1021" t="s">
        <v>618</v>
      </c>
      <c r="G1021" t="s">
        <v>1541</v>
      </c>
      <c r="H1021" t="s">
        <v>42</v>
      </c>
      <c r="I1021">
        <v>4</v>
      </c>
      <c r="J1021" t="s">
        <v>29</v>
      </c>
      <c r="K1021">
        <v>10</v>
      </c>
      <c r="L1021">
        <v>42</v>
      </c>
      <c r="M1021">
        <v>42</v>
      </c>
      <c r="N1021" t="s">
        <v>12</v>
      </c>
      <c r="O1021" t="s">
        <v>1553</v>
      </c>
      <c r="P1021">
        <v>84</v>
      </c>
      <c r="Q1021">
        <v>2.8</v>
      </c>
      <c r="R1021">
        <v>86</v>
      </c>
      <c r="S1021">
        <v>2.8666666666666667</v>
      </c>
      <c r="T1021">
        <f>DATATABLE[[#This Row],[تعداد واگن منتظر واگذاری]]+DATATABLE[[#This Row],[تعداد واگن تحت تخلیه]]</f>
        <v>170</v>
      </c>
      <c r="U1021">
        <v>5.666666666666667</v>
      </c>
      <c r="V1021">
        <v>70</v>
      </c>
      <c r="W1021">
        <v>2.3333333333333335</v>
      </c>
      <c r="X1021">
        <v>4060</v>
      </c>
      <c r="Y1021">
        <v>170</v>
      </c>
      <c r="Z1021">
        <v>156</v>
      </c>
      <c r="AA1021" t="s">
        <v>15</v>
      </c>
      <c r="AB1021">
        <v>1</v>
      </c>
      <c r="AC1021">
        <v>0</v>
      </c>
      <c r="AD1021" t="s">
        <v>15</v>
      </c>
      <c r="AE1021">
        <v>1</v>
      </c>
      <c r="AF1021">
        <v>0</v>
      </c>
      <c r="AG1021" t="s">
        <v>15</v>
      </c>
      <c r="AH1021">
        <v>1</v>
      </c>
      <c r="AI1021">
        <v>0</v>
      </c>
      <c r="AJ1021" t="s">
        <v>15</v>
      </c>
      <c r="AK1021">
        <v>1</v>
      </c>
      <c r="AL1021">
        <v>0</v>
      </c>
    </row>
    <row r="1022" spans="1:38" x14ac:dyDescent="0.25">
      <c r="A1022" t="s">
        <v>1530</v>
      </c>
      <c r="B1022" t="s">
        <v>792</v>
      </c>
      <c r="C1022">
        <v>13991013</v>
      </c>
      <c r="D1022">
        <v>991013</v>
      </c>
      <c r="E1022" t="s">
        <v>619</v>
      </c>
      <c r="F1022" t="s">
        <v>620</v>
      </c>
      <c r="G1022" t="s">
        <v>1541</v>
      </c>
      <c r="H1022" t="s">
        <v>42</v>
      </c>
      <c r="I1022">
        <v>4</v>
      </c>
      <c r="J1022" t="s">
        <v>29</v>
      </c>
      <c r="K1022">
        <v>10</v>
      </c>
      <c r="L1022">
        <v>43</v>
      </c>
      <c r="M1022">
        <v>42</v>
      </c>
      <c r="N1022" t="s">
        <v>14</v>
      </c>
      <c r="O1022" t="s">
        <v>1556</v>
      </c>
      <c r="P1022">
        <v>97</v>
      </c>
      <c r="Q1022">
        <v>3.2333333333333334</v>
      </c>
      <c r="R1022">
        <v>72</v>
      </c>
      <c r="S1022">
        <v>2.4</v>
      </c>
      <c r="T1022">
        <f>DATATABLE[[#This Row],[تعداد واگن منتظر واگذاری]]+DATATABLE[[#This Row],[تعداد واگن تحت تخلیه]]</f>
        <v>169</v>
      </c>
      <c r="U1022">
        <v>5.6333333333333337</v>
      </c>
      <c r="V1022">
        <v>88</v>
      </c>
      <c r="W1022">
        <v>2.9333333333333331</v>
      </c>
      <c r="X1022">
        <v>5104</v>
      </c>
      <c r="Y1022">
        <v>169</v>
      </c>
      <c r="Z1022">
        <v>160</v>
      </c>
      <c r="AA1022" t="s">
        <v>15</v>
      </c>
      <c r="AB1022">
        <v>1</v>
      </c>
      <c r="AC1022">
        <v>0</v>
      </c>
      <c r="AD1022" t="s">
        <v>15</v>
      </c>
      <c r="AE1022">
        <v>1</v>
      </c>
      <c r="AF1022">
        <v>0</v>
      </c>
      <c r="AG1022" t="s">
        <v>15</v>
      </c>
      <c r="AH1022">
        <v>1</v>
      </c>
      <c r="AI1022">
        <v>0</v>
      </c>
      <c r="AJ1022" t="s">
        <v>15</v>
      </c>
      <c r="AK1022">
        <v>1</v>
      </c>
      <c r="AL1022">
        <v>0</v>
      </c>
    </row>
    <row r="1023" spans="1:38" x14ac:dyDescent="0.25">
      <c r="A1023" t="s">
        <v>1530</v>
      </c>
      <c r="B1023" t="s">
        <v>792</v>
      </c>
      <c r="C1023">
        <v>13991014</v>
      </c>
      <c r="D1023">
        <v>991014</v>
      </c>
      <c r="E1023" t="s">
        <v>621</v>
      </c>
      <c r="F1023" t="s">
        <v>622</v>
      </c>
      <c r="G1023" t="s">
        <v>1541</v>
      </c>
      <c r="H1023" t="s">
        <v>42</v>
      </c>
      <c r="I1023">
        <v>4</v>
      </c>
      <c r="J1023" t="s">
        <v>29</v>
      </c>
      <c r="K1023">
        <v>10</v>
      </c>
      <c r="L1023">
        <v>43</v>
      </c>
      <c r="M1023">
        <v>42</v>
      </c>
      <c r="N1023" t="s">
        <v>16</v>
      </c>
      <c r="O1023" t="s">
        <v>1557</v>
      </c>
      <c r="P1023">
        <v>98</v>
      </c>
      <c r="Q1023">
        <v>3.2666666666666666</v>
      </c>
      <c r="R1023">
        <v>110</v>
      </c>
      <c r="S1023">
        <v>3.6666666666666665</v>
      </c>
      <c r="T1023">
        <f>DATATABLE[[#This Row],[تعداد واگن منتظر واگذاری]]+DATATABLE[[#This Row],[تعداد واگن تحت تخلیه]]</f>
        <v>208</v>
      </c>
      <c r="U1023">
        <v>6.9333333333333336</v>
      </c>
      <c r="V1023">
        <v>72</v>
      </c>
      <c r="W1023">
        <v>2.4</v>
      </c>
      <c r="X1023">
        <v>4176</v>
      </c>
      <c r="Y1023">
        <v>208</v>
      </c>
      <c r="Z1023">
        <v>182</v>
      </c>
      <c r="AA1023" t="s">
        <v>15</v>
      </c>
      <c r="AB1023">
        <v>1</v>
      </c>
      <c r="AC1023">
        <v>0</v>
      </c>
      <c r="AD1023" t="s">
        <v>15</v>
      </c>
      <c r="AE1023">
        <v>1</v>
      </c>
      <c r="AF1023">
        <v>0</v>
      </c>
      <c r="AG1023" t="s">
        <v>15</v>
      </c>
      <c r="AH1023">
        <v>1</v>
      </c>
      <c r="AI1023">
        <v>0</v>
      </c>
      <c r="AJ1023" t="s">
        <v>15</v>
      </c>
      <c r="AK1023">
        <v>1</v>
      </c>
      <c r="AL1023">
        <v>0</v>
      </c>
    </row>
    <row r="1024" spans="1:38" x14ac:dyDescent="0.25">
      <c r="A1024" t="s">
        <v>1530</v>
      </c>
      <c r="B1024" t="s">
        <v>792</v>
      </c>
      <c r="C1024">
        <v>13991015</v>
      </c>
      <c r="D1024">
        <v>991015</v>
      </c>
      <c r="E1024" t="s">
        <v>623</v>
      </c>
      <c r="F1024" t="s">
        <v>624</v>
      </c>
      <c r="G1024" t="s">
        <v>1541</v>
      </c>
      <c r="H1024" t="s">
        <v>42</v>
      </c>
      <c r="I1024">
        <v>4</v>
      </c>
      <c r="J1024" t="s">
        <v>29</v>
      </c>
      <c r="K1024">
        <v>10</v>
      </c>
      <c r="L1024">
        <v>43</v>
      </c>
      <c r="M1024">
        <v>42</v>
      </c>
      <c r="N1024" t="s">
        <v>17</v>
      </c>
      <c r="O1024" t="s">
        <v>1558</v>
      </c>
      <c r="P1024">
        <v>219</v>
      </c>
      <c r="Q1024">
        <v>7.3</v>
      </c>
      <c r="R1024">
        <v>66</v>
      </c>
      <c r="S1024">
        <v>2.2000000000000002</v>
      </c>
      <c r="T1024">
        <f>DATATABLE[[#This Row],[تعداد واگن منتظر واگذاری]]+DATATABLE[[#This Row],[تعداد واگن تحت تخلیه]]</f>
        <v>285</v>
      </c>
      <c r="U1024">
        <v>9.5</v>
      </c>
      <c r="V1024">
        <v>73</v>
      </c>
      <c r="W1024">
        <v>2.4333333333333331</v>
      </c>
      <c r="X1024">
        <v>4234</v>
      </c>
      <c r="Y1024">
        <v>285</v>
      </c>
      <c r="Z1024">
        <v>139</v>
      </c>
      <c r="AA1024" t="s">
        <v>15</v>
      </c>
      <c r="AB1024">
        <v>1</v>
      </c>
      <c r="AC1024">
        <v>0</v>
      </c>
      <c r="AD1024" t="s">
        <v>15</v>
      </c>
      <c r="AE1024">
        <v>1</v>
      </c>
      <c r="AF1024">
        <v>0</v>
      </c>
      <c r="AG1024" t="s">
        <v>15</v>
      </c>
      <c r="AH1024">
        <v>1</v>
      </c>
      <c r="AI1024">
        <v>0</v>
      </c>
      <c r="AJ1024" t="s">
        <v>15</v>
      </c>
      <c r="AK1024">
        <v>1</v>
      </c>
      <c r="AL1024">
        <v>0</v>
      </c>
    </row>
    <row r="1025" spans="1:38" x14ac:dyDescent="0.25">
      <c r="A1025" t="s">
        <v>1530</v>
      </c>
      <c r="B1025" t="s">
        <v>792</v>
      </c>
      <c r="C1025">
        <v>13991016</v>
      </c>
      <c r="D1025">
        <v>991016</v>
      </c>
      <c r="E1025" t="s">
        <v>625</v>
      </c>
      <c r="F1025" t="s">
        <v>626</v>
      </c>
      <c r="G1025" t="s">
        <v>1541</v>
      </c>
      <c r="H1025" t="s">
        <v>42</v>
      </c>
      <c r="I1025">
        <v>4</v>
      </c>
      <c r="J1025" t="s">
        <v>29</v>
      </c>
      <c r="K1025">
        <v>10</v>
      </c>
      <c r="L1025">
        <v>43</v>
      </c>
      <c r="M1025">
        <v>42</v>
      </c>
      <c r="N1025" t="s">
        <v>18</v>
      </c>
      <c r="O1025" t="s">
        <v>1559</v>
      </c>
      <c r="P1025">
        <v>227</v>
      </c>
      <c r="Q1025">
        <v>7.5666666666666664</v>
      </c>
      <c r="R1025">
        <v>131</v>
      </c>
      <c r="S1025">
        <v>4.3666666666666663</v>
      </c>
      <c r="T1025">
        <f>DATATABLE[[#This Row],[تعداد واگن منتظر واگذاری]]+DATATABLE[[#This Row],[تعداد واگن تحت تخلیه]]</f>
        <v>358</v>
      </c>
      <c r="U1025">
        <v>11.933333333333334</v>
      </c>
      <c r="V1025">
        <v>78</v>
      </c>
      <c r="W1025">
        <v>2.6</v>
      </c>
      <c r="X1025">
        <v>4524</v>
      </c>
      <c r="Y1025">
        <v>358</v>
      </c>
      <c r="Z1025">
        <v>209</v>
      </c>
      <c r="AA1025" t="s">
        <v>15</v>
      </c>
      <c r="AB1025">
        <v>1</v>
      </c>
      <c r="AC1025">
        <v>0</v>
      </c>
      <c r="AD1025" t="s">
        <v>15</v>
      </c>
      <c r="AE1025">
        <v>1</v>
      </c>
      <c r="AF1025">
        <v>0</v>
      </c>
      <c r="AG1025" t="s">
        <v>15</v>
      </c>
      <c r="AH1025">
        <v>1</v>
      </c>
      <c r="AI1025">
        <v>0</v>
      </c>
      <c r="AJ1025" t="s">
        <v>15</v>
      </c>
      <c r="AK1025">
        <v>1</v>
      </c>
      <c r="AL1025">
        <v>0</v>
      </c>
    </row>
    <row r="1026" spans="1:38" x14ac:dyDescent="0.25">
      <c r="A1026" t="s">
        <v>1530</v>
      </c>
      <c r="B1026" t="s">
        <v>792</v>
      </c>
      <c r="C1026">
        <v>13991017</v>
      </c>
      <c r="D1026">
        <v>991017</v>
      </c>
      <c r="E1026" t="s">
        <v>627</v>
      </c>
      <c r="F1026" t="s">
        <v>628</v>
      </c>
      <c r="G1026" t="s">
        <v>1541</v>
      </c>
      <c r="H1026" t="s">
        <v>42</v>
      </c>
      <c r="I1026">
        <v>4</v>
      </c>
      <c r="J1026" t="s">
        <v>29</v>
      </c>
      <c r="K1026">
        <v>10</v>
      </c>
      <c r="L1026">
        <v>43</v>
      </c>
      <c r="M1026">
        <v>42</v>
      </c>
      <c r="N1026" t="s">
        <v>19</v>
      </c>
      <c r="O1026" t="s">
        <v>1560</v>
      </c>
      <c r="P1026">
        <v>226</v>
      </c>
      <c r="Q1026">
        <v>7.5333333333333332</v>
      </c>
      <c r="R1026">
        <v>159</v>
      </c>
      <c r="S1026">
        <v>5.3</v>
      </c>
      <c r="T1026">
        <f>DATATABLE[[#This Row],[تعداد واگن منتظر واگذاری]]+DATATABLE[[#This Row],[تعداد واگن تحت تخلیه]]</f>
        <v>385</v>
      </c>
      <c r="U1026">
        <v>12.833333333333334</v>
      </c>
      <c r="V1026">
        <v>80</v>
      </c>
      <c r="W1026">
        <v>2.6666666666666665</v>
      </c>
      <c r="X1026">
        <v>4640</v>
      </c>
      <c r="Y1026">
        <v>385</v>
      </c>
      <c r="Z1026">
        <v>239</v>
      </c>
      <c r="AA1026" t="s">
        <v>15</v>
      </c>
      <c r="AB1026">
        <v>1</v>
      </c>
      <c r="AC1026">
        <v>0</v>
      </c>
      <c r="AD1026" t="s">
        <v>15</v>
      </c>
      <c r="AE1026">
        <v>1</v>
      </c>
      <c r="AF1026">
        <v>0</v>
      </c>
      <c r="AG1026" t="s">
        <v>15</v>
      </c>
      <c r="AH1026">
        <v>1</v>
      </c>
      <c r="AI1026">
        <v>0</v>
      </c>
      <c r="AJ1026" t="s">
        <v>15</v>
      </c>
      <c r="AK1026">
        <v>1</v>
      </c>
      <c r="AL1026">
        <v>0</v>
      </c>
    </row>
    <row r="1027" spans="1:38" x14ac:dyDescent="0.25">
      <c r="A1027" t="s">
        <v>1530</v>
      </c>
      <c r="B1027" t="s">
        <v>792</v>
      </c>
      <c r="C1027">
        <v>13991018</v>
      </c>
      <c r="D1027">
        <v>991018</v>
      </c>
      <c r="E1027" t="s">
        <v>629</v>
      </c>
      <c r="F1027" t="s">
        <v>630</v>
      </c>
      <c r="G1027" t="s">
        <v>1541</v>
      </c>
      <c r="H1027" t="s">
        <v>42</v>
      </c>
      <c r="I1027">
        <v>4</v>
      </c>
      <c r="J1027" t="s">
        <v>29</v>
      </c>
      <c r="K1027">
        <v>10</v>
      </c>
      <c r="L1027">
        <v>43</v>
      </c>
      <c r="M1027">
        <v>42</v>
      </c>
      <c r="N1027" t="s">
        <v>20</v>
      </c>
      <c r="O1027" t="s">
        <v>1561</v>
      </c>
      <c r="P1027">
        <v>217</v>
      </c>
      <c r="Q1027">
        <v>7.2333333333333334</v>
      </c>
      <c r="R1027">
        <v>157</v>
      </c>
      <c r="S1027">
        <v>5.2333333333333334</v>
      </c>
      <c r="T1027">
        <f>DATATABLE[[#This Row],[تعداد واگن منتظر واگذاری]]+DATATABLE[[#This Row],[تعداد واگن تحت تخلیه]]</f>
        <v>374</v>
      </c>
      <c r="U1027">
        <v>12.466666666666667</v>
      </c>
      <c r="V1027">
        <v>107</v>
      </c>
      <c r="W1027">
        <v>3.5666666666666669</v>
      </c>
      <c r="X1027">
        <v>6206</v>
      </c>
      <c r="Y1027">
        <v>374</v>
      </c>
      <c r="Z1027">
        <v>264</v>
      </c>
      <c r="AA1027" t="s">
        <v>15</v>
      </c>
      <c r="AB1027">
        <v>1</v>
      </c>
      <c r="AC1027">
        <v>0</v>
      </c>
      <c r="AD1027" t="s">
        <v>15</v>
      </c>
      <c r="AE1027">
        <v>1</v>
      </c>
      <c r="AF1027">
        <v>0</v>
      </c>
      <c r="AG1027" t="s">
        <v>15</v>
      </c>
      <c r="AH1027">
        <v>1</v>
      </c>
      <c r="AI1027">
        <v>0</v>
      </c>
      <c r="AJ1027" t="s">
        <v>15</v>
      </c>
      <c r="AK1027">
        <v>1</v>
      </c>
      <c r="AL1027">
        <v>0</v>
      </c>
    </row>
    <row r="1028" spans="1:38" x14ac:dyDescent="0.25">
      <c r="A1028" t="s">
        <v>1530</v>
      </c>
      <c r="B1028" t="s">
        <v>792</v>
      </c>
      <c r="C1028">
        <v>13991019</v>
      </c>
      <c r="D1028">
        <v>991019</v>
      </c>
      <c r="E1028" t="s">
        <v>631</v>
      </c>
      <c r="F1028" t="s">
        <v>632</v>
      </c>
      <c r="G1028" t="s">
        <v>1541</v>
      </c>
      <c r="H1028" t="s">
        <v>42</v>
      </c>
      <c r="I1028">
        <v>4</v>
      </c>
      <c r="J1028" t="s">
        <v>29</v>
      </c>
      <c r="K1028">
        <v>10</v>
      </c>
      <c r="L1028">
        <v>43</v>
      </c>
      <c r="M1028">
        <v>43</v>
      </c>
      <c r="N1028" t="s">
        <v>12</v>
      </c>
      <c r="O1028" t="s">
        <v>1562</v>
      </c>
      <c r="P1028">
        <v>234</v>
      </c>
      <c r="Q1028">
        <v>7.8</v>
      </c>
      <c r="R1028">
        <v>133</v>
      </c>
      <c r="S1028">
        <v>4.4333333333333336</v>
      </c>
      <c r="T1028">
        <f>DATATABLE[[#This Row],[تعداد واگن منتظر واگذاری]]+DATATABLE[[#This Row],[تعداد واگن تحت تخلیه]]</f>
        <v>367</v>
      </c>
      <c r="U1028">
        <v>12.233333333333333</v>
      </c>
      <c r="V1028">
        <v>87</v>
      </c>
      <c r="W1028">
        <v>2.9</v>
      </c>
      <c r="X1028">
        <v>5046</v>
      </c>
      <c r="Y1028">
        <v>367</v>
      </c>
      <c r="Z1028">
        <v>220</v>
      </c>
      <c r="AA1028" t="s">
        <v>15</v>
      </c>
      <c r="AB1028">
        <v>1</v>
      </c>
      <c r="AC1028">
        <v>0</v>
      </c>
      <c r="AD1028" t="s">
        <v>15</v>
      </c>
      <c r="AE1028">
        <v>1</v>
      </c>
      <c r="AF1028">
        <v>0</v>
      </c>
      <c r="AG1028" t="s">
        <v>15</v>
      </c>
      <c r="AH1028">
        <v>1</v>
      </c>
      <c r="AI1028">
        <v>0</v>
      </c>
      <c r="AJ1028" t="s">
        <v>15</v>
      </c>
      <c r="AK1028">
        <v>1</v>
      </c>
      <c r="AL1028">
        <v>0</v>
      </c>
    </row>
    <row r="1029" spans="1:38" x14ac:dyDescent="0.25">
      <c r="A1029" t="s">
        <v>1530</v>
      </c>
      <c r="B1029" t="s">
        <v>792</v>
      </c>
      <c r="C1029">
        <v>13991020</v>
      </c>
      <c r="D1029">
        <v>991020</v>
      </c>
      <c r="E1029" t="s">
        <v>633</v>
      </c>
      <c r="F1029" t="s">
        <v>634</v>
      </c>
      <c r="G1029" t="s">
        <v>1541</v>
      </c>
      <c r="H1029" t="s">
        <v>42</v>
      </c>
      <c r="I1029">
        <v>4</v>
      </c>
      <c r="J1029" t="s">
        <v>29</v>
      </c>
      <c r="K1029">
        <v>10</v>
      </c>
      <c r="L1029">
        <v>44</v>
      </c>
      <c r="M1029">
        <v>43</v>
      </c>
      <c r="N1029" t="s">
        <v>14</v>
      </c>
      <c r="O1029" t="s">
        <v>1563</v>
      </c>
      <c r="P1029">
        <v>255</v>
      </c>
      <c r="Q1029">
        <v>8.5</v>
      </c>
      <c r="R1029">
        <v>134</v>
      </c>
      <c r="S1029">
        <v>4.4666666666666668</v>
      </c>
      <c r="T1029">
        <f>DATATABLE[[#This Row],[تعداد واگن منتظر واگذاری]]+DATATABLE[[#This Row],[تعداد واگن تحت تخلیه]]</f>
        <v>389</v>
      </c>
      <c r="U1029">
        <v>12.966666666666667</v>
      </c>
      <c r="V1029">
        <v>85</v>
      </c>
      <c r="W1029">
        <v>2.8333333333333335</v>
      </c>
      <c r="X1029">
        <v>4930</v>
      </c>
      <c r="Y1029">
        <v>389</v>
      </c>
      <c r="Z1029">
        <v>219</v>
      </c>
      <c r="AA1029" t="s">
        <v>15</v>
      </c>
      <c r="AB1029">
        <v>1</v>
      </c>
      <c r="AC1029">
        <v>0</v>
      </c>
      <c r="AD1029" t="s">
        <v>15</v>
      </c>
      <c r="AE1029">
        <v>1</v>
      </c>
      <c r="AF1029">
        <v>0</v>
      </c>
      <c r="AG1029" t="s">
        <v>15</v>
      </c>
      <c r="AH1029">
        <v>1</v>
      </c>
      <c r="AI1029">
        <v>0</v>
      </c>
      <c r="AJ1029" t="s">
        <v>15</v>
      </c>
      <c r="AK1029">
        <v>1</v>
      </c>
      <c r="AL1029">
        <v>0</v>
      </c>
    </row>
    <row r="1030" spans="1:38" x14ac:dyDescent="0.25">
      <c r="A1030" t="s">
        <v>1530</v>
      </c>
      <c r="B1030" t="s">
        <v>792</v>
      </c>
      <c r="C1030">
        <v>13991021</v>
      </c>
      <c r="D1030">
        <v>991021</v>
      </c>
      <c r="E1030" t="s">
        <v>635</v>
      </c>
      <c r="F1030" t="s">
        <v>636</v>
      </c>
      <c r="G1030" t="s">
        <v>1541</v>
      </c>
      <c r="H1030" t="s">
        <v>42</v>
      </c>
      <c r="I1030">
        <v>4</v>
      </c>
      <c r="J1030" t="s">
        <v>29</v>
      </c>
      <c r="K1030">
        <v>10</v>
      </c>
      <c r="L1030">
        <v>44</v>
      </c>
      <c r="M1030">
        <v>43</v>
      </c>
      <c r="N1030" t="s">
        <v>16</v>
      </c>
      <c r="O1030" t="s">
        <v>1564</v>
      </c>
      <c r="P1030">
        <v>209</v>
      </c>
      <c r="Q1030">
        <v>6.9666666666666668</v>
      </c>
      <c r="R1030">
        <v>193</v>
      </c>
      <c r="S1030">
        <v>6.4333333333333336</v>
      </c>
      <c r="T1030">
        <f>DATATABLE[[#This Row],[تعداد واگن منتظر واگذاری]]+DATATABLE[[#This Row],[تعداد واگن تحت تخلیه]]</f>
        <v>402</v>
      </c>
      <c r="U1030">
        <v>13.4</v>
      </c>
      <c r="V1030">
        <v>37</v>
      </c>
      <c r="W1030">
        <v>1.2333333333333334</v>
      </c>
      <c r="X1030">
        <v>2146</v>
      </c>
      <c r="Y1030">
        <v>402</v>
      </c>
      <c r="Z1030">
        <v>230</v>
      </c>
      <c r="AA1030" t="s">
        <v>15</v>
      </c>
      <c r="AB1030">
        <v>1</v>
      </c>
      <c r="AC1030">
        <v>0</v>
      </c>
      <c r="AD1030" t="s">
        <v>15</v>
      </c>
      <c r="AE1030">
        <v>1</v>
      </c>
      <c r="AF1030">
        <v>0</v>
      </c>
      <c r="AG1030" t="s">
        <v>15</v>
      </c>
      <c r="AH1030">
        <v>1</v>
      </c>
      <c r="AI1030">
        <v>0</v>
      </c>
      <c r="AJ1030" t="s">
        <v>15</v>
      </c>
      <c r="AK1030">
        <v>1</v>
      </c>
      <c r="AL1030">
        <v>0</v>
      </c>
    </row>
    <row r="1031" spans="1:38" x14ac:dyDescent="0.25">
      <c r="A1031" t="s">
        <v>1530</v>
      </c>
      <c r="B1031" t="s">
        <v>792</v>
      </c>
      <c r="C1031">
        <v>13991022</v>
      </c>
      <c r="D1031">
        <v>991022</v>
      </c>
      <c r="E1031" t="s">
        <v>637</v>
      </c>
      <c r="F1031" t="s">
        <v>638</v>
      </c>
      <c r="G1031" t="s">
        <v>1541</v>
      </c>
      <c r="H1031" t="s">
        <v>42</v>
      </c>
      <c r="I1031">
        <v>4</v>
      </c>
      <c r="J1031" t="s">
        <v>29</v>
      </c>
      <c r="K1031">
        <v>10</v>
      </c>
      <c r="L1031">
        <v>44</v>
      </c>
      <c r="M1031">
        <v>43</v>
      </c>
      <c r="N1031" t="s">
        <v>17</v>
      </c>
      <c r="O1031" t="s">
        <v>1565</v>
      </c>
      <c r="P1031">
        <v>138</v>
      </c>
      <c r="Q1031">
        <v>4.5999999999999996</v>
      </c>
      <c r="R1031">
        <v>150</v>
      </c>
      <c r="S1031">
        <v>5</v>
      </c>
      <c r="T1031">
        <f>DATATABLE[[#This Row],[تعداد واگن منتظر واگذاری]]+DATATABLE[[#This Row],[تعداد واگن تحت تخلیه]]</f>
        <v>288</v>
      </c>
      <c r="U1031">
        <v>9.6</v>
      </c>
      <c r="V1031">
        <v>80</v>
      </c>
      <c r="W1031">
        <v>2.6666666666666665</v>
      </c>
      <c r="X1031">
        <v>4640</v>
      </c>
      <c r="Y1031">
        <v>288</v>
      </c>
      <c r="Z1031">
        <v>230</v>
      </c>
      <c r="AA1031" t="s">
        <v>15</v>
      </c>
      <c r="AB1031">
        <v>1</v>
      </c>
      <c r="AC1031">
        <v>0</v>
      </c>
      <c r="AD1031" t="s">
        <v>15</v>
      </c>
      <c r="AE1031">
        <v>1</v>
      </c>
      <c r="AF1031">
        <v>0</v>
      </c>
      <c r="AG1031" t="s">
        <v>15</v>
      </c>
      <c r="AH1031">
        <v>1</v>
      </c>
      <c r="AI1031">
        <v>0</v>
      </c>
      <c r="AJ1031" t="s">
        <v>15</v>
      </c>
      <c r="AK1031">
        <v>1</v>
      </c>
      <c r="AL1031">
        <v>0</v>
      </c>
    </row>
    <row r="1032" spans="1:38" x14ac:dyDescent="0.25">
      <c r="A1032" t="s">
        <v>1530</v>
      </c>
      <c r="B1032" t="s">
        <v>792</v>
      </c>
      <c r="C1032">
        <v>13991023</v>
      </c>
      <c r="D1032">
        <v>991023</v>
      </c>
      <c r="E1032" t="s">
        <v>639</v>
      </c>
      <c r="F1032" t="s">
        <v>640</v>
      </c>
      <c r="G1032" t="s">
        <v>1541</v>
      </c>
      <c r="H1032" t="s">
        <v>42</v>
      </c>
      <c r="I1032">
        <v>4</v>
      </c>
      <c r="J1032" t="s">
        <v>29</v>
      </c>
      <c r="K1032">
        <v>10</v>
      </c>
      <c r="L1032">
        <v>44</v>
      </c>
      <c r="M1032">
        <v>43</v>
      </c>
      <c r="N1032" t="s">
        <v>18</v>
      </c>
      <c r="O1032" t="s">
        <v>1566</v>
      </c>
      <c r="P1032">
        <v>210</v>
      </c>
      <c r="Q1032">
        <v>7</v>
      </c>
      <c r="R1032">
        <v>121</v>
      </c>
      <c r="S1032">
        <v>4.0333333333333332</v>
      </c>
      <c r="T1032">
        <f>DATATABLE[[#This Row],[تعداد واگن منتظر واگذاری]]+DATATABLE[[#This Row],[تعداد واگن تحت تخلیه]]</f>
        <v>331</v>
      </c>
      <c r="U1032">
        <v>11.033333333333333</v>
      </c>
      <c r="V1032">
        <v>72</v>
      </c>
      <c r="W1032">
        <v>2.4</v>
      </c>
      <c r="X1032">
        <v>4176</v>
      </c>
      <c r="Y1032">
        <v>331</v>
      </c>
      <c r="Z1032">
        <v>193</v>
      </c>
      <c r="AA1032" t="s">
        <v>15</v>
      </c>
      <c r="AB1032">
        <v>1</v>
      </c>
      <c r="AC1032">
        <v>0</v>
      </c>
      <c r="AD1032" t="s">
        <v>15</v>
      </c>
      <c r="AE1032">
        <v>1</v>
      </c>
      <c r="AF1032">
        <v>0</v>
      </c>
      <c r="AG1032" t="s">
        <v>15</v>
      </c>
      <c r="AH1032">
        <v>1</v>
      </c>
      <c r="AI1032">
        <v>0</v>
      </c>
      <c r="AJ1032" t="s">
        <v>15</v>
      </c>
      <c r="AK1032">
        <v>1</v>
      </c>
      <c r="AL1032">
        <v>0</v>
      </c>
    </row>
    <row r="1033" spans="1:38" x14ac:dyDescent="0.25">
      <c r="A1033" t="s">
        <v>1530</v>
      </c>
      <c r="B1033" t="s">
        <v>792</v>
      </c>
      <c r="C1033">
        <v>13991024</v>
      </c>
      <c r="D1033">
        <v>991024</v>
      </c>
      <c r="E1033" t="s">
        <v>641</v>
      </c>
      <c r="F1033" t="s">
        <v>642</v>
      </c>
      <c r="G1033" t="s">
        <v>1541</v>
      </c>
      <c r="H1033" t="s">
        <v>42</v>
      </c>
      <c r="I1033">
        <v>4</v>
      </c>
      <c r="J1033" t="s">
        <v>29</v>
      </c>
      <c r="K1033">
        <v>10</v>
      </c>
      <c r="L1033">
        <v>44</v>
      </c>
      <c r="M1033">
        <v>43</v>
      </c>
      <c r="N1033" t="s">
        <v>19</v>
      </c>
      <c r="O1033" t="s">
        <v>1567</v>
      </c>
      <c r="P1033">
        <v>192</v>
      </c>
      <c r="Q1033">
        <v>6.4</v>
      </c>
      <c r="R1033">
        <v>132</v>
      </c>
      <c r="S1033">
        <v>4.4000000000000004</v>
      </c>
      <c r="T1033">
        <f>DATATABLE[[#This Row],[تعداد واگن منتظر واگذاری]]+DATATABLE[[#This Row],[تعداد واگن تحت تخلیه]]</f>
        <v>324</v>
      </c>
      <c r="U1033">
        <v>10.8</v>
      </c>
      <c r="V1033">
        <v>95</v>
      </c>
      <c r="W1033">
        <v>3.1666666666666665</v>
      </c>
      <c r="X1033">
        <v>5510</v>
      </c>
      <c r="Y1033">
        <v>324</v>
      </c>
      <c r="Z1033">
        <v>227</v>
      </c>
      <c r="AA1033" t="s">
        <v>15</v>
      </c>
      <c r="AB1033">
        <v>1</v>
      </c>
      <c r="AC1033">
        <v>0</v>
      </c>
      <c r="AD1033" t="s">
        <v>15</v>
      </c>
      <c r="AE1033">
        <v>1</v>
      </c>
      <c r="AF1033">
        <v>0</v>
      </c>
      <c r="AG1033" t="s">
        <v>15</v>
      </c>
      <c r="AH1033">
        <v>1</v>
      </c>
      <c r="AI1033">
        <v>0</v>
      </c>
      <c r="AJ1033" t="s">
        <v>15</v>
      </c>
      <c r="AK1033">
        <v>1</v>
      </c>
      <c r="AL1033">
        <v>0</v>
      </c>
    </row>
    <row r="1034" spans="1:38" x14ac:dyDescent="0.25">
      <c r="A1034" t="s">
        <v>1530</v>
      </c>
      <c r="B1034" t="s">
        <v>792</v>
      </c>
      <c r="C1034">
        <v>13991025</v>
      </c>
      <c r="D1034">
        <v>991025</v>
      </c>
      <c r="E1034" t="s">
        <v>643</v>
      </c>
      <c r="F1034" t="s">
        <v>644</v>
      </c>
      <c r="G1034" t="s">
        <v>1541</v>
      </c>
      <c r="H1034" t="s">
        <v>42</v>
      </c>
      <c r="I1034">
        <v>4</v>
      </c>
      <c r="J1034" t="s">
        <v>29</v>
      </c>
      <c r="K1034">
        <v>10</v>
      </c>
      <c r="L1034">
        <v>44</v>
      </c>
      <c r="M1034">
        <v>43</v>
      </c>
      <c r="N1034" t="s">
        <v>20</v>
      </c>
      <c r="O1034" t="s">
        <v>1568</v>
      </c>
      <c r="P1034">
        <v>195</v>
      </c>
      <c r="Q1034">
        <v>6.5</v>
      </c>
      <c r="R1034">
        <v>71</v>
      </c>
      <c r="S1034">
        <v>2.3666666666666667</v>
      </c>
      <c r="T1034">
        <f>DATATABLE[[#This Row],[تعداد واگن منتظر واگذاری]]+DATATABLE[[#This Row],[تعداد واگن تحت تخلیه]]</f>
        <v>266</v>
      </c>
      <c r="U1034">
        <v>8.8666666666666671</v>
      </c>
      <c r="V1034">
        <v>73</v>
      </c>
      <c r="W1034">
        <v>2.4333333333333331</v>
      </c>
      <c r="X1034">
        <v>4234</v>
      </c>
      <c r="Y1034">
        <v>266</v>
      </c>
      <c r="Z1034">
        <v>144</v>
      </c>
      <c r="AA1034" t="s">
        <v>15</v>
      </c>
      <c r="AB1034">
        <v>1</v>
      </c>
      <c r="AC1034">
        <v>0</v>
      </c>
      <c r="AD1034" t="s">
        <v>15</v>
      </c>
      <c r="AE1034">
        <v>1</v>
      </c>
      <c r="AF1034">
        <v>0</v>
      </c>
      <c r="AG1034" t="s">
        <v>15</v>
      </c>
      <c r="AH1034">
        <v>1</v>
      </c>
      <c r="AI1034">
        <v>0</v>
      </c>
      <c r="AJ1034" t="s">
        <v>15</v>
      </c>
      <c r="AK1034">
        <v>1</v>
      </c>
      <c r="AL1034">
        <v>0</v>
      </c>
    </row>
    <row r="1035" spans="1:38" x14ac:dyDescent="0.25">
      <c r="A1035" t="s">
        <v>1530</v>
      </c>
      <c r="B1035" t="s">
        <v>792</v>
      </c>
      <c r="C1035">
        <v>13991026</v>
      </c>
      <c r="D1035">
        <v>991026</v>
      </c>
      <c r="E1035" t="s">
        <v>645</v>
      </c>
      <c r="F1035" t="s">
        <v>646</v>
      </c>
      <c r="G1035" t="s">
        <v>1541</v>
      </c>
      <c r="H1035" t="s">
        <v>42</v>
      </c>
      <c r="I1035">
        <v>4</v>
      </c>
      <c r="J1035" t="s">
        <v>29</v>
      </c>
      <c r="K1035">
        <v>10</v>
      </c>
      <c r="L1035">
        <v>44</v>
      </c>
      <c r="M1035">
        <v>44</v>
      </c>
      <c r="N1035" t="s">
        <v>12</v>
      </c>
      <c r="O1035" t="s">
        <v>1569</v>
      </c>
      <c r="P1035">
        <v>121</v>
      </c>
      <c r="Q1035">
        <v>4.0333333333333332</v>
      </c>
      <c r="R1035">
        <v>124</v>
      </c>
      <c r="S1035">
        <v>4.1333333333333337</v>
      </c>
      <c r="T1035">
        <f>DATATABLE[[#This Row],[تعداد واگن منتظر واگذاری]]+DATATABLE[[#This Row],[تعداد واگن تحت تخلیه]]</f>
        <v>245</v>
      </c>
      <c r="U1035">
        <v>8.1666666666666661</v>
      </c>
      <c r="V1035">
        <v>70</v>
      </c>
      <c r="W1035">
        <v>2.3333333333333335</v>
      </c>
      <c r="X1035">
        <v>4060</v>
      </c>
      <c r="Y1035">
        <v>245</v>
      </c>
      <c r="Z1035">
        <v>194</v>
      </c>
      <c r="AA1035" t="s">
        <v>15</v>
      </c>
      <c r="AB1035">
        <v>1</v>
      </c>
      <c r="AC1035">
        <v>0</v>
      </c>
      <c r="AD1035" t="s">
        <v>15</v>
      </c>
      <c r="AE1035">
        <v>1</v>
      </c>
      <c r="AF1035">
        <v>0</v>
      </c>
      <c r="AG1035" t="s">
        <v>15</v>
      </c>
      <c r="AH1035">
        <v>1</v>
      </c>
      <c r="AI1035">
        <v>0</v>
      </c>
      <c r="AJ1035" t="s">
        <v>15</v>
      </c>
      <c r="AK1035">
        <v>1</v>
      </c>
      <c r="AL1035">
        <v>0</v>
      </c>
    </row>
    <row r="1036" spans="1:38" x14ac:dyDescent="0.25">
      <c r="A1036" t="s">
        <v>1530</v>
      </c>
      <c r="B1036" t="s">
        <v>792</v>
      </c>
      <c r="C1036">
        <v>13991027</v>
      </c>
      <c r="D1036">
        <v>991027</v>
      </c>
      <c r="E1036" t="s">
        <v>647</v>
      </c>
      <c r="F1036" t="s">
        <v>648</v>
      </c>
      <c r="G1036" t="s">
        <v>1541</v>
      </c>
      <c r="H1036" t="s">
        <v>42</v>
      </c>
      <c r="I1036">
        <v>4</v>
      </c>
      <c r="J1036" t="s">
        <v>29</v>
      </c>
      <c r="K1036">
        <v>10</v>
      </c>
      <c r="L1036">
        <v>45</v>
      </c>
      <c r="M1036">
        <v>44</v>
      </c>
      <c r="N1036" t="s">
        <v>14</v>
      </c>
      <c r="O1036" t="s">
        <v>1570</v>
      </c>
      <c r="P1036">
        <v>99</v>
      </c>
      <c r="Q1036">
        <v>3.3</v>
      </c>
      <c r="R1036">
        <v>87</v>
      </c>
      <c r="S1036">
        <v>2.9</v>
      </c>
      <c r="T1036">
        <f>DATATABLE[[#This Row],[تعداد واگن منتظر واگذاری]]+DATATABLE[[#This Row],[تعداد واگن تحت تخلیه]]</f>
        <v>186</v>
      </c>
      <c r="U1036">
        <v>6.2</v>
      </c>
      <c r="V1036">
        <v>91</v>
      </c>
      <c r="W1036">
        <v>3.0333333333333332</v>
      </c>
      <c r="X1036">
        <v>5278</v>
      </c>
      <c r="Y1036">
        <v>186</v>
      </c>
      <c r="Z1036">
        <v>178</v>
      </c>
      <c r="AA1036" t="s">
        <v>15</v>
      </c>
      <c r="AB1036">
        <v>1</v>
      </c>
      <c r="AC1036">
        <v>0</v>
      </c>
      <c r="AD1036" t="s">
        <v>15</v>
      </c>
      <c r="AE1036">
        <v>1</v>
      </c>
      <c r="AF1036">
        <v>0</v>
      </c>
      <c r="AG1036" t="s">
        <v>15</v>
      </c>
      <c r="AH1036">
        <v>1</v>
      </c>
      <c r="AI1036">
        <v>0</v>
      </c>
      <c r="AJ1036" t="s">
        <v>15</v>
      </c>
      <c r="AK1036">
        <v>1</v>
      </c>
      <c r="AL1036">
        <v>0</v>
      </c>
    </row>
    <row r="1037" spans="1:38" x14ac:dyDescent="0.25">
      <c r="A1037" t="s">
        <v>1530</v>
      </c>
      <c r="B1037" t="s">
        <v>792</v>
      </c>
      <c r="C1037">
        <v>13991028</v>
      </c>
      <c r="D1037">
        <v>991028</v>
      </c>
      <c r="E1037" t="s">
        <v>649</v>
      </c>
      <c r="F1037" t="s">
        <v>650</v>
      </c>
      <c r="G1037" t="s">
        <v>1541</v>
      </c>
      <c r="H1037" t="s">
        <v>42</v>
      </c>
      <c r="I1037">
        <v>4</v>
      </c>
      <c r="J1037" t="s">
        <v>29</v>
      </c>
      <c r="K1037">
        <v>10</v>
      </c>
      <c r="L1037">
        <v>45</v>
      </c>
      <c r="M1037">
        <v>44</v>
      </c>
      <c r="N1037" t="s">
        <v>16</v>
      </c>
      <c r="O1037" t="s">
        <v>1571</v>
      </c>
      <c r="P1037">
        <v>137</v>
      </c>
      <c r="Q1037">
        <v>4.5666666666666664</v>
      </c>
      <c r="R1037">
        <v>83</v>
      </c>
      <c r="S1037">
        <v>2.7666666666666666</v>
      </c>
      <c r="T1037">
        <f>DATATABLE[[#This Row],[تعداد واگن منتظر واگذاری]]+DATATABLE[[#This Row],[تعداد واگن تحت تخلیه]]</f>
        <v>220</v>
      </c>
      <c r="U1037">
        <v>7.333333333333333</v>
      </c>
      <c r="V1037">
        <v>94</v>
      </c>
      <c r="W1037">
        <v>3.1333333333333333</v>
      </c>
      <c r="X1037">
        <v>5452</v>
      </c>
      <c r="Y1037">
        <v>220</v>
      </c>
      <c r="Z1037">
        <v>177</v>
      </c>
      <c r="AA1037" t="s">
        <v>15</v>
      </c>
      <c r="AB1037">
        <v>1</v>
      </c>
      <c r="AC1037">
        <v>0</v>
      </c>
      <c r="AD1037" t="s">
        <v>15</v>
      </c>
      <c r="AE1037">
        <v>1</v>
      </c>
      <c r="AF1037">
        <v>0</v>
      </c>
      <c r="AG1037" t="s">
        <v>15</v>
      </c>
      <c r="AH1037">
        <v>1</v>
      </c>
      <c r="AI1037">
        <v>0</v>
      </c>
      <c r="AJ1037" t="s">
        <v>15</v>
      </c>
      <c r="AK1037">
        <v>1</v>
      </c>
      <c r="AL1037">
        <v>0</v>
      </c>
    </row>
    <row r="1038" spans="1:38" x14ac:dyDescent="0.25">
      <c r="A1038" t="s">
        <v>1530</v>
      </c>
      <c r="B1038" t="s">
        <v>792</v>
      </c>
      <c r="C1038">
        <v>13991029</v>
      </c>
      <c r="D1038">
        <v>991029</v>
      </c>
      <c r="E1038" t="s">
        <v>651</v>
      </c>
      <c r="F1038" t="s">
        <v>652</v>
      </c>
      <c r="G1038" t="s">
        <v>1541</v>
      </c>
      <c r="H1038" t="s">
        <v>42</v>
      </c>
      <c r="I1038">
        <v>4</v>
      </c>
      <c r="J1038" t="s">
        <v>29</v>
      </c>
      <c r="K1038">
        <v>10</v>
      </c>
      <c r="L1038">
        <v>45</v>
      </c>
      <c r="M1038">
        <v>44</v>
      </c>
      <c r="N1038" t="s">
        <v>17</v>
      </c>
      <c r="O1038" t="s">
        <v>1572</v>
      </c>
      <c r="P1038">
        <v>91</v>
      </c>
      <c r="Q1038">
        <v>3.0333333333333332</v>
      </c>
      <c r="R1038">
        <v>115</v>
      </c>
      <c r="S1038">
        <v>3.8333333333333335</v>
      </c>
      <c r="T1038">
        <f>DATATABLE[[#This Row],[تعداد واگن منتظر واگذاری]]+DATATABLE[[#This Row],[تعداد واگن تحت تخلیه]]</f>
        <v>206</v>
      </c>
      <c r="U1038">
        <v>6.8666666666666663</v>
      </c>
      <c r="V1038">
        <v>89</v>
      </c>
      <c r="W1038">
        <v>2.9666666666666668</v>
      </c>
      <c r="X1038">
        <v>5162</v>
      </c>
      <c r="Y1038">
        <v>206</v>
      </c>
      <c r="Z1038">
        <v>204</v>
      </c>
      <c r="AA1038" t="s">
        <v>15</v>
      </c>
      <c r="AB1038">
        <v>1</v>
      </c>
      <c r="AC1038">
        <v>0</v>
      </c>
      <c r="AD1038" t="s">
        <v>15</v>
      </c>
      <c r="AE1038">
        <v>1</v>
      </c>
      <c r="AF1038">
        <v>0</v>
      </c>
      <c r="AG1038" t="s">
        <v>15</v>
      </c>
      <c r="AH1038">
        <v>1</v>
      </c>
      <c r="AI1038">
        <v>0</v>
      </c>
      <c r="AJ1038" t="s">
        <v>15</v>
      </c>
      <c r="AK1038">
        <v>1</v>
      </c>
      <c r="AL1038">
        <v>0</v>
      </c>
    </row>
    <row r="1039" spans="1:38" x14ac:dyDescent="0.25">
      <c r="A1039" t="s">
        <v>1530</v>
      </c>
      <c r="B1039" t="s">
        <v>792</v>
      </c>
      <c r="C1039">
        <v>13991030</v>
      </c>
      <c r="D1039">
        <v>991030</v>
      </c>
      <c r="E1039" t="s">
        <v>653</v>
      </c>
      <c r="F1039" t="s">
        <v>654</v>
      </c>
      <c r="G1039" t="s">
        <v>1541</v>
      </c>
      <c r="H1039" t="s">
        <v>42</v>
      </c>
      <c r="I1039">
        <v>4</v>
      </c>
      <c r="J1039" t="s">
        <v>29</v>
      </c>
      <c r="K1039">
        <v>10</v>
      </c>
      <c r="L1039">
        <v>45</v>
      </c>
      <c r="M1039">
        <v>44</v>
      </c>
      <c r="N1039" t="s">
        <v>18</v>
      </c>
      <c r="O1039" t="s">
        <v>1573</v>
      </c>
      <c r="P1039">
        <v>59</v>
      </c>
      <c r="Q1039">
        <v>1.9666666666666666</v>
      </c>
      <c r="R1039">
        <v>108</v>
      </c>
      <c r="S1039">
        <v>3.6</v>
      </c>
      <c r="T1039">
        <f>DATATABLE[[#This Row],[تعداد واگن منتظر واگذاری]]+DATATABLE[[#This Row],[تعداد واگن تحت تخلیه]]</f>
        <v>167</v>
      </c>
      <c r="U1039">
        <v>5.5666666666666664</v>
      </c>
      <c r="V1039">
        <v>68</v>
      </c>
      <c r="W1039">
        <v>2.2666666666666666</v>
      </c>
      <c r="X1039">
        <v>3944</v>
      </c>
      <c r="Y1039">
        <v>167</v>
      </c>
      <c r="Z1039">
        <v>176</v>
      </c>
      <c r="AA1039" t="s">
        <v>15</v>
      </c>
      <c r="AB1039">
        <v>1</v>
      </c>
      <c r="AC1039">
        <v>0</v>
      </c>
      <c r="AD1039" t="s">
        <v>15</v>
      </c>
      <c r="AE1039">
        <v>1</v>
      </c>
      <c r="AF1039">
        <v>0</v>
      </c>
      <c r="AG1039" t="s">
        <v>15</v>
      </c>
      <c r="AH1039">
        <v>1</v>
      </c>
      <c r="AI1039">
        <v>0</v>
      </c>
      <c r="AJ1039" t="s">
        <v>15</v>
      </c>
      <c r="AK1039">
        <v>1</v>
      </c>
      <c r="AL1039">
        <v>0</v>
      </c>
    </row>
    <row r="1040" spans="1:38" x14ac:dyDescent="0.25">
      <c r="A1040" t="s">
        <v>1530</v>
      </c>
      <c r="B1040" t="s">
        <v>792</v>
      </c>
      <c r="C1040">
        <v>13991101</v>
      </c>
      <c r="D1040">
        <v>991101</v>
      </c>
      <c r="E1040" t="s">
        <v>655</v>
      </c>
      <c r="F1040" t="s">
        <v>656</v>
      </c>
      <c r="G1040" t="s">
        <v>1541</v>
      </c>
      <c r="H1040" t="s">
        <v>42</v>
      </c>
      <c r="I1040">
        <v>4</v>
      </c>
      <c r="J1040" t="s">
        <v>30</v>
      </c>
      <c r="K1040">
        <v>11</v>
      </c>
      <c r="L1040">
        <v>45</v>
      </c>
      <c r="M1040">
        <v>44</v>
      </c>
      <c r="N1040" t="s">
        <v>19</v>
      </c>
      <c r="O1040" t="s">
        <v>1542</v>
      </c>
      <c r="P1040">
        <v>110</v>
      </c>
      <c r="Q1040">
        <v>3.6666666666666665</v>
      </c>
      <c r="R1040">
        <v>30</v>
      </c>
      <c r="S1040">
        <v>1</v>
      </c>
      <c r="T1040">
        <f>DATATABLE[[#This Row],[تعداد واگن منتظر واگذاری]]+DATATABLE[[#This Row],[تعداد واگن تحت تخلیه]]</f>
        <v>140</v>
      </c>
      <c r="U1040">
        <v>4.666666666666667</v>
      </c>
      <c r="V1040">
        <v>79</v>
      </c>
      <c r="W1040">
        <v>2.6333333333333333</v>
      </c>
      <c r="X1040">
        <v>4582</v>
      </c>
      <c r="Y1040">
        <v>140</v>
      </c>
      <c r="Z1040">
        <v>109</v>
      </c>
      <c r="AA1040" t="s">
        <v>15</v>
      </c>
      <c r="AB1040">
        <v>1</v>
      </c>
      <c r="AC1040">
        <v>0</v>
      </c>
      <c r="AD1040" t="s">
        <v>15</v>
      </c>
      <c r="AE1040">
        <v>1</v>
      </c>
      <c r="AF1040">
        <v>0</v>
      </c>
      <c r="AG1040" t="s">
        <v>15</v>
      </c>
      <c r="AH1040">
        <v>1</v>
      </c>
      <c r="AI1040">
        <v>0</v>
      </c>
      <c r="AJ1040" t="s">
        <v>15</v>
      </c>
      <c r="AK1040">
        <v>1</v>
      </c>
      <c r="AL1040">
        <v>0</v>
      </c>
    </row>
    <row r="1041" spans="1:38" x14ac:dyDescent="0.25">
      <c r="A1041" t="s">
        <v>1530</v>
      </c>
      <c r="B1041" t="s">
        <v>792</v>
      </c>
      <c r="C1041">
        <v>13991102</v>
      </c>
      <c r="D1041">
        <v>991102</v>
      </c>
      <c r="E1041" t="s">
        <v>657</v>
      </c>
      <c r="F1041" t="s">
        <v>658</v>
      </c>
      <c r="G1041" t="s">
        <v>1541</v>
      </c>
      <c r="H1041" t="s">
        <v>42</v>
      </c>
      <c r="I1041">
        <v>4</v>
      </c>
      <c r="J1041" t="s">
        <v>30</v>
      </c>
      <c r="K1041">
        <v>11</v>
      </c>
      <c r="L1041">
        <v>45</v>
      </c>
      <c r="M1041">
        <v>44</v>
      </c>
      <c r="N1041" t="s">
        <v>20</v>
      </c>
      <c r="O1041" t="s">
        <v>1543</v>
      </c>
      <c r="P1041">
        <v>180</v>
      </c>
      <c r="Q1041">
        <v>6</v>
      </c>
      <c r="R1041">
        <v>101</v>
      </c>
      <c r="S1041">
        <v>3.3666666666666667</v>
      </c>
      <c r="T1041">
        <f>DATATABLE[[#This Row],[تعداد واگن منتظر واگذاری]]+DATATABLE[[#This Row],[تعداد واگن تحت تخلیه]]</f>
        <v>281</v>
      </c>
      <c r="U1041">
        <v>9.3666666666666671</v>
      </c>
      <c r="V1041">
        <v>26</v>
      </c>
      <c r="W1041">
        <v>0.8666666666666667</v>
      </c>
      <c r="X1041">
        <v>1508</v>
      </c>
      <c r="Y1041">
        <v>281</v>
      </c>
      <c r="Z1041">
        <v>127</v>
      </c>
      <c r="AA1041" t="s">
        <v>15</v>
      </c>
      <c r="AB1041">
        <v>1</v>
      </c>
      <c r="AC1041">
        <v>0</v>
      </c>
      <c r="AD1041" t="s">
        <v>15</v>
      </c>
      <c r="AE1041">
        <v>1</v>
      </c>
      <c r="AF1041">
        <v>0</v>
      </c>
      <c r="AG1041" t="s">
        <v>15</v>
      </c>
      <c r="AH1041">
        <v>1</v>
      </c>
      <c r="AI1041">
        <v>0</v>
      </c>
      <c r="AJ1041" t="s">
        <v>15</v>
      </c>
      <c r="AK1041">
        <v>1</v>
      </c>
      <c r="AL1041">
        <v>0</v>
      </c>
    </row>
    <row r="1042" spans="1:38" x14ac:dyDescent="0.25">
      <c r="A1042" t="s">
        <v>1530</v>
      </c>
      <c r="B1042" t="s">
        <v>792</v>
      </c>
      <c r="C1042">
        <v>13991103</v>
      </c>
      <c r="D1042">
        <v>991103</v>
      </c>
      <c r="E1042" t="s">
        <v>659</v>
      </c>
      <c r="F1042" t="s">
        <v>660</v>
      </c>
      <c r="G1042" t="s">
        <v>1541</v>
      </c>
      <c r="H1042" t="s">
        <v>42</v>
      </c>
      <c r="I1042">
        <v>4</v>
      </c>
      <c r="J1042" t="s">
        <v>30</v>
      </c>
      <c r="K1042">
        <v>11</v>
      </c>
      <c r="L1042">
        <v>45</v>
      </c>
      <c r="M1042">
        <v>45</v>
      </c>
      <c r="N1042" t="s">
        <v>12</v>
      </c>
      <c r="O1042" t="s">
        <v>1544</v>
      </c>
      <c r="P1042">
        <v>191</v>
      </c>
      <c r="Q1042">
        <v>6.3666666666666663</v>
      </c>
      <c r="R1042">
        <v>97</v>
      </c>
      <c r="S1042">
        <v>3.2333333333333334</v>
      </c>
      <c r="T1042">
        <f>DATATABLE[[#This Row],[تعداد واگن منتظر واگذاری]]+DATATABLE[[#This Row],[تعداد واگن تحت تخلیه]]</f>
        <v>288</v>
      </c>
      <c r="U1042">
        <v>9.6</v>
      </c>
      <c r="V1042">
        <v>45</v>
      </c>
      <c r="W1042">
        <v>1.5</v>
      </c>
      <c r="X1042">
        <v>2610</v>
      </c>
      <c r="Y1042">
        <v>288</v>
      </c>
      <c r="Z1042">
        <v>142</v>
      </c>
      <c r="AA1042" t="s">
        <v>15</v>
      </c>
      <c r="AB1042">
        <v>1</v>
      </c>
      <c r="AC1042">
        <v>0</v>
      </c>
      <c r="AD1042" t="s">
        <v>15</v>
      </c>
      <c r="AE1042">
        <v>1</v>
      </c>
      <c r="AF1042">
        <v>0</v>
      </c>
      <c r="AG1042" t="s">
        <v>15</v>
      </c>
      <c r="AH1042">
        <v>1</v>
      </c>
      <c r="AI1042">
        <v>0</v>
      </c>
      <c r="AJ1042" t="s">
        <v>15</v>
      </c>
      <c r="AK1042">
        <v>1</v>
      </c>
      <c r="AL1042">
        <v>0</v>
      </c>
    </row>
    <row r="1043" spans="1:38" x14ac:dyDescent="0.25">
      <c r="A1043" t="s">
        <v>1530</v>
      </c>
      <c r="B1043" t="s">
        <v>792</v>
      </c>
      <c r="C1043">
        <v>13991104</v>
      </c>
      <c r="D1043">
        <v>991104</v>
      </c>
      <c r="E1043" t="s">
        <v>661</v>
      </c>
      <c r="F1043" t="s">
        <v>662</v>
      </c>
      <c r="G1043" t="s">
        <v>1541</v>
      </c>
      <c r="H1043" t="s">
        <v>42</v>
      </c>
      <c r="I1043">
        <v>4</v>
      </c>
      <c r="J1043" t="s">
        <v>30</v>
      </c>
      <c r="K1043">
        <v>11</v>
      </c>
      <c r="L1043">
        <v>46</v>
      </c>
      <c r="M1043">
        <v>45</v>
      </c>
      <c r="N1043" t="s">
        <v>14</v>
      </c>
      <c r="O1043" t="s">
        <v>1545</v>
      </c>
      <c r="P1043">
        <v>185</v>
      </c>
      <c r="Q1043">
        <v>6.166666666666667</v>
      </c>
      <c r="R1043">
        <v>98</v>
      </c>
      <c r="S1043">
        <v>3.2666666666666666</v>
      </c>
      <c r="T1043">
        <f>DATATABLE[[#This Row],[تعداد واگن منتظر واگذاری]]+DATATABLE[[#This Row],[تعداد واگن تحت تخلیه]]</f>
        <v>283</v>
      </c>
      <c r="U1043">
        <v>9.4333333333333336</v>
      </c>
      <c r="V1043">
        <v>41</v>
      </c>
      <c r="W1043">
        <v>1.3666666666666667</v>
      </c>
      <c r="X1043">
        <v>2378</v>
      </c>
      <c r="Y1043">
        <v>283</v>
      </c>
      <c r="Z1043">
        <v>139</v>
      </c>
      <c r="AA1043" t="s">
        <v>15</v>
      </c>
      <c r="AB1043">
        <v>1</v>
      </c>
      <c r="AC1043">
        <v>0</v>
      </c>
      <c r="AD1043" t="s">
        <v>15</v>
      </c>
      <c r="AE1043">
        <v>1</v>
      </c>
      <c r="AF1043">
        <v>0</v>
      </c>
      <c r="AG1043" t="s">
        <v>15</v>
      </c>
      <c r="AH1043">
        <v>1</v>
      </c>
      <c r="AI1043">
        <v>0</v>
      </c>
      <c r="AJ1043" t="s">
        <v>15</v>
      </c>
      <c r="AK1043">
        <v>1</v>
      </c>
      <c r="AL1043">
        <v>0</v>
      </c>
    </row>
    <row r="1044" spans="1:38" x14ac:dyDescent="0.25">
      <c r="A1044" t="s">
        <v>1530</v>
      </c>
      <c r="B1044" t="s">
        <v>792</v>
      </c>
      <c r="C1044">
        <v>13991105</v>
      </c>
      <c r="D1044">
        <v>991105</v>
      </c>
      <c r="E1044" t="s">
        <v>663</v>
      </c>
      <c r="F1044" t="s">
        <v>664</v>
      </c>
      <c r="G1044" t="s">
        <v>1541</v>
      </c>
      <c r="H1044" t="s">
        <v>42</v>
      </c>
      <c r="I1044">
        <v>4</v>
      </c>
      <c r="J1044" t="s">
        <v>30</v>
      </c>
      <c r="K1044">
        <v>11</v>
      </c>
      <c r="L1044">
        <v>46</v>
      </c>
      <c r="M1044">
        <v>45</v>
      </c>
      <c r="N1044" t="s">
        <v>16</v>
      </c>
      <c r="O1044" t="s">
        <v>1546</v>
      </c>
      <c r="P1044">
        <v>161</v>
      </c>
      <c r="Q1044">
        <v>5.3666666666666663</v>
      </c>
      <c r="R1044">
        <v>112</v>
      </c>
      <c r="S1044">
        <v>3.7333333333333334</v>
      </c>
      <c r="T1044">
        <f>DATATABLE[[#This Row],[تعداد واگن منتظر واگذاری]]+DATATABLE[[#This Row],[تعداد واگن تحت تخلیه]]</f>
        <v>273</v>
      </c>
      <c r="U1044">
        <v>9.1</v>
      </c>
      <c r="V1044">
        <v>59</v>
      </c>
      <c r="W1044">
        <v>1.9666666666666666</v>
      </c>
      <c r="X1044">
        <v>3422</v>
      </c>
      <c r="Y1044">
        <v>273</v>
      </c>
      <c r="Z1044">
        <v>171</v>
      </c>
      <c r="AA1044" t="s">
        <v>15</v>
      </c>
      <c r="AB1044">
        <v>1</v>
      </c>
      <c r="AC1044">
        <v>0</v>
      </c>
      <c r="AD1044" t="s">
        <v>15</v>
      </c>
      <c r="AE1044">
        <v>1</v>
      </c>
      <c r="AF1044">
        <v>0</v>
      </c>
      <c r="AG1044" t="s">
        <v>15</v>
      </c>
      <c r="AH1044">
        <v>1</v>
      </c>
      <c r="AI1044">
        <v>0</v>
      </c>
      <c r="AJ1044" t="s">
        <v>15</v>
      </c>
      <c r="AK1044">
        <v>1</v>
      </c>
      <c r="AL1044">
        <v>0</v>
      </c>
    </row>
    <row r="1045" spans="1:38" x14ac:dyDescent="0.25">
      <c r="A1045" t="s">
        <v>1530</v>
      </c>
      <c r="B1045" t="s">
        <v>792</v>
      </c>
      <c r="C1045">
        <v>13991106</v>
      </c>
      <c r="D1045">
        <v>991106</v>
      </c>
      <c r="E1045" t="s">
        <v>665</v>
      </c>
      <c r="F1045" t="s">
        <v>666</v>
      </c>
      <c r="G1045" t="s">
        <v>1541</v>
      </c>
      <c r="H1045" t="s">
        <v>42</v>
      </c>
      <c r="I1045">
        <v>4</v>
      </c>
      <c r="J1045" t="s">
        <v>30</v>
      </c>
      <c r="K1045">
        <v>11</v>
      </c>
      <c r="L1045">
        <v>46</v>
      </c>
      <c r="M1045">
        <v>45</v>
      </c>
      <c r="N1045" t="s">
        <v>17</v>
      </c>
      <c r="O1045" t="s">
        <v>1547</v>
      </c>
      <c r="P1045">
        <v>166</v>
      </c>
      <c r="Q1045">
        <v>5.5333333333333332</v>
      </c>
      <c r="R1045">
        <v>173</v>
      </c>
      <c r="S1045">
        <v>5.7666666666666666</v>
      </c>
      <c r="T1045">
        <f>DATATABLE[[#This Row],[تعداد واگن منتظر واگذاری]]+DATATABLE[[#This Row],[تعداد واگن تحت تخلیه]]</f>
        <v>339</v>
      </c>
      <c r="U1045">
        <v>11.3</v>
      </c>
      <c r="V1045">
        <v>38</v>
      </c>
      <c r="W1045">
        <v>1.2666666666666666</v>
      </c>
      <c r="X1045">
        <v>2204</v>
      </c>
      <c r="Y1045">
        <v>339</v>
      </c>
      <c r="Z1045">
        <v>211</v>
      </c>
      <c r="AA1045" t="s">
        <v>15</v>
      </c>
      <c r="AB1045">
        <v>1</v>
      </c>
      <c r="AC1045">
        <v>0</v>
      </c>
      <c r="AD1045" t="s">
        <v>15</v>
      </c>
      <c r="AE1045">
        <v>1</v>
      </c>
      <c r="AF1045">
        <v>0</v>
      </c>
      <c r="AG1045" t="s">
        <v>15</v>
      </c>
      <c r="AH1045">
        <v>1</v>
      </c>
      <c r="AI1045">
        <v>0</v>
      </c>
      <c r="AJ1045" t="s">
        <v>15</v>
      </c>
      <c r="AK1045">
        <v>1</v>
      </c>
      <c r="AL1045">
        <v>0</v>
      </c>
    </row>
    <row r="1046" spans="1:38" x14ac:dyDescent="0.25">
      <c r="A1046" t="s">
        <v>1530</v>
      </c>
      <c r="B1046" t="s">
        <v>792</v>
      </c>
      <c r="C1046">
        <v>13991107</v>
      </c>
      <c r="D1046">
        <v>991107</v>
      </c>
      <c r="E1046" t="s">
        <v>667</v>
      </c>
      <c r="F1046" t="s">
        <v>668</v>
      </c>
      <c r="G1046" t="s">
        <v>1541</v>
      </c>
      <c r="H1046" t="s">
        <v>42</v>
      </c>
      <c r="I1046">
        <v>4</v>
      </c>
      <c r="J1046" t="s">
        <v>30</v>
      </c>
      <c r="K1046">
        <v>11</v>
      </c>
      <c r="L1046">
        <v>46</v>
      </c>
      <c r="M1046">
        <v>45</v>
      </c>
      <c r="N1046" t="s">
        <v>18</v>
      </c>
      <c r="O1046" t="s">
        <v>1548</v>
      </c>
      <c r="P1046">
        <v>172</v>
      </c>
      <c r="Q1046">
        <v>5.7333333333333334</v>
      </c>
      <c r="R1046">
        <v>173</v>
      </c>
      <c r="S1046">
        <v>5.7666666666666666</v>
      </c>
      <c r="T1046">
        <f>DATATABLE[[#This Row],[تعداد واگن منتظر واگذاری]]+DATATABLE[[#This Row],[تعداد واگن تحت تخلیه]]</f>
        <v>345</v>
      </c>
      <c r="U1046">
        <v>11.5</v>
      </c>
      <c r="V1046">
        <v>67</v>
      </c>
      <c r="W1046">
        <v>2.2333333333333334</v>
      </c>
      <c r="X1046">
        <v>3886</v>
      </c>
      <c r="Y1046">
        <v>345</v>
      </c>
      <c r="Z1046">
        <v>240</v>
      </c>
      <c r="AA1046" t="s">
        <v>15</v>
      </c>
      <c r="AB1046">
        <v>1</v>
      </c>
      <c r="AC1046">
        <v>0</v>
      </c>
      <c r="AD1046" t="s">
        <v>15</v>
      </c>
      <c r="AE1046">
        <v>1</v>
      </c>
      <c r="AF1046">
        <v>0</v>
      </c>
      <c r="AG1046" t="s">
        <v>15</v>
      </c>
      <c r="AH1046">
        <v>1</v>
      </c>
      <c r="AI1046">
        <v>0</v>
      </c>
      <c r="AJ1046" t="s">
        <v>15</v>
      </c>
      <c r="AK1046">
        <v>1</v>
      </c>
      <c r="AL1046">
        <v>0</v>
      </c>
    </row>
    <row r="1047" spans="1:38" x14ac:dyDescent="0.25">
      <c r="A1047" t="s">
        <v>1530</v>
      </c>
      <c r="B1047" t="s">
        <v>792</v>
      </c>
      <c r="C1047">
        <v>13991108</v>
      </c>
      <c r="D1047">
        <v>991108</v>
      </c>
      <c r="E1047" t="s">
        <v>669</v>
      </c>
      <c r="F1047" t="s">
        <v>670</v>
      </c>
      <c r="G1047" t="s">
        <v>1541</v>
      </c>
      <c r="H1047" t="s">
        <v>42</v>
      </c>
      <c r="I1047">
        <v>4</v>
      </c>
      <c r="J1047" t="s">
        <v>30</v>
      </c>
      <c r="K1047">
        <v>11</v>
      </c>
      <c r="L1047">
        <v>46</v>
      </c>
      <c r="M1047">
        <v>45</v>
      </c>
      <c r="N1047" t="s">
        <v>19</v>
      </c>
      <c r="O1047" t="s">
        <v>1549</v>
      </c>
      <c r="P1047">
        <v>201</v>
      </c>
      <c r="Q1047">
        <v>6.7</v>
      </c>
      <c r="R1047">
        <v>131</v>
      </c>
      <c r="S1047">
        <v>4.3666666666666663</v>
      </c>
      <c r="T1047">
        <f>DATATABLE[[#This Row],[تعداد واگن منتظر واگذاری]]+DATATABLE[[#This Row],[تعداد واگن تحت تخلیه]]</f>
        <v>332</v>
      </c>
      <c r="U1047">
        <v>11.066666666666666</v>
      </c>
      <c r="V1047">
        <v>53</v>
      </c>
      <c r="W1047">
        <v>1.7666666666666666</v>
      </c>
      <c r="X1047">
        <v>3074</v>
      </c>
      <c r="Y1047">
        <v>332</v>
      </c>
      <c r="Z1047">
        <v>184</v>
      </c>
      <c r="AA1047" t="s">
        <v>15</v>
      </c>
      <c r="AB1047">
        <v>1</v>
      </c>
      <c r="AC1047">
        <v>0</v>
      </c>
      <c r="AD1047" t="s">
        <v>15</v>
      </c>
      <c r="AE1047">
        <v>1</v>
      </c>
      <c r="AF1047">
        <v>0</v>
      </c>
      <c r="AG1047" t="s">
        <v>15</v>
      </c>
      <c r="AH1047">
        <v>1</v>
      </c>
      <c r="AI1047">
        <v>0</v>
      </c>
      <c r="AJ1047" t="s">
        <v>15</v>
      </c>
      <c r="AK1047">
        <v>1</v>
      </c>
      <c r="AL1047">
        <v>0</v>
      </c>
    </row>
    <row r="1048" spans="1:38" x14ac:dyDescent="0.25">
      <c r="A1048" t="s">
        <v>1530</v>
      </c>
      <c r="B1048" t="s">
        <v>792</v>
      </c>
      <c r="C1048">
        <v>13991109</v>
      </c>
      <c r="D1048">
        <v>991109</v>
      </c>
      <c r="E1048" t="s">
        <v>671</v>
      </c>
      <c r="F1048" t="s">
        <v>672</v>
      </c>
      <c r="G1048" t="s">
        <v>1541</v>
      </c>
      <c r="H1048" t="s">
        <v>42</v>
      </c>
      <c r="I1048">
        <v>4</v>
      </c>
      <c r="J1048" t="s">
        <v>30</v>
      </c>
      <c r="K1048">
        <v>11</v>
      </c>
      <c r="L1048">
        <v>46</v>
      </c>
      <c r="M1048">
        <v>45</v>
      </c>
      <c r="N1048" t="s">
        <v>20</v>
      </c>
      <c r="O1048" t="s">
        <v>1550</v>
      </c>
      <c r="P1048">
        <v>188</v>
      </c>
      <c r="Q1048">
        <v>6.2666666666666666</v>
      </c>
      <c r="R1048">
        <v>138</v>
      </c>
      <c r="S1048">
        <v>4.5999999999999996</v>
      </c>
      <c r="T1048">
        <f>DATATABLE[[#This Row],[تعداد واگن منتظر واگذاری]]+DATATABLE[[#This Row],[تعداد واگن تحت تخلیه]]</f>
        <v>326</v>
      </c>
      <c r="U1048">
        <v>10.866666666666667</v>
      </c>
      <c r="V1048">
        <v>48</v>
      </c>
      <c r="W1048">
        <v>1.6</v>
      </c>
      <c r="X1048">
        <v>2784</v>
      </c>
      <c r="Y1048">
        <v>326</v>
      </c>
      <c r="Z1048">
        <v>186</v>
      </c>
      <c r="AA1048" t="s">
        <v>15</v>
      </c>
      <c r="AB1048">
        <v>1</v>
      </c>
      <c r="AC1048">
        <v>0</v>
      </c>
      <c r="AD1048" t="s">
        <v>15</v>
      </c>
      <c r="AE1048">
        <v>1</v>
      </c>
      <c r="AF1048">
        <v>0</v>
      </c>
      <c r="AG1048" t="s">
        <v>15</v>
      </c>
      <c r="AH1048">
        <v>1</v>
      </c>
      <c r="AI1048">
        <v>0</v>
      </c>
      <c r="AJ1048" t="s">
        <v>15</v>
      </c>
      <c r="AK1048">
        <v>1</v>
      </c>
      <c r="AL1048">
        <v>0</v>
      </c>
    </row>
    <row r="1049" spans="1:38" x14ac:dyDescent="0.25">
      <c r="A1049" t="s">
        <v>1530</v>
      </c>
      <c r="B1049" t="s">
        <v>792</v>
      </c>
      <c r="C1049">
        <v>13991110</v>
      </c>
      <c r="D1049">
        <v>991110</v>
      </c>
      <c r="E1049" t="s">
        <v>673</v>
      </c>
      <c r="F1049" t="s">
        <v>674</v>
      </c>
      <c r="G1049" t="s">
        <v>1541</v>
      </c>
      <c r="H1049" t="s">
        <v>42</v>
      </c>
      <c r="I1049">
        <v>4</v>
      </c>
      <c r="J1049" t="s">
        <v>30</v>
      </c>
      <c r="K1049">
        <v>11</v>
      </c>
      <c r="L1049">
        <v>46</v>
      </c>
      <c r="M1049">
        <v>46</v>
      </c>
      <c r="N1049" t="s">
        <v>12</v>
      </c>
      <c r="O1049" t="s">
        <v>1551</v>
      </c>
      <c r="P1049">
        <v>213</v>
      </c>
      <c r="Q1049">
        <v>7.1</v>
      </c>
      <c r="R1049">
        <v>5</v>
      </c>
      <c r="S1049">
        <v>0.16666666666666666</v>
      </c>
      <c r="T1049">
        <f>DATATABLE[[#This Row],[تعداد واگن منتظر واگذاری]]+DATATABLE[[#This Row],[تعداد واگن تحت تخلیه]]</f>
        <v>218</v>
      </c>
      <c r="U1049">
        <v>7.2666666666666666</v>
      </c>
      <c r="V1049">
        <v>75</v>
      </c>
      <c r="W1049">
        <v>2.5</v>
      </c>
      <c r="X1049">
        <v>4350</v>
      </c>
      <c r="Y1049">
        <v>218</v>
      </c>
      <c r="Z1049">
        <v>80</v>
      </c>
      <c r="AA1049" t="s">
        <v>15</v>
      </c>
      <c r="AB1049">
        <v>1</v>
      </c>
      <c r="AC1049">
        <v>0</v>
      </c>
      <c r="AD1049" t="s">
        <v>15</v>
      </c>
      <c r="AE1049">
        <v>1</v>
      </c>
      <c r="AF1049">
        <v>0</v>
      </c>
      <c r="AG1049" t="s">
        <v>15</v>
      </c>
      <c r="AH1049">
        <v>1</v>
      </c>
      <c r="AI1049">
        <v>0</v>
      </c>
      <c r="AJ1049" t="s">
        <v>15</v>
      </c>
      <c r="AK1049">
        <v>1</v>
      </c>
      <c r="AL1049">
        <v>0</v>
      </c>
    </row>
    <row r="1050" spans="1:38" x14ac:dyDescent="0.25">
      <c r="A1050" t="s">
        <v>1530</v>
      </c>
      <c r="B1050" t="s">
        <v>792</v>
      </c>
      <c r="C1050">
        <v>13991111</v>
      </c>
      <c r="D1050">
        <v>991111</v>
      </c>
      <c r="E1050" t="s">
        <v>675</v>
      </c>
      <c r="F1050" t="s">
        <v>676</v>
      </c>
      <c r="G1050" t="s">
        <v>1541</v>
      </c>
      <c r="H1050" t="s">
        <v>42</v>
      </c>
      <c r="I1050">
        <v>4</v>
      </c>
      <c r="J1050" t="s">
        <v>30</v>
      </c>
      <c r="K1050">
        <v>11</v>
      </c>
      <c r="L1050">
        <v>47</v>
      </c>
      <c r="M1050">
        <v>46</v>
      </c>
      <c r="N1050" t="s">
        <v>14</v>
      </c>
      <c r="O1050" t="s">
        <v>1552</v>
      </c>
      <c r="P1050">
        <v>145</v>
      </c>
      <c r="Q1050">
        <v>4.833333333333333</v>
      </c>
      <c r="R1050">
        <v>149</v>
      </c>
      <c r="S1050">
        <v>4.9666666666666668</v>
      </c>
      <c r="T1050">
        <f>DATATABLE[[#This Row],[تعداد واگن منتظر واگذاری]]+DATATABLE[[#This Row],[تعداد واگن تحت تخلیه]]</f>
        <v>294</v>
      </c>
      <c r="U1050">
        <v>9.8000000000000007</v>
      </c>
      <c r="V1050">
        <v>92</v>
      </c>
      <c r="W1050">
        <v>3.0666666666666669</v>
      </c>
      <c r="X1050">
        <v>5336</v>
      </c>
      <c r="Y1050">
        <v>294</v>
      </c>
      <c r="Z1050">
        <v>241</v>
      </c>
      <c r="AA1050" t="s">
        <v>15</v>
      </c>
      <c r="AB1050">
        <v>1</v>
      </c>
      <c r="AC1050">
        <v>0</v>
      </c>
      <c r="AD1050" t="s">
        <v>15</v>
      </c>
      <c r="AE1050">
        <v>1</v>
      </c>
      <c r="AF1050">
        <v>0</v>
      </c>
      <c r="AG1050" t="s">
        <v>15</v>
      </c>
      <c r="AH1050">
        <v>1</v>
      </c>
      <c r="AI1050">
        <v>0</v>
      </c>
      <c r="AJ1050" t="s">
        <v>15</v>
      </c>
      <c r="AK1050">
        <v>1</v>
      </c>
      <c r="AL1050">
        <v>0</v>
      </c>
    </row>
    <row r="1051" spans="1:38" x14ac:dyDescent="0.25">
      <c r="A1051" t="s">
        <v>1530</v>
      </c>
      <c r="B1051" t="s">
        <v>792</v>
      </c>
      <c r="C1051">
        <v>13991112</v>
      </c>
      <c r="D1051">
        <v>991112</v>
      </c>
      <c r="E1051" t="s">
        <v>677</v>
      </c>
      <c r="F1051" t="s">
        <v>678</v>
      </c>
      <c r="G1051" t="s">
        <v>1541</v>
      </c>
      <c r="H1051" t="s">
        <v>42</v>
      </c>
      <c r="I1051">
        <v>4</v>
      </c>
      <c r="J1051" t="s">
        <v>30</v>
      </c>
      <c r="K1051">
        <v>11</v>
      </c>
      <c r="L1051">
        <v>47</v>
      </c>
      <c r="M1051">
        <v>46</v>
      </c>
      <c r="N1051" t="s">
        <v>16</v>
      </c>
      <c r="O1051" t="s">
        <v>1553</v>
      </c>
      <c r="P1051">
        <v>46</v>
      </c>
      <c r="Q1051">
        <v>1.5333333333333334</v>
      </c>
      <c r="R1051">
        <v>151</v>
      </c>
      <c r="S1051">
        <v>5.0333333333333332</v>
      </c>
      <c r="T1051">
        <f>DATATABLE[[#This Row],[تعداد واگن منتظر واگذاری]]+DATATABLE[[#This Row],[تعداد واگن تحت تخلیه]]</f>
        <v>197</v>
      </c>
      <c r="U1051">
        <v>6.5666666666666664</v>
      </c>
      <c r="V1051">
        <v>95</v>
      </c>
      <c r="W1051">
        <v>3.1666666666666665</v>
      </c>
      <c r="X1051">
        <v>5510</v>
      </c>
      <c r="Y1051">
        <v>197</v>
      </c>
      <c r="Z1051">
        <v>246</v>
      </c>
      <c r="AA1051" t="s">
        <v>15</v>
      </c>
      <c r="AB1051">
        <v>1</v>
      </c>
      <c r="AC1051">
        <v>0</v>
      </c>
      <c r="AD1051" t="s">
        <v>15</v>
      </c>
      <c r="AE1051">
        <v>1</v>
      </c>
      <c r="AF1051">
        <v>0</v>
      </c>
      <c r="AG1051" t="s">
        <v>15</v>
      </c>
      <c r="AH1051">
        <v>1</v>
      </c>
      <c r="AI1051">
        <v>0</v>
      </c>
      <c r="AJ1051" t="s">
        <v>15</v>
      </c>
      <c r="AK1051">
        <v>1</v>
      </c>
      <c r="AL1051">
        <v>0</v>
      </c>
    </row>
    <row r="1052" spans="1:38" x14ac:dyDescent="0.25">
      <c r="A1052" t="s">
        <v>1530</v>
      </c>
      <c r="B1052" t="s">
        <v>792</v>
      </c>
      <c r="C1052">
        <v>13991113</v>
      </c>
      <c r="D1052">
        <v>991113</v>
      </c>
      <c r="E1052" t="s">
        <v>679</v>
      </c>
      <c r="F1052" t="s">
        <v>680</v>
      </c>
      <c r="G1052" t="s">
        <v>1541</v>
      </c>
      <c r="H1052" t="s">
        <v>42</v>
      </c>
      <c r="I1052">
        <v>4</v>
      </c>
      <c r="J1052" t="s">
        <v>30</v>
      </c>
      <c r="K1052">
        <v>11</v>
      </c>
      <c r="L1052">
        <v>47</v>
      </c>
      <c r="M1052">
        <v>46</v>
      </c>
      <c r="N1052" t="s">
        <v>17</v>
      </c>
      <c r="O1052" t="s">
        <v>1556</v>
      </c>
      <c r="P1052">
        <v>43</v>
      </c>
      <c r="Q1052">
        <v>1.4333333333333333</v>
      </c>
      <c r="R1052">
        <v>134</v>
      </c>
      <c r="S1052">
        <v>4.4666666666666668</v>
      </c>
      <c r="T1052">
        <f>DATATABLE[[#This Row],[تعداد واگن منتظر واگذاری]]+DATATABLE[[#This Row],[تعداد واگن تحت تخلیه]]</f>
        <v>177</v>
      </c>
      <c r="U1052">
        <v>5.9</v>
      </c>
      <c r="V1052">
        <v>81</v>
      </c>
      <c r="W1052">
        <v>2.7</v>
      </c>
      <c r="X1052">
        <v>4698</v>
      </c>
      <c r="Y1052">
        <v>177</v>
      </c>
      <c r="Z1052">
        <v>215</v>
      </c>
      <c r="AA1052" t="s">
        <v>15</v>
      </c>
      <c r="AB1052">
        <v>1</v>
      </c>
      <c r="AC1052">
        <v>0</v>
      </c>
      <c r="AD1052" t="s">
        <v>15</v>
      </c>
      <c r="AE1052">
        <v>1</v>
      </c>
      <c r="AF1052">
        <v>0</v>
      </c>
      <c r="AG1052" t="s">
        <v>15</v>
      </c>
      <c r="AH1052">
        <v>1</v>
      </c>
      <c r="AI1052">
        <v>0</v>
      </c>
      <c r="AJ1052" t="s">
        <v>15</v>
      </c>
      <c r="AK1052">
        <v>1</v>
      </c>
      <c r="AL1052">
        <v>0</v>
      </c>
    </row>
    <row r="1053" spans="1:38" x14ac:dyDescent="0.25">
      <c r="A1053" t="s">
        <v>1530</v>
      </c>
      <c r="B1053" t="s">
        <v>792</v>
      </c>
      <c r="C1053">
        <v>13991114</v>
      </c>
      <c r="D1053">
        <v>991114</v>
      </c>
      <c r="E1053" t="s">
        <v>681</v>
      </c>
      <c r="F1053" t="s">
        <v>682</v>
      </c>
      <c r="G1053" t="s">
        <v>1541</v>
      </c>
      <c r="H1053" t="s">
        <v>42</v>
      </c>
      <c r="I1053">
        <v>4</v>
      </c>
      <c r="J1053" t="s">
        <v>30</v>
      </c>
      <c r="K1053">
        <v>11</v>
      </c>
      <c r="L1053">
        <v>47</v>
      </c>
      <c r="M1053">
        <v>46</v>
      </c>
      <c r="N1053" t="s">
        <v>18</v>
      </c>
      <c r="O1053" t="s">
        <v>1557</v>
      </c>
      <c r="P1053">
        <v>13</v>
      </c>
      <c r="Q1053">
        <v>0.43333333333333335</v>
      </c>
      <c r="R1053">
        <v>164</v>
      </c>
      <c r="S1053">
        <v>5.4666666666666668</v>
      </c>
      <c r="T1053">
        <f>DATATABLE[[#This Row],[تعداد واگن منتظر واگذاری]]+DATATABLE[[#This Row],[تعداد واگن تحت تخلیه]]</f>
        <v>177</v>
      </c>
      <c r="U1053">
        <v>5.9</v>
      </c>
      <c r="V1053">
        <v>64</v>
      </c>
      <c r="W1053">
        <v>2.1333333333333333</v>
      </c>
      <c r="X1053">
        <v>3712</v>
      </c>
      <c r="Y1053">
        <v>177</v>
      </c>
      <c r="Z1053">
        <v>228</v>
      </c>
      <c r="AA1053" t="s">
        <v>15</v>
      </c>
      <c r="AB1053">
        <v>1</v>
      </c>
      <c r="AC1053">
        <v>0</v>
      </c>
      <c r="AD1053" t="s">
        <v>15</v>
      </c>
      <c r="AE1053">
        <v>1</v>
      </c>
      <c r="AF1053">
        <v>0</v>
      </c>
      <c r="AG1053" t="s">
        <v>15</v>
      </c>
      <c r="AH1053">
        <v>1</v>
      </c>
      <c r="AI1053">
        <v>0</v>
      </c>
      <c r="AJ1053" t="s">
        <v>15</v>
      </c>
      <c r="AK1053">
        <v>1</v>
      </c>
      <c r="AL1053">
        <v>0</v>
      </c>
    </row>
    <row r="1054" spans="1:38" x14ac:dyDescent="0.25">
      <c r="A1054" t="s">
        <v>1530</v>
      </c>
      <c r="B1054" t="s">
        <v>792</v>
      </c>
      <c r="C1054">
        <v>13991115</v>
      </c>
      <c r="D1054">
        <v>991115</v>
      </c>
      <c r="E1054" t="s">
        <v>683</v>
      </c>
      <c r="F1054" t="s">
        <v>684</v>
      </c>
      <c r="G1054" t="s">
        <v>1541</v>
      </c>
      <c r="H1054" t="s">
        <v>42</v>
      </c>
      <c r="I1054">
        <v>4</v>
      </c>
      <c r="J1054" t="s">
        <v>30</v>
      </c>
      <c r="K1054">
        <v>11</v>
      </c>
      <c r="L1054">
        <v>47</v>
      </c>
      <c r="M1054">
        <v>46</v>
      </c>
      <c r="N1054" t="s">
        <v>19</v>
      </c>
      <c r="O1054" t="s">
        <v>1558</v>
      </c>
      <c r="P1054">
        <v>0</v>
      </c>
      <c r="Q1054">
        <v>0</v>
      </c>
      <c r="R1054">
        <v>53</v>
      </c>
      <c r="S1054">
        <v>1.7666666666666666</v>
      </c>
      <c r="T1054">
        <f>DATATABLE[[#This Row],[تعداد واگن منتظر واگذاری]]+DATATABLE[[#This Row],[تعداد واگن تحت تخلیه]]</f>
        <v>53</v>
      </c>
      <c r="U1054">
        <v>1.7666666666666666</v>
      </c>
      <c r="V1054">
        <v>105</v>
      </c>
      <c r="W1054">
        <v>3.5</v>
      </c>
      <c r="X1054">
        <v>6090</v>
      </c>
      <c r="Y1054">
        <v>53</v>
      </c>
      <c r="Z1054">
        <v>158</v>
      </c>
      <c r="AA1054" t="s">
        <v>13</v>
      </c>
      <c r="AB1054">
        <v>0</v>
      </c>
      <c r="AC1054">
        <v>1</v>
      </c>
      <c r="AD1054" t="s">
        <v>15</v>
      </c>
      <c r="AE1054">
        <v>1</v>
      </c>
      <c r="AF1054">
        <v>0</v>
      </c>
      <c r="AG1054" t="s">
        <v>15</v>
      </c>
      <c r="AH1054">
        <v>1</v>
      </c>
      <c r="AI1054">
        <v>0</v>
      </c>
      <c r="AJ1054" t="s">
        <v>15</v>
      </c>
      <c r="AK1054">
        <v>1</v>
      </c>
      <c r="AL1054">
        <v>0</v>
      </c>
    </row>
    <row r="1055" spans="1:38" x14ac:dyDescent="0.25">
      <c r="A1055" t="s">
        <v>1530</v>
      </c>
      <c r="B1055" t="s">
        <v>792</v>
      </c>
      <c r="C1055">
        <v>13991116</v>
      </c>
      <c r="D1055">
        <v>991116</v>
      </c>
      <c r="E1055" t="s">
        <v>685</v>
      </c>
      <c r="F1055" t="s">
        <v>686</v>
      </c>
      <c r="G1055" t="s">
        <v>1541</v>
      </c>
      <c r="H1055" t="s">
        <v>42</v>
      </c>
      <c r="I1055">
        <v>4</v>
      </c>
      <c r="J1055" t="s">
        <v>30</v>
      </c>
      <c r="K1055">
        <v>11</v>
      </c>
      <c r="L1055">
        <v>47</v>
      </c>
      <c r="M1055">
        <v>46</v>
      </c>
      <c r="N1055" t="s">
        <v>20</v>
      </c>
      <c r="O1055" t="s">
        <v>1559</v>
      </c>
      <c r="P1055">
        <v>3</v>
      </c>
      <c r="Q1055">
        <v>0.1</v>
      </c>
      <c r="R1055">
        <v>68</v>
      </c>
      <c r="S1055">
        <v>2.2666666666666666</v>
      </c>
      <c r="T1055">
        <f>DATATABLE[[#This Row],[تعداد واگن منتظر واگذاری]]+DATATABLE[[#This Row],[تعداد واگن تحت تخلیه]]</f>
        <v>71</v>
      </c>
      <c r="U1055">
        <v>2.3666666666666667</v>
      </c>
      <c r="V1055">
        <v>76</v>
      </c>
      <c r="W1055">
        <v>2.5333333333333332</v>
      </c>
      <c r="X1055">
        <v>4408</v>
      </c>
      <c r="Y1055">
        <v>71</v>
      </c>
      <c r="Z1055">
        <v>144</v>
      </c>
      <c r="AA1055" t="s">
        <v>15</v>
      </c>
      <c r="AB1055">
        <v>1</v>
      </c>
      <c r="AC1055">
        <v>0</v>
      </c>
      <c r="AD1055" t="s">
        <v>15</v>
      </c>
      <c r="AE1055">
        <v>1</v>
      </c>
      <c r="AF1055">
        <v>0</v>
      </c>
      <c r="AG1055" t="s">
        <v>15</v>
      </c>
      <c r="AH1055">
        <v>1</v>
      </c>
      <c r="AI1055">
        <v>0</v>
      </c>
      <c r="AJ1055" t="s">
        <v>15</v>
      </c>
      <c r="AK1055">
        <v>1</v>
      </c>
      <c r="AL1055">
        <v>0</v>
      </c>
    </row>
    <row r="1056" spans="1:38" x14ac:dyDescent="0.25">
      <c r="A1056" t="s">
        <v>1530</v>
      </c>
      <c r="B1056" t="s">
        <v>792</v>
      </c>
      <c r="C1056">
        <v>13991117</v>
      </c>
      <c r="D1056">
        <v>991117</v>
      </c>
      <c r="E1056" t="s">
        <v>687</v>
      </c>
      <c r="F1056" t="s">
        <v>688</v>
      </c>
      <c r="G1056" t="s">
        <v>1541</v>
      </c>
      <c r="H1056" t="s">
        <v>42</v>
      </c>
      <c r="I1056">
        <v>4</v>
      </c>
      <c r="J1056" t="s">
        <v>30</v>
      </c>
      <c r="K1056">
        <v>11</v>
      </c>
      <c r="L1056">
        <v>47</v>
      </c>
      <c r="M1056">
        <v>47</v>
      </c>
      <c r="N1056" t="s">
        <v>12</v>
      </c>
      <c r="O1056" t="s">
        <v>1560</v>
      </c>
      <c r="P1056">
        <v>45</v>
      </c>
      <c r="Q1056">
        <v>1.5</v>
      </c>
      <c r="R1056">
        <v>53</v>
      </c>
      <c r="S1056">
        <v>1.7666666666666666</v>
      </c>
      <c r="T1056">
        <f>DATATABLE[[#This Row],[تعداد واگن منتظر واگذاری]]+DATATABLE[[#This Row],[تعداد واگن تحت تخلیه]]</f>
        <v>98</v>
      </c>
      <c r="U1056">
        <v>3.2666666666666666</v>
      </c>
      <c r="V1056">
        <v>59</v>
      </c>
      <c r="W1056">
        <v>1.9666666666666666</v>
      </c>
      <c r="X1056">
        <v>3422</v>
      </c>
      <c r="Y1056">
        <v>98</v>
      </c>
      <c r="Z1056">
        <v>112</v>
      </c>
      <c r="AA1056" t="s">
        <v>15</v>
      </c>
      <c r="AB1056">
        <v>1</v>
      </c>
      <c r="AC1056">
        <v>0</v>
      </c>
      <c r="AD1056" t="s">
        <v>15</v>
      </c>
      <c r="AE1056">
        <v>1</v>
      </c>
      <c r="AF1056">
        <v>0</v>
      </c>
      <c r="AG1056" t="s">
        <v>15</v>
      </c>
      <c r="AH1056">
        <v>1</v>
      </c>
      <c r="AI1056">
        <v>0</v>
      </c>
      <c r="AJ1056" t="s">
        <v>15</v>
      </c>
      <c r="AK1056">
        <v>1</v>
      </c>
      <c r="AL1056">
        <v>0</v>
      </c>
    </row>
    <row r="1057" spans="1:38" x14ac:dyDescent="0.25">
      <c r="A1057" t="s">
        <v>1530</v>
      </c>
      <c r="B1057" t="s">
        <v>792</v>
      </c>
      <c r="C1057">
        <v>13991118</v>
      </c>
      <c r="D1057">
        <v>991118</v>
      </c>
      <c r="E1057" t="s">
        <v>689</v>
      </c>
      <c r="F1057" t="s">
        <v>690</v>
      </c>
      <c r="G1057" t="s">
        <v>1541</v>
      </c>
      <c r="H1057" t="s">
        <v>42</v>
      </c>
      <c r="I1057">
        <v>4</v>
      </c>
      <c r="J1057" t="s">
        <v>30</v>
      </c>
      <c r="K1057">
        <v>11</v>
      </c>
      <c r="L1057">
        <v>48</v>
      </c>
      <c r="M1057">
        <v>47</v>
      </c>
      <c r="N1057" t="s">
        <v>14</v>
      </c>
      <c r="O1057" t="s">
        <v>1561</v>
      </c>
      <c r="P1057">
        <v>6</v>
      </c>
      <c r="Q1057">
        <v>0.2</v>
      </c>
      <c r="R1057">
        <v>48</v>
      </c>
      <c r="S1057">
        <v>1.6</v>
      </c>
      <c r="T1057">
        <f>DATATABLE[[#This Row],[تعداد واگن منتظر واگذاری]]+DATATABLE[[#This Row],[تعداد واگن تحت تخلیه]]</f>
        <v>54</v>
      </c>
      <c r="U1057">
        <v>1.8</v>
      </c>
      <c r="V1057">
        <v>72</v>
      </c>
      <c r="W1057">
        <v>2.4</v>
      </c>
      <c r="X1057">
        <v>4176</v>
      </c>
      <c r="Y1057">
        <v>54</v>
      </c>
      <c r="Z1057">
        <v>120</v>
      </c>
      <c r="AA1057" t="s">
        <v>15</v>
      </c>
      <c r="AB1057">
        <v>1</v>
      </c>
      <c r="AC1057">
        <v>0</v>
      </c>
      <c r="AD1057" t="s">
        <v>15</v>
      </c>
      <c r="AE1057">
        <v>1</v>
      </c>
      <c r="AF1057">
        <v>0</v>
      </c>
      <c r="AG1057" t="s">
        <v>15</v>
      </c>
      <c r="AH1057">
        <v>1</v>
      </c>
      <c r="AI1057">
        <v>0</v>
      </c>
      <c r="AJ1057" t="s">
        <v>15</v>
      </c>
      <c r="AK1057">
        <v>1</v>
      </c>
      <c r="AL1057">
        <v>0</v>
      </c>
    </row>
    <row r="1058" spans="1:38" x14ac:dyDescent="0.25">
      <c r="A1058" t="s">
        <v>1530</v>
      </c>
      <c r="B1058" t="s">
        <v>792</v>
      </c>
      <c r="C1058">
        <v>13991119</v>
      </c>
      <c r="D1058">
        <v>991119</v>
      </c>
      <c r="E1058" t="s">
        <v>691</v>
      </c>
      <c r="F1058" t="s">
        <v>692</v>
      </c>
      <c r="G1058" t="s">
        <v>1541</v>
      </c>
      <c r="H1058" t="s">
        <v>42</v>
      </c>
      <c r="I1058">
        <v>4</v>
      </c>
      <c r="J1058" t="s">
        <v>30</v>
      </c>
      <c r="K1058">
        <v>11</v>
      </c>
      <c r="L1058">
        <v>48</v>
      </c>
      <c r="M1058">
        <v>47</v>
      </c>
      <c r="N1058" t="s">
        <v>16</v>
      </c>
      <c r="O1058" t="s">
        <v>1562</v>
      </c>
      <c r="P1058">
        <v>46</v>
      </c>
      <c r="Q1058">
        <v>1.5333333333333334</v>
      </c>
      <c r="R1058">
        <v>61</v>
      </c>
      <c r="S1058">
        <v>2.0333333333333332</v>
      </c>
      <c r="T1058">
        <f>DATATABLE[[#This Row],[تعداد واگن منتظر واگذاری]]+DATATABLE[[#This Row],[تعداد واگن تحت تخلیه]]</f>
        <v>107</v>
      </c>
      <c r="U1058">
        <v>3.5666666666666669</v>
      </c>
      <c r="V1058">
        <v>33</v>
      </c>
      <c r="W1058">
        <v>1.1000000000000001</v>
      </c>
      <c r="X1058">
        <v>1914</v>
      </c>
      <c r="Y1058">
        <v>107</v>
      </c>
      <c r="Z1058">
        <v>94</v>
      </c>
      <c r="AA1058" t="s">
        <v>15</v>
      </c>
      <c r="AB1058">
        <v>1</v>
      </c>
      <c r="AC1058">
        <v>0</v>
      </c>
      <c r="AD1058" t="s">
        <v>15</v>
      </c>
      <c r="AE1058">
        <v>1</v>
      </c>
      <c r="AF1058">
        <v>0</v>
      </c>
      <c r="AG1058" t="s">
        <v>15</v>
      </c>
      <c r="AH1058">
        <v>1</v>
      </c>
      <c r="AI1058">
        <v>0</v>
      </c>
      <c r="AJ1058" t="s">
        <v>15</v>
      </c>
      <c r="AK1058">
        <v>1</v>
      </c>
      <c r="AL1058">
        <v>0</v>
      </c>
    </row>
    <row r="1059" spans="1:38" x14ac:dyDescent="0.25">
      <c r="A1059" t="s">
        <v>1530</v>
      </c>
      <c r="B1059" t="s">
        <v>792</v>
      </c>
      <c r="C1059">
        <v>13991120</v>
      </c>
      <c r="D1059">
        <v>991120</v>
      </c>
      <c r="E1059" t="s">
        <v>693</v>
      </c>
      <c r="F1059" t="s">
        <v>694</v>
      </c>
      <c r="G1059" t="s">
        <v>1541</v>
      </c>
      <c r="H1059" t="s">
        <v>42</v>
      </c>
      <c r="I1059">
        <v>4</v>
      </c>
      <c r="J1059" t="s">
        <v>30</v>
      </c>
      <c r="K1059">
        <v>11</v>
      </c>
      <c r="L1059">
        <v>48</v>
      </c>
      <c r="M1059">
        <v>47</v>
      </c>
      <c r="N1059" t="s">
        <v>17</v>
      </c>
      <c r="O1059" t="s">
        <v>1563</v>
      </c>
      <c r="P1059">
        <v>0</v>
      </c>
      <c r="Q1059">
        <v>0</v>
      </c>
      <c r="R1059">
        <v>90</v>
      </c>
      <c r="S1059">
        <v>3</v>
      </c>
      <c r="T1059">
        <f>DATATABLE[[#This Row],[تعداد واگن منتظر واگذاری]]+DATATABLE[[#This Row],[تعداد واگن تحت تخلیه]]</f>
        <v>90</v>
      </c>
      <c r="U1059">
        <v>3</v>
      </c>
      <c r="V1059">
        <v>47</v>
      </c>
      <c r="W1059">
        <v>1.5666666666666667</v>
      </c>
      <c r="X1059">
        <v>2726</v>
      </c>
      <c r="Y1059">
        <v>90</v>
      </c>
      <c r="Z1059">
        <v>137</v>
      </c>
      <c r="AA1059" t="s">
        <v>13</v>
      </c>
      <c r="AB1059">
        <v>0</v>
      </c>
      <c r="AC1059">
        <v>1</v>
      </c>
      <c r="AD1059" t="s">
        <v>15</v>
      </c>
      <c r="AE1059">
        <v>1</v>
      </c>
      <c r="AF1059">
        <v>0</v>
      </c>
      <c r="AG1059" t="s">
        <v>15</v>
      </c>
      <c r="AH1059">
        <v>1</v>
      </c>
      <c r="AI1059">
        <v>0</v>
      </c>
      <c r="AJ1059" t="s">
        <v>15</v>
      </c>
      <c r="AK1059">
        <v>1</v>
      </c>
      <c r="AL1059">
        <v>0</v>
      </c>
    </row>
    <row r="1060" spans="1:38" x14ac:dyDescent="0.25">
      <c r="A1060" t="s">
        <v>1530</v>
      </c>
      <c r="B1060" t="s">
        <v>792</v>
      </c>
      <c r="C1060">
        <v>13991121</v>
      </c>
      <c r="D1060">
        <v>991121</v>
      </c>
      <c r="E1060" t="s">
        <v>695</v>
      </c>
      <c r="F1060" t="s">
        <v>696</v>
      </c>
      <c r="G1060" t="s">
        <v>1541</v>
      </c>
      <c r="H1060" t="s">
        <v>42</v>
      </c>
      <c r="I1060">
        <v>4</v>
      </c>
      <c r="J1060" t="s">
        <v>30</v>
      </c>
      <c r="K1060">
        <v>11</v>
      </c>
      <c r="L1060">
        <v>48</v>
      </c>
      <c r="M1060">
        <v>47</v>
      </c>
      <c r="N1060" t="s">
        <v>18</v>
      </c>
      <c r="O1060" t="s">
        <v>1564</v>
      </c>
      <c r="P1060">
        <v>3</v>
      </c>
      <c r="Q1060">
        <v>0.1</v>
      </c>
      <c r="R1060">
        <v>97</v>
      </c>
      <c r="S1060">
        <v>3.2333333333333334</v>
      </c>
      <c r="T1060">
        <f>DATATABLE[[#This Row],[تعداد واگن منتظر واگذاری]]+DATATABLE[[#This Row],[تعداد واگن تحت تخلیه]]</f>
        <v>100</v>
      </c>
      <c r="U1060">
        <v>3.3333333333333335</v>
      </c>
      <c r="V1060">
        <v>73</v>
      </c>
      <c r="W1060">
        <v>2.4333333333333331</v>
      </c>
      <c r="X1060">
        <v>4234</v>
      </c>
      <c r="Y1060">
        <v>100</v>
      </c>
      <c r="Z1060">
        <v>170</v>
      </c>
      <c r="AA1060" t="s">
        <v>15</v>
      </c>
      <c r="AB1060">
        <v>1</v>
      </c>
      <c r="AC1060">
        <v>0</v>
      </c>
      <c r="AD1060" t="s">
        <v>15</v>
      </c>
      <c r="AE1060">
        <v>1</v>
      </c>
      <c r="AF1060">
        <v>0</v>
      </c>
      <c r="AG1060" t="s">
        <v>15</v>
      </c>
      <c r="AH1060">
        <v>1</v>
      </c>
      <c r="AI1060">
        <v>0</v>
      </c>
      <c r="AJ1060" t="s">
        <v>15</v>
      </c>
      <c r="AK1060">
        <v>1</v>
      </c>
      <c r="AL1060">
        <v>0</v>
      </c>
    </row>
    <row r="1061" spans="1:38" x14ac:dyDescent="0.25">
      <c r="A1061" t="s">
        <v>1530</v>
      </c>
      <c r="B1061" t="s">
        <v>792</v>
      </c>
      <c r="C1061">
        <v>13991122</v>
      </c>
      <c r="D1061">
        <v>991122</v>
      </c>
      <c r="E1061" t="s">
        <v>697</v>
      </c>
      <c r="F1061" t="s">
        <v>698</v>
      </c>
      <c r="G1061" t="s">
        <v>1541</v>
      </c>
      <c r="H1061" t="s">
        <v>42</v>
      </c>
      <c r="I1061">
        <v>4</v>
      </c>
      <c r="J1061" t="s">
        <v>30</v>
      </c>
      <c r="K1061">
        <v>11</v>
      </c>
      <c r="L1061">
        <v>48</v>
      </c>
      <c r="M1061">
        <v>47</v>
      </c>
      <c r="N1061" t="s">
        <v>19</v>
      </c>
      <c r="O1061" t="s">
        <v>1565</v>
      </c>
      <c r="P1061">
        <v>17</v>
      </c>
      <c r="Q1061">
        <v>0.56666666666666665</v>
      </c>
      <c r="R1061">
        <v>58</v>
      </c>
      <c r="S1061">
        <v>1.9333333333333333</v>
      </c>
      <c r="T1061">
        <f>DATATABLE[[#This Row],[تعداد واگن منتظر واگذاری]]+DATATABLE[[#This Row],[تعداد واگن تحت تخلیه]]</f>
        <v>75</v>
      </c>
      <c r="U1061">
        <v>2.5</v>
      </c>
      <c r="V1061">
        <v>95</v>
      </c>
      <c r="W1061">
        <v>3.1666666666666665</v>
      </c>
      <c r="X1061">
        <v>5510</v>
      </c>
      <c r="Y1061">
        <v>75</v>
      </c>
      <c r="Z1061">
        <v>153</v>
      </c>
      <c r="AA1061" t="s">
        <v>15</v>
      </c>
      <c r="AB1061">
        <v>1</v>
      </c>
      <c r="AC1061">
        <v>0</v>
      </c>
      <c r="AD1061" t="s">
        <v>15</v>
      </c>
      <c r="AE1061">
        <v>1</v>
      </c>
      <c r="AF1061">
        <v>0</v>
      </c>
      <c r="AG1061" t="s">
        <v>15</v>
      </c>
      <c r="AH1061">
        <v>1</v>
      </c>
      <c r="AI1061">
        <v>0</v>
      </c>
      <c r="AJ1061" t="s">
        <v>15</v>
      </c>
      <c r="AK1061">
        <v>1</v>
      </c>
      <c r="AL1061">
        <v>0</v>
      </c>
    </row>
    <row r="1062" spans="1:38" x14ac:dyDescent="0.25">
      <c r="A1062" t="s">
        <v>1530</v>
      </c>
      <c r="B1062" t="s">
        <v>792</v>
      </c>
      <c r="C1062">
        <v>13991123</v>
      </c>
      <c r="D1062">
        <v>991123</v>
      </c>
      <c r="E1062" t="s">
        <v>699</v>
      </c>
      <c r="F1062" t="s">
        <v>700</v>
      </c>
      <c r="G1062" t="s">
        <v>1541</v>
      </c>
      <c r="H1062" t="s">
        <v>42</v>
      </c>
      <c r="I1062">
        <v>4</v>
      </c>
      <c r="J1062" t="s">
        <v>30</v>
      </c>
      <c r="K1062">
        <v>11</v>
      </c>
      <c r="L1062">
        <v>48</v>
      </c>
      <c r="M1062">
        <v>47</v>
      </c>
      <c r="N1062" t="s">
        <v>20</v>
      </c>
      <c r="O1062" t="s">
        <v>1566</v>
      </c>
      <c r="P1062">
        <v>7</v>
      </c>
      <c r="Q1062">
        <v>0.23333333333333334</v>
      </c>
      <c r="R1062">
        <v>17</v>
      </c>
      <c r="S1062">
        <v>0.56666666666666665</v>
      </c>
      <c r="T1062">
        <f>DATATABLE[[#This Row],[تعداد واگن منتظر واگذاری]]+DATATABLE[[#This Row],[تعداد واگن تحت تخلیه]]</f>
        <v>24</v>
      </c>
      <c r="U1062">
        <v>0.8</v>
      </c>
      <c r="V1062">
        <v>24</v>
      </c>
      <c r="W1062">
        <v>0.8</v>
      </c>
      <c r="X1062">
        <v>1392</v>
      </c>
      <c r="Y1062">
        <v>24</v>
      </c>
      <c r="Z1062">
        <v>41</v>
      </c>
      <c r="AA1062" t="s">
        <v>15</v>
      </c>
      <c r="AB1062">
        <v>1</v>
      </c>
      <c r="AC1062">
        <v>0</v>
      </c>
      <c r="AD1062" t="s">
        <v>15</v>
      </c>
      <c r="AE1062">
        <v>1</v>
      </c>
      <c r="AF1062">
        <v>0</v>
      </c>
      <c r="AG1062" t="s">
        <v>15</v>
      </c>
      <c r="AH1062">
        <v>1</v>
      </c>
      <c r="AI1062">
        <v>0</v>
      </c>
      <c r="AJ1062" t="s">
        <v>15</v>
      </c>
      <c r="AK1062">
        <v>1</v>
      </c>
      <c r="AL1062">
        <v>0</v>
      </c>
    </row>
    <row r="1063" spans="1:38" x14ac:dyDescent="0.25">
      <c r="A1063" t="s">
        <v>1530</v>
      </c>
      <c r="B1063" t="s">
        <v>792</v>
      </c>
      <c r="C1063">
        <v>13991124</v>
      </c>
      <c r="D1063">
        <v>991124</v>
      </c>
      <c r="E1063" t="s">
        <v>701</v>
      </c>
      <c r="F1063" t="s">
        <v>702</v>
      </c>
      <c r="G1063" t="s">
        <v>1541</v>
      </c>
      <c r="H1063" t="s">
        <v>42</v>
      </c>
      <c r="I1063">
        <v>4</v>
      </c>
      <c r="J1063" t="s">
        <v>30</v>
      </c>
      <c r="K1063">
        <v>11</v>
      </c>
      <c r="L1063">
        <v>48</v>
      </c>
      <c r="M1063">
        <v>48</v>
      </c>
      <c r="N1063" t="s">
        <v>12</v>
      </c>
      <c r="O1063" t="s">
        <v>1567</v>
      </c>
      <c r="P1063">
        <v>30</v>
      </c>
      <c r="Q1063">
        <v>1</v>
      </c>
      <c r="R1063">
        <v>70</v>
      </c>
      <c r="S1063">
        <v>2.3333333333333335</v>
      </c>
      <c r="T1063">
        <f>DATATABLE[[#This Row],[تعداد واگن منتظر واگذاری]]+DATATABLE[[#This Row],[تعداد واگن تحت تخلیه]]</f>
        <v>100</v>
      </c>
      <c r="U1063">
        <v>3.3333333333333335</v>
      </c>
      <c r="V1063">
        <v>39</v>
      </c>
      <c r="W1063">
        <v>1.3</v>
      </c>
      <c r="X1063">
        <v>2262</v>
      </c>
      <c r="Y1063">
        <v>100</v>
      </c>
      <c r="Z1063">
        <v>109</v>
      </c>
      <c r="AA1063" t="s">
        <v>15</v>
      </c>
      <c r="AB1063">
        <v>1</v>
      </c>
      <c r="AC1063">
        <v>0</v>
      </c>
      <c r="AD1063" t="s">
        <v>15</v>
      </c>
      <c r="AE1063">
        <v>1</v>
      </c>
      <c r="AF1063">
        <v>0</v>
      </c>
      <c r="AG1063" t="s">
        <v>15</v>
      </c>
      <c r="AH1063">
        <v>1</v>
      </c>
      <c r="AI1063">
        <v>0</v>
      </c>
      <c r="AJ1063" t="s">
        <v>15</v>
      </c>
      <c r="AK1063">
        <v>1</v>
      </c>
      <c r="AL1063">
        <v>0</v>
      </c>
    </row>
    <row r="1064" spans="1:38" x14ac:dyDescent="0.25">
      <c r="A1064" t="s">
        <v>1530</v>
      </c>
      <c r="B1064" t="s">
        <v>792</v>
      </c>
      <c r="C1064">
        <v>13991125</v>
      </c>
      <c r="D1064">
        <v>991125</v>
      </c>
      <c r="E1064" t="s">
        <v>703</v>
      </c>
      <c r="F1064" t="s">
        <v>704</v>
      </c>
      <c r="G1064" t="s">
        <v>1541</v>
      </c>
      <c r="H1064" t="s">
        <v>42</v>
      </c>
      <c r="I1064">
        <v>4</v>
      </c>
      <c r="J1064" t="s">
        <v>30</v>
      </c>
      <c r="K1064">
        <v>11</v>
      </c>
      <c r="L1064">
        <v>49</v>
      </c>
      <c r="M1064">
        <v>48</v>
      </c>
      <c r="N1064" t="s">
        <v>14</v>
      </c>
      <c r="O1064" t="s">
        <v>1568</v>
      </c>
      <c r="P1064">
        <v>44</v>
      </c>
      <c r="Q1064">
        <v>1.4666666666666666</v>
      </c>
      <c r="R1064">
        <v>32</v>
      </c>
      <c r="S1064">
        <v>1.0666666666666667</v>
      </c>
      <c r="T1064">
        <f>DATATABLE[[#This Row],[تعداد واگن منتظر واگذاری]]+DATATABLE[[#This Row],[تعداد واگن تحت تخلیه]]</f>
        <v>76</v>
      </c>
      <c r="U1064">
        <v>2.5333333333333332</v>
      </c>
      <c r="V1064">
        <v>128</v>
      </c>
      <c r="W1064">
        <v>4.2666666666666666</v>
      </c>
      <c r="X1064">
        <v>7424</v>
      </c>
      <c r="Y1064">
        <v>76</v>
      </c>
      <c r="Z1064">
        <v>160</v>
      </c>
      <c r="AA1064" t="s">
        <v>15</v>
      </c>
      <c r="AB1064">
        <v>1</v>
      </c>
      <c r="AC1064">
        <v>0</v>
      </c>
      <c r="AD1064" t="s">
        <v>15</v>
      </c>
      <c r="AE1064">
        <v>1</v>
      </c>
      <c r="AF1064">
        <v>0</v>
      </c>
      <c r="AG1064" t="s">
        <v>15</v>
      </c>
      <c r="AH1064">
        <v>1</v>
      </c>
      <c r="AI1064">
        <v>0</v>
      </c>
      <c r="AJ1064" t="s">
        <v>15</v>
      </c>
      <c r="AK1064">
        <v>1</v>
      </c>
      <c r="AL1064">
        <v>0</v>
      </c>
    </row>
    <row r="1065" spans="1:38" x14ac:dyDescent="0.25">
      <c r="A1065" t="s">
        <v>1530</v>
      </c>
      <c r="B1065" t="s">
        <v>792</v>
      </c>
      <c r="C1065">
        <v>13991126</v>
      </c>
      <c r="D1065">
        <v>991126</v>
      </c>
      <c r="E1065" t="s">
        <v>705</v>
      </c>
      <c r="F1065" t="s">
        <v>706</v>
      </c>
      <c r="G1065" t="s">
        <v>1541</v>
      </c>
      <c r="H1065" t="s">
        <v>42</v>
      </c>
      <c r="I1065">
        <v>4</v>
      </c>
      <c r="J1065" t="s">
        <v>30</v>
      </c>
      <c r="K1065">
        <v>11</v>
      </c>
      <c r="L1065">
        <v>49</v>
      </c>
      <c r="M1065">
        <v>48</v>
      </c>
      <c r="N1065" t="s">
        <v>16</v>
      </c>
      <c r="O1065" t="s">
        <v>1569</v>
      </c>
      <c r="P1065">
        <v>22</v>
      </c>
      <c r="Q1065">
        <v>0.73333333333333328</v>
      </c>
      <c r="R1065">
        <v>108</v>
      </c>
      <c r="S1065">
        <v>3.6</v>
      </c>
      <c r="T1065">
        <f>DATATABLE[[#This Row],[تعداد واگن منتظر واگذاری]]+DATATABLE[[#This Row],[تعداد واگن تحت تخلیه]]</f>
        <v>130</v>
      </c>
      <c r="U1065">
        <v>4.333333333333333</v>
      </c>
      <c r="V1065">
        <v>34</v>
      </c>
      <c r="W1065">
        <v>1.1333333333333333</v>
      </c>
      <c r="X1065">
        <v>1972</v>
      </c>
      <c r="Y1065">
        <v>130</v>
      </c>
      <c r="Z1065">
        <v>142</v>
      </c>
      <c r="AA1065" t="s">
        <v>15</v>
      </c>
      <c r="AB1065">
        <v>1</v>
      </c>
      <c r="AC1065">
        <v>0</v>
      </c>
      <c r="AD1065" t="s">
        <v>15</v>
      </c>
      <c r="AE1065">
        <v>1</v>
      </c>
      <c r="AF1065">
        <v>0</v>
      </c>
      <c r="AG1065" t="s">
        <v>15</v>
      </c>
      <c r="AH1065">
        <v>1</v>
      </c>
      <c r="AI1065">
        <v>0</v>
      </c>
      <c r="AJ1065" t="s">
        <v>15</v>
      </c>
      <c r="AK1065">
        <v>1</v>
      </c>
      <c r="AL1065">
        <v>0</v>
      </c>
    </row>
    <row r="1066" spans="1:38" x14ac:dyDescent="0.25">
      <c r="A1066" t="s">
        <v>1530</v>
      </c>
      <c r="B1066" t="s">
        <v>792</v>
      </c>
      <c r="C1066">
        <v>13991127</v>
      </c>
      <c r="D1066">
        <v>991127</v>
      </c>
      <c r="E1066" t="s">
        <v>707</v>
      </c>
      <c r="F1066" t="s">
        <v>708</v>
      </c>
      <c r="G1066" t="s">
        <v>1541</v>
      </c>
      <c r="H1066" t="s">
        <v>42</v>
      </c>
      <c r="I1066">
        <v>4</v>
      </c>
      <c r="J1066" t="s">
        <v>30</v>
      </c>
      <c r="K1066">
        <v>11</v>
      </c>
      <c r="L1066">
        <v>49</v>
      </c>
      <c r="M1066">
        <v>48</v>
      </c>
      <c r="N1066" t="s">
        <v>17</v>
      </c>
      <c r="O1066" t="s">
        <v>1570</v>
      </c>
      <c r="P1066">
        <v>33</v>
      </c>
      <c r="Q1066">
        <v>1.1000000000000001</v>
      </c>
      <c r="R1066">
        <v>74</v>
      </c>
      <c r="S1066">
        <v>2.4666666666666668</v>
      </c>
      <c r="T1066">
        <f>DATATABLE[[#This Row],[تعداد واگن منتظر واگذاری]]+DATATABLE[[#This Row],[تعداد واگن تحت تخلیه]]</f>
        <v>107</v>
      </c>
      <c r="U1066">
        <v>3.5666666666666669</v>
      </c>
      <c r="V1066">
        <v>85</v>
      </c>
      <c r="W1066">
        <v>2.8333333333333335</v>
      </c>
      <c r="X1066">
        <v>4930</v>
      </c>
      <c r="Y1066">
        <v>107</v>
      </c>
      <c r="Z1066">
        <v>159</v>
      </c>
      <c r="AA1066" t="s">
        <v>15</v>
      </c>
      <c r="AB1066">
        <v>1</v>
      </c>
      <c r="AC1066">
        <v>0</v>
      </c>
      <c r="AD1066" t="s">
        <v>15</v>
      </c>
      <c r="AE1066">
        <v>1</v>
      </c>
      <c r="AF1066">
        <v>0</v>
      </c>
      <c r="AG1066" t="s">
        <v>15</v>
      </c>
      <c r="AH1066">
        <v>1</v>
      </c>
      <c r="AI1066">
        <v>0</v>
      </c>
      <c r="AJ1066" t="s">
        <v>15</v>
      </c>
      <c r="AK1066">
        <v>1</v>
      </c>
      <c r="AL1066">
        <v>0</v>
      </c>
    </row>
    <row r="1067" spans="1:38" x14ac:dyDescent="0.25">
      <c r="A1067" t="s">
        <v>1530</v>
      </c>
      <c r="B1067" t="s">
        <v>792</v>
      </c>
      <c r="C1067">
        <v>13991128</v>
      </c>
      <c r="D1067">
        <v>991128</v>
      </c>
      <c r="E1067" t="s">
        <v>709</v>
      </c>
      <c r="F1067" t="s">
        <v>710</v>
      </c>
      <c r="G1067" t="s">
        <v>1541</v>
      </c>
      <c r="H1067" t="s">
        <v>42</v>
      </c>
      <c r="I1067">
        <v>4</v>
      </c>
      <c r="J1067" t="s">
        <v>30</v>
      </c>
      <c r="K1067">
        <v>11</v>
      </c>
      <c r="L1067">
        <v>49</v>
      </c>
      <c r="M1067">
        <v>48</v>
      </c>
      <c r="N1067" t="s">
        <v>18</v>
      </c>
      <c r="O1067" t="s">
        <v>1571</v>
      </c>
      <c r="P1067">
        <v>16</v>
      </c>
      <c r="Q1067">
        <v>0.53333333333333333</v>
      </c>
      <c r="R1067">
        <v>96</v>
      </c>
      <c r="S1067">
        <v>3.2</v>
      </c>
      <c r="T1067">
        <f>DATATABLE[[#This Row],[تعداد واگن منتظر واگذاری]]+DATATABLE[[#This Row],[تعداد واگن تحت تخلیه]]</f>
        <v>112</v>
      </c>
      <c r="U1067">
        <v>3.7333333333333334</v>
      </c>
      <c r="V1067">
        <v>54</v>
      </c>
      <c r="W1067">
        <v>1.8</v>
      </c>
      <c r="X1067">
        <v>3132</v>
      </c>
      <c r="Y1067">
        <v>112</v>
      </c>
      <c r="Z1067">
        <v>150</v>
      </c>
      <c r="AA1067" t="s">
        <v>15</v>
      </c>
      <c r="AB1067">
        <v>1</v>
      </c>
      <c r="AC1067">
        <v>0</v>
      </c>
      <c r="AD1067" t="s">
        <v>15</v>
      </c>
      <c r="AE1067">
        <v>1</v>
      </c>
      <c r="AF1067">
        <v>0</v>
      </c>
      <c r="AG1067" t="s">
        <v>15</v>
      </c>
      <c r="AH1067">
        <v>1</v>
      </c>
      <c r="AI1067">
        <v>0</v>
      </c>
      <c r="AJ1067" t="s">
        <v>15</v>
      </c>
      <c r="AK1067">
        <v>1</v>
      </c>
      <c r="AL1067">
        <v>0</v>
      </c>
    </row>
    <row r="1068" spans="1:38" x14ac:dyDescent="0.25">
      <c r="A1068" t="s">
        <v>1530</v>
      </c>
      <c r="B1068" t="s">
        <v>792</v>
      </c>
      <c r="C1068">
        <v>13991129</v>
      </c>
      <c r="D1068">
        <v>991129</v>
      </c>
      <c r="E1068" t="s">
        <v>711</v>
      </c>
      <c r="F1068" t="s">
        <v>712</v>
      </c>
      <c r="G1068" t="s">
        <v>1541</v>
      </c>
      <c r="H1068" t="s">
        <v>42</v>
      </c>
      <c r="I1068">
        <v>4</v>
      </c>
      <c r="J1068" t="s">
        <v>30</v>
      </c>
      <c r="K1068">
        <v>11</v>
      </c>
      <c r="L1068">
        <v>49</v>
      </c>
      <c r="M1068">
        <v>48</v>
      </c>
      <c r="N1068" t="s">
        <v>19</v>
      </c>
      <c r="O1068" t="s">
        <v>1572</v>
      </c>
      <c r="P1068">
        <v>34</v>
      </c>
      <c r="Q1068">
        <v>1.1333333333333333</v>
      </c>
      <c r="R1068">
        <v>58</v>
      </c>
      <c r="S1068">
        <v>1.9333333333333333</v>
      </c>
      <c r="T1068">
        <f>DATATABLE[[#This Row],[تعداد واگن منتظر واگذاری]]+DATATABLE[[#This Row],[تعداد واگن تحت تخلیه]]</f>
        <v>92</v>
      </c>
      <c r="U1068">
        <v>3.0666666666666669</v>
      </c>
      <c r="V1068">
        <v>55</v>
      </c>
      <c r="W1068">
        <v>1.8333333333333333</v>
      </c>
      <c r="X1068">
        <v>3190</v>
      </c>
      <c r="Y1068">
        <v>92</v>
      </c>
      <c r="Z1068">
        <v>113</v>
      </c>
      <c r="AA1068" t="s">
        <v>15</v>
      </c>
      <c r="AB1068">
        <v>1</v>
      </c>
      <c r="AC1068">
        <v>0</v>
      </c>
      <c r="AD1068" t="s">
        <v>15</v>
      </c>
      <c r="AE1068">
        <v>1</v>
      </c>
      <c r="AF1068">
        <v>0</v>
      </c>
      <c r="AG1068" t="s">
        <v>15</v>
      </c>
      <c r="AH1068">
        <v>1</v>
      </c>
      <c r="AI1068">
        <v>0</v>
      </c>
      <c r="AJ1068" t="s">
        <v>15</v>
      </c>
      <c r="AK1068">
        <v>1</v>
      </c>
      <c r="AL1068">
        <v>0</v>
      </c>
    </row>
    <row r="1069" spans="1:38" x14ac:dyDescent="0.25">
      <c r="A1069" t="s">
        <v>1530</v>
      </c>
      <c r="B1069" t="s">
        <v>792</v>
      </c>
      <c r="C1069">
        <v>13991130</v>
      </c>
      <c r="D1069">
        <v>991130</v>
      </c>
      <c r="E1069" t="s">
        <v>713</v>
      </c>
      <c r="F1069" t="s">
        <v>714</v>
      </c>
      <c r="G1069" t="s">
        <v>1541</v>
      </c>
      <c r="H1069" t="s">
        <v>42</v>
      </c>
      <c r="I1069">
        <v>4</v>
      </c>
      <c r="J1069" t="s">
        <v>30</v>
      </c>
      <c r="K1069">
        <v>11</v>
      </c>
      <c r="L1069">
        <v>49</v>
      </c>
      <c r="M1069">
        <v>48</v>
      </c>
      <c r="N1069" t="s">
        <v>20</v>
      </c>
      <c r="O1069" t="s">
        <v>1573</v>
      </c>
      <c r="P1069">
        <v>11</v>
      </c>
      <c r="Q1069">
        <v>0.36666666666666664</v>
      </c>
      <c r="R1069">
        <v>97</v>
      </c>
      <c r="S1069">
        <v>3.2333333333333334</v>
      </c>
      <c r="T1069">
        <f>DATATABLE[[#This Row],[تعداد واگن منتظر واگذاری]]+DATATABLE[[#This Row],[تعداد واگن تحت تخلیه]]</f>
        <v>108</v>
      </c>
      <c r="U1069">
        <v>3.6</v>
      </c>
      <c r="V1069">
        <v>60</v>
      </c>
      <c r="W1069">
        <v>2</v>
      </c>
      <c r="X1069">
        <v>3480</v>
      </c>
      <c r="Y1069">
        <v>108</v>
      </c>
      <c r="Z1069">
        <v>157</v>
      </c>
      <c r="AA1069" t="s">
        <v>15</v>
      </c>
      <c r="AB1069">
        <v>1</v>
      </c>
      <c r="AC1069">
        <v>0</v>
      </c>
      <c r="AD1069" t="s">
        <v>15</v>
      </c>
      <c r="AE1069">
        <v>1</v>
      </c>
      <c r="AF1069">
        <v>0</v>
      </c>
      <c r="AG1069" t="s">
        <v>15</v>
      </c>
      <c r="AH1069">
        <v>1</v>
      </c>
      <c r="AI1069">
        <v>0</v>
      </c>
      <c r="AJ1069" t="s">
        <v>15</v>
      </c>
      <c r="AK1069">
        <v>1</v>
      </c>
      <c r="AL1069">
        <v>0</v>
      </c>
    </row>
    <row r="1070" spans="1:38" x14ac:dyDescent="0.25">
      <c r="A1070" t="s">
        <v>1530</v>
      </c>
      <c r="B1070" t="s">
        <v>792</v>
      </c>
      <c r="C1070">
        <v>13991201</v>
      </c>
      <c r="D1070">
        <v>991201</v>
      </c>
      <c r="E1070" t="s">
        <v>715</v>
      </c>
      <c r="F1070" t="s">
        <v>716</v>
      </c>
      <c r="G1070" t="s">
        <v>1541</v>
      </c>
      <c r="H1070" t="s">
        <v>42</v>
      </c>
      <c r="I1070">
        <v>4</v>
      </c>
      <c r="J1070" t="s">
        <v>31</v>
      </c>
      <c r="K1070">
        <v>12</v>
      </c>
      <c r="L1070">
        <v>49</v>
      </c>
      <c r="M1070">
        <v>49</v>
      </c>
      <c r="N1070" t="s">
        <v>12</v>
      </c>
      <c r="O1070" t="s">
        <v>1542</v>
      </c>
      <c r="P1070">
        <v>19</v>
      </c>
      <c r="Q1070">
        <v>0.6333333333333333</v>
      </c>
      <c r="R1070">
        <v>91</v>
      </c>
      <c r="S1070">
        <v>3.0333333333333332</v>
      </c>
      <c r="T1070">
        <f>DATATABLE[[#This Row],[تعداد واگن منتظر واگذاری]]+DATATABLE[[#This Row],[تعداد واگن تحت تخلیه]]</f>
        <v>110</v>
      </c>
      <c r="U1070">
        <v>3.6666666666666665</v>
      </c>
      <c r="V1070">
        <v>49</v>
      </c>
      <c r="W1070">
        <v>1.6333333333333333</v>
      </c>
      <c r="X1070">
        <v>2842</v>
      </c>
      <c r="Y1070">
        <v>110</v>
      </c>
      <c r="Z1070">
        <v>140</v>
      </c>
      <c r="AA1070" t="s">
        <v>15</v>
      </c>
      <c r="AB1070">
        <v>1</v>
      </c>
      <c r="AC1070">
        <v>0</v>
      </c>
      <c r="AD1070" t="s">
        <v>15</v>
      </c>
      <c r="AE1070">
        <v>1</v>
      </c>
      <c r="AF1070">
        <v>0</v>
      </c>
      <c r="AG1070" t="s">
        <v>15</v>
      </c>
      <c r="AH1070">
        <v>1</v>
      </c>
      <c r="AI1070">
        <v>0</v>
      </c>
      <c r="AJ1070" t="s">
        <v>15</v>
      </c>
      <c r="AK1070">
        <v>1</v>
      </c>
      <c r="AL1070">
        <v>0</v>
      </c>
    </row>
    <row r="1071" spans="1:38" x14ac:dyDescent="0.25">
      <c r="A1071" t="s">
        <v>1530</v>
      </c>
      <c r="B1071" t="s">
        <v>792</v>
      </c>
      <c r="C1071">
        <v>13991202</v>
      </c>
      <c r="D1071">
        <v>991202</v>
      </c>
      <c r="E1071" t="s">
        <v>717</v>
      </c>
      <c r="F1071" t="s">
        <v>718</v>
      </c>
      <c r="G1071" t="s">
        <v>1541</v>
      </c>
      <c r="H1071" t="s">
        <v>42</v>
      </c>
      <c r="I1071">
        <v>4</v>
      </c>
      <c r="J1071" t="s">
        <v>31</v>
      </c>
      <c r="K1071">
        <v>12</v>
      </c>
      <c r="L1071">
        <v>50</v>
      </c>
      <c r="M1071">
        <v>49</v>
      </c>
      <c r="N1071" t="s">
        <v>14</v>
      </c>
      <c r="O1071" t="s">
        <v>1543</v>
      </c>
      <c r="P1071">
        <v>57</v>
      </c>
      <c r="Q1071">
        <v>1.9</v>
      </c>
      <c r="R1071">
        <v>53</v>
      </c>
      <c r="S1071">
        <v>1.7666666666666666</v>
      </c>
      <c r="T1071">
        <f>DATATABLE[[#This Row],[تعداد واگن منتظر واگذاری]]+DATATABLE[[#This Row],[تعداد واگن تحت تخلیه]]</f>
        <v>110</v>
      </c>
      <c r="U1071">
        <v>3.6666666666666665</v>
      </c>
      <c r="V1071">
        <v>58</v>
      </c>
      <c r="W1071">
        <v>1.9333333333333333</v>
      </c>
      <c r="X1071">
        <v>3364</v>
      </c>
      <c r="Y1071">
        <v>110</v>
      </c>
      <c r="Z1071">
        <v>111</v>
      </c>
      <c r="AA1071" t="s">
        <v>15</v>
      </c>
      <c r="AB1071">
        <v>1</v>
      </c>
      <c r="AC1071">
        <v>0</v>
      </c>
      <c r="AD1071" t="s">
        <v>15</v>
      </c>
      <c r="AE1071">
        <v>1</v>
      </c>
      <c r="AF1071">
        <v>0</v>
      </c>
      <c r="AG1071" t="s">
        <v>15</v>
      </c>
      <c r="AH1071">
        <v>1</v>
      </c>
      <c r="AI1071">
        <v>0</v>
      </c>
      <c r="AJ1071" t="s">
        <v>15</v>
      </c>
      <c r="AK1071">
        <v>1</v>
      </c>
      <c r="AL1071">
        <v>0</v>
      </c>
    </row>
    <row r="1072" spans="1:38" x14ac:dyDescent="0.25">
      <c r="A1072" t="s">
        <v>1530</v>
      </c>
      <c r="B1072" t="s">
        <v>792</v>
      </c>
      <c r="C1072">
        <v>13991203</v>
      </c>
      <c r="D1072">
        <v>991203</v>
      </c>
      <c r="E1072" t="s">
        <v>719</v>
      </c>
      <c r="F1072" t="s">
        <v>720</v>
      </c>
      <c r="G1072" t="s">
        <v>1541</v>
      </c>
      <c r="H1072" t="s">
        <v>42</v>
      </c>
      <c r="I1072">
        <v>4</v>
      </c>
      <c r="J1072" t="s">
        <v>31</v>
      </c>
      <c r="K1072">
        <v>12</v>
      </c>
      <c r="L1072">
        <v>50</v>
      </c>
      <c r="M1072">
        <v>49</v>
      </c>
      <c r="N1072" t="s">
        <v>16</v>
      </c>
      <c r="O1072" t="s">
        <v>1544</v>
      </c>
      <c r="P1072">
        <v>36</v>
      </c>
      <c r="Q1072">
        <v>1.2</v>
      </c>
      <c r="R1072">
        <v>78</v>
      </c>
      <c r="S1072">
        <v>2.6</v>
      </c>
      <c r="T1072">
        <f>DATATABLE[[#This Row],[تعداد واگن منتظر واگذاری]]+DATATABLE[[#This Row],[تعداد واگن تحت تخلیه]]</f>
        <v>114</v>
      </c>
      <c r="U1072">
        <v>3.8</v>
      </c>
      <c r="V1072">
        <v>49</v>
      </c>
      <c r="W1072">
        <v>1.6333333333333333</v>
      </c>
      <c r="X1072">
        <v>2842</v>
      </c>
      <c r="Y1072">
        <v>114</v>
      </c>
      <c r="Z1072">
        <v>127</v>
      </c>
      <c r="AA1072" t="s">
        <v>15</v>
      </c>
      <c r="AB1072">
        <v>1</v>
      </c>
      <c r="AC1072">
        <v>0</v>
      </c>
      <c r="AD1072" t="s">
        <v>15</v>
      </c>
      <c r="AE1072">
        <v>1</v>
      </c>
      <c r="AF1072">
        <v>0</v>
      </c>
      <c r="AG1072" t="s">
        <v>15</v>
      </c>
      <c r="AH1072">
        <v>1</v>
      </c>
      <c r="AI1072">
        <v>0</v>
      </c>
      <c r="AJ1072" t="s">
        <v>15</v>
      </c>
      <c r="AK1072">
        <v>1</v>
      </c>
      <c r="AL1072">
        <v>0</v>
      </c>
    </row>
    <row r="1073" spans="1:38" x14ac:dyDescent="0.25">
      <c r="A1073" t="s">
        <v>1530</v>
      </c>
      <c r="B1073" t="s">
        <v>792</v>
      </c>
      <c r="C1073">
        <v>13991204</v>
      </c>
      <c r="D1073">
        <v>991204</v>
      </c>
      <c r="E1073" t="s">
        <v>721</v>
      </c>
      <c r="F1073" t="s">
        <v>722</v>
      </c>
      <c r="G1073" t="s">
        <v>1541</v>
      </c>
      <c r="H1073" t="s">
        <v>42</v>
      </c>
      <c r="I1073">
        <v>4</v>
      </c>
      <c r="J1073" t="s">
        <v>31</v>
      </c>
      <c r="K1073">
        <v>12</v>
      </c>
      <c r="L1073">
        <v>50</v>
      </c>
      <c r="M1073">
        <v>49</v>
      </c>
      <c r="N1073" t="s">
        <v>17</v>
      </c>
      <c r="O1073" t="s">
        <v>1545</v>
      </c>
      <c r="P1073">
        <v>64</v>
      </c>
      <c r="Q1073">
        <v>2.1333333333333333</v>
      </c>
      <c r="R1073">
        <v>75</v>
      </c>
      <c r="S1073">
        <v>2.5</v>
      </c>
      <c r="T1073">
        <f>DATATABLE[[#This Row],[تعداد واگن منتظر واگذاری]]+DATATABLE[[#This Row],[تعداد واگن تحت تخلیه]]</f>
        <v>139</v>
      </c>
      <c r="U1073">
        <v>4.6333333333333337</v>
      </c>
      <c r="V1073">
        <v>68</v>
      </c>
      <c r="W1073">
        <v>2.2666666666666666</v>
      </c>
      <c r="X1073">
        <v>3944</v>
      </c>
      <c r="Y1073">
        <v>139</v>
      </c>
      <c r="Z1073">
        <v>143</v>
      </c>
      <c r="AA1073" t="s">
        <v>15</v>
      </c>
      <c r="AB1073">
        <v>1</v>
      </c>
      <c r="AC1073">
        <v>0</v>
      </c>
      <c r="AD1073" t="s">
        <v>15</v>
      </c>
      <c r="AE1073">
        <v>1</v>
      </c>
      <c r="AF1073">
        <v>0</v>
      </c>
      <c r="AG1073" t="s">
        <v>15</v>
      </c>
      <c r="AH1073">
        <v>1</v>
      </c>
      <c r="AI1073">
        <v>0</v>
      </c>
      <c r="AJ1073" t="s">
        <v>15</v>
      </c>
      <c r="AK1073">
        <v>1</v>
      </c>
      <c r="AL1073">
        <v>0</v>
      </c>
    </row>
    <row r="1074" spans="1:38" x14ac:dyDescent="0.25">
      <c r="A1074" t="s">
        <v>1530</v>
      </c>
      <c r="B1074" t="s">
        <v>792</v>
      </c>
      <c r="C1074">
        <v>13991205</v>
      </c>
      <c r="D1074">
        <v>991205</v>
      </c>
      <c r="E1074" t="s">
        <v>723</v>
      </c>
      <c r="F1074" t="s">
        <v>724</v>
      </c>
      <c r="G1074" t="s">
        <v>1541</v>
      </c>
      <c r="H1074" t="s">
        <v>42</v>
      </c>
      <c r="I1074">
        <v>4</v>
      </c>
      <c r="J1074" t="s">
        <v>31</v>
      </c>
      <c r="K1074">
        <v>12</v>
      </c>
      <c r="L1074">
        <v>50</v>
      </c>
      <c r="M1074">
        <v>49</v>
      </c>
      <c r="N1074" t="s">
        <v>18</v>
      </c>
      <c r="O1074" t="s">
        <v>1546</v>
      </c>
      <c r="P1074">
        <v>15</v>
      </c>
      <c r="Q1074">
        <v>0.5</v>
      </c>
      <c r="R1074">
        <v>94</v>
      </c>
      <c r="S1074">
        <v>3.1333333333333333</v>
      </c>
      <c r="T1074">
        <f>DATATABLE[[#This Row],[تعداد واگن منتظر واگذاری]]+DATATABLE[[#This Row],[تعداد واگن تحت تخلیه]]</f>
        <v>109</v>
      </c>
      <c r="U1074">
        <v>3.6333333333333333</v>
      </c>
      <c r="V1074">
        <v>67</v>
      </c>
      <c r="W1074">
        <v>2.2333333333333334</v>
      </c>
      <c r="X1074">
        <v>3886</v>
      </c>
      <c r="Y1074">
        <v>109</v>
      </c>
      <c r="Z1074">
        <v>161</v>
      </c>
      <c r="AA1074" t="s">
        <v>15</v>
      </c>
      <c r="AB1074">
        <v>1</v>
      </c>
      <c r="AC1074">
        <v>0</v>
      </c>
      <c r="AD1074" t="s">
        <v>15</v>
      </c>
      <c r="AE1074">
        <v>1</v>
      </c>
      <c r="AF1074">
        <v>0</v>
      </c>
      <c r="AG1074" t="s">
        <v>15</v>
      </c>
      <c r="AH1074">
        <v>1</v>
      </c>
      <c r="AI1074">
        <v>0</v>
      </c>
      <c r="AJ1074" t="s">
        <v>15</v>
      </c>
      <c r="AK1074">
        <v>1</v>
      </c>
      <c r="AL1074">
        <v>0</v>
      </c>
    </row>
    <row r="1075" spans="1:38" x14ac:dyDescent="0.25">
      <c r="A1075" t="s">
        <v>1530</v>
      </c>
      <c r="B1075" t="s">
        <v>792</v>
      </c>
      <c r="C1075">
        <v>13991206</v>
      </c>
      <c r="D1075">
        <v>991206</v>
      </c>
      <c r="E1075" t="s">
        <v>725</v>
      </c>
      <c r="F1075" t="s">
        <v>726</v>
      </c>
      <c r="G1075" t="s">
        <v>1541</v>
      </c>
      <c r="H1075" t="s">
        <v>42</v>
      </c>
      <c r="I1075">
        <v>4</v>
      </c>
      <c r="J1075" t="s">
        <v>31</v>
      </c>
      <c r="K1075">
        <v>12</v>
      </c>
      <c r="L1075">
        <v>50</v>
      </c>
      <c r="M1075">
        <v>49</v>
      </c>
      <c r="N1075" t="s">
        <v>19</v>
      </c>
      <c r="O1075" t="s">
        <v>1547</v>
      </c>
      <c r="P1075">
        <v>5</v>
      </c>
      <c r="Q1075">
        <v>0.16666666666666666</v>
      </c>
      <c r="R1075">
        <v>48</v>
      </c>
      <c r="S1075">
        <v>1.6</v>
      </c>
      <c r="T1075">
        <f>DATATABLE[[#This Row],[تعداد واگن منتظر واگذاری]]+DATATABLE[[#This Row],[تعداد واگن تحت تخلیه]]</f>
        <v>53</v>
      </c>
      <c r="U1075">
        <v>1.7666666666666666</v>
      </c>
      <c r="V1075">
        <v>82</v>
      </c>
      <c r="W1075">
        <v>2.7333333333333334</v>
      </c>
      <c r="X1075">
        <v>4756</v>
      </c>
      <c r="Y1075">
        <v>53</v>
      </c>
      <c r="Z1075">
        <v>130</v>
      </c>
      <c r="AA1075" t="s">
        <v>15</v>
      </c>
      <c r="AB1075">
        <v>1</v>
      </c>
      <c r="AC1075">
        <v>0</v>
      </c>
      <c r="AD1075" t="s">
        <v>15</v>
      </c>
      <c r="AE1075">
        <v>1</v>
      </c>
      <c r="AF1075">
        <v>0</v>
      </c>
      <c r="AG1075" t="s">
        <v>15</v>
      </c>
      <c r="AH1075">
        <v>1</v>
      </c>
      <c r="AI1075">
        <v>0</v>
      </c>
      <c r="AJ1075" t="s">
        <v>15</v>
      </c>
      <c r="AK1075">
        <v>1</v>
      </c>
      <c r="AL1075">
        <v>0</v>
      </c>
    </row>
    <row r="1076" spans="1:38" x14ac:dyDescent="0.25">
      <c r="A1076" t="s">
        <v>1530</v>
      </c>
      <c r="B1076" t="s">
        <v>792</v>
      </c>
      <c r="C1076">
        <v>13991207</v>
      </c>
      <c r="D1076">
        <v>991207</v>
      </c>
      <c r="E1076" t="s">
        <v>727</v>
      </c>
      <c r="F1076" t="s">
        <v>728</v>
      </c>
      <c r="G1076" t="s">
        <v>1541</v>
      </c>
      <c r="H1076" t="s">
        <v>42</v>
      </c>
      <c r="I1076">
        <v>4</v>
      </c>
      <c r="J1076" t="s">
        <v>31</v>
      </c>
      <c r="K1076">
        <v>12</v>
      </c>
      <c r="L1076">
        <v>50</v>
      </c>
      <c r="M1076">
        <v>49</v>
      </c>
      <c r="N1076" t="s">
        <v>20</v>
      </c>
      <c r="O1076" t="s">
        <v>1548</v>
      </c>
      <c r="P1076">
        <v>18</v>
      </c>
      <c r="Q1076">
        <v>0.6</v>
      </c>
      <c r="R1076">
        <v>82</v>
      </c>
      <c r="S1076">
        <v>2.7333333333333334</v>
      </c>
      <c r="T1076">
        <f>DATATABLE[[#This Row],[تعداد واگن منتظر واگذاری]]+DATATABLE[[#This Row],[تعداد واگن تحت تخلیه]]</f>
        <v>100</v>
      </c>
      <c r="U1076">
        <v>3.3333333333333335</v>
      </c>
      <c r="V1076">
        <v>45</v>
      </c>
      <c r="W1076">
        <v>1.5</v>
      </c>
      <c r="X1076">
        <v>2610</v>
      </c>
      <c r="Y1076">
        <v>100</v>
      </c>
      <c r="Z1076">
        <v>127</v>
      </c>
      <c r="AA1076" t="s">
        <v>15</v>
      </c>
      <c r="AB1076">
        <v>1</v>
      </c>
      <c r="AC1076">
        <v>0</v>
      </c>
      <c r="AD1076" t="s">
        <v>15</v>
      </c>
      <c r="AE1076">
        <v>1</v>
      </c>
      <c r="AF1076">
        <v>0</v>
      </c>
      <c r="AG1076" t="s">
        <v>15</v>
      </c>
      <c r="AH1076">
        <v>1</v>
      </c>
      <c r="AI1076">
        <v>0</v>
      </c>
      <c r="AJ1076" t="s">
        <v>15</v>
      </c>
      <c r="AK1076">
        <v>1</v>
      </c>
      <c r="AL1076">
        <v>0</v>
      </c>
    </row>
    <row r="1077" spans="1:38" x14ac:dyDescent="0.25">
      <c r="A1077" t="s">
        <v>1530</v>
      </c>
      <c r="B1077" t="s">
        <v>792</v>
      </c>
      <c r="C1077">
        <v>13991208</v>
      </c>
      <c r="D1077">
        <v>991208</v>
      </c>
      <c r="E1077" t="s">
        <v>729</v>
      </c>
      <c r="F1077" t="s">
        <v>730</v>
      </c>
      <c r="G1077" t="s">
        <v>1541</v>
      </c>
      <c r="H1077" t="s">
        <v>42</v>
      </c>
      <c r="I1077">
        <v>4</v>
      </c>
      <c r="J1077" t="s">
        <v>31</v>
      </c>
      <c r="K1077">
        <v>12</v>
      </c>
      <c r="L1077">
        <v>50</v>
      </c>
      <c r="M1077">
        <v>50</v>
      </c>
      <c r="N1077" t="s">
        <v>12</v>
      </c>
      <c r="O1077" t="s">
        <v>1549</v>
      </c>
      <c r="P1077">
        <v>3</v>
      </c>
      <c r="Q1077">
        <v>0.1</v>
      </c>
      <c r="R1077">
        <v>104</v>
      </c>
      <c r="S1077">
        <v>3.4666666666666668</v>
      </c>
      <c r="T1077">
        <f>DATATABLE[[#This Row],[تعداد واگن منتظر واگذاری]]+DATATABLE[[#This Row],[تعداد واگن تحت تخلیه]]</f>
        <v>107</v>
      </c>
      <c r="U1077">
        <v>3.5666666666666669</v>
      </c>
      <c r="V1077">
        <v>39</v>
      </c>
      <c r="W1077">
        <v>1.3</v>
      </c>
      <c r="X1077">
        <v>2262</v>
      </c>
      <c r="Y1077">
        <v>107</v>
      </c>
      <c r="Z1077">
        <v>143</v>
      </c>
      <c r="AA1077" t="s">
        <v>15</v>
      </c>
      <c r="AB1077">
        <v>1</v>
      </c>
      <c r="AC1077">
        <v>0</v>
      </c>
      <c r="AD1077" t="s">
        <v>15</v>
      </c>
      <c r="AE1077">
        <v>1</v>
      </c>
      <c r="AF1077">
        <v>0</v>
      </c>
      <c r="AG1077" t="s">
        <v>15</v>
      </c>
      <c r="AH1077">
        <v>1</v>
      </c>
      <c r="AI1077">
        <v>0</v>
      </c>
      <c r="AJ1077" t="s">
        <v>15</v>
      </c>
      <c r="AK1077">
        <v>1</v>
      </c>
      <c r="AL1077">
        <v>0</v>
      </c>
    </row>
    <row r="1078" spans="1:38" x14ac:dyDescent="0.25">
      <c r="A1078" t="s">
        <v>1530</v>
      </c>
      <c r="B1078" t="s">
        <v>792</v>
      </c>
      <c r="C1078">
        <v>13991209</v>
      </c>
      <c r="D1078">
        <v>991209</v>
      </c>
      <c r="E1078" t="s">
        <v>731</v>
      </c>
      <c r="F1078" t="s">
        <v>732</v>
      </c>
      <c r="G1078" t="s">
        <v>1541</v>
      </c>
      <c r="H1078" t="s">
        <v>42</v>
      </c>
      <c r="I1078">
        <v>4</v>
      </c>
      <c r="J1078" t="s">
        <v>31</v>
      </c>
      <c r="K1078">
        <v>12</v>
      </c>
      <c r="L1078">
        <v>51</v>
      </c>
      <c r="M1078">
        <v>50</v>
      </c>
      <c r="N1078" t="s">
        <v>14</v>
      </c>
      <c r="O1078" t="s">
        <v>1550</v>
      </c>
      <c r="P1078">
        <v>7</v>
      </c>
      <c r="Q1078">
        <v>0.23333333333333334</v>
      </c>
      <c r="R1078">
        <v>63</v>
      </c>
      <c r="S1078">
        <v>2.1</v>
      </c>
      <c r="T1078">
        <f>DATATABLE[[#This Row],[تعداد واگن منتظر واگذاری]]+DATATABLE[[#This Row],[تعداد واگن تحت تخلیه]]</f>
        <v>70</v>
      </c>
      <c r="U1078">
        <v>2.3333333333333335</v>
      </c>
      <c r="V1078">
        <v>56</v>
      </c>
      <c r="W1078">
        <v>1.8666666666666667</v>
      </c>
      <c r="X1078">
        <v>3248</v>
      </c>
      <c r="Y1078">
        <v>70</v>
      </c>
      <c r="Z1078">
        <v>119</v>
      </c>
      <c r="AA1078" t="s">
        <v>15</v>
      </c>
      <c r="AB1078">
        <v>1</v>
      </c>
      <c r="AC1078">
        <v>0</v>
      </c>
      <c r="AD1078" t="s">
        <v>15</v>
      </c>
      <c r="AE1078">
        <v>1</v>
      </c>
      <c r="AF1078">
        <v>0</v>
      </c>
      <c r="AG1078" t="s">
        <v>15</v>
      </c>
      <c r="AH1078">
        <v>1</v>
      </c>
      <c r="AI1078">
        <v>0</v>
      </c>
      <c r="AJ1078" t="s">
        <v>15</v>
      </c>
      <c r="AK1078">
        <v>1</v>
      </c>
      <c r="AL1078">
        <v>0</v>
      </c>
    </row>
    <row r="1079" spans="1:38" x14ac:dyDescent="0.25">
      <c r="A1079" t="s">
        <v>1530</v>
      </c>
      <c r="B1079" t="s">
        <v>792</v>
      </c>
      <c r="C1079">
        <v>13991210</v>
      </c>
      <c r="D1079">
        <v>991210</v>
      </c>
      <c r="E1079" t="s">
        <v>733</v>
      </c>
      <c r="F1079" t="s">
        <v>734</v>
      </c>
      <c r="G1079" t="s">
        <v>1541</v>
      </c>
      <c r="H1079" t="s">
        <v>42</v>
      </c>
      <c r="I1079">
        <v>4</v>
      </c>
      <c r="J1079" t="s">
        <v>31</v>
      </c>
      <c r="K1079">
        <v>12</v>
      </c>
      <c r="L1079">
        <v>51</v>
      </c>
      <c r="M1079">
        <v>50</v>
      </c>
      <c r="N1079" t="s">
        <v>16</v>
      </c>
      <c r="O1079" t="s">
        <v>1551</v>
      </c>
      <c r="P1079">
        <v>85</v>
      </c>
      <c r="Q1079">
        <v>2.8333333333333335</v>
      </c>
      <c r="R1079">
        <v>46</v>
      </c>
      <c r="S1079">
        <v>1.5333333333333334</v>
      </c>
      <c r="T1079">
        <f>DATATABLE[[#This Row],[تعداد واگن منتظر واگذاری]]+DATATABLE[[#This Row],[تعداد واگن تحت تخلیه]]</f>
        <v>131</v>
      </c>
      <c r="U1079">
        <v>4.3666666666666663</v>
      </c>
      <c r="V1079">
        <v>35</v>
      </c>
      <c r="W1079">
        <v>1.1666666666666667</v>
      </c>
      <c r="X1079">
        <v>2030</v>
      </c>
      <c r="Y1079">
        <v>131</v>
      </c>
      <c r="Z1079">
        <v>81</v>
      </c>
      <c r="AA1079" t="s">
        <v>15</v>
      </c>
      <c r="AB1079">
        <v>1</v>
      </c>
      <c r="AC1079">
        <v>0</v>
      </c>
      <c r="AD1079" t="s">
        <v>15</v>
      </c>
      <c r="AE1079">
        <v>1</v>
      </c>
      <c r="AF1079">
        <v>0</v>
      </c>
      <c r="AG1079" t="s">
        <v>15</v>
      </c>
      <c r="AH1079">
        <v>1</v>
      </c>
      <c r="AI1079">
        <v>0</v>
      </c>
      <c r="AJ1079" t="s">
        <v>15</v>
      </c>
      <c r="AK1079">
        <v>1</v>
      </c>
      <c r="AL1079">
        <v>0</v>
      </c>
    </row>
    <row r="1080" spans="1:38" x14ac:dyDescent="0.25">
      <c r="A1080" t="s">
        <v>1530</v>
      </c>
      <c r="B1080" t="s">
        <v>792</v>
      </c>
      <c r="C1080">
        <v>13991211</v>
      </c>
      <c r="D1080">
        <v>991211</v>
      </c>
      <c r="E1080" t="s">
        <v>735</v>
      </c>
      <c r="F1080" t="s">
        <v>736</v>
      </c>
      <c r="G1080" t="s">
        <v>1541</v>
      </c>
      <c r="H1080" t="s">
        <v>42</v>
      </c>
      <c r="I1080">
        <v>4</v>
      </c>
      <c r="J1080" t="s">
        <v>31</v>
      </c>
      <c r="K1080">
        <v>12</v>
      </c>
      <c r="L1080">
        <v>51</v>
      </c>
      <c r="M1080">
        <v>50</v>
      </c>
      <c r="N1080" t="s">
        <v>17</v>
      </c>
      <c r="O1080" t="s">
        <v>1552</v>
      </c>
      <c r="P1080">
        <v>27</v>
      </c>
      <c r="Q1080">
        <v>0.9</v>
      </c>
      <c r="R1080">
        <v>54</v>
      </c>
      <c r="S1080">
        <v>1.8</v>
      </c>
      <c r="T1080">
        <f>DATATABLE[[#This Row],[تعداد واگن منتظر واگذاری]]+DATATABLE[[#This Row],[تعداد واگن تحت تخلیه]]</f>
        <v>81</v>
      </c>
      <c r="U1080">
        <v>2.7</v>
      </c>
      <c r="V1080">
        <v>59</v>
      </c>
      <c r="W1080">
        <v>1.9666666666666666</v>
      </c>
      <c r="X1080">
        <v>3422</v>
      </c>
      <c r="Y1080">
        <v>81</v>
      </c>
      <c r="Z1080">
        <v>113</v>
      </c>
      <c r="AA1080" t="s">
        <v>15</v>
      </c>
      <c r="AB1080">
        <v>1</v>
      </c>
      <c r="AC1080">
        <v>0</v>
      </c>
      <c r="AD1080" t="s">
        <v>15</v>
      </c>
      <c r="AE1080">
        <v>1</v>
      </c>
      <c r="AF1080">
        <v>0</v>
      </c>
      <c r="AG1080" t="s">
        <v>15</v>
      </c>
      <c r="AH1080">
        <v>1</v>
      </c>
      <c r="AI1080">
        <v>0</v>
      </c>
      <c r="AJ1080" t="s">
        <v>15</v>
      </c>
      <c r="AK1080">
        <v>1</v>
      </c>
      <c r="AL1080">
        <v>0</v>
      </c>
    </row>
    <row r="1081" spans="1:38" x14ac:dyDescent="0.25">
      <c r="A1081" t="s">
        <v>1530</v>
      </c>
      <c r="B1081" t="s">
        <v>792</v>
      </c>
      <c r="C1081">
        <v>13991212</v>
      </c>
      <c r="D1081">
        <v>991212</v>
      </c>
      <c r="E1081" t="s">
        <v>737</v>
      </c>
      <c r="F1081" t="s">
        <v>738</v>
      </c>
      <c r="G1081" t="s">
        <v>1541</v>
      </c>
      <c r="H1081" t="s">
        <v>42</v>
      </c>
      <c r="I1081">
        <v>4</v>
      </c>
      <c r="J1081" t="s">
        <v>31</v>
      </c>
      <c r="K1081">
        <v>12</v>
      </c>
      <c r="L1081">
        <v>51</v>
      </c>
      <c r="M1081">
        <v>50</v>
      </c>
      <c r="N1081" t="s">
        <v>18</v>
      </c>
      <c r="O1081" t="s">
        <v>1553</v>
      </c>
      <c r="P1081">
        <v>52</v>
      </c>
      <c r="Q1081">
        <v>1.7333333333333334</v>
      </c>
      <c r="R1081">
        <v>44</v>
      </c>
      <c r="S1081">
        <v>1.4666666666666666</v>
      </c>
      <c r="T1081">
        <f>DATATABLE[[#This Row],[تعداد واگن منتظر واگذاری]]+DATATABLE[[#This Row],[تعداد واگن تحت تخلیه]]</f>
        <v>96</v>
      </c>
      <c r="U1081">
        <v>3.2</v>
      </c>
      <c r="V1081">
        <v>45</v>
      </c>
      <c r="W1081">
        <v>1.5</v>
      </c>
      <c r="X1081">
        <v>2610</v>
      </c>
      <c r="Y1081">
        <v>96</v>
      </c>
      <c r="Z1081">
        <v>89</v>
      </c>
      <c r="AA1081" t="s">
        <v>15</v>
      </c>
      <c r="AB1081">
        <v>1</v>
      </c>
      <c r="AC1081">
        <v>0</v>
      </c>
      <c r="AD1081" t="s">
        <v>15</v>
      </c>
      <c r="AE1081">
        <v>1</v>
      </c>
      <c r="AF1081">
        <v>0</v>
      </c>
      <c r="AG1081" t="s">
        <v>15</v>
      </c>
      <c r="AH1081">
        <v>1</v>
      </c>
      <c r="AI1081">
        <v>0</v>
      </c>
      <c r="AJ1081" t="s">
        <v>15</v>
      </c>
      <c r="AK1081">
        <v>1</v>
      </c>
      <c r="AL1081">
        <v>0</v>
      </c>
    </row>
    <row r="1082" spans="1:38" x14ac:dyDescent="0.25">
      <c r="A1082" t="s">
        <v>1530</v>
      </c>
      <c r="B1082" t="s">
        <v>792</v>
      </c>
      <c r="C1082">
        <v>13991213</v>
      </c>
      <c r="D1082">
        <v>991213</v>
      </c>
      <c r="E1082" t="s">
        <v>739</v>
      </c>
      <c r="F1082" t="s">
        <v>740</v>
      </c>
      <c r="G1082" t="s">
        <v>1541</v>
      </c>
      <c r="H1082" t="s">
        <v>42</v>
      </c>
      <c r="I1082">
        <v>4</v>
      </c>
      <c r="J1082" t="s">
        <v>31</v>
      </c>
      <c r="K1082">
        <v>12</v>
      </c>
      <c r="L1082">
        <v>51</v>
      </c>
      <c r="M1082">
        <v>50</v>
      </c>
      <c r="N1082" t="s">
        <v>19</v>
      </c>
      <c r="O1082" t="s">
        <v>1556</v>
      </c>
      <c r="P1082">
        <v>70</v>
      </c>
      <c r="Q1082">
        <v>2.3333333333333335</v>
      </c>
      <c r="R1082">
        <v>61</v>
      </c>
      <c r="S1082">
        <v>2.0333333333333332</v>
      </c>
      <c r="T1082">
        <f>DATATABLE[[#This Row],[تعداد واگن منتظر واگذاری]]+DATATABLE[[#This Row],[تعداد واگن تحت تخلیه]]</f>
        <v>131</v>
      </c>
      <c r="U1082">
        <v>4.3666666666666663</v>
      </c>
      <c r="V1082">
        <v>22</v>
      </c>
      <c r="W1082">
        <v>0.73333333333333328</v>
      </c>
      <c r="X1082">
        <v>1276</v>
      </c>
      <c r="Y1082">
        <v>131</v>
      </c>
      <c r="Z1082">
        <v>83</v>
      </c>
      <c r="AA1082" t="s">
        <v>15</v>
      </c>
      <c r="AB1082">
        <v>1</v>
      </c>
      <c r="AC1082">
        <v>0</v>
      </c>
      <c r="AD1082" t="s">
        <v>15</v>
      </c>
      <c r="AE1082">
        <v>1</v>
      </c>
      <c r="AF1082">
        <v>0</v>
      </c>
      <c r="AG1082" t="s">
        <v>15</v>
      </c>
      <c r="AH1082">
        <v>1</v>
      </c>
      <c r="AI1082">
        <v>0</v>
      </c>
      <c r="AJ1082" t="s">
        <v>15</v>
      </c>
      <c r="AK1082">
        <v>1</v>
      </c>
      <c r="AL1082">
        <v>0</v>
      </c>
    </row>
    <row r="1083" spans="1:38" x14ac:dyDescent="0.25">
      <c r="A1083" t="s">
        <v>1530</v>
      </c>
      <c r="B1083" t="s">
        <v>792</v>
      </c>
      <c r="C1083">
        <v>13991214</v>
      </c>
      <c r="D1083">
        <v>991214</v>
      </c>
      <c r="E1083" t="s">
        <v>741</v>
      </c>
      <c r="F1083" t="s">
        <v>742</v>
      </c>
      <c r="G1083" t="s">
        <v>1541</v>
      </c>
      <c r="H1083" t="s">
        <v>42</v>
      </c>
      <c r="I1083">
        <v>4</v>
      </c>
      <c r="J1083" t="s">
        <v>31</v>
      </c>
      <c r="K1083">
        <v>12</v>
      </c>
      <c r="L1083">
        <v>51</v>
      </c>
      <c r="M1083">
        <v>50</v>
      </c>
      <c r="N1083" t="s">
        <v>20</v>
      </c>
      <c r="O1083" t="s">
        <v>1557</v>
      </c>
      <c r="P1083">
        <v>2</v>
      </c>
      <c r="Q1083">
        <v>6.6666666666666666E-2</v>
      </c>
      <c r="R1083">
        <v>41</v>
      </c>
      <c r="S1083">
        <v>1.3666666666666667</v>
      </c>
      <c r="T1083">
        <f>DATATABLE[[#This Row],[تعداد واگن منتظر واگذاری]]+DATATABLE[[#This Row],[تعداد واگن تحت تخلیه]]</f>
        <v>43</v>
      </c>
      <c r="U1083">
        <v>1.4333333333333333</v>
      </c>
      <c r="V1083">
        <v>48</v>
      </c>
      <c r="W1083">
        <v>1.6</v>
      </c>
      <c r="X1083">
        <v>2784</v>
      </c>
      <c r="Y1083">
        <v>43</v>
      </c>
      <c r="Z1083">
        <v>89</v>
      </c>
      <c r="AA1083" t="s">
        <v>15</v>
      </c>
      <c r="AB1083">
        <v>1</v>
      </c>
      <c r="AC1083">
        <v>0</v>
      </c>
      <c r="AD1083" t="s">
        <v>15</v>
      </c>
      <c r="AE1083">
        <v>1</v>
      </c>
      <c r="AF1083">
        <v>0</v>
      </c>
      <c r="AG1083" t="s">
        <v>15</v>
      </c>
      <c r="AH1083">
        <v>1</v>
      </c>
      <c r="AI1083">
        <v>0</v>
      </c>
      <c r="AJ1083" t="s">
        <v>15</v>
      </c>
      <c r="AK1083">
        <v>1</v>
      </c>
      <c r="AL1083">
        <v>0</v>
      </c>
    </row>
    <row r="1084" spans="1:38" x14ac:dyDescent="0.25">
      <c r="A1084" t="s">
        <v>1530</v>
      </c>
      <c r="B1084" t="s">
        <v>792</v>
      </c>
      <c r="C1084">
        <v>13991215</v>
      </c>
      <c r="D1084">
        <v>991215</v>
      </c>
      <c r="E1084" t="s">
        <v>743</v>
      </c>
      <c r="F1084" t="s">
        <v>744</v>
      </c>
      <c r="G1084" t="s">
        <v>1541</v>
      </c>
      <c r="H1084" t="s">
        <v>42</v>
      </c>
      <c r="I1084">
        <v>4</v>
      </c>
      <c r="J1084" t="s">
        <v>31</v>
      </c>
      <c r="K1084">
        <v>12</v>
      </c>
      <c r="L1084">
        <v>51</v>
      </c>
      <c r="M1084">
        <v>51</v>
      </c>
      <c r="N1084" t="s">
        <v>12</v>
      </c>
      <c r="O1084" t="s">
        <v>1558</v>
      </c>
      <c r="P1084">
        <v>34</v>
      </c>
      <c r="Q1084">
        <v>1.1333333333333333</v>
      </c>
      <c r="R1084">
        <v>71</v>
      </c>
      <c r="S1084">
        <v>2.3666666666666667</v>
      </c>
      <c r="T1084">
        <f>DATATABLE[[#This Row],[تعداد واگن منتظر واگذاری]]+DATATABLE[[#This Row],[تعداد واگن تحت تخلیه]]</f>
        <v>105</v>
      </c>
      <c r="U1084">
        <v>3.5</v>
      </c>
      <c r="V1084">
        <v>41</v>
      </c>
      <c r="W1084">
        <v>1.3666666666666667</v>
      </c>
      <c r="X1084">
        <v>2378</v>
      </c>
      <c r="Y1084">
        <v>105</v>
      </c>
      <c r="Z1084">
        <v>112</v>
      </c>
      <c r="AA1084" t="s">
        <v>15</v>
      </c>
      <c r="AB1084">
        <v>1</v>
      </c>
      <c r="AC1084">
        <v>0</v>
      </c>
      <c r="AD1084" t="s">
        <v>15</v>
      </c>
      <c r="AE1084">
        <v>1</v>
      </c>
      <c r="AF1084">
        <v>0</v>
      </c>
      <c r="AG1084" t="s">
        <v>15</v>
      </c>
      <c r="AH1084">
        <v>1</v>
      </c>
      <c r="AI1084">
        <v>0</v>
      </c>
      <c r="AJ1084" t="s">
        <v>15</v>
      </c>
      <c r="AK1084">
        <v>1</v>
      </c>
      <c r="AL1084">
        <v>0</v>
      </c>
    </row>
    <row r="1085" spans="1:38" x14ac:dyDescent="0.25">
      <c r="A1085" t="s">
        <v>1530</v>
      </c>
      <c r="B1085" t="s">
        <v>792</v>
      </c>
      <c r="C1085">
        <v>13991216</v>
      </c>
      <c r="D1085">
        <v>991216</v>
      </c>
      <c r="E1085" t="s">
        <v>745</v>
      </c>
      <c r="F1085" t="s">
        <v>746</v>
      </c>
      <c r="G1085" t="s">
        <v>1541</v>
      </c>
      <c r="H1085" t="s">
        <v>42</v>
      </c>
      <c r="I1085">
        <v>4</v>
      </c>
      <c r="J1085" t="s">
        <v>31</v>
      </c>
      <c r="K1085">
        <v>12</v>
      </c>
      <c r="L1085">
        <v>52</v>
      </c>
      <c r="M1085">
        <v>51</v>
      </c>
      <c r="N1085" t="s">
        <v>14</v>
      </c>
      <c r="O1085" t="s">
        <v>1559</v>
      </c>
      <c r="P1085">
        <v>0</v>
      </c>
      <c r="Q1085">
        <v>0</v>
      </c>
      <c r="R1085">
        <v>53</v>
      </c>
      <c r="S1085">
        <v>1.7666666666666666</v>
      </c>
      <c r="T1085">
        <f>DATATABLE[[#This Row],[تعداد واگن منتظر واگذاری]]+DATATABLE[[#This Row],[تعداد واگن تحت تخلیه]]</f>
        <v>53</v>
      </c>
      <c r="U1085">
        <v>1.7666666666666666</v>
      </c>
      <c r="V1085">
        <v>65</v>
      </c>
      <c r="W1085">
        <v>2.1666666666666665</v>
      </c>
      <c r="X1085">
        <v>3770</v>
      </c>
      <c r="Y1085">
        <v>53</v>
      </c>
      <c r="Z1085">
        <v>118</v>
      </c>
      <c r="AA1085" t="s">
        <v>13</v>
      </c>
      <c r="AB1085">
        <v>0</v>
      </c>
      <c r="AC1085">
        <v>1</v>
      </c>
      <c r="AD1085" t="s">
        <v>15</v>
      </c>
      <c r="AE1085">
        <v>1</v>
      </c>
      <c r="AF1085">
        <v>0</v>
      </c>
      <c r="AG1085" t="s">
        <v>15</v>
      </c>
      <c r="AH1085">
        <v>1</v>
      </c>
      <c r="AI1085">
        <v>0</v>
      </c>
      <c r="AJ1085" t="s">
        <v>15</v>
      </c>
      <c r="AK1085">
        <v>1</v>
      </c>
      <c r="AL1085">
        <v>0</v>
      </c>
    </row>
    <row r="1086" spans="1:38" x14ac:dyDescent="0.25">
      <c r="A1086" t="s">
        <v>1530</v>
      </c>
      <c r="B1086" t="s">
        <v>792</v>
      </c>
      <c r="C1086">
        <v>13991217</v>
      </c>
      <c r="D1086">
        <v>991217</v>
      </c>
      <c r="E1086" t="s">
        <v>747</v>
      </c>
      <c r="F1086" t="s">
        <v>748</v>
      </c>
      <c r="G1086" t="s">
        <v>1541</v>
      </c>
      <c r="H1086" t="s">
        <v>42</v>
      </c>
      <c r="I1086">
        <v>4</v>
      </c>
      <c r="J1086" t="s">
        <v>31</v>
      </c>
      <c r="K1086">
        <v>12</v>
      </c>
      <c r="L1086">
        <v>52</v>
      </c>
      <c r="M1086">
        <v>51</v>
      </c>
      <c r="N1086" t="s">
        <v>16</v>
      </c>
      <c r="O1086" t="s">
        <v>1560</v>
      </c>
      <c r="P1086">
        <v>17</v>
      </c>
      <c r="Q1086">
        <v>0.56666666666666665</v>
      </c>
      <c r="R1086">
        <v>41</v>
      </c>
      <c r="S1086">
        <v>1.3666666666666667</v>
      </c>
      <c r="T1086">
        <f>DATATABLE[[#This Row],[تعداد واگن منتظر واگذاری]]+DATATABLE[[#This Row],[تعداد واگن تحت تخلیه]]</f>
        <v>58</v>
      </c>
      <c r="U1086">
        <v>1.9333333333333333</v>
      </c>
      <c r="V1086">
        <v>19</v>
      </c>
      <c r="W1086">
        <v>0.6333333333333333</v>
      </c>
      <c r="X1086">
        <v>1102</v>
      </c>
      <c r="Y1086">
        <v>58</v>
      </c>
      <c r="Z1086">
        <v>60</v>
      </c>
      <c r="AA1086" t="s">
        <v>15</v>
      </c>
      <c r="AB1086">
        <v>1</v>
      </c>
      <c r="AC1086">
        <v>0</v>
      </c>
      <c r="AD1086" t="s">
        <v>15</v>
      </c>
      <c r="AE1086">
        <v>1</v>
      </c>
      <c r="AF1086">
        <v>0</v>
      </c>
      <c r="AG1086" t="s">
        <v>15</v>
      </c>
      <c r="AH1086">
        <v>1</v>
      </c>
      <c r="AI1086">
        <v>0</v>
      </c>
      <c r="AJ1086" t="s">
        <v>15</v>
      </c>
      <c r="AK1086">
        <v>1</v>
      </c>
      <c r="AL1086">
        <v>0</v>
      </c>
    </row>
    <row r="1087" spans="1:38" x14ac:dyDescent="0.25">
      <c r="A1087" t="s">
        <v>1530</v>
      </c>
      <c r="B1087" t="s">
        <v>792</v>
      </c>
      <c r="C1087">
        <v>13991218</v>
      </c>
      <c r="D1087">
        <v>991218</v>
      </c>
      <c r="E1087" t="s">
        <v>749</v>
      </c>
      <c r="F1087" t="s">
        <v>750</v>
      </c>
      <c r="G1087" t="s">
        <v>1541</v>
      </c>
      <c r="H1087" t="s">
        <v>42</v>
      </c>
      <c r="I1087">
        <v>4</v>
      </c>
      <c r="J1087" t="s">
        <v>31</v>
      </c>
      <c r="K1087">
        <v>12</v>
      </c>
      <c r="L1087">
        <v>52</v>
      </c>
      <c r="M1087">
        <v>51</v>
      </c>
      <c r="N1087" t="s">
        <v>17</v>
      </c>
      <c r="O1087" t="s">
        <v>1561</v>
      </c>
      <c r="P1087">
        <v>40</v>
      </c>
      <c r="Q1087">
        <v>1.3333333333333333</v>
      </c>
      <c r="R1087">
        <v>36</v>
      </c>
      <c r="S1087">
        <v>1.2</v>
      </c>
      <c r="T1087">
        <f>DATATABLE[[#This Row],[تعداد واگن منتظر واگذاری]]+DATATABLE[[#This Row],[تعداد واگن تحت تخلیه]]</f>
        <v>76</v>
      </c>
      <c r="U1087">
        <v>2.5333333333333332</v>
      </c>
      <c r="V1087">
        <v>35</v>
      </c>
      <c r="W1087">
        <v>1.1666666666666667</v>
      </c>
      <c r="X1087">
        <v>2030</v>
      </c>
      <c r="Y1087">
        <v>76</v>
      </c>
      <c r="Z1087">
        <v>71</v>
      </c>
      <c r="AA1087" t="s">
        <v>15</v>
      </c>
      <c r="AB1087">
        <v>1</v>
      </c>
      <c r="AC1087">
        <v>0</v>
      </c>
      <c r="AD1087" t="s">
        <v>15</v>
      </c>
      <c r="AE1087">
        <v>1</v>
      </c>
      <c r="AF1087">
        <v>0</v>
      </c>
      <c r="AG1087" t="s">
        <v>15</v>
      </c>
      <c r="AH1087">
        <v>1</v>
      </c>
      <c r="AI1087">
        <v>0</v>
      </c>
      <c r="AJ1087" t="s">
        <v>15</v>
      </c>
      <c r="AK1087">
        <v>1</v>
      </c>
      <c r="AL1087">
        <v>0</v>
      </c>
    </row>
    <row r="1088" spans="1:38" x14ac:dyDescent="0.25">
      <c r="A1088" t="s">
        <v>1530</v>
      </c>
      <c r="B1088" t="s">
        <v>792</v>
      </c>
      <c r="C1088">
        <v>13991219</v>
      </c>
      <c r="D1088">
        <v>991219</v>
      </c>
      <c r="E1088" t="s">
        <v>751</v>
      </c>
      <c r="F1088" t="s">
        <v>752</v>
      </c>
      <c r="G1088" t="s">
        <v>1541</v>
      </c>
      <c r="H1088" t="s">
        <v>42</v>
      </c>
      <c r="I1088">
        <v>4</v>
      </c>
      <c r="J1088" t="s">
        <v>31</v>
      </c>
      <c r="K1088">
        <v>12</v>
      </c>
      <c r="L1088">
        <v>52</v>
      </c>
      <c r="M1088">
        <v>51</v>
      </c>
      <c r="N1088" t="s">
        <v>18</v>
      </c>
      <c r="O1088" t="s">
        <v>1562</v>
      </c>
      <c r="P1088">
        <v>0</v>
      </c>
      <c r="Q1088">
        <v>0</v>
      </c>
      <c r="R1088">
        <v>39</v>
      </c>
      <c r="S1088">
        <v>1.3</v>
      </c>
      <c r="T1088">
        <f>DATATABLE[[#This Row],[تعداد واگن منتظر واگذاری]]+DATATABLE[[#This Row],[تعداد واگن تحت تخلیه]]</f>
        <v>39</v>
      </c>
      <c r="U1088">
        <v>1.3</v>
      </c>
      <c r="V1088">
        <v>40</v>
      </c>
      <c r="W1088">
        <v>1.3333333333333333</v>
      </c>
      <c r="X1088">
        <v>2320</v>
      </c>
      <c r="Y1088">
        <v>39</v>
      </c>
      <c r="Z1088">
        <v>79</v>
      </c>
      <c r="AA1088" t="s">
        <v>13</v>
      </c>
      <c r="AB1088">
        <v>0</v>
      </c>
      <c r="AC1088">
        <v>1</v>
      </c>
      <c r="AD1088" t="s">
        <v>15</v>
      </c>
      <c r="AE1088">
        <v>1</v>
      </c>
      <c r="AF1088">
        <v>0</v>
      </c>
      <c r="AG1088" t="s">
        <v>15</v>
      </c>
      <c r="AH1088">
        <v>1</v>
      </c>
      <c r="AI1088">
        <v>0</v>
      </c>
      <c r="AJ1088" t="s">
        <v>15</v>
      </c>
      <c r="AK1088">
        <v>1</v>
      </c>
      <c r="AL1088">
        <v>0</v>
      </c>
    </row>
    <row r="1089" spans="1:38" x14ac:dyDescent="0.25">
      <c r="A1089" t="s">
        <v>1530</v>
      </c>
      <c r="B1089" t="s">
        <v>792</v>
      </c>
      <c r="C1089">
        <v>13991220</v>
      </c>
      <c r="D1089">
        <v>991220</v>
      </c>
      <c r="E1089" t="s">
        <v>753</v>
      </c>
      <c r="F1089" t="s">
        <v>754</v>
      </c>
      <c r="G1089" t="s">
        <v>1541</v>
      </c>
      <c r="H1089" t="s">
        <v>42</v>
      </c>
      <c r="I1089">
        <v>4</v>
      </c>
      <c r="J1089" t="s">
        <v>31</v>
      </c>
      <c r="K1089">
        <v>12</v>
      </c>
      <c r="L1089">
        <v>52</v>
      </c>
      <c r="M1089">
        <v>51</v>
      </c>
      <c r="N1089" t="s">
        <v>19</v>
      </c>
      <c r="O1089" t="s">
        <v>1563</v>
      </c>
      <c r="P1089">
        <v>53</v>
      </c>
      <c r="Q1089">
        <v>1.7666666666666666</v>
      </c>
      <c r="R1089">
        <v>72</v>
      </c>
      <c r="S1089">
        <v>2.4</v>
      </c>
      <c r="T1089">
        <f>DATATABLE[[#This Row],[تعداد واگن منتظر واگذاری]]+DATATABLE[[#This Row],[تعداد واگن تحت تخلیه]]</f>
        <v>125</v>
      </c>
      <c r="U1089">
        <v>4.166666666666667</v>
      </c>
      <c r="V1089">
        <v>33</v>
      </c>
      <c r="W1089">
        <v>1.1000000000000001</v>
      </c>
      <c r="X1089">
        <v>1914</v>
      </c>
      <c r="Y1089">
        <v>125</v>
      </c>
      <c r="Z1089">
        <v>105</v>
      </c>
      <c r="AA1089" t="s">
        <v>15</v>
      </c>
      <c r="AB1089">
        <v>1</v>
      </c>
      <c r="AC1089">
        <v>0</v>
      </c>
      <c r="AD1089" t="s">
        <v>15</v>
      </c>
      <c r="AE1089">
        <v>1</v>
      </c>
      <c r="AF1089">
        <v>0</v>
      </c>
      <c r="AG1089" t="s">
        <v>15</v>
      </c>
      <c r="AH1089">
        <v>1</v>
      </c>
      <c r="AI1089">
        <v>0</v>
      </c>
      <c r="AJ1089" t="s">
        <v>15</v>
      </c>
      <c r="AK1089">
        <v>1</v>
      </c>
      <c r="AL1089">
        <v>0</v>
      </c>
    </row>
    <row r="1090" spans="1:38" x14ac:dyDescent="0.25">
      <c r="A1090" t="s">
        <v>1530</v>
      </c>
      <c r="B1090" t="s">
        <v>792</v>
      </c>
      <c r="C1090">
        <v>13991221</v>
      </c>
      <c r="D1090">
        <v>991221</v>
      </c>
      <c r="E1090" t="s">
        <v>755</v>
      </c>
      <c r="F1090" t="s">
        <v>756</v>
      </c>
      <c r="G1090" t="s">
        <v>1541</v>
      </c>
      <c r="H1090" t="s">
        <v>42</v>
      </c>
      <c r="I1090">
        <v>4</v>
      </c>
      <c r="J1090" t="s">
        <v>31</v>
      </c>
      <c r="K1090">
        <v>12</v>
      </c>
      <c r="L1090">
        <v>52</v>
      </c>
      <c r="M1090">
        <v>51</v>
      </c>
      <c r="N1090" t="s">
        <v>20</v>
      </c>
      <c r="O1090" t="s">
        <v>1564</v>
      </c>
      <c r="P1090">
        <v>29</v>
      </c>
      <c r="Q1090">
        <v>0.96666666666666667</v>
      </c>
      <c r="R1090">
        <v>64</v>
      </c>
      <c r="S1090">
        <v>2.1333333333333333</v>
      </c>
      <c r="T1090">
        <f>DATATABLE[[#This Row],[تعداد واگن منتظر واگذاری]]+DATATABLE[[#This Row],[تعداد واگن تحت تخلیه]]</f>
        <v>93</v>
      </c>
      <c r="U1090">
        <v>3.1</v>
      </c>
      <c r="V1090">
        <v>69</v>
      </c>
      <c r="W1090">
        <v>2.2999999999999998</v>
      </c>
      <c r="X1090">
        <v>4002</v>
      </c>
      <c r="Y1090">
        <v>93</v>
      </c>
      <c r="Z1090">
        <v>133</v>
      </c>
      <c r="AA1090" t="s">
        <v>15</v>
      </c>
      <c r="AB1090">
        <v>1</v>
      </c>
      <c r="AC1090">
        <v>0</v>
      </c>
      <c r="AD1090" t="s">
        <v>15</v>
      </c>
      <c r="AE1090">
        <v>1</v>
      </c>
      <c r="AF1090">
        <v>0</v>
      </c>
      <c r="AG1090" t="s">
        <v>15</v>
      </c>
      <c r="AH1090">
        <v>1</v>
      </c>
      <c r="AI1090">
        <v>0</v>
      </c>
      <c r="AJ1090" t="s">
        <v>15</v>
      </c>
      <c r="AK1090">
        <v>1</v>
      </c>
      <c r="AL1090">
        <v>0</v>
      </c>
    </row>
    <row r="1091" spans="1:38" x14ac:dyDescent="0.25">
      <c r="A1091" t="s">
        <v>1530</v>
      </c>
      <c r="B1091" t="s">
        <v>792</v>
      </c>
      <c r="C1091">
        <v>13991222</v>
      </c>
      <c r="D1091">
        <v>991222</v>
      </c>
      <c r="E1091" t="s">
        <v>757</v>
      </c>
      <c r="F1091" t="s">
        <v>758</v>
      </c>
      <c r="G1091" t="s">
        <v>1541</v>
      </c>
      <c r="H1091" t="s">
        <v>42</v>
      </c>
      <c r="I1091">
        <v>4</v>
      </c>
      <c r="J1091" t="s">
        <v>31</v>
      </c>
      <c r="K1091">
        <v>12</v>
      </c>
      <c r="L1091">
        <v>52</v>
      </c>
      <c r="M1091">
        <v>52</v>
      </c>
      <c r="N1091" t="s">
        <v>12</v>
      </c>
      <c r="O1091" t="s">
        <v>1565</v>
      </c>
      <c r="P1091">
        <v>32</v>
      </c>
      <c r="Q1091">
        <v>1.0666666666666667</v>
      </c>
      <c r="R1091">
        <v>65</v>
      </c>
      <c r="S1091">
        <v>2.1666666666666665</v>
      </c>
      <c r="T1091">
        <f>DATATABLE[[#This Row],[تعداد واگن منتظر واگذاری]]+DATATABLE[[#This Row],[تعداد واگن تحت تخلیه]]</f>
        <v>97</v>
      </c>
      <c r="U1091">
        <v>3.2333333333333334</v>
      </c>
      <c r="V1091">
        <v>65</v>
      </c>
      <c r="W1091">
        <v>2.1666666666666665</v>
      </c>
      <c r="X1091">
        <v>3770</v>
      </c>
      <c r="Y1091">
        <v>97</v>
      </c>
      <c r="Z1091">
        <v>130</v>
      </c>
      <c r="AA1091" t="s">
        <v>15</v>
      </c>
      <c r="AB1091">
        <v>1</v>
      </c>
      <c r="AC1091">
        <v>0</v>
      </c>
      <c r="AD1091" t="s">
        <v>15</v>
      </c>
      <c r="AE1091">
        <v>1</v>
      </c>
      <c r="AF1091">
        <v>0</v>
      </c>
      <c r="AG1091" t="s">
        <v>15</v>
      </c>
      <c r="AH1091">
        <v>1</v>
      </c>
      <c r="AI1091">
        <v>0</v>
      </c>
      <c r="AJ1091" t="s">
        <v>15</v>
      </c>
      <c r="AK1091">
        <v>1</v>
      </c>
      <c r="AL1091">
        <v>0</v>
      </c>
    </row>
    <row r="1092" spans="1:38" x14ac:dyDescent="0.25">
      <c r="A1092" t="s">
        <v>1530</v>
      </c>
      <c r="B1092" t="s">
        <v>792</v>
      </c>
      <c r="C1092">
        <v>13991223</v>
      </c>
      <c r="D1092">
        <v>991223</v>
      </c>
      <c r="E1092" t="s">
        <v>759</v>
      </c>
      <c r="F1092" t="s">
        <v>760</v>
      </c>
      <c r="G1092" t="s">
        <v>1541</v>
      </c>
      <c r="H1092" t="s">
        <v>42</v>
      </c>
      <c r="I1092">
        <v>4</v>
      </c>
      <c r="J1092" t="s">
        <v>31</v>
      </c>
      <c r="K1092">
        <v>12</v>
      </c>
      <c r="L1092">
        <v>53</v>
      </c>
      <c r="M1092">
        <v>52</v>
      </c>
      <c r="N1092" t="s">
        <v>14</v>
      </c>
      <c r="O1092" t="s">
        <v>1566</v>
      </c>
      <c r="P1092">
        <v>1</v>
      </c>
      <c r="Q1092">
        <v>3.3333333333333333E-2</v>
      </c>
      <c r="R1092">
        <v>29</v>
      </c>
      <c r="S1092">
        <v>0.96666666666666667</v>
      </c>
      <c r="T1092">
        <f>DATATABLE[[#This Row],[تعداد واگن منتظر واگذاری]]+DATATABLE[[#This Row],[تعداد واگن تحت تخلیه]]</f>
        <v>30</v>
      </c>
      <c r="U1092">
        <v>1</v>
      </c>
      <c r="V1092">
        <v>35</v>
      </c>
      <c r="W1092">
        <v>1.1666666666666667</v>
      </c>
      <c r="X1092">
        <v>2030</v>
      </c>
      <c r="Y1092">
        <v>30</v>
      </c>
      <c r="Z1092">
        <v>64</v>
      </c>
      <c r="AA1092" t="s">
        <v>15</v>
      </c>
      <c r="AB1092">
        <v>1</v>
      </c>
      <c r="AC1092">
        <v>0</v>
      </c>
      <c r="AD1092" t="s">
        <v>15</v>
      </c>
      <c r="AE1092">
        <v>1</v>
      </c>
      <c r="AF1092">
        <v>0</v>
      </c>
      <c r="AG1092" t="s">
        <v>15</v>
      </c>
      <c r="AH1092">
        <v>1</v>
      </c>
      <c r="AI1092">
        <v>0</v>
      </c>
      <c r="AJ1092" t="s">
        <v>15</v>
      </c>
      <c r="AK1092">
        <v>1</v>
      </c>
      <c r="AL1092">
        <v>0</v>
      </c>
    </row>
    <row r="1093" spans="1:38" x14ac:dyDescent="0.25">
      <c r="A1093" t="s">
        <v>1530</v>
      </c>
      <c r="B1093" t="s">
        <v>792</v>
      </c>
      <c r="C1093">
        <v>13991224</v>
      </c>
      <c r="D1093">
        <v>991224</v>
      </c>
      <c r="E1093" t="s">
        <v>761</v>
      </c>
      <c r="F1093" t="s">
        <v>762</v>
      </c>
      <c r="G1093" t="s">
        <v>1541</v>
      </c>
      <c r="H1093" t="s">
        <v>42</v>
      </c>
      <c r="I1093">
        <v>4</v>
      </c>
      <c r="J1093" t="s">
        <v>31</v>
      </c>
      <c r="K1093">
        <v>12</v>
      </c>
      <c r="L1093">
        <v>53</v>
      </c>
      <c r="M1093">
        <v>52</v>
      </c>
      <c r="N1093" t="s">
        <v>16</v>
      </c>
      <c r="O1093" t="s">
        <v>1567</v>
      </c>
      <c r="P1093">
        <v>21</v>
      </c>
      <c r="Q1093">
        <v>0.7</v>
      </c>
      <c r="R1093">
        <v>49</v>
      </c>
      <c r="S1093">
        <v>1.6333333333333333</v>
      </c>
      <c r="T1093">
        <f>DATATABLE[[#This Row],[تعداد واگن منتظر واگذاری]]+DATATABLE[[#This Row],[تعداد واگن تحت تخلیه]]</f>
        <v>70</v>
      </c>
      <c r="U1093">
        <v>2.3333333333333335</v>
      </c>
      <c r="V1093">
        <v>35</v>
      </c>
      <c r="W1093">
        <v>1.1666666666666667</v>
      </c>
      <c r="X1093">
        <v>2030</v>
      </c>
      <c r="Y1093">
        <v>70</v>
      </c>
      <c r="Z1093">
        <v>84</v>
      </c>
      <c r="AA1093" t="s">
        <v>15</v>
      </c>
      <c r="AB1093">
        <v>1</v>
      </c>
      <c r="AC1093">
        <v>0</v>
      </c>
      <c r="AD1093" t="s">
        <v>15</v>
      </c>
      <c r="AE1093">
        <v>1</v>
      </c>
      <c r="AF1093">
        <v>0</v>
      </c>
      <c r="AG1093" t="s">
        <v>15</v>
      </c>
      <c r="AH1093">
        <v>1</v>
      </c>
      <c r="AI1093">
        <v>0</v>
      </c>
      <c r="AJ1093" t="s">
        <v>15</v>
      </c>
      <c r="AK1093">
        <v>1</v>
      </c>
      <c r="AL1093">
        <v>0</v>
      </c>
    </row>
    <row r="1094" spans="1:38" x14ac:dyDescent="0.25">
      <c r="A1094" t="s">
        <v>1530</v>
      </c>
      <c r="B1094" t="s">
        <v>792</v>
      </c>
      <c r="C1094">
        <v>13991225</v>
      </c>
      <c r="D1094">
        <v>991225</v>
      </c>
      <c r="E1094" t="s">
        <v>763</v>
      </c>
      <c r="F1094" t="s">
        <v>764</v>
      </c>
      <c r="G1094" t="s">
        <v>1541</v>
      </c>
      <c r="H1094" t="s">
        <v>42</v>
      </c>
      <c r="I1094">
        <v>4</v>
      </c>
      <c r="J1094" t="s">
        <v>31</v>
      </c>
      <c r="K1094">
        <v>12</v>
      </c>
      <c r="L1094">
        <v>53</v>
      </c>
      <c r="M1094">
        <v>52</v>
      </c>
      <c r="N1094" t="s">
        <v>17</v>
      </c>
      <c r="O1094" t="s">
        <v>1568</v>
      </c>
      <c r="P1094">
        <v>67</v>
      </c>
      <c r="Q1094">
        <v>2.2333333333333334</v>
      </c>
      <c r="R1094">
        <v>15</v>
      </c>
      <c r="S1094">
        <v>0.5</v>
      </c>
      <c r="T1094">
        <f>DATATABLE[[#This Row],[تعداد واگن منتظر واگذاری]]+DATATABLE[[#This Row],[تعداد واگن تحت تخلیه]]</f>
        <v>82</v>
      </c>
      <c r="U1094">
        <v>2.7333333333333334</v>
      </c>
      <c r="V1094">
        <v>36</v>
      </c>
      <c r="W1094">
        <v>1.2</v>
      </c>
      <c r="X1094">
        <v>2088</v>
      </c>
      <c r="Y1094">
        <v>82</v>
      </c>
      <c r="Z1094">
        <v>51</v>
      </c>
      <c r="AA1094" t="s">
        <v>15</v>
      </c>
      <c r="AB1094">
        <v>1</v>
      </c>
      <c r="AC1094">
        <v>0</v>
      </c>
      <c r="AD1094" t="s">
        <v>15</v>
      </c>
      <c r="AE1094">
        <v>1</v>
      </c>
      <c r="AF1094">
        <v>0</v>
      </c>
      <c r="AG1094" t="s">
        <v>15</v>
      </c>
      <c r="AH1094">
        <v>1</v>
      </c>
      <c r="AI1094">
        <v>0</v>
      </c>
      <c r="AJ1094" t="s">
        <v>15</v>
      </c>
      <c r="AK1094">
        <v>1</v>
      </c>
      <c r="AL1094">
        <v>0</v>
      </c>
    </row>
    <row r="1095" spans="1:38" x14ac:dyDescent="0.25">
      <c r="A1095" t="s">
        <v>1530</v>
      </c>
      <c r="B1095" t="s">
        <v>792</v>
      </c>
      <c r="C1095">
        <v>13991226</v>
      </c>
      <c r="D1095">
        <v>991226</v>
      </c>
      <c r="E1095" t="s">
        <v>765</v>
      </c>
      <c r="F1095" t="s">
        <v>766</v>
      </c>
      <c r="G1095" t="s">
        <v>1541</v>
      </c>
      <c r="H1095" t="s">
        <v>42</v>
      </c>
      <c r="I1095">
        <v>4</v>
      </c>
      <c r="J1095" t="s">
        <v>31</v>
      </c>
      <c r="K1095">
        <v>12</v>
      </c>
      <c r="L1095">
        <v>53</v>
      </c>
      <c r="M1095">
        <v>52</v>
      </c>
      <c r="N1095" t="s">
        <v>18</v>
      </c>
      <c r="O1095" t="s">
        <v>1569</v>
      </c>
      <c r="P1095">
        <v>20</v>
      </c>
      <c r="Q1095">
        <v>0.66666666666666663</v>
      </c>
      <c r="R1095">
        <v>71</v>
      </c>
      <c r="S1095">
        <v>2.3666666666666667</v>
      </c>
      <c r="T1095">
        <f>DATATABLE[[#This Row],[تعداد واگن منتظر واگذاری]]+DATATABLE[[#This Row],[تعداد واگن تحت تخلیه]]</f>
        <v>91</v>
      </c>
      <c r="U1095">
        <v>3.0333333333333332</v>
      </c>
      <c r="V1095">
        <v>34</v>
      </c>
      <c r="W1095">
        <v>1.1333333333333333</v>
      </c>
      <c r="X1095">
        <v>1972</v>
      </c>
      <c r="Y1095">
        <v>91</v>
      </c>
      <c r="Z1095">
        <v>105</v>
      </c>
      <c r="AA1095" t="s">
        <v>15</v>
      </c>
      <c r="AB1095">
        <v>1</v>
      </c>
      <c r="AC1095">
        <v>0</v>
      </c>
      <c r="AD1095" t="s">
        <v>15</v>
      </c>
      <c r="AE1095">
        <v>1</v>
      </c>
      <c r="AF1095">
        <v>0</v>
      </c>
      <c r="AG1095" t="s">
        <v>15</v>
      </c>
      <c r="AH1095">
        <v>1</v>
      </c>
      <c r="AI1095">
        <v>0</v>
      </c>
      <c r="AJ1095" t="s">
        <v>15</v>
      </c>
      <c r="AK1095">
        <v>1</v>
      </c>
      <c r="AL1095">
        <v>0</v>
      </c>
    </row>
    <row r="1096" spans="1:38" x14ac:dyDescent="0.25">
      <c r="A1096" t="s">
        <v>1530</v>
      </c>
      <c r="B1096" t="s">
        <v>792</v>
      </c>
      <c r="C1096">
        <v>13991227</v>
      </c>
      <c r="D1096">
        <v>991227</v>
      </c>
      <c r="E1096" t="s">
        <v>767</v>
      </c>
      <c r="F1096" t="s">
        <v>768</v>
      </c>
      <c r="G1096" t="s">
        <v>1541</v>
      </c>
      <c r="H1096" t="s">
        <v>42</v>
      </c>
      <c r="I1096">
        <v>4</v>
      </c>
      <c r="J1096" t="s">
        <v>31</v>
      </c>
      <c r="K1096">
        <v>12</v>
      </c>
      <c r="L1096">
        <v>53</v>
      </c>
      <c r="M1096">
        <v>52</v>
      </c>
      <c r="N1096" t="s">
        <v>19</v>
      </c>
      <c r="O1096" t="s">
        <v>1570</v>
      </c>
      <c r="P1096">
        <v>4</v>
      </c>
      <c r="Q1096">
        <v>0.13333333333333333</v>
      </c>
      <c r="R1096">
        <v>72</v>
      </c>
      <c r="S1096">
        <v>2.4</v>
      </c>
      <c r="T1096">
        <f>DATATABLE[[#This Row],[تعداد واگن منتظر واگذاری]]+DATATABLE[[#This Row],[تعداد واگن تحت تخلیه]]</f>
        <v>76</v>
      </c>
      <c r="U1096">
        <v>2.5333333333333332</v>
      </c>
      <c r="V1096">
        <v>50</v>
      </c>
      <c r="W1096">
        <v>1.6666666666666667</v>
      </c>
      <c r="X1096">
        <v>2900</v>
      </c>
      <c r="Y1096">
        <v>76</v>
      </c>
      <c r="Z1096">
        <v>122</v>
      </c>
      <c r="AA1096" t="s">
        <v>15</v>
      </c>
      <c r="AB1096">
        <v>1</v>
      </c>
      <c r="AC1096">
        <v>0</v>
      </c>
      <c r="AD1096" t="s">
        <v>15</v>
      </c>
      <c r="AE1096">
        <v>1</v>
      </c>
      <c r="AF1096">
        <v>0</v>
      </c>
      <c r="AG1096" t="s">
        <v>15</v>
      </c>
      <c r="AH1096">
        <v>1</v>
      </c>
      <c r="AI1096">
        <v>0</v>
      </c>
      <c r="AJ1096" t="s">
        <v>15</v>
      </c>
      <c r="AK1096">
        <v>1</v>
      </c>
      <c r="AL1096">
        <v>0</v>
      </c>
    </row>
    <row r="1097" spans="1:38" x14ac:dyDescent="0.25">
      <c r="A1097" t="s">
        <v>1530</v>
      </c>
      <c r="B1097" t="s">
        <v>792</v>
      </c>
      <c r="C1097">
        <v>13991228</v>
      </c>
      <c r="D1097">
        <v>991228</v>
      </c>
      <c r="E1097" t="s">
        <v>769</v>
      </c>
      <c r="F1097" t="s">
        <v>770</v>
      </c>
      <c r="G1097" t="s">
        <v>1541</v>
      </c>
      <c r="H1097" t="s">
        <v>42</v>
      </c>
      <c r="I1097">
        <v>4</v>
      </c>
      <c r="J1097" t="s">
        <v>31</v>
      </c>
      <c r="K1097">
        <v>12</v>
      </c>
      <c r="L1097">
        <v>53</v>
      </c>
      <c r="M1097">
        <v>52</v>
      </c>
      <c r="N1097" t="s">
        <v>20</v>
      </c>
      <c r="O1097" t="s">
        <v>1571</v>
      </c>
      <c r="P1097">
        <v>12</v>
      </c>
      <c r="Q1097">
        <v>0.4</v>
      </c>
      <c r="R1097">
        <v>58</v>
      </c>
      <c r="S1097">
        <v>1.9333333333333333</v>
      </c>
      <c r="T1097">
        <f>DATATABLE[[#This Row],[تعداد واگن منتظر واگذاری]]+DATATABLE[[#This Row],[تعداد واگن تحت تخلیه]]</f>
        <v>70</v>
      </c>
      <c r="U1097">
        <v>2.3333333333333335</v>
      </c>
      <c r="V1097">
        <v>36</v>
      </c>
      <c r="W1097">
        <v>1.2</v>
      </c>
      <c r="X1097">
        <v>2088</v>
      </c>
      <c r="Y1097">
        <v>70</v>
      </c>
      <c r="Z1097">
        <v>94</v>
      </c>
      <c r="AA1097" t="s">
        <v>15</v>
      </c>
      <c r="AB1097">
        <v>1</v>
      </c>
      <c r="AC1097">
        <v>0</v>
      </c>
      <c r="AD1097" t="s">
        <v>15</v>
      </c>
      <c r="AE1097">
        <v>1</v>
      </c>
      <c r="AF1097">
        <v>0</v>
      </c>
      <c r="AG1097" t="s">
        <v>15</v>
      </c>
      <c r="AH1097">
        <v>1</v>
      </c>
      <c r="AI1097">
        <v>0</v>
      </c>
      <c r="AJ1097" t="s">
        <v>15</v>
      </c>
      <c r="AK1097">
        <v>1</v>
      </c>
      <c r="AL1097">
        <v>0</v>
      </c>
    </row>
    <row r="1098" spans="1:38" x14ac:dyDescent="0.25">
      <c r="A1098" t="s">
        <v>1530</v>
      </c>
      <c r="B1098" t="s">
        <v>792</v>
      </c>
      <c r="C1098">
        <v>13991229</v>
      </c>
      <c r="D1098">
        <v>991229</v>
      </c>
      <c r="E1098" t="s">
        <v>771</v>
      </c>
      <c r="F1098" t="s">
        <v>772</v>
      </c>
      <c r="G1098" t="s">
        <v>1541</v>
      </c>
      <c r="H1098" t="s">
        <v>42</v>
      </c>
      <c r="I1098">
        <v>4</v>
      </c>
      <c r="J1098" t="s">
        <v>31</v>
      </c>
      <c r="K1098">
        <v>12</v>
      </c>
      <c r="L1098">
        <v>53</v>
      </c>
      <c r="M1098">
        <v>53</v>
      </c>
      <c r="N1098" t="s">
        <v>12</v>
      </c>
      <c r="O1098" t="s">
        <v>1572</v>
      </c>
      <c r="P1098">
        <v>0</v>
      </c>
      <c r="Q1098">
        <v>0</v>
      </c>
      <c r="R1098">
        <v>52</v>
      </c>
      <c r="S1098">
        <v>1.7333333333333334</v>
      </c>
      <c r="T1098">
        <f>DATATABLE[[#This Row],[تعداد واگن منتظر واگذاری]]+DATATABLE[[#This Row],[تعداد واگن تحت تخلیه]]</f>
        <v>52</v>
      </c>
      <c r="U1098">
        <v>1.7333333333333334</v>
      </c>
      <c r="V1098">
        <v>33</v>
      </c>
      <c r="W1098">
        <v>1.1000000000000001</v>
      </c>
      <c r="X1098">
        <v>1914</v>
      </c>
      <c r="Y1098">
        <v>52</v>
      </c>
      <c r="Z1098">
        <v>85</v>
      </c>
      <c r="AA1098" t="s">
        <v>13</v>
      </c>
      <c r="AB1098">
        <v>0</v>
      </c>
      <c r="AC1098">
        <v>1</v>
      </c>
      <c r="AD1098" t="s">
        <v>15</v>
      </c>
      <c r="AE1098">
        <v>1</v>
      </c>
      <c r="AF1098">
        <v>0</v>
      </c>
      <c r="AG1098" t="s">
        <v>15</v>
      </c>
      <c r="AH1098">
        <v>1</v>
      </c>
      <c r="AI1098">
        <v>0</v>
      </c>
      <c r="AJ1098" t="s">
        <v>15</v>
      </c>
      <c r="AK1098">
        <v>1</v>
      </c>
      <c r="AL1098">
        <v>0</v>
      </c>
    </row>
    <row r="1099" spans="1:38" x14ac:dyDescent="0.25">
      <c r="A1099" t="s">
        <v>1530</v>
      </c>
      <c r="B1099" t="s">
        <v>792</v>
      </c>
      <c r="C1099">
        <v>13991230</v>
      </c>
      <c r="D1099">
        <v>991230</v>
      </c>
      <c r="E1099" t="s">
        <v>773</v>
      </c>
      <c r="F1099" t="s">
        <v>774</v>
      </c>
      <c r="G1099" t="s">
        <v>1541</v>
      </c>
      <c r="H1099" t="s">
        <v>42</v>
      </c>
      <c r="I1099">
        <v>4</v>
      </c>
      <c r="J1099" t="s">
        <v>31</v>
      </c>
      <c r="K1099">
        <v>12</v>
      </c>
      <c r="L1099">
        <v>54</v>
      </c>
      <c r="M1099">
        <v>53</v>
      </c>
      <c r="N1099" t="s">
        <v>14</v>
      </c>
      <c r="O1099" t="s">
        <v>1573</v>
      </c>
      <c r="P1099">
        <v>1</v>
      </c>
      <c r="Q1099">
        <v>3.3333333333333333E-2</v>
      </c>
      <c r="R1099">
        <v>60</v>
      </c>
      <c r="S1099">
        <v>2</v>
      </c>
      <c r="T1099">
        <f>DATATABLE[[#This Row],[تعداد واگن منتظر واگذاری]]+DATATABLE[[#This Row],[تعداد واگن تحت تخلیه]]</f>
        <v>61</v>
      </c>
      <c r="U1099">
        <v>2.0333333333333332</v>
      </c>
      <c r="V1099">
        <v>55</v>
      </c>
      <c r="W1099">
        <v>1.8333333333333333</v>
      </c>
      <c r="X1099">
        <v>3190</v>
      </c>
      <c r="Y1099">
        <v>61</v>
      </c>
      <c r="Z1099">
        <v>115</v>
      </c>
      <c r="AA1099" t="s">
        <v>15</v>
      </c>
      <c r="AB1099">
        <v>1</v>
      </c>
      <c r="AC1099">
        <v>0</v>
      </c>
      <c r="AD1099" t="s">
        <v>15</v>
      </c>
      <c r="AE1099">
        <v>1</v>
      </c>
      <c r="AF1099">
        <v>0</v>
      </c>
      <c r="AG1099" t="s">
        <v>15</v>
      </c>
      <c r="AH1099">
        <v>1</v>
      </c>
      <c r="AI1099">
        <v>0</v>
      </c>
      <c r="AJ1099" t="s">
        <v>15</v>
      </c>
      <c r="AK1099">
        <v>1</v>
      </c>
      <c r="AL1099">
        <v>0</v>
      </c>
    </row>
    <row r="1100" spans="1:38" x14ac:dyDescent="0.25">
      <c r="A1100" t="s">
        <v>1530</v>
      </c>
      <c r="B1100" t="s">
        <v>1524</v>
      </c>
      <c r="C1100">
        <v>13990101</v>
      </c>
      <c r="D1100">
        <v>990101</v>
      </c>
      <c r="E1100" t="s">
        <v>43</v>
      </c>
      <c r="F1100" t="s">
        <v>44</v>
      </c>
      <c r="G1100" t="s">
        <v>1541</v>
      </c>
      <c r="H1100" t="s">
        <v>39</v>
      </c>
      <c r="I1100">
        <v>1</v>
      </c>
      <c r="J1100" t="s">
        <v>11</v>
      </c>
      <c r="K1100">
        <v>1</v>
      </c>
      <c r="L1100">
        <v>1</v>
      </c>
      <c r="M1100">
        <v>1</v>
      </c>
      <c r="N1100" t="s">
        <v>12</v>
      </c>
      <c r="O1100" t="s">
        <v>1542</v>
      </c>
      <c r="P1100">
        <v>50</v>
      </c>
      <c r="Q1100">
        <v>1.6129032258064515</v>
      </c>
      <c r="R1100">
        <v>5</v>
      </c>
      <c r="S1100">
        <v>0.16129032258064516</v>
      </c>
      <c r="T1100">
        <f>DATATABLE[[#This Row],[تعداد واگن منتظر واگذاری]]+DATATABLE[[#This Row],[تعداد واگن تحت تخلیه]]</f>
        <v>55</v>
      </c>
      <c r="U1100">
        <v>1.7741935483870968</v>
      </c>
      <c r="V1100">
        <v>0</v>
      </c>
      <c r="W1100">
        <v>0</v>
      </c>
      <c r="X1100">
        <v>0</v>
      </c>
      <c r="Y1100">
        <v>55</v>
      </c>
      <c r="Z1100">
        <v>5</v>
      </c>
      <c r="AA1100" t="s">
        <v>15</v>
      </c>
      <c r="AB1100">
        <v>1</v>
      </c>
      <c r="AC1100">
        <v>0</v>
      </c>
      <c r="AD1100" t="s">
        <v>15</v>
      </c>
      <c r="AE1100">
        <v>1</v>
      </c>
      <c r="AF1100">
        <v>0</v>
      </c>
      <c r="AG1100" t="s">
        <v>13</v>
      </c>
      <c r="AH1100">
        <v>0</v>
      </c>
      <c r="AI1100">
        <v>1</v>
      </c>
      <c r="AJ1100" t="s">
        <v>15</v>
      </c>
      <c r="AK1100">
        <v>1</v>
      </c>
      <c r="AL1100">
        <v>0</v>
      </c>
    </row>
    <row r="1101" spans="1:38" x14ac:dyDescent="0.25">
      <c r="A1101" t="s">
        <v>1530</v>
      </c>
      <c r="B1101" t="s">
        <v>1524</v>
      </c>
      <c r="C1101">
        <v>13990102</v>
      </c>
      <c r="D1101">
        <v>990102</v>
      </c>
      <c r="E1101" t="s">
        <v>45</v>
      </c>
      <c r="F1101" t="s">
        <v>46</v>
      </c>
      <c r="G1101" t="s">
        <v>1541</v>
      </c>
      <c r="H1101" t="s">
        <v>39</v>
      </c>
      <c r="I1101">
        <v>1</v>
      </c>
      <c r="J1101" t="s">
        <v>11</v>
      </c>
      <c r="K1101">
        <v>1</v>
      </c>
      <c r="L1101">
        <v>2</v>
      </c>
      <c r="M1101">
        <v>1</v>
      </c>
      <c r="N1101" t="s">
        <v>14</v>
      </c>
      <c r="O1101" t="s">
        <v>1543</v>
      </c>
      <c r="P1101">
        <v>18</v>
      </c>
      <c r="Q1101">
        <v>0.58064516129032262</v>
      </c>
      <c r="R1101">
        <v>30</v>
      </c>
      <c r="S1101">
        <v>0.967741935483871</v>
      </c>
      <c r="T1101">
        <f>DATATABLE[[#This Row],[تعداد واگن منتظر واگذاری]]+DATATABLE[[#This Row],[تعداد واگن تحت تخلیه]]</f>
        <v>48</v>
      </c>
      <c r="U1101">
        <v>1.5483870967741935</v>
      </c>
      <c r="V1101">
        <v>5</v>
      </c>
      <c r="W1101">
        <v>0.16129032258064516</v>
      </c>
      <c r="X1101">
        <v>290</v>
      </c>
      <c r="Y1101">
        <v>48</v>
      </c>
      <c r="Z1101">
        <v>35</v>
      </c>
      <c r="AA1101" t="s">
        <v>15</v>
      </c>
      <c r="AB1101">
        <v>1</v>
      </c>
      <c r="AC1101">
        <v>0</v>
      </c>
      <c r="AD1101" t="s">
        <v>15</v>
      </c>
      <c r="AE1101">
        <v>1</v>
      </c>
      <c r="AF1101">
        <v>0</v>
      </c>
      <c r="AG1101" t="s">
        <v>15</v>
      </c>
      <c r="AH1101">
        <v>1</v>
      </c>
      <c r="AI1101">
        <v>0</v>
      </c>
      <c r="AJ1101" t="s">
        <v>15</v>
      </c>
      <c r="AK1101">
        <v>1</v>
      </c>
      <c r="AL1101">
        <v>0</v>
      </c>
    </row>
    <row r="1102" spans="1:38" x14ac:dyDescent="0.25">
      <c r="A1102" t="s">
        <v>1530</v>
      </c>
      <c r="B1102" t="s">
        <v>1524</v>
      </c>
      <c r="C1102">
        <v>13990103</v>
      </c>
      <c r="D1102">
        <v>990103</v>
      </c>
      <c r="E1102" t="s">
        <v>47</v>
      </c>
      <c r="F1102" t="s">
        <v>48</v>
      </c>
      <c r="G1102" t="s">
        <v>1541</v>
      </c>
      <c r="H1102" t="s">
        <v>39</v>
      </c>
      <c r="I1102">
        <v>1</v>
      </c>
      <c r="J1102" t="s">
        <v>11</v>
      </c>
      <c r="K1102">
        <v>1</v>
      </c>
      <c r="L1102">
        <v>2</v>
      </c>
      <c r="M1102">
        <v>1</v>
      </c>
      <c r="N1102" t="s">
        <v>16</v>
      </c>
      <c r="O1102" t="s">
        <v>1544</v>
      </c>
      <c r="P1102">
        <v>0</v>
      </c>
      <c r="Q1102">
        <v>0</v>
      </c>
      <c r="R1102">
        <v>0</v>
      </c>
      <c r="S1102">
        <v>0</v>
      </c>
      <c r="T1102">
        <f>DATATABLE[[#This Row],[تعداد واگن منتظر واگذاری]]+DATATABLE[[#This Row],[تعداد واگن تحت تخلیه]]</f>
        <v>0</v>
      </c>
      <c r="U1102">
        <v>0</v>
      </c>
      <c r="V1102">
        <v>40</v>
      </c>
      <c r="W1102">
        <v>1.2903225806451613</v>
      </c>
      <c r="X1102">
        <v>2320</v>
      </c>
      <c r="Y1102">
        <v>0</v>
      </c>
      <c r="Z1102">
        <v>40</v>
      </c>
      <c r="AA1102" t="s">
        <v>13</v>
      </c>
      <c r="AB1102">
        <v>0</v>
      </c>
      <c r="AC1102">
        <v>1</v>
      </c>
      <c r="AD1102" t="s">
        <v>13</v>
      </c>
      <c r="AE1102">
        <v>0</v>
      </c>
      <c r="AF1102">
        <v>1</v>
      </c>
      <c r="AG1102" t="s">
        <v>15</v>
      </c>
      <c r="AH1102">
        <v>1</v>
      </c>
      <c r="AI1102">
        <v>0</v>
      </c>
      <c r="AJ1102" t="s">
        <v>15</v>
      </c>
      <c r="AK1102">
        <v>1</v>
      </c>
      <c r="AL1102">
        <v>0</v>
      </c>
    </row>
    <row r="1103" spans="1:38" x14ac:dyDescent="0.25">
      <c r="A1103" t="s">
        <v>1530</v>
      </c>
      <c r="B1103" t="s">
        <v>1524</v>
      </c>
      <c r="C1103">
        <v>13990104</v>
      </c>
      <c r="D1103">
        <v>990104</v>
      </c>
      <c r="E1103" t="s">
        <v>49</v>
      </c>
      <c r="F1103" t="s">
        <v>50</v>
      </c>
      <c r="G1103" t="s">
        <v>1541</v>
      </c>
      <c r="H1103" t="s">
        <v>39</v>
      </c>
      <c r="I1103">
        <v>1</v>
      </c>
      <c r="J1103" t="s">
        <v>11</v>
      </c>
      <c r="K1103">
        <v>1</v>
      </c>
      <c r="L1103">
        <v>2</v>
      </c>
      <c r="M1103">
        <v>1</v>
      </c>
      <c r="N1103" t="s">
        <v>17</v>
      </c>
      <c r="O1103" t="s">
        <v>1545</v>
      </c>
      <c r="P1103">
        <v>0</v>
      </c>
      <c r="Q1103">
        <v>0</v>
      </c>
      <c r="R1103">
        <v>0</v>
      </c>
      <c r="S1103">
        <v>0</v>
      </c>
      <c r="T1103">
        <f>DATATABLE[[#This Row],[تعداد واگن منتظر واگذاری]]+DATATABLE[[#This Row],[تعداد واگن تحت تخلیه]]</f>
        <v>0</v>
      </c>
      <c r="U1103">
        <v>0</v>
      </c>
      <c r="V1103">
        <v>0</v>
      </c>
      <c r="W1103">
        <v>0</v>
      </c>
      <c r="X1103">
        <v>0</v>
      </c>
      <c r="Y1103">
        <v>0</v>
      </c>
      <c r="Z1103">
        <v>0</v>
      </c>
      <c r="AA1103" t="s">
        <v>13</v>
      </c>
      <c r="AB1103">
        <v>0</v>
      </c>
      <c r="AC1103">
        <v>1</v>
      </c>
      <c r="AD1103" t="s">
        <v>13</v>
      </c>
      <c r="AE1103">
        <v>0</v>
      </c>
      <c r="AF1103">
        <v>1</v>
      </c>
      <c r="AG1103" t="s">
        <v>13</v>
      </c>
      <c r="AH1103">
        <v>0</v>
      </c>
      <c r="AI1103">
        <v>1</v>
      </c>
      <c r="AJ1103" t="s">
        <v>13</v>
      </c>
      <c r="AK1103">
        <v>0</v>
      </c>
      <c r="AL1103">
        <v>1</v>
      </c>
    </row>
    <row r="1104" spans="1:38" x14ac:dyDescent="0.25">
      <c r="A1104" t="s">
        <v>1530</v>
      </c>
      <c r="B1104" t="s">
        <v>1524</v>
      </c>
      <c r="C1104">
        <v>13990105</v>
      </c>
      <c r="D1104">
        <v>990105</v>
      </c>
      <c r="E1104" t="s">
        <v>51</v>
      </c>
      <c r="F1104" t="s">
        <v>52</v>
      </c>
      <c r="G1104" t="s">
        <v>1541</v>
      </c>
      <c r="H1104" t="s">
        <v>39</v>
      </c>
      <c r="I1104">
        <v>1</v>
      </c>
      <c r="J1104" t="s">
        <v>11</v>
      </c>
      <c r="K1104">
        <v>1</v>
      </c>
      <c r="L1104">
        <v>2</v>
      </c>
      <c r="M1104">
        <v>1</v>
      </c>
      <c r="N1104" t="s">
        <v>18</v>
      </c>
      <c r="O1104" t="s">
        <v>1546</v>
      </c>
      <c r="P1104">
        <v>0</v>
      </c>
      <c r="Q1104">
        <v>0</v>
      </c>
      <c r="R1104">
        <v>0</v>
      </c>
      <c r="S1104">
        <v>0</v>
      </c>
      <c r="T1104">
        <f>DATATABLE[[#This Row],[تعداد واگن منتظر واگذاری]]+DATATABLE[[#This Row],[تعداد واگن تحت تخلیه]]</f>
        <v>0</v>
      </c>
      <c r="U1104">
        <v>0</v>
      </c>
      <c r="V1104">
        <v>0</v>
      </c>
      <c r="W1104">
        <v>0</v>
      </c>
      <c r="X1104">
        <v>0</v>
      </c>
      <c r="Y1104">
        <v>0</v>
      </c>
      <c r="Z1104">
        <v>0</v>
      </c>
      <c r="AA1104" t="s">
        <v>13</v>
      </c>
      <c r="AB1104">
        <v>0</v>
      </c>
      <c r="AC1104">
        <v>1</v>
      </c>
      <c r="AD1104" t="s">
        <v>13</v>
      </c>
      <c r="AE1104">
        <v>0</v>
      </c>
      <c r="AF1104">
        <v>1</v>
      </c>
      <c r="AG1104" t="s">
        <v>13</v>
      </c>
      <c r="AH1104">
        <v>0</v>
      </c>
      <c r="AI1104">
        <v>1</v>
      </c>
      <c r="AJ1104" t="s">
        <v>13</v>
      </c>
      <c r="AK1104">
        <v>0</v>
      </c>
      <c r="AL1104">
        <v>1</v>
      </c>
    </row>
    <row r="1105" spans="1:38" x14ac:dyDescent="0.25">
      <c r="A1105" t="s">
        <v>1530</v>
      </c>
      <c r="B1105" t="s">
        <v>1524</v>
      </c>
      <c r="C1105">
        <v>13990106</v>
      </c>
      <c r="D1105">
        <v>990106</v>
      </c>
      <c r="E1105" t="s">
        <v>53</v>
      </c>
      <c r="F1105" t="s">
        <v>54</v>
      </c>
      <c r="G1105" t="s">
        <v>1541</v>
      </c>
      <c r="H1105" t="s">
        <v>39</v>
      </c>
      <c r="I1105">
        <v>1</v>
      </c>
      <c r="J1105" t="s">
        <v>11</v>
      </c>
      <c r="K1105">
        <v>1</v>
      </c>
      <c r="L1105">
        <v>2</v>
      </c>
      <c r="M1105">
        <v>1</v>
      </c>
      <c r="N1105" t="s">
        <v>19</v>
      </c>
      <c r="O1105" t="s">
        <v>1547</v>
      </c>
      <c r="P1105">
        <v>0</v>
      </c>
      <c r="Q1105">
        <v>0</v>
      </c>
      <c r="R1105">
        <v>0</v>
      </c>
      <c r="S1105">
        <v>0</v>
      </c>
      <c r="T1105">
        <f>DATATABLE[[#This Row],[تعداد واگن منتظر واگذاری]]+DATATABLE[[#This Row],[تعداد واگن تحت تخلیه]]</f>
        <v>0</v>
      </c>
      <c r="U1105">
        <v>0</v>
      </c>
      <c r="V1105">
        <v>0</v>
      </c>
      <c r="W1105">
        <v>0</v>
      </c>
      <c r="X1105">
        <v>0</v>
      </c>
      <c r="Y1105">
        <v>0</v>
      </c>
      <c r="Z1105">
        <v>0</v>
      </c>
      <c r="AA1105" t="s">
        <v>13</v>
      </c>
      <c r="AB1105">
        <v>0</v>
      </c>
      <c r="AC1105">
        <v>1</v>
      </c>
      <c r="AD1105" t="s">
        <v>13</v>
      </c>
      <c r="AE1105">
        <v>0</v>
      </c>
      <c r="AF1105">
        <v>1</v>
      </c>
      <c r="AG1105" t="s">
        <v>13</v>
      </c>
      <c r="AH1105">
        <v>0</v>
      </c>
      <c r="AI1105">
        <v>1</v>
      </c>
      <c r="AJ1105" t="s">
        <v>13</v>
      </c>
      <c r="AK1105">
        <v>0</v>
      </c>
      <c r="AL1105">
        <v>1</v>
      </c>
    </row>
    <row r="1106" spans="1:38" x14ac:dyDescent="0.25">
      <c r="A1106" t="s">
        <v>1530</v>
      </c>
      <c r="B1106" t="s">
        <v>1524</v>
      </c>
      <c r="C1106">
        <v>13990107</v>
      </c>
      <c r="D1106">
        <v>990107</v>
      </c>
      <c r="E1106" t="s">
        <v>55</v>
      </c>
      <c r="F1106" t="s">
        <v>56</v>
      </c>
      <c r="G1106" t="s">
        <v>1541</v>
      </c>
      <c r="H1106" t="s">
        <v>39</v>
      </c>
      <c r="I1106">
        <v>1</v>
      </c>
      <c r="J1106" t="s">
        <v>11</v>
      </c>
      <c r="K1106">
        <v>1</v>
      </c>
      <c r="L1106">
        <v>2</v>
      </c>
      <c r="M1106">
        <v>1</v>
      </c>
      <c r="N1106" t="s">
        <v>20</v>
      </c>
      <c r="O1106" t="s">
        <v>1548</v>
      </c>
      <c r="P1106">
        <v>0</v>
      </c>
      <c r="Q1106">
        <v>0</v>
      </c>
      <c r="R1106">
        <v>0</v>
      </c>
      <c r="S1106">
        <v>0</v>
      </c>
      <c r="T1106">
        <f>DATATABLE[[#This Row],[تعداد واگن منتظر واگذاری]]+DATATABLE[[#This Row],[تعداد واگن تحت تخلیه]]</f>
        <v>0</v>
      </c>
      <c r="U1106">
        <v>0</v>
      </c>
      <c r="V1106">
        <v>0</v>
      </c>
      <c r="W1106">
        <v>0</v>
      </c>
      <c r="X1106">
        <v>0</v>
      </c>
      <c r="Y1106">
        <v>0</v>
      </c>
      <c r="Z1106">
        <v>0</v>
      </c>
      <c r="AA1106" t="s">
        <v>13</v>
      </c>
      <c r="AB1106">
        <v>0</v>
      </c>
      <c r="AC1106">
        <v>1</v>
      </c>
      <c r="AD1106" t="s">
        <v>13</v>
      </c>
      <c r="AE1106">
        <v>0</v>
      </c>
      <c r="AF1106">
        <v>1</v>
      </c>
      <c r="AG1106" t="s">
        <v>13</v>
      </c>
      <c r="AH1106">
        <v>0</v>
      </c>
      <c r="AI1106">
        <v>1</v>
      </c>
      <c r="AJ1106" t="s">
        <v>13</v>
      </c>
      <c r="AK1106">
        <v>0</v>
      </c>
      <c r="AL1106">
        <v>1</v>
      </c>
    </row>
    <row r="1107" spans="1:38" x14ac:dyDescent="0.25">
      <c r="A1107" t="s">
        <v>1530</v>
      </c>
      <c r="B1107" t="s">
        <v>1524</v>
      </c>
      <c r="C1107">
        <v>13990108</v>
      </c>
      <c r="D1107">
        <v>990108</v>
      </c>
      <c r="E1107" t="s">
        <v>57</v>
      </c>
      <c r="F1107" t="s">
        <v>58</v>
      </c>
      <c r="G1107" t="s">
        <v>1541</v>
      </c>
      <c r="H1107" t="s">
        <v>39</v>
      </c>
      <c r="I1107">
        <v>1</v>
      </c>
      <c r="J1107" t="s">
        <v>11</v>
      </c>
      <c r="K1107">
        <v>1</v>
      </c>
      <c r="L1107">
        <v>2</v>
      </c>
      <c r="M1107">
        <v>2</v>
      </c>
      <c r="N1107" t="s">
        <v>12</v>
      </c>
      <c r="O1107" t="s">
        <v>1549</v>
      </c>
      <c r="P1107">
        <v>0</v>
      </c>
      <c r="Q1107">
        <v>0</v>
      </c>
      <c r="R1107">
        <v>0</v>
      </c>
      <c r="S1107">
        <v>0</v>
      </c>
      <c r="T1107">
        <f>DATATABLE[[#This Row],[تعداد واگن منتظر واگذاری]]+DATATABLE[[#This Row],[تعداد واگن تحت تخلیه]]</f>
        <v>0</v>
      </c>
      <c r="U1107">
        <v>0</v>
      </c>
      <c r="V1107">
        <v>0</v>
      </c>
      <c r="W1107">
        <v>0</v>
      </c>
      <c r="X1107">
        <v>0</v>
      </c>
      <c r="Y1107">
        <v>0</v>
      </c>
      <c r="Z1107">
        <v>0</v>
      </c>
      <c r="AA1107" t="s">
        <v>13</v>
      </c>
      <c r="AB1107">
        <v>0</v>
      </c>
      <c r="AC1107">
        <v>1</v>
      </c>
      <c r="AD1107" t="s">
        <v>13</v>
      </c>
      <c r="AE1107">
        <v>0</v>
      </c>
      <c r="AF1107">
        <v>1</v>
      </c>
      <c r="AG1107" t="s">
        <v>13</v>
      </c>
      <c r="AH1107">
        <v>0</v>
      </c>
      <c r="AI1107">
        <v>1</v>
      </c>
      <c r="AJ1107" t="s">
        <v>13</v>
      </c>
      <c r="AK1107">
        <v>0</v>
      </c>
      <c r="AL1107">
        <v>1</v>
      </c>
    </row>
    <row r="1108" spans="1:38" x14ac:dyDescent="0.25">
      <c r="A1108" t="s">
        <v>1530</v>
      </c>
      <c r="B1108" t="s">
        <v>1524</v>
      </c>
      <c r="C1108">
        <v>13990109</v>
      </c>
      <c r="D1108">
        <v>990109</v>
      </c>
      <c r="E1108" t="s">
        <v>59</v>
      </c>
      <c r="F1108" t="s">
        <v>60</v>
      </c>
      <c r="G1108" t="s">
        <v>1541</v>
      </c>
      <c r="H1108" t="s">
        <v>39</v>
      </c>
      <c r="I1108">
        <v>1</v>
      </c>
      <c r="J1108" t="s">
        <v>11</v>
      </c>
      <c r="K1108">
        <v>1</v>
      </c>
      <c r="L1108">
        <v>3</v>
      </c>
      <c r="M1108">
        <v>2</v>
      </c>
      <c r="N1108" t="s">
        <v>14</v>
      </c>
      <c r="O1108" t="s">
        <v>1550</v>
      </c>
      <c r="P1108">
        <v>60</v>
      </c>
      <c r="Q1108">
        <v>1.935483870967742</v>
      </c>
      <c r="R1108">
        <v>0</v>
      </c>
      <c r="S1108">
        <v>0</v>
      </c>
      <c r="T1108">
        <f>DATATABLE[[#This Row],[تعداد واگن منتظر واگذاری]]+DATATABLE[[#This Row],[تعداد واگن تحت تخلیه]]</f>
        <v>60</v>
      </c>
      <c r="U1108">
        <v>1.935483870967742</v>
      </c>
      <c r="V1108">
        <v>0</v>
      </c>
      <c r="W1108">
        <v>0</v>
      </c>
      <c r="X1108">
        <v>0</v>
      </c>
      <c r="Y1108">
        <v>60</v>
      </c>
      <c r="Z1108">
        <v>0</v>
      </c>
      <c r="AA1108" t="s">
        <v>15</v>
      </c>
      <c r="AB1108">
        <v>1</v>
      </c>
      <c r="AC1108">
        <v>0</v>
      </c>
      <c r="AD1108" t="s">
        <v>13</v>
      </c>
      <c r="AE1108">
        <v>0</v>
      </c>
      <c r="AF1108">
        <v>1</v>
      </c>
      <c r="AG1108" t="s">
        <v>13</v>
      </c>
      <c r="AH1108">
        <v>0</v>
      </c>
      <c r="AI1108">
        <v>1</v>
      </c>
      <c r="AJ1108" t="s">
        <v>13</v>
      </c>
      <c r="AK1108">
        <v>0</v>
      </c>
      <c r="AL1108">
        <v>1</v>
      </c>
    </row>
    <row r="1109" spans="1:38" x14ac:dyDescent="0.25">
      <c r="A1109" t="s">
        <v>1530</v>
      </c>
      <c r="B1109" t="s">
        <v>1524</v>
      </c>
      <c r="C1109">
        <v>13990110</v>
      </c>
      <c r="D1109">
        <v>990110</v>
      </c>
      <c r="E1109" t="s">
        <v>61</v>
      </c>
      <c r="F1109" t="s">
        <v>62</v>
      </c>
      <c r="G1109" t="s">
        <v>1541</v>
      </c>
      <c r="H1109" t="s">
        <v>39</v>
      </c>
      <c r="I1109">
        <v>1</v>
      </c>
      <c r="J1109" t="s">
        <v>11</v>
      </c>
      <c r="K1109">
        <v>1</v>
      </c>
      <c r="L1109">
        <v>3</v>
      </c>
      <c r="M1109">
        <v>2</v>
      </c>
      <c r="N1109" t="s">
        <v>16</v>
      </c>
      <c r="O1109" t="s">
        <v>1551</v>
      </c>
      <c r="P1109">
        <v>38</v>
      </c>
      <c r="Q1109">
        <v>1.2258064516129032</v>
      </c>
      <c r="R1109">
        <v>7</v>
      </c>
      <c r="S1109">
        <v>0.22580645161290322</v>
      </c>
      <c r="T1109">
        <f>DATATABLE[[#This Row],[تعداد واگن منتظر واگذاری]]+DATATABLE[[#This Row],[تعداد واگن تحت تخلیه]]</f>
        <v>45</v>
      </c>
      <c r="U1109">
        <v>1.4516129032258065</v>
      </c>
      <c r="V1109">
        <v>54</v>
      </c>
      <c r="W1109">
        <v>1.7419354838709677</v>
      </c>
      <c r="X1109">
        <v>3132</v>
      </c>
      <c r="Y1109">
        <v>45</v>
      </c>
      <c r="Z1109">
        <v>61</v>
      </c>
      <c r="AA1109" t="s">
        <v>15</v>
      </c>
      <c r="AB1109">
        <v>1</v>
      </c>
      <c r="AC1109">
        <v>0</v>
      </c>
      <c r="AD1109" t="s">
        <v>15</v>
      </c>
      <c r="AE1109">
        <v>1</v>
      </c>
      <c r="AF1109">
        <v>0</v>
      </c>
      <c r="AG1109" t="s">
        <v>15</v>
      </c>
      <c r="AH1109">
        <v>1</v>
      </c>
      <c r="AI1109">
        <v>0</v>
      </c>
      <c r="AJ1109" t="s">
        <v>15</v>
      </c>
      <c r="AK1109">
        <v>1</v>
      </c>
      <c r="AL1109">
        <v>0</v>
      </c>
    </row>
    <row r="1110" spans="1:38" x14ac:dyDescent="0.25">
      <c r="A1110" t="s">
        <v>1530</v>
      </c>
      <c r="B1110" t="s">
        <v>1524</v>
      </c>
      <c r="C1110">
        <v>13990111</v>
      </c>
      <c r="D1110">
        <v>990111</v>
      </c>
      <c r="E1110" t="s">
        <v>63</v>
      </c>
      <c r="F1110" t="s">
        <v>64</v>
      </c>
      <c r="G1110" t="s">
        <v>1541</v>
      </c>
      <c r="H1110" t="s">
        <v>39</v>
      </c>
      <c r="I1110">
        <v>1</v>
      </c>
      <c r="J1110" t="s">
        <v>11</v>
      </c>
      <c r="K1110">
        <v>1</v>
      </c>
      <c r="L1110">
        <v>3</v>
      </c>
      <c r="M1110">
        <v>2</v>
      </c>
      <c r="N1110" t="s">
        <v>17</v>
      </c>
      <c r="O1110" t="s">
        <v>1552</v>
      </c>
      <c r="P1110">
        <v>23</v>
      </c>
      <c r="Q1110">
        <v>0.74193548387096775</v>
      </c>
      <c r="R1110">
        <v>6</v>
      </c>
      <c r="S1110">
        <v>0.19354838709677419</v>
      </c>
      <c r="T1110">
        <f>DATATABLE[[#This Row],[تعداد واگن منتظر واگذاری]]+DATATABLE[[#This Row],[تعداد واگن تحت تخلیه]]</f>
        <v>29</v>
      </c>
      <c r="U1110">
        <v>0.93548387096774188</v>
      </c>
      <c r="V1110">
        <v>20</v>
      </c>
      <c r="W1110">
        <v>0.64516129032258063</v>
      </c>
      <c r="X1110">
        <v>1160</v>
      </c>
      <c r="Y1110">
        <v>29</v>
      </c>
      <c r="Z1110">
        <v>26</v>
      </c>
      <c r="AA1110" t="s">
        <v>15</v>
      </c>
      <c r="AB1110">
        <v>1</v>
      </c>
      <c r="AC1110">
        <v>0</v>
      </c>
      <c r="AD1110" t="s">
        <v>15</v>
      </c>
      <c r="AE1110">
        <v>1</v>
      </c>
      <c r="AF1110">
        <v>0</v>
      </c>
      <c r="AG1110" t="s">
        <v>15</v>
      </c>
      <c r="AH1110">
        <v>1</v>
      </c>
      <c r="AI1110">
        <v>0</v>
      </c>
      <c r="AJ1110" t="s">
        <v>15</v>
      </c>
      <c r="AK1110">
        <v>1</v>
      </c>
      <c r="AL1110">
        <v>0</v>
      </c>
    </row>
    <row r="1111" spans="1:38" x14ac:dyDescent="0.25">
      <c r="A1111" t="s">
        <v>1530</v>
      </c>
      <c r="B1111" t="s">
        <v>1524</v>
      </c>
      <c r="C1111">
        <v>13990112</v>
      </c>
      <c r="D1111">
        <v>990112</v>
      </c>
      <c r="E1111" t="s">
        <v>65</v>
      </c>
      <c r="F1111" t="s">
        <v>66</v>
      </c>
      <c r="G1111" t="s">
        <v>1541</v>
      </c>
      <c r="H1111" t="s">
        <v>39</v>
      </c>
      <c r="I1111">
        <v>1</v>
      </c>
      <c r="J1111" t="s">
        <v>11</v>
      </c>
      <c r="K1111">
        <v>1</v>
      </c>
      <c r="L1111">
        <v>3</v>
      </c>
      <c r="M1111">
        <v>2</v>
      </c>
      <c r="N1111" t="s">
        <v>18</v>
      </c>
      <c r="O1111" t="s">
        <v>1553</v>
      </c>
      <c r="P1111">
        <v>42</v>
      </c>
      <c r="Q1111">
        <v>1.3548387096774193</v>
      </c>
      <c r="R1111">
        <v>32</v>
      </c>
      <c r="S1111">
        <v>1.032258064516129</v>
      </c>
      <c r="T1111">
        <f>DATATABLE[[#This Row],[تعداد واگن منتظر واگذاری]]+DATATABLE[[#This Row],[تعداد واگن تحت تخلیه]]</f>
        <v>74</v>
      </c>
      <c r="U1111">
        <v>2.3870967741935485</v>
      </c>
      <c r="V1111">
        <v>63</v>
      </c>
      <c r="W1111">
        <v>2.032258064516129</v>
      </c>
      <c r="X1111">
        <v>3654</v>
      </c>
      <c r="Y1111">
        <v>74</v>
      </c>
      <c r="Z1111">
        <v>95</v>
      </c>
      <c r="AA1111" t="s">
        <v>15</v>
      </c>
      <c r="AB1111">
        <v>1</v>
      </c>
      <c r="AC1111">
        <v>0</v>
      </c>
      <c r="AD1111" t="s">
        <v>15</v>
      </c>
      <c r="AE1111">
        <v>1</v>
      </c>
      <c r="AF1111">
        <v>0</v>
      </c>
      <c r="AG1111" t="s">
        <v>15</v>
      </c>
      <c r="AH1111">
        <v>1</v>
      </c>
      <c r="AI1111">
        <v>0</v>
      </c>
      <c r="AJ1111" t="s">
        <v>15</v>
      </c>
      <c r="AK1111">
        <v>1</v>
      </c>
      <c r="AL1111">
        <v>0</v>
      </c>
    </row>
    <row r="1112" spans="1:38" x14ac:dyDescent="0.25">
      <c r="A1112" t="s">
        <v>1530</v>
      </c>
      <c r="B1112" t="s">
        <v>1524</v>
      </c>
      <c r="C1112">
        <v>13990113</v>
      </c>
      <c r="D1112">
        <v>990113</v>
      </c>
      <c r="E1112" t="s">
        <v>67</v>
      </c>
      <c r="F1112" t="s">
        <v>68</v>
      </c>
      <c r="G1112" t="s">
        <v>1541</v>
      </c>
      <c r="H1112" t="s">
        <v>39</v>
      </c>
      <c r="I1112">
        <v>1</v>
      </c>
      <c r="J1112" t="s">
        <v>11</v>
      </c>
      <c r="K1112">
        <v>1</v>
      </c>
      <c r="L1112">
        <v>3</v>
      </c>
      <c r="M1112">
        <v>2</v>
      </c>
      <c r="N1112" t="s">
        <v>19</v>
      </c>
      <c r="O1112" t="s">
        <v>1556</v>
      </c>
      <c r="P1112">
        <v>4</v>
      </c>
      <c r="Q1112">
        <v>0.12903225806451613</v>
      </c>
      <c r="R1112">
        <v>13</v>
      </c>
      <c r="S1112">
        <v>0.41935483870967744</v>
      </c>
      <c r="T1112">
        <f>DATATABLE[[#This Row],[تعداد واگن منتظر واگذاری]]+DATATABLE[[#This Row],[تعداد واگن تحت تخلیه]]</f>
        <v>17</v>
      </c>
      <c r="U1112">
        <v>0.54838709677419351</v>
      </c>
      <c r="V1112">
        <v>45</v>
      </c>
      <c r="W1112">
        <v>1.4516129032258065</v>
      </c>
      <c r="X1112">
        <v>2610</v>
      </c>
      <c r="Y1112">
        <v>17</v>
      </c>
      <c r="Z1112">
        <v>58</v>
      </c>
      <c r="AA1112" t="s">
        <v>15</v>
      </c>
      <c r="AB1112">
        <v>1</v>
      </c>
      <c r="AC1112">
        <v>0</v>
      </c>
      <c r="AD1112" t="s">
        <v>15</v>
      </c>
      <c r="AE1112">
        <v>1</v>
      </c>
      <c r="AF1112">
        <v>0</v>
      </c>
      <c r="AG1112" t="s">
        <v>15</v>
      </c>
      <c r="AH1112">
        <v>1</v>
      </c>
      <c r="AI1112">
        <v>0</v>
      </c>
      <c r="AJ1112" t="s">
        <v>15</v>
      </c>
      <c r="AK1112">
        <v>1</v>
      </c>
      <c r="AL1112">
        <v>0</v>
      </c>
    </row>
    <row r="1113" spans="1:38" x14ac:dyDescent="0.25">
      <c r="A1113" t="s">
        <v>1530</v>
      </c>
      <c r="B1113" t="s">
        <v>1524</v>
      </c>
      <c r="C1113">
        <v>13990114</v>
      </c>
      <c r="D1113">
        <v>990114</v>
      </c>
      <c r="E1113" t="s">
        <v>69</v>
      </c>
      <c r="F1113" t="s">
        <v>70</v>
      </c>
      <c r="G1113" t="s">
        <v>1541</v>
      </c>
      <c r="H1113" t="s">
        <v>39</v>
      </c>
      <c r="I1113">
        <v>1</v>
      </c>
      <c r="J1113" t="s">
        <v>11</v>
      </c>
      <c r="K1113">
        <v>1</v>
      </c>
      <c r="L1113">
        <v>3</v>
      </c>
      <c r="M1113">
        <v>2</v>
      </c>
      <c r="N1113" t="s">
        <v>20</v>
      </c>
      <c r="O1113" t="s">
        <v>1557</v>
      </c>
      <c r="P1113">
        <v>0</v>
      </c>
      <c r="Q1113">
        <v>0</v>
      </c>
      <c r="R1113">
        <v>0</v>
      </c>
      <c r="S1113">
        <v>0</v>
      </c>
      <c r="T1113">
        <f>DATATABLE[[#This Row],[تعداد واگن منتظر واگذاری]]+DATATABLE[[#This Row],[تعداد واگن تحت تخلیه]]</f>
        <v>0</v>
      </c>
      <c r="U1113">
        <v>0</v>
      </c>
      <c r="V1113">
        <v>12</v>
      </c>
      <c r="W1113">
        <v>0.38709677419354838</v>
      </c>
      <c r="X1113">
        <v>696</v>
      </c>
      <c r="Y1113">
        <v>0</v>
      </c>
      <c r="Z1113">
        <v>12</v>
      </c>
      <c r="AA1113" t="s">
        <v>13</v>
      </c>
      <c r="AB1113">
        <v>0</v>
      </c>
      <c r="AC1113">
        <v>1</v>
      </c>
      <c r="AD1113" t="s">
        <v>13</v>
      </c>
      <c r="AE1113">
        <v>0</v>
      </c>
      <c r="AF1113">
        <v>1</v>
      </c>
      <c r="AG1113" t="s">
        <v>15</v>
      </c>
      <c r="AH1113">
        <v>1</v>
      </c>
      <c r="AI1113">
        <v>0</v>
      </c>
      <c r="AJ1113" t="s">
        <v>15</v>
      </c>
      <c r="AK1113">
        <v>1</v>
      </c>
      <c r="AL1113">
        <v>0</v>
      </c>
    </row>
    <row r="1114" spans="1:38" x14ac:dyDescent="0.25">
      <c r="A1114" t="s">
        <v>1530</v>
      </c>
      <c r="B1114" t="s">
        <v>1524</v>
      </c>
      <c r="C1114">
        <v>13990115</v>
      </c>
      <c r="D1114">
        <v>990115</v>
      </c>
      <c r="E1114" t="s">
        <v>71</v>
      </c>
      <c r="F1114" t="s">
        <v>72</v>
      </c>
      <c r="G1114" t="s">
        <v>1541</v>
      </c>
      <c r="H1114" t="s">
        <v>39</v>
      </c>
      <c r="I1114">
        <v>1</v>
      </c>
      <c r="J1114" t="s">
        <v>11</v>
      </c>
      <c r="K1114">
        <v>1</v>
      </c>
      <c r="L1114">
        <v>3</v>
      </c>
      <c r="M1114">
        <v>3</v>
      </c>
      <c r="N1114" t="s">
        <v>12</v>
      </c>
      <c r="O1114" t="s">
        <v>1558</v>
      </c>
      <c r="P1114">
        <v>25</v>
      </c>
      <c r="Q1114">
        <v>0.80645161290322576</v>
      </c>
      <c r="R1114">
        <v>20</v>
      </c>
      <c r="S1114">
        <v>0.64516129032258063</v>
      </c>
      <c r="T1114">
        <f>DATATABLE[[#This Row],[تعداد واگن منتظر واگذاری]]+DATATABLE[[#This Row],[تعداد واگن تحت تخلیه]]</f>
        <v>45</v>
      </c>
      <c r="U1114">
        <v>1.4516129032258065</v>
      </c>
      <c r="V1114">
        <v>38</v>
      </c>
      <c r="W1114">
        <v>1.2258064516129032</v>
      </c>
      <c r="X1114">
        <v>2204</v>
      </c>
      <c r="Y1114">
        <v>45</v>
      </c>
      <c r="Z1114">
        <v>58</v>
      </c>
      <c r="AA1114" t="s">
        <v>15</v>
      </c>
      <c r="AB1114">
        <v>1</v>
      </c>
      <c r="AC1114">
        <v>0</v>
      </c>
      <c r="AD1114" t="s">
        <v>15</v>
      </c>
      <c r="AE1114">
        <v>1</v>
      </c>
      <c r="AF1114">
        <v>0</v>
      </c>
      <c r="AG1114" t="s">
        <v>15</v>
      </c>
      <c r="AH1114">
        <v>1</v>
      </c>
      <c r="AI1114">
        <v>0</v>
      </c>
      <c r="AJ1114" t="s">
        <v>15</v>
      </c>
      <c r="AK1114">
        <v>1</v>
      </c>
      <c r="AL1114">
        <v>0</v>
      </c>
    </row>
    <row r="1115" spans="1:38" x14ac:dyDescent="0.25">
      <c r="A1115" t="s">
        <v>1530</v>
      </c>
      <c r="B1115" t="s">
        <v>1524</v>
      </c>
      <c r="C1115">
        <v>13990116</v>
      </c>
      <c r="D1115">
        <v>990116</v>
      </c>
      <c r="E1115" t="s">
        <v>73</v>
      </c>
      <c r="F1115" t="s">
        <v>74</v>
      </c>
      <c r="G1115" t="s">
        <v>1541</v>
      </c>
      <c r="H1115" t="s">
        <v>39</v>
      </c>
      <c r="I1115">
        <v>1</v>
      </c>
      <c r="J1115" t="s">
        <v>11</v>
      </c>
      <c r="K1115">
        <v>1</v>
      </c>
      <c r="L1115">
        <v>4</v>
      </c>
      <c r="M1115">
        <v>3</v>
      </c>
      <c r="N1115" t="s">
        <v>14</v>
      </c>
      <c r="O1115" t="s">
        <v>1559</v>
      </c>
      <c r="P1115">
        <v>0</v>
      </c>
      <c r="Q1115">
        <v>0</v>
      </c>
      <c r="R1115">
        <v>33</v>
      </c>
      <c r="S1115">
        <v>1.064516129032258</v>
      </c>
      <c r="T1115">
        <f>DATATABLE[[#This Row],[تعداد واگن منتظر واگذاری]]+DATATABLE[[#This Row],[تعداد واگن تحت تخلیه]]</f>
        <v>33</v>
      </c>
      <c r="U1115">
        <v>1.064516129032258</v>
      </c>
      <c r="V1115">
        <v>40</v>
      </c>
      <c r="W1115">
        <v>1.2903225806451613</v>
      </c>
      <c r="X1115">
        <v>2320</v>
      </c>
      <c r="Y1115">
        <v>33</v>
      </c>
      <c r="Z1115">
        <v>73</v>
      </c>
      <c r="AA1115" t="s">
        <v>13</v>
      </c>
      <c r="AB1115">
        <v>0</v>
      </c>
      <c r="AC1115">
        <v>1</v>
      </c>
      <c r="AD1115" t="s">
        <v>15</v>
      </c>
      <c r="AE1115">
        <v>1</v>
      </c>
      <c r="AF1115">
        <v>0</v>
      </c>
      <c r="AG1115" t="s">
        <v>15</v>
      </c>
      <c r="AH1115">
        <v>1</v>
      </c>
      <c r="AI1115">
        <v>0</v>
      </c>
      <c r="AJ1115" t="s">
        <v>15</v>
      </c>
      <c r="AK1115">
        <v>1</v>
      </c>
      <c r="AL1115">
        <v>0</v>
      </c>
    </row>
    <row r="1116" spans="1:38" x14ac:dyDescent="0.25">
      <c r="A1116" t="s">
        <v>1530</v>
      </c>
      <c r="B1116" t="s">
        <v>1524</v>
      </c>
      <c r="C1116">
        <v>13990117</v>
      </c>
      <c r="D1116">
        <v>990117</v>
      </c>
      <c r="E1116" t="s">
        <v>75</v>
      </c>
      <c r="F1116" t="s">
        <v>76</v>
      </c>
      <c r="G1116" t="s">
        <v>1541</v>
      </c>
      <c r="H1116" t="s">
        <v>39</v>
      </c>
      <c r="I1116">
        <v>1</v>
      </c>
      <c r="J1116" t="s">
        <v>11</v>
      </c>
      <c r="K1116">
        <v>1</v>
      </c>
      <c r="L1116">
        <v>4</v>
      </c>
      <c r="M1116">
        <v>3</v>
      </c>
      <c r="N1116" t="s">
        <v>16</v>
      </c>
      <c r="O1116" t="s">
        <v>1560</v>
      </c>
      <c r="P1116">
        <v>0</v>
      </c>
      <c r="Q1116">
        <v>0</v>
      </c>
      <c r="R1116">
        <v>0</v>
      </c>
      <c r="S1116">
        <v>0</v>
      </c>
      <c r="T1116">
        <f>DATATABLE[[#This Row],[تعداد واگن منتظر واگذاری]]+DATATABLE[[#This Row],[تعداد واگن تحت تخلیه]]</f>
        <v>0</v>
      </c>
      <c r="U1116">
        <v>0</v>
      </c>
      <c r="V1116">
        <v>2</v>
      </c>
      <c r="W1116">
        <v>6.4516129032258063E-2</v>
      </c>
      <c r="X1116">
        <v>116</v>
      </c>
      <c r="Y1116">
        <v>0</v>
      </c>
      <c r="Z1116">
        <v>2</v>
      </c>
      <c r="AA1116" t="s">
        <v>13</v>
      </c>
      <c r="AB1116">
        <v>0</v>
      </c>
      <c r="AC1116">
        <v>1</v>
      </c>
      <c r="AD1116" t="s">
        <v>13</v>
      </c>
      <c r="AE1116">
        <v>0</v>
      </c>
      <c r="AF1116">
        <v>1</v>
      </c>
      <c r="AG1116" t="s">
        <v>15</v>
      </c>
      <c r="AH1116">
        <v>1</v>
      </c>
      <c r="AI1116">
        <v>0</v>
      </c>
      <c r="AJ1116" t="s">
        <v>15</v>
      </c>
      <c r="AK1116">
        <v>1</v>
      </c>
      <c r="AL1116">
        <v>0</v>
      </c>
    </row>
    <row r="1117" spans="1:38" x14ac:dyDescent="0.25">
      <c r="A1117" t="s">
        <v>1530</v>
      </c>
      <c r="B1117" t="s">
        <v>1524</v>
      </c>
      <c r="C1117">
        <v>13990118</v>
      </c>
      <c r="D1117">
        <v>990118</v>
      </c>
      <c r="E1117" t="s">
        <v>77</v>
      </c>
      <c r="F1117" t="s">
        <v>78</v>
      </c>
      <c r="G1117" t="s">
        <v>1541</v>
      </c>
      <c r="H1117" t="s">
        <v>39</v>
      </c>
      <c r="I1117">
        <v>1</v>
      </c>
      <c r="J1117" t="s">
        <v>11</v>
      </c>
      <c r="K1117">
        <v>1</v>
      </c>
      <c r="L1117">
        <v>4</v>
      </c>
      <c r="M1117">
        <v>3</v>
      </c>
      <c r="N1117" t="s">
        <v>17</v>
      </c>
      <c r="O1117" t="s">
        <v>1561</v>
      </c>
      <c r="P1117">
        <v>6</v>
      </c>
      <c r="Q1117">
        <v>0.19354838709677419</v>
      </c>
      <c r="R1117">
        <v>3</v>
      </c>
      <c r="S1117">
        <v>9.6774193548387094E-2</v>
      </c>
      <c r="T1117">
        <f>DATATABLE[[#This Row],[تعداد واگن منتظر واگذاری]]+DATATABLE[[#This Row],[تعداد واگن تحت تخلیه]]</f>
        <v>9</v>
      </c>
      <c r="U1117">
        <v>0.29032258064516131</v>
      </c>
      <c r="V1117">
        <v>20</v>
      </c>
      <c r="W1117">
        <v>0.64516129032258063</v>
      </c>
      <c r="X1117">
        <v>1160</v>
      </c>
      <c r="Y1117">
        <v>9</v>
      </c>
      <c r="Z1117">
        <v>23</v>
      </c>
      <c r="AA1117" t="s">
        <v>15</v>
      </c>
      <c r="AB1117">
        <v>1</v>
      </c>
      <c r="AC1117">
        <v>0</v>
      </c>
      <c r="AD1117" t="s">
        <v>15</v>
      </c>
      <c r="AE1117">
        <v>1</v>
      </c>
      <c r="AF1117">
        <v>0</v>
      </c>
      <c r="AG1117" t="s">
        <v>15</v>
      </c>
      <c r="AH1117">
        <v>1</v>
      </c>
      <c r="AI1117">
        <v>0</v>
      </c>
      <c r="AJ1117" t="s">
        <v>15</v>
      </c>
      <c r="AK1117">
        <v>1</v>
      </c>
      <c r="AL1117">
        <v>0</v>
      </c>
    </row>
    <row r="1118" spans="1:38" x14ac:dyDescent="0.25">
      <c r="A1118" t="s">
        <v>1530</v>
      </c>
      <c r="B1118" t="s">
        <v>1524</v>
      </c>
      <c r="C1118">
        <v>13990119</v>
      </c>
      <c r="D1118">
        <v>990119</v>
      </c>
      <c r="E1118" t="s">
        <v>79</v>
      </c>
      <c r="F1118" t="s">
        <v>80</v>
      </c>
      <c r="G1118" t="s">
        <v>1541</v>
      </c>
      <c r="H1118" t="s">
        <v>39</v>
      </c>
      <c r="I1118">
        <v>1</v>
      </c>
      <c r="J1118" t="s">
        <v>11</v>
      </c>
      <c r="K1118">
        <v>1</v>
      </c>
      <c r="L1118">
        <v>4</v>
      </c>
      <c r="M1118">
        <v>3</v>
      </c>
      <c r="N1118" t="s">
        <v>18</v>
      </c>
      <c r="O1118" t="s">
        <v>1562</v>
      </c>
      <c r="P1118">
        <v>20</v>
      </c>
      <c r="Q1118">
        <v>0.64516129032258063</v>
      </c>
      <c r="R1118">
        <v>0</v>
      </c>
      <c r="S1118">
        <v>0</v>
      </c>
      <c r="T1118">
        <f>DATATABLE[[#This Row],[تعداد واگن منتظر واگذاری]]+DATATABLE[[#This Row],[تعداد واگن تحت تخلیه]]</f>
        <v>20</v>
      </c>
      <c r="U1118">
        <v>0.64516129032258063</v>
      </c>
      <c r="V1118">
        <v>26</v>
      </c>
      <c r="W1118">
        <v>0.83870967741935487</v>
      </c>
      <c r="X1118">
        <v>1508</v>
      </c>
      <c r="Y1118">
        <v>20</v>
      </c>
      <c r="Z1118">
        <v>26</v>
      </c>
      <c r="AA1118" t="s">
        <v>15</v>
      </c>
      <c r="AB1118">
        <v>1</v>
      </c>
      <c r="AC1118">
        <v>0</v>
      </c>
      <c r="AD1118" t="s">
        <v>13</v>
      </c>
      <c r="AE1118">
        <v>0</v>
      </c>
      <c r="AF1118">
        <v>1</v>
      </c>
      <c r="AG1118" t="s">
        <v>15</v>
      </c>
      <c r="AH1118">
        <v>1</v>
      </c>
      <c r="AI1118">
        <v>0</v>
      </c>
      <c r="AJ1118" t="s">
        <v>15</v>
      </c>
      <c r="AK1118">
        <v>1</v>
      </c>
      <c r="AL1118">
        <v>0</v>
      </c>
    </row>
    <row r="1119" spans="1:38" x14ac:dyDescent="0.25">
      <c r="A1119" t="s">
        <v>1530</v>
      </c>
      <c r="B1119" t="s">
        <v>1524</v>
      </c>
      <c r="C1119">
        <v>13990120</v>
      </c>
      <c r="D1119">
        <v>990120</v>
      </c>
      <c r="E1119" t="s">
        <v>81</v>
      </c>
      <c r="F1119" t="s">
        <v>82</v>
      </c>
      <c r="G1119" t="s">
        <v>1541</v>
      </c>
      <c r="H1119" t="s">
        <v>39</v>
      </c>
      <c r="I1119">
        <v>1</v>
      </c>
      <c r="J1119" t="s">
        <v>11</v>
      </c>
      <c r="K1119">
        <v>1</v>
      </c>
      <c r="L1119">
        <v>4</v>
      </c>
      <c r="M1119">
        <v>3</v>
      </c>
      <c r="N1119" t="s">
        <v>19</v>
      </c>
      <c r="O1119" t="s">
        <v>1563</v>
      </c>
      <c r="P1119">
        <v>6</v>
      </c>
      <c r="Q1119">
        <v>0.19354838709677419</v>
      </c>
      <c r="R1119">
        <v>8</v>
      </c>
      <c r="S1119">
        <v>0.25806451612903225</v>
      </c>
      <c r="T1119">
        <f>DATATABLE[[#This Row],[تعداد واگن منتظر واگذاری]]+DATATABLE[[#This Row],[تعداد واگن تحت تخلیه]]</f>
        <v>14</v>
      </c>
      <c r="U1119">
        <v>0.45161290322580644</v>
      </c>
      <c r="V1119">
        <v>20</v>
      </c>
      <c r="W1119">
        <v>0.64516129032258063</v>
      </c>
      <c r="X1119">
        <v>1160</v>
      </c>
      <c r="Y1119">
        <v>14</v>
      </c>
      <c r="Z1119">
        <v>28</v>
      </c>
      <c r="AA1119" t="s">
        <v>15</v>
      </c>
      <c r="AB1119">
        <v>1</v>
      </c>
      <c r="AC1119">
        <v>0</v>
      </c>
      <c r="AD1119" t="s">
        <v>15</v>
      </c>
      <c r="AE1119">
        <v>1</v>
      </c>
      <c r="AF1119">
        <v>0</v>
      </c>
      <c r="AG1119" t="s">
        <v>15</v>
      </c>
      <c r="AH1119">
        <v>1</v>
      </c>
      <c r="AI1119">
        <v>0</v>
      </c>
      <c r="AJ1119" t="s">
        <v>15</v>
      </c>
      <c r="AK1119">
        <v>1</v>
      </c>
      <c r="AL1119">
        <v>0</v>
      </c>
    </row>
    <row r="1120" spans="1:38" x14ac:dyDescent="0.25">
      <c r="A1120" t="s">
        <v>1530</v>
      </c>
      <c r="B1120" t="s">
        <v>1524</v>
      </c>
      <c r="C1120">
        <v>13990121</v>
      </c>
      <c r="D1120">
        <v>990121</v>
      </c>
      <c r="E1120" t="s">
        <v>83</v>
      </c>
      <c r="F1120" t="s">
        <v>84</v>
      </c>
      <c r="G1120" t="s">
        <v>1541</v>
      </c>
      <c r="H1120" t="s">
        <v>39</v>
      </c>
      <c r="I1120">
        <v>1</v>
      </c>
      <c r="J1120" t="s">
        <v>11</v>
      </c>
      <c r="K1120">
        <v>1</v>
      </c>
      <c r="L1120">
        <v>4</v>
      </c>
      <c r="M1120">
        <v>3</v>
      </c>
      <c r="N1120" t="s">
        <v>20</v>
      </c>
      <c r="O1120" t="s">
        <v>1564</v>
      </c>
      <c r="P1120">
        <v>21</v>
      </c>
      <c r="Q1120">
        <v>0.67741935483870963</v>
      </c>
      <c r="R1120">
        <v>0</v>
      </c>
      <c r="S1120">
        <v>0</v>
      </c>
      <c r="T1120">
        <f>DATATABLE[[#This Row],[تعداد واگن منتظر واگذاری]]+DATATABLE[[#This Row],[تعداد واگن تحت تخلیه]]</f>
        <v>21</v>
      </c>
      <c r="U1120">
        <v>0.67741935483870963</v>
      </c>
      <c r="V1120">
        <v>1</v>
      </c>
      <c r="W1120">
        <v>3.2258064516129031E-2</v>
      </c>
      <c r="X1120">
        <v>58</v>
      </c>
      <c r="Y1120">
        <v>21</v>
      </c>
      <c r="Z1120">
        <v>1</v>
      </c>
      <c r="AA1120" t="s">
        <v>15</v>
      </c>
      <c r="AB1120">
        <v>1</v>
      </c>
      <c r="AC1120">
        <v>0</v>
      </c>
      <c r="AD1120" t="s">
        <v>13</v>
      </c>
      <c r="AE1120">
        <v>0</v>
      </c>
      <c r="AF1120">
        <v>1</v>
      </c>
      <c r="AG1120" t="s">
        <v>15</v>
      </c>
      <c r="AH1120">
        <v>1</v>
      </c>
      <c r="AI1120">
        <v>0</v>
      </c>
      <c r="AJ1120" t="s">
        <v>15</v>
      </c>
      <c r="AK1120">
        <v>1</v>
      </c>
      <c r="AL1120">
        <v>0</v>
      </c>
    </row>
    <row r="1121" spans="1:38" x14ac:dyDescent="0.25">
      <c r="A1121" t="s">
        <v>1530</v>
      </c>
      <c r="B1121" t="s">
        <v>1524</v>
      </c>
      <c r="C1121">
        <v>13990122</v>
      </c>
      <c r="D1121">
        <v>990122</v>
      </c>
      <c r="E1121" t="s">
        <v>85</v>
      </c>
      <c r="F1121" t="s">
        <v>86</v>
      </c>
      <c r="G1121" t="s">
        <v>1541</v>
      </c>
      <c r="H1121" t="s">
        <v>39</v>
      </c>
      <c r="I1121">
        <v>1</v>
      </c>
      <c r="J1121" t="s">
        <v>11</v>
      </c>
      <c r="K1121">
        <v>1</v>
      </c>
      <c r="L1121">
        <v>4</v>
      </c>
      <c r="M1121">
        <v>4</v>
      </c>
      <c r="N1121" t="s">
        <v>12</v>
      </c>
      <c r="O1121" t="s">
        <v>1565</v>
      </c>
      <c r="P1121">
        <v>18</v>
      </c>
      <c r="Q1121">
        <v>0.58064516129032262</v>
      </c>
      <c r="R1121">
        <v>21</v>
      </c>
      <c r="S1121">
        <v>0.67741935483870963</v>
      </c>
      <c r="T1121">
        <f>DATATABLE[[#This Row],[تعداد واگن منتظر واگذاری]]+DATATABLE[[#This Row],[تعداد واگن تحت تخلیه]]</f>
        <v>39</v>
      </c>
      <c r="U1121">
        <v>1.2580645161290323</v>
      </c>
      <c r="V1121">
        <v>0</v>
      </c>
      <c r="W1121">
        <v>0</v>
      </c>
      <c r="X1121">
        <v>0</v>
      </c>
      <c r="Y1121">
        <v>39</v>
      </c>
      <c r="Z1121">
        <v>21</v>
      </c>
      <c r="AA1121" t="s">
        <v>15</v>
      </c>
      <c r="AB1121">
        <v>1</v>
      </c>
      <c r="AC1121">
        <v>0</v>
      </c>
      <c r="AD1121" t="s">
        <v>15</v>
      </c>
      <c r="AE1121">
        <v>1</v>
      </c>
      <c r="AF1121">
        <v>0</v>
      </c>
      <c r="AG1121" t="s">
        <v>13</v>
      </c>
      <c r="AH1121">
        <v>0</v>
      </c>
      <c r="AI1121">
        <v>1</v>
      </c>
      <c r="AJ1121" t="s">
        <v>15</v>
      </c>
      <c r="AK1121">
        <v>1</v>
      </c>
      <c r="AL1121">
        <v>0</v>
      </c>
    </row>
    <row r="1122" spans="1:38" x14ac:dyDescent="0.25">
      <c r="A1122" t="s">
        <v>1530</v>
      </c>
      <c r="B1122" t="s">
        <v>1524</v>
      </c>
      <c r="C1122">
        <v>13990123</v>
      </c>
      <c r="D1122">
        <v>990123</v>
      </c>
      <c r="E1122" t="s">
        <v>87</v>
      </c>
      <c r="F1122" t="s">
        <v>88</v>
      </c>
      <c r="G1122" t="s">
        <v>1541</v>
      </c>
      <c r="H1122" t="s">
        <v>39</v>
      </c>
      <c r="I1122">
        <v>1</v>
      </c>
      <c r="J1122" t="s">
        <v>11</v>
      </c>
      <c r="K1122">
        <v>1</v>
      </c>
      <c r="L1122">
        <v>5</v>
      </c>
      <c r="M1122">
        <v>4</v>
      </c>
      <c r="N1122" t="s">
        <v>14</v>
      </c>
      <c r="O1122" t="s">
        <v>1566</v>
      </c>
      <c r="P1122">
        <v>27</v>
      </c>
      <c r="Q1122">
        <v>0.87096774193548387</v>
      </c>
      <c r="R1122">
        <v>13</v>
      </c>
      <c r="S1122">
        <v>0.41935483870967744</v>
      </c>
      <c r="T1122">
        <f>DATATABLE[[#This Row],[تعداد واگن منتظر واگذاری]]+DATATABLE[[#This Row],[تعداد واگن تحت تخلیه]]</f>
        <v>40</v>
      </c>
      <c r="U1122">
        <v>1.2903225806451613</v>
      </c>
      <c r="V1122">
        <v>0</v>
      </c>
      <c r="W1122">
        <v>0</v>
      </c>
      <c r="X1122">
        <v>0</v>
      </c>
      <c r="Y1122">
        <v>40</v>
      </c>
      <c r="Z1122">
        <v>13</v>
      </c>
      <c r="AA1122" t="s">
        <v>15</v>
      </c>
      <c r="AB1122">
        <v>1</v>
      </c>
      <c r="AC1122">
        <v>0</v>
      </c>
      <c r="AD1122" t="s">
        <v>15</v>
      </c>
      <c r="AE1122">
        <v>1</v>
      </c>
      <c r="AF1122">
        <v>0</v>
      </c>
      <c r="AG1122" t="s">
        <v>13</v>
      </c>
      <c r="AH1122">
        <v>0</v>
      </c>
      <c r="AI1122">
        <v>1</v>
      </c>
      <c r="AJ1122" t="s">
        <v>15</v>
      </c>
      <c r="AK1122">
        <v>1</v>
      </c>
      <c r="AL1122">
        <v>0</v>
      </c>
    </row>
    <row r="1123" spans="1:38" x14ac:dyDescent="0.25">
      <c r="A1123" t="s">
        <v>1530</v>
      </c>
      <c r="B1123" t="s">
        <v>1524</v>
      </c>
      <c r="C1123">
        <v>13990124</v>
      </c>
      <c r="D1123">
        <v>990124</v>
      </c>
      <c r="E1123" t="s">
        <v>89</v>
      </c>
      <c r="F1123" t="s">
        <v>90</v>
      </c>
      <c r="G1123" t="s">
        <v>1541</v>
      </c>
      <c r="H1123" t="s">
        <v>39</v>
      </c>
      <c r="I1123">
        <v>1</v>
      </c>
      <c r="J1123" t="s">
        <v>11</v>
      </c>
      <c r="K1123">
        <v>1</v>
      </c>
      <c r="L1123">
        <v>5</v>
      </c>
      <c r="M1123">
        <v>4</v>
      </c>
      <c r="N1123" t="s">
        <v>16</v>
      </c>
      <c r="O1123" t="s">
        <v>1567</v>
      </c>
      <c r="P1123">
        <v>9</v>
      </c>
      <c r="Q1123">
        <v>0.29032258064516131</v>
      </c>
      <c r="R1123">
        <v>0</v>
      </c>
      <c r="S1123">
        <v>0</v>
      </c>
      <c r="T1123">
        <f>DATATABLE[[#This Row],[تعداد واگن منتظر واگذاری]]+DATATABLE[[#This Row],[تعداد واگن تحت تخلیه]]</f>
        <v>9</v>
      </c>
      <c r="U1123">
        <v>0.29032258064516131</v>
      </c>
      <c r="V1123">
        <v>61</v>
      </c>
      <c r="W1123">
        <v>1.967741935483871</v>
      </c>
      <c r="X1123">
        <v>3538</v>
      </c>
      <c r="Y1123">
        <v>9</v>
      </c>
      <c r="Z1123">
        <v>61</v>
      </c>
      <c r="AA1123" t="s">
        <v>15</v>
      </c>
      <c r="AB1123">
        <v>1</v>
      </c>
      <c r="AC1123">
        <v>0</v>
      </c>
      <c r="AD1123" t="s">
        <v>13</v>
      </c>
      <c r="AE1123">
        <v>0</v>
      </c>
      <c r="AF1123">
        <v>1</v>
      </c>
      <c r="AG1123" t="s">
        <v>15</v>
      </c>
      <c r="AH1123">
        <v>1</v>
      </c>
      <c r="AI1123">
        <v>0</v>
      </c>
      <c r="AJ1123" t="s">
        <v>15</v>
      </c>
      <c r="AK1123">
        <v>1</v>
      </c>
      <c r="AL1123">
        <v>0</v>
      </c>
    </row>
    <row r="1124" spans="1:38" x14ac:dyDescent="0.25">
      <c r="A1124" t="s">
        <v>1530</v>
      </c>
      <c r="B1124" t="s">
        <v>1524</v>
      </c>
      <c r="C1124">
        <v>13990125</v>
      </c>
      <c r="D1124">
        <v>990125</v>
      </c>
      <c r="E1124" t="s">
        <v>91</v>
      </c>
      <c r="F1124" t="s">
        <v>92</v>
      </c>
      <c r="G1124" t="s">
        <v>1541</v>
      </c>
      <c r="H1124" t="s">
        <v>39</v>
      </c>
      <c r="I1124">
        <v>1</v>
      </c>
      <c r="J1124" t="s">
        <v>11</v>
      </c>
      <c r="K1124">
        <v>1</v>
      </c>
      <c r="L1124">
        <v>5</v>
      </c>
      <c r="M1124">
        <v>4</v>
      </c>
      <c r="N1124" t="s">
        <v>17</v>
      </c>
      <c r="O1124" t="s">
        <v>1568</v>
      </c>
      <c r="P1124">
        <v>24</v>
      </c>
      <c r="Q1124">
        <v>0.77419354838709675</v>
      </c>
      <c r="R1124">
        <v>0</v>
      </c>
      <c r="S1124">
        <v>0</v>
      </c>
      <c r="T1124">
        <f>DATATABLE[[#This Row],[تعداد واگن منتظر واگذاری]]+DATATABLE[[#This Row],[تعداد واگن تحت تخلیه]]</f>
        <v>24</v>
      </c>
      <c r="U1124">
        <v>0.77419354838709675</v>
      </c>
      <c r="V1124">
        <v>14</v>
      </c>
      <c r="W1124">
        <v>0.45161290322580644</v>
      </c>
      <c r="X1124">
        <v>812</v>
      </c>
      <c r="Y1124">
        <v>24</v>
      </c>
      <c r="Z1124">
        <v>14</v>
      </c>
      <c r="AA1124" t="s">
        <v>15</v>
      </c>
      <c r="AB1124">
        <v>1</v>
      </c>
      <c r="AC1124">
        <v>0</v>
      </c>
      <c r="AD1124" t="s">
        <v>13</v>
      </c>
      <c r="AE1124">
        <v>0</v>
      </c>
      <c r="AF1124">
        <v>1</v>
      </c>
      <c r="AG1124" t="s">
        <v>15</v>
      </c>
      <c r="AH1124">
        <v>1</v>
      </c>
      <c r="AI1124">
        <v>0</v>
      </c>
      <c r="AJ1124" t="s">
        <v>15</v>
      </c>
      <c r="AK1124">
        <v>1</v>
      </c>
      <c r="AL1124">
        <v>0</v>
      </c>
    </row>
    <row r="1125" spans="1:38" x14ac:dyDescent="0.25">
      <c r="A1125" t="s">
        <v>1530</v>
      </c>
      <c r="B1125" t="s">
        <v>1524</v>
      </c>
      <c r="C1125">
        <v>13990126</v>
      </c>
      <c r="D1125">
        <v>990126</v>
      </c>
      <c r="E1125" t="s">
        <v>93</v>
      </c>
      <c r="F1125" t="s">
        <v>94</v>
      </c>
      <c r="G1125" t="s">
        <v>1541</v>
      </c>
      <c r="H1125" t="s">
        <v>39</v>
      </c>
      <c r="I1125">
        <v>1</v>
      </c>
      <c r="J1125" t="s">
        <v>11</v>
      </c>
      <c r="K1125">
        <v>1</v>
      </c>
      <c r="L1125">
        <v>5</v>
      </c>
      <c r="M1125">
        <v>4</v>
      </c>
      <c r="N1125" t="s">
        <v>18</v>
      </c>
      <c r="O1125" t="s">
        <v>1569</v>
      </c>
      <c r="P1125">
        <v>0</v>
      </c>
      <c r="Q1125">
        <v>0</v>
      </c>
      <c r="R1125">
        <v>2</v>
      </c>
      <c r="S1125">
        <v>6.4516129032258063E-2</v>
      </c>
      <c r="T1125">
        <f>DATATABLE[[#This Row],[تعداد واگن منتظر واگذاری]]+DATATABLE[[#This Row],[تعداد واگن تحت تخلیه]]</f>
        <v>2</v>
      </c>
      <c r="U1125">
        <v>6.4516129032258063E-2</v>
      </c>
      <c r="V1125">
        <v>20</v>
      </c>
      <c r="W1125">
        <v>0.64516129032258063</v>
      </c>
      <c r="X1125">
        <v>1160</v>
      </c>
      <c r="Y1125">
        <v>2</v>
      </c>
      <c r="Z1125">
        <v>22</v>
      </c>
      <c r="AA1125" t="s">
        <v>13</v>
      </c>
      <c r="AB1125">
        <v>0</v>
      </c>
      <c r="AC1125">
        <v>1</v>
      </c>
      <c r="AD1125" t="s">
        <v>15</v>
      </c>
      <c r="AE1125">
        <v>1</v>
      </c>
      <c r="AF1125">
        <v>0</v>
      </c>
      <c r="AG1125" t="s">
        <v>15</v>
      </c>
      <c r="AH1125">
        <v>1</v>
      </c>
      <c r="AI1125">
        <v>0</v>
      </c>
      <c r="AJ1125" t="s">
        <v>15</v>
      </c>
      <c r="AK1125">
        <v>1</v>
      </c>
      <c r="AL1125">
        <v>0</v>
      </c>
    </row>
    <row r="1126" spans="1:38" x14ac:dyDescent="0.25">
      <c r="A1126" t="s">
        <v>1530</v>
      </c>
      <c r="B1126" t="s">
        <v>1524</v>
      </c>
      <c r="C1126">
        <v>13990127</v>
      </c>
      <c r="D1126">
        <v>990127</v>
      </c>
      <c r="E1126" t="s">
        <v>95</v>
      </c>
      <c r="F1126" t="s">
        <v>96</v>
      </c>
      <c r="G1126" t="s">
        <v>1541</v>
      </c>
      <c r="H1126" t="s">
        <v>39</v>
      </c>
      <c r="I1126">
        <v>1</v>
      </c>
      <c r="J1126" t="s">
        <v>11</v>
      </c>
      <c r="K1126">
        <v>1</v>
      </c>
      <c r="L1126">
        <v>5</v>
      </c>
      <c r="M1126">
        <v>4</v>
      </c>
      <c r="N1126" t="s">
        <v>19</v>
      </c>
      <c r="O1126" t="s">
        <v>1570</v>
      </c>
      <c r="P1126">
        <v>24</v>
      </c>
      <c r="Q1126">
        <v>0.77419354838709675</v>
      </c>
      <c r="R1126">
        <v>32</v>
      </c>
      <c r="S1126">
        <v>1.032258064516129</v>
      </c>
      <c r="T1126">
        <f>DATATABLE[[#This Row],[تعداد واگن منتظر واگذاری]]+DATATABLE[[#This Row],[تعداد واگن تحت تخلیه]]</f>
        <v>56</v>
      </c>
      <c r="U1126">
        <v>1.8064516129032258</v>
      </c>
      <c r="V1126">
        <v>2</v>
      </c>
      <c r="W1126">
        <v>6.4516129032258063E-2</v>
      </c>
      <c r="X1126">
        <v>116</v>
      </c>
      <c r="Y1126">
        <v>56</v>
      </c>
      <c r="Z1126">
        <v>34</v>
      </c>
      <c r="AA1126" t="s">
        <v>15</v>
      </c>
      <c r="AB1126">
        <v>1</v>
      </c>
      <c r="AC1126">
        <v>0</v>
      </c>
      <c r="AD1126" t="s">
        <v>15</v>
      </c>
      <c r="AE1126">
        <v>1</v>
      </c>
      <c r="AF1126">
        <v>0</v>
      </c>
      <c r="AG1126" t="s">
        <v>15</v>
      </c>
      <c r="AH1126">
        <v>1</v>
      </c>
      <c r="AI1126">
        <v>0</v>
      </c>
      <c r="AJ1126" t="s">
        <v>15</v>
      </c>
      <c r="AK1126">
        <v>1</v>
      </c>
      <c r="AL1126">
        <v>0</v>
      </c>
    </row>
    <row r="1127" spans="1:38" x14ac:dyDescent="0.25">
      <c r="A1127" t="s">
        <v>1530</v>
      </c>
      <c r="B1127" t="s">
        <v>1524</v>
      </c>
      <c r="C1127">
        <v>13990128</v>
      </c>
      <c r="D1127">
        <v>990128</v>
      </c>
      <c r="E1127" t="s">
        <v>97</v>
      </c>
      <c r="F1127" t="s">
        <v>98</v>
      </c>
      <c r="G1127" t="s">
        <v>1541</v>
      </c>
      <c r="H1127" t="s">
        <v>39</v>
      </c>
      <c r="I1127">
        <v>1</v>
      </c>
      <c r="J1127" t="s">
        <v>11</v>
      </c>
      <c r="K1127">
        <v>1</v>
      </c>
      <c r="L1127">
        <v>5</v>
      </c>
      <c r="M1127">
        <v>4</v>
      </c>
      <c r="N1127" t="s">
        <v>20</v>
      </c>
      <c r="O1127" t="s">
        <v>1571</v>
      </c>
      <c r="P1127">
        <v>26</v>
      </c>
      <c r="Q1127">
        <v>0.83870967741935487</v>
      </c>
      <c r="R1127">
        <v>23</v>
      </c>
      <c r="S1127">
        <v>0.74193548387096775</v>
      </c>
      <c r="T1127">
        <f>DATATABLE[[#This Row],[تعداد واگن منتظر واگذاری]]+DATATABLE[[#This Row],[تعداد واگن تحت تخلیه]]</f>
        <v>49</v>
      </c>
      <c r="U1127">
        <v>1.5806451612903225</v>
      </c>
      <c r="V1127">
        <v>39</v>
      </c>
      <c r="W1127">
        <v>1.2580645161290323</v>
      </c>
      <c r="X1127">
        <v>2262</v>
      </c>
      <c r="Y1127">
        <v>49</v>
      </c>
      <c r="Z1127">
        <v>62</v>
      </c>
      <c r="AA1127" t="s">
        <v>15</v>
      </c>
      <c r="AB1127">
        <v>1</v>
      </c>
      <c r="AC1127">
        <v>0</v>
      </c>
      <c r="AD1127" t="s">
        <v>15</v>
      </c>
      <c r="AE1127">
        <v>1</v>
      </c>
      <c r="AF1127">
        <v>0</v>
      </c>
      <c r="AG1127" t="s">
        <v>15</v>
      </c>
      <c r="AH1127">
        <v>1</v>
      </c>
      <c r="AI1127">
        <v>0</v>
      </c>
      <c r="AJ1127" t="s">
        <v>15</v>
      </c>
      <c r="AK1127">
        <v>1</v>
      </c>
      <c r="AL1127">
        <v>0</v>
      </c>
    </row>
    <row r="1128" spans="1:38" x14ac:dyDescent="0.25">
      <c r="A1128" t="s">
        <v>1530</v>
      </c>
      <c r="B1128" t="s">
        <v>1524</v>
      </c>
      <c r="C1128">
        <v>13990129</v>
      </c>
      <c r="D1128">
        <v>990129</v>
      </c>
      <c r="E1128" t="s">
        <v>99</v>
      </c>
      <c r="F1128" t="s">
        <v>100</v>
      </c>
      <c r="G1128" t="s">
        <v>1541</v>
      </c>
      <c r="H1128" t="s">
        <v>39</v>
      </c>
      <c r="I1128">
        <v>1</v>
      </c>
      <c r="J1128" t="s">
        <v>11</v>
      </c>
      <c r="K1128">
        <v>1</v>
      </c>
      <c r="L1128">
        <v>5</v>
      </c>
      <c r="M1128">
        <v>5</v>
      </c>
      <c r="N1128" t="s">
        <v>12</v>
      </c>
      <c r="O1128" t="s">
        <v>1572</v>
      </c>
      <c r="P1128">
        <v>0</v>
      </c>
      <c r="Q1128">
        <v>0</v>
      </c>
      <c r="R1128">
        <v>0</v>
      </c>
      <c r="S1128">
        <v>0</v>
      </c>
      <c r="T1128">
        <f>DATATABLE[[#This Row],[تعداد واگن منتظر واگذاری]]+DATATABLE[[#This Row],[تعداد واگن تحت تخلیه]]</f>
        <v>0</v>
      </c>
      <c r="U1128">
        <v>0</v>
      </c>
      <c r="V1128">
        <v>47</v>
      </c>
      <c r="W1128">
        <v>1.5161290322580645</v>
      </c>
      <c r="X1128">
        <v>2726</v>
      </c>
      <c r="Y1128">
        <v>0</v>
      </c>
      <c r="Z1128">
        <v>47</v>
      </c>
      <c r="AA1128" t="s">
        <v>13</v>
      </c>
      <c r="AB1128">
        <v>0</v>
      </c>
      <c r="AC1128">
        <v>1</v>
      </c>
      <c r="AD1128" t="s">
        <v>13</v>
      </c>
      <c r="AE1128">
        <v>0</v>
      </c>
      <c r="AF1128">
        <v>1</v>
      </c>
      <c r="AG1128" t="s">
        <v>15</v>
      </c>
      <c r="AH1128">
        <v>1</v>
      </c>
      <c r="AI1128">
        <v>0</v>
      </c>
      <c r="AJ1128" t="s">
        <v>15</v>
      </c>
      <c r="AK1128">
        <v>1</v>
      </c>
      <c r="AL1128">
        <v>0</v>
      </c>
    </row>
    <row r="1129" spans="1:38" x14ac:dyDescent="0.25">
      <c r="A1129" t="s">
        <v>1530</v>
      </c>
      <c r="B1129" t="s">
        <v>1524</v>
      </c>
      <c r="C1129">
        <v>13990130</v>
      </c>
      <c r="D1129">
        <v>990130</v>
      </c>
      <c r="E1129" t="s">
        <v>101</v>
      </c>
      <c r="F1129" t="s">
        <v>102</v>
      </c>
      <c r="G1129" t="s">
        <v>1541</v>
      </c>
      <c r="H1129" t="s">
        <v>39</v>
      </c>
      <c r="I1129">
        <v>1</v>
      </c>
      <c r="J1129" t="s">
        <v>11</v>
      </c>
      <c r="K1129">
        <v>1</v>
      </c>
      <c r="L1129">
        <v>6</v>
      </c>
      <c r="M1129">
        <v>5</v>
      </c>
      <c r="N1129" t="s">
        <v>14</v>
      </c>
      <c r="O1129" t="s">
        <v>1573</v>
      </c>
      <c r="P1129">
        <v>0</v>
      </c>
      <c r="Q1129">
        <v>0</v>
      </c>
      <c r="R1129">
        <v>45</v>
      </c>
      <c r="S1129">
        <v>1.4516129032258065</v>
      </c>
      <c r="T1129">
        <f>DATATABLE[[#This Row],[تعداد واگن منتظر واگذاری]]+DATATABLE[[#This Row],[تعداد واگن تحت تخلیه]]</f>
        <v>45</v>
      </c>
      <c r="U1129">
        <v>1.4516129032258065</v>
      </c>
      <c r="V1129">
        <v>0</v>
      </c>
      <c r="W1129">
        <v>0</v>
      </c>
      <c r="X1129">
        <v>0</v>
      </c>
      <c r="Y1129">
        <v>45</v>
      </c>
      <c r="Z1129">
        <v>45</v>
      </c>
      <c r="AA1129" t="s">
        <v>13</v>
      </c>
      <c r="AB1129">
        <v>0</v>
      </c>
      <c r="AC1129">
        <v>1</v>
      </c>
      <c r="AD1129" t="s">
        <v>15</v>
      </c>
      <c r="AE1129">
        <v>1</v>
      </c>
      <c r="AF1129">
        <v>0</v>
      </c>
      <c r="AG1129" t="s">
        <v>13</v>
      </c>
      <c r="AH1129">
        <v>0</v>
      </c>
      <c r="AI1129">
        <v>1</v>
      </c>
      <c r="AJ1129" t="s">
        <v>15</v>
      </c>
      <c r="AK1129">
        <v>1</v>
      </c>
      <c r="AL1129">
        <v>0</v>
      </c>
    </row>
    <row r="1130" spans="1:38" x14ac:dyDescent="0.25">
      <c r="A1130" t="s">
        <v>1530</v>
      </c>
      <c r="B1130" t="s">
        <v>1524</v>
      </c>
      <c r="C1130">
        <v>13990131</v>
      </c>
      <c r="D1130">
        <v>990131</v>
      </c>
      <c r="E1130" t="s">
        <v>103</v>
      </c>
      <c r="F1130" t="s">
        <v>104</v>
      </c>
      <c r="G1130" t="s">
        <v>1541</v>
      </c>
      <c r="H1130" t="s">
        <v>39</v>
      </c>
      <c r="I1130">
        <v>1</v>
      </c>
      <c r="J1130" t="s">
        <v>11</v>
      </c>
      <c r="K1130">
        <v>1</v>
      </c>
      <c r="L1130">
        <v>6</v>
      </c>
      <c r="M1130">
        <v>5</v>
      </c>
      <c r="N1130" t="s">
        <v>16</v>
      </c>
      <c r="O1130" t="s">
        <v>1574</v>
      </c>
      <c r="P1130">
        <v>43</v>
      </c>
      <c r="Q1130">
        <v>1.3870967741935485</v>
      </c>
      <c r="R1130">
        <v>49</v>
      </c>
      <c r="S1130">
        <v>1.5806451612903225</v>
      </c>
      <c r="T1130">
        <f>DATATABLE[[#This Row],[تعداد واگن منتظر واگذاری]]+DATATABLE[[#This Row],[تعداد واگن تحت تخلیه]]</f>
        <v>92</v>
      </c>
      <c r="U1130">
        <v>2.967741935483871</v>
      </c>
      <c r="V1130">
        <v>0</v>
      </c>
      <c r="W1130">
        <v>0</v>
      </c>
      <c r="X1130">
        <v>0</v>
      </c>
      <c r="Y1130">
        <v>92</v>
      </c>
      <c r="Z1130">
        <v>49</v>
      </c>
      <c r="AA1130" t="s">
        <v>15</v>
      </c>
      <c r="AB1130">
        <v>1</v>
      </c>
      <c r="AC1130">
        <v>0</v>
      </c>
      <c r="AD1130" t="s">
        <v>15</v>
      </c>
      <c r="AE1130">
        <v>1</v>
      </c>
      <c r="AF1130">
        <v>0</v>
      </c>
      <c r="AG1130" t="s">
        <v>13</v>
      </c>
      <c r="AH1130">
        <v>0</v>
      </c>
      <c r="AI1130">
        <v>1</v>
      </c>
      <c r="AJ1130" t="s">
        <v>15</v>
      </c>
      <c r="AK1130">
        <v>1</v>
      </c>
      <c r="AL1130">
        <v>0</v>
      </c>
    </row>
    <row r="1131" spans="1:38" x14ac:dyDescent="0.25">
      <c r="A1131" t="s">
        <v>1530</v>
      </c>
      <c r="B1131" t="s">
        <v>1524</v>
      </c>
      <c r="C1131">
        <v>13990201</v>
      </c>
      <c r="D1131">
        <v>990201</v>
      </c>
      <c r="E1131" t="s">
        <v>105</v>
      </c>
      <c r="F1131" t="s">
        <v>106</v>
      </c>
      <c r="G1131" t="s">
        <v>1541</v>
      </c>
      <c r="H1131" t="s">
        <v>39</v>
      </c>
      <c r="I1131">
        <v>1</v>
      </c>
      <c r="J1131" t="s">
        <v>21</v>
      </c>
      <c r="K1131">
        <v>2</v>
      </c>
      <c r="L1131">
        <v>6</v>
      </c>
      <c r="M1131">
        <v>5</v>
      </c>
      <c r="N1131" t="s">
        <v>17</v>
      </c>
      <c r="O1131" t="s">
        <v>1542</v>
      </c>
      <c r="P1131">
        <v>27</v>
      </c>
      <c r="Q1131">
        <v>0.87096774193548387</v>
      </c>
      <c r="R1131">
        <v>10</v>
      </c>
      <c r="S1131">
        <v>0.32258064516129031</v>
      </c>
      <c r="T1131">
        <f>DATATABLE[[#This Row],[تعداد واگن منتظر واگذاری]]+DATATABLE[[#This Row],[تعداد واگن تحت تخلیه]]</f>
        <v>37</v>
      </c>
      <c r="U1131">
        <v>1.1935483870967742</v>
      </c>
      <c r="V1131">
        <v>53</v>
      </c>
      <c r="W1131">
        <v>1.7096774193548387</v>
      </c>
      <c r="X1131">
        <v>3074</v>
      </c>
      <c r="Y1131">
        <v>37</v>
      </c>
      <c r="Z1131">
        <v>63</v>
      </c>
      <c r="AA1131" t="s">
        <v>15</v>
      </c>
      <c r="AB1131">
        <v>1</v>
      </c>
      <c r="AC1131">
        <v>0</v>
      </c>
      <c r="AD1131" t="s">
        <v>15</v>
      </c>
      <c r="AE1131">
        <v>1</v>
      </c>
      <c r="AF1131">
        <v>0</v>
      </c>
      <c r="AG1131" t="s">
        <v>15</v>
      </c>
      <c r="AH1131">
        <v>1</v>
      </c>
      <c r="AI1131">
        <v>0</v>
      </c>
      <c r="AJ1131" t="s">
        <v>15</v>
      </c>
      <c r="AK1131">
        <v>1</v>
      </c>
      <c r="AL1131">
        <v>0</v>
      </c>
    </row>
    <row r="1132" spans="1:38" x14ac:dyDescent="0.25">
      <c r="A1132" t="s">
        <v>1530</v>
      </c>
      <c r="B1132" t="s">
        <v>1524</v>
      </c>
      <c r="C1132">
        <v>13990202</v>
      </c>
      <c r="D1132">
        <v>990202</v>
      </c>
      <c r="E1132" t="s">
        <v>107</v>
      </c>
      <c r="F1132" t="s">
        <v>108</v>
      </c>
      <c r="G1132" t="s">
        <v>1541</v>
      </c>
      <c r="H1132" t="s">
        <v>39</v>
      </c>
      <c r="I1132">
        <v>1</v>
      </c>
      <c r="J1132" t="s">
        <v>21</v>
      </c>
      <c r="K1132">
        <v>2</v>
      </c>
      <c r="L1132">
        <v>6</v>
      </c>
      <c r="M1132">
        <v>5</v>
      </c>
      <c r="N1132" t="s">
        <v>18</v>
      </c>
      <c r="O1132" t="s">
        <v>1543</v>
      </c>
      <c r="P1132">
        <v>23</v>
      </c>
      <c r="Q1132">
        <v>0.74193548387096775</v>
      </c>
      <c r="R1132">
        <v>0</v>
      </c>
      <c r="S1132">
        <v>0</v>
      </c>
      <c r="T1132">
        <f>DATATABLE[[#This Row],[تعداد واگن منتظر واگذاری]]+DATATABLE[[#This Row],[تعداد واگن تحت تخلیه]]</f>
        <v>23</v>
      </c>
      <c r="U1132">
        <v>0.74193548387096775</v>
      </c>
      <c r="V1132">
        <v>27</v>
      </c>
      <c r="W1132">
        <v>0.87096774193548387</v>
      </c>
      <c r="X1132">
        <v>1566</v>
      </c>
      <c r="Y1132">
        <v>23</v>
      </c>
      <c r="Z1132">
        <v>27</v>
      </c>
      <c r="AA1132" t="s">
        <v>15</v>
      </c>
      <c r="AB1132">
        <v>1</v>
      </c>
      <c r="AC1132">
        <v>0</v>
      </c>
      <c r="AD1132" t="s">
        <v>13</v>
      </c>
      <c r="AE1132">
        <v>0</v>
      </c>
      <c r="AF1132">
        <v>1</v>
      </c>
      <c r="AG1132" t="s">
        <v>15</v>
      </c>
      <c r="AH1132">
        <v>1</v>
      </c>
      <c r="AI1132">
        <v>0</v>
      </c>
      <c r="AJ1132" t="s">
        <v>15</v>
      </c>
      <c r="AK1132">
        <v>1</v>
      </c>
      <c r="AL1132">
        <v>0</v>
      </c>
    </row>
    <row r="1133" spans="1:38" x14ac:dyDescent="0.25">
      <c r="A1133" t="s">
        <v>1530</v>
      </c>
      <c r="B1133" t="s">
        <v>1524</v>
      </c>
      <c r="C1133">
        <v>13990203</v>
      </c>
      <c r="D1133">
        <v>990203</v>
      </c>
      <c r="E1133" t="s">
        <v>109</v>
      </c>
      <c r="F1133" t="s">
        <v>110</v>
      </c>
      <c r="G1133" t="s">
        <v>1541</v>
      </c>
      <c r="H1133" t="s">
        <v>39</v>
      </c>
      <c r="I1133">
        <v>1</v>
      </c>
      <c r="J1133" t="s">
        <v>21</v>
      </c>
      <c r="K1133">
        <v>2</v>
      </c>
      <c r="L1133">
        <v>6</v>
      </c>
      <c r="M1133">
        <v>5</v>
      </c>
      <c r="N1133" t="s">
        <v>19</v>
      </c>
      <c r="O1133" t="s">
        <v>1544</v>
      </c>
      <c r="P1133">
        <v>37</v>
      </c>
      <c r="Q1133">
        <v>1.1935483870967742</v>
      </c>
      <c r="R1133">
        <v>6</v>
      </c>
      <c r="S1133">
        <v>0.19354838709677419</v>
      </c>
      <c r="T1133">
        <f>DATATABLE[[#This Row],[تعداد واگن منتظر واگذاری]]+DATATABLE[[#This Row],[تعداد واگن تحت تخلیه]]</f>
        <v>43</v>
      </c>
      <c r="U1133">
        <v>1.3870967741935485</v>
      </c>
      <c r="V1133">
        <v>23</v>
      </c>
      <c r="W1133">
        <v>0.74193548387096775</v>
      </c>
      <c r="X1133">
        <v>1334</v>
      </c>
      <c r="Y1133">
        <v>43</v>
      </c>
      <c r="Z1133">
        <v>29</v>
      </c>
      <c r="AA1133" t="s">
        <v>15</v>
      </c>
      <c r="AB1133">
        <v>1</v>
      </c>
      <c r="AC1133">
        <v>0</v>
      </c>
      <c r="AD1133" t="s">
        <v>15</v>
      </c>
      <c r="AE1133">
        <v>1</v>
      </c>
      <c r="AF1133">
        <v>0</v>
      </c>
      <c r="AG1133" t="s">
        <v>15</v>
      </c>
      <c r="AH1133">
        <v>1</v>
      </c>
      <c r="AI1133">
        <v>0</v>
      </c>
      <c r="AJ1133" t="s">
        <v>15</v>
      </c>
      <c r="AK1133">
        <v>1</v>
      </c>
      <c r="AL1133">
        <v>0</v>
      </c>
    </row>
    <row r="1134" spans="1:38" x14ac:dyDescent="0.25">
      <c r="A1134" t="s">
        <v>1530</v>
      </c>
      <c r="B1134" t="s">
        <v>1524</v>
      </c>
      <c r="C1134">
        <v>13990204</v>
      </c>
      <c r="D1134">
        <v>990204</v>
      </c>
      <c r="E1134" t="s">
        <v>111</v>
      </c>
      <c r="F1134" t="s">
        <v>112</v>
      </c>
      <c r="G1134" t="s">
        <v>1541</v>
      </c>
      <c r="H1134" t="s">
        <v>39</v>
      </c>
      <c r="I1134">
        <v>1</v>
      </c>
      <c r="J1134" t="s">
        <v>21</v>
      </c>
      <c r="K1134">
        <v>2</v>
      </c>
      <c r="L1134">
        <v>6</v>
      </c>
      <c r="M1134">
        <v>5</v>
      </c>
      <c r="N1134" t="s">
        <v>20</v>
      </c>
      <c r="O1134" t="s">
        <v>1545</v>
      </c>
      <c r="P1134">
        <v>23</v>
      </c>
      <c r="Q1134">
        <v>0.74193548387096775</v>
      </c>
      <c r="R1134">
        <v>40</v>
      </c>
      <c r="S1134">
        <v>1.2903225806451613</v>
      </c>
      <c r="T1134">
        <f>DATATABLE[[#This Row],[تعداد واگن منتظر واگذاری]]+DATATABLE[[#This Row],[تعداد واگن تحت تخلیه]]</f>
        <v>63</v>
      </c>
      <c r="U1134">
        <v>2.032258064516129</v>
      </c>
      <c r="V1134">
        <v>0</v>
      </c>
      <c r="W1134">
        <v>0</v>
      </c>
      <c r="X1134">
        <v>0</v>
      </c>
      <c r="Y1134">
        <v>63</v>
      </c>
      <c r="Z1134">
        <v>40</v>
      </c>
      <c r="AA1134" t="s">
        <v>15</v>
      </c>
      <c r="AB1134">
        <v>1</v>
      </c>
      <c r="AC1134">
        <v>0</v>
      </c>
      <c r="AD1134" t="s">
        <v>15</v>
      </c>
      <c r="AE1134">
        <v>1</v>
      </c>
      <c r="AF1134">
        <v>0</v>
      </c>
      <c r="AG1134" t="s">
        <v>13</v>
      </c>
      <c r="AH1134">
        <v>0</v>
      </c>
      <c r="AI1134">
        <v>1</v>
      </c>
      <c r="AJ1134" t="s">
        <v>15</v>
      </c>
      <c r="AK1134">
        <v>1</v>
      </c>
      <c r="AL1134">
        <v>0</v>
      </c>
    </row>
    <row r="1135" spans="1:38" x14ac:dyDescent="0.25">
      <c r="A1135" t="s">
        <v>1530</v>
      </c>
      <c r="B1135" t="s">
        <v>1524</v>
      </c>
      <c r="C1135">
        <v>13990205</v>
      </c>
      <c r="D1135">
        <v>990205</v>
      </c>
      <c r="E1135" t="s">
        <v>113</v>
      </c>
      <c r="F1135" t="s">
        <v>114</v>
      </c>
      <c r="G1135" t="s">
        <v>1541</v>
      </c>
      <c r="H1135" t="s">
        <v>39</v>
      </c>
      <c r="I1135">
        <v>1</v>
      </c>
      <c r="J1135" t="s">
        <v>21</v>
      </c>
      <c r="K1135">
        <v>2</v>
      </c>
      <c r="L1135">
        <v>6</v>
      </c>
      <c r="M1135">
        <v>6</v>
      </c>
      <c r="N1135" t="s">
        <v>12</v>
      </c>
      <c r="O1135" t="s">
        <v>1546</v>
      </c>
      <c r="P1135">
        <v>23</v>
      </c>
      <c r="Q1135">
        <v>0.74193548387096775</v>
      </c>
      <c r="R1135">
        <v>21</v>
      </c>
      <c r="S1135">
        <v>0.67741935483870963</v>
      </c>
      <c r="T1135">
        <f>DATATABLE[[#This Row],[تعداد واگن منتظر واگذاری]]+DATATABLE[[#This Row],[تعداد واگن تحت تخلیه]]</f>
        <v>44</v>
      </c>
      <c r="U1135">
        <v>1.4193548387096775</v>
      </c>
      <c r="V1135">
        <v>14</v>
      </c>
      <c r="W1135">
        <v>0.45161290322580644</v>
      </c>
      <c r="X1135">
        <v>812</v>
      </c>
      <c r="Y1135">
        <v>44</v>
      </c>
      <c r="Z1135">
        <v>35</v>
      </c>
      <c r="AA1135" t="s">
        <v>15</v>
      </c>
      <c r="AB1135">
        <v>1</v>
      </c>
      <c r="AC1135">
        <v>0</v>
      </c>
      <c r="AD1135" t="s">
        <v>15</v>
      </c>
      <c r="AE1135">
        <v>1</v>
      </c>
      <c r="AF1135">
        <v>0</v>
      </c>
      <c r="AG1135" t="s">
        <v>15</v>
      </c>
      <c r="AH1135">
        <v>1</v>
      </c>
      <c r="AI1135">
        <v>0</v>
      </c>
      <c r="AJ1135" t="s">
        <v>15</v>
      </c>
      <c r="AK1135">
        <v>1</v>
      </c>
      <c r="AL1135">
        <v>0</v>
      </c>
    </row>
    <row r="1136" spans="1:38" x14ac:dyDescent="0.25">
      <c r="A1136" t="s">
        <v>1530</v>
      </c>
      <c r="B1136" t="s">
        <v>1524</v>
      </c>
      <c r="C1136">
        <v>13990206</v>
      </c>
      <c r="D1136">
        <v>990206</v>
      </c>
      <c r="E1136" t="s">
        <v>115</v>
      </c>
      <c r="F1136" t="s">
        <v>116</v>
      </c>
      <c r="G1136" t="s">
        <v>1541</v>
      </c>
      <c r="H1136" t="s">
        <v>39</v>
      </c>
      <c r="I1136">
        <v>1</v>
      </c>
      <c r="J1136" t="s">
        <v>21</v>
      </c>
      <c r="K1136">
        <v>2</v>
      </c>
      <c r="L1136">
        <v>7</v>
      </c>
      <c r="M1136">
        <v>6</v>
      </c>
      <c r="N1136" t="s">
        <v>14</v>
      </c>
      <c r="O1136" t="s">
        <v>1547</v>
      </c>
      <c r="P1136">
        <v>0</v>
      </c>
      <c r="Q1136">
        <v>0</v>
      </c>
      <c r="R1136">
        <v>42</v>
      </c>
      <c r="S1136">
        <v>1.3548387096774193</v>
      </c>
      <c r="T1136">
        <f>DATATABLE[[#This Row],[تعداد واگن منتظر واگذاری]]+DATATABLE[[#This Row],[تعداد واگن تحت تخلیه]]</f>
        <v>42</v>
      </c>
      <c r="U1136">
        <v>1.3548387096774193</v>
      </c>
      <c r="V1136">
        <v>62</v>
      </c>
      <c r="W1136">
        <v>2</v>
      </c>
      <c r="X1136">
        <v>3596</v>
      </c>
      <c r="Y1136">
        <v>42</v>
      </c>
      <c r="Z1136">
        <v>104</v>
      </c>
      <c r="AA1136" t="s">
        <v>13</v>
      </c>
      <c r="AB1136">
        <v>0</v>
      </c>
      <c r="AC1136">
        <v>1</v>
      </c>
      <c r="AD1136" t="s">
        <v>15</v>
      </c>
      <c r="AE1136">
        <v>1</v>
      </c>
      <c r="AF1136">
        <v>0</v>
      </c>
      <c r="AG1136" t="s">
        <v>15</v>
      </c>
      <c r="AH1136">
        <v>1</v>
      </c>
      <c r="AI1136">
        <v>0</v>
      </c>
      <c r="AJ1136" t="s">
        <v>15</v>
      </c>
      <c r="AK1136">
        <v>1</v>
      </c>
      <c r="AL1136">
        <v>0</v>
      </c>
    </row>
    <row r="1137" spans="1:38" x14ac:dyDescent="0.25">
      <c r="A1137" t="s">
        <v>1530</v>
      </c>
      <c r="B1137" t="s">
        <v>1524</v>
      </c>
      <c r="C1137">
        <v>13990207</v>
      </c>
      <c r="D1137">
        <v>990207</v>
      </c>
      <c r="E1137" t="s">
        <v>117</v>
      </c>
      <c r="F1137" t="s">
        <v>118</v>
      </c>
      <c r="G1137" t="s">
        <v>1541</v>
      </c>
      <c r="H1137" t="s">
        <v>39</v>
      </c>
      <c r="I1137">
        <v>1</v>
      </c>
      <c r="J1137" t="s">
        <v>21</v>
      </c>
      <c r="K1137">
        <v>2</v>
      </c>
      <c r="L1137">
        <v>7</v>
      </c>
      <c r="M1137">
        <v>6</v>
      </c>
      <c r="N1137" t="s">
        <v>16</v>
      </c>
      <c r="O1137" t="s">
        <v>1548</v>
      </c>
      <c r="P1137">
        <v>14</v>
      </c>
      <c r="Q1137">
        <v>0.45161290322580644</v>
      </c>
      <c r="R1137">
        <v>11</v>
      </c>
      <c r="S1137">
        <v>0.35483870967741937</v>
      </c>
      <c r="T1137">
        <f>DATATABLE[[#This Row],[تعداد واگن منتظر واگذاری]]+DATATABLE[[#This Row],[تعداد واگن تحت تخلیه]]</f>
        <v>25</v>
      </c>
      <c r="U1137">
        <v>0.80645161290322576</v>
      </c>
      <c r="V1137">
        <v>49</v>
      </c>
      <c r="W1137">
        <v>1.5806451612903225</v>
      </c>
      <c r="X1137">
        <v>2842</v>
      </c>
      <c r="Y1137">
        <v>25</v>
      </c>
      <c r="Z1137">
        <v>60</v>
      </c>
      <c r="AA1137" t="s">
        <v>15</v>
      </c>
      <c r="AB1137">
        <v>1</v>
      </c>
      <c r="AC1137">
        <v>0</v>
      </c>
      <c r="AD1137" t="s">
        <v>15</v>
      </c>
      <c r="AE1137">
        <v>1</v>
      </c>
      <c r="AF1137">
        <v>0</v>
      </c>
      <c r="AG1137" t="s">
        <v>15</v>
      </c>
      <c r="AH1137">
        <v>1</v>
      </c>
      <c r="AI1137">
        <v>0</v>
      </c>
      <c r="AJ1137" t="s">
        <v>15</v>
      </c>
      <c r="AK1137">
        <v>1</v>
      </c>
      <c r="AL1137">
        <v>0</v>
      </c>
    </row>
    <row r="1138" spans="1:38" x14ac:dyDescent="0.25">
      <c r="A1138" t="s">
        <v>1530</v>
      </c>
      <c r="B1138" t="s">
        <v>1524</v>
      </c>
      <c r="C1138">
        <v>13990208</v>
      </c>
      <c r="D1138">
        <v>990208</v>
      </c>
      <c r="E1138" t="s">
        <v>119</v>
      </c>
      <c r="F1138" t="s">
        <v>120</v>
      </c>
      <c r="G1138" t="s">
        <v>1541</v>
      </c>
      <c r="H1138" t="s">
        <v>39</v>
      </c>
      <c r="I1138">
        <v>1</v>
      </c>
      <c r="J1138" t="s">
        <v>21</v>
      </c>
      <c r="K1138">
        <v>2</v>
      </c>
      <c r="L1138">
        <v>7</v>
      </c>
      <c r="M1138">
        <v>6</v>
      </c>
      <c r="N1138" t="s">
        <v>17</v>
      </c>
      <c r="O1138" t="s">
        <v>1549</v>
      </c>
      <c r="P1138">
        <v>26</v>
      </c>
      <c r="Q1138">
        <v>0.83870967741935487</v>
      </c>
      <c r="R1138">
        <v>25</v>
      </c>
      <c r="S1138">
        <v>0.80645161290322576</v>
      </c>
      <c r="T1138">
        <f>DATATABLE[[#This Row],[تعداد واگن منتظر واگذاری]]+DATATABLE[[#This Row],[تعداد واگن تحت تخلیه]]</f>
        <v>51</v>
      </c>
      <c r="U1138">
        <v>1.6451612903225807</v>
      </c>
      <c r="V1138">
        <v>0</v>
      </c>
      <c r="W1138">
        <v>0</v>
      </c>
      <c r="X1138">
        <v>0</v>
      </c>
      <c r="Y1138">
        <v>51</v>
      </c>
      <c r="Z1138">
        <v>25</v>
      </c>
      <c r="AA1138" t="s">
        <v>15</v>
      </c>
      <c r="AB1138">
        <v>1</v>
      </c>
      <c r="AC1138">
        <v>0</v>
      </c>
      <c r="AD1138" t="s">
        <v>15</v>
      </c>
      <c r="AE1138">
        <v>1</v>
      </c>
      <c r="AF1138">
        <v>0</v>
      </c>
      <c r="AG1138" t="s">
        <v>13</v>
      </c>
      <c r="AH1138">
        <v>0</v>
      </c>
      <c r="AI1138">
        <v>1</v>
      </c>
      <c r="AJ1138" t="s">
        <v>15</v>
      </c>
      <c r="AK1138">
        <v>1</v>
      </c>
      <c r="AL1138">
        <v>0</v>
      </c>
    </row>
    <row r="1139" spans="1:38" x14ac:dyDescent="0.25">
      <c r="A1139" t="s">
        <v>1530</v>
      </c>
      <c r="B1139" t="s">
        <v>1524</v>
      </c>
      <c r="C1139">
        <v>13990209</v>
      </c>
      <c r="D1139">
        <v>990209</v>
      </c>
      <c r="E1139" t="s">
        <v>121</v>
      </c>
      <c r="F1139" t="s">
        <v>122</v>
      </c>
      <c r="G1139" t="s">
        <v>1541</v>
      </c>
      <c r="H1139" t="s">
        <v>39</v>
      </c>
      <c r="I1139">
        <v>1</v>
      </c>
      <c r="J1139" t="s">
        <v>21</v>
      </c>
      <c r="K1139">
        <v>2</v>
      </c>
      <c r="L1139">
        <v>7</v>
      </c>
      <c r="M1139">
        <v>6</v>
      </c>
      <c r="N1139" t="s">
        <v>18</v>
      </c>
      <c r="O1139" t="s">
        <v>1550</v>
      </c>
      <c r="P1139">
        <v>20</v>
      </c>
      <c r="Q1139">
        <v>0.64516129032258063</v>
      </c>
      <c r="R1139">
        <v>40</v>
      </c>
      <c r="S1139">
        <v>1.2903225806451613</v>
      </c>
      <c r="T1139">
        <f>DATATABLE[[#This Row],[تعداد واگن منتظر واگذاری]]+DATATABLE[[#This Row],[تعداد واگن تحت تخلیه]]</f>
        <v>60</v>
      </c>
      <c r="U1139">
        <v>1.935483870967742</v>
      </c>
      <c r="V1139">
        <v>20</v>
      </c>
      <c r="W1139">
        <v>0.64516129032258063</v>
      </c>
      <c r="X1139">
        <v>1160</v>
      </c>
      <c r="Y1139">
        <v>60</v>
      </c>
      <c r="Z1139">
        <v>60</v>
      </c>
      <c r="AA1139" t="s">
        <v>15</v>
      </c>
      <c r="AB1139">
        <v>1</v>
      </c>
      <c r="AC1139">
        <v>0</v>
      </c>
      <c r="AD1139" t="s">
        <v>15</v>
      </c>
      <c r="AE1139">
        <v>1</v>
      </c>
      <c r="AF1139">
        <v>0</v>
      </c>
      <c r="AG1139" t="s">
        <v>15</v>
      </c>
      <c r="AH1139">
        <v>1</v>
      </c>
      <c r="AI1139">
        <v>0</v>
      </c>
      <c r="AJ1139" t="s">
        <v>15</v>
      </c>
      <c r="AK1139">
        <v>1</v>
      </c>
      <c r="AL1139">
        <v>0</v>
      </c>
    </row>
    <row r="1140" spans="1:38" x14ac:dyDescent="0.25">
      <c r="A1140" t="s">
        <v>1530</v>
      </c>
      <c r="B1140" t="s">
        <v>1524</v>
      </c>
      <c r="C1140">
        <v>13990210</v>
      </c>
      <c r="D1140">
        <v>990210</v>
      </c>
      <c r="E1140" t="s">
        <v>123</v>
      </c>
      <c r="F1140" t="s">
        <v>124</v>
      </c>
      <c r="G1140" t="s">
        <v>1541</v>
      </c>
      <c r="H1140" t="s">
        <v>39</v>
      </c>
      <c r="I1140">
        <v>1</v>
      </c>
      <c r="J1140" t="s">
        <v>21</v>
      </c>
      <c r="K1140">
        <v>2</v>
      </c>
      <c r="L1140">
        <v>7</v>
      </c>
      <c r="M1140">
        <v>6</v>
      </c>
      <c r="N1140" t="s">
        <v>19</v>
      </c>
      <c r="O1140" t="s">
        <v>1551</v>
      </c>
      <c r="P1140">
        <v>0</v>
      </c>
      <c r="Q1140">
        <v>0</v>
      </c>
      <c r="R1140">
        <v>36</v>
      </c>
      <c r="S1140">
        <v>1.1612903225806452</v>
      </c>
      <c r="T1140">
        <f>DATATABLE[[#This Row],[تعداد واگن منتظر واگذاری]]+DATATABLE[[#This Row],[تعداد واگن تحت تخلیه]]</f>
        <v>36</v>
      </c>
      <c r="U1140">
        <v>1.1612903225806452</v>
      </c>
      <c r="V1140">
        <v>25</v>
      </c>
      <c r="W1140">
        <v>0.80645161290322576</v>
      </c>
      <c r="X1140">
        <v>1450</v>
      </c>
      <c r="Y1140">
        <v>36</v>
      </c>
      <c r="Z1140">
        <v>61</v>
      </c>
      <c r="AA1140" t="s">
        <v>13</v>
      </c>
      <c r="AB1140">
        <v>0</v>
      </c>
      <c r="AC1140">
        <v>1</v>
      </c>
      <c r="AD1140" t="s">
        <v>15</v>
      </c>
      <c r="AE1140">
        <v>1</v>
      </c>
      <c r="AF1140">
        <v>0</v>
      </c>
      <c r="AG1140" t="s">
        <v>15</v>
      </c>
      <c r="AH1140">
        <v>1</v>
      </c>
      <c r="AI1140">
        <v>0</v>
      </c>
      <c r="AJ1140" t="s">
        <v>15</v>
      </c>
      <c r="AK1140">
        <v>1</v>
      </c>
      <c r="AL1140">
        <v>0</v>
      </c>
    </row>
    <row r="1141" spans="1:38" x14ac:dyDescent="0.25">
      <c r="A1141" t="s">
        <v>1530</v>
      </c>
      <c r="B1141" t="s">
        <v>1524</v>
      </c>
      <c r="C1141">
        <v>13990211</v>
      </c>
      <c r="D1141">
        <v>990211</v>
      </c>
      <c r="E1141" t="s">
        <v>125</v>
      </c>
      <c r="F1141" t="s">
        <v>126</v>
      </c>
      <c r="G1141" t="s">
        <v>1541</v>
      </c>
      <c r="H1141" t="s">
        <v>39</v>
      </c>
      <c r="I1141">
        <v>1</v>
      </c>
      <c r="J1141" t="s">
        <v>21</v>
      </c>
      <c r="K1141">
        <v>2</v>
      </c>
      <c r="L1141">
        <v>7</v>
      </c>
      <c r="M1141">
        <v>6</v>
      </c>
      <c r="N1141" t="s">
        <v>20</v>
      </c>
      <c r="O1141" t="s">
        <v>1552</v>
      </c>
      <c r="P1141">
        <v>20</v>
      </c>
      <c r="Q1141">
        <v>0.64516129032258063</v>
      </c>
      <c r="R1141">
        <v>11</v>
      </c>
      <c r="S1141">
        <v>0.35483870967741937</v>
      </c>
      <c r="T1141">
        <f>DATATABLE[[#This Row],[تعداد واگن منتظر واگذاری]]+DATATABLE[[#This Row],[تعداد واگن تحت تخلیه]]</f>
        <v>31</v>
      </c>
      <c r="U1141">
        <v>1</v>
      </c>
      <c r="V1141">
        <v>48</v>
      </c>
      <c r="W1141">
        <v>1.5483870967741935</v>
      </c>
      <c r="X1141">
        <v>2784</v>
      </c>
      <c r="Y1141">
        <v>31</v>
      </c>
      <c r="Z1141">
        <v>59</v>
      </c>
      <c r="AA1141" t="s">
        <v>15</v>
      </c>
      <c r="AB1141">
        <v>1</v>
      </c>
      <c r="AC1141">
        <v>0</v>
      </c>
      <c r="AD1141" t="s">
        <v>15</v>
      </c>
      <c r="AE1141">
        <v>1</v>
      </c>
      <c r="AF1141">
        <v>0</v>
      </c>
      <c r="AG1141" t="s">
        <v>15</v>
      </c>
      <c r="AH1141">
        <v>1</v>
      </c>
      <c r="AI1141">
        <v>0</v>
      </c>
      <c r="AJ1141" t="s">
        <v>15</v>
      </c>
      <c r="AK1141">
        <v>1</v>
      </c>
      <c r="AL1141">
        <v>0</v>
      </c>
    </row>
    <row r="1142" spans="1:38" x14ac:dyDescent="0.25">
      <c r="A1142" t="s">
        <v>1530</v>
      </c>
      <c r="B1142" t="s">
        <v>1524</v>
      </c>
      <c r="C1142">
        <v>13990212</v>
      </c>
      <c r="D1142">
        <v>990212</v>
      </c>
      <c r="E1142" t="s">
        <v>127</v>
      </c>
      <c r="F1142" t="s">
        <v>128</v>
      </c>
      <c r="G1142" t="s">
        <v>1541</v>
      </c>
      <c r="H1142" t="s">
        <v>39</v>
      </c>
      <c r="I1142">
        <v>1</v>
      </c>
      <c r="J1142" t="s">
        <v>21</v>
      </c>
      <c r="K1142">
        <v>2</v>
      </c>
      <c r="L1142">
        <v>7</v>
      </c>
      <c r="M1142">
        <v>7</v>
      </c>
      <c r="N1142" t="s">
        <v>12</v>
      </c>
      <c r="O1142" t="s">
        <v>1553</v>
      </c>
      <c r="P1142">
        <v>23</v>
      </c>
      <c r="Q1142">
        <v>0.74193548387096775</v>
      </c>
      <c r="R1142">
        <v>0</v>
      </c>
      <c r="S1142">
        <v>0</v>
      </c>
      <c r="T1142">
        <f>DATATABLE[[#This Row],[تعداد واگن منتظر واگذاری]]+DATATABLE[[#This Row],[تعداد واگن تحت تخلیه]]</f>
        <v>23</v>
      </c>
      <c r="U1142">
        <v>0.74193548387096775</v>
      </c>
      <c r="V1142">
        <v>34</v>
      </c>
      <c r="W1142">
        <v>1.096774193548387</v>
      </c>
      <c r="X1142">
        <v>1972</v>
      </c>
      <c r="Y1142">
        <v>23</v>
      </c>
      <c r="Z1142">
        <v>34</v>
      </c>
      <c r="AA1142" t="s">
        <v>15</v>
      </c>
      <c r="AB1142">
        <v>1</v>
      </c>
      <c r="AC1142">
        <v>0</v>
      </c>
      <c r="AD1142" t="s">
        <v>13</v>
      </c>
      <c r="AE1142">
        <v>0</v>
      </c>
      <c r="AF1142">
        <v>1</v>
      </c>
      <c r="AG1142" t="s">
        <v>15</v>
      </c>
      <c r="AH1142">
        <v>1</v>
      </c>
      <c r="AI1142">
        <v>0</v>
      </c>
      <c r="AJ1142" t="s">
        <v>15</v>
      </c>
      <c r="AK1142">
        <v>1</v>
      </c>
      <c r="AL1142">
        <v>0</v>
      </c>
    </row>
    <row r="1143" spans="1:38" x14ac:dyDescent="0.25">
      <c r="A1143" t="s">
        <v>1530</v>
      </c>
      <c r="B1143" t="s">
        <v>1524</v>
      </c>
      <c r="C1143">
        <v>13990213</v>
      </c>
      <c r="D1143">
        <v>990213</v>
      </c>
      <c r="E1143" t="s">
        <v>129</v>
      </c>
      <c r="F1143" t="s">
        <v>130</v>
      </c>
      <c r="G1143" t="s">
        <v>1541</v>
      </c>
      <c r="H1143" t="s">
        <v>39</v>
      </c>
      <c r="I1143">
        <v>1</v>
      </c>
      <c r="J1143" t="s">
        <v>21</v>
      </c>
      <c r="K1143">
        <v>2</v>
      </c>
      <c r="L1143">
        <v>8</v>
      </c>
      <c r="M1143">
        <v>7</v>
      </c>
      <c r="N1143" t="s">
        <v>14</v>
      </c>
      <c r="O1143" t="s">
        <v>1556</v>
      </c>
      <c r="P1143">
        <v>23</v>
      </c>
      <c r="Q1143">
        <v>0.74193548387096775</v>
      </c>
      <c r="R1143">
        <v>8</v>
      </c>
      <c r="S1143">
        <v>0.25806451612903225</v>
      </c>
      <c r="T1143">
        <f>DATATABLE[[#This Row],[تعداد واگن منتظر واگذاری]]+DATATABLE[[#This Row],[تعداد واگن تحت تخلیه]]</f>
        <v>31</v>
      </c>
      <c r="U1143">
        <v>1</v>
      </c>
      <c r="V1143">
        <v>28</v>
      </c>
      <c r="W1143">
        <v>0.90322580645161288</v>
      </c>
      <c r="X1143">
        <v>1624</v>
      </c>
      <c r="Y1143">
        <v>31</v>
      </c>
      <c r="Z1143">
        <v>36</v>
      </c>
      <c r="AA1143" t="s">
        <v>15</v>
      </c>
      <c r="AB1143">
        <v>1</v>
      </c>
      <c r="AC1143">
        <v>0</v>
      </c>
      <c r="AD1143" t="s">
        <v>15</v>
      </c>
      <c r="AE1143">
        <v>1</v>
      </c>
      <c r="AF1143">
        <v>0</v>
      </c>
      <c r="AG1143" t="s">
        <v>15</v>
      </c>
      <c r="AH1143">
        <v>1</v>
      </c>
      <c r="AI1143">
        <v>0</v>
      </c>
      <c r="AJ1143" t="s">
        <v>15</v>
      </c>
      <c r="AK1143">
        <v>1</v>
      </c>
      <c r="AL1143">
        <v>0</v>
      </c>
    </row>
    <row r="1144" spans="1:38" x14ac:dyDescent="0.25">
      <c r="A1144" t="s">
        <v>1530</v>
      </c>
      <c r="B1144" t="s">
        <v>1524</v>
      </c>
      <c r="C1144">
        <v>13990214</v>
      </c>
      <c r="D1144">
        <v>990214</v>
      </c>
      <c r="E1144" t="s">
        <v>131</v>
      </c>
      <c r="F1144" t="s">
        <v>132</v>
      </c>
      <c r="G1144" t="s">
        <v>1541</v>
      </c>
      <c r="H1144" t="s">
        <v>39</v>
      </c>
      <c r="I1144">
        <v>1</v>
      </c>
      <c r="J1144" t="s">
        <v>21</v>
      </c>
      <c r="K1144">
        <v>2</v>
      </c>
      <c r="L1144">
        <v>8</v>
      </c>
      <c r="M1144">
        <v>7</v>
      </c>
      <c r="N1144" t="s">
        <v>16</v>
      </c>
      <c r="O1144" t="s">
        <v>1557</v>
      </c>
      <c r="P1144">
        <v>0</v>
      </c>
      <c r="Q1144">
        <v>0</v>
      </c>
      <c r="R1144">
        <v>59</v>
      </c>
      <c r="S1144">
        <v>1.903225806451613</v>
      </c>
      <c r="T1144">
        <f>DATATABLE[[#This Row],[تعداد واگن منتظر واگذاری]]+DATATABLE[[#This Row],[تعداد واگن تحت تخلیه]]</f>
        <v>59</v>
      </c>
      <c r="U1144">
        <v>1.903225806451613</v>
      </c>
      <c r="V1144">
        <v>0</v>
      </c>
      <c r="W1144">
        <v>0</v>
      </c>
      <c r="X1144">
        <v>0</v>
      </c>
      <c r="Y1144">
        <v>59</v>
      </c>
      <c r="Z1144">
        <v>59</v>
      </c>
      <c r="AA1144" t="s">
        <v>13</v>
      </c>
      <c r="AB1144">
        <v>0</v>
      </c>
      <c r="AC1144">
        <v>1</v>
      </c>
      <c r="AD1144" t="s">
        <v>15</v>
      </c>
      <c r="AE1144">
        <v>1</v>
      </c>
      <c r="AF1144">
        <v>0</v>
      </c>
      <c r="AG1144" t="s">
        <v>13</v>
      </c>
      <c r="AH1144">
        <v>0</v>
      </c>
      <c r="AI1144">
        <v>1</v>
      </c>
      <c r="AJ1144" t="s">
        <v>15</v>
      </c>
      <c r="AK1144">
        <v>1</v>
      </c>
      <c r="AL1144">
        <v>0</v>
      </c>
    </row>
    <row r="1145" spans="1:38" x14ac:dyDescent="0.25">
      <c r="A1145" t="s">
        <v>1530</v>
      </c>
      <c r="B1145" t="s">
        <v>1524</v>
      </c>
      <c r="C1145">
        <v>13990215</v>
      </c>
      <c r="D1145">
        <v>990215</v>
      </c>
      <c r="E1145" t="s">
        <v>133</v>
      </c>
      <c r="F1145" t="s">
        <v>134</v>
      </c>
      <c r="G1145" t="s">
        <v>1541</v>
      </c>
      <c r="H1145" t="s">
        <v>39</v>
      </c>
      <c r="I1145">
        <v>1</v>
      </c>
      <c r="J1145" t="s">
        <v>21</v>
      </c>
      <c r="K1145">
        <v>2</v>
      </c>
      <c r="L1145">
        <v>8</v>
      </c>
      <c r="M1145">
        <v>7</v>
      </c>
      <c r="N1145" t="s">
        <v>17</v>
      </c>
      <c r="O1145" t="s">
        <v>1558</v>
      </c>
      <c r="P1145">
        <v>25</v>
      </c>
      <c r="Q1145">
        <v>0.80645161290322576</v>
      </c>
      <c r="R1145">
        <v>6</v>
      </c>
      <c r="S1145">
        <v>0.19354838709677419</v>
      </c>
      <c r="T1145">
        <f>DATATABLE[[#This Row],[تعداد واگن منتظر واگذاری]]+DATATABLE[[#This Row],[تعداد واگن تحت تخلیه]]</f>
        <v>31</v>
      </c>
      <c r="U1145">
        <v>1</v>
      </c>
      <c r="V1145">
        <v>61</v>
      </c>
      <c r="W1145">
        <v>1.967741935483871</v>
      </c>
      <c r="X1145">
        <v>3538</v>
      </c>
      <c r="Y1145">
        <v>31</v>
      </c>
      <c r="Z1145">
        <v>67</v>
      </c>
      <c r="AA1145" t="s">
        <v>15</v>
      </c>
      <c r="AB1145">
        <v>1</v>
      </c>
      <c r="AC1145">
        <v>0</v>
      </c>
      <c r="AD1145" t="s">
        <v>15</v>
      </c>
      <c r="AE1145">
        <v>1</v>
      </c>
      <c r="AF1145">
        <v>0</v>
      </c>
      <c r="AG1145" t="s">
        <v>15</v>
      </c>
      <c r="AH1145">
        <v>1</v>
      </c>
      <c r="AI1145">
        <v>0</v>
      </c>
      <c r="AJ1145" t="s">
        <v>15</v>
      </c>
      <c r="AK1145">
        <v>1</v>
      </c>
      <c r="AL1145">
        <v>0</v>
      </c>
    </row>
    <row r="1146" spans="1:38" x14ac:dyDescent="0.25">
      <c r="A1146" t="s">
        <v>1530</v>
      </c>
      <c r="B1146" t="s">
        <v>1524</v>
      </c>
      <c r="C1146">
        <v>13990216</v>
      </c>
      <c r="D1146">
        <v>990216</v>
      </c>
      <c r="E1146" t="s">
        <v>135</v>
      </c>
      <c r="F1146" t="s">
        <v>136</v>
      </c>
      <c r="G1146" t="s">
        <v>1541</v>
      </c>
      <c r="H1146" t="s">
        <v>39</v>
      </c>
      <c r="I1146">
        <v>1</v>
      </c>
      <c r="J1146" t="s">
        <v>21</v>
      </c>
      <c r="K1146">
        <v>2</v>
      </c>
      <c r="L1146">
        <v>8</v>
      </c>
      <c r="M1146">
        <v>7</v>
      </c>
      <c r="N1146" t="s">
        <v>18</v>
      </c>
      <c r="O1146" t="s">
        <v>1559</v>
      </c>
      <c r="P1146">
        <v>30</v>
      </c>
      <c r="Q1146">
        <v>0.967741935483871</v>
      </c>
      <c r="R1146">
        <v>8</v>
      </c>
      <c r="S1146">
        <v>0.25806451612903225</v>
      </c>
      <c r="T1146">
        <f>DATATABLE[[#This Row],[تعداد واگن منتظر واگذاری]]+DATATABLE[[#This Row],[تعداد واگن تحت تخلیه]]</f>
        <v>38</v>
      </c>
      <c r="U1146">
        <v>1.2258064516129032</v>
      </c>
      <c r="V1146">
        <v>1</v>
      </c>
      <c r="W1146">
        <v>3.2258064516129031E-2</v>
      </c>
      <c r="X1146">
        <v>58</v>
      </c>
      <c r="Y1146">
        <v>38</v>
      </c>
      <c r="Z1146">
        <v>9</v>
      </c>
      <c r="AA1146" t="s">
        <v>15</v>
      </c>
      <c r="AB1146">
        <v>1</v>
      </c>
      <c r="AC1146">
        <v>0</v>
      </c>
      <c r="AD1146" t="s">
        <v>15</v>
      </c>
      <c r="AE1146">
        <v>1</v>
      </c>
      <c r="AF1146">
        <v>0</v>
      </c>
      <c r="AG1146" t="s">
        <v>15</v>
      </c>
      <c r="AH1146">
        <v>1</v>
      </c>
      <c r="AI1146">
        <v>0</v>
      </c>
      <c r="AJ1146" t="s">
        <v>15</v>
      </c>
      <c r="AK1146">
        <v>1</v>
      </c>
      <c r="AL1146">
        <v>0</v>
      </c>
    </row>
    <row r="1147" spans="1:38" x14ac:dyDescent="0.25">
      <c r="A1147" t="s">
        <v>1530</v>
      </c>
      <c r="B1147" t="s">
        <v>1524</v>
      </c>
      <c r="C1147">
        <v>13990217</v>
      </c>
      <c r="D1147">
        <v>990217</v>
      </c>
      <c r="E1147" t="s">
        <v>137</v>
      </c>
      <c r="F1147" t="s">
        <v>138</v>
      </c>
      <c r="G1147" t="s">
        <v>1541</v>
      </c>
      <c r="H1147" t="s">
        <v>39</v>
      </c>
      <c r="I1147">
        <v>1</v>
      </c>
      <c r="J1147" t="s">
        <v>21</v>
      </c>
      <c r="K1147">
        <v>2</v>
      </c>
      <c r="L1147">
        <v>8</v>
      </c>
      <c r="M1147">
        <v>7</v>
      </c>
      <c r="N1147" t="s">
        <v>19</v>
      </c>
      <c r="O1147" t="s">
        <v>1560</v>
      </c>
      <c r="P1147">
        <v>4</v>
      </c>
      <c r="Q1147">
        <v>0.12903225806451613</v>
      </c>
      <c r="R1147">
        <v>35</v>
      </c>
      <c r="S1147">
        <v>1.1290322580645162</v>
      </c>
      <c r="T1147">
        <f>DATATABLE[[#This Row],[تعداد واگن منتظر واگذاری]]+DATATABLE[[#This Row],[تعداد واگن تحت تخلیه]]</f>
        <v>39</v>
      </c>
      <c r="U1147">
        <v>1.2580645161290323</v>
      </c>
      <c r="V1147">
        <v>14</v>
      </c>
      <c r="W1147">
        <v>0.45161290322580644</v>
      </c>
      <c r="X1147">
        <v>812</v>
      </c>
      <c r="Y1147">
        <v>39</v>
      </c>
      <c r="Z1147">
        <v>49</v>
      </c>
      <c r="AA1147" t="s">
        <v>15</v>
      </c>
      <c r="AB1147">
        <v>1</v>
      </c>
      <c r="AC1147">
        <v>0</v>
      </c>
      <c r="AD1147" t="s">
        <v>15</v>
      </c>
      <c r="AE1147">
        <v>1</v>
      </c>
      <c r="AF1147">
        <v>0</v>
      </c>
      <c r="AG1147" t="s">
        <v>15</v>
      </c>
      <c r="AH1147">
        <v>1</v>
      </c>
      <c r="AI1147">
        <v>0</v>
      </c>
      <c r="AJ1147" t="s">
        <v>15</v>
      </c>
      <c r="AK1147">
        <v>1</v>
      </c>
      <c r="AL1147">
        <v>0</v>
      </c>
    </row>
    <row r="1148" spans="1:38" x14ac:dyDescent="0.25">
      <c r="A1148" t="s">
        <v>1530</v>
      </c>
      <c r="B1148" t="s">
        <v>1524</v>
      </c>
      <c r="C1148">
        <v>13990218</v>
      </c>
      <c r="D1148">
        <v>990218</v>
      </c>
      <c r="E1148" t="s">
        <v>139</v>
      </c>
      <c r="F1148" t="s">
        <v>140</v>
      </c>
      <c r="G1148" t="s">
        <v>1541</v>
      </c>
      <c r="H1148" t="s">
        <v>39</v>
      </c>
      <c r="I1148">
        <v>1</v>
      </c>
      <c r="J1148" t="s">
        <v>21</v>
      </c>
      <c r="K1148">
        <v>2</v>
      </c>
      <c r="L1148">
        <v>8</v>
      </c>
      <c r="M1148">
        <v>7</v>
      </c>
      <c r="N1148" t="s">
        <v>20</v>
      </c>
      <c r="O1148" t="s">
        <v>1561</v>
      </c>
      <c r="P1148">
        <v>57</v>
      </c>
      <c r="Q1148">
        <v>1.8387096774193548</v>
      </c>
      <c r="R1148">
        <v>6</v>
      </c>
      <c r="S1148">
        <v>0.19354838709677419</v>
      </c>
      <c r="T1148">
        <f>DATATABLE[[#This Row],[تعداد واگن منتظر واگذاری]]+DATATABLE[[#This Row],[تعداد واگن تحت تخلیه]]</f>
        <v>63</v>
      </c>
      <c r="U1148">
        <v>2.032258064516129</v>
      </c>
      <c r="V1148">
        <v>41</v>
      </c>
      <c r="W1148">
        <v>1.3225806451612903</v>
      </c>
      <c r="X1148">
        <v>2378</v>
      </c>
      <c r="Y1148">
        <v>63</v>
      </c>
      <c r="Z1148">
        <v>47</v>
      </c>
      <c r="AA1148" t="s">
        <v>15</v>
      </c>
      <c r="AB1148">
        <v>1</v>
      </c>
      <c r="AC1148">
        <v>0</v>
      </c>
      <c r="AD1148" t="s">
        <v>15</v>
      </c>
      <c r="AE1148">
        <v>1</v>
      </c>
      <c r="AF1148">
        <v>0</v>
      </c>
      <c r="AG1148" t="s">
        <v>15</v>
      </c>
      <c r="AH1148">
        <v>1</v>
      </c>
      <c r="AI1148">
        <v>0</v>
      </c>
      <c r="AJ1148" t="s">
        <v>15</v>
      </c>
      <c r="AK1148">
        <v>1</v>
      </c>
      <c r="AL1148">
        <v>0</v>
      </c>
    </row>
    <row r="1149" spans="1:38" x14ac:dyDescent="0.25">
      <c r="A1149" t="s">
        <v>1530</v>
      </c>
      <c r="B1149" t="s">
        <v>1524</v>
      </c>
      <c r="C1149">
        <v>13990219</v>
      </c>
      <c r="D1149">
        <v>990219</v>
      </c>
      <c r="E1149" t="s">
        <v>141</v>
      </c>
      <c r="F1149" t="s">
        <v>142</v>
      </c>
      <c r="G1149" t="s">
        <v>1541</v>
      </c>
      <c r="H1149" t="s">
        <v>39</v>
      </c>
      <c r="I1149">
        <v>1</v>
      </c>
      <c r="J1149" t="s">
        <v>21</v>
      </c>
      <c r="K1149">
        <v>2</v>
      </c>
      <c r="L1149">
        <v>8</v>
      </c>
      <c r="M1149">
        <v>8</v>
      </c>
      <c r="N1149" t="s">
        <v>12</v>
      </c>
      <c r="O1149" t="s">
        <v>1562</v>
      </c>
      <c r="P1149">
        <v>20</v>
      </c>
      <c r="Q1149">
        <v>0.64516129032258063</v>
      </c>
      <c r="R1149">
        <v>30</v>
      </c>
      <c r="S1149">
        <v>0.967741935483871</v>
      </c>
      <c r="T1149">
        <f>DATATABLE[[#This Row],[تعداد واگن منتظر واگذاری]]+DATATABLE[[#This Row],[تعداد واگن تحت تخلیه]]</f>
        <v>50</v>
      </c>
      <c r="U1149">
        <v>1.6129032258064515</v>
      </c>
      <c r="V1149">
        <v>2</v>
      </c>
      <c r="W1149">
        <v>6.4516129032258063E-2</v>
      </c>
      <c r="X1149">
        <v>116</v>
      </c>
      <c r="Y1149">
        <v>50</v>
      </c>
      <c r="Z1149">
        <v>32</v>
      </c>
      <c r="AA1149" t="s">
        <v>15</v>
      </c>
      <c r="AB1149">
        <v>1</v>
      </c>
      <c r="AC1149">
        <v>0</v>
      </c>
      <c r="AD1149" t="s">
        <v>15</v>
      </c>
      <c r="AE1149">
        <v>1</v>
      </c>
      <c r="AF1149">
        <v>0</v>
      </c>
      <c r="AG1149" t="s">
        <v>15</v>
      </c>
      <c r="AH1149">
        <v>1</v>
      </c>
      <c r="AI1149">
        <v>0</v>
      </c>
      <c r="AJ1149" t="s">
        <v>15</v>
      </c>
      <c r="AK1149">
        <v>1</v>
      </c>
      <c r="AL1149">
        <v>0</v>
      </c>
    </row>
    <row r="1150" spans="1:38" x14ac:dyDescent="0.25">
      <c r="A1150" t="s">
        <v>1530</v>
      </c>
      <c r="B1150" t="s">
        <v>1524</v>
      </c>
      <c r="C1150">
        <v>13990220</v>
      </c>
      <c r="D1150">
        <v>990220</v>
      </c>
      <c r="E1150" t="s">
        <v>143</v>
      </c>
      <c r="F1150" t="s">
        <v>144</v>
      </c>
      <c r="G1150" t="s">
        <v>1541</v>
      </c>
      <c r="H1150" t="s">
        <v>39</v>
      </c>
      <c r="I1150">
        <v>1</v>
      </c>
      <c r="J1150" t="s">
        <v>21</v>
      </c>
      <c r="K1150">
        <v>2</v>
      </c>
      <c r="L1150">
        <v>9</v>
      </c>
      <c r="M1150">
        <v>8</v>
      </c>
      <c r="N1150" t="s">
        <v>14</v>
      </c>
      <c r="O1150" t="s">
        <v>1563</v>
      </c>
      <c r="P1150">
        <v>20</v>
      </c>
      <c r="Q1150">
        <v>0.64516129032258063</v>
      </c>
      <c r="R1150">
        <v>29</v>
      </c>
      <c r="S1150">
        <v>0.93548387096774188</v>
      </c>
      <c r="T1150">
        <f>DATATABLE[[#This Row],[تعداد واگن منتظر واگذاری]]+DATATABLE[[#This Row],[تعداد واگن تحت تخلیه]]</f>
        <v>49</v>
      </c>
      <c r="U1150">
        <v>1.5806451612903225</v>
      </c>
      <c r="V1150">
        <v>39</v>
      </c>
      <c r="W1150">
        <v>1.2580645161290323</v>
      </c>
      <c r="X1150">
        <v>2262</v>
      </c>
      <c r="Y1150">
        <v>49</v>
      </c>
      <c r="Z1150">
        <v>68</v>
      </c>
      <c r="AA1150" t="s">
        <v>15</v>
      </c>
      <c r="AB1150">
        <v>1</v>
      </c>
      <c r="AC1150">
        <v>0</v>
      </c>
      <c r="AD1150" t="s">
        <v>15</v>
      </c>
      <c r="AE1150">
        <v>1</v>
      </c>
      <c r="AF1150">
        <v>0</v>
      </c>
      <c r="AG1150" t="s">
        <v>15</v>
      </c>
      <c r="AH1150">
        <v>1</v>
      </c>
      <c r="AI1150">
        <v>0</v>
      </c>
      <c r="AJ1150" t="s">
        <v>15</v>
      </c>
      <c r="AK1150">
        <v>1</v>
      </c>
      <c r="AL1150">
        <v>0</v>
      </c>
    </row>
    <row r="1151" spans="1:38" x14ac:dyDescent="0.25">
      <c r="A1151" t="s">
        <v>1530</v>
      </c>
      <c r="B1151" t="s">
        <v>1524</v>
      </c>
      <c r="C1151">
        <v>13990221</v>
      </c>
      <c r="D1151">
        <v>990221</v>
      </c>
      <c r="E1151" t="s">
        <v>145</v>
      </c>
      <c r="F1151" t="s">
        <v>146</v>
      </c>
      <c r="G1151" t="s">
        <v>1541</v>
      </c>
      <c r="H1151" t="s">
        <v>39</v>
      </c>
      <c r="I1151">
        <v>1</v>
      </c>
      <c r="J1151" t="s">
        <v>21</v>
      </c>
      <c r="K1151">
        <v>2</v>
      </c>
      <c r="L1151">
        <v>9</v>
      </c>
      <c r="M1151">
        <v>8</v>
      </c>
      <c r="N1151" t="s">
        <v>16</v>
      </c>
      <c r="O1151" t="s">
        <v>1564</v>
      </c>
      <c r="P1151">
        <v>22</v>
      </c>
      <c r="Q1151">
        <v>0.70967741935483875</v>
      </c>
      <c r="R1151">
        <v>41</v>
      </c>
      <c r="S1151">
        <v>1.3225806451612903</v>
      </c>
      <c r="T1151">
        <f>DATATABLE[[#This Row],[تعداد واگن منتظر واگذاری]]+DATATABLE[[#This Row],[تعداد واگن تحت تخلیه]]</f>
        <v>63</v>
      </c>
      <c r="U1151">
        <v>2.032258064516129</v>
      </c>
      <c r="V1151">
        <v>18</v>
      </c>
      <c r="W1151">
        <v>0.58064516129032262</v>
      </c>
      <c r="X1151">
        <v>1044</v>
      </c>
      <c r="Y1151">
        <v>63</v>
      </c>
      <c r="Z1151">
        <v>59</v>
      </c>
      <c r="AA1151" t="s">
        <v>15</v>
      </c>
      <c r="AB1151">
        <v>1</v>
      </c>
      <c r="AC1151">
        <v>0</v>
      </c>
      <c r="AD1151" t="s">
        <v>15</v>
      </c>
      <c r="AE1151">
        <v>1</v>
      </c>
      <c r="AF1151">
        <v>0</v>
      </c>
      <c r="AG1151" t="s">
        <v>15</v>
      </c>
      <c r="AH1151">
        <v>1</v>
      </c>
      <c r="AI1151">
        <v>0</v>
      </c>
      <c r="AJ1151" t="s">
        <v>15</v>
      </c>
      <c r="AK1151">
        <v>1</v>
      </c>
      <c r="AL1151">
        <v>0</v>
      </c>
    </row>
    <row r="1152" spans="1:38" x14ac:dyDescent="0.25">
      <c r="A1152" t="s">
        <v>1530</v>
      </c>
      <c r="B1152" t="s">
        <v>1524</v>
      </c>
      <c r="C1152">
        <v>13990222</v>
      </c>
      <c r="D1152">
        <v>990222</v>
      </c>
      <c r="E1152" t="s">
        <v>147</v>
      </c>
      <c r="F1152" t="s">
        <v>148</v>
      </c>
      <c r="G1152" t="s">
        <v>1541</v>
      </c>
      <c r="H1152" t="s">
        <v>39</v>
      </c>
      <c r="I1152">
        <v>1</v>
      </c>
      <c r="J1152" t="s">
        <v>21</v>
      </c>
      <c r="K1152">
        <v>2</v>
      </c>
      <c r="L1152">
        <v>9</v>
      </c>
      <c r="M1152">
        <v>8</v>
      </c>
      <c r="N1152" t="s">
        <v>17</v>
      </c>
      <c r="O1152" t="s">
        <v>1565</v>
      </c>
      <c r="P1152">
        <v>15</v>
      </c>
      <c r="Q1152">
        <v>0.4838709677419355</v>
      </c>
      <c r="R1152">
        <v>13</v>
      </c>
      <c r="S1152">
        <v>0.41935483870967744</v>
      </c>
      <c r="T1152">
        <f>DATATABLE[[#This Row],[تعداد واگن منتظر واگذاری]]+DATATABLE[[#This Row],[تعداد واگن تحت تخلیه]]</f>
        <v>28</v>
      </c>
      <c r="U1152">
        <v>0.90322580645161288</v>
      </c>
      <c r="V1152">
        <v>27</v>
      </c>
      <c r="W1152">
        <v>0.87096774193548387</v>
      </c>
      <c r="X1152">
        <v>1566</v>
      </c>
      <c r="Y1152">
        <v>28</v>
      </c>
      <c r="Z1152">
        <v>40</v>
      </c>
      <c r="AA1152" t="s">
        <v>15</v>
      </c>
      <c r="AB1152">
        <v>1</v>
      </c>
      <c r="AC1152">
        <v>0</v>
      </c>
      <c r="AD1152" t="s">
        <v>15</v>
      </c>
      <c r="AE1152">
        <v>1</v>
      </c>
      <c r="AF1152">
        <v>0</v>
      </c>
      <c r="AG1152" t="s">
        <v>15</v>
      </c>
      <c r="AH1152">
        <v>1</v>
      </c>
      <c r="AI1152">
        <v>0</v>
      </c>
      <c r="AJ1152" t="s">
        <v>15</v>
      </c>
      <c r="AK1152">
        <v>1</v>
      </c>
      <c r="AL1152">
        <v>0</v>
      </c>
    </row>
    <row r="1153" spans="1:38" x14ac:dyDescent="0.25">
      <c r="A1153" t="s">
        <v>1530</v>
      </c>
      <c r="B1153" t="s">
        <v>1524</v>
      </c>
      <c r="C1153">
        <v>13990223</v>
      </c>
      <c r="D1153">
        <v>990223</v>
      </c>
      <c r="E1153" t="s">
        <v>149</v>
      </c>
      <c r="F1153" t="s">
        <v>150</v>
      </c>
      <c r="G1153" t="s">
        <v>1541</v>
      </c>
      <c r="H1153" t="s">
        <v>39</v>
      </c>
      <c r="I1153">
        <v>1</v>
      </c>
      <c r="J1153" t="s">
        <v>21</v>
      </c>
      <c r="K1153">
        <v>2</v>
      </c>
      <c r="L1153">
        <v>9</v>
      </c>
      <c r="M1153">
        <v>8</v>
      </c>
      <c r="N1153" t="s">
        <v>18</v>
      </c>
      <c r="O1153" t="s">
        <v>1566</v>
      </c>
      <c r="P1153">
        <v>23</v>
      </c>
      <c r="Q1153">
        <v>0.74193548387096775</v>
      </c>
      <c r="R1153">
        <v>16</v>
      </c>
      <c r="S1153">
        <v>0.5161290322580645</v>
      </c>
      <c r="T1153">
        <f>DATATABLE[[#This Row],[تعداد واگن منتظر واگذاری]]+DATATABLE[[#This Row],[تعداد واگن تحت تخلیه]]</f>
        <v>39</v>
      </c>
      <c r="U1153">
        <v>1.2580645161290323</v>
      </c>
      <c r="V1153">
        <v>29</v>
      </c>
      <c r="W1153">
        <v>0.93548387096774188</v>
      </c>
      <c r="X1153">
        <v>1682</v>
      </c>
      <c r="Y1153">
        <v>39</v>
      </c>
      <c r="Z1153">
        <v>45</v>
      </c>
      <c r="AA1153" t="s">
        <v>15</v>
      </c>
      <c r="AB1153">
        <v>1</v>
      </c>
      <c r="AC1153">
        <v>0</v>
      </c>
      <c r="AD1153" t="s">
        <v>15</v>
      </c>
      <c r="AE1153">
        <v>1</v>
      </c>
      <c r="AF1153">
        <v>0</v>
      </c>
      <c r="AG1153" t="s">
        <v>15</v>
      </c>
      <c r="AH1153">
        <v>1</v>
      </c>
      <c r="AI1153">
        <v>0</v>
      </c>
      <c r="AJ1153" t="s">
        <v>15</v>
      </c>
      <c r="AK1153">
        <v>1</v>
      </c>
      <c r="AL1153">
        <v>0</v>
      </c>
    </row>
    <row r="1154" spans="1:38" x14ac:dyDescent="0.25">
      <c r="A1154" t="s">
        <v>1530</v>
      </c>
      <c r="B1154" t="s">
        <v>1524</v>
      </c>
      <c r="C1154">
        <v>13990224</v>
      </c>
      <c r="D1154">
        <v>990224</v>
      </c>
      <c r="E1154" t="s">
        <v>151</v>
      </c>
      <c r="F1154" t="s">
        <v>152</v>
      </c>
      <c r="G1154" t="s">
        <v>1541</v>
      </c>
      <c r="H1154" t="s">
        <v>39</v>
      </c>
      <c r="I1154">
        <v>1</v>
      </c>
      <c r="J1154" t="s">
        <v>21</v>
      </c>
      <c r="K1154">
        <v>2</v>
      </c>
      <c r="L1154">
        <v>9</v>
      </c>
      <c r="M1154">
        <v>8</v>
      </c>
      <c r="N1154" t="s">
        <v>19</v>
      </c>
      <c r="O1154" t="s">
        <v>1567</v>
      </c>
      <c r="P1154">
        <v>44</v>
      </c>
      <c r="Q1154">
        <v>1.4193548387096775</v>
      </c>
      <c r="R1154">
        <v>41</v>
      </c>
      <c r="S1154">
        <v>1.3225806451612903</v>
      </c>
      <c r="T1154">
        <f>DATATABLE[[#This Row],[تعداد واگن منتظر واگذاری]]+DATATABLE[[#This Row],[تعداد واگن تحت تخلیه]]</f>
        <v>85</v>
      </c>
      <c r="U1154">
        <v>2.7419354838709675</v>
      </c>
      <c r="V1154">
        <v>4</v>
      </c>
      <c r="W1154">
        <v>0.12903225806451613</v>
      </c>
      <c r="X1154">
        <v>232</v>
      </c>
      <c r="Y1154">
        <v>85</v>
      </c>
      <c r="Z1154">
        <v>45</v>
      </c>
      <c r="AA1154" t="s">
        <v>15</v>
      </c>
      <c r="AB1154">
        <v>1</v>
      </c>
      <c r="AC1154">
        <v>0</v>
      </c>
      <c r="AD1154" t="s">
        <v>15</v>
      </c>
      <c r="AE1154">
        <v>1</v>
      </c>
      <c r="AF1154">
        <v>0</v>
      </c>
      <c r="AG1154" t="s">
        <v>15</v>
      </c>
      <c r="AH1154">
        <v>1</v>
      </c>
      <c r="AI1154">
        <v>0</v>
      </c>
      <c r="AJ1154" t="s">
        <v>15</v>
      </c>
      <c r="AK1154">
        <v>1</v>
      </c>
      <c r="AL1154">
        <v>0</v>
      </c>
    </row>
    <row r="1155" spans="1:38" x14ac:dyDescent="0.25">
      <c r="A1155" t="s">
        <v>1530</v>
      </c>
      <c r="B1155" t="s">
        <v>1524</v>
      </c>
      <c r="C1155">
        <v>13990225</v>
      </c>
      <c r="D1155">
        <v>990225</v>
      </c>
      <c r="E1155" t="s">
        <v>153</v>
      </c>
      <c r="F1155" t="s">
        <v>154</v>
      </c>
      <c r="G1155" t="s">
        <v>1541</v>
      </c>
      <c r="H1155" t="s">
        <v>39</v>
      </c>
      <c r="I1155">
        <v>1</v>
      </c>
      <c r="J1155" t="s">
        <v>21</v>
      </c>
      <c r="K1155">
        <v>2</v>
      </c>
      <c r="L1155">
        <v>9</v>
      </c>
      <c r="M1155">
        <v>8</v>
      </c>
      <c r="N1155" t="s">
        <v>20</v>
      </c>
      <c r="O1155" t="s">
        <v>1568</v>
      </c>
      <c r="P1155">
        <v>0</v>
      </c>
      <c r="Q1155">
        <v>0</v>
      </c>
      <c r="R1155">
        <v>36</v>
      </c>
      <c r="S1155">
        <v>1.1612903225806452</v>
      </c>
      <c r="T1155">
        <f>DATATABLE[[#This Row],[تعداد واگن منتظر واگذاری]]+DATATABLE[[#This Row],[تعداد واگن تحت تخلیه]]</f>
        <v>36</v>
      </c>
      <c r="U1155">
        <v>1.1612903225806452</v>
      </c>
      <c r="V1155">
        <v>21</v>
      </c>
      <c r="W1155">
        <v>0.67741935483870963</v>
      </c>
      <c r="X1155">
        <v>1218</v>
      </c>
      <c r="Y1155">
        <v>36</v>
      </c>
      <c r="Z1155">
        <v>57</v>
      </c>
      <c r="AA1155" t="s">
        <v>13</v>
      </c>
      <c r="AB1155">
        <v>0</v>
      </c>
      <c r="AC1155">
        <v>1</v>
      </c>
      <c r="AD1155" t="s">
        <v>15</v>
      </c>
      <c r="AE1155">
        <v>1</v>
      </c>
      <c r="AF1155">
        <v>0</v>
      </c>
      <c r="AG1155" t="s">
        <v>15</v>
      </c>
      <c r="AH1155">
        <v>1</v>
      </c>
      <c r="AI1155">
        <v>0</v>
      </c>
      <c r="AJ1155" t="s">
        <v>15</v>
      </c>
      <c r="AK1155">
        <v>1</v>
      </c>
      <c r="AL1155">
        <v>0</v>
      </c>
    </row>
    <row r="1156" spans="1:38" x14ac:dyDescent="0.25">
      <c r="A1156" t="s">
        <v>1530</v>
      </c>
      <c r="B1156" t="s">
        <v>1524</v>
      </c>
      <c r="C1156">
        <v>13990226</v>
      </c>
      <c r="D1156">
        <v>990226</v>
      </c>
      <c r="E1156" t="s">
        <v>155</v>
      </c>
      <c r="F1156" t="s">
        <v>156</v>
      </c>
      <c r="G1156" t="s">
        <v>1541</v>
      </c>
      <c r="H1156" t="s">
        <v>39</v>
      </c>
      <c r="I1156">
        <v>1</v>
      </c>
      <c r="J1156" t="s">
        <v>21</v>
      </c>
      <c r="K1156">
        <v>2</v>
      </c>
      <c r="L1156">
        <v>9</v>
      </c>
      <c r="M1156">
        <v>9</v>
      </c>
      <c r="N1156" t="s">
        <v>12</v>
      </c>
      <c r="O1156" t="s">
        <v>1569</v>
      </c>
      <c r="P1156">
        <v>22</v>
      </c>
      <c r="Q1156">
        <v>0.70967741935483875</v>
      </c>
      <c r="R1156">
        <v>8</v>
      </c>
      <c r="S1156">
        <v>0.25806451612903225</v>
      </c>
      <c r="T1156">
        <f>DATATABLE[[#This Row],[تعداد واگن منتظر واگذاری]]+DATATABLE[[#This Row],[تعداد واگن تحت تخلیه]]</f>
        <v>30</v>
      </c>
      <c r="U1156">
        <v>0.967741935483871</v>
      </c>
      <c r="V1156">
        <v>50</v>
      </c>
      <c r="W1156">
        <v>1.6129032258064515</v>
      </c>
      <c r="X1156">
        <v>2900</v>
      </c>
      <c r="Y1156">
        <v>30</v>
      </c>
      <c r="Z1156">
        <v>58</v>
      </c>
      <c r="AA1156" t="s">
        <v>15</v>
      </c>
      <c r="AB1156">
        <v>1</v>
      </c>
      <c r="AC1156">
        <v>0</v>
      </c>
      <c r="AD1156" t="s">
        <v>15</v>
      </c>
      <c r="AE1156">
        <v>1</v>
      </c>
      <c r="AF1156">
        <v>0</v>
      </c>
      <c r="AG1156" t="s">
        <v>15</v>
      </c>
      <c r="AH1156">
        <v>1</v>
      </c>
      <c r="AI1156">
        <v>0</v>
      </c>
      <c r="AJ1156" t="s">
        <v>15</v>
      </c>
      <c r="AK1156">
        <v>1</v>
      </c>
      <c r="AL1156">
        <v>0</v>
      </c>
    </row>
    <row r="1157" spans="1:38" x14ac:dyDescent="0.25">
      <c r="A1157" t="s">
        <v>1530</v>
      </c>
      <c r="B1157" t="s">
        <v>1524</v>
      </c>
      <c r="C1157">
        <v>13990227</v>
      </c>
      <c r="D1157">
        <v>990227</v>
      </c>
      <c r="E1157" t="s">
        <v>157</v>
      </c>
      <c r="F1157" t="s">
        <v>158</v>
      </c>
      <c r="G1157" t="s">
        <v>1541</v>
      </c>
      <c r="H1157" t="s">
        <v>39</v>
      </c>
      <c r="I1157">
        <v>1</v>
      </c>
      <c r="J1157" t="s">
        <v>21</v>
      </c>
      <c r="K1157">
        <v>2</v>
      </c>
      <c r="L1157">
        <v>10</v>
      </c>
      <c r="M1157">
        <v>9</v>
      </c>
      <c r="N1157" t="s">
        <v>14</v>
      </c>
      <c r="O1157" t="s">
        <v>1570</v>
      </c>
      <c r="P1157">
        <v>33</v>
      </c>
      <c r="Q1157">
        <v>1.064516129032258</v>
      </c>
      <c r="R1157">
        <v>3</v>
      </c>
      <c r="S1157">
        <v>9.6774193548387094E-2</v>
      </c>
      <c r="T1157">
        <f>DATATABLE[[#This Row],[تعداد واگن منتظر واگذاری]]+DATATABLE[[#This Row],[تعداد واگن تحت تخلیه]]</f>
        <v>36</v>
      </c>
      <c r="U1157">
        <v>1.1612903225806452</v>
      </c>
      <c r="V1157">
        <v>23</v>
      </c>
      <c r="W1157">
        <v>0.74193548387096775</v>
      </c>
      <c r="X1157">
        <v>1334</v>
      </c>
      <c r="Y1157">
        <v>36</v>
      </c>
      <c r="Z1157">
        <v>26</v>
      </c>
      <c r="AA1157" t="s">
        <v>15</v>
      </c>
      <c r="AB1157">
        <v>1</v>
      </c>
      <c r="AC1157">
        <v>0</v>
      </c>
      <c r="AD1157" t="s">
        <v>15</v>
      </c>
      <c r="AE1157">
        <v>1</v>
      </c>
      <c r="AF1157">
        <v>0</v>
      </c>
      <c r="AG1157" t="s">
        <v>15</v>
      </c>
      <c r="AH1157">
        <v>1</v>
      </c>
      <c r="AI1157">
        <v>0</v>
      </c>
      <c r="AJ1157" t="s">
        <v>15</v>
      </c>
      <c r="AK1157">
        <v>1</v>
      </c>
      <c r="AL1157">
        <v>0</v>
      </c>
    </row>
    <row r="1158" spans="1:38" x14ac:dyDescent="0.25">
      <c r="A1158" t="s">
        <v>1530</v>
      </c>
      <c r="B1158" t="s">
        <v>1524</v>
      </c>
      <c r="C1158">
        <v>13990228</v>
      </c>
      <c r="D1158">
        <v>990228</v>
      </c>
      <c r="E1158" t="s">
        <v>159</v>
      </c>
      <c r="F1158" t="s">
        <v>160</v>
      </c>
      <c r="G1158" t="s">
        <v>1541</v>
      </c>
      <c r="H1158" t="s">
        <v>39</v>
      </c>
      <c r="I1158">
        <v>1</v>
      </c>
      <c r="J1158" t="s">
        <v>21</v>
      </c>
      <c r="K1158">
        <v>2</v>
      </c>
      <c r="L1158">
        <v>10</v>
      </c>
      <c r="M1158">
        <v>9</v>
      </c>
      <c r="N1158" t="s">
        <v>16</v>
      </c>
      <c r="O1158" t="s">
        <v>1571</v>
      </c>
      <c r="P1158">
        <v>27</v>
      </c>
      <c r="Q1158">
        <v>0.87096774193548387</v>
      </c>
      <c r="R1158">
        <v>15</v>
      </c>
      <c r="S1158">
        <v>0.4838709677419355</v>
      </c>
      <c r="T1158">
        <f>DATATABLE[[#This Row],[تعداد واگن منتظر واگذاری]]+DATATABLE[[#This Row],[تعداد واگن تحت تخلیه]]</f>
        <v>42</v>
      </c>
      <c r="U1158">
        <v>1.3548387096774193</v>
      </c>
      <c r="V1158">
        <v>33</v>
      </c>
      <c r="W1158">
        <v>1.064516129032258</v>
      </c>
      <c r="X1158">
        <v>1914</v>
      </c>
      <c r="Y1158">
        <v>42</v>
      </c>
      <c r="Z1158">
        <v>48</v>
      </c>
      <c r="AA1158" t="s">
        <v>15</v>
      </c>
      <c r="AB1158">
        <v>1</v>
      </c>
      <c r="AC1158">
        <v>0</v>
      </c>
      <c r="AD1158" t="s">
        <v>15</v>
      </c>
      <c r="AE1158">
        <v>1</v>
      </c>
      <c r="AF1158">
        <v>0</v>
      </c>
      <c r="AG1158" t="s">
        <v>15</v>
      </c>
      <c r="AH1158">
        <v>1</v>
      </c>
      <c r="AI1158">
        <v>0</v>
      </c>
      <c r="AJ1158" t="s">
        <v>15</v>
      </c>
      <c r="AK1158">
        <v>1</v>
      </c>
      <c r="AL1158">
        <v>0</v>
      </c>
    </row>
    <row r="1159" spans="1:38" x14ac:dyDescent="0.25">
      <c r="A1159" t="s">
        <v>1530</v>
      </c>
      <c r="B1159" t="s">
        <v>1524</v>
      </c>
      <c r="C1159">
        <v>13990229</v>
      </c>
      <c r="D1159">
        <v>990229</v>
      </c>
      <c r="E1159" t="s">
        <v>161</v>
      </c>
      <c r="F1159" t="s">
        <v>162</v>
      </c>
      <c r="G1159" t="s">
        <v>1541</v>
      </c>
      <c r="H1159" t="s">
        <v>39</v>
      </c>
      <c r="I1159">
        <v>1</v>
      </c>
      <c r="J1159" t="s">
        <v>21</v>
      </c>
      <c r="K1159">
        <v>2</v>
      </c>
      <c r="L1159">
        <v>10</v>
      </c>
      <c r="M1159">
        <v>9</v>
      </c>
      <c r="N1159" t="s">
        <v>17</v>
      </c>
      <c r="O1159" t="s">
        <v>1572</v>
      </c>
      <c r="P1159">
        <v>23</v>
      </c>
      <c r="Q1159">
        <v>0.74193548387096775</v>
      </c>
      <c r="R1159">
        <v>8</v>
      </c>
      <c r="S1159">
        <v>0.25806451612903225</v>
      </c>
      <c r="T1159">
        <f>DATATABLE[[#This Row],[تعداد واگن منتظر واگذاری]]+DATATABLE[[#This Row],[تعداد واگن تحت تخلیه]]</f>
        <v>31</v>
      </c>
      <c r="U1159">
        <v>1</v>
      </c>
      <c r="V1159">
        <v>31</v>
      </c>
      <c r="W1159">
        <v>1</v>
      </c>
      <c r="X1159">
        <v>1798</v>
      </c>
      <c r="Y1159">
        <v>31</v>
      </c>
      <c r="Z1159">
        <v>39</v>
      </c>
      <c r="AA1159" t="s">
        <v>15</v>
      </c>
      <c r="AB1159">
        <v>1</v>
      </c>
      <c r="AC1159">
        <v>0</v>
      </c>
      <c r="AD1159" t="s">
        <v>15</v>
      </c>
      <c r="AE1159">
        <v>1</v>
      </c>
      <c r="AF1159">
        <v>0</v>
      </c>
      <c r="AG1159" t="s">
        <v>15</v>
      </c>
      <c r="AH1159">
        <v>1</v>
      </c>
      <c r="AI1159">
        <v>0</v>
      </c>
      <c r="AJ1159" t="s">
        <v>15</v>
      </c>
      <c r="AK1159">
        <v>1</v>
      </c>
      <c r="AL1159">
        <v>0</v>
      </c>
    </row>
    <row r="1160" spans="1:38" x14ac:dyDescent="0.25">
      <c r="A1160" t="s">
        <v>1530</v>
      </c>
      <c r="B1160" t="s">
        <v>1524</v>
      </c>
      <c r="C1160">
        <v>13990230</v>
      </c>
      <c r="D1160">
        <v>990230</v>
      </c>
      <c r="E1160" t="s">
        <v>163</v>
      </c>
      <c r="F1160" t="s">
        <v>164</v>
      </c>
      <c r="G1160" t="s">
        <v>1541</v>
      </c>
      <c r="H1160" t="s">
        <v>39</v>
      </c>
      <c r="I1160">
        <v>1</v>
      </c>
      <c r="J1160" t="s">
        <v>21</v>
      </c>
      <c r="K1160">
        <v>2</v>
      </c>
      <c r="L1160">
        <v>10</v>
      </c>
      <c r="M1160">
        <v>9</v>
      </c>
      <c r="N1160" t="s">
        <v>18</v>
      </c>
      <c r="O1160" t="s">
        <v>1573</v>
      </c>
      <c r="P1160">
        <v>26</v>
      </c>
      <c r="Q1160">
        <v>0.83870967741935487</v>
      </c>
      <c r="R1160">
        <v>18</v>
      </c>
      <c r="S1160">
        <v>0.58064516129032262</v>
      </c>
      <c r="T1160">
        <f>DATATABLE[[#This Row],[تعداد واگن منتظر واگذاری]]+DATATABLE[[#This Row],[تعداد واگن تحت تخلیه]]</f>
        <v>44</v>
      </c>
      <c r="U1160">
        <v>1.4193548387096775</v>
      </c>
      <c r="V1160">
        <v>21</v>
      </c>
      <c r="W1160">
        <v>0.67741935483870963</v>
      </c>
      <c r="X1160">
        <v>1218</v>
      </c>
      <c r="Y1160">
        <v>44</v>
      </c>
      <c r="Z1160">
        <v>39</v>
      </c>
      <c r="AA1160" t="s">
        <v>15</v>
      </c>
      <c r="AB1160">
        <v>1</v>
      </c>
      <c r="AC1160">
        <v>0</v>
      </c>
      <c r="AD1160" t="s">
        <v>15</v>
      </c>
      <c r="AE1160">
        <v>1</v>
      </c>
      <c r="AF1160">
        <v>0</v>
      </c>
      <c r="AG1160" t="s">
        <v>15</v>
      </c>
      <c r="AH1160">
        <v>1</v>
      </c>
      <c r="AI1160">
        <v>0</v>
      </c>
      <c r="AJ1160" t="s">
        <v>15</v>
      </c>
      <c r="AK1160">
        <v>1</v>
      </c>
      <c r="AL1160">
        <v>0</v>
      </c>
    </row>
    <row r="1161" spans="1:38" x14ac:dyDescent="0.25">
      <c r="A1161" t="s">
        <v>1530</v>
      </c>
      <c r="B1161" t="s">
        <v>1524</v>
      </c>
      <c r="C1161">
        <v>13990231</v>
      </c>
      <c r="D1161">
        <v>990231</v>
      </c>
      <c r="E1161" t="s">
        <v>165</v>
      </c>
      <c r="F1161" t="s">
        <v>166</v>
      </c>
      <c r="G1161" t="s">
        <v>1541</v>
      </c>
      <c r="H1161" t="s">
        <v>39</v>
      </c>
      <c r="I1161">
        <v>1</v>
      </c>
      <c r="J1161" t="s">
        <v>21</v>
      </c>
      <c r="K1161">
        <v>2</v>
      </c>
      <c r="L1161">
        <v>10</v>
      </c>
      <c r="M1161">
        <v>9</v>
      </c>
      <c r="N1161" t="s">
        <v>19</v>
      </c>
      <c r="O1161" t="s">
        <v>1574</v>
      </c>
      <c r="P1161">
        <v>0</v>
      </c>
      <c r="Q1161">
        <v>0</v>
      </c>
      <c r="R1161">
        <v>5</v>
      </c>
      <c r="S1161">
        <v>0.16129032258064516</v>
      </c>
      <c r="T1161">
        <f>DATATABLE[[#This Row],[تعداد واگن منتظر واگذاری]]+DATATABLE[[#This Row],[تعداد واگن تحت تخلیه]]</f>
        <v>5</v>
      </c>
      <c r="U1161">
        <v>0.16129032258064516</v>
      </c>
      <c r="V1161">
        <v>41</v>
      </c>
      <c r="W1161">
        <v>1.3225806451612903</v>
      </c>
      <c r="X1161">
        <v>2378</v>
      </c>
      <c r="Y1161">
        <v>5</v>
      </c>
      <c r="Z1161">
        <v>46</v>
      </c>
      <c r="AA1161" t="s">
        <v>13</v>
      </c>
      <c r="AB1161">
        <v>0</v>
      </c>
      <c r="AC1161">
        <v>1</v>
      </c>
      <c r="AD1161" t="s">
        <v>15</v>
      </c>
      <c r="AE1161">
        <v>1</v>
      </c>
      <c r="AF1161">
        <v>0</v>
      </c>
      <c r="AG1161" t="s">
        <v>15</v>
      </c>
      <c r="AH1161">
        <v>1</v>
      </c>
      <c r="AI1161">
        <v>0</v>
      </c>
      <c r="AJ1161" t="s">
        <v>15</v>
      </c>
      <c r="AK1161">
        <v>1</v>
      </c>
      <c r="AL1161">
        <v>0</v>
      </c>
    </row>
    <row r="1162" spans="1:38" x14ac:dyDescent="0.25">
      <c r="A1162" t="s">
        <v>1530</v>
      </c>
      <c r="B1162" t="s">
        <v>1524</v>
      </c>
      <c r="C1162">
        <v>13990301</v>
      </c>
      <c r="D1162">
        <v>990301</v>
      </c>
      <c r="E1162" t="s">
        <v>167</v>
      </c>
      <c r="F1162" t="s">
        <v>168</v>
      </c>
      <c r="G1162" t="s">
        <v>1541</v>
      </c>
      <c r="H1162" t="s">
        <v>39</v>
      </c>
      <c r="I1162">
        <v>1</v>
      </c>
      <c r="J1162" t="s">
        <v>22</v>
      </c>
      <c r="K1162">
        <v>3</v>
      </c>
      <c r="L1162">
        <v>10</v>
      </c>
      <c r="M1162">
        <v>9</v>
      </c>
      <c r="N1162" t="s">
        <v>20</v>
      </c>
      <c r="O1162" t="s">
        <v>1542</v>
      </c>
      <c r="P1162">
        <v>0</v>
      </c>
      <c r="Q1162">
        <v>0</v>
      </c>
      <c r="R1162">
        <v>0</v>
      </c>
      <c r="S1162">
        <v>0</v>
      </c>
      <c r="T1162">
        <f>DATATABLE[[#This Row],[تعداد واگن منتظر واگذاری]]+DATATABLE[[#This Row],[تعداد واگن تحت تخلیه]]</f>
        <v>0</v>
      </c>
      <c r="U1162">
        <v>0</v>
      </c>
      <c r="V1162">
        <v>22</v>
      </c>
      <c r="W1162">
        <v>0.70967741935483875</v>
      </c>
      <c r="X1162">
        <v>1276</v>
      </c>
      <c r="Y1162">
        <v>0</v>
      </c>
      <c r="Z1162">
        <v>22</v>
      </c>
      <c r="AA1162" t="s">
        <v>13</v>
      </c>
      <c r="AB1162">
        <v>0</v>
      </c>
      <c r="AC1162">
        <v>1</v>
      </c>
      <c r="AD1162" t="s">
        <v>13</v>
      </c>
      <c r="AE1162">
        <v>0</v>
      </c>
      <c r="AF1162">
        <v>1</v>
      </c>
      <c r="AG1162" t="s">
        <v>15</v>
      </c>
      <c r="AH1162">
        <v>1</v>
      </c>
      <c r="AI1162">
        <v>0</v>
      </c>
      <c r="AJ1162" t="s">
        <v>15</v>
      </c>
      <c r="AK1162">
        <v>1</v>
      </c>
      <c r="AL1162">
        <v>0</v>
      </c>
    </row>
    <row r="1163" spans="1:38" x14ac:dyDescent="0.25">
      <c r="A1163" t="s">
        <v>1530</v>
      </c>
      <c r="B1163" t="s">
        <v>1524</v>
      </c>
      <c r="C1163">
        <v>13990302</v>
      </c>
      <c r="D1163">
        <v>990302</v>
      </c>
      <c r="E1163" t="s">
        <v>169</v>
      </c>
      <c r="F1163" t="s">
        <v>170</v>
      </c>
      <c r="G1163" t="s">
        <v>1541</v>
      </c>
      <c r="H1163" t="s">
        <v>39</v>
      </c>
      <c r="I1163">
        <v>1</v>
      </c>
      <c r="J1163" t="s">
        <v>22</v>
      </c>
      <c r="K1163">
        <v>3</v>
      </c>
      <c r="L1163">
        <v>10</v>
      </c>
      <c r="M1163">
        <v>10</v>
      </c>
      <c r="N1163" t="s">
        <v>12</v>
      </c>
      <c r="O1163" t="s">
        <v>1543</v>
      </c>
      <c r="P1163">
        <v>22</v>
      </c>
      <c r="Q1163">
        <v>0.70967741935483875</v>
      </c>
      <c r="R1163">
        <v>0</v>
      </c>
      <c r="S1163">
        <v>0</v>
      </c>
      <c r="T1163">
        <f>DATATABLE[[#This Row],[تعداد واگن منتظر واگذاری]]+DATATABLE[[#This Row],[تعداد واگن تحت تخلیه]]</f>
        <v>22</v>
      </c>
      <c r="U1163">
        <v>0.70967741935483875</v>
      </c>
      <c r="V1163">
        <v>13</v>
      </c>
      <c r="W1163">
        <v>0.41935483870967744</v>
      </c>
      <c r="X1163">
        <v>754</v>
      </c>
      <c r="Y1163">
        <v>22</v>
      </c>
      <c r="Z1163">
        <v>13</v>
      </c>
      <c r="AA1163" t="s">
        <v>15</v>
      </c>
      <c r="AB1163">
        <v>1</v>
      </c>
      <c r="AC1163">
        <v>0</v>
      </c>
      <c r="AD1163" t="s">
        <v>13</v>
      </c>
      <c r="AE1163">
        <v>0</v>
      </c>
      <c r="AF1163">
        <v>1</v>
      </c>
      <c r="AG1163" t="s">
        <v>15</v>
      </c>
      <c r="AH1163">
        <v>1</v>
      </c>
      <c r="AI1163">
        <v>0</v>
      </c>
      <c r="AJ1163" t="s">
        <v>15</v>
      </c>
      <c r="AK1163">
        <v>1</v>
      </c>
      <c r="AL1163">
        <v>0</v>
      </c>
    </row>
    <row r="1164" spans="1:38" x14ac:dyDescent="0.25">
      <c r="A1164" t="s">
        <v>1530</v>
      </c>
      <c r="B1164" t="s">
        <v>1524</v>
      </c>
      <c r="C1164">
        <v>13990303</v>
      </c>
      <c r="D1164">
        <v>990303</v>
      </c>
      <c r="E1164" t="s">
        <v>171</v>
      </c>
      <c r="F1164" t="s">
        <v>172</v>
      </c>
      <c r="G1164" t="s">
        <v>1541</v>
      </c>
      <c r="H1164" t="s">
        <v>39</v>
      </c>
      <c r="I1164">
        <v>1</v>
      </c>
      <c r="J1164" t="s">
        <v>22</v>
      </c>
      <c r="K1164">
        <v>3</v>
      </c>
      <c r="L1164">
        <v>11</v>
      </c>
      <c r="M1164">
        <v>10</v>
      </c>
      <c r="N1164" t="s">
        <v>14</v>
      </c>
      <c r="O1164" t="s">
        <v>1544</v>
      </c>
      <c r="P1164">
        <v>0</v>
      </c>
      <c r="Q1164">
        <v>0</v>
      </c>
      <c r="R1164">
        <v>7</v>
      </c>
      <c r="S1164">
        <v>0.22580645161290322</v>
      </c>
      <c r="T1164">
        <f>DATATABLE[[#This Row],[تعداد واگن منتظر واگذاری]]+DATATABLE[[#This Row],[تعداد واگن تحت تخلیه]]</f>
        <v>7</v>
      </c>
      <c r="U1164">
        <v>0.22580645161290322</v>
      </c>
      <c r="V1164">
        <v>20</v>
      </c>
      <c r="W1164">
        <v>0.64516129032258063</v>
      </c>
      <c r="X1164">
        <v>1160</v>
      </c>
      <c r="Y1164">
        <v>7</v>
      </c>
      <c r="Z1164">
        <v>27</v>
      </c>
      <c r="AA1164" t="s">
        <v>13</v>
      </c>
      <c r="AB1164">
        <v>0</v>
      </c>
      <c r="AC1164">
        <v>1</v>
      </c>
      <c r="AD1164" t="s">
        <v>15</v>
      </c>
      <c r="AE1164">
        <v>1</v>
      </c>
      <c r="AF1164">
        <v>0</v>
      </c>
      <c r="AG1164" t="s">
        <v>15</v>
      </c>
      <c r="AH1164">
        <v>1</v>
      </c>
      <c r="AI1164">
        <v>0</v>
      </c>
      <c r="AJ1164" t="s">
        <v>15</v>
      </c>
      <c r="AK1164">
        <v>1</v>
      </c>
      <c r="AL1164">
        <v>0</v>
      </c>
    </row>
    <row r="1165" spans="1:38" x14ac:dyDescent="0.25">
      <c r="A1165" t="s">
        <v>1530</v>
      </c>
      <c r="B1165" t="s">
        <v>1524</v>
      </c>
      <c r="C1165">
        <v>13990304</v>
      </c>
      <c r="D1165">
        <v>990304</v>
      </c>
      <c r="E1165" t="s">
        <v>173</v>
      </c>
      <c r="F1165" t="s">
        <v>174</v>
      </c>
      <c r="G1165" t="s">
        <v>1541</v>
      </c>
      <c r="H1165" t="s">
        <v>39</v>
      </c>
      <c r="I1165">
        <v>1</v>
      </c>
      <c r="J1165" t="s">
        <v>22</v>
      </c>
      <c r="K1165">
        <v>3</v>
      </c>
      <c r="L1165">
        <v>11</v>
      </c>
      <c r="M1165">
        <v>10</v>
      </c>
      <c r="N1165" t="s">
        <v>16</v>
      </c>
      <c r="O1165" t="s">
        <v>1545</v>
      </c>
      <c r="P1165">
        <v>0</v>
      </c>
      <c r="Q1165">
        <v>0</v>
      </c>
      <c r="R1165">
        <v>8</v>
      </c>
      <c r="S1165">
        <v>0.25806451612903225</v>
      </c>
      <c r="T1165">
        <f>DATATABLE[[#This Row],[تعداد واگن منتظر واگذاری]]+DATATABLE[[#This Row],[تعداد واگن تحت تخلیه]]</f>
        <v>8</v>
      </c>
      <c r="U1165">
        <v>0.25806451612903225</v>
      </c>
      <c r="V1165">
        <v>28</v>
      </c>
      <c r="W1165">
        <v>0.90322580645161288</v>
      </c>
      <c r="X1165">
        <v>1624</v>
      </c>
      <c r="Y1165">
        <v>8</v>
      </c>
      <c r="Z1165">
        <v>36</v>
      </c>
      <c r="AA1165" t="s">
        <v>13</v>
      </c>
      <c r="AB1165">
        <v>0</v>
      </c>
      <c r="AC1165">
        <v>1</v>
      </c>
      <c r="AD1165" t="s">
        <v>15</v>
      </c>
      <c r="AE1165">
        <v>1</v>
      </c>
      <c r="AF1165">
        <v>0</v>
      </c>
      <c r="AG1165" t="s">
        <v>15</v>
      </c>
      <c r="AH1165">
        <v>1</v>
      </c>
      <c r="AI1165">
        <v>0</v>
      </c>
      <c r="AJ1165" t="s">
        <v>15</v>
      </c>
      <c r="AK1165">
        <v>1</v>
      </c>
      <c r="AL1165">
        <v>0</v>
      </c>
    </row>
    <row r="1166" spans="1:38" x14ac:dyDescent="0.25">
      <c r="A1166" t="s">
        <v>1530</v>
      </c>
      <c r="B1166" t="s">
        <v>1524</v>
      </c>
      <c r="C1166">
        <v>13990305</v>
      </c>
      <c r="D1166">
        <v>990305</v>
      </c>
      <c r="E1166" t="s">
        <v>175</v>
      </c>
      <c r="F1166" t="s">
        <v>176</v>
      </c>
      <c r="G1166" t="s">
        <v>1541</v>
      </c>
      <c r="H1166" t="s">
        <v>39</v>
      </c>
      <c r="I1166">
        <v>1</v>
      </c>
      <c r="J1166" t="s">
        <v>22</v>
      </c>
      <c r="K1166">
        <v>3</v>
      </c>
      <c r="L1166">
        <v>11</v>
      </c>
      <c r="M1166">
        <v>10</v>
      </c>
      <c r="N1166" t="s">
        <v>17</v>
      </c>
      <c r="O1166" t="s">
        <v>1546</v>
      </c>
      <c r="P1166">
        <v>11</v>
      </c>
      <c r="Q1166">
        <v>0.35483870967741937</v>
      </c>
      <c r="R1166">
        <v>0</v>
      </c>
      <c r="S1166">
        <v>0</v>
      </c>
      <c r="T1166">
        <f>DATATABLE[[#This Row],[تعداد واگن منتظر واگذاری]]+DATATABLE[[#This Row],[تعداد واگن تحت تخلیه]]</f>
        <v>11</v>
      </c>
      <c r="U1166">
        <v>0.35483870967741937</v>
      </c>
      <c r="V1166">
        <v>40</v>
      </c>
      <c r="W1166">
        <v>1.2903225806451613</v>
      </c>
      <c r="X1166">
        <v>2320</v>
      </c>
      <c r="Y1166">
        <v>11</v>
      </c>
      <c r="Z1166">
        <v>40</v>
      </c>
      <c r="AA1166" t="s">
        <v>15</v>
      </c>
      <c r="AB1166">
        <v>1</v>
      </c>
      <c r="AC1166">
        <v>0</v>
      </c>
      <c r="AD1166" t="s">
        <v>13</v>
      </c>
      <c r="AE1166">
        <v>0</v>
      </c>
      <c r="AF1166">
        <v>1</v>
      </c>
      <c r="AG1166" t="s">
        <v>15</v>
      </c>
      <c r="AH1166">
        <v>1</v>
      </c>
      <c r="AI1166">
        <v>0</v>
      </c>
      <c r="AJ1166" t="s">
        <v>15</v>
      </c>
      <c r="AK1166">
        <v>1</v>
      </c>
      <c r="AL1166">
        <v>0</v>
      </c>
    </row>
    <row r="1167" spans="1:38" x14ac:dyDescent="0.25">
      <c r="A1167" t="s">
        <v>1530</v>
      </c>
      <c r="B1167" t="s">
        <v>1524</v>
      </c>
      <c r="C1167">
        <v>13990306</v>
      </c>
      <c r="D1167">
        <v>990306</v>
      </c>
      <c r="E1167" t="s">
        <v>177</v>
      </c>
      <c r="F1167" t="s">
        <v>178</v>
      </c>
      <c r="G1167" t="s">
        <v>1541</v>
      </c>
      <c r="H1167" t="s">
        <v>39</v>
      </c>
      <c r="I1167">
        <v>1</v>
      </c>
      <c r="J1167" t="s">
        <v>22</v>
      </c>
      <c r="K1167">
        <v>3</v>
      </c>
      <c r="L1167">
        <v>11</v>
      </c>
      <c r="M1167">
        <v>10</v>
      </c>
      <c r="N1167" t="s">
        <v>18</v>
      </c>
      <c r="O1167" t="s">
        <v>1547</v>
      </c>
      <c r="P1167">
        <v>38</v>
      </c>
      <c r="Q1167">
        <v>1.2258064516129032</v>
      </c>
      <c r="R1167">
        <v>2</v>
      </c>
      <c r="S1167">
        <v>6.4516129032258063E-2</v>
      </c>
      <c r="T1167">
        <f>DATATABLE[[#This Row],[تعداد واگن منتظر واگذاری]]+DATATABLE[[#This Row],[تعداد واگن تحت تخلیه]]</f>
        <v>40</v>
      </c>
      <c r="U1167">
        <v>1.2903225806451613</v>
      </c>
      <c r="V1167">
        <v>21</v>
      </c>
      <c r="W1167">
        <v>0.67741935483870963</v>
      </c>
      <c r="X1167">
        <v>1218</v>
      </c>
      <c r="Y1167">
        <v>40</v>
      </c>
      <c r="Z1167">
        <v>23</v>
      </c>
      <c r="AA1167" t="s">
        <v>15</v>
      </c>
      <c r="AB1167">
        <v>1</v>
      </c>
      <c r="AC1167">
        <v>0</v>
      </c>
      <c r="AD1167" t="s">
        <v>15</v>
      </c>
      <c r="AE1167">
        <v>1</v>
      </c>
      <c r="AF1167">
        <v>0</v>
      </c>
      <c r="AG1167" t="s">
        <v>15</v>
      </c>
      <c r="AH1167">
        <v>1</v>
      </c>
      <c r="AI1167">
        <v>0</v>
      </c>
      <c r="AJ1167" t="s">
        <v>15</v>
      </c>
      <c r="AK1167">
        <v>1</v>
      </c>
      <c r="AL1167">
        <v>0</v>
      </c>
    </row>
    <row r="1168" spans="1:38" x14ac:dyDescent="0.25">
      <c r="A1168" t="s">
        <v>1530</v>
      </c>
      <c r="B1168" t="s">
        <v>1524</v>
      </c>
      <c r="C1168">
        <v>13990307</v>
      </c>
      <c r="D1168">
        <v>990307</v>
      </c>
      <c r="E1168" t="s">
        <v>179</v>
      </c>
      <c r="F1168" t="s">
        <v>180</v>
      </c>
      <c r="G1168" t="s">
        <v>1541</v>
      </c>
      <c r="H1168" t="s">
        <v>39</v>
      </c>
      <c r="I1168">
        <v>1</v>
      </c>
      <c r="J1168" t="s">
        <v>22</v>
      </c>
      <c r="K1168">
        <v>3</v>
      </c>
      <c r="L1168">
        <v>11</v>
      </c>
      <c r="M1168">
        <v>10</v>
      </c>
      <c r="N1168" t="s">
        <v>19</v>
      </c>
      <c r="O1168" t="s">
        <v>1548</v>
      </c>
      <c r="P1168">
        <v>0</v>
      </c>
      <c r="Q1168">
        <v>0</v>
      </c>
      <c r="R1168">
        <v>38</v>
      </c>
      <c r="S1168">
        <v>1.2258064516129032</v>
      </c>
      <c r="T1168">
        <f>DATATABLE[[#This Row],[تعداد واگن منتظر واگذاری]]+DATATABLE[[#This Row],[تعداد واگن تحت تخلیه]]</f>
        <v>38</v>
      </c>
      <c r="U1168">
        <v>1.2258064516129032</v>
      </c>
      <c r="V1168">
        <v>0</v>
      </c>
      <c r="W1168">
        <v>0</v>
      </c>
      <c r="X1168">
        <v>0</v>
      </c>
      <c r="Y1168">
        <v>38</v>
      </c>
      <c r="Z1168">
        <v>38</v>
      </c>
      <c r="AA1168" t="s">
        <v>13</v>
      </c>
      <c r="AB1168">
        <v>0</v>
      </c>
      <c r="AC1168">
        <v>1</v>
      </c>
      <c r="AD1168" t="s">
        <v>15</v>
      </c>
      <c r="AE1168">
        <v>1</v>
      </c>
      <c r="AF1168">
        <v>0</v>
      </c>
      <c r="AG1168" t="s">
        <v>13</v>
      </c>
      <c r="AH1168">
        <v>0</v>
      </c>
      <c r="AI1168">
        <v>1</v>
      </c>
      <c r="AJ1168" t="s">
        <v>15</v>
      </c>
      <c r="AK1168">
        <v>1</v>
      </c>
      <c r="AL1168">
        <v>0</v>
      </c>
    </row>
    <row r="1169" spans="1:38" x14ac:dyDescent="0.25">
      <c r="A1169" t="s">
        <v>1530</v>
      </c>
      <c r="B1169" t="s">
        <v>1524</v>
      </c>
      <c r="C1169">
        <v>13990308</v>
      </c>
      <c r="D1169">
        <v>990308</v>
      </c>
      <c r="E1169" t="s">
        <v>181</v>
      </c>
      <c r="F1169" t="s">
        <v>182</v>
      </c>
      <c r="G1169" t="s">
        <v>1541</v>
      </c>
      <c r="H1169" t="s">
        <v>39</v>
      </c>
      <c r="I1169">
        <v>1</v>
      </c>
      <c r="J1169" t="s">
        <v>22</v>
      </c>
      <c r="K1169">
        <v>3</v>
      </c>
      <c r="L1169">
        <v>11</v>
      </c>
      <c r="M1169">
        <v>10</v>
      </c>
      <c r="N1169" t="s">
        <v>20</v>
      </c>
      <c r="O1169" t="s">
        <v>1549</v>
      </c>
      <c r="P1169">
        <v>27</v>
      </c>
      <c r="Q1169">
        <v>0.87096774193548387</v>
      </c>
      <c r="R1169">
        <v>0</v>
      </c>
      <c r="S1169">
        <v>0</v>
      </c>
      <c r="T1169">
        <f>DATATABLE[[#This Row],[تعداد واگن منتظر واگذاری]]+DATATABLE[[#This Row],[تعداد واگن تحت تخلیه]]</f>
        <v>27</v>
      </c>
      <c r="U1169">
        <v>0.87096774193548387</v>
      </c>
      <c r="V1169">
        <v>38</v>
      </c>
      <c r="W1169">
        <v>1.2258064516129032</v>
      </c>
      <c r="X1169">
        <v>2204</v>
      </c>
      <c r="Y1169">
        <v>27</v>
      </c>
      <c r="Z1169">
        <v>38</v>
      </c>
      <c r="AA1169" t="s">
        <v>15</v>
      </c>
      <c r="AB1169">
        <v>1</v>
      </c>
      <c r="AC1169">
        <v>0</v>
      </c>
      <c r="AD1169" t="s">
        <v>13</v>
      </c>
      <c r="AE1169">
        <v>0</v>
      </c>
      <c r="AF1169">
        <v>1</v>
      </c>
      <c r="AG1169" t="s">
        <v>15</v>
      </c>
      <c r="AH1169">
        <v>1</v>
      </c>
      <c r="AI1169">
        <v>0</v>
      </c>
      <c r="AJ1169" t="s">
        <v>15</v>
      </c>
      <c r="AK1169">
        <v>1</v>
      </c>
      <c r="AL1169">
        <v>0</v>
      </c>
    </row>
    <row r="1170" spans="1:38" x14ac:dyDescent="0.25">
      <c r="A1170" t="s">
        <v>1530</v>
      </c>
      <c r="B1170" t="s">
        <v>1524</v>
      </c>
      <c r="C1170">
        <v>13990309</v>
      </c>
      <c r="D1170">
        <v>990309</v>
      </c>
      <c r="E1170" t="s">
        <v>183</v>
      </c>
      <c r="F1170" t="s">
        <v>184</v>
      </c>
      <c r="G1170" t="s">
        <v>1541</v>
      </c>
      <c r="H1170" t="s">
        <v>39</v>
      </c>
      <c r="I1170">
        <v>1</v>
      </c>
      <c r="J1170" t="s">
        <v>22</v>
      </c>
      <c r="K1170">
        <v>3</v>
      </c>
      <c r="L1170">
        <v>11</v>
      </c>
      <c r="M1170">
        <v>11</v>
      </c>
      <c r="N1170" t="s">
        <v>12</v>
      </c>
      <c r="O1170" t="s">
        <v>1550</v>
      </c>
      <c r="P1170">
        <v>0</v>
      </c>
      <c r="Q1170">
        <v>0</v>
      </c>
      <c r="R1170">
        <v>15</v>
      </c>
      <c r="S1170">
        <v>0.4838709677419355</v>
      </c>
      <c r="T1170">
        <f>DATATABLE[[#This Row],[تعداد واگن منتظر واگذاری]]+DATATABLE[[#This Row],[تعداد واگن تحت تخلیه]]</f>
        <v>15</v>
      </c>
      <c r="U1170">
        <v>0.4838709677419355</v>
      </c>
      <c r="V1170">
        <v>12</v>
      </c>
      <c r="W1170">
        <v>0.38709677419354838</v>
      </c>
      <c r="X1170">
        <v>696</v>
      </c>
      <c r="Y1170">
        <v>15</v>
      </c>
      <c r="Z1170">
        <v>27</v>
      </c>
      <c r="AA1170" t="s">
        <v>13</v>
      </c>
      <c r="AB1170">
        <v>0</v>
      </c>
      <c r="AC1170">
        <v>1</v>
      </c>
      <c r="AD1170" t="s">
        <v>15</v>
      </c>
      <c r="AE1170">
        <v>1</v>
      </c>
      <c r="AF1170">
        <v>0</v>
      </c>
      <c r="AG1170" t="s">
        <v>15</v>
      </c>
      <c r="AH1170">
        <v>1</v>
      </c>
      <c r="AI1170">
        <v>0</v>
      </c>
      <c r="AJ1170" t="s">
        <v>15</v>
      </c>
      <c r="AK1170">
        <v>1</v>
      </c>
      <c r="AL1170">
        <v>0</v>
      </c>
    </row>
    <row r="1171" spans="1:38" x14ac:dyDescent="0.25">
      <c r="A1171" t="s">
        <v>1530</v>
      </c>
      <c r="B1171" t="s">
        <v>1524</v>
      </c>
      <c r="C1171">
        <v>13990310</v>
      </c>
      <c r="D1171">
        <v>990310</v>
      </c>
      <c r="E1171" t="s">
        <v>185</v>
      </c>
      <c r="F1171" t="s">
        <v>186</v>
      </c>
      <c r="G1171" t="s">
        <v>1541</v>
      </c>
      <c r="H1171" t="s">
        <v>39</v>
      </c>
      <c r="I1171">
        <v>1</v>
      </c>
      <c r="J1171" t="s">
        <v>22</v>
      </c>
      <c r="K1171">
        <v>3</v>
      </c>
      <c r="L1171">
        <v>12</v>
      </c>
      <c r="M1171">
        <v>11</v>
      </c>
      <c r="N1171" t="s">
        <v>14</v>
      </c>
      <c r="O1171" t="s">
        <v>1551</v>
      </c>
      <c r="P1171">
        <v>22</v>
      </c>
      <c r="Q1171">
        <v>0.70967741935483875</v>
      </c>
      <c r="R1171">
        <v>4</v>
      </c>
      <c r="S1171">
        <v>0.12903225806451613</v>
      </c>
      <c r="T1171">
        <f>DATATABLE[[#This Row],[تعداد واگن منتظر واگذاری]]+DATATABLE[[#This Row],[تعداد واگن تحت تخلیه]]</f>
        <v>26</v>
      </c>
      <c r="U1171">
        <v>0.83870967741935487</v>
      </c>
      <c r="V1171">
        <v>15</v>
      </c>
      <c r="W1171">
        <v>0.4838709677419355</v>
      </c>
      <c r="X1171">
        <v>870</v>
      </c>
      <c r="Y1171">
        <v>26</v>
      </c>
      <c r="Z1171">
        <v>19</v>
      </c>
      <c r="AA1171" t="s">
        <v>15</v>
      </c>
      <c r="AB1171">
        <v>1</v>
      </c>
      <c r="AC1171">
        <v>0</v>
      </c>
      <c r="AD1171" t="s">
        <v>15</v>
      </c>
      <c r="AE1171">
        <v>1</v>
      </c>
      <c r="AF1171">
        <v>0</v>
      </c>
      <c r="AG1171" t="s">
        <v>15</v>
      </c>
      <c r="AH1171">
        <v>1</v>
      </c>
      <c r="AI1171">
        <v>0</v>
      </c>
      <c r="AJ1171" t="s">
        <v>15</v>
      </c>
      <c r="AK1171">
        <v>1</v>
      </c>
      <c r="AL1171">
        <v>0</v>
      </c>
    </row>
    <row r="1172" spans="1:38" x14ac:dyDescent="0.25">
      <c r="A1172" t="s">
        <v>1530</v>
      </c>
      <c r="B1172" t="s">
        <v>1524</v>
      </c>
      <c r="C1172">
        <v>13990311</v>
      </c>
      <c r="D1172">
        <v>990311</v>
      </c>
      <c r="E1172" t="s">
        <v>187</v>
      </c>
      <c r="F1172" t="s">
        <v>188</v>
      </c>
      <c r="G1172" t="s">
        <v>1541</v>
      </c>
      <c r="H1172" t="s">
        <v>39</v>
      </c>
      <c r="I1172">
        <v>1</v>
      </c>
      <c r="J1172" t="s">
        <v>22</v>
      </c>
      <c r="K1172">
        <v>3</v>
      </c>
      <c r="L1172">
        <v>12</v>
      </c>
      <c r="M1172">
        <v>11</v>
      </c>
      <c r="N1172" t="s">
        <v>16</v>
      </c>
      <c r="O1172" t="s">
        <v>1552</v>
      </c>
      <c r="P1172">
        <v>13</v>
      </c>
      <c r="Q1172">
        <v>0.41935483870967744</v>
      </c>
      <c r="R1172">
        <v>3</v>
      </c>
      <c r="S1172">
        <v>9.6774193548387094E-2</v>
      </c>
      <c r="T1172">
        <f>DATATABLE[[#This Row],[تعداد واگن منتظر واگذاری]]+DATATABLE[[#This Row],[تعداد واگن تحت تخلیه]]</f>
        <v>16</v>
      </c>
      <c r="U1172">
        <v>0.5161290322580645</v>
      </c>
      <c r="V1172">
        <v>26</v>
      </c>
      <c r="W1172">
        <v>0.83870967741935487</v>
      </c>
      <c r="X1172">
        <v>1508</v>
      </c>
      <c r="Y1172">
        <v>16</v>
      </c>
      <c r="Z1172">
        <v>29</v>
      </c>
      <c r="AA1172" t="s">
        <v>15</v>
      </c>
      <c r="AB1172">
        <v>1</v>
      </c>
      <c r="AC1172">
        <v>0</v>
      </c>
      <c r="AD1172" t="s">
        <v>15</v>
      </c>
      <c r="AE1172">
        <v>1</v>
      </c>
      <c r="AF1172">
        <v>0</v>
      </c>
      <c r="AG1172" t="s">
        <v>15</v>
      </c>
      <c r="AH1172">
        <v>1</v>
      </c>
      <c r="AI1172">
        <v>0</v>
      </c>
      <c r="AJ1172" t="s">
        <v>15</v>
      </c>
      <c r="AK1172">
        <v>1</v>
      </c>
      <c r="AL1172">
        <v>0</v>
      </c>
    </row>
    <row r="1173" spans="1:38" x14ac:dyDescent="0.25">
      <c r="A1173" t="s">
        <v>1530</v>
      </c>
      <c r="B1173" t="s">
        <v>1524</v>
      </c>
      <c r="C1173">
        <v>13990312</v>
      </c>
      <c r="D1173">
        <v>990312</v>
      </c>
      <c r="E1173" t="s">
        <v>189</v>
      </c>
      <c r="F1173" t="s">
        <v>190</v>
      </c>
      <c r="G1173" t="s">
        <v>1541</v>
      </c>
      <c r="H1173" t="s">
        <v>39</v>
      </c>
      <c r="I1173">
        <v>1</v>
      </c>
      <c r="J1173" t="s">
        <v>22</v>
      </c>
      <c r="K1173">
        <v>3</v>
      </c>
      <c r="L1173">
        <v>12</v>
      </c>
      <c r="M1173">
        <v>11</v>
      </c>
      <c r="N1173" t="s">
        <v>17</v>
      </c>
      <c r="O1173" t="s">
        <v>1553</v>
      </c>
      <c r="P1173">
        <v>5</v>
      </c>
      <c r="Q1173">
        <v>0.16129032258064516</v>
      </c>
      <c r="R1173">
        <v>14</v>
      </c>
      <c r="S1173">
        <v>0.45161290322580644</v>
      </c>
      <c r="T1173">
        <f>DATATABLE[[#This Row],[تعداد واگن منتظر واگذاری]]+DATATABLE[[#This Row],[تعداد واگن تحت تخلیه]]</f>
        <v>19</v>
      </c>
      <c r="U1173">
        <v>0.61290322580645162</v>
      </c>
      <c r="V1173">
        <v>0</v>
      </c>
      <c r="W1173">
        <v>0</v>
      </c>
      <c r="X1173">
        <v>0</v>
      </c>
      <c r="Y1173">
        <v>19</v>
      </c>
      <c r="Z1173">
        <v>14</v>
      </c>
      <c r="AA1173" t="s">
        <v>15</v>
      </c>
      <c r="AB1173">
        <v>1</v>
      </c>
      <c r="AC1173">
        <v>0</v>
      </c>
      <c r="AD1173" t="s">
        <v>15</v>
      </c>
      <c r="AE1173">
        <v>1</v>
      </c>
      <c r="AF1173">
        <v>0</v>
      </c>
      <c r="AG1173" t="s">
        <v>13</v>
      </c>
      <c r="AH1173">
        <v>0</v>
      </c>
      <c r="AI1173">
        <v>1</v>
      </c>
      <c r="AJ1173" t="s">
        <v>15</v>
      </c>
      <c r="AK1173">
        <v>1</v>
      </c>
      <c r="AL1173">
        <v>0</v>
      </c>
    </row>
    <row r="1174" spans="1:38" x14ac:dyDescent="0.25">
      <c r="A1174" t="s">
        <v>1530</v>
      </c>
      <c r="B1174" t="s">
        <v>1524</v>
      </c>
      <c r="C1174">
        <v>13990313</v>
      </c>
      <c r="D1174">
        <v>990313</v>
      </c>
      <c r="E1174" t="s">
        <v>191</v>
      </c>
      <c r="F1174" t="s">
        <v>192</v>
      </c>
      <c r="G1174" t="s">
        <v>1541</v>
      </c>
      <c r="H1174" t="s">
        <v>39</v>
      </c>
      <c r="I1174">
        <v>1</v>
      </c>
      <c r="J1174" t="s">
        <v>22</v>
      </c>
      <c r="K1174">
        <v>3</v>
      </c>
      <c r="L1174">
        <v>12</v>
      </c>
      <c r="M1174">
        <v>11</v>
      </c>
      <c r="N1174" t="s">
        <v>18</v>
      </c>
      <c r="O1174" t="s">
        <v>1556</v>
      </c>
      <c r="P1174">
        <v>0</v>
      </c>
      <c r="Q1174">
        <v>0</v>
      </c>
      <c r="R1174">
        <v>5</v>
      </c>
      <c r="S1174">
        <v>0.16129032258064516</v>
      </c>
      <c r="T1174">
        <f>DATATABLE[[#This Row],[تعداد واگن منتظر واگذاری]]+DATATABLE[[#This Row],[تعداد واگن تحت تخلیه]]</f>
        <v>5</v>
      </c>
      <c r="U1174">
        <v>0.16129032258064516</v>
      </c>
      <c r="V1174">
        <v>26</v>
      </c>
      <c r="W1174">
        <v>0.83870967741935487</v>
      </c>
      <c r="X1174">
        <v>1508</v>
      </c>
      <c r="Y1174">
        <v>5</v>
      </c>
      <c r="Z1174">
        <v>31</v>
      </c>
      <c r="AA1174" t="s">
        <v>13</v>
      </c>
      <c r="AB1174">
        <v>0</v>
      </c>
      <c r="AC1174">
        <v>1</v>
      </c>
      <c r="AD1174" t="s">
        <v>15</v>
      </c>
      <c r="AE1174">
        <v>1</v>
      </c>
      <c r="AF1174">
        <v>0</v>
      </c>
      <c r="AG1174" t="s">
        <v>15</v>
      </c>
      <c r="AH1174">
        <v>1</v>
      </c>
      <c r="AI1174">
        <v>0</v>
      </c>
      <c r="AJ1174" t="s">
        <v>15</v>
      </c>
      <c r="AK1174">
        <v>1</v>
      </c>
      <c r="AL1174">
        <v>0</v>
      </c>
    </row>
    <row r="1175" spans="1:38" x14ac:dyDescent="0.25">
      <c r="A1175" t="s">
        <v>1530</v>
      </c>
      <c r="B1175" t="s">
        <v>1524</v>
      </c>
      <c r="C1175">
        <v>13990314</v>
      </c>
      <c r="D1175">
        <v>990314</v>
      </c>
      <c r="E1175" t="s">
        <v>193</v>
      </c>
      <c r="F1175" t="s">
        <v>194</v>
      </c>
      <c r="G1175" t="s">
        <v>1541</v>
      </c>
      <c r="H1175" t="s">
        <v>39</v>
      </c>
      <c r="I1175">
        <v>1</v>
      </c>
      <c r="J1175" t="s">
        <v>22</v>
      </c>
      <c r="K1175">
        <v>3</v>
      </c>
      <c r="L1175">
        <v>12</v>
      </c>
      <c r="M1175">
        <v>11</v>
      </c>
      <c r="N1175" t="s">
        <v>19</v>
      </c>
      <c r="O1175" t="s">
        <v>1557</v>
      </c>
      <c r="P1175">
        <v>3</v>
      </c>
      <c r="Q1175">
        <v>9.6774193548387094E-2</v>
      </c>
      <c r="R1175">
        <v>45</v>
      </c>
      <c r="S1175">
        <v>1.4516129032258065</v>
      </c>
      <c r="T1175">
        <f>DATATABLE[[#This Row],[تعداد واگن منتظر واگذاری]]+DATATABLE[[#This Row],[تعداد واگن تحت تخلیه]]</f>
        <v>48</v>
      </c>
      <c r="U1175">
        <v>1.5483870967741935</v>
      </c>
      <c r="V1175">
        <v>0</v>
      </c>
      <c r="W1175">
        <v>0</v>
      </c>
      <c r="X1175">
        <v>0</v>
      </c>
      <c r="Y1175">
        <v>48</v>
      </c>
      <c r="Z1175">
        <v>45</v>
      </c>
      <c r="AA1175" t="s">
        <v>15</v>
      </c>
      <c r="AB1175">
        <v>1</v>
      </c>
      <c r="AC1175">
        <v>0</v>
      </c>
      <c r="AD1175" t="s">
        <v>15</v>
      </c>
      <c r="AE1175">
        <v>1</v>
      </c>
      <c r="AF1175">
        <v>0</v>
      </c>
      <c r="AG1175" t="s">
        <v>13</v>
      </c>
      <c r="AH1175">
        <v>0</v>
      </c>
      <c r="AI1175">
        <v>1</v>
      </c>
      <c r="AJ1175" t="s">
        <v>15</v>
      </c>
      <c r="AK1175">
        <v>1</v>
      </c>
      <c r="AL1175">
        <v>0</v>
      </c>
    </row>
    <row r="1176" spans="1:38" x14ac:dyDescent="0.25">
      <c r="A1176" t="s">
        <v>1530</v>
      </c>
      <c r="B1176" t="s">
        <v>1524</v>
      </c>
      <c r="C1176">
        <v>13990315</v>
      </c>
      <c r="D1176">
        <v>990315</v>
      </c>
      <c r="E1176" t="s">
        <v>195</v>
      </c>
      <c r="F1176" t="s">
        <v>196</v>
      </c>
      <c r="G1176" t="s">
        <v>1541</v>
      </c>
      <c r="H1176" t="s">
        <v>39</v>
      </c>
      <c r="I1176">
        <v>1</v>
      </c>
      <c r="J1176" t="s">
        <v>22</v>
      </c>
      <c r="K1176">
        <v>3</v>
      </c>
      <c r="L1176">
        <v>12</v>
      </c>
      <c r="M1176">
        <v>11</v>
      </c>
      <c r="N1176" t="s">
        <v>20</v>
      </c>
      <c r="O1176" t="s">
        <v>1558</v>
      </c>
      <c r="P1176">
        <v>0</v>
      </c>
      <c r="Q1176">
        <v>0</v>
      </c>
      <c r="R1176">
        <v>11</v>
      </c>
      <c r="S1176">
        <v>0.35483870967741937</v>
      </c>
      <c r="T1176">
        <f>DATATABLE[[#This Row],[تعداد واگن منتظر واگذاری]]+DATATABLE[[#This Row],[تعداد واگن تحت تخلیه]]</f>
        <v>11</v>
      </c>
      <c r="U1176">
        <v>0.35483870967741937</v>
      </c>
      <c r="V1176">
        <v>25</v>
      </c>
      <c r="W1176">
        <v>0.80645161290322576</v>
      </c>
      <c r="X1176">
        <v>1450</v>
      </c>
      <c r="Y1176">
        <v>11</v>
      </c>
      <c r="Z1176">
        <v>36</v>
      </c>
      <c r="AA1176" t="s">
        <v>13</v>
      </c>
      <c r="AB1176">
        <v>0</v>
      </c>
      <c r="AC1176">
        <v>1</v>
      </c>
      <c r="AD1176" t="s">
        <v>15</v>
      </c>
      <c r="AE1176">
        <v>1</v>
      </c>
      <c r="AF1176">
        <v>0</v>
      </c>
      <c r="AG1176" t="s">
        <v>15</v>
      </c>
      <c r="AH1176">
        <v>1</v>
      </c>
      <c r="AI1176">
        <v>0</v>
      </c>
      <c r="AJ1176" t="s">
        <v>15</v>
      </c>
      <c r="AK1176">
        <v>1</v>
      </c>
      <c r="AL1176">
        <v>0</v>
      </c>
    </row>
    <row r="1177" spans="1:38" x14ac:dyDescent="0.25">
      <c r="A1177" t="s">
        <v>1530</v>
      </c>
      <c r="B1177" t="s">
        <v>1524</v>
      </c>
      <c r="C1177">
        <v>13990316</v>
      </c>
      <c r="D1177">
        <v>990316</v>
      </c>
      <c r="E1177" t="s">
        <v>197</v>
      </c>
      <c r="F1177" t="s">
        <v>198</v>
      </c>
      <c r="G1177" t="s">
        <v>1541</v>
      </c>
      <c r="H1177" t="s">
        <v>39</v>
      </c>
      <c r="I1177">
        <v>1</v>
      </c>
      <c r="J1177" t="s">
        <v>22</v>
      </c>
      <c r="K1177">
        <v>3</v>
      </c>
      <c r="L1177">
        <v>12</v>
      </c>
      <c r="M1177">
        <v>12</v>
      </c>
      <c r="N1177" t="s">
        <v>12</v>
      </c>
      <c r="O1177" t="s">
        <v>1559</v>
      </c>
      <c r="P1177">
        <v>26</v>
      </c>
      <c r="Q1177">
        <v>0.83870967741935487</v>
      </c>
      <c r="R1177">
        <v>24</v>
      </c>
      <c r="S1177">
        <v>0.77419354838709675</v>
      </c>
      <c r="T1177">
        <f>DATATABLE[[#This Row],[تعداد واگن منتظر واگذاری]]+DATATABLE[[#This Row],[تعداد واگن تحت تخلیه]]</f>
        <v>50</v>
      </c>
      <c r="U1177">
        <v>1.6129032258064515</v>
      </c>
      <c r="V1177">
        <v>23</v>
      </c>
      <c r="W1177">
        <v>0.74193548387096775</v>
      </c>
      <c r="X1177">
        <v>1334</v>
      </c>
      <c r="Y1177">
        <v>50</v>
      </c>
      <c r="Z1177">
        <v>47</v>
      </c>
      <c r="AA1177" t="s">
        <v>15</v>
      </c>
      <c r="AB1177">
        <v>1</v>
      </c>
      <c r="AC1177">
        <v>0</v>
      </c>
      <c r="AD1177" t="s">
        <v>15</v>
      </c>
      <c r="AE1177">
        <v>1</v>
      </c>
      <c r="AF1177">
        <v>0</v>
      </c>
      <c r="AG1177" t="s">
        <v>15</v>
      </c>
      <c r="AH1177">
        <v>1</v>
      </c>
      <c r="AI1177">
        <v>0</v>
      </c>
      <c r="AJ1177" t="s">
        <v>15</v>
      </c>
      <c r="AK1177">
        <v>1</v>
      </c>
      <c r="AL1177">
        <v>0</v>
      </c>
    </row>
    <row r="1178" spans="1:38" x14ac:dyDescent="0.25">
      <c r="A1178" t="s">
        <v>1530</v>
      </c>
      <c r="B1178" t="s">
        <v>1524</v>
      </c>
      <c r="C1178">
        <v>13990317</v>
      </c>
      <c r="D1178">
        <v>990317</v>
      </c>
      <c r="E1178" t="s">
        <v>199</v>
      </c>
      <c r="F1178" t="s">
        <v>200</v>
      </c>
      <c r="G1178" t="s">
        <v>1541</v>
      </c>
      <c r="H1178" t="s">
        <v>39</v>
      </c>
      <c r="I1178">
        <v>1</v>
      </c>
      <c r="J1178" t="s">
        <v>22</v>
      </c>
      <c r="K1178">
        <v>3</v>
      </c>
      <c r="L1178">
        <v>13</v>
      </c>
      <c r="M1178">
        <v>12</v>
      </c>
      <c r="N1178" t="s">
        <v>14</v>
      </c>
      <c r="O1178" t="s">
        <v>1560</v>
      </c>
      <c r="P1178">
        <v>16</v>
      </c>
      <c r="Q1178">
        <v>0.5161290322580645</v>
      </c>
      <c r="R1178">
        <v>27</v>
      </c>
      <c r="S1178">
        <v>0.87096774193548387</v>
      </c>
      <c r="T1178">
        <f>DATATABLE[[#This Row],[تعداد واگن منتظر واگذاری]]+DATATABLE[[#This Row],[تعداد واگن تحت تخلیه]]</f>
        <v>43</v>
      </c>
      <c r="U1178">
        <v>1.3870967741935485</v>
      </c>
      <c r="V1178">
        <v>22</v>
      </c>
      <c r="W1178">
        <v>0.70967741935483875</v>
      </c>
      <c r="X1178">
        <v>1276</v>
      </c>
      <c r="Y1178">
        <v>43</v>
      </c>
      <c r="Z1178">
        <v>49</v>
      </c>
      <c r="AA1178" t="s">
        <v>15</v>
      </c>
      <c r="AB1178">
        <v>1</v>
      </c>
      <c r="AC1178">
        <v>0</v>
      </c>
      <c r="AD1178" t="s">
        <v>15</v>
      </c>
      <c r="AE1178">
        <v>1</v>
      </c>
      <c r="AF1178">
        <v>0</v>
      </c>
      <c r="AG1178" t="s">
        <v>15</v>
      </c>
      <c r="AH1178">
        <v>1</v>
      </c>
      <c r="AI1178">
        <v>0</v>
      </c>
      <c r="AJ1178" t="s">
        <v>15</v>
      </c>
      <c r="AK1178">
        <v>1</v>
      </c>
      <c r="AL1178">
        <v>0</v>
      </c>
    </row>
    <row r="1179" spans="1:38" x14ac:dyDescent="0.25">
      <c r="A1179" t="s">
        <v>1530</v>
      </c>
      <c r="B1179" t="s">
        <v>1524</v>
      </c>
      <c r="C1179">
        <v>13990318</v>
      </c>
      <c r="D1179">
        <v>990318</v>
      </c>
      <c r="E1179" t="s">
        <v>201</v>
      </c>
      <c r="F1179" t="s">
        <v>202</v>
      </c>
      <c r="G1179" t="s">
        <v>1541</v>
      </c>
      <c r="H1179" t="s">
        <v>39</v>
      </c>
      <c r="I1179">
        <v>1</v>
      </c>
      <c r="J1179" t="s">
        <v>22</v>
      </c>
      <c r="K1179">
        <v>3</v>
      </c>
      <c r="L1179">
        <v>13</v>
      </c>
      <c r="M1179">
        <v>12</v>
      </c>
      <c r="N1179" t="s">
        <v>16</v>
      </c>
      <c r="O1179" t="s">
        <v>1561</v>
      </c>
      <c r="P1179">
        <v>22</v>
      </c>
      <c r="Q1179">
        <v>0.70967741935483875</v>
      </c>
      <c r="R1179">
        <v>16</v>
      </c>
      <c r="S1179">
        <v>0.5161290322580645</v>
      </c>
      <c r="T1179">
        <f>DATATABLE[[#This Row],[تعداد واگن منتظر واگذاری]]+DATATABLE[[#This Row],[تعداد واگن تحت تخلیه]]</f>
        <v>38</v>
      </c>
      <c r="U1179">
        <v>1.2258064516129032</v>
      </c>
      <c r="V1179">
        <v>24</v>
      </c>
      <c r="W1179">
        <v>0.77419354838709675</v>
      </c>
      <c r="X1179">
        <v>1392</v>
      </c>
      <c r="Y1179">
        <v>38</v>
      </c>
      <c r="Z1179">
        <v>40</v>
      </c>
      <c r="AA1179" t="s">
        <v>15</v>
      </c>
      <c r="AB1179">
        <v>1</v>
      </c>
      <c r="AC1179">
        <v>0</v>
      </c>
      <c r="AD1179" t="s">
        <v>15</v>
      </c>
      <c r="AE1179">
        <v>1</v>
      </c>
      <c r="AF1179">
        <v>0</v>
      </c>
      <c r="AG1179" t="s">
        <v>15</v>
      </c>
      <c r="AH1179">
        <v>1</v>
      </c>
      <c r="AI1179">
        <v>0</v>
      </c>
      <c r="AJ1179" t="s">
        <v>15</v>
      </c>
      <c r="AK1179">
        <v>1</v>
      </c>
      <c r="AL1179">
        <v>0</v>
      </c>
    </row>
    <row r="1180" spans="1:38" x14ac:dyDescent="0.25">
      <c r="A1180" t="s">
        <v>1530</v>
      </c>
      <c r="B1180" t="s">
        <v>1524</v>
      </c>
      <c r="C1180">
        <v>13990319</v>
      </c>
      <c r="D1180">
        <v>990319</v>
      </c>
      <c r="E1180" t="s">
        <v>203</v>
      </c>
      <c r="F1180" t="s">
        <v>204</v>
      </c>
      <c r="G1180" t="s">
        <v>1541</v>
      </c>
      <c r="H1180" t="s">
        <v>39</v>
      </c>
      <c r="I1180">
        <v>1</v>
      </c>
      <c r="J1180" t="s">
        <v>22</v>
      </c>
      <c r="K1180">
        <v>3</v>
      </c>
      <c r="L1180">
        <v>13</v>
      </c>
      <c r="M1180">
        <v>12</v>
      </c>
      <c r="N1180" t="s">
        <v>17</v>
      </c>
      <c r="O1180" t="s">
        <v>1562</v>
      </c>
      <c r="P1180">
        <v>0</v>
      </c>
      <c r="Q1180">
        <v>0</v>
      </c>
      <c r="R1180">
        <v>22</v>
      </c>
      <c r="S1180">
        <v>0.70967741935483875</v>
      </c>
      <c r="T1180">
        <f>DATATABLE[[#This Row],[تعداد واگن منتظر واگذاری]]+DATATABLE[[#This Row],[تعداد واگن تحت تخلیه]]</f>
        <v>22</v>
      </c>
      <c r="U1180">
        <v>0.70967741935483875</v>
      </c>
      <c r="V1180">
        <v>16</v>
      </c>
      <c r="W1180">
        <v>0.5161290322580645</v>
      </c>
      <c r="X1180">
        <v>928</v>
      </c>
      <c r="Y1180">
        <v>22</v>
      </c>
      <c r="Z1180">
        <v>38</v>
      </c>
      <c r="AA1180" t="s">
        <v>13</v>
      </c>
      <c r="AB1180">
        <v>0</v>
      </c>
      <c r="AC1180">
        <v>1</v>
      </c>
      <c r="AD1180" t="s">
        <v>15</v>
      </c>
      <c r="AE1180">
        <v>1</v>
      </c>
      <c r="AF1180">
        <v>0</v>
      </c>
      <c r="AG1180" t="s">
        <v>15</v>
      </c>
      <c r="AH1180">
        <v>1</v>
      </c>
      <c r="AI1180">
        <v>0</v>
      </c>
      <c r="AJ1180" t="s">
        <v>15</v>
      </c>
      <c r="AK1180">
        <v>1</v>
      </c>
      <c r="AL1180">
        <v>0</v>
      </c>
    </row>
    <row r="1181" spans="1:38" x14ac:dyDescent="0.25">
      <c r="A1181" t="s">
        <v>1530</v>
      </c>
      <c r="B1181" t="s">
        <v>1524</v>
      </c>
      <c r="C1181">
        <v>13990320</v>
      </c>
      <c r="D1181">
        <v>990320</v>
      </c>
      <c r="E1181" t="s">
        <v>205</v>
      </c>
      <c r="F1181" t="s">
        <v>206</v>
      </c>
      <c r="G1181" t="s">
        <v>1541</v>
      </c>
      <c r="H1181" t="s">
        <v>39</v>
      </c>
      <c r="I1181">
        <v>1</v>
      </c>
      <c r="J1181" t="s">
        <v>22</v>
      </c>
      <c r="K1181">
        <v>3</v>
      </c>
      <c r="L1181">
        <v>13</v>
      </c>
      <c r="M1181">
        <v>12</v>
      </c>
      <c r="N1181" t="s">
        <v>18</v>
      </c>
      <c r="O1181" t="s">
        <v>1563</v>
      </c>
      <c r="P1181">
        <v>16</v>
      </c>
      <c r="Q1181">
        <v>0.5161290322580645</v>
      </c>
      <c r="R1181">
        <v>26</v>
      </c>
      <c r="S1181">
        <v>0.83870967741935487</v>
      </c>
      <c r="T1181">
        <f>DATATABLE[[#This Row],[تعداد واگن منتظر واگذاری]]+DATATABLE[[#This Row],[تعداد واگن تحت تخلیه]]</f>
        <v>42</v>
      </c>
      <c r="U1181">
        <v>1.3548387096774193</v>
      </c>
      <c r="V1181">
        <v>20</v>
      </c>
      <c r="W1181">
        <v>0.64516129032258063</v>
      </c>
      <c r="X1181">
        <v>1160</v>
      </c>
      <c r="Y1181">
        <v>42</v>
      </c>
      <c r="Z1181">
        <v>46</v>
      </c>
      <c r="AA1181" t="s">
        <v>15</v>
      </c>
      <c r="AB1181">
        <v>1</v>
      </c>
      <c r="AC1181">
        <v>0</v>
      </c>
      <c r="AD1181" t="s">
        <v>15</v>
      </c>
      <c r="AE1181">
        <v>1</v>
      </c>
      <c r="AF1181">
        <v>0</v>
      </c>
      <c r="AG1181" t="s">
        <v>15</v>
      </c>
      <c r="AH1181">
        <v>1</v>
      </c>
      <c r="AI1181">
        <v>0</v>
      </c>
      <c r="AJ1181" t="s">
        <v>15</v>
      </c>
      <c r="AK1181">
        <v>1</v>
      </c>
      <c r="AL1181">
        <v>0</v>
      </c>
    </row>
    <row r="1182" spans="1:38" x14ac:dyDescent="0.25">
      <c r="A1182" t="s">
        <v>1530</v>
      </c>
      <c r="B1182" t="s">
        <v>1524</v>
      </c>
      <c r="C1182">
        <v>13990321</v>
      </c>
      <c r="D1182">
        <v>990321</v>
      </c>
      <c r="E1182" t="s">
        <v>207</v>
      </c>
      <c r="F1182" t="s">
        <v>208</v>
      </c>
      <c r="G1182" t="s">
        <v>1541</v>
      </c>
      <c r="H1182" t="s">
        <v>39</v>
      </c>
      <c r="I1182">
        <v>1</v>
      </c>
      <c r="J1182" t="s">
        <v>22</v>
      </c>
      <c r="K1182">
        <v>3</v>
      </c>
      <c r="L1182">
        <v>13</v>
      </c>
      <c r="M1182">
        <v>12</v>
      </c>
      <c r="N1182" t="s">
        <v>19</v>
      </c>
      <c r="O1182" t="s">
        <v>1564</v>
      </c>
      <c r="P1182">
        <v>36</v>
      </c>
      <c r="Q1182">
        <v>1.1612903225806452</v>
      </c>
      <c r="R1182">
        <v>25</v>
      </c>
      <c r="S1182">
        <v>0.80645161290322576</v>
      </c>
      <c r="T1182">
        <f>DATATABLE[[#This Row],[تعداد واگن منتظر واگذاری]]+DATATABLE[[#This Row],[تعداد واگن تحت تخلیه]]</f>
        <v>61</v>
      </c>
      <c r="U1182">
        <v>1.967741935483871</v>
      </c>
      <c r="V1182">
        <v>17</v>
      </c>
      <c r="W1182">
        <v>0.54838709677419351</v>
      </c>
      <c r="X1182">
        <v>986</v>
      </c>
      <c r="Y1182">
        <v>61</v>
      </c>
      <c r="Z1182">
        <v>42</v>
      </c>
      <c r="AA1182" t="s">
        <v>15</v>
      </c>
      <c r="AB1182">
        <v>1</v>
      </c>
      <c r="AC1182">
        <v>0</v>
      </c>
      <c r="AD1182" t="s">
        <v>15</v>
      </c>
      <c r="AE1182">
        <v>1</v>
      </c>
      <c r="AF1182">
        <v>0</v>
      </c>
      <c r="AG1182" t="s">
        <v>15</v>
      </c>
      <c r="AH1182">
        <v>1</v>
      </c>
      <c r="AI1182">
        <v>0</v>
      </c>
      <c r="AJ1182" t="s">
        <v>15</v>
      </c>
      <c r="AK1182">
        <v>1</v>
      </c>
      <c r="AL1182">
        <v>0</v>
      </c>
    </row>
    <row r="1183" spans="1:38" x14ac:dyDescent="0.25">
      <c r="A1183" t="s">
        <v>1530</v>
      </c>
      <c r="B1183" t="s">
        <v>1524</v>
      </c>
      <c r="C1183">
        <v>13990322</v>
      </c>
      <c r="D1183">
        <v>990322</v>
      </c>
      <c r="E1183" t="s">
        <v>209</v>
      </c>
      <c r="F1183" t="s">
        <v>210</v>
      </c>
      <c r="G1183" t="s">
        <v>1541</v>
      </c>
      <c r="H1183" t="s">
        <v>39</v>
      </c>
      <c r="I1183">
        <v>1</v>
      </c>
      <c r="J1183" t="s">
        <v>22</v>
      </c>
      <c r="K1183">
        <v>3</v>
      </c>
      <c r="L1183">
        <v>13</v>
      </c>
      <c r="M1183">
        <v>12</v>
      </c>
      <c r="N1183" t="s">
        <v>20</v>
      </c>
      <c r="O1183" t="s">
        <v>1565</v>
      </c>
      <c r="P1183">
        <v>18</v>
      </c>
      <c r="Q1183">
        <v>0.58064516129032262</v>
      </c>
      <c r="R1183">
        <v>1</v>
      </c>
      <c r="S1183">
        <v>3.2258064516129031E-2</v>
      </c>
      <c r="T1183">
        <f>DATATABLE[[#This Row],[تعداد واگن منتظر واگذاری]]+DATATABLE[[#This Row],[تعداد واگن تحت تخلیه]]</f>
        <v>19</v>
      </c>
      <c r="U1183">
        <v>0.61290322580645162</v>
      </c>
      <c r="V1183">
        <v>44</v>
      </c>
      <c r="W1183">
        <v>1.4193548387096775</v>
      </c>
      <c r="X1183">
        <v>2552</v>
      </c>
      <c r="Y1183">
        <v>19</v>
      </c>
      <c r="Z1183">
        <v>45</v>
      </c>
      <c r="AA1183" t="s">
        <v>15</v>
      </c>
      <c r="AB1183">
        <v>1</v>
      </c>
      <c r="AC1183">
        <v>0</v>
      </c>
      <c r="AD1183" t="s">
        <v>15</v>
      </c>
      <c r="AE1183">
        <v>1</v>
      </c>
      <c r="AF1183">
        <v>0</v>
      </c>
      <c r="AG1183" t="s">
        <v>15</v>
      </c>
      <c r="AH1183">
        <v>1</v>
      </c>
      <c r="AI1183">
        <v>0</v>
      </c>
      <c r="AJ1183" t="s">
        <v>15</v>
      </c>
      <c r="AK1183">
        <v>1</v>
      </c>
      <c r="AL1183">
        <v>0</v>
      </c>
    </row>
    <row r="1184" spans="1:38" x14ac:dyDescent="0.25">
      <c r="A1184" t="s">
        <v>1530</v>
      </c>
      <c r="B1184" t="s">
        <v>1524</v>
      </c>
      <c r="C1184">
        <v>13990323</v>
      </c>
      <c r="D1184">
        <v>990323</v>
      </c>
      <c r="E1184" t="s">
        <v>211</v>
      </c>
      <c r="F1184" t="s">
        <v>212</v>
      </c>
      <c r="G1184" t="s">
        <v>1541</v>
      </c>
      <c r="H1184" t="s">
        <v>39</v>
      </c>
      <c r="I1184">
        <v>1</v>
      </c>
      <c r="J1184" t="s">
        <v>22</v>
      </c>
      <c r="K1184">
        <v>3</v>
      </c>
      <c r="L1184">
        <v>13</v>
      </c>
      <c r="M1184">
        <v>13</v>
      </c>
      <c r="N1184" t="s">
        <v>12</v>
      </c>
      <c r="O1184" t="s">
        <v>1566</v>
      </c>
      <c r="P1184">
        <v>28</v>
      </c>
      <c r="Q1184">
        <v>0.90322580645161288</v>
      </c>
      <c r="R1184">
        <v>18</v>
      </c>
      <c r="S1184">
        <v>0.58064516129032262</v>
      </c>
      <c r="T1184">
        <f>DATATABLE[[#This Row],[تعداد واگن منتظر واگذاری]]+DATATABLE[[#This Row],[تعداد واگن تحت تخلیه]]</f>
        <v>46</v>
      </c>
      <c r="U1184">
        <v>1.4838709677419355</v>
      </c>
      <c r="V1184">
        <v>0</v>
      </c>
      <c r="W1184">
        <v>0</v>
      </c>
      <c r="X1184">
        <v>0</v>
      </c>
      <c r="Y1184">
        <v>46</v>
      </c>
      <c r="Z1184">
        <v>18</v>
      </c>
      <c r="AA1184" t="s">
        <v>15</v>
      </c>
      <c r="AB1184">
        <v>1</v>
      </c>
      <c r="AC1184">
        <v>0</v>
      </c>
      <c r="AD1184" t="s">
        <v>15</v>
      </c>
      <c r="AE1184">
        <v>1</v>
      </c>
      <c r="AF1184">
        <v>0</v>
      </c>
      <c r="AG1184" t="s">
        <v>13</v>
      </c>
      <c r="AH1184">
        <v>0</v>
      </c>
      <c r="AI1184">
        <v>1</v>
      </c>
      <c r="AJ1184" t="s">
        <v>15</v>
      </c>
      <c r="AK1184">
        <v>1</v>
      </c>
      <c r="AL1184">
        <v>0</v>
      </c>
    </row>
    <row r="1185" spans="1:38" x14ac:dyDescent="0.25">
      <c r="A1185" t="s">
        <v>1530</v>
      </c>
      <c r="B1185" t="s">
        <v>1524</v>
      </c>
      <c r="C1185">
        <v>13990324</v>
      </c>
      <c r="D1185">
        <v>990324</v>
      </c>
      <c r="E1185" t="s">
        <v>213</v>
      </c>
      <c r="F1185" t="s">
        <v>214</v>
      </c>
      <c r="G1185" t="s">
        <v>1541</v>
      </c>
      <c r="H1185" t="s">
        <v>39</v>
      </c>
      <c r="I1185">
        <v>1</v>
      </c>
      <c r="J1185" t="s">
        <v>22</v>
      </c>
      <c r="K1185">
        <v>3</v>
      </c>
      <c r="L1185">
        <v>14</v>
      </c>
      <c r="M1185">
        <v>13</v>
      </c>
      <c r="N1185" t="s">
        <v>14</v>
      </c>
      <c r="O1185" t="s">
        <v>1567</v>
      </c>
      <c r="P1185">
        <v>1</v>
      </c>
      <c r="Q1185">
        <v>3.2258064516129031E-2</v>
      </c>
      <c r="R1185">
        <v>28</v>
      </c>
      <c r="S1185">
        <v>0.90322580645161288</v>
      </c>
      <c r="T1185">
        <f>DATATABLE[[#This Row],[تعداد واگن منتظر واگذاری]]+DATATABLE[[#This Row],[تعداد واگن تحت تخلیه]]</f>
        <v>29</v>
      </c>
      <c r="U1185">
        <v>0.93548387096774188</v>
      </c>
      <c r="V1185">
        <v>46</v>
      </c>
      <c r="W1185">
        <v>1.4838709677419355</v>
      </c>
      <c r="X1185">
        <v>2668</v>
      </c>
      <c r="Y1185">
        <v>29</v>
      </c>
      <c r="Z1185">
        <v>74</v>
      </c>
      <c r="AA1185" t="s">
        <v>15</v>
      </c>
      <c r="AB1185">
        <v>1</v>
      </c>
      <c r="AC1185">
        <v>0</v>
      </c>
      <c r="AD1185" t="s">
        <v>15</v>
      </c>
      <c r="AE1185">
        <v>1</v>
      </c>
      <c r="AF1185">
        <v>0</v>
      </c>
      <c r="AG1185" t="s">
        <v>15</v>
      </c>
      <c r="AH1185">
        <v>1</v>
      </c>
      <c r="AI1185">
        <v>0</v>
      </c>
      <c r="AJ1185" t="s">
        <v>15</v>
      </c>
      <c r="AK1185">
        <v>1</v>
      </c>
      <c r="AL1185">
        <v>0</v>
      </c>
    </row>
    <row r="1186" spans="1:38" x14ac:dyDescent="0.25">
      <c r="A1186" t="s">
        <v>1530</v>
      </c>
      <c r="B1186" t="s">
        <v>1524</v>
      </c>
      <c r="C1186">
        <v>13990325</v>
      </c>
      <c r="D1186">
        <v>990325</v>
      </c>
      <c r="E1186" t="s">
        <v>215</v>
      </c>
      <c r="F1186" t="s">
        <v>216</v>
      </c>
      <c r="G1186" t="s">
        <v>1541</v>
      </c>
      <c r="H1186" t="s">
        <v>39</v>
      </c>
      <c r="I1186">
        <v>1</v>
      </c>
      <c r="J1186" t="s">
        <v>22</v>
      </c>
      <c r="K1186">
        <v>3</v>
      </c>
      <c r="L1186">
        <v>14</v>
      </c>
      <c r="M1186">
        <v>13</v>
      </c>
      <c r="N1186" t="s">
        <v>16</v>
      </c>
      <c r="O1186" t="s">
        <v>1568</v>
      </c>
      <c r="P1186">
        <v>28</v>
      </c>
      <c r="Q1186">
        <v>0.90322580645161288</v>
      </c>
      <c r="R1186">
        <v>0</v>
      </c>
      <c r="S1186">
        <v>0</v>
      </c>
      <c r="T1186">
        <f>DATATABLE[[#This Row],[تعداد واگن منتظر واگذاری]]+DATATABLE[[#This Row],[تعداد واگن تحت تخلیه]]</f>
        <v>28</v>
      </c>
      <c r="U1186">
        <v>0.90322580645161288</v>
      </c>
      <c r="V1186">
        <v>42</v>
      </c>
      <c r="W1186">
        <v>1.3548387096774193</v>
      </c>
      <c r="X1186">
        <v>2436</v>
      </c>
      <c r="Y1186">
        <v>28</v>
      </c>
      <c r="Z1186">
        <v>42</v>
      </c>
      <c r="AA1186" t="s">
        <v>15</v>
      </c>
      <c r="AB1186">
        <v>1</v>
      </c>
      <c r="AC1186">
        <v>0</v>
      </c>
      <c r="AD1186" t="s">
        <v>13</v>
      </c>
      <c r="AE1186">
        <v>0</v>
      </c>
      <c r="AF1186">
        <v>1</v>
      </c>
      <c r="AG1186" t="s">
        <v>15</v>
      </c>
      <c r="AH1186">
        <v>1</v>
      </c>
      <c r="AI1186">
        <v>0</v>
      </c>
      <c r="AJ1186" t="s">
        <v>15</v>
      </c>
      <c r="AK1186">
        <v>1</v>
      </c>
      <c r="AL1186">
        <v>0</v>
      </c>
    </row>
    <row r="1187" spans="1:38" x14ac:dyDescent="0.25">
      <c r="A1187" t="s">
        <v>1530</v>
      </c>
      <c r="B1187" t="s">
        <v>1524</v>
      </c>
      <c r="C1187">
        <v>13990326</v>
      </c>
      <c r="D1187">
        <v>990326</v>
      </c>
      <c r="E1187" t="s">
        <v>217</v>
      </c>
      <c r="F1187" t="s">
        <v>218</v>
      </c>
      <c r="G1187" t="s">
        <v>1541</v>
      </c>
      <c r="H1187" t="s">
        <v>39</v>
      </c>
      <c r="I1187">
        <v>1</v>
      </c>
      <c r="J1187" t="s">
        <v>22</v>
      </c>
      <c r="K1187">
        <v>3</v>
      </c>
      <c r="L1187">
        <v>14</v>
      </c>
      <c r="M1187">
        <v>13</v>
      </c>
      <c r="N1187" t="s">
        <v>17</v>
      </c>
      <c r="O1187" t="s">
        <v>1569</v>
      </c>
      <c r="P1187">
        <v>12</v>
      </c>
      <c r="Q1187">
        <v>0.38709677419354838</v>
      </c>
      <c r="R1187">
        <v>27</v>
      </c>
      <c r="S1187">
        <v>0.87096774193548387</v>
      </c>
      <c r="T1187">
        <f>DATATABLE[[#This Row],[تعداد واگن منتظر واگذاری]]+DATATABLE[[#This Row],[تعداد واگن تحت تخلیه]]</f>
        <v>39</v>
      </c>
      <c r="U1187">
        <v>1.2580645161290323</v>
      </c>
      <c r="V1187">
        <v>21</v>
      </c>
      <c r="W1187">
        <v>0.67741935483870963</v>
      </c>
      <c r="X1187">
        <v>1218</v>
      </c>
      <c r="Y1187">
        <v>39</v>
      </c>
      <c r="Z1187">
        <v>48</v>
      </c>
      <c r="AA1187" t="s">
        <v>15</v>
      </c>
      <c r="AB1187">
        <v>1</v>
      </c>
      <c r="AC1187">
        <v>0</v>
      </c>
      <c r="AD1187" t="s">
        <v>15</v>
      </c>
      <c r="AE1187">
        <v>1</v>
      </c>
      <c r="AF1187">
        <v>0</v>
      </c>
      <c r="AG1187" t="s">
        <v>15</v>
      </c>
      <c r="AH1187">
        <v>1</v>
      </c>
      <c r="AI1187">
        <v>0</v>
      </c>
      <c r="AJ1187" t="s">
        <v>15</v>
      </c>
      <c r="AK1187">
        <v>1</v>
      </c>
      <c r="AL1187">
        <v>0</v>
      </c>
    </row>
    <row r="1188" spans="1:38" x14ac:dyDescent="0.25">
      <c r="A1188" t="s">
        <v>1530</v>
      </c>
      <c r="B1188" t="s">
        <v>1524</v>
      </c>
      <c r="C1188">
        <v>13990327</v>
      </c>
      <c r="D1188">
        <v>990327</v>
      </c>
      <c r="E1188" t="s">
        <v>219</v>
      </c>
      <c r="F1188" t="s">
        <v>220</v>
      </c>
      <c r="G1188" t="s">
        <v>1541</v>
      </c>
      <c r="H1188" t="s">
        <v>39</v>
      </c>
      <c r="I1188">
        <v>1</v>
      </c>
      <c r="J1188" t="s">
        <v>22</v>
      </c>
      <c r="K1188">
        <v>3</v>
      </c>
      <c r="L1188">
        <v>14</v>
      </c>
      <c r="M1188">
        <v>13</v>
      </c>
      <c r="N1188" t="s">
        <v>18</v>
      </c>
      <c r="O1188" t="s">
        <v>1570</v>
      </c>
      <c r="P1188">
        <v>22</v>
      </c>
      <c r="Q1188">
        <v>0.70967741935483875</v>
      </c>
      <c r="R1188">
        <v>22</v>
      </c>
      <c r="S1188">
        <v>0.70967741935483875</v>
      </c>
      <c r="T1188">
        <f>DATATABLE[[#This Row],[تعداد واگن منتظر واگذاری]]+DATATABLE[[#This Row],[تعداد واگن تحت تخلیه]]</f>
        <v>44</v>
      </c>
      <c r="U1188">
        <v>1.4193548387096775</v>
      </c>
      <c r="V1188">
        <v>39</v>
      </c>
      <c r="W1188">
        <v>1.2580645161290323</v>
      </c>
      <c r="X1188">
        <v>2262</v>
      </c>
      <c r="Y1188">
        <v>44</v>
      </c>
      <c r="Z1188">
        <v>61</v>
      </c>
      <c r="AA1188" t="s">
        <v>15</v>
      </c>
      <c r="AB1188">
        <v>1</v>
      </c>
      <c r="AC1188">
        <v>0</v>
      </c>
      <c r="AD1188" t="s">
        <v>15</v>
      </c>
      <c r="AE1188">
        <v>1</v>
      </c>
      <c r="AF1188">
        <v>0</v>
      </c>
      <c r="AG1188" t="s">
        <v>15</v>
      </c>
      <c r="AH1188">
        <v>1</v>
      </c>
      <c r="AI1188">
        <v>0</v>
      </c>
      <c r="AJ1188" t="s">
        <v>15</v>
      </c>
      <c r="AK1188">
        <v>1</v>
      </c>
      <c r="AL1188">
        <v>0</v>
      </c>
    </row>
    <row r="1189" spans="1:38" x14ac:dyDescent="0.25">
      <c r="A1189" t="s">
        <v>1530</v>
      </c>
      <c r="B1189" t="s">
        <v>1524</v>
      </c>
      <c r="C1189">
        <v>13990328</v>
      </c>
      <c r="D1189">
        <v>990328</v>
      </c>
      <c r="E1189" t="s">
        <v>221</v>
      </c>
      <c r="F1189" t="s">
        <v>222</v>
      </c>
      <c r="G1189" t="s">
        <v>1541</v>
      </c>
      <c r="H1189" t="s">
        <v>39</v>
      </c>
      <c r="I1189">
        <v>1</v>
      </c>
      <c r="J1189" t="s">
        <v>22</v>
      </c>
      <c r="K1189">
        <v>3</v>
      </c>
      <c r="L1189">
        <v>14</v>
      </c>
      <c r="M1189">
        <v>13</v>
      </c>
      <c r="N1189" t="s">
        <v>19</v>
      </c>
      <c r="O1189" t="s">
        <v>1571</v>
      </c>
      <c r="P1189">
        <v>24</v>
      </c>
      <c r="Q1189">
        <v>0.77419354838709675</v>
      </c>
      <c r="R1189">
        <v>27</v>
      </c>
      <c r="S1189">
        <v>0.87096774193548387</v>
      </c>
      <c r="T1189">
        <f>DATATABLE[[#This Row],[تعداد واگن منتظر واگذاری]]+DATATABLE[[#This Row],[تعداد واگن تحت تخلیه]]</f>
        <v>51</v>
      </c>
      <c r="U1189">
        <v>1.6451612903225807</v>
      </c>
      <c r="V1189">
        <v>25</v>
      </c>
      <c r="W1189">
        <v>0.80645161290322576</v>
      </c>
      <c r="X1189">
        <v>1450</v>
      </c>
      <c r="Y1189">
        <v>51</v>
      </c>
      <c r="Z1189">
        <v>52</v>
      </c>
      <c r="AA1189" t="s">
        <v>15</v>
      </c>
      <c r="AB1189">
        <v>1</v>
      </c>
      <c r="AC1189">
        <v>0</v>
      </c>
      <c r="AD1189" t="s">
        <v>15</v>
      </c>
      <c r="AE1189">
        <v>1</v>
      </c>
      <c r="AF1189">
        <v>0</v>
      </c>
      <c r="AG1189" t="s">
        <v>15</v>
      </c>
      <c r="AH1189">
        <v>1</v>
      </c>
      <c r="AI1189">
        <v>0</v>
      </c>
      <c r="AJ1189" t="s">
        <v>15</v>
      </c>
      <c r="AK1189">
        <v>1</v>
      </c>
      <c r="AL1189">
        <v>0</v>
      </c>
    </row>
    <row r="1190" spans="1:38" x14ac:dyDescent="0.25">
      <c r="A1190" t="s">
        <v>1530</v>
      </c>
      <c r="B1190" t="s">
        <v>1524</v>
      </c>
      <c r="C1190">
        <v>13990329</v>
      </c>
      <c r="D1190">
        <v>990329</v>
      </c>
      <c r="E1190" t="s">
        <v>223</v>
      </c>
      <c r="F1190" t="s">
        <v>224</v>
      </c>
      <c r="G1190" t="s">
        <v>1541</v>
      </c>
      <c r="H1190" t="s">
        <v>39</v>
      </c>
      <c r="I1190">
        <v>1</v>
      </c>
      <c r="J1190" t="s">
        <v>22</v>
      </c>
      <c r="K1190">
        <v>3</v>
      </c>
      <c r="L1190">
        <v>14</v>
      </c>
      <c r="M1190">
        <v>13</v>
      </c>
      <c r="N1190" t="s">
        <v>20</v>
      </c>
      <c r="O1190" t="s">
        <v>1572</v>
      </c>
      <c r="P1190">
        <v>25</v>
      </c>
      <c r="Q1190">
        <v>0.80645161290322576</v>
      </c>
      <c r="R1190">
        <v>5</v>
      </c>
      <c r="S1190">
        <v>0.16129032258064516</v>
      </c>
      <c r="T1190">
        <f>DATATABLE[[#This Row],[تعداد واگن منتظر واگذاری]]+DATATABLE[[#This Row],[تعداد واگن تحت تخلیه]]</f>
        <v>30</v>
      </c>
      <c r="U1190">
        <v>0.967741935483871</v>
      </c>
      <c r="V1190">
        <v>31</v>
      </c>
      <c r="W1190">
        <v>1</v>
      </c>
      <c r="X1190">
        <v>1798</v>
      </c>
      <c r="Y1190">
        <v>30</v>
      </c>
      <c r="Z1190">
        <v>36</v>
      </c>
      <c r="AA1190" t="s">
        <v>15</v>
      </c>
      <c r="AB1190">
        <v>1</v>
      </c>
      <c r="AC1190">
        <v>0</v>
      </c>
      <c r="AD1190" t="s">
        <v>15</v>
      </c>
      <c r="AE1190">
        <v>1</v>
      </c>
      <c r="AF1190">
        <v>0</v>
      </c>
      <c r="AG1190" t="s">
        <v>15</v>
      </c>
      <c r="AH1190">
        <v>1</v>
      </c>
      <c r="AI1190">
        <v>0</v>
      </c>
      <c r="AJ1190" t="s">
        <v>15</v>
      </c>
      <c r="AK1190">
        <v>1</v>
      </c>
      <c r="AL1190">
        <v>0</v>
      </c>
    </row>
    <row r="1191" spans="1:38" x14ac:dyDescent="0.25">
      <c r="A1191" t="s">
        <v>1530</v>
      </c>
      <c r="B1191" t="s">
        <v>1524</v>
      </c>
      <c r="C1191">
        <v>13990330</v>
      </c>
      <c r="D1191">
        <v>990330</v>
      </c>
      <c r="E1191" t="s">
        <v>225</v>
      </c>
      <c r="F1191" t="s">
        <v>226</v>
      </c>
      <c r="G1191" t="s">
        <v>1541</v>
      </c>
      <c r="H1191" t="s">
        <v>39</v>
      </c>
      <c r="I1191">
        <v>1</v>
      </c>
      <c r="J1191" t="s">
        <v>22</v>
      </c>
      <c r="K1191">
        <v>3</v>
      </c>
      <c r="L1191">
        <v>14</v>
      </c>
      <c r="M1191">
        <v>14</v>
      </c>
      <c r="N1191" t="s">
        <v>12</v>
      </c>
      <c r="O1191" t="s">
        <v>1573</v>
      </c>
      <c r="P1191">
        <v>40</v>
      </c>
      <c r="Q1191">
        <v>1.2903225806451613</v>
      </c>
      <c r="R1191">
        <v>7</v>
      </c>
      <c r="S1191">
        <v>0.22580645161290322</v>
      </c>
      <c r="T1191">
        <f>DATATABLE[[#This Row],[تعداد واگن منتظر واگذاری]]+DATATABLE[[#This Row],[تعداد واگن تحت تخلیه]]</f>
        <v>47</v>
      </c>
      <c r="U1191">
        <v>1.5161290322580645</v>
      </c>
      <c r="V1191">
        <v>23</v>
      </c>
      <c r="W1191">
        <v>0.74193548387096775</v>
      </c>
      <c r="X1191">
        <v>1334</v>
      </c>
      <c r="Y1191">
        <v>47</v>
      </c>
      <c r="Z1191">
        <v>30</v>
      </c>
      <c r="AA1191" t="s">
        <v>15</v>
      </c>
      <c r="AB1191">
        <v>1</v>
      </c>
      <c r="AC1191">
        <v>0</v>
      </c>
      <c r="AD1191" t="s">
        <v>15</v>
      </c>
      <c r="AE1191">
        <v>1</v>
      </c>
      <c r="AF1191">
        <v>0</v>
      </c>
      <c r="AG1191" t="s">
        <v>15</v>
      </c>
      <c r="AH1191">
        <v>1</v>
      </c>
      <c r="AI1191">
        <v>0</v>
      </c>
      <c r="AJ1191" t="s">
        <v>15</v>
      </c>
      <c r="AK1191">
        <v>1</v>
      </c>
      <c r="AL1191">
        <v>0</v>
      </c>
    </row>
    <row r="1192" spans="1:38" x14ac:dyDescent="0.25">
      <c r="A1192" t="s">
        <v>1530</v>
      </c>
      <c r="B1192" t="s">
        <v>1524</v>
      </c>
      <c r="C1192">
        <v>13990331</v>
      </c>
      <c r="D1192">
        <v>990331</v>
      </c>
      <c r="E1192" t="s">
        <v>227</v>
      </c>
      <c r="F1192" t="s">
        <v>228</v>
      </c>
      <c r="G1192" t="s">
        <v>1541</v>
      </c>
      <c r="H1192" t="s">
        <v>39</v>
      </c>
      <c r="I1192">
        <v>1</v>
      </c>
      <c r="J1192" t="s">
        <v>22</v>
      </c>
      <c r="K1192">
        <v>3</v>
      </c>
      <c r="L1192">
        <v>15</v>
      </c>
      <c r="M1192">
        <v>14</v>
      </c>
      <c r="N1192" t="s">
        <v>14</v>
      </c>
      <c r="O1192" t="s">
        <v>1574</v>
      </c>
      <c r="P1192">
        <v>25</v>
      </c>
      <c r="Q1192">
        <v>0.80645161290322576</v>
      </c>
      <c r="R1192">
        <v>0</v>
      </c>
      <c r="S1192">
        <v>0</v>
      </c>
      <c r="T1192">
        <f>DATATABLE[[#This Row],[تعداد واگن منتظر واگذاری]]+DATATABLE[[#This Row],[تعداد واگن تحت تخلیه]]</f>
        <v>25</v>
      </c>
      <c r="U1192">
        <v>0.80645161290322576</v>
      </c>
      <c r="V1192">
        <v>25</v>
      </c>
      <c r="W1192">
        <v>0.80645161290322576</v>
      </c>
      <c r="X1192">
        <v>1450</v>
      </c>
      <c r="Y1192">
        <v>25</v>
      </c>
      <c r="Z1192">
        <v>25</v>
      </c>
      <c r="AA1192" t="s">
        <v>15</v>
      </c>
      <c r="AB1192">
        <v>1</v>
      </c>
      <c r="AC1192">
        <v>0</v>
      </c>
      <c r="AD1192" t="s">
        <v>13</v>
      </c>
      <c r="AE1192">
        <v>0</v>
      </c>
      <c r="AF1192">
        <v>1</v>
      </c>
      <c r="AG1192" t="s">
        <v>15</v>
      </c>
      <c r="AH1192">
        <v>1</v>
      </c>
      <c r="AI1192">
        <v>0</v>
      </c>
      <c r="AJ1192" t="s">
        <v>15</v>
      </c>
      <c r="AK1192">
        <v>1</v>
      </c>
      <c r="AL1192">
        <v>0</v>
      </c>
    </row>
    <row r="1193" spans="1:38" x14ac:dyDescent="0.25">
      <c r="A1193" t="s">
        <v>1530</v>
      </c>
      <c r="B1193" t="s">
        <v>1524</v>
      </c>
      <c r="C1193">
        <v>13990401</v>
      </c>
      <c r="D1193">
        <v>990401</v>
      </c>
      <c r="E1193" t="s">
        <v>229</v>
      </c>
      <c r="F1193" t="s">
        <v>230</v>
      </c>
      <c r="G1193" t="s">
        <v>1541</v>
      </c>
      <c r="H1193" t="s">
        <v>40</v>
      </c>
      <c r="I1193">
        <v>2</v>
      </c>
      <c r="J1193" t="s">
        <v>23</v>
      </c>
      <c r="K1193">
        <v>4</v>
      </c>
      <c r="L1193">
        <v>15</v>
      </c>
      <c r="M1193">
        <v>14</v>
      </c>
      <c r="N1193" t="s">
        <v>16</v>
      </c>
      <c r="O1193" t="s">
        <v>1542</v>
      </c>
      <c r="P1193">
        <v>23</v>
      </c>
      <c r="Q1193">
        <v>0.74193548387096775</v>
      </c>
      <c r="R1193">
        <v>15</v>
      </c>
      <c r="S1193">
        <v>0.4838709677419355</v>
      </c>
      <c r="T1193">
        <f>DATATABLE[[#This Row],[تعداد واگن منتظر واگذاری]]+DATATABLE[[#This Row],[تعداد واگن تحت تخلیه]]</f>
        <v>38</v>
      </c>
      <c r="U1193">
        <v>1.2258064516129032</v>
      </c>
      <c r="V1193">
        <v>38</v>
      </c>
      <c r="W1193">
        <v>1.2258064516129032</v>
      </c>
      <c r="X1193">
        <v>2204</v>
      </c>
      <c r="Y1193">
        <v>38</v>
      </c>
      <c r="Z1193">
        <v>53</v>
      </c>
      <c r="AA1193" t="s">
        <v>15</v>
      </c>
      <c r="AB1193">
        <v>1</v>
      </c>
      <c r="AC1193">
        <v>0</v>
      </c>
      <c r="AD1193" t="s">
        <v>15</v>
      </c>
      <c r="AE1193">
        <v>1</v>
      </c>
      <c r="AF1193">
        <v>0</v>
      </c>
      <c r="AG1193" t="s">
        <v>15</v>
      </c>
      <c r="AH1193">
        <v>1</v>
      </c>
      <c r="AI1193">
        <v>0</v>
      </c>
      <c r="AJ1193" t="s">
        <v>15</v>
      </c>
      <c r="AK1193">
        <v>1</v>
      </c>
      <c r="AL1193">
        <v>0</v>
      </c>
    </row>
    <row r="1194" spans="1:38" x14ac:dyDescent="0.25">
      <c r="A1194" t="s">
        <v>1530</v>
      </c>
      <c r="B1194" t="s">
        <v>1524</v>
      </c>
      <c r="C1194">
        <v>13990402</v>
      </c>
      <c r="D1194">
        <v>990402</v>
      </c>
      <c r="E1194" t="s">
        <v>231</v>
      </c>
      <c r="F1194" t="s">
        <v>232</v>
      </c>
      <c r="G1194" t="s">
        <v>1541</v>
      </c>
      <c r="H1194" t="s">
        <v>40</v>
      </c>
      <c r="I1194">
        <v>2</v>
      </c>
      <c r="J1194" t="s">
        <v>23</v>
      </c>
      <c r="K1194">
        <v>4</v>
      </c>
      <c r="L1194">
        <v>15</v>
      </c>
      <c r="M1194">
        <v>14</v>
      </c>
      <c r="N1194" t="s">
        <v>17</v>
      </c>
      <c r="O1194" t="s">
        <v>1543</v>
      </c>
      <c r="P1194">
        <v>31</v>
      </c>
      <c r="Q1194">
        <v>1</v>
      </c>
      <c r="R1194">
        <v>0</v>
      </c>
      <c r="S1194">
        <v>0</v>
      </c>
      <c r="T1194">
        <f>DATATABLE[[#This Row],[تعداد واگن منتظر واگذاری]]+DATATABLE[[#This Row],[تعداد واگن تحت تخلیه]]</f>
        <v>31</v>
      </c>
      <c r="U1194">
        <v>1</v>
      </c>
      <c r="V1194">
        <v>36</v>
      </c>
      <c r="W1194">
        <v>1.1612903225806452</v>
      </c>
      <c r="X1194">
        <v>2088</v>
      </c>
      <c r="Y1194">
        <v>31</v>
      </c>
      <c r="Z1194">
        <v>36</v>
      </c>
      <c r="AA1194" t="s">
        <v>15</v>
      </c>
      <c r="AB1194">
        <v>1</v>
      </c>
      <c r="AC1194">
        <v>0</v>
      </c>
      <c r="AD1194" t="s">
        <v>13</v>
      </c>
      <c r="AE1194">
        <v>0</v>
      </c>
      <c r="AF1194">
        <v>1</v>
      </c>
      <c r="AG1194" t="s">
        <v>15</v>
      </c>
      <c r="AH1194">
        <v>1</v>
      </c>
      <c r="AI1194">
        <v>0</v>
      </c>
      <c r="AJ1194" t="s">
        <v>15</v>
      </c>
      <c r="AK1194">
        <v>1</v>
      </c>
      <c r="AL1194">
        <v>0</v>
      </c>
    </row>
    <row r="1195" spans="1:38" x14ac:dyDescent="0.25">
      <c r="A1195" t="s">
        <v>1530</v>
      </c>
      <c r="B1195" t="s">
        <v>1524</v>
      </c>
      <c r="C1195">
        <v>13990403</v>
      </c>
      <c r="D1195">
        <v>990403</v>
      </c>
      <c r="E1195" t="s">
        <v>233</v>
      </c>
      <c r="F1195" t="s">
        <v>234</v>
      </c>
      <c r="G1195" t="s">
        <v>1541</v>
      </c>
      <c r="H1195" t="s">
        <v>40</v>
      </c>
      <c r="I1195">
        <v>2</v>
      </c>
      <c r="J1195" t="s">
        <v>23</v>
      </c>
      <c r="K1195">
        <v>4</v>
      </c>
      <c r="L1195">
        <v>15</v>
      </c>
      <c r="M1195">
        <v>14</v>
      </c>
      <c r="N1195" t="s">
        <v>18</v>
      </c>
      <c r="O1195" t="s">
        <v>1544</v>
      </c>
      <c r="P1195">
        <v>21</v>
      </c>
      <c r="Q1195">
        <v>0.67741935483870963</v>
      </c>
      <c r="R1195">
        <v>35</v>
      </c>
      <c r="S1195">
        <v>1.1290322580645162</v>
      </c>
      <c r="T1195">
        <f>DATATABLE[[#This Row],[تعداد واگن منتظر واگذاری]]+DATATABLE[[#This Row],[تعداد واگن تحت تخلیه]]</f>
        <v>56</v>
      </c>
      <c r="U1195">
        <v>1.8064516129032258</v>
      </c>
      <c r="V1195">
        <v>11</v>
      </c>
      <c r="W1195">
        <v>0.35483870967741937</v>
      </c>
      <c r="X1195">
        <v>638</v>
      </c>
      <c r="Y1195">
        <v>56</v>
      </c>
      <c r="Z1195">
        <v>46</v>
      </c>
      <c r="AA1195" t="s">
        <v>15</v>
      </c>
      <c r="AB1195">
        <v>1</v>
      </c>
      <c r="AC1195">
        <v>0</v>
      </c>
      <c r="AD1195" t="s">
        <v>15</v>
      </c>
      <c r="AE1195">
        <v>1</v>
      </c>
      <c r="AF1195">
        <v>0</v>
      </c>
      <c r="AG1195" t="s">
        <v>15</v>
      </c>
      <c r="AH1195">
        <v>1</v>
      </c>
      <c r="AI1195">
        <v>0</v>
      </c>
      <c r="AJ1195" t="s">
        <v>15</v>
      </c>
      <c r="AK1195">
        <v>1</v>
      </c>
      <c r="AL1195">
        <v>0</v>
      </c>
    </row>
    <row r="1196" spans="1:38" x14ac:dyDescent="0.25">
      <c r="A1196" t="s">
        <v>1530</v>
      </c>
      <c r="B1196" t="s">
        <v>1524</v>
      </c>
      <c r="C1196">
        <v>13990404</v>
      </c>
      <c r="D1196">
        <v>990404</v>
      </c>
      <c r="E1196" t="s">
        <v>235</v>
      </c>
      <c r="F1196" t="s">
        <v>236</v>
      </c>
      <c r="G1196" t="s">
        <v>1541</v>
      </c>
      <c r="H1196" t="s">
        <v>40</v>
      </c>
      <c r="I1196">
        <v>2</v>
      </c>
      <c r="J1196" t="s">
        <v>23</v>
      </c>
      <c r="K1196">
        <v>4</v>
      </c>
      <c r="L1196">
        <v>15</v>
      </c>
      <c r="M1196">
        <v>14</v>
      </c>
      <c r="N1196" t="s">
        <v>19</v>
      </c>
      <c r="O1196" t="s">
        <v>1545</v>
      </c>
      <c r="P1196">
        <v>22</v>
      </c>
      <c r="Q1196">
        <v>0.70967741935483875</v>
      </c>
      <c r="R1196">
        <v>28</v>
      </c>
      <c r="S1196">
        <v>0.90322580645161288</v>
      </c>
      <c r="T1196">
        <f>DATATABLE[[#This Row],[تعداد واگن منتظر واگذاری]]+DATATABLE[[#This Row],[تعداد واگن تحت تخلیه]]</f>
        <v>50</v>
      </c>
      <c r="U1196">
        <v>1.6129032258064515</v>
      </c>
      <c r="V1196">
        <v>57</v>
      </c>
      <c r="W1196">
        <v>1.8387096774193548</v>
      </c>
      <c r="X1196">
        <v>3306</v>
      </c>
      <c r="Y1196">
        <v>50</v>
      </c>
      <c r="Z1196">
        <v>85</v>
      </c>
      <c r="AA1196" t="s">
        <v>15</v>
      </c>
      <c r="AB1196">
        <v>1</v>
      </c>
      <c r="AC1196">
        <v>0</v>
      </c>
      <c r="AD1196" t="s">
        <v>15</v>
      </c>
      <c r="AE1196">
        <v>1</v>
      </c>
      <c r="AF1196">
        <v>0</v>
      </c>
      <c r="AG1196" t="s">
        <v>15</v>
      </c>
      <c r="AH1196">
        <v>1</v>
      </c>
      <c r="AI1196">
        <v>0</v>
      </c>
      <c r="AJ1196" t="s">
        <v>15</v>
      </c>
      <c r="AK1196">
        <v>1</v>
      </c>
      <c r="AL1196">
        <v>0</v>
      </c>
    </row>
    <row r="1197" spans="1:38" x14ac:dyDescent="0.25">
      <c r="A1197" t="s">
        <v>1530</v>
      </c>
      <c r="B1197" t="s">
        <v>1524</v>
      </c>
      <c r="C1197">
        <v>13990405</v>
      </c>
      <c r="D1197">
        <v>990405</v>
      </c>
      <c r="E1197" t="s">
        <v>237</v>
      </c>
      <c r="F1197" t="s">
        <v>238</v>
      </c>
      <c r="G1197" t="s">
        <v>1541</v>
      </c>
      <c r="H1197" t="s">
        <v>40</v>
      </c>
      <c r="I1197">
        <v>2</v>
      </c>
      <c r="J1197" t="s">
        <v>23</v>
      </c>
      <c r="K1197">
        <v>4</v>
      </c>
      <c r="L1197">
        <v>15</v>
      </c>
      <c r="M1197">
        <v>14</v>
      </c>
      <c r="N1197" t="s">
        <v>20</v>
      </c>
      <c r="O1197" t="s">
        <v>1546</v>
      </c>
      <c r="P1197">
        <v>18</v>
      </c>
      <c r="Q1197">
        <v>0.58064516129032262</v>
      </c>
      <c r="R1197">
        <v>2</v>
      </c>
      <c r="S1197">
        <v>6.4516129032258063E-2</v>
      </c>
      <c r="T1197">
        <f>DATATABLE[[#This Row],[تعداد واگن منتظر واگذاری]]+DATATABLE[[#This Row],[تعداد واگن تحت تخلیه]]</f>
        <v>20</v>
      </c>
      <c r="U1197">
        <v>0.64516129032258063</v>
      </c>
      <c r="V1197">
        <v>36</v>
      </c>
      <c r="W1197">
        <v>1.1612903225806452</v>
      </c>
      <c r="X1197">
        <v>2088</v>
      </c>
      <c r="Y1197">
        <v>20</v>
      </c>
      <c r="Z1197">
        <v>38</v>
      </c>
      <c r="AA1197" t="s">
        <v>15</v>
      </c>
      <c r="AB1197">
        <v>1</v>
      </c>
      <c r="AC1197">
        <v>0</v>
      </c>
      <c r="AD1197" t="s">
        <v>15</v>
      </c>
      <c r="AE1197">
        <v>1</v>
      </c>
      <c r="AF1197">
        <v>0</v>
      </c>
      <c r="AG1197" t="s">
        <v>15</v>
      </c>
      <c r="AH1197">
        <v>1</v>
      </c>
      <c r="AI1197">
        <v>0</v>
      </c>
      <c r="AJ1197" t="s">
        <v>15</v>
      </c>
      <c r="AK1197">
        <v>1</v>
      </c>
      <c r="AL1197">
        <v>0</v>
      </c>
    </row>
    <row r="1198" spans="1:38" x14ac:dyDescent="0.25">
      <c r="A1198" t="s">
        <v>1530</v>
      </c>
      <c r="B1198" t="s">
        <v>1524</v>
      </c>
      <c r="C1198">
        <v>13990406</v>
      </c>
      <c r="D1198">
        <v>990406</v>
      </c>
      <c r="E1198" t="s">
        <v>239</v>
      </c>
      <c r="F1198" t="s">
        <v>240</v>
      </c>
      <c r="G1198" t="s">
        <v>1541</v>
      </c>
      <c r="H1198" t="s">
        <v>40</v>
      </c>
      <c r="I1198">
        <v>2</v>
      </c>
      <c r="J1198" t="s">
        <v>23</v>
      </c>
      <c r="K1198">
        <v>4</v>
      </c>
      <c r="L1198">
        <v>15</v>
      </c>
      <c r="M1198">
        <v>15</v>
      </c>
      <c r="N1198" t="s">
        <v>12</v>
      </c>
      <c r="O1198" t="s">
        <v>1547</v>
      </c>
      <c r="P1198">
        <v>21</v>
      </c>
      <c r="Q1198">
        <v>0.67741935483870963</v>
      </c>
      <c r="R1198">
        <v>0</v>
      </c>
      <c r="S1198">
        <v>0</v>
      </c>
      <c r="T1198">
        <f>DATATABLE[[#This Row],[تعداد واگن منتظر واگذاری]]+DATATABLE[[#This Row],[تعداد واگن تحت تخلیه]]</f>
        <v>21</v>
      </c>
      <c r="U1198">
        <v>0.67741935483870963</v>
      </c>
      <c r="V1198">
        <v>20</v>
      </c>
      <c r="W1198">
        <v>0.64516129032258063</v>
      </c>
      <c r="X1198">
        <v>1160</v>
      </c>
      <c r="Y1198">
        <v>21</v>
      </c>
      <c r="Z1198">
        <v>20</v>
      </c>
      <c r="AA1198" t="s">
        <v>15</v>
      </c>
      <c r="AB1198">
        <v>1</v>
      </c>
      <c r="AC1198">
        <v>0</v>
      </c>
      <c r="AD1198" t="s">
        <v>13</v>
      </c>
      <c r="AE1198">
        <v>0</v>
      </c>
      <c r="AF1198">
        <v>1</v>
      </c>
      <c r="AG1198" t="s">
        <v>15</v>
      </c>
      <c r="AH1198">
        <v>1</v>
      </c>
      <c r="AI1198">
        <v>0</v>
      </c>
      <c r="AJ1198" t="s">
        <v>15</v>
      </c>
      <c r="AK1198">
        <v>1</v>
      </c>
      <c r="AL1198">
        <v>0</v>
      </c>
    </row>
    <row r="1199" spans="1:38" x14ac:dyDescent="0.25">
      <c r="A1199" t="s">
        <v>1530</v>
      </c>
      <c r="B1199" t="s">
        <v>1524</v>
      </c>
      <c r="C1199">
        <v>13990407</v>
      </c>
      <c r="D1199">
        <v>990407</v>
      </c>
      <c r="E1199" t="s">
        <v>241</v>
      </c>
      <c r="F1199" t="s">
        <v>242</v>
      </c>
      <c r="G1199" t="s">
        <v>1541</v>
      </c>
      <c r="H1199" t="s">
        <v>40</v>
      </c>
      <c r="I1199">
        <v>2</v>
      </c>
      <c r="J1199" t="s">
        <v>23</v>
      </c>
      <c r="K1199">
        <v>4</v>
      </c>
      <c r="L1199">
        <v>16</v>
      </c>
      <c r="M1199">
        <v>15</v>
      </c>
      <c r="N1199" t="s">
        <v>14</v>
      </c>
      <c r="O1199" t="s">
        <v>1548</v>
      </c>
      <c r="P1199">
        <v>0</v>
      </c>
      <c r="Q1199">
        <v>0</v>
      </c>
      <c r="R1199">
        <v>42</v>
      </c>
      <c r="S1199">
        <v>1.3548387096774193</v>
      </c>
      <c r="T1199">
        <f>DATATABLE[[#This Row],[تعداد واگن منتظر واگذاری]]+DATATABLE[[#This Row],[تعداد واگن تحت تخلیه]]</f>
        <v>42</v>
      </c>
      <c r="U1199">
        <v>1.3548387096774193</v>
      </c>
      <c r="V1199">
        <v>0</v>
      </c>
      <c r="W1199">
        <v>0</v>
      </c>
      <c r="X1199">
        <v>0</v>
      </c>
      <c r="Y1199">
        <v>42</v>
      </c>
      <c r="Z1199">
        <v>42</v>
      </c>
      <c r="AA1199" t="s">
        <v>13</v>
      </c>
      <c r="AB1199">
        <v>0</v>
      </c>
      <c r="AC1199">
        <v>1</v>
      </c>
      <c r="AD1199" t="s">
        <v>15</v>
      </c>
      <c r="AE1199">
        <v>1</v>
      </c>
      <c r="AF1199">
        <v>0</v>
      </c>
      <c r="AG1199" t="s">
        <v>13</v>
      </c>
      <c r="AH1199">
        <v>0</v>
      </c>
      <c r="AI1199">
        <v>1</v>
      </c>
      <c r="AJ1199" t="s">
        <v>15</v>
      </c>
      <c r="AK1199">
        <v>1</v>
      </c>
      <c r="AL1199">
        <v>0</v>
      </c>
    </row>
    <row r="1200" spans="1:38" x14ac:dyDescent="0.25">
      <c r="A1200" t="s">
        <v>1530</v>
      </c>
      <c r="B1200" t="s">
        <v>1524</v>
      </c>
      <c r="C1200">
        <v>13990408</v>
      </c>
      <c r="D1200">
        <v>990408</v>
      </c>
      <c r="E1200" t="s">
        <v>243</v>
      </c>
      <c r="F1200" t="s">
        <v>244</v>
      </c>
      <c r="G1200" t="s">
        <v>1541</v>
      </c>
      <c r="H1200" t="s">
        <v>40</v>
      </c>
      <c r="I1200">
        <v>2</v>
      </c>
      <c r="J1200" t="s">
        <v>23</v>
      </c>
      <c r="K1200">
        <v>4</v>
      </c>
      <c r="L1200">
        <v>16</v>
      </c>
      <c r="M1200">
        <v>15</v>
      </c>
      <c r="N1200" t="s">
        <v>16</v>
      </c>
      <c r="O1200" t="s">
        <v>1549</v>
      </c>
      <c r="P1200">
        <v>0</v>
      </c>
      <c r="Q1200">
        <v>0</v>
      </c>
      <c r="R1200">
        <v>40</v>
      </c>
      <c r="S1200">
        <v>1.2903225806451613</v>
      </c>
      <c r="T1200">
        <f>DATATABLE[[#This Row],[تعداد واگن منتظر واگذاری]]+DATATABLE[[#This Row],[تعداد واگن تحت تخلیه]]</f>
        <v>40</v>
      </c>
      <c r="U1200">
        <v>1.2903225806451613</v>
      </c>
      <c r="V1200">
        <v>21</v>
      </c>
      <c r="W1200">
        <v>0.67741935483870963</v>
      </c>
      <c r="X1200">
        <v>1218</v>
      </c>
      <c r="Y1200">
        <v>40</v>
      </c>
      <c r="Z1200">
        <v>61</v>
      </c>
      <c r="AA1200" t="s">
        <v>13</v>
      </c>
      <c r="AB1200">
        <v>0</v>
      </c>
      <c r="AC1200">
        <v>1</v>
      </c>
      <c r="AD1200" t="s">
        <v>15</v>
      </c>
      <c r="AE1200">
        <v>1</v>
      </c>
      <c r="AF1200">
        <v>0</v>
      </c>
      <c r="AG1200" t="s">
        <v>15</v>
      </c>
      <c r="AH1200">
        <v>1</v>
      </c>
      <c r="AI1200">
        <v>0</v>
      </c>
      <c r="AJ1200" t="s">
        <v>15</v>
      </c>
      <c r="AK1200">
        <v>1</v>
      </c>
      <c r="AL1200">
        <v>0</v>
      </c>
    </row>
    <row r="1201" spans="1:38" x14ac:dyDescent="0.25">
      <c r="A1201" t="s">
        <v>1530</v>
      </c>
      <c r="B1201" t="s">
        <v>1524</v>
      </c>
      <c r="C1201">
        <v>13990409</v>
      </c>
      <c r="D1201">
        <v>990409</v>
      </c>
      <c r="E1201" t="s">
        <v>245</v>
      </c>
      <c r="F1201" t="s">
        <v>246</v>
      </c>
      <c r="G1201" t="s">
        <v>1541</v>
      </c>
      <c r="H1201" t="s">
        <v>40</v>
      </c>
      <c r="I1201">
        <v>2</v>
      </c>
      <c r="J1201" t="s">
        <v>23</v>
      </c>
      <c r="K1201">
        <v>4</v>
      </c>
      <c r="L1201">
        <v>16</v>
      </c>
      <c r="M1201">
        <v>15</v>
      </c>
      <c r="N1201" t="s">
        <v>17</v>
      </c>
      <c r="O1201" t="s">
        <v>1550</v>
      </c>
      <c r="P1201">
        <v>0</v>
      </c>
      <c r="Q1201">
        <v>0</v>
      </c>
      <c r="R1201">
        <v>23</v>
      </c>
      <c r="S1201">
        <v>0.74193548387096775</v>
      </c>
      <c r="T1201">
        <f>DATATABLE[[#This Row],[تعداد واگن منتظر واگذاری]]+DATATABLE[[#This Row],[تعداد واگن تحت تخلیه]]</f>
        <v>23</v>
      </c>
      <c r="U1201">
        <v>0.74193548387096775</v>
      </c>
      <c r="V1201">
        <v>32</v>
      </c>
      <c r="W1201">
        <v>1.032258064516129</v>
      </c>
      <c r="X1201">
        <v>1856</v>
      </c>
      <c r="Y1201">
        <v>23</v>
      </c>
      <c r="Z1201">
        <v>55</v>
      </c>
      <c r="AA1201" t="s">
        <v>13</v>
      </c>
      <c r="AB1201">
        <v>0</v>
      </c>
      <c r="AC1201">
        <v>1</v>
      </c>
      <c r="AD1201" t="s">
        <v>15</v>
      </c>
      <c r="AE1201">
        <v>1</v>
      </c>
      <c r="AF1201">
        <v>0</v>
      </c>
      <c r="AG1201" t="s">
        <v>15</v>
      </c>
      <c r="AH1201">
        <v>1</v>
      </c>
      <c r="AI1201">
        <v>0</v>
      </c>
      <c r="AJ1201" t="s">
        <v>15</v>
      </c>
      <c r="AK1201">
        <v>1</v>
      </c>
      <c r="AL1201">
        <v>0</v>
      </c>
    </row>
    <row r="1202" spans="1:38" x14ac:dyDescent="0.25">
      <c r="A1202" t="s">
        <v>1530</v>
      </c>
      <c r="B1202" t="s">
        <v>1524</v>
      </c>
      <c r="C1202">
        <v>13990410</v>
      </c>
      <c r="D1202">
        <v>990410</v>
      </c>
      <c r="E1202" t="s">
        <v>247</v>
      </c>
      <c r="F1202" t="s">
        <v>248</v>
      </c>
      <c r="G1202" t="s">
        <v>1541</v>
      </c>
      <c r="H1202" t="s">
        <v>40</v>
      </c>
      <c r="I1202">
        <v>2</v>
      </c>
      <c r="J1202" t="s">
        <v>23</v>
      </c>
      <c r="K1202">
        <v>4</v>
      </c>
      <c r="L1202">
        <v>16</v>
      </c>
      <c r="M1202">
        <v>15</v>
      </c>
      <c r="N1202" t="s">
        <v>18</v>
      </c>
      <c r="O1202" t="s">
        <v>1551</v>
      </c>
      <c r="P1202">
        <v>24</v>
      </c>
      <c r="Q1202">
        <v>0.77419354838709675</v>
      </c>
      <c r="R1202">
        <v>0</v>
      </c>
      <c r="S1202">
        <v>0</v>
      </c>
      <c r="T1202">
        <f>DATATABLE[[#This Row],[تعداد واگن منتظر واگذاری]]+DATATABLE[[#This Row],[تعداد واگن تحت تخلیه]]</f>
        <v>24</v>
      </c>
      <c r="U1202">
        <v>0.77419354838709675</v>
      </c>
      <c r="V1202">
        <v>11</v>
      </c>
      <c r="W1202">
        <v>0.35483870967741937</v>
      </c>
      <c r="X1202">
        <v>638</v>
      </c>
      <c r="Y1202">
        <v>24</v>
      </c>
      <c r="Z1202">
        <v>11</v>
      </c>
      <c r="AA1202" t="s">
        <v>15</v>
      </c>
      <c r="AB1202">
        <v>1</v>
      </c>
      <c r="AC1202">
        <v>0</v>
      </c>
      <c r="AD1202" t="s">
        <v>13</v>
      </c>
      <c r="AE1202">
        <v>0</v>
      </c>
      <c r="AF1202">
        <v>1</v>
      </c>
      <c r="AG1202" t="s">
        <v>15</v>
      </c>
      <c r="AH1202">
        <v>1</v>
      </c>
      <c r="AI1202">
        <v>0</v>
      </c>
      <c r="AJ1202" t="s">
        <v>15</v>
      </c>
      <c r="AK1202">
        <v>1</v>
      </c>
      <c r="AL1202">
        <v>0</v>
      </c>
    </row>
    <row r="1203" spans="1:38" x14ac:dyDescent="0.25">
      <c r="A1203" t="s">
        <v>1530</v>
      </c>
      <c r="B1203" t="s">
        <v>1524</v>
      </c>
      <c r="C1203">
        <v>13990411</v>
      </c>
      <c r="D1203">
        <v>990411</v>
      </c>
      <c r="E1203" t="s">
        <v>249</v>
      </c>
      <c r="F1203" t="s">
        <v>250</v>
      </c>
      <c r="G1203" t="s">
        <v>1541</v>
      </c>
      <c r="H1203" t="s">
        <v>40</v>
      </c>
      <c r="I1203">
        <v>2</v>
      </c>
      <c r="J1203" t="s">
        <v>23</v>
      </c>
      <c r="K1203">
        <v>4</v>
      </c>
      <c r="L1203">
        <v>16</v>
      </c>
      <c r="M1203">
        <v>15</v>
      </c>
      <c r="N1203" t="s">
        <v>19</v>
      </c>
      <c r="O1203" t="s">
        <v>1552</v>
      </c>
      <c r="P1203">
        <v>7</v>
      </c>
      <c r="Q1203">
        <v>0.22580645161290322</v>
      </c>
      <c r="R1203">
        <v>4</v>
      </c>
      <c r="S1203">
        <v>0.12903225806451613</v>
      </c>
      <c r="T1203">
        <f>DATATABLE[[#This Row],[تعداد واگن منتظر واگذاری]]+DATATABLE[[#This Row],[تعداد واگن تحت تخلیه]]</f>
        <v>11</v>
      </c>
      <c r="U1203">
        <v>0.35483870967741937</v>
      </c>
      <c r="V1203">
        <v>20</v>
      </c>
      <c r="W1203">
        <v>0.64516129032258063</v>
      </c>
      <c r="X1203">
        <v>1160</v>
      </c>
      <c r="Y1203">
        <v>11</v>
      </c>
      <c r="Z1203">
        <v>24</v>
      </c>
      <c r="AA1203" t="s">
        <v>15</v>
      </c>
      <c r="AB1203">
        <v>1</v>
      </c>
      <c r="AC1203">
        <v>0</v>
      </c>
      <c r="AD1203" t="s">
        <v>15</v>
      </c>
      <c r="AE1203">
        <v>1</v>
      </c>
      <c r="AF1203">
        <v>0</v>
      </c>
      <c r="AG1203" t="s">
        <v>15</v>
      </c>
      <c r="AH1203">
        <v>1</v>
      </c>
      <c r="AI1203">
        <v>0</v>
      </c>
      <c r="AJ1203" t="s">
        <v>15</v>
      </c>
      <c r="AK1203">
        <v>1</v>
      </c>
      <c r="AL1203">
        <v>0</v>
      </c>
    </row>
    <row r="1204" spans="1:38" x14ac:dyDescent="0.25">
      <c r="A1204" t="s">
        <v>1530</v>
      </c>
      <c r="B1204" t="s">
        <v>1524</v>
      </c>
      <c r="C1204">
        <v>13990412</v>
      </c>
      <c r="D1204">
        <v>990412</v>
      </c>
      <c r="E1204" t="s">
        <v>251</v>
      </c>
      <c r="F1204" t="s">
        <v>252</v>
      </c>
      <c r="G1204" t="s">
        <v>1541</v>
      </c>
      <c r="H1204" t="s">
        <v>40</v>
      </c>
      <c r="I1204">
        <v>2</v>
      </c>
      <c r="J1204" t="s">
        <v>23</v>
      </c>
      <c r="K1204">
        <v>4</v>
      </c>
      <c r="L1204">
        <v>16</v>
      </c>
      <c r="M1204">
        <v>15</v>
      </c>
      <c r="N1204" t="s">
        <v>20</v>
      </c>
      <c r="O1204" t="s">
        <v>1553</v>
      </c>
      <c r="P1204">
        <v>32</v>
      </c>
      <c r="Q1204">
        <v>1.032258064516129</v>
      </c>
      <c r="R1204">
        <v>18</v>
      </c>
      <c r="S1204">
        <v>0.58064516129032262</v>
      </c>
      <c r="T1204">
        <f>DATATABLE[[#This Row],[تعداد واگن منتظر واگذاری]]+DATATABLE[[#This Row],[تعداد واگن تحت تخلیه]]</f>
        <v>50</v>
      </c>
      <c r="U1204">
        <v>1.6129032258064515</v>
      </c>
      <c r="V1204">
        <v>20</v>
      </c>
      <c r="W1204">
        <v>0.64516129032258063</v>
      </c>
      <c r="X1204">
        <v>1160</v>
      </c>
      <c r="Y1204">
        <v>50</v>
      </c>
      <c r="Z1204">
        <v>38</v>
      </c>
      <c r="AA1204" t="s">
        <v>15</v>
      </c>
      <c r="AB1204">
        <v>1</v>
      </c>
      <c r="AC1204">
        <v>0</v>
      </c>
      <c r="AD1204" t="s">
        <v>15</v>
      </c>
      <c r="AE1204">
        <v>1</v>
      </c>
      <c r="AF1204">
        <v>0</v>
      </c>
      <c r="AG1204" t="s">
        <v>15</v>
      </c>
      <c r="AH1204">
        <v>1</v>
      </c>
      <c r="AI1204">
        <v>0</v>
      </c>
      <c r="AJ1204" t="s">
        <v>15</v>
      </c>
      <c r="AK1204">
        <v>1</v>
      </c>
      <c r="AL1204">
        <v>0</v>
      </c>
    </row>
    <row r="1205" spans="1:38" x14ac:dyDescent="0.25">
      <c r="A1205" t="s">
        <v>1530</v>
      </c>
      <c r="B1205" t="s">
        <v>1524</v>
      </c>
      <c r="C1205">
        <v>13990413</v>
      </c>
      <c r="D1205">
        <v>990413</v>
      </c>
      <c r="E1205" t="s">
        <v>253</v>
      </c>
      <c r="F1205" t="s">
        <v>254</v>
      </c>
      <c r="G1205" t="s">
        <v>1541</v>
      </c>
      <c r="H1205" t="s">
        <v>40</v>
      </c>
      <c r="I1205">
        <v>2</v>
      </c>
      <c r="J1205" t="s">
        <v>23</v>
      </c>
      <c r="K1205">
        <v>4</v>
      </c>
      <c r="L1205">
        <v>16</v>
      </c>
      <c r="M1205">
        <v>16</v>
      </c>
      <c r="N1205" t="s">
        <v>12</v>
      </c>
      <c r="O1205" t="s">
        <v>1556</v>
      </c>
      <c r="P1205">
        <v>13</v>
      </c>
      <c r="Q1205">
        <v>0.41935483870967744</v>
      </c>
      <c r="R1205">
        <v>2</v>
      </c>
      <c r="S1205">
        <v>6.4516129032258063E-2</v>
      </c>
      <c r="T1205">
        <f>DATATABLE[[#This Row],[تعداد واگن منتظر واگذاری]]+DATATABLE[[#This Row],[تعداد واگن تحت تخلیه]]</f>
        <v>15</v>
      </c>
      <c r="U1205">
        <v>0.4838709677419355</v>
      </c>
      <c r="V1205">
        <v>55</v>
      </c>
      <c r="W1205">
        <v>1.7741935483870968</v>
      </c>
      <c r="X1205">
        <v>3190</v>
      </c>
      <c r="Y1205">
        <v>15</v>
      </c>
      <c r="Z1205">
        <v>57</v>
      </c>
      <c r="AA1205" t="s">
        <v>15</v>
      </c>
      <c r="AB1205">
        <v>1</v>
      </c>
      <c r="AC1205">
        <v>0</v>
      </c>
      <c r="AD1205" t="s">
        <v>15</v>
      </c>
      <c r="AE1205">
        <v>1</v>
      </c>
      <c r="AF1205">
        <v>0</v>
      </c>
      <c r="AG1205" t="s">
        <v>15</v>
      </c>
      <c r="AH1205">
        <v>1</v>
      </c>
      <c r="AI1205">
        <v>0</v>
      </c>
      <c r="AJ1205" t="s">
        <v>15</v>
      </c>
      <c r="AK1205">
        <v>1</v>
      </c>
      <c r="AL1205">
        <v>0</v>
      </c>
    </row>
    <row r="1206" spans="1:38" x14ac:dyDescent="0.25">
      <c r="A1206" t="s">
        <v>1530</v>
      </c>
      <c r="B1206" t="s">
        <v>1524</v>
      </c>
      <c r="C1206">
        <v>13990414</v>
      </c>
      <c r="D1206">
        <v>990414</v>
      </c>
      <c r="E1206" t="s">
        <v>255</v>
      </c>
      <c r="F1206" t="s">
        <v>256</v>
      </c>
      <c r="G1206" t="s">
        <v>1541</v>
      </c>
      <c r="H1206" t="s">
        <v>40</v>
      </c>
      <c r="I1206">
        <v>2</v>
      </c>
      <c r="J1206" t="s">
        <v>23</v>
      </c>
      <c r="K1206">
        <v>4</v>
      </c>
      <c r="L1206">
        <v>17</v>
      </c>
      <c r="M1206">
        <v>16</v>
      </c>
      <c r="N1206" t="s">
        <v>14</v>
      </c>
      <c r="O1206" t="s">
        <v>1557</v>
      </c>
      <c r="P1206">
        <v>28</v>
      </c>
      <c r="Q1206">
        <v>0.90322580645161288</v>
      </c>
      <c r="R1206">
        <v>0</v>
      </c>
      <c r="S1206">
        <v>0</v>
      </c>
      <c r="T1206">
        <f>DATATABLE[[#This Row],[تعداد واگن منتظر واگذاری]]+DATATABLE[[#This Row],[تعداد واگن تحت تخلیه]]</f>
        <v>28</v>
      </c>
      <c r="U1206">
        <v>0.90322580645161288</v>
      </c>
      <c r="V1206">
        <v>13</v>
      </c>
      <c r="W1206">
        <v>0.41935483870967744</v>
      </c>
      <c r="X1206">
        <v>754</v>
      </c>
      <c r="Y1206">
        <v>28</v>
      </c>
      <c r="Z1206">
        <v>13</v>
      </c>
      <c r="AA1206" t="s">
        <v>15</v>
      </c>
      <c r="AB1206">
        <v>1</v>
      </c>
      <c r="AC1206">
        <v>0</v>
      </c>
      <c r="AD1206" t="s">
        <v>13</v>
      </c>
      <c r="AE1206">
        <v>0</v>
      </c>
      <c r="AF1206">
        <v>1</v>
      </c>
      <c r="AG1206" t="s">
        <v>15</v>
      </c>
      <c r="AH1206">
        <v>1</v>
      </c>
      <c r="AI1206">
        <v>0</v>
      </c>
      <c r="AJ1206" t="s">
        <v>15</v>
      </c>
      <c r="AK1206">
        <v>1</v>
      </c>
      <c r="AL1206">
        <v>0</v>
      </c>
    </row>
    <row r="1207" spans="1:38" x14ac:dyDescent="0.25">
      <c r="A1207" t="s">
        <v>1530</v>
      </c>
      <c r="B1207" t="s">
        <v>1524</v>
      </c>
      <c r="C1207">
        <v>13990415</v>
      </c>
      <c r="D1207">
        <v>990415</v>
      </c>
      <c r="E1207" t="s">
        <v>257</v>
      </c>
      <c r="F1207" t="s">
        <v>258</v>
      </c>
      <c r="G1207" t="s">
        <v>1541</v>
      </c>
      <c r="H1207" t="s">
        <v>40</v>
      </c>
      <c r="I1207">
        <v>2</v>
      </c>
      <c r="J1207" t="s">
        <v>23</v>
      </c>
      <c r="K1207">
        <v>4</v>
      </c>
      <c r="L1207">
        <v>17</v>
      </c>
      <c r="M1207">
        <v>16</v>
      </c>
      <c r="N1207" t="s">
        <v>16</v>
      </c>
      <c r="O1207" t="s">
        <v>1558</v>
      </c>
      <c r="P1207">
        <v>22</v>
      </c>
      <c r="Q1207">
        <v>0.70967741935483875</v>
      </c>
      <c r="R1207">
        <v>28</v>
      </c>
      <c r="S1207">
        <v>0.90322580645161288</v>
      </c>
      <c r="T1207">
        <f>DATATABLE[[#This Row],[تعداد واگن منتظر واگذاری]]+DATATABLE[[#This Row],[تعداد واگن تحت تخلیه]]</f>
        <v>50</v>
      </c>
      <c r="U1207">
        <v>1.6129032258064515</v>
      </c>
      <c r="V1207">
        <v>0</v>
      </c>
      <c r="W1207">
        <v>0</v>
      </c>
      <c r="X1207">
        <v>0</v>
      </c>
      <c r="Y1207">
        <v>50</v>
      </c>
      <c r="Z1207">
        <v>28</v>
      </c>
      <c r="AA1207" t="s">
        <v>15</v>
      </c>
      <c r="AB1207">
        <v>1</v>
      </c>
      <c r="AC1207">
        <v>0</v>
      </c>
      <c r="AD1207" t="s">
        <v>15</v>
      </c>
      <c r="AE1207">
        <v>1</v>
      </c>
      <c r="AF1207">
        <v>0</v>
      </c>
      <c r="AG1207" t="s">
        <v>13</v>
      </c>
      <c r="AH1207">
        <v>0</v>
      </c>
      <c r="AI1207">
        <v>1</v>
      </c>
      <c r="AJ1207" t="s">
        <v>15</v>
      </c>
      <c r="AK1207">
        <v>1</v>
      </c>
      <c r="AL1207">
        <v>0</v>
      </c>
    </row>
    <row r="1208" spans="1:38" x14ac:dyDescent="0.25">
      <c r="A1208" t="s">
        <v>1530</v>
      </c>
      <c r="B1208" t="s">
        <v>1524</v>
      </c>
      <c r="C1208">
        <v>13990416</v>
      </c>
      <c r="D1208">
        <v>990416</v>
      </c>
      <c r="E1208" t="s">
        <v>259</v>
      </c>
      <c r="F1208" t="s">
        <v>260</v>
      </c>
      <c r="G1208" t="s">
        <v>1541</v>
      </c>
      <c r="H1208" t="s">
        <v>40</v>
      </c>
      <c r="I1208">
        <v>2</v>
      </c>
      <c r="J1208" t="s">
        <v>23</v>
      </c>
      <c r="K1208">
        <v>4</v>
      </c>
      <c r="L1208">
        <v>17</v>
      </c>
      <c r="M1208">
        <v>16</v>
      </c>
      <c r="N1208" t="s">
        <v>17</v>
      </c>
      <c r="O1208" t="s">
        <v>1559</v>
      </c>
      <c r="P1208">
        <v>7</v>
      </c>
      <c r="Q1208">
        <v>0.22580645161290322</v>
      </c>
      <c r="R1208">
        <v>37</v>
      </c>
      <c r="S1208">
        <v>1.1935483870967742</v>
      </c>
      <c r="T1208">
        <f>DATATABLE[[#This Row],[تعداد واگن منتظر واگذاری]]+DATATABLE[[#This Row],[تعداد واگن تحت تخلیه]]</f>
        <v>44</v>
      </c>
      <c r="U1208">
        <v>1.4193548387096775</v>
      </c>
      <c r="V1208">
        <v>31</v>
      </c>
      <c r="W1208">
        <v>1</v>
      </c>
      <c r="X1208">
        <v>1798</v>
      </c>
      <c r="Y1208">
        <v>44</v>
      </c>
      <c r="Z1208">
        <v>68</v>
      </c>
      <c r="AA1208" t="s">
        <v>15</v>
      </c>
      <c r="AB1208">
        <v>1</v>
      </c>
      <c r="AC1208">
        <v>0</v>
      </c>
      <c r="AD1208" t="s">
        <v>15</v>
      </c>
      <c r="AE1208">
        <v>1</v>
      </c>
      <c r="AF1208">
        <v>0</v>
      </c>
      <c r="AG1208" t="s">
        <v>15</v>
      </c>
      <c r="AH1208">
        <v>1</v>
      </c>
      <c r="AI1208">
        <v>0</v>
      </c>
      <c r="AJ1208" t="s">
        <v>15</v>
      </c>
      <c r="AK1208">
        <v>1</v>
      </c>
      <c r="AL1208">
        <v>0</v>
      </c>
    </row>
    <row r="1209" spans="1:38" x14ac:dyDescent="0.25">
      <c r="A1209" t="s">
        <v>1530</v>
      </c>
      <c r="B1209" t="s">
        <v>1524</v>
      </c>
      <c r="C1209">
        <v>13990417</v>
      </c>
      <c r="D1209">
        <v>990417</v>
      </c>
      <c r="E1209" t="s">
        <v>261</v>
      </c>
      <c r="F1209" t="s">
        <v>262</v>
      </c>
      <c r="G1209" t="s">
        <v>1541</v>
      </c>
      <c r="H1209" t="s">
        <v>40</v>
      </c>
      <c r="I1209">
        <v>2</v>
      </c>
      <c r="J1209" t="s">
        <v>23</v>
      </c>
      <c r="K1209">
        <v>4</v>
      </c>
      <c r="L1209">
        <v>17</v>
      </c>
      <c r="M1209">
        <v>16</v>
      </c>
      <c r="N1209" t="s">
        <v>18</v>
      </c>
      <c r="O1209" t="s">
        <v>1560</v>
      </c>
      <c r="P1209">
        <v>25</v>
      </c>
      <c r="Q1209">
        <v>0.80645161290322576</v>
      </c>
      <c r="R1209">
        <v>11</v>
      </c>
      <c r="S1209">
        <v>0.35483870967741937</v>
      </c>
      <c r="T1209">
        <f>DATATABLE[[#This Row],[تعداد واگن منتظر واگذاری]]+DATATABLE[[#This Row],[تعداد واگن تحت تخلیه]]</f>
        <v>36</v>
      </c>
      <c r="U1209">
        <v>1.1612903225806452</v>
      </c>
      <c r="V1209">
        <v>44</v>
      </c>
      <c r="W1209">
        <v>1.4193548387096775</v>
      </c>
      <c r="X1209">
        <v>2552</v>
      </c>
      <c r="Y1209">
        <v>36</v>
      </c>
      <c r="Z1209">
        <v>55</v>
      </c>
      <c r="AA1209" t="s">
        <v>15</v>
      </c>
      <c r="AB1209">
        <v>1</v>
      </c>
      <c r="AC1209">
        <v>0</v>
      </c>
      <c r="AD1209" t="s">
        <v>15</v>
      </c>
      <c r="AE1209">
        <v>1</v>
      </c>
      <c r="AF1209">
        <v>0</v>
      </c>
      <c r="AG1209" t="s">
        <v>15</v>
      </c>
      <c r="AH1209">
        <v>1</v>
      </c>
      <c r="AI1209">
        <v>0</v>
      </c>
      <c r="AJ1209" t="s">
        <v>15</v>
      </c>
      <c r="AK1209">
        <v>1</v>
      </c>
      <c r="AL1209">
        <v>0</v>
      </c>
    </row>
    <row r="1210" spans="1:38" x14ac:dyDescent="0.25">
      <c r="A1210" t="s">
        <v>1530</v>
      </c>
      <c r="B1210" t="s">
        <v>1524</v>
      </c>
      <c r="C1210">
        <v>13990418</v>
      </c>
      <c r="D1210">
        <v>990418</v>
      </c>
      <c r="E1210" t="s">
        <v>263</v>
      </c>
      <c r="F1210" t="s">
        <v>264</v>
      </c>
      <c r="G1210" t="s">
        <v>1541</v>
      </c>
      <c r="H1210" t="s">
        <v>40</v>
      </c>
      <c r="I1210">
        <v>2</v>
      </c>
      <c r="J1210" t="s">
        <v>23</v>
      </c>
      <c r="K1210">
        <v>4</v>
      </c>
      <c r="L1210">
        <v>17</v>
      </c>
      <c r="M1210">
        <v>16</v>
      </c>
      <c r="N1210" t="s">
        <v>19</v>
      </c>
      <c r="O1210" t="s">
        <v>1561</v>
      </c>
      <c r="P1210">
        <v>0</v>
      </c>
      <c r="Q1210">
        <v>0</v>
      </c>
      <c r="R1210">
        <v>26</v>
      </c>
      <c r="S1210">
        <v>0.83870967741935487</v>
      </c>
      <c r="T1210">
        <f>DATATABLE[[#This Row],[تعداد واگن منتظر واگذاری]]+DATATABLE[[#This Row],[تعداد واگن تحت تخلیه]]</f>
        <v>26</v>
      </c>
      <c r="U1210">
        <v>0.83870967741935487</v>
      </c>
      <c r="V1210">
        <v>10</v>
      </c>
      <c r="W1210">
        <v>0.32258064516129031</v>
      </c>
      <c r="X1210">
        <v>580</v>
      </c>
      <c r="Y1210">
        <v>26</v>
      </c>
      <c r="Z1210">
        <v>36</v>
      </c>
      <c r="AA1210" t="s">
        <v>13</v>
      </c>
      <c r="AB1210">
        <v>0</v>
      </c>
      <c r="AC1210">
        <v>1</v>
      </c>
      <c r="AD1210" t="s">
        <v>15</v>
      </c>
      <c r="AE1210">
        <v>1</v>
      </c>
      <c r="AF1210">
        <v>0</v>
      </c>
      <c r="AG1210" t="s">
        <v>15</v>
      </c>
      <c r="AH1210">
        <v>1</v>
      </c>
      <c r="AI1210">
        <v>0</v>
      </c>
      <c r="AJ1210" t="s">
        <v>15</v>
      </c>
      <c r="AK1210">
        <v>1</v>
      </c>
      <c r="AL1210">
        <v>0</v>
      </c>
    </row>
    <row r="1211" spans="1:38" x14ac:dyDescent="0.25">
      <c r="A1211" t="s">
        <v>1530</v>
      </c>
      <c r="B1211" t="s">
        <v>1524</v>
      </c>
      <c r="C1211">
        <v>13990419</v>
      </c>
      <c r="D1211">
        <v>990419</v>
      </c>
      <c r="E1211" t="s">
        <v>265</v>
      </c>
      <c r="F1211" t="s">
        <v>266</v>
      </c>
      <c r="G1211" t="s">
        <v>1541</v>
      </c>
      <c r="H1211" t="s">
        <v>40</v>
      </c>
      <c r="I1211">
        <v>2</v>
      </c>
      <c r="J1211" t="s">
        <v>23</v>
      </c>
      <c r="K1211">
        <v>4</v>
      </c>
      <c r="L1211">
        <v>17</v>
      </c>
      <c r="M1211">
        <v>16</v>
      </c>
      <c r="N1211" t="s">
        <v>20</v>
      </c>
      <c r="O1211" t="s">
        <v>1562</v>
      </c>
      <c r="P1211">
        <v>39</v>
      </c>
      <c r="Q1211">
        <v>1.2580645161290323</v>
      </c>
      <c r="R1211">
        <v>40</v>
      </c>
      <c r="S1211">
        <v>1.2903225806451613</v>
      </c>
      <c r="T1211">
        <f>DATATABLE[[#This Row],[تعداد واگن منتظر واگذاری]]+DATATABLE[[#This Row],[تعداد واگن تحت تخلیه]]</f>
        <v>79</v>
      </c>
      <c r="U1211">
        <v>2.5483870967741935</v>
      </c>
      <c r="V1211">
        <v>25</v>
      </c>
      <c r="W1211">
        <v>0.80645161290322576</v>
      </c>
      <c r="X1211">
        <v>1450</v>
      </c>
      <c r="Y1211">
        <v>79</v>
      </c>
      <c r="Z1211">
        <v>65</v>
      </c>
      <c r="AA1211" t="s">
        <v>15</v>
      </c>
      <c r="AB1211">
        <v>1</v>
      </c>
      <c r="AC1211">
        <v>0</v>
      </c>
      <c r="AD1211" t="s">
        <v>15</v>
      </c>
      <c r="AE1211">
        <v>1</v>
      </c>
      <c r="AF1211">
        <v>0</v>
      </c>
      <c r="AG1211" t="s">
        <v>15</v>
      </c>
      <c r="AH1211">
        <v>1</v>
      </c>
      <c r="AI1211">
        <v>0</v>
      </c>
      <c r="AJ1211" t="s">
        <v>15</v>
      </c>
      <c r="AK1211">
        <v>1</v>
      </c>
      <c r="AL1211">
        <v>0</v>
      </c>
    </row>
    <row r="1212" spans="1:38" x14ac:dyDescent="0.25">
      <c r="A1212" t="s">
        <v>1530</v>
      </c>
      <c r="B1212" t="s">
        <v>1524</v>
      </c>
      <c r="C1212">
        <v>13990420</v>
      </c>
      <c r="D1212">
        <v>990420</v>
      </c>
      <c r="E1212" t="s">
        <v>267</v>
      </c>
      <c r="F1212" t="s">
        <v>268</v>
      </c>
      <c r="G1212" t="s">
        <v>1541</v>
      </c>
      <c r="H1212" t="s">
        <v>40</v>
      </c>
      <c r="I1212">
        <v>2</v>
      </c>
      <c r="J1212" t="s">
        <v>23</v>
      </c>
      <c r="K1212">
        <v>4</v>
      </c>
      <c r="L1212">
        <v>17</v>
      </c>
      <c r="M1212">
        <v>17</v>
      </c>
      <c r="N1212" t="s">
        <v>12</v>
      </c>
      <c r="O1212" t="s">
        <v>1563</v>
      </c>
      <c r="P1212">
        <v>0</v>
      </c>
      <c r="Q1212">
        <v>0</v>
      </c>
      <c r="R1212">
        <v>0</v>
      </c>
      <c r="S1212">
        <v>0</v>
      </c>
      <c r="T1212">
        <f>DATATABLE[[#This Row],[تعداد واگن منتظر واگذاری]]+DATATABLE[[#This Row],[تعداد واگن تحت تخلیه]]</f>
        <v>0</v>
      </c>
      <c r="U1212">
        <v>0</v>
      </c>
      <c r="V1212">
        <v>71</v>
      </c>
      <c r="W1212">
        <v>2.2903225806451615</v>
      </c>
      <c r="X1212">
        <v>4118</v>
      </c>
      <c r="Y1212">
        <v>0</v>
      </c>
      <c r="Z1212">
        <v>71</v>
      </c>
      <c r="AA1212" t="s">
        <v>13</v>
      </c>
      <c r="AB1212">
        <v>0</v>
      </c>
      <c r="AC1212">
        <v>1</v>
      </c>
      <c r="AD1212" t="s">
        <v>13</v>
      </c>
      <c r="AE1212">
        <v>0</v>
      </c>
      <c r="AF1212">
        <v>1</v>
      </c>
      <c r="AG1212" t="s">
        <v>15</v>
      </c>
      <c r="AH1212">
        <v>1</v>
      </c>
      <c r="AI1212">
        <v>0</v>
      </c>
      <c r="AJ1212" t="s">
        <v>15</v>
      </c>
      <c r="AK1212">
        <v>1</v>
      </c>
      <c r="AL1212">
        <v>0</v>
      </c>
    </row>
    <row r="1213" spans="1:38" x14ac:dyDescent="0.25">
      <c r="A1213" t="s">
        <v>1530</v>
      </c>
      <c r="B1213" t="s">
        <v>1524</v>
      </c>
      <c r="C1213">
        <v>13990421</v>
      </c>
      <c r="D1213">
        <v>990421</v>
      </c>
      <c r="E1213" t="s">
        <v>269</v>
      </c>
      <c r="F1213" t="s">
        <v>270</v>
      </c>
      <c r="G1213" t="s">
        <v>1541</v>
      </c>
      <c r="H1213" t="s">
        <v>40</v>
      </c>
      <c r="I1213">
        <v>2</v>
      </c>
      <c r="J1213" t="s">
        <v>23</v>
      </c>
      <c r="K1213">
        <v>4</v>
      </c>
      <c r="L1213">
        <v>18</v>
      </c>
      <c r="M1213">
        <v>17</v>
      </c>
      <c r="N1213" t="s">
        <v>14</v>
      </c>
      <c r="O1213" t="s">
        <v>1564</v>
      </c>
      <c r="P1213">
        <v>20</v>
      </c>
      <c r="Q1213">
        <v>0.64516129032258063</v>
      </c>
      <c r="R1213">
        <v>26</v>
      </c>
      <c r="S1213">
        <v>0.83870967741935487</v>
      </c>
      <c r="T1213">
        <f>DATATABLE[[#This Row],[تعداد واگن منتظر واگذاری]]+DATATABLE[[#This Row],[تعداد واگن تحت تخلیه]]</f>
        <v>46</v>
      </c>
      <c r="U1213">
        <v>1.4838709677419355</v>
      </c>
      <c r="V1213">
        <v>0</v>
      </c>
      <c r="W1213">
        <v>0</v>
      </c>
      <c r="X1213">
        <v>0</v>
      </c>
      <c r="Y1213">
        <v>46</v>
      </c>
      <c r="Z1213">
        <v>26</v>
      </c>
      <c r="AA1213" t="s">
        <v>15</v>
      </c>
      <c r="AB1213">
        <v>1</v>
      </c>
      <c r="AC1213">
        <v>0</v>
      </c>
      <c r="AD1213" t="s">
        <v>15</v>
      </c>
      <c r="AE1213">
        <v>1</v>
      </c>
      <c r="AF1213">
        <v>0</v>
      </c>
      <c r="AG1213" t="s">
        <v>13</v>
      </c>
      <c r="AH1213">
        <v>0</v>
      </c>
      <c r="AI1213">
        <v>1</v>
      </c>
      <c r="AJ1213" t="s">
        <v>15</v>
      </c>
      <c r="AK1213">
        <v>1</v>
      </c>
      <c r="AL1213">
        <v>0</v>
      </c>
    </row>
    <row r="1214" spans="1:38" x14ac:dyDescent="0.25">
      <c r="A1214" t="s">
        <v>1530</v>
      </c>
      <c r="B1214" t="s">
        <v>1524</v>
      </c>
      <c r="C1214">
        <v>13990422</v>
      </c>
      <c r="D1214">
        <v>990422</v>
      </c>
      <c r="E1214" t="s">
        <v>271</v>
      </c>
      <c r="F1214" t="s">
        <v>272</v>
      </c>
      <c r="G1214" t="s">
        <v>1541</v>
      </c>
      <c r="H1214" t="s">
        <v>40</v>
      </c>
      <c r="I1214">
        <v>2</v>
      </c>
      <c r="J1214" t="s">
        <v>23</v>
      </c>
      <c r="K1214">
        <v>4</v>
      </c>
      <c r="L1214">
        <v>18</v>
      </c>
      <c r="M1214">
        <v>17</v>
      </c>
      <c r="N1214" t="s">
        <v>16</v>
      </c>
      <c r="O1214" t="s">
        <v>1565</v>
      </c>
      <c r="P1214">
        <v>11</v>
      </c>
      <c r="Q1214">
        <v>0.35483870967741937</v>
      </c>
      <c r="R1214">
        <v>73</v>
      </c>
      <c r="S1214">
        <v>2.3548387096774195</v>
      </c>
      <c r="T1214">
        <f>DATATABLE[[#This Row],[تعداد واگن منتظر واگذاری]]+DATATABLE[[#This Row],[تعداد واگن تحت تخلیه]]</f>
        <v>84</v>
      </c>
      <c r="U1214">
        <v>2.7096774193548385</v>
      </c>
      <c r="V1214">
        <v>0</v>
      </c>
      <c r="W1214">
        <v>0</v>
      </c>
      <c r="X1214">
        <v>0</v>
      </c>
      <c r="Y1214">
        <v>84</v>
      </c>
      <c r="Z1214">
        <v>73</v>
      </c>
      <c r="AA1214" t="s">
        <v>15</v>
      </c>
      <c r="AB1214">
        <v>1</v>
      </c>
      <c r="AC1214">
        <v>0</v>
      </c>
      <c r="AD1214" t="s">
        <v>15</v>
      </c>
      <c r="AE1214">
        <v>1</v>
      </c>
      <c r="AF1214">
        <v>0</v>
      </c>
      <c r="AG1214" t="s">
        <v>13</v>
      </c>
      <c r="AH1214">
        <v>0</v>
      </c>
      <c r="AI1214">
        <v>1</v>
      </c>
      <c r="AJ1214" t="s">
        <v>15</v>
      </c>
      <c r="AK1214">
        <v>1</v>
      </c>
      <c r="AL1214">
        <v>0</v>
      </c>
    </row>
    <row r="1215" spans="1:38" x14ac:dyDescent="0.25">
      <c r="A1215" t="s">
        <v>1530</v>
      </c>
      <c r="B1215" t="s">
        <v>1524</v>
      </c>
      <c r="C1215">
        <v>13990423</v>
      </c>
      <c r="D1215">
        <v>990423</v>
      </c>
      <c r="E1215" t="s">
        <v>273</v>
      </c>
      <c r="F1215" t="s">
        <v>274</v>
      </c>
      <c r="G1215" t="s">
        <v>1541</v>
      </c>
      <c r="H1215" t="s">
        <v>40</v>
      </c>
      <c r="I1215">
        <v>2</v>
      </c>
      <c r="J1215" t="s">
        <v>23</v>
      </c>
      <c r="K1215">
        <v>4</v>
      </c>
      <c r="L1215">
        <v>18</v>
      </c>
      <c r="M1215">
        <v>17</v>
      </c>
      <c r="N1215" t="s">
        <v>17</v>
      </c>
      <c r="O1215" t="s">
        <v>1566</v>
      </c>
      <c r="P1215">
        <v>0</v>
      </c>
      <c r="Q1215">
        <v>0</v>
      </c>
      <c r="R1215">
        <v>25</v>
      </c>
      <c r="S1215">
        <v>0.80645161290322576</v>
      </c>
      <c r="T1215">
        <f>DATATABLE[[#This Row],[تعداد واگن منتظر واگذاری]]+DATATABLE[[#This Row],[تعداد واگن تحت تخلیه]]</f>
        <v>25</v>
      </c>
      <c r="U1215">
        <v>0.80645161290322576</v>
      </c>
      <c r="V1215">
        <v>52</v>
      </c>
      <c r="W1215">
        <v>1.6774193548387097</v>
      </c>
      <c r="X1215">
        <v>3016</v>
      </c>
      <c r="Y1215">
        <v>25</v>
      </c>
      <c r="Z1215">
        <v>77</v>
      </c>
      <c r="AA1215" t="s">
        <v>13</v>
      </c>
      <c r="AB1215">
        <v>0</v>
      </c>
      <c r="AC1215">
        <v>1</v>
      </c>
      <c r="AD1215" t="s">
        <v>15</v>
      </c>
      <c r="AE1215">
        <v>1</v>
      </c>
      <c r="AF1215">
        <v>0</v>
      </c>
      <c r="AG1215" t="s">
        <v>15</v>
      </c>
      <c r="AH1215">
        <v>1</v>
      </c>
      <c r="AI1215">
        <v>0</v>
      </c>
      <c r="AJ1215" t="s">
        <v>15</v>
      </c>
      <c r="AK1215">
        <v>1</v>
      </c>
      <c r="AL1215">
        <v>0</v>
      </c>
    </row>
    <row r="1216" spans="1:38" x14ac:dyDescent="0.25">
      <c r="A1216" t="s">
        <v>1530</v>
      </c>
      <c r="B1216" t="s">
        <v>1524</v>
      </c>
      <c r="C1216">
        <v>13990424</v>
      </c>
      <c r="D1216">
        <v>990424</v>
      </c>
      <c r="E1216" t="s">
        <v>275</v>
      </c>
      <c r="F1216" t="s">
        <v>276</v>
      </c>
      <c r="G1216" t="s">
        <v>1541</v>
      </c>
      <c r="H1216" t="s">
        <v>40</v>
      </c>
      <c r="I1216">
        <v>2</v>
      </c>
      <c r="J1216" t="s">
        <v>23</v>
      </c>
      <c r="K1216">
        <v>4</v>
      </c>
      <c r="L1216">
        <v>18</v>
      </c>
      <c r="M1216">
        <v>17</v>
      </c>
      <c r="N1216" t="s">
        <v>18</v>
      </c>
      <c r="O1216" t="s">
        <v>1567</v>
      </c>
      <c r="P1216">
        <v>24</v>
      </c>
      <c r="Q1216">
        <v>0.77419354838709675</v>
      </c>
      <c r="R1216">
        <v>35</v>
      </c>
      <c r="S1216">
        <v>1.1290322580645162</v>
      </c>
      <c r="T1216">
        <f>DATATABLE[[#This Row],[تعداد واگن منتظر واگذاری]]+DATATABLE[[#This Row],[تعداد واگن تحت تخلیه]]</f>
        <v>59</v>
      </c>
      <c r="U1216">
        <v>1.903225806451613</v>
      </c>
      <c r="V1216">
        <v>9</v>
      </c>
      <c r="W1216">
        <v>0.29032258064516131</v>
      </c>
      <c r="X1216">
        <v>522</v>
      </c>
      <c r="Y1216">
        <v>59</v>
      </c>
      <c r="Z1216">
        <v>44</v>
      </c>
      <c r="AA1216" t="s">
        <v>15</v>
      </c>
      <c r="AB1216">
        <v>1</v>
      </c>
      <c r="AC1216">
        <v>0</v>
      </c>
      <c r="AD1216" t="s">
        <v>15</v>
      </c>
      <c r="AE1216">
        <v>1</v>
      </c>
      <c r="AF1216">
        <v>0</v>
      </c>
      <c r="AG1216" t="s">
        <v>15</v>
      </c>
      <c r="AH1216">
        <v>1</v>
      </c>
      <c r="AI1216">
        <v>0</v>
      </c>
      <c r="AJ1216" t="s">
        <v>15</v>
      </c>
      <c r="AK1216">
        <v>1</v>
      </c>
      <c r="AL1216">
        <v>0</v>
      </c>
    </row>
    <row r="1217" spans="1:38" x14ac:dyDescent="0.25">
      <c r="A1217" t="s">
        <v>1530</v>
      </c>
      <c r="B1217" t="s">
        <v>1524</v>
      </c>
      <c r="C1217">
        <v>13990425</v>
      </c>
      <c r="D1217">
        <v>990425</v>
      </c>
      <c r="E1217" t="s">
        <v>277</v>
      </c>
      <c r="F1217" t="s">
        <v>278</v>
      </c>
      <c r="G1217" t="s">
        <v>1541</v>
      </c>
      <c r="H1217" t="s">
        <v>40</v>
      </c>
      <c r="I1217">
        <v>2</v>
      </c>
      <c r="J1217" t="s">
        <v>23</v>
      </c>
      <c r="K1217">
        <v>4</v>
      </c>
      <c r="L1217">
        <v>18</v>
      </c>
      <c r="M1217">
        <v>17</v>
      </c>
      <c r="N1217" t="s">
        <v>19</v>
      </c>
      <c r="O1217" t="s">
        <v>1568</v>
      </c>
      <c r="P1217">
        <v>11</v>
      </c>
      <c r="Q1217">
        <v>0.35483870967741937</v>
      </c>
      <c r="R1217">
        <v>48</v>
      </c>
      <c r="S1217">
        <v>1.5483870967741935</v>
      </c>
      <c r="T1217">
        <f>DATATABLE[[#This Row],[تعداد واگن منتظر واگذاری]]+DATATABLE[[#This Row],[تعداد واگن تحت تخلیه]]</f>
        <v>59</v>
      </c>
      <c r="U1217">
        <v>1.903225806451613</v>
      </c>
      <c r="V1217">
        <v>18</v>
      </c>
      <c r="W1217">
        <v>0.58064516129032262</v>
      </c>
      <c r="X1217">
        <v>1044</v>
      </c>
      <c r="Y1217">
        <v>59</v>
      </c>
      <c r="Z1217">
        <v>66</v>
      </c>
      <c r="AA1217" t="s">
        <v>15</v>
      </c>
      <c r="AB1217">
        <v>1</v>
      </c>
      <c r="AC1217">
        <v>0</v>
      </c>
      <c r="AD1217" t="s">
        <v>15</v>
      </c>
      <c r="AE1217">
        <v>1</v>
      </c>
      <c r="AF1217">
        <v>0</v>
      </c>
      <c r="AG1217" t="s">
        <v>15</v>
      </c>
      <c r="AH1217">
        <v>1</v>
      </c>
      <c r="AI1217">
        <v>0</v>
      </c>
      <c r="AJ1217" t="s">
        <v>15</v>
      </c>
      <c r="AK1217">
        <v>1</v>
      </c>
      <c r="AL1217">
        <v>0</v>
      </c>
    </row>
    <row r="1218" spans="1:38" x14ac:dyDescent="0.25">
      <c r="A1218" t="s">
        <v>1530</v>
      </c>
      <c r="B1218" t="s">
        <v>1524</v>
      </c>
      <c r="C1218">
        <v>13990426</v>
      </c>
      <c r="D1218">
        <v>990426</v>
      </c>
      <c r="E1218" t="s">
        <v>279</v>
      </c>
      <c r="F1218" t="s">
        <v>280</v>
      </c>
      <c r="G1218" t="s">
        <v>1541</v>
      </c>
      <c r="H1218" t="s">
        <v>40</v>
      </c>
      <c r="I1218">
        <v>2</v>
      </c>
      <c r="J1218" t="s">
        <v>23</v>
      </c>
      <c r="K1218">
        <v>4</v>
      </c>
      <c r="L1218">
        <v>18</v>
      </c>
      <c r="M1218">
        <v>17</v>
      </c>
      <c r="N1218" t="s">
        <v>20</v>
      </c>
      <c r="O1218" t="s">
        <v>1569</v>
      </c>
      <c r="P1218">
        <v>25</v>
      </c>
      <c r="Q1218">
        <v>0.80645161290322576</v>
      </c>
      <c r="R1218">
        <v>11</v>
      </c>
      <c r="S1218">
        <v>0.35483870967741937</v>
      </c>
      <c r="T1218">
        <f>DATATABLE[[#This Row],[تعداد واگن منتظر واگذاری]]+DATATABLE[[#This Row],[تعداد واگن تحت تخلیه]]</f>
        <v>36</v>
      </c>
      <c r="U1218">
        <v>1.1612903225806452</v>
      </c>
      <c r="V1218">
        <v>48</v>
      </c>
      <c r="W1218">
        <v>1.5483870967741935</v>
      </c>
      <c r="X1218">
        <v>2784</v>
      </c>
      <c r="Y1218">
        <v>36</v>
      </c>
      <c r="Z1218">
        <v>59</v>
      </c>
      <c r="AA1218" t="s">
        <v>15</v>
      </c>
      <c r="AB1218">
        <v>1</v>
      </c>
      <c r="AC1218">
        <v>0</v>
      </c>
      <c r="AD1218" t="s">
        <v>15</v>
      </c>
      <c r="AE1218">
        <v>1</v>
      </c>
      <c r="AF1218">
        <v>0</v>
      </c>
      <c r="AG1218" t="s">
        <v>15</v>
      </c>
      <c r="AH1218">
        <v>1</v>
      </c>
      <c r="AI1218">
        <v>0</v>
      </c>
      <c r="AJ1218" t="s">
        <v>15</v>
      </c>
      <c r="AK1218">
        <v>1</v>
      </c>
      <c r="AL1218">
        <v>0</v>
      </c>
    </row>
    <row r="1219" spans="1:38" x14ac:dyDescent="0.25">
      <c r="A1219" t="s">
        <v>1530</v>
      </c>
      <c r="B1219" t="s">
        <v>1524</v>
      </c>
      <c r="C1219">
        <v>13990427</v>
      </c>
      <c r="D1219">
        <v>990427</v>
      </c>
      <c r="E1219" t="s">
        <v>281</v>
      </c>
      <c r="F1219" t="s">
        <v>282</v>
      </c>
      <c r="G1219" t="s">
        <v>1541</v>
      </c>
      <c r="H1219" t="s">
        <v>40</v>
      </c>
      <c r="I1219">
        <v>2</v>
      </c>
      <c r="J1219" t="s">
        <v>23</v>
      </c>
      <c r="K1219">
        <v>4</v>
      </c>
      <c r="L1219">
        <v>18</v>
      </c>
      <c r="M1219">
        <v>18</v>
      </c>
      <c r="N1219" t="s">
        <v>12</v>
      </c>
      <c r="O1219" t="s">
        <v>1570</v>
      </c>
      <c r="P1219">
        <v>37</v>
      </c>
      <c r="Q1219">
        <v>1.1935483870967742</v>
      </c>
      <c r="R1219">
        <v>36</v>
      </c>
      <c r="S1219">
        <v>1.1612903225806452</v>
      </c>
      <c r="T1219">
        <f>DATATABLE[[#This Row],[تعداد واگن منتظر واگذاری]]+DATATABLE[[#This Row],[تعداد واگن تحت تخلیه]]</f>
        <v>73</v>
      </c>
      <c r="U1219">
        <v>2.3548387096774195</v>
      </c>
      <c r="V1219">
        <v>0</v>
      </c>
      <c r="W1219">
        <v>0</v>
      </c>
      <c r="X1219">
        <v>0</v>
      </c>
      <c r="Y1219">
        <v>73</v>
      </c>
      <c r="Z1219">
        <v>36</v>
      </c>
      <c r="AA1219" t="s">
        <v>15</v>
      </c>
      <c r="AB1219">
        <v>1</v>
      </c>
      <c r="AC1219">
        <v>0</v>
      </c>
      <c r="AD1219" t="s">
        <v>15</v>
      </c>
      <c r="AE1219">
        <v>1</v>
      </c>
      <c r="AF1219">
        <v>0</v>
      </c>
      <c r="AG1219" t="s">
        <v>13</v>
      </c>
      <c r="AH1219">
        <v>0</v>
      </c>
      <c r="AI1219">
        <v>1</v>
      </c>
      <c r="AJ1219" t="s">
        <v>15</v>
      </c>
      <c r="AK1219">
        <v>1</v>
      </c>
      <c r="AL1219">
        <v>0</v>
      </c>
    </row>
    <row r="1220" spans="1:38" x14ac:dyDescent="0.25">
      <c r="A1220" t="s">
        <v>1530</v>
      </c>
      <c r="B1220" t="s">
        <v>1524</v>
      </c>
      <c r="C1220">
        <v>13990428</v>
      </c>
      <c r="D1220">
        <v>990428</v>
      </c>
      <c r="E1220" t="s">
        <v>283</v>
      </c>
      <c r="F1220" t="s">
        <v>284</v>
      </c>
      <c r="G1220" t="s">
        <v>1541</v>
      </c>
      <c r="H1220" t="s">
        <v>40</v>
      </c>
      <c r="I1220">
        <v>2</v>
      </c>
      <c r="J1220" t="s">
        <v>23</v>
      </c>
      <c r="K1220">
        <v>4</v>
      </c>
      <c r="L1220">
        <v>19</v>
      </c>
      <c r="M1220">
        <v>18</v>
      </c>
      <c r="N1220" t="s">
        <v>14</v>
      </c>
      <c r="O1220" t="s">
        <v>1571</v>
      </c>
      <c r="P1220">
        <v>55</v>
      </c>
      <c r="Q1220">
        <v>1.7741935483870968</v>
      </c>
      <c r="R1220">
        <v>15</v>
      </c>
      <c r="S1220">
        <v>0.4838709677419355</v>
      </c>
      <c r="T1220">
        <f>DATATABLE[[#This Row],[تعداد واگن منتظر واگذاری]]+DATATABLE[[#This Row],[تعداد واگن تحت تخلیه]]</f>
        <v>70</v>
      </c>
      <c r="U1220">
        <v>2.2580645161290325</v>
      </c>
      <c r="V1220">
        <v>32</v>
      </c>
      <c r="W1220">
        <v>1.032258064516129</v>
      </c>
      <c r="X1220">
        <v>1856</v>
      </c>
      <c r="Y1220">
        <v>70</v>
      </c>
      <c r="Z1220">
        <v>47</v>
      </c>
      <c r="AA1220" t="s">
        <v>15</v>
      </c>
      <c r="AB1220">
        <v>1</v>
      </c>
      <c r="AC1220">
        <v>0</v>
      </c>
      <c r="AD1220" t="s">
        <v>15</v>
      </c>
      <c r="AE1220">
        <v>1</v>
      </c>
      <c r="AF1220">
        <v>0</v>
      </c>
      <c r="AG1220" t="s">
        <v>15</v>
      </c>
      <c r="AH1220">
        <v>1</v>
      </c>
      <c r="AI1220">
        <v>0</v>
      </c>
      <c r="AJ1220" t="s">
        <v>15</v>
      </c>
      <c r="AK1220">
        <v>1</v>
      </c>
      <c r="AL1220">
        <v>0</v>
      </c>
    </row>
    <row r="1221" spans="1:38" x14ac:dyDescent="0.25">
      <c r="A1221" t="s">
        <v>1530</v>
      </c>
      <c r="B1221" t="s">
        <v>1524</v>
      </c>
      <c r="C1221">
        <v>13990429</v>
      </c>
      <c r="D1221">
        <v>990429</v>
      </c>
      <c r="E1221" t="s">
        <v>285</v>
      </c>
      <c r="F1221" t="s">
        <v>286</v>
      </c>
      <c r="G1221" t="s">
        <v>1541</v>
      </c>
      <c r="H1221" t="s">
        <v>40</v>
      </c>
      <c r="I1221">
        <v>2</v>
      </c>
      <c r="J1221" t="s">
        <v>23</v>
      </c>
      <c r="K1221">
        <v>4</v>
      </c>
      <c r="L1221">
        <v>19</v>
      </c>
      <c r="M1221">
        <v>18</v>
      </c>
      <c r="N1221" t="s">
        <v>16</v>
      </c>
      <c r="O1221" t="s">
        <v>1572</v>
      </c>
      <c r="P1221">
        <v>0</v>
      </c>
      <c r="Q1221">
        <v>0</v>
      </c>
      <c r="R1221">
        <v>47</v>
      </c>
      <c r="S1221">
        <v>1.5161290322580645</v>
      </c>
      <c r="T1221">
        <f>DATATABLE[[#This Row],[تعداد واگن منتظر واگذاری]]+DATATABLE[[#This Row],[تعداد واگن تحت تخلیه]]</f>
        <v>47</v>
      </c>
      <c r="U1221">
        <v>1.5161290322580645</v>
      </c>
      <c r="V1221">
        <v>25</v>
      </c>
      <c r="W1221">
        <v>0.80645161290322576</v>
      </c>
      <c r="X1221">
        <v>1450</v>
      </c>
      <c r="Y1221">
        <v>47</v>
      </c>
      <c r="Z1221">
        <v>72</v>
      </c>
      <c r="AA1221" t="s">
        <v>13</v>
      </c>
      <c r="AB1221">
        <v>0</v>
      </c>
      <c r="AC1221">
        <v>1</v>
      </c>
      <c r="AD1221" t="s">
        <v>15</v>
      </c>
      <c r="AE1221">
        <v>1</v>
      </c>
      <c r="AF1221">
        <v>0</v>
      </c>
      <c r="AG1221" t="s">
        <v>15</v>
      </c>
      <c r="AH1221">
        <v>1</v>
      </c>
      <c r="AI1221">
        <v>0</v>
      </c>
      <c r="AJ1221" t="s">
        <v>15</v>
      </c>
      <c r="AK1221">
        <v>1</v>
      </c>
      <c r="AL1221">
        <v>0</v>
      </c>
    </row>
    <row r="1222" spans="1:38" x14ac:dyDescent="0.25">
      <c r="A1222" t="s">
        <v>1530</v>
      </c>
      <c r="B1222" t="s">
        <v>1524</v>
      </c>
      <c r="C1222">
        <v>13990430</v>
      </c>
      <c r="D1222">
        <v>990430</v>
      </c>
      <c r="E1222" t="s">
        <v>287</v>
      </c>
      <c r="F1222" t="s">
        <v>288</v>
      </c>
      <c r="G1222" t="s">
        <v>1541</v>
      </c>
      <c r="H1222" t="s">
        <v>40</v>
      </c>
      <c r="I1222">
        <v>2</v>
      </c>
      <c r="J1222" t="s">
        <v>23</v>
      </c>
      <c r="K1222">
        <v>4</v>
      </c>
      <c r="L1222">
        <v>19</v>
      </c>
      <c r="M1222">
        <v>18</v>
      </c>
      <c r="N1222" t="s">
        <v>17</v>
      </c>
      <c r="O1222" t="s">
        <v>1573</v>
      </c>
      <c r="P1222">
        <v>0</v>
      </c>
      <c r="Q1222">
        <v>0</v>
      </c>
      <c r="R1222">
        <v>25</v>
      </c>
      <c r="S1222">
        <v>0.80645161290322576</v>
      </c>
      <c r="T1222">
        <f>DATATABLE[[#This Row],[تعداد واگن منتظر واگذاری]]+DATATABLE[[#This Row],[تعداد واگن تحت تخلیه]]</f>
        <v>25</v>
      </c>
      <c r="U1222">
        <v>0.80645161290322576</v>
      </c>
      <c r="V1222">
        <v>47</v>
      </c>
      <c r="W1222">
        <v>1.5161290322580645</v>
      </c>
      <c r="X1222">
        <v>2726</v>
      </c>
      <c r="Y1222">
        <v>25</v>
      </c>
      <c r="Z1222">
        <v>72</v>
      </c>
      <c r="AA1222" t="s">
        <v>13</v>
      </c>
      <c r="AB1222">
        <v>0</v>
      </c>
      <c r="AC1222">
        <v>1</v>
      </c>
      <c r="AD1222" t="s">
        <v>15</v>
      </c>
      <c r="AE1222">
        <v>1</v>
      </c>
      <c r="AF1222">
        <v>0</v>
      </c>
      <c r="AG1222" t="s">
        <v>15</v>
      </c>
      <c r="AH1222">
        <v>1</v>
      </c>
      <c r="AI1222">
        <v>0</v>
      </c>
      <c r="AJ1222" t="s">
        <v>15</v>
      </c>
      <c r="AK1222">
        <v>1</v>
      </c>
      <c r="AL1222">
        <v>0</v>
      </c>
    </row>
    <row r="1223" spans="1:38" x14ac:dyDescent="0.25">
      <c r="A1223" t="s">
        <v>1530</v>
      </c>
      <c r="B1223" t="s">
        <v>1524</v>
      </c>
      <c r="C1223">
        <v>13990431</v>
      </c>
      <c r="D1223">
        <v>990431</v>
      </c>
      <c r="E1223" t="s">
        <v>289</v>
      </c>
      <c r="F1223" t="s">
        <v>290</v>
      </c>
      <c r="G1223" t="s">
        <v>1541</v>
      </c>
      <c r="H1223" t="s">
        <v>40</v>
      </c>
      <c r="I1223">
        <v>2</v>
      </c>
      <c r="J1223" t="s">
        <v>23</v>
      </c>
      <c r="K1223">
        <v>4</v>
      </c>
      <c r="L1223">
        <v>19</v>
      </c>
      <c r="M1223">
        <v>18</v>
      </c>
      <c r="N1223" t="s">
        <v>18</v>
      </c>
      <c r="O1223" t="s">
        <v>1574</v>
      </c>
      <c r="P1223">
        <v>40</v>
      </c>
      <c r="Q1223">
        <v>1.2903225806451613</v>
      </c>
      <c r="R1223">
        <v>33</v>
      </c>
      <c r="S1223">
        <v>1.064516129032258</v>
      </c>
      <c r="T1223">
        <f>DATATABLE[[#This Row],[تعداد واگن منتظر واگذاری]]+DATATABLE[[#This Row],[تعداد واگن تحت تخلیه]]</f>
        <v>73</v>
      </c>
      <c r="U1223">
        <v>2.3548387096774195</v>
      </c>
      <c r="V1223">
        <v>31</v>
      </c>
      <c r="W1223">
        <v>1</v>
      </c>
      <c r="X1223">
        <v>1798</v>
      </c>
      <c r="Y1223">
        <v>73</v>
      </c>
      <c r="Z1223">
        <v>64</v>
      </c>
      <c r="AA1223" t="s">
        <v>15</v>
      </c>
      <c r="AB1223">
        <v>1</v>
      </c>
      <c r="AC1223">
        <v>0</v>
      </c>
      <c r="AD1223" t="s">
        <v>15</v>
      </c>
      <c r="AE1223">
        <v>1</v>
      </c>
      <c r="AF1223">
        <v>0</v>
      </c>
      <c r="AG1223" t="s">
        <v>15</v>
      </c>
      <c r="AH1223">
        <v>1</v>
      </c>
      <c r="AI1223">
        <v>0</v>
      </c>
      <c r="AJ1223" t="s">
        <v>15</v>
      </c>
      <c r="AK1223">
        <v>1</v>
      </c>
      <c r="AL1223">
        <v>0</v>
      </c>
    </row>
    <row r="1224" spans="1:38" x14ac:dyDescent="0.25">
      <c r="A1224" t="s">
        <v>1530</v>
      </c>
      <c r="B1224" t="s">
        <v>1524</v>
      </c>
      <c r="C1224">
        <v>13990501</v>
      </c>
      <c r="D1224">
        <v>990501</v>
      </c>
      <c r="E1224" t="s">
        <v>291</v>
      </c>
      <c r="F1224" t="s">
        <v>292</v>
      </c>
      <c r="G1224" t="s">
        <v>1541</v>
      </c>
      <c r="H1224" t="s">
        <v>40</v>
      </c>
      <c r="I1224">
        <v>2</v>
      </c>
      <c r="J1224" t="s">
        <v>24</v>
      </c>
      <c r="K1224">
        <v>5</v>
      </c>
      <c r="L1224">
        <v>19</v>
      </c>
      <c r="M1224">
        <v>18</v>
      </c>
      <c r="N1224" t="s">
        <v>19</v>
      </c>
      <c r="O1224" t="s">
        <v>1542</v>
      </c>
      <c r="P1224">
        <v>26</v>
      </c>
      <c r="Q1224">
        <v>0.83870967741935487</v>
      </c>
      <c r="R1224">
        <v>40</v>
      </c>
      <c r="S1224">
        <v>1.2903225806451613</v>
      </c>
      <c r="T1224">
        <f>DATATABLE[[#This Row],[تعداد واگن منتظر واگذاری]]+DATATABLE[[#This Row],[تعداد واگن تحت تخلیه]]</f>
        <v>66</v>
      </c>
      <c r="U1224">
        <v>2.129032258064516</v>
      </c>
      <c r="V1224">
        <v>25</v>
      </c>
      <c r="W1224">
        <v>0.80645161290322576</v>
      </c>
      <c r="X1224">
        <v>1450</v>
      </c>
      <c r="Y1224">
        <v>66</v>
      </c>
      <c r="Z1224">
        <v>65</v>
      </c>
      <c r="AA1224" t="s">
        <v>15</v>
      </c>
      <c r="AB1224">
        <v>1</v>
      </c>
      <c r="AC1224">
        <v>0</v>
      </c>
      <c r="AD1224" t="s">
        <v>15</v>
      </c>
      <c r="AE1224">
        <v>1</v>
      </c>
      <c r="AF1224">
        <v>0</v>
      </c>
      <c r="AG1224" t="s">
        <v>15</v>
      </c>
      <c r="AH1224">
        <v>1</v>
      </c>
      <c r="AI1224">
        <v>0</v>
      </c>
      <c r="AJ1224" t="s">
        <v>15</v>
      </c>
      <c r="AK1224">
        <v>1</v>
      </c>
      <c r="AL1224">
        <v>0</v>
      </c>
    </row>
    <row r="1225" spans="1:38" x14ac:dyDescent="0.25">
      <c r="A1225" t="s">
        <v>1530</v>
      </c>
      <c r="B1225" t="s">
        <v>1524</v>
      </c>
      <c r="C1225">
        <v>13990502</v>
      </c>
      <c r="D1225">
        <v>990502</v>
      </c>
      <c r="E1225" t="s">
        <v>293</v>
      </c>
      <c r="F1225" t="s">
        <v>294</v>
      </c>
      <c r="G1225" t="s">
        <v>1541</v>
      </c>
      <c r="H1225" t="s">
        <v>40</v>
      </c>
      <c r="I1225">
        <v>2</v>
      </c>
      <c r="J1225" t="s">
        <v>24</v>
      </c>
      <c r="K1225">
        <v>5</v>
      </c>
      <c r="L1225">
        <v>19</v>
      </c>
      <c r="M1225">
        <v>18</v>
      </c>
      <c r="N1225" t="s">
        <v>20</v>
      </c>
      <c r="O1225" t="s">
        <v>1543</v>
      </c>
      <c r="P1225">
        <v>23</v>
      </c>
      <c r="Q1225">
        <v>0.74193548387096775</v>
      </c>
      <c r="R1225">
        <v>46</v>
      </c>
      <c r="S1225">
        <v>1.4838709677419355</v>
      </c>
      <c r="T1225">
        <f>DATATABLE[[#This Row],[تعداد واگن منتظر واگذاری]]+DATATABLE[[#This Row],[تعداد واگن تحت تخلیه]]</f>
        <v>69</v>
      </c>
      <c r="U1225">
        <v>2.225806451612903</v>
      </c>
      <c r="V1225">
        <v>31</v>
      </c>
      <c r="W1225">
        <v>1</v>
      </c>
      <c r="X1225">
        <v>1798</v>
      </c>
      <c r="Y1225">
        <v>69</v>
      </c>
      <c r="Z1225">
        <v>77</v>
      </c>
      <c r="AA1225" t="s">
        <v>15</v>
      </c>
      <c r="AB1225">
        <v>1</v>
      </c>
      <c r="AC1225">
        <v>0</v>
      </c>
      <c r="AD1225" t="s">
        <v>15</v>
      </c>
      <c r="AE1225">
        <v>1</v>
      </c>
      <c r="AF1225">
        <v>0</v>
      </c>
      <c r="AG1225" t="s">
        <v>15</v>
      </c>
      <c r="AH1225">
        <v>1</v>
      </c>
      <c r="AI1225">
        <v>0</v>
      </c>
      <c r="AJ1225" t="s">
        <v>15</v>
      </c>
      <c r="AK1225">
        <v>1</v>
      </c>
      <c r="AL1225">
        <v>0</v>
      </c>
    </row>
    <row r="1226" spans="1:38" x14ac:dyDescent="0.25">
      <c r="A1226" t="s">
        <v>1530</v>
      </c>
      <c r="B1226" t="s">
        <v>1524</v>
      </c>
      <c r="C1226">
        <v>13990503</v>
      </c>
      <c r="D1226">
        <v>990503</v>
      </c>
      <c r="E1226" t="s">
        <v>295</v>
      </c>
      <c r="F1226" t="s">
        <v>296</v>
      </c>
      <c r="G1226" t="s">
        <v>1541</v>
      </c>
      <c r="H1226" t="s">
        <v>40</v>
      </c>
      <c r="I1226">
        <v>2</v>
      </c>
      <c r="J1226" t="s">
        <v>24</v>
      </c>
      <c r="K1226">
        <v>5</v>
      </c>
      <c r="L1226">
        <v>19</v>
      </c>
      <c r="M1226">
        <v>19</v>
      </c>
      <c r="N1226" t="s">
        <v>12</v>
      </c>
      <c r="O1226" t="s">
        <v>1544</v>
      </c>
      <c r="P1226">
        <v>0</v>
      </c>
      <c r="Q1226">
        <v>0</v>
      </c>
      <c r="R1226">
        <v>46</v>
      </c>
      <c r="S1226">
        <v>1.4838709677419355</v>
      </c>
      <c r="T1226">
        <f>DATATABLE[[#This Row],[تعداد واگن منتظر واگذاری]]+DATATABLE[[#This Row],[تعداد واگن تحت تخلیه]]</f>
        <v>46</v>
      </c>
      <c r="U1226">
        <v>1.4838709677419355</v>
      </c>
      <c r="V1226">
        <v>51</v>
      </c>
      <c r="W1226">
        <v>1.6451612903225807</v>
      </c>
      <c r="X1226">
        <v>2958</v>
      </c>
      <c r="Y1226">
        <v>46</v>
      </c>
      <c r="Z1226">
        <v>97</v>
      </c>
      <c r="AA1226" t="s">
        <v>13</v>
      </c>
      <c r="AB1226">
        <v>0</v>
      </c>
      <c r="AC1226">
        <v>1</v>
      </c>
      <c r="AD1226" t="s">
        <v>15</v>
      </c>
      <c r="AE1226">
        <v>1</v>
      </c>
      <c r="AF1226">
        <v>0</v>
      </c>
      <c r="AG1226" t="s">
        <v>15</v>
      </c>
      <c r="AH1226">
        <v>1</v>
      </c>
      <c r="AI1226">
        <v>0</v>
      </c>
      <c r="AJ1226" t="s">
        <v>15</v>
      </c>
      <c r="AK1226">
        <v>1</v>
      </c>
      <c r="AL1226">
        <v>0</v>
      </c>
    </row>
    <row r="1227" spans="1:38" x14ac:dyDescent="0.25">
      <c r="A1227" t="s">
        <v>1530</v>
      </c>
      <c r="B1227" t="s">
        <v>1524</v>
      </c>
      <c r="C1227">
        <v>13990504</v>
      </c>
      <c r="D1227">
        <v>990504</v>
      </c>
      <c r="E1227" t="s">
        <v>297</v>
      </c>
      <c r="F1227" t="s">
        <v>298</v>
      </c>
      <c r="G1227" t="s">
        <v>1541</v>
      </c>
      <c r="H1227" t="s">
        <v>40</v>
      </c>
      <c r="I1227">
        <v>2</v>
      </c>
      <c r="J1227" t="s">
        <v>24</v>
      </c>
      <c r="K1227">
        <v>5</v>
      </c>
      <c r="L1227">
        <v>20</v>
      </c>
      <c r="M1227">
        <v>19</v>
      </c>
      <c r="N1227" t="s">
        <v>14</v>
      </c>
      <c r="O1227" t="s">
        <v>1545</v>
      </c>
      <c r="P1227">
        <v>30</v>
      </c>
      <c r="Q1227">
        <v>0.967741935483871</v>
      </c>
      <c r="R1227">
        <v>42</v>
      </c>
      <c r="S1227">
        <v>1.3548387096774193</v>
      </c>
      <c r="T1227">
        <f>DATATABLE[[#This Row],[تعداد واگن منتظر واگذاری]]+DATATABLE[[#This Row],[تعداد واگن تحت تخلیه]]</f>
        <v>72</v>
      </c>
      <c r="U1227">
        <v>2.3225806451612905</v>
      </c>
      <c r="V1227">
        <v>17</v>
      </c>
      <c r="W1227">
        <v>0.54838709677419351</v>
      </c>
      <c r="X1227">
        <v>986</v>
      </c>
      <c r="Y1227">
        <v>72</v>
      </c>
      <c r="Z1227">
        <v>59</v>
      </c>
      <c r="AA1227" t="s">
        <v>15</v>
      </c>
      <c r="AB1227">
        <v>1</v>
      </c>
      <c r="AC1227">
        <v>0</v>
      </c>
      <c r="AD1227" t="s">
        <v>15</v>
      </c>
      <c r="AE1227">
        <v>1</v>
      </c>
      <c r="AF1227">
        <v>0</v>
      </c>
      <c r="AG1227" t="s">
        <v>15</v>
      </c>
      <c r="AH1227">
        <v>1</v>
      </c>
      <c r="AI1227">
        <v>0</v>
      </c>
      <c r="AJ1227" t="s">
        <v>15</v>
      </c>
      <c r="AK1227">
        <v>1</v>
      </c>
      <c r="AL1227">
        <v>0</v>
      </c>
    </row>
    <row r="1228" spans="1:38" x14ac:dyDescent="0.25">
      <c r="A1228" t="s">
        <v>1530</v>
      </c>
      <c r="B1228" t="s">
        <v>1524</v>
      </c>
      <c r="C1228">
        <v>13990505</v>
      </c>
      <c r="D1228">
        <v>990505</v>
      </c>
      <c r="E1228" t="s">
        <v>299</v>
      </c>
      <c r="F1228" t="s">
        <v>300</v>
      </c>
      <c r="G1228" t="s">
        <v>1541</v>
      </c>
      <c r="H1228" t="s">
        <v>40</v>
      </c>
      <c r="I1228">
        <v>2</v>
      </c>
      <c r="J1228" t="s">
        <v>24</v>
      </c>
      <c r="K1228">
        <v>5</v>
      </c>
      <c r="L1228">
        <v>20</v>
      </c>
      <c r="M1228">
        <v>19</v>
      </c>
      <c r="N1228" t="s">
        <v>16</v>
      </c>
      <c r="O1228" t="s">
        <v>1546</v>
      </c>
      <c r="P1228">
        <v>0</v>
      </c>
      <c r="Q1228">
        <v>0</v>
      </c>
      <c r="R1228">
        <v>9</v>
      </c>
      <c r="S1228">
        <v>0.29032258064516131</v>
      </c>
      <c r="T1228">
        <f>DATATABLE[[#This Row],[تعداد واگن منتظر واگذاری]]+DATATABLE[[#This Row],[تعداد واگن تحت تخلیه]]</f>
        <v>9</v>
      </c>
      <c r="U1228">
        <v>0.29032258064516131</v>
      </c>
      <c r="V1228">
        <v>62</v>
      </c>
      <c r="W1228">
        <v>2</v>
      </c>
      <c r="X1228">
        <v>3596</v>
      </c>
      <c r="Y1228">
        <v>9</v>
      </c>
      <c r="Z1228">
        <v>71</v>
      </c>
      <c r="AA1228" t="s">
        <v>13</v>
      </c>
      <c r="AB1228">
        <v>0</v>
      </c>
      <c r="AC1228">
        <v>1</v>
      </c>
      <c r="AD1228" t="s">
        <v>15</v>
      </c>
      <c r="AE1228">
        <v>1</v>
      </c>
      <c r="AF1228">
        <v>0</v>
      </c>
      <c r="AG1228" t="s">
        <v>15</v>
      </c>
      <c r="AH1228">
        <v>1</v>
      </c>
      <c r="AI1228">
        <v>0</v>
      </c>
      <c r="AJ1228" t="s">
        <v>15</v>
      </c>
      <c r="AK1228">
        <v>1</v>
      </c>
      <c r="AL1228">
        <v>0</v>
      </c>
    </row>
    <row r="1229" spans="1:38" x14ac:dyDescent="0.25">
      <c r="A1229" t="s">
        <v>1530</v>
      </c>
      <c r="B1229" t="s">
        <v>1524</v>
      </c>
      <c r="C1229">
        <v>13990506</v>
      </c>
      <c r="D1229">
        <v>990506</v>
      </c>
      <c r="E1229" t="s">
        <v>301</v>
      </c>
      <c r="F1229" t="s">
        <v>302</v>
      </c>
      <c r="G1229" t="s">
        <v>1541</v>
      </c>
      <c r="H1229" t="s">
        <v>40</v>
      </c>
      <c r="I1229">
        <v>2</v>
      </c>
      <c r="J1229" t="s">
        <v>24</v>
      </c>
      <c r="K1229">
        <v>5</v>
      </c>
      <c r="L1229">
        <v>20</v>
      </c>
      <c r="M1229">
        <v>19</v>
      </c>
      <c r="N1229" t="s">
        <v>17</v>
      </c>
      <c r="O1229" t="s">
        <v>1547</v>
      </c>
      <c r="P1229">
        <v>21</v>
      </c>
      <c r="Q1229">
        <v>0.67741935483870963</v>
      </c>
      <c r="R1229">
        <v>0</v>
      </c>
      <c r="S1229">
        <v>0</v>
      </c>
      <c r="T1229">
        <f>DATATABLE[[#This Row],[تعداد واگن منتظر واگذاری]]+DATATABLE[[#This Row],[تعداد واگن تحت تخلیه]]</f>
        <v>21</v>
      </c>
      <c r="U1229">
        <v>0.67741935483870963</v>
      </c>
      <c r="V1229">
        <v>0</v>
      </c>
      <c r="W1229">
        <v>0</v>
      </c>
      <c r="X1229">
        <v>0</v>
      </c>
      <c r="Y1229">
        <v>21</v>
      </c>
      <c r="Z1229">
        <v>0</v>
      </c>
      <c r="AA1229" t="s">
        <v>15</v>
      </c>
      <c r="AB1229">
        <v>1</v>
      </c>
      <c r="AC1229">
        <v>0</v>
      </c>
      <c r="AD1229" t="s">
        <v>13</v>
      </c>
      <c r="AE1229">
        <v>0</v>
      </c>
      <c r="AF1229">
        <v>1</v>
      </c>
      <c r="AG1229" t="s">
        <v>13</v>
      </c>
      <c r="AH1229">
        <v>0</v>
      </c>
      <c r="AI1229">
        <v>1</v>
      </c>
      <c r="AJ1229" t="s">
        <v>13</v>
      </c>
      <c r="AK1229">
        <v>0</v>
      </c>
      <c r="AL1229">
        <v>1</v>
      </c>
    </row>
    <row r="1230" spans="1:38" x14ac:dyDescent="0.25">
      <c r="A1230" t="s">
        <v>1530</v>
      </c>
      <c r="B1230" t="s">
        <v>1524</v>
      </c>
      <c r="C1230">
        <v>13990507</v>
      </c>
      <c r="D1230">
        <v>990507</v>
      </c>
      <c r="E1230" t="s">
        <v>303</v>
      </c>
      <c r="F1230" t="s">
        <v>304</v>
      </c>
      <c r="G1230" t="s">
        <v>1541</v>
      </c>
      <c r="H1230" t="s">
        <v>40</v>
      </c>
      <c r="I1230">
        <v>2</v>
      </c>
      <c r="J1230" t="s">
        <v>24</v>
      </c>
      <c r="K1230">
        <v>5</v>
      </c>
      <c r="L1230">
        <v>20</v>
      </c>
      <c r="M1230">
        <v>19</v>
      </c>
      <c r="N1230" t="s">
        <v>18</v>
      </c>
      <c r="O1230" t="s">
        <v>1548</v>
      </c>
      <c r="P1230">
        <v>5</v>
      </c>
      <c r="Q1230">
        <v>0.16129032258064516</v>
      </c>
      <c r="R1230">
        <v>30</v>
      </c>
      <c r="S1230">
        <v>0.967741935483871</v>
      </c>
      <c r="T1230">
        <f>DATATABLE[[#This Row],[تعداد واگن منتظر واگذاری]]+DATATABLE[[#This Row],[تعداد واگن تحت تخلیه]]</f>
        <v>35</v>
      </c>
      <c r="U1230">
        <v>1.1290322580645162</v>
      </c>
      <c r="V1230">
        <v>8</v>
      </c>
      <c r="W1230">
        <v>0.25806451612903225</v>
      </c>
      <c r="X1230">
        <v>464</v>
      </c>
      <c r="Y1230">
        <v>35</v>
      </c>
      <c r="Z1230">
        <v>38</v>
      </c>
      <c r="AA1230" t="s">
        <v>15</v>
      </c>
      <c r="AB1230">
        <v>1</v>
      </c>
      <c r="AC1230">
        <v>0</v>
      </c>
      <c r="AD1230" t="s">
        <v>15</v>
      </c>
      <c r="AE1230">
        <v>1</v>
      </c>
      <c r="AF1230">
        <v>0</v>
      </c>
      <c r="AG1230" t="s">
        <v>15</v>
      </c>
      <c r="AH1230">
        <v>1</v>
      </c>
      <c r="AI1230">
        <v>0</v>
      </c>
      <c r="AJ1230" t="s">
        <v>15</v>
      </c>
      <c r="AK1230">
        <v>1</v>
      </c>
      <c r="AL1230">
        <v>0</v>
      </c>
    </row>
    <row r="1231" spans="1:38" x14ac:dyDescent="0.25">
      <c r="A1231" t="s">
        <v>1530</v>
      </c>
      <c r="B1231" t="s">
        <v>1524</v>
      </c>
      <c r="C1231">
        <v>13990508</v>
      </c>
      <c r="D1231">
        <v>990508</v>
      </c>
      <c r="E1231" t="s">
        <v>305</v>
      </c>
      <c r="F1231" t="s">
        <v>306</v>
      </c>
      <c r="G1231" t="s">
        <v>1541</v>
      </c>
      <c r="H1231" t="s">
        <v>40</v>
      </c>
      <c r="I1231">
        <v>2</v>
      </c>
      <c r="J1231" t="s">
        <v>24</v>
      </c>
      <c r="K1231">
        <v>5</v>
      </c>
      <c r="L1231">
        <v>20</v>
      </c>
      <c r="M1231">
        <v>19</v>
      </c>
      <c r="N1231" t="s">
        <v>19</v>
      </c>
      <c r="O1231" t="s">
        <v>1549</v>
      </c>
      <c r="P1231">
        <v>0</v>
      </c>
      <c r="Q1231">
        <v>0</v>
      </c>
      <c r="R1231">
        <v>21</v>
      </c>
      <c r="S1231">
        <v>0.67741935483870963</v>
      </c>
      <c r="T1231">
        <f>DATATABLE[[#This Row],[تعداد واگن منتظر واگذاری]]+DATATABLE[[#This Row],[تعداد واگن تحت تخلیه]]</f>
        <v>21</v>
      </c>
      <c r="U1231">
        <v>0.67741935483870963</v>
      </c>
      <c r="V1231">
        <v>68</v>
      </c>
      <c r="W1231">
        <v>2.193548387096774</v>
      </c>
      <c r="X1231">
        <v>3944</v>
      </c>
      <c r="Y1231">
        <v>21</v>
      </c>
      <c r="Z1231">
        <v>89</v>
      </c>
      <c r="AA1231" t="s">
        <v>13</v>
      </c>
      <c r="AB1231">
        <v>0</v>
      </c>
      <c r="AC1231">
        <v>1</v>
      </c>
      <c r="AD1231" t="s">
        <v>15</v>
      </c>
      <c r="AE1231">
        <v>1</v>
      </c>
      <c r="AF1231">
        <v>0</v>
      </c>
      <c r="AG1231" t="s">
        <v>15</v>
      </c>
      <c r="AH1231">
        <v>1</v>
      </c>
      <c r="AI1231">
        <v>0</v>
      </c>
      <c r="AJ1231" t="s">
        <v>15</v>
      </c>
      <c r="AK1231">
        <v>1</v>
      </c>
      <c r="AL1231">
        <v>0</v>
      </c>
    </row>
    <row r="1232" spans="1:38" x14ac:dyDescent="0.25">
      <c r="A1232" t="s">
        <v>1530</v>
      </c>
      <c r="B1232" t="s">
        <v>1524</v>
      </c>
      <c r="C1232">
        <v>13990509</v>
      </c>
      <c r="D1232">
        <v>990509</v>
      </c>
      <c r="E1232" t="s">
        <v>307</v>
      </c>
      <c r="F1232" t="s">
        <v>308</v>
      </c>
      <c r="G1232" t="s">
        <v>1541</v>
      </c>
      <c r="H1232" t="s">
        <v>40</v>
      </c>
      <c r="I1232">
        <v>2</v>
      </c>
      <c r="J1232" t="s">
        <v>24</v>
      </c>
      <c r="K1232">
        <v>5</v>
      </c>
      <c r="L1232">
        <v>20</v>
      </c>
      <c r="M1232">
        <v>19</v>
      </c>
      <c r="N1232" t="s">
        <v>20</v>
      </c>
      <c r="O1232" t="s">
        <v>1550</v>
      </c>
      <c r="P1232">
        <v>0</v>
      </c>
      <c r="Q1232">
        <v>0</v>
      </c>
      <c r="R1232">
        <v>44</v>
      </c>
      <c r="S1232">
        <v>1.4193548387096775</v>
      </c>
      <c r="T1232">
        <f>DATATABLE[[#This Row],[تعداد واگن منتظر واگذاری]]+DATATABLE[[#This Row],[تعداد واگن تحت تخلیه]]</f>
        <v>44</v>
      </c>
      <c r="U1232">
        <v>1.4193548387096775</v>
      </c>
      <c r="V1232">
        <v>2</v>
      </c>
      <c r="W1232">
        <v>6.4516129032258063E-2</v>
      </c>
      <c r="X1232">
        <v>116</v>
      </c>
      <c r="Y1232">
        <v>44</v>
      </c>
      <c r="Z1232">
        <v>46</v>
      </c>
      <c r="AA1232" t="s">
        <v>13</v>
      </c>
      <c r="AB1232">
        <v>0</v>
      </c>
      <c r="AC1232">
        <v>1</v>
      </c>
      <c r="AD1232" t="s">
        <v>15</v>
      </c>
      <c r="AE1232">
        <v>1</v>
      </c>
      <c r="AF1232">
        <v>0</v>
      </c>
      <c r="AG1232" t="s">
        <v>15</v>
      </c>
      <c r="AH1232">
        <v>1</v>
      </c>
      <c r="AI1232">
        <v>0</v>
      </c>
      <c r="AJ1232" t="s">
        <v>15</v>
      </c>
      <c r="AK1232">
        <v>1</v>
      </c>
      <c r="AL1232">
        <v>0</v>
      </c>
    </row>
    <row r="1233" spans="1:38" x14ac:dyDescent="0.25">
      <c r="A1233" t="s">
        <v>1530</v>
      </c>
      <c r="B1233" t="s">
        <v>1524</v>
      </c>
      <c r="C1233">
        <v>13990510</v>
      </c>
      <c r="D1233">
        <v>990510</v>
      </c>
      <c r="E1233" t="s">
        <v>309</v>
      </c>
      <c r="F1233" t="s">
        <v>310</v>
      </c>
      <c r="G1233" t="s">
        <v>1541</v>
      </c>
      <c r="H1233" t="s">
        <v>40</v>
      </c>
      <c r="I1233">
        <v>2</v>
      </c>
      <c r="J1233" t="s">
        <v>24</v>
      </c>
      <c r="K1233">
        <v>5</v>
      </c>
      <c r="L1233">
        <v>20</v>
      </c>
      <c r="M1233">
        <v>20</v>
      </c>
      <c r="N1233" t="s">
        <v>12</v>
      </c>
      <c r="O1233" t="s">
        <v>1551</v>
      </c>
      <c r="P1233">
        <v>19</v>
      </c>
      <c r="Q1233">
        <v>0.61290322580645162</v>
      </c>
      <c r="R1233">
        <v>33</v>
      </c>
      <c r="S1233">
        <v>1.064516129032258</v>
      </c>
      <c r="T1233">
        <f>DATATABLE[[#This Row],[تعداد واگن منتظر واگذاری]]+DATATABLE[[#This Row],[تعداد واگن تحت تخلیه]]</f>
        <v>52</v>
      </c>
      <c r="U1233">
        <v>1.6774193548387097</v>
      </c>
      <c r="V1233">
        <v>39</v>
      </c>
      <c r="W1233">
        <v>1.2580645161290323</v>
      </c>
      <c r="X1233">
        <v>2262</v>
      </c>
      <c r="Y1233">
        <v>52</v>
      </c>
      <c r="Z1233">
        <v>72</v>
      </c>
      <c r="AA1233" t="s">
        <v>15</v>
      </c>
      <c r="AB1233">
        <v>1</v>
      </c>
      <c r="AC1233">
        <v>0</v>
      </c>
      <c r="AD1233" t="s">
        <v>15</v>
      </c>
      <c r="AE1233">
        <v>1</v>
      </c>
      <c r="AF1233">
        <v>0</v>
      </c>
      <c r="AG1233" t="s">
        <v>15</v>
      </c>
      <c r="AH1233">
        <v>1</v>
      </c>
      <c r="AI1233">
        <v>0</v>
      </c>
      <c r="AJ1233" t="s">
        <v>15</v>
      </c>
      <c r="AK1233">
        <v>1</v>
      </c>
      <c r="AL1233">
        <v>0</v>
      </c>
    </row>
    <row r="1234" spans="1:38" x14ac:dyDescent="0.25">
      <c r="A1234" t="s">
        <v>1530</v>
      </c>
      <c r="B1234" t="s">
        <v>1524</v>
      </c>
      <c r="C1234">
        <v>13990511</v>
      </c>
      <c r="D1234">
        <v>990511</v>
      </c>
      <c r="E1234" t="s">
        <v>311</v>
      </c>
      <c r="F1234" t="s">
        <v>312</v>
      </c>
      <c r="G1234" t="s">
        <v>1541</v>
      </c>
      <c r="H1234" t="s">
        <v>40</v>
      </c>
      <c r="I1234">
        <v>2</v>
      </c>
      <c r="J1234" t="s">
        <v>24</v>
      </c>
      <c r="K1234">
        <v>5</v>
      </c>
      <c r="L1234">
        <v>21</v>
      </c>
      <c r="M1234">
        <v>20</v>
      </c>
      <c r="N1234" t="s">
        <v>14</v>
      </c>
      <c r="O1234" t="s">
        <v>1552</v>
      </c>
      <c r="P1234">
        <v>0</v>
      </c>
      <c r="Q1234">
        <v>0</v>
      </c>
      <c r="R1234">
        <v>15</v>
      </c>
      <c r="S1234">
        <v>0.4838709677419355</v>
      </c>
      <c r="T1234">
        <f>DATATABLE[[#This Row],[تعداد واگن منتظر واگذاری]]+DATATABLE[[#This Row],[تعداد واگن تحت تخلیه]]</f>
        <v>15</v>
      </c>
      <c r="U1234">
        <v>0.4838709677419355</v>
      </c>
      <c r="V1234">
        <v>17</v>
      </c>
      <c r="W1234">
        <v>0.54838709677419351</v>
      </c>
      <c r="X1234">
        <v>986</v>
      </c>
      <c r="Y1234">
        <v>15</v>
      </c>
      <c r="Z1234">
        <v>32</v>
      </c>
      <c r="AA1234" t="s">
        <v>13</v>
      </c>
      <c r="AB1234">
        <v>0</v>
      </c>
      <c r="AC1234">
        <v>1</v>
      </c>
      <c r="AD1234" t="s">
        <v>15</v>
      </c>
      <c r="AE1234">
        <v>1</v>
      </c>
      <c r="AF1234">
        <v>0</v>
      </c>
      <c r="AG1234" t="s">
        <v>15</v>
      </c>
      <c r="AH1234">
        <v>1</v>
      </c>
      <c r="AI1234">
        <v>0</v>
      </c>
      <c r="AJ1234" t="s">
        <v>15</v>
      </c>
      <c r="AK1234">
        <v>1</v>
      </c>
      <c r="AL1234">
        <v>0</v>
      </c>
    </row>
    <row r="1235" spans="1:38" x14ac:dyDescent="0.25">
      <c r="A1235" t="s">
        <v>1530</v>
      </c>
      <c r="B1235" t="s">
        <v>1524</v>
      </c>
      <c r="C1235">
        <v>13990512</v>
      </c>
      <c r="D1235">
        <v>990512</v>
      </c>
      <c r="E1235" t="s">
        <v>313</v>
      </c>
      <c r="F1235" t="s">
        <v>314</v>
      </c>
      <c r="G1235" t="s">
        <v>1541</v>
      </c>
      <c r="H1235" t="s">
        <v>40</v>
      </c>
      <c r="I1235">
        <v>2</v>
      </c>
      <c r="J1235" t="s">
        <v>24</v>
      </c>
      <c r="K1235">
        <v>5</v>
      </c>
      <c r="L1235">
        <v>21</v>
      </c>
      <c r="M1235">
        <v>20</v>
      </c>
      <c r="N1235" t="s">
        <v>16</v>
      </c>
      <c r="O1235" t="s">
        <v>1553</v>
      </c>
      <c r="P1235">
        <v>50</v>
      </c>
      <c r="Q1235">
        <v>1.6129032258064515</v>
      </c>
      <c r="R1235">
        <v>21</v>
      </c>
      <c r="S1235">
        <v>0.67741935483870963</v>
      </c>
      <c r="T1235">
        <f>DATATABLE[[#This Row],[تعداد واگن منتظر واگذاری]]+DATATABLE[[#This Row],[تعداد واگن تحت تخلیه]]</f>
        <v>71</v>
      </c>
      <c r="U1235">
        <v>2.2903225806451615</v>
      </c>
      <c r="V1235">
        <v>28</v>
      </c>
      <c r="W1235">
        <v>0.90322580645161288</v>
      </c>
      <c r="X1235">
        <v>1624</v>
      </c>
      <c r="Y1235">
        <v>71</v>
      </c>
      <c r="Z1235">
        <v>49</v>
      </c>
      <c r="AA1235" t="s">
        <v>15</v>
      </c>
      <c r="AB1235">
        <v>1</v>
      </c>
      <c r="AC1235">
        <v>0</v>
      </c>
      <c r="AD1235" t="s">
        <v>15</v>
      </c>
      <c r="AE1235">
        <v>1</v>
      </c>
      <c r="AF1235">
        <v>0</v>
      </c>
      <c r="AG1235" t="s">
        <v>15</v>
      </c>
      <c r="AH1235">
        <v>1</v>
      </c>
      <c r="AI1235">
        <v>0</v>
      </c>
      <c r="AJ1235" t="s">
        <v>15</v>
      </c>
      <c r="AK1235">
        <v>1</v>
      </c>
      <c r="AL1235">
        <v>0</v>
      </c>
    </row>
    <row r="1236" spans="1:38" x14ac:dyDescent="0.25">
      <c r="A1236" t="s">
        <v>1530</v>
      </c>
      <c r="B1236" t="s">
        <v>1524</v>
      </c>
      <c r="C1236">
        <v>13990513</v>
      </c>
      <c r="D1236">
        <v>990513</v>
      </c>
      <c r="E1236" t="s">
        <v>315</v>
      </c>
      <c r="F1236" t="s">
        <v>316</v>
      </c>
      <c r="G1236" t="s">
        <v>1541</v>
      </c>
      <c r="H1236" t="s">
        <v>40</v>
      </c>
      <c r="I1236">
        <v>2</v>
      </c>
      <c r="J1236" t="s">
        <v>24</v>
      </c>
      <c r="K1236">
        <v>5</v>
      </c>
      <c r="L1236">
        <v>21</v>
      </c>
      <c r="M1236">
        <v>20</v>
      </c>
      <c r="N1236" t="s">
        <v>17</v>
      </c>
      <c r="O1236" t="s">
        <v>1556</v>
      </c>
      <c r="P1236">
        <v>56</v>
      </c>
      <c r="Q1236">
        <v>1.8064516129032258</v>
      </c>
      <c r="R1236">
        <v>3</v>
      </c>
      <c r="S1236">
        <v>9.6774193548387094E-2</v>
      </c>
      <c r="T1236">
        <f>DATATABLE[[#This Row],[تعداد واگن منتظر واگذاری]]+DATATABLE[[#This Row],[تعداد واگن تحت تخلیه]]</f>
        <v>59</v>
      </c>
      <c r="U1236">
        <v>1.903225806451613</v>
      </c>
      <c r="V1236">
        <v>20</v>
      </c>
      <c r="W1236">
        <v>0.64516129032258063</v>
      </c>
      <c r="X1236">
        <v>1160</v>
      </c>
      <c r="Y1236">
        <v>59</v>
      </c>
      <c r="Z1236">
        <v>23</v>
      </c>
      <c r="AA1236" t="s">
        <v>15</v>
      </c>
      <c r="AB1236">
        <v>1</v>
      </c>
      <c r="AC1236">
        <v>0</v>
      </c>
      <c r="AD1236" t="s">
        <v>15</v>
      </c>
      <c r="AE1236">
        <v>1</v>
      </c>
      <c r="AF1236">
        <v>0</v>
      </c>
      <c r="AG1236" t="s">
        <v>15</v>
      </c>
      <c r="AH1236">
        <v>1</v>
      </c>
      <c r="AI1236">
        <v>0</v>
      </c>
      <c r="AJ1236" t="s">
        <v>15</v>
      </c>
      <c r="AK1236">
        <v>1</v>
      </c>
      <c r="AL1236">
        <v>0</v>
      </c>
    </row>
    <row r="1237" spans="1:38" x14ac:dyDescent="0.25">
      <c r="A1237" t="s">
        <v>1530</v>
      </c>
      <c r="B1237" t="s">
        <v>1524</v>
      </c>
      <c r="C1237">
        <v>13990514</v>
      </c>
      <c r="D1237">
        <v>990514</v>
      </c>
      <c r="E1237" t="s">
        <v>317</v>
      </c>
      <c r="F1237" t="s">
        <v>318</v>
      </c>
      <c r="G1237" t="s">
        <v>1541</v>
      </c>
      <c r="H1237" t="s">
        <v>40</v>
      </c>
      <c r="I1237">
        <v>2</v>
      </c>
      <c r="J1237" t="s">
        <v>24</v>
      </c>
      <c r="K1237">
        <v>5</v>
      </c>
      <c r="L1237">
        <v>21</v>
      </c>
      <c r="M1237">
        <v>20</v>
      </c>
      <c r="N1237" t="s">
        <v>18</v>
      </c>
      <c r="O1237" t="s">
        <v>1557</v>
      </c>
      <c r="P1237">
        <v>0</v>
      </c>
      <c r="Q1237">
        <v>0</v>
      </c>
      <c r="R1237">
        <v>19</v>
      </c>
      <c r="S1237">
        <v>0.61290322580645162</v>
      </c>
      <c r="T1237">
        <f>DATATABLE[[#This Row],[تعداد واگن منتظر واگذاری]]+DATATABLE[[#This Row],[تعداد واگن تحت تخلیه]]</f>
        <v>19</v>
      </c>
      <c r="U1237">
        <v>0.61290322580645162</v>
      </c>
      <c r="V1237">
        <v>21</v>
      </c>
      <c r="W1237">
        <v>0.67741935483870963</v>
      </c>
      <c r="X1237">
        <v>1218</v>
      </c>
      <c r="Y1237">
        <v>19</v>
      </c>
      <c r="Z1237">
        <v>40</v>
      </c>
      <c r="AA1237" t="s">
        <v>13</v>
      </c>
      <c r="AB1237">
        <v>0</v>
      </c>
      <c r="AC1237">
        <v>1</v>
      </c>
      <c r="AD1237" t="s">
        <v>15</v>
      </c>
      <c r="AE1237">
        <v>1</v>
      </c>
      <c r="AF1237">
        <v>0</v>
      </c>
      <c r="AG1237" t="s">
        <v>15</v>
      </c>
      <c r="AH1237">
        <v>1</v>
      </c>
      <c r="AI1237">
        <v>0</v>
      </c>
      <c r="AJ1237" t="s">
        <v>15</v>
      </c>
      <c r="AK1237">
        <v>1</v>
      </c>
      <c r="AL1237">
        <v>0</v>
      </c>
    </row>
    <row r="1238" spans="1:38" x14ac:dyDescent="0.25">
      <c r="A1238" t="s">
        <v>1530</v>
      </c>
      <c r="B1238" t="s">
        <v>1524</v>
      </c>
      <c r="C1238">
        <v>13990515</v>
      </c>
      <c r="D1238">
        <v>990515</v>
      </c>
      <c r="E1238" t="s">
        <v>319</v>
      </c>
      <c r="F1238" t="s">
        <v>320</v>
      </c>
      <c r="G1238" t="s">
        <v>1541</v>
      </c>
      <c r="H1238" t="s">
        <v>40</v>
      </c>
      <c r="I1238">
        <v>2</v>
      </c>
      <c r="J1238" t="s">
        <v>24</v>
      </c>
      <c r="K1238">
        <v>5</v>
      </c>
      <c r="L1238">
        <v>21</v>
      </c>
      <c r="M1238">
        <v>20</v>
      </c>
      <c r="N1238" t="s">
        <v>19</v>
      </c>
      <c r="O1238" t="s">
        <v>1558</v>
      </c>
      <c r="P1238">
        <v>45</v>
      </c>
      <c r="Q1238">
        <v>1.4516129032258065</v>
      </c>
      <c r="R1238">
        <v>5</v>
      </c>
      <c r="S1238">
        <v>0.16129032258064516</v>
      </c>
      <c r="T1238">
        <f>DATATABLE[[#This Row],[تعداد واگن منتظر واگذاری]]+DATATABLE[[#This Row],[تعداد واگن تحت تخلیه]]</f>
        <v>50</v>
      </c>
      <c r="U1238">
        <v>1.6129032258064515</v>
      </c>
      <c r="V1238">
        <v>61</v>
      </c>
      <c r="W1238">
        <v>1.967741935483871</v>
      </c>
      <c r="X1238">
        <v>3538</v>
      </c>
      <c r="Y1238">
        <v>50</v>
      </c>
      <c r="Z1238">
        <v>66</v>
      </c>
      <c r="AA1238" t="s">
        <v>15</v>
      </c>
      <c r="AB1238">
        <v>1</v>
      </c>
      <c r="AC1238">
        <v>0</v>
      </c>
      <c r="AD1238" t="s">
        <v>15</v>
      </c>
      <c r="AE1238">
        <v>1</v>
      </c>
      <c r="AF1238">
        <v>0</v>
      </c>
      <c r="AG1238" t="s">
        <v>15</v>
      </c>
      <c r="AH1238">
        <v>1</v>
      </c>
      <c r="AI1238">
        <v>0</v>
      </c>
      <c r="AJ1238" t="s">
        <v>15</v>
      </c>
      <c r="AK1238">
        <v>1</v>
      </c>
      <c r="AL1238">
        <v>0</v>
      </c>
    </row>
    <row r="1239" spans="1:38" x14ac:dyDescent="0.25">
      <c r="A1239" t="s">
        <v>1530</v>
      </c>
      <c r="B1239" t="s">
        <v>1524</v>
      </c>
      <c r="C1239">
        <v>13990516</v>
      </c>
      <c r="D1239">
        <v>990516</v>
      </c>
      <c r="E1239" t="s">
        <v>321</v>
      </c>
      <c r="F1239" t="s">
        <v>322</v>
      </c>
      <c r="G1239" t="s">
        <v>1541</v>
      </c>
      <c r="H1239" t="s">
        <v>40</v>
      </c>
      <c r="I1239">
        <v>2</v>
      </c>
      <c r="J1239" t="s">
        <v>24</v>
      </c>
      <c r="K1239">
        <v>5</v>
      </c>
      <c r="L1239">
        <v>21</v>
      </c>
      <c r="M1239">
        <v>20</v>
      </c>
      <c r="N1239" t="s">
        <v>20</v>
      </c>
      <c r="O1239" t="s">
        <v>1559</v>
      </c>
      <c r="P1239">
        <v>0</v>
      </c>
      <c r="Q1239">
        <v>0</v>
      </c>
      <c r="R1239">
        <v>43</v>
      </c>
      <c r="S1239">
        <v>1.3870967741935485</v>
      </c>
      <c r="T1239">
        <f>DATATABLE[[#This Row],[تعداد واگن منتظر واگذاری]]+DATATABLE[[#This Row],[تعداد واگن تحت تخلیه]]</f>
        <v>43</v>
      </c>
      <c r="U1239">
        <v>1.3870967741935485</v>
      </c>
      <c r="V1239">
        <v>3</v>
      </c>
      <c r="W1239">
        <v>9.6774193548387094E-2</v>
      </c>
      <c r="X1239">
        <v>174</v>
      </c>
      <c r="Y1239">
        <v>43</v>
      </c>
      <c r="Z1239">
        <v>46</v>
      </c>
      <c r="AA1239" t="s">
        <v>13</v>
      </c>
      <c r="AB1239">
        <v>0</v>
      </c>
      <c r="AC1239">
        <v>1</v>
      </c>
      <c r="AD1239" t="s">
        <v>15</v>
      </c>
      <c r="AE1239">
        <v>1</v>
      </c>
      <c r="AF1239">
        <v>0</v>
      </c>
      <c r="AG1239" t="s">
        <v>15</v>
      </c>
      <c r="AH1239">
        <v>1</v>
      </c>
      <c r="AI1239">
        <v>0</v>
      </c>
      <c r="AJ1239" t="s">
        <v>15</v>
      </c>
      <c r="AK1239">
        <v>1</v>
      </c>
      <c r="AL1239">
        <v>0</v>
      </c>
    </row>
    <row r="1240" spans="1:38" x14ac:dyDescent="0.25">
      <c r="A1240" t="s">
        <v>1530</v>
      </c>
      <c r="B1240" t="s">
        <v>1524</v>
      </c>
      <c r="C1240">
        <v>13990517</v>
      </c>
      <c r="D1240">
        <v>990517</v>
      </c>
      <c r="E1240" t="s">
        <v>323</v>
      </c>
      <c r="F1240" t="s">
        <v>324</v>
      </c>
      <c r="G1240" t="s">
        <v>1541</v>
      </c>
      <c r="H1240" t="s">
        <v>40</v>
      </c>
      <c r="I1240">
        <v>2</v>
      </c>
      <c r="J1240" t="s">
        <v>24</v>
      </c>
      <c r="K1240">
        <v>5</v>
      </c>
      <c r="L1240">
        <v>21</v>
      </c>
      <c r="M1240">
        <v>21</v>
      </c>
      <c r="N1240" t="s">
        <v>12</v>
      </c>
      <c r="O1240" t="s">
        <v>1560</v>
      </c>
      <c r="P1240">
        <v>43</v>
      </c>
      <c r="Q1240">
        <v>1.3870967741935485</v>
      </c>
      <c r="R1240">
        <v>15</v>
      </c>
      <c r="S1240">
        <v>0.4838709677419355</v>
      </c>
      <c r="T1240">
        <f>DATATABLE[[#This Row],[تعداد واگن منتظر واگذاری]]+DATATABLE[[#This Row],[تعداد واگن تحت تخلیه]]</f>
        <v>58</v>
      </c>
      <c r="U1240">
        <v>1.8709677419354838</v>
      </c>
      <c r="V1240">
        <v>32</v>
      </c>
      <c r="W1240">
        <v>1.032258064516129</v>
      </c>
      <c r="X1240">
        <v>1856</v>
      </c>
      <c r="Y1240">
        <v>58</v>
      </c>
      <c r="Z1240">
        <v>47</v>
      </c>
      <c r="AA1240" t="s">
        <v>15</v>
      </c>
      <c r="AB1240">
        <v>1</v>
      </c>
      <c r="AC1240">
        <v>0</v>
      </c>
      <c r="AD1240" t="s">
        <v>15</v>
      </c>
      <c r="AE1240">
        <v>1</v>
      </c>
      <c r="AF1240">
        <v>0</v>
      </c>
      <c r="AG1240" t="s">
        <v>15</v>
      </c>
      <c r="AH1240">
        <v>1</v>
      </c>
      <c r="AI1240">
        <v>0</v>
      </c>
      <c r="AJ1240" t="s">
        <v>15</v>
      </c>
      <c r="AK1240">
        <v>1</v>
      </c>
      <c r="AL1240">
        <v>0</v>
      </c>
    </row>
    <row r="1241" spans="1:38" x14ac:dyDescent="0.25">
      <c r="A1241" t="s">
        <v>1530</v>
      </c>
      <c r="B1241" t="s">
        <v>1524</v>
      </c>
      <c r="C1241">
        <v>13990518</v>
      </c>
      <c r="D1241">
        <v>990518</v>
      </c>
      <c r="E1241" t="s">
        <v>325</v>
      </c>
      <c r="F1241" t="s">
        <v>326</v>
      </c>
      <c r="G1241" t="s">
        <v>1541</v>
      </c>
      <c r="H1241" t="s">
        <v>40</v>
      </c>
      <c r="I1241">
        <v>2</v>
      </c>
      <c r="J1241" t="s">
        <v>24</v>
      </c>
      <c r="K1241">
        <v>5</v>
      </c>
      <c r="L1241">
        <v>22</v>
      </c>
      <c r="M1241">
        <v>21</v>
      </c>
      <c r="N1241" t="s">
        <v>14</v>
      </c>
      <c r="O1241" t="s">
        <v>1561</v>
      </c>
      <c r="P1241">
        <v>22</v>
      </c>
      <c r="Q1241">
        <v>0.70967741935483875</v>
      </c>
      <c r="R1241">
        <v>20</v>
      </c>
      <c r="S1241">
        <v>0.64516129032258063</v>
      </c>
      <c r="T1241">
        <f>DATATABLE[[#This Row],[تعداد واگن منتظر واگذاری]]+DATATABLE[[#This Row],[تعداد واگن تحت تخلیه]]</f>
        <v>42</v>
      </c>
      <c r="U1241">
        <v>1.3548387096774193</v>
      </c>
      <c r="V1241">
        <v>14</v>
      </c>
      <c r="W1241">
        <v>0.45161290322580644</v>
      </c>
      <c r="X1241">
        <v>812</v>
      </c>
      <c r="Y1241">
        <v>42</v>
      </c>
      <c r="Z1241">
        <v>34</v>
      </c>
      <c r="AA1241" t="s">
        <v>15</v>
      </c>
      <c r="AB1241">
        <v>1</v>
      </c>
      <c r="AC1241">
        <v>0</v>
      </c>
      <c r="AD1241" t="s">
        <v>15</v>
      </c>
      <c r="AE1241">
        <v>1</v>
      </c>
      <c r="AF1241">
        <v>0</v>
      </c>
      <c r="AG1241" t="s">
        <v>15</v>
      </c>
      <c r="AH1241">
        <v>1</v>
      </c>
      <c r="AI1241">
        <v>0</v>
      </c>
      <c r="AJ1241" t="s">
        <v>15</v>
      </c>
      <c r="AK1241">
        <v>1</v>
      </c>
      <c r="AL1241">
        <v>0</v>
      </c>
    </row>
    <row r="1242" spans="1:38" x14ac:dyDescent="0.25">
      <c r="A1242" t="s">
        <v>1530</v>
      </c>
      <c r="B1242" t="s">
        <v>1524</v>
      </c>
      <c r="C1242">
        <v>13990519</v>
      </c>
      <c r="D1242">
        <v>990519</v>
      </c>
      <c r="E1242" t="s">
        <v>327</v>
      </c>
      <c r="F1242" t="s">
        <v>328</v>
      </c>
      <c r="G1242" t="s">
        <v>1541</v>
      </c>
      <c r="H1242" t="s">
        <v>40</v>
      </c>
      <c r="I1242">
        <v>2</v>
      </c>
      <c r="J1242" t="s">
        <v>24</v>
      </c>
      <c r="K1242">
        <v>5</v>
      </c>
      <c r="L1242">
        <v>22</v>
      </c>
      <c r="M1242">
        <v>21</v>
      </c>
      <c r="N1242" t="s">
        <v>16</v>
      </c>
      <c r="O1242" t="s">
        <v>1562</v>
      </c>
      <c r="P1242">
        <v>7</v>
      </c>
      <c r="Q1242">
        <v>0.22580645161290322</v>
      </c>
      <c r="R1242">
        <v>25</v>
      </c>
      <c r="S1242">
        <v>0.80645161290322576</v>
      </c>
      <c r="T1242">
        <f>DATATABLE[[#This Row],[تعداد واگن منتظر واگذاری]]+DATATABLE[[#This Row],[تعداد واگن تحت تخلیه]]</f>
        <v>32</v>
      </c>
      <c r="U1242">
        <v>1.032258064516129</v>
      </c>
      <c r="V1242">
        <v>28</v>
      </c>
      <c r="W1242">
        <v>0.90322580645161288</v>
      </c>
      <c r="X1242">
        <v>1624</v>
      </c>
      <c r="Y1242">
        <v>32</v>
      </c>
      <c r="Z1242">
        <v>53</v>
      </c>
      <c r="AA1242" t="s">
        <v>15</v>
      </c>
      <c r="AB1242">
        <v>1</v>
      </c>
      <c r="AC1242">
        <v>0</v>
      </c>
      <c r="AD1242" t="s">
        <v>15</v>
      </c>
      <c r="AE1242">
        <v>1</v>
      </c>
      <c r="AF1242">
        <v>0</v>
      </c>
      <c r="AG1242" t="s">
        <v>15</v>
      </c>
      <c r="AH1242">
        <v>1</v>
      </c>
      <c r="AI1242">
        <v>0</v>
      </c>
      <c r="AJ1242" t="s">
        <v>15</v>
      </c>
      <c r="AK1242">
        <v>1</v>
      </c>
      <c r="AL1242">
        <v>0</v>
      </c>
    </row>
    <row r="1243" spans="1:38" x14ac:dyDescent="0.25">
      <c r="A1243" t="s">
        <v>1530</v>
      </c>
      <c r="B1243" t="s">
        <v>1524</v>
      </c>
      <c r="C1243">
        <v>13990520</v>
      </c>
      <c r="D1243">
        <v>990520</v>
      </c>
      <c r="E1243" t="s">
        <v>329</v>
      </c>
      <c r="F1243" t="s">
        <v>330</v>
      </c>
      <c r="G1243" t="s">
        <v>1541</v>
      </c>
      <c r="H1243" t="s">
        <v>40</v>
      </c>
      <c r="I1243">
        <v>2</v>
      </c>
      <c r="J1243" t="s">
        <v>24</v>
      </c>
      <c r="K1243">
        <v>5</v>
      </c>
      <c r="L1243">
        <v>22</v>
      </c>
      <c r="M1243">
        <v>21</v>
      </c>
      <c r="N1243" t="s">
        <v>17</v>
      </c>
      <c r="O1243" t="s">
        <v>1563</v>
      </c>
      <c r="P1243">
        <v>0</v>
      </c>
      <c r="Q1243">
        <v>0</v>
      </c>
      <c r="R1243">
        <v>57</v>
      </c>
      <c r="S1243">
        <v>1.8387096774193548</v>
      </c>
      <c r="T1243">
        <f>DATATABLE[[#This Row],[تعداد واگن منتظر واگذاری]]+DATATABLE[[#This Row],[تعداد واگن تحت تخلیه]]</f>
        <v>57</v>
      </c>
      <c r="U1243">
        <v>1.8387096774193548</v>
      </c>
      <c r="V1243">
        <v>0</v>
      </c>
      <c r="W1243">
        <v>0</v>
      </c>
      <c r="X1243">
        <v>0</v>
      </c>
      <c r="Y1243">
        <v>57</v>
      </c>
      <c r="Z1243">
        <v>57</v>
      </c>
      <c r="AA1243" t="s">
        <v>13</v>
      </c>
      <c r="AB1243">
        <v>0</v>
      </c>
      <c r="AC1243">
        <v>1</v>
      </c>
      <c r="AD1243" t="s">
        <v>15</v>
      </c>
      <c r="AE1243">
        <v>1</v>
      </c>
      <c r="AF1243">
        <v>0</v>
      </c>
      <c r="AG1243" t="s">
        <v>13</v>
      </c>
      <c r="AH1243">
        <v>0</v>
      </c>
      <c r="AI1243">
        <v>1</v>
      </c>
      <c r="AJ1243" t="s">
        <v>15</v>
      </c>
      <c r="AK1243">
        <v>1</v>
      </c>
      <c r="AL1243">
        <v>0</v>
      </c>
    </row>
    <row r="1244" spans="1:38" x14ac:dyDescent="0.25">
      <c r="A1244" t="s">
        <v>1530</v>
      </c>
      <c r="B1244" t="s">
        <v>1524</v>
      </c>
      <c r="C1244">
        <v>13990521</v>
      </c>
      <c r="D1244">
        <v>990521</v>
      </c>
      <c r="E1244" t="s">
        <v>331</v>
      </c>
      <c r="F1244" t="s">
        <v>332</v>
      </c>
      <c r="G1244" t="s">
        <v>1541</v>
      </c>
      <c r="H1244" t="s">
        <v>40</v>
      </c>
      <c r="I1244">
        <v>2</v>
      </c>
      <c r="J1244" t="s">
        <v>24</v>
      </c>
      <c r="K1244">
        <v>5</v>
      </c>
      <c r="L1244">
        <v>22</v>
      </c>
      <c r="M1244">
        <v>21</v>
      </c>
      <c r="N1244" t="s">
        <v>18</v>
      </c>
      <c r="O1244" t="s">
        <v>1564</v>
      </c>
      <c r="P1244">
        <v>18</v>
      </c>
      <c r="Q1244">
        <v>0.58064516129032262</v>
      </c>
      <c r="R1244">
        <v>9</v>
      </c>
      <c r="S1244">
        <v>0.29032258064516131</v>
      </c>
      <c r="T1244">
        <f>DATATABLE[[#This Row],[تعداد واگن منتظر واگذاری]]+DATATABLE[[#This Row],[تعداد واگن تحت تخلیه]]</f>
        <v>27</v>
      </c>
      <c r="U1244">
        <v>0.87096774193548387</v>
      </c>
      <c r="V1244">
        <v>57</v>
      </c>
      <c r="W1244">
        <v>1.8387096774193548</v>
      </c>
      <c r="X1244">
        <v>3306</v>
      </c>
      <c r="Y1244">
        <v>27</v>
      </c>
      <c r="Z1244">
        <v>66</v>
      </c>
      <c r="AA1244" t="s">
        <v>15</v>
      </c>
      <c r="AB1244">
        <v>1</v>
      </c>
      <c r="AC1244">
        <v>0</v>
      </c>
      <c r="AD1244" t="s">
        <v>15</v>
      </c>
      <c r="AE1244">
        <v>1</v>
      </c>
      <c r="AF1244">
        <v>0</v>
      </c>
      <c r="AG1244" t="s">
        <v>15</v>
      </c>
      <c r="AH1244">
        <v>1</v>
      </c>
      <c r="AI1244">
        <v>0</v>
      </c>
      <c r="AJ1244" t="s">
        <v>15</v>
      </c>
      <c r="AK1244">
        <v>1</v>
      </c>
      <c r="AL1244">
        <v>0</v>
      </c>
    </row>
    <row r="1245" spans="1:38" x14ac:dyDescent="0.25">
      <c r="A1245" t="s">
        <v>1530</v>
      </c>
      <c r="B1245" t="s">
        <v>1524</v>
      </c>
      <c r="C1245">
        <v>13990522</v>
      </c>
      <c r="D1245">
        <v>990522</v>
      </c>
      <c r="E1245" t="s">
        <v>333</v>
      </c>
      <c r="F1245" t="s">
        <v>334</v>
      </c>
      <c r="G1245" t="s">
        <v>1541</v>
      </c>
      <c r="H1245" t="s">
        <v>40</v>
      </c>
      <c r="I1245">
        <v>2</v>
      </c>
      <c r="J1245" t="s">
        <v>24</v>
      </c>
      <c r="K1245">
        <v>5</v>
      </c>
      <c r="L1245">
        <v>22</v>
      </c>
      <c r="M1245">
        <v>21</v>
      </c>
      <c r="N1245" t="s">
        <v>19</v>
      </c>
      <c r="O1245" t="s">
        <v>1565</v>
      </c>
      <c r="P1245">
        <v>27</v>
      </c>
      <c r="Q1245">
        <v>0.87096774193548387</v>
      </c>
      <c r="R1245">
        <v>37</v>
      </c>
      <c r="S1245">
        <v>1.1935483870967742</v>
      </c>
      <c r="T1245">
        <f>DATATABLE[[#This Row],[تعداد واگن منتظر واگذاری]]+DATATABLE[[#This Row],[تعداد واگن تحت تخلیه]]</f>
        <v>64</v>
      </c>
      <c r="U1245">
        <v>2.064516129032258</v>
      </c>
      <c r="V1245">
        <v>0</v>
      </c>
      <c r="W1245">
        <v>0</v>
      </c>
      <c r="X1245">
        <v>0</v>
      </c>
      <c r="Y1245">
        <v>64</v>
      </c>
      <c r="Z1245">
        <v>37</v>
      </c>
      <c r="AA1245" t="s">
        <v>15</v>
      </c>
      <c r="AB1245">
        <v>1</v>
      </c>
      <c r="AC1245">
        <v>0</v>
      </c>
      <c r="AD1245" t="s">
        <v>15</v>
      </c>
      <c r="AE1245">
        <v>1</v>
      </c>
      <c r="AF1245">
        <v>0</v>
      </c>
      <c r="AG1245" t="s">
        <v>13</v>
      </c>
      <c r="AH1245">
        <v>0</v>
      </c>
      <c r="AI1245">
        <v>1</v>
      </c>
      <c r="AJ1245" t="s">
        <v>15</v>
      </c>
      <c r="AK1245">
        <v>1</v>
      </c>
      <c r="AL1245">
        <v>0</v>
      </c>
    </row>
    <row r="1246" spans="1:38" x14ac:dyDescent="0.25">
      <c r="A1246" t="s">
        <v>1530</v>
      </c>
      <c r="B1246" t="s">
        <v>1524</v>
      </c>
      <c r="C1246">
        <v>13990523</v>
      </c>
      <c r="D1246">
        <v>990523</v>
      </c>
      <c r="E1246" t="s">
        <v>335</v>
      </c>
      <c r="F1246" t="s">
        <v>336</v>
      </c>
      <c r="G1246" t="s">
        <v>1541</v>
      </c>
      <c r="H1246" t="s">
        <v>40</v>
      </c>
      <c r="I1246">
        <v>2</v>
      </c>
      <c r="J1246" t="s">
        <v>24</v>
      </c>
      <c r="K1246">
        <v>5</v>
      </c>
      <c r="L1246">
        <v>22</v>
      </c>
      <c r="M1246">
        <v>21</v>
      </c>
      <c r="N1246" t="s">
        <v>20</v>
      </c>
      <c r="O1246" t="s">
        <v>1566</v>
      </c>
      <c r="P1246">
        <v>0</v>
      </c>
      <c r="Q1246">
        <v>0</v>
      </c>
      <c r="R1246">
        <v>34</v>
      </c>
      <c r="S1246">
        <v>1.096774193548387</v>
      </c>
      <c r="T1246">
        <f>DATATABLE[[#This Row],[تعداد واگن منتظر واگذاری]]+DATATABLE[[#This Row],[تعداد واگن تحت تخلیه]]</f>
        <v>34</v>
      </c>
      <c r="U1246">
        <v>1.096774193548387</v>
      </c>
      <c r="V1246">
        <v>37</v>
      </c>
      <c r="W1246">
        <v>1.1935483870967742</v>
      </c>
      <c r="X1246">
        <v>2146</v>
      </c>
      <c r="Y1246">
        <v>34</v>
      </c>
      <c r="Z1246">
        <v>71</v>
      </c>
      <c r="AA1246" t="s">
        <v>13</v>
      </c>
      <c r="AB1246">
        <v>0</v>
      </c>
      <c r="AC1246">
        <v>1</v>
      </c>
      <c r="AD1246" t="s">
        <v>15</v>
      </c>
      <c r="AE1246">
        <v>1</v>
      </c>
      <c r="AF1246">
        <v>0</v>
      </c>
      <c r="AG1246" t="s">
        <v>15</v>
      </c>
      <c r="AH1246">
        <v>1</v>
      </c>
      <c r="AI1246">
        <v>0</v>
      </c>
      <c r="AJ1246" t="s">
        <v>15</v>
      </c>
      <c r="AK1246">
        <v>1</v>
      </c>
      <c r="AL1246">
        <v>0</v>
      </c>
    </row>
    <row r="1247" spans="1:38" x14ac:dyDescent="0.25">
      <c r="A1247" t="s">
        <v>1530</v>
      </c>
      <c r="B1247" t="s">
        <v>1524</v>
      </c>
      <c r="C1247">
        <v>13990524</v>
      </c>
      <c r="D1247">
        <v>990524</v>
      </c>
      <c r="E1247" t="s">
        <v>337</v>
      </c>
      <c r="F1247" t="s">
        <v>338</v>
      </c>
      <c r="G1247" t="s">
        <v>1541</v>
      </c>
      <c r="H1247" t="s">
        <v>40</v>
      </c>
      <c r="I1247">
        <v>2</v>
      </c>
      <c r="J1247" t="s">
        <v>24</v>
      </c>
      <c r="K1247">
        <v>5</v>
      </c>
      <c r="L1247">
        <v>22</v>
      </c>
      <c r="M1247">
        <v>22</v>
      </c>
      <c r="N1247" t="s">
        <v>12</v>
      </c>
      <c r="O1247" t="s">
        <v>1567</v>
      </c>
      <c r="P1247">
        <v>24</v>
      </c>
      <c r="Q1247">
        <v>0.77419354838709675</v>
      </c>
      <c r="R1247">
        <v>4</v>
      </c>
      <c r="S1247">
        <v>0.12903225806451613</v>
      </c>
      <c r="T1247">
        <f>DATATABLE[[#This Row],[تعداد واگن منتظر واگذاری]]+DATATABLE[[#This Row],[تعداد واگن تحت تخلیه]]</f>
        <v>28</v>
      </c>
      <c r="U1247">
        <v>0.90322580645161288</v>
      </c>
      <c r="V1247">
        <v>33</v>
      </c>
      <c r="W1247">
        <v>1.064516129032258</v>
      </c>
      <c r="X1247">
        <v>1914</v>
      </c>
      <c r="Y1247">
        <v>28</v>
      </c>
      <c r="Z1247">
        <v>37</v>
      </c>
      <c r="AA1247" t="s">
        <v>15</v>
      </c>
      <c r="AB1247">
        <v>1</v>
      </c>
      <c r="AC1247">
        <v>0</v>
      </c>
      <c r="AD1247" t="s">
        <v>15</v>
      </c>
      <c r="AE1247">
        <v>1</v>
      </c>
      <c r="AF1247">
        <v>0</v>
      </c>
      <c r="AG1247" t="s">
        <v>15</v>
      </c>
      <c r="AH1247">
        <v>1</v>
      </c>
      <c r="AI1247">
        <v>0</v>
      </c>
      <c r="AJ1247" t="s">
        <v>15</v>
      </c>
      <c r="AK1247">
        <v>1</v>
      </c>
      <c r="AL1247">
        <v>0</v>
      </c>
    </row>
    <row r="1248" spans="1:38" x14ac:dyDescent="0.25">
      <c r="A1248" t="s">
        <v>1530</v>
      </c>
      <c r="B1248" t="s">
        <v>1524</v>
      </c>
      <c r="C1248">
        <v>13990525</v>
      </c>
      <c r="D1248">
        <v>990525</v>
      </c>
      <c r="E1248" t="s">
        <v>339</v>
      </c>
      <c r="F1248" t="s">
        <v>340</v>
      </c>
      <c r="G1248" t="s">
        <v>1541</v>
      </c>
      <c r="H1248" t="s">
        <v>40</v>
      </c>
      <c r="I1248">
        <v>2</v>
      </c>
      <c r="J1248" t="s">
        <v>24</v>
      </c>
      <c r="K1248">
        <v>5</v>
      </c>
      <c r="L1248">
        <v>23</v>
      </c>
      <c r="M1248">
        <v>22</v>
      </c>
      <c r="N1248" t="s">
        <v>14</v>
      </c>
      <c r="O1248" t="s">
        <v>1568</v>
      </c>
      <c r="P1248">
        <v>29</v>
      </c>
      <c r="Q1248">
        <v>0.93548387096774188</v>
      </c>
      <c r="R1248">
        <v>19</v>
      </c>
      <c r="S1248">
        <v>0.61290322580645162</v>
      </c>
      <c r="T1248">
        <f>DATATABLE[[#This Row],[تعداد واگن منتظر واگذاری]]+DATATABLE[[#This Row],[تعداد واگن تحت تخلیه]]</f>
        <v>48</v>
      </c>
      <c r="U1248">
        <v>1.5483870967741935</v>
      </c>
      <c r="V1248">
        <v>40</v>
      </c>
      <c r="W1248">
        <v>1.2903225806451613</v>
      </c>
      <c r="X1248">
        <v>2320</v>
      </c>
      <c r="Y1248">
        <v>48</v>
      </c>
      <c r="Z1248">
        <v>59</v>
      </c>
      <c r="AA1248" t="s">
        <v>15</v>
      </c>
      <c r="AB1248">
        <v>1</v>
      </c>
      <c r="AC1248">
        <v>0</v>
      </c>
      <c r="AD1248" t="s">
        <v>15</v>
      </c>
      <c r="AE1248">
        <v>1</v>
      </c>
      <c r="AF1248">
        <v>0</v>
      </c>
      <c r="AG1248" t="s">
        <v>15</v>
      </c>
      <c r="AH1248">
        <v>1</v>
      </c>
      <c r="AI1248">
        <v>0</v>
      </c>
      <c r="AJ1248" t="s">
        <v>15</v>
      </c>
      <c r="AK1248">
        <v>1</v>
      </c>
      <c r="AL1248">
        <v>0</v>
      </c>
    </row>
    <row r="1249" spans="1:38" x14ac:dyDescent="0.25">
      <c r="A1249" t="s">
        <v>1530</v>
      </c>
      <c r="B1249" t="s">
        <v>1524</v>
      </c>
      <c r="C1249">
        <v>13990526</v>
      </c>
      <c r="D1249">
        <v>990526</v>
      </c>
      <c r="E1249" t="s">
        <v>341</v>
      </c>
      <c r="F1249" t="s">
        <v>342</v>
      </c>
      <c r="G1249" t="s">
        <v>1541</v>
      </c>
      <c r="H1249" t="s">
        <v>40</v>
      </c>
      <c r="I1249">
        <v>2</v>
      </c>
      <c r="J1249" t="s">
        <v>24</v>
      </c>
      <c r="K1249">
        <v>5</v>
      </c>
      <c r="L1249">
        <v>23</v>
      </c>
      <c r="M1249">
        <v>22</v>
      </c>
      <c r="N1249" t="s">
        <v>16</v>
      </c>
      <c r="O1249" t="s">
        <v>1569</v>
      </c>
      <c r="P1249">
        <v>24</v>
      </c>
      <c r="Q1249">
        <v>0.77419354838709675</v>
      </c>
      <c r="R1249">
        <v>6</v>
      </c>
      <c r="S1249">
        <v>0.19354838709677419</v>
      </c>
      <c r="T1249">
        <f>DATATABLE[[#This Row],[تعداد واگن منتظر واگذاری]]+DATATABLE[[#This Row],[تعداد واگن تحت تخلیه]]</f>
        <v>30</v>
      </c>
      <c r="U1249">
        <v>0.967741935483871</v>
      </c>
      <c r="V1249">
        <v>39</v>
      </c>
      <c r="W1249">
        <v>1.2580645161290323</v>
      </c>
      <c r="X1249">
        <v>2262</v>
      </c>
      <c r="Y1249">
        <v>30</v>
      </c>
      <c r="Z1249">
        <v>45</v>
      </c>
      <c r="AA1249" t="s">
        <v>15</v>
      </c>
      <c r="AB1249">
        <v>1</v>
      </c>
      <c r="AC1249">
        <v>0</v>
      </c>
      <c r="AD1249" t="s">
        <v>15</v>
      </c>
      <c r="AE1249">
        <v>1</v>
      </c>
      <c r="AF1249">
        <v>0</v>
      </c>
      <c r="AG1249" t="s">
        <v>15</v>
      </c>
      <c r="AH1249">
        <v>1</v>
      </c>
      <c r="AI1249">
        <v>0</v>
      </c>
      <c r="AJ1249" t="s">
        <v>15</v>
      </c>
      <c r="AK1249">
        <v>1</v>
      </c>
      <c r="AL1249">
        <v>0</v>
      </c>
    </row>
    <row r="1250" spans="1:38" x14ac:dyDescent="0.25">
      <c r="A1250" t="s">
        <v>1530</v>
      </c>
      <c r="B1250" t="s">
        <v>1524</v>
      </c>
      <c r="C1250">
        <v>13990527</v>
      </c>
      <c r="D1250">
        <v>990527</v>
      </c>
      <c r="E1250" t="s">
        <v>343</v>
      </c>
      <c r="F1250" t="s">
        <v>344</v>
      </c>
      <c r="G1250" t="s">
        <v>1541</v>
      </c>
      <c r="H1250" t="s">
        <v>40</v>
      </c>
      <c r="I1250">
        <v>2</v>
      </c>
      <c r="J1250" t="s">
        <v>24</v>
      </c>
      <c r="K1250">
        <v>5</v>
      </c>
      <c r="L1250">
        <v>23</v>
      </c>
      <c r="M1250">
        <v>22</v>
      </c>
      <c r="N1250" t="s">
        <v>17</v>
      </c>
      <c r="O1250" t="s">
        <v>1570</v>
      </c>
      <c r="P1250">
        <v>25</v>
      </c>
      <c r="Q1250">
        <v>0.80645161290322576</v>
      </c>
      <c r="R1250">
        <v>30</v>
      </c>
      <c r="S1250">
        <v>0.967741935483871</v>
      </c>
      <c r="T1250">
        <f>DATATABLE[[#This Row],[تعداد واگن منتظر واگذاری]]+DATATABLE[[#This Row],[تعداد واگن تحت تخلیه]]</f>
        <v>55</v>
      </c>
      <c r="U1250">
        <v>1.7741935483870968</v>
      </c>
      <c r="V1250">
        <v>0</v>
      </c>
      <c r="W1250">
        <v>0</v>
      </c>
      <c r="X1250">
        <v>0</v>
      </c>
      <c r="Y1250">
        <v>55</v>
      </c>
      <c r="Z1250">
        <v>30</v>
      </c>
      <c r="AA1250" t="s">
        <v>15</v>
      </c>
      <c r="AB1250">
        <v>1</v>
      </c>
      <c r="AC1250">
        <v>0</v>
      </c>
      <c r="AD1250" t="s">
        <v>15</v>
      </c>
      <c r="AE1250">
        <v>1</v>
      </c>
      <c r="AF1250">
        <v>0</v>
      </c>
      <c r="AG1250" t="s">
        <v>13</v>
      </c>
      <c r="AH1250">
        <v>0</v>
      </c>
      <c r="AI1250">
        <v>1</v>
      </c>
      <c r="AJ1250" t="s">
        <v>15</v>
      </c>
      <c r="AK1250">
        <v>1</v>
      </c>
      <c r="AL1250">
        <v>0</v>
      </c>
    </row>
    <row r="1251" spans="1:38" x14ac:dyDescent="0.25">
      <c r="A1251" t="s">
        <v>1530</v>
      </c>
      <c r="B1251" t="s">
        <v>1524</v>
      </c>
      <c r="C1251">
        <v>13990528</v>
      </c>
      <c r="D1251">
        <v>990528</v>
      </c>
      <c r="E1251" t="s">
        <v>345</v>
      </c>
      <c r="F1251" t="s">
        <v>346</v>
      </c>
      <c r="G1251" t="s">
        <v>1541</v>
      </c>
      <c r="H1251" t="s">
        <v>40</v>
      </c>
      <c r="I1251">
        <v>2</v>
      </c>
      <c r="J1251" t="s">
        <v>24</v>
      </c>
      <c r="K1251">
        <v>5</v>
      </c>
      <c r="L1251">
        <v>23</v>
      </c>
      <c r="M1251">
        <v>22</v>
      </c>
      <c r="N1251" t="s">
        <v>18</v>
      </c>
      <c r="O1251" t="s">
        <v>1571</v>
      </c>
      <c r="P1251">
        <v>0</v>
      </c>
      <c r="Q1251">
        <v>0</v>
      </c>
      <c r="R1251">
        <v>38</v>
      </c>
      <c r="S1251">
        <v>1.2258064516129032</v>
      </c>
      <c r="T1251">
        <f>DATATABLE[[#This Row],[تعداد واگن منتظر واگذاری]]+DATATABLE[[#This Row],[تعداد واگن تحت تخلیه]]</f>
        <v>38</v>
      </c>
      <c r="U1251">
        <v>1.2258064516129032</v>
      </c>
      <c r="V1251">
        <v>30</v>
      </c>
      <c r="W1251">
        <v>0.967741935483871</v>
      </c>
      <c r="X1251">
        <v>1740</v>
      </c>
      <c r="Y1251">
        <v>38</v>
      </c>
      <c r="Z1251">
        <v>68</v>
      </c>
      <c r="AA1251" t="s">
        <v>13</v>
      </c>
      <c r="AB1251">
        <v>0</v>
      </c>
      <c r="AC1251">
        <v>1</v>
      </c>
      <c r="AD1251" t="s">
        <v>15</v>
      </c>
      <c r="AE1251">
        <v>1</v>
      </c>
      <c r="AF1251">
        <v>0</v>
      </c>
      <c r="AG1251" t="s">
        <v>15</v>
      </c>
      <c r="AH1251">
        <v>1</v>
      </c>
      <c r="AI1251">
        <v>0</v>
      </c>
      <c r="AJ1251" t="s">
        <v>15</v>
      </c>
      <c r="AK1251">
        <v>1</v>
      </c>
      <c r="AL1251">
        <v>0</v>
      </c>
    </row>
    <row r="1252" spans="1:38" x14ac:dyDescent="0.25">
      <c r="A1252" t="s">
        <v>1530</v>
      </c>
      <c r="B1252" t="s">
        <v>1524</v>
      </c>
      <c r="C1252">
        <v>13990529</v>
      </c>
      <c r="D1252">
        <v>990529</v>
      </c>
      <c r="E1252" t="s">
        <v>347</v>
      </c>
      <c r="F1252" t="s">
        <v>348</v>
      </c>
      <c r="G1252" t="s">
        <v>1541</v>
      </c>
      <c r="H1252" t="s">
        <v>40</v>
      </c>
      <c r="I1252">
        <v>2</v>
      </c>
      <c r="J1252" t="s">
        <v>24</v>
      </c>
      <c r="K1252">
        <v>5</v>
      </c>
      <c r="L1252">
        <v>23</v>
      </c>
      <c r="M1252">
        <v>22</v>
      </c>
      <c r="N1252" t="s">
        <v>19</v>
      </c>
      <c r="O1252" t="s">
        <v>1572</v>
      </c>
      <c r="P1252">
        <v>0</v>
      </c>
      <c r="Q1252">
        <v>0</v>
      </c>
      <c r="R1252">
        <v>0</v>
      </c>
      <c r="S1252">
        <v>0</v>
      </c>
      <c r="T1252">
        <f>DATATABLE[[#This Row],[تعداد واگن منتظر واگذاری]]+DATATABLE[[#This Row],[تعداد واگن تحت تخلیه]]</f>
        <v>0</v>
      </c>
      <c r="U1252">
        <v>0</v>
      </c>
      <c r="V1252">
        <v>38</v>
      </c>
      <c r="W1252">
        <v>1.2258064516129032</v>
      </c>
      <c r="X1252">
        <v>2204</v>
      </c>
      <c r="Y1252">
        <v>0</v>
      </c>
      <c r="Z1252">
        <v>38</v>
      </c>
      <c r="AA1252" t="s">
        <v>13</v>
      </c>
      <c r="AB1252">
        <v>0</v>
      </c>
      <c r="AC1252">
        <v>1</v>
      </c>
      <c r="AD1252" t="s">
        <v>13</v>
      </c>
      <c r="AE1252">
        <v>0</v>
      </c>
      <c r="AF1252">
        <v>1</v>
      </c>
      <c r="AG1252" t="s">
        <v>15</v>
      </c>
      <c r="AH1252">
        <v>1</v>
      </c>
      <c r="AI1252">
        <v>0</v>
      </c>
      <c r="AJ1252" t="s">
        <v>15</v>
      </c>
      <c r="AK1252">
        <v>1</v>
      </c>
      <c r="AL1252">
        <v>0</v>
      </c>
    </row>
    <row r="1253" spans="1:38" x14ac:dyDescent="0.25">
      <c r="A1253" t="s">
        <v>1530</v>
      </c>
      <c r="B1253" t="s">
        <v>1524</v>
      </c>
      <c r="C1253">
        <v>13990530</v>
      </c>
      <c r="D1253">
        <v>990530</v>
      </c>
      <c r="E1253" t="s">
        <v>349</v>
      </c>
      <c r="F1253" t="s">
        <v>350</v>
      </c>
      <c r="G1253" t="s">
        <v>1541</v>
      </c>
      <c r="H1253" t="s">
        <v>40</v>
      </c>
      <c r="I1253">
        <v>2</v>
      </c>
      <c r="J1253" t="s">
        <v>24</v>
      </c>
      <c r="K1253">
        <v>5</v>
      </c>
      <c r="L1253">
        <v>23</v>
      </c>
      <c r="M1253">
        <v>22</v>
      </c>
      <c r="N1253" t="s">
        <v>20</v>
      </c>
      <c r="O1253" t="s">
        <v>1573</v>
      </c>
      <c r="P1253">
        <v>25</v>
      </c>
      <c r="Q1253">
        <v>0.80645161290322576</v>
      </c>
      <c r="R1253">
        <v>0</v>
      </c>
      <c r="S1253">
        <v>0</v>
      </c>
      <c r="T1253">
        <f>DATATABLE[[#This Row],[تعداد واگن منتظر واگذاری]]+DATATABLE[[#This Row],[تعداد واگن تحت تخلیه]]</f>
        <v>25</v>
      </c>
      <c r="U1253">
        <v>0.80645161290322576</v>
      </c>
      <c r="V1253">
        <v>0</v>
      </c>
      <c r="W1253">
        <v>0</v>
      </c>
      <c r="X1253">
        <v>0</v>
      </c>
      <c r="Y1253">
        <v>25</v>
      </c>
      <c r="Z1253">
        <v>0</v>
      </c>
      <c r="AA1253" t="s">
        <v>15</v>
      </c>
      <c r="AB1253">
        <v>1</v>
      </c>
      <c r="AC1253">
        <v>0</v>
      </c>
      <c r="AD1253" t="s">
        <v>13</v>
      </c>
      <c r="AE1253">
        <v>0</v>
      </c>
      <c r="AF1253">
        <v>1</v>
      </c>
      <c r="AG1253" t="s">
        <v>13</v>
      </c>
      <c r="AH1253">
        <v>0</v>
      </c>
      <c r="AI1253">
        <v>1</v>
      </c>
      <c r="AJ1253" t="s">
        <v>13</v>
      </c>
      <c r="AK1253">
        <v>0</v>
      </c>
      <c r="AL1253">
        <v>1</v>
      </c>
    </row>
    <row r="1254" spans="1:38" x14ac:dyDescent="0.25">
      <c r="A1254" t="s">
        <v>1530</v>
      </c>
      <c r="B1254" t="s">
        <v>1524</v>
      </c>
      <c r="C1254">
        <v>13990531</v>
      </c>
      <c r="D1254">
        <v>990531</v>
      </c>
      <c r="E1254" t="s">
        <v>351</v>
      </c>
      <c r="F1254" t="s">
        <v>352</v>
      </c>
      <c r="G1254" t="s">
        <v>1541</v>
      </c>
      <c r="H1254" t="s">
        <v>40</v>
      </c>
      <c r="I1254">
        <v>2</v>
      </c>
      <c r="J1254" t="s">
        <v>24</v>
      </c>
      <c r="K1254">
        <v>5</v>
      </c>
      <c r="L1254">
        <v>23</v>
      </c>
      <c r="M1254">
        <v>23</v>
      </c>
      <c r="N1254" t="s">
        <v>12</v>
      </c>
      <c r="O1254" t="s">
        <v>1574</v>
      </c>
      <c r="P1254">
        <v>20</v>
      </c>
      <c r="Q1254">
        <v>0.64516129032258063</v>
      </c>
      <c r="R1254">
        <v>18</v>
      </c>
      <c r="S1254">
        <v>0.58064516129032262</v>
      </c>
      <c r="T1254">
        <f>DATATABLE[[#This Row],[تعداد واگن منتظر واگذاری]]+DATATABLE[[#This Row],[تعداد واگن تحت تخلیه]]</f>
        <v>38</v>
      </c>
      <c r="U1254">
        <v>1.2258064516129032</v>
      </c>
      <c r="V1254">
        <v>29</v>
      </c>
      <c r="W1254">
        <v>0.93548387096774188</v>
      </c>
      <c r="X1254">
        <v>1682</v>
      </c>
      <c r="Y1254">
        <v>38</v>
      </c>
      <c r="Z1254">
        <v>47</v>
      </c>
      <c r="AA1254" t="s">
        <v>15</v>
      </c>
      <c r="AB1254">
        <v>1</v>
      </c>
      <c r="AC1254">
        <v>0</v>
      </c>
      <c r="AD1254" t="s">
        <v>15</v>
      </c>
      <c r="AE1254">
        <v>1</v>
      </c>
      <c r="AF1254">
        <v>0</v>
      </c>
      <c r="AG1254" t="s">
        <v>15</v>
      </c>
      <c r="AH1254">
        <v>1</v>
      </c>
      <c r="AI1254">
        <v>0</v>
      </c>
      <c r="AJ1254" t="s">
        <v>15</v>
      </c>
      <c r="AK1254">
        <v>1</v>
      </c>
      <c r="AL1254">
        <v>0</v>
      </c>
    </row>
    <row r="1255" spans="1:38" x14ac:dyDescent="0.25">
      <c r="A1255" t="s">
        <v>1530</v>
      </c>
      <c r="B1255" t="s">
        <v>1524</v>
      </c>
      <c r="C1255">
        <v>13990601</v>
      </c>
      <c r="D1255">
        <v>990601</v>
      </c>
      <c r="E1255" t="s">
        <v>353</v>
      </c>
      <c r="F1255" t="s">
        <v>354</v>
      </c>
      <c r="G1255" t="s">
        <v>1541</v>
      </c>
      <c r="H1255" t="s">
        <v>40</v>
      </c>
      <c r="I1255">
        <v>2</v>
      </c>
      <c r="J1255" t="s">
        <v>25</v>
      </c>
      <c r="K1255">
        <v>6</v>
      </c>
      <c r="L1255">
        <v>24</v>
      </c>
      <c r="M1255">
        <v>23</v>
      </c>
      <c r="N1255" t="s">
        <v>14</v>
      </c>
      <c r="O1255" t="s">
        <v>1542</v>
      </c>
      <c r="P1255">
        <v>38</v>
      </c>
      <c r="Q1255">
        <v>1.2258064516129032</v>
      </c>
      <c r="R1255">
        <v>0</v>
      </c>
      <c r="S1255">
        <v>0</v>
      </c>
      <c r="T1255">
        <f>DATATABLE[[#This Row],[تعداد واگن منتظر واگذاری]]+DATATABLE[[#This Row],[تعداد واگن تحت تخلیه]]</f>
        <v>38</v>
      </c>
      <c r="U1255">
        <v>1.2258064516129032</v>
      </c>
      <c r="V1255">
        <v>19</v>
      </c>
      <c r="W1255">
        <v>0.61290322580645162</v>
      </c>
      <c r="X1255">
        <v>1102</v>
      </c>
      <c r="Y1255">
        <v>38</v>
      </c>
      <c r="Z1255">
        <v>19</v>
      </c>
      <c r="AA1255" t="s">
        <v>15</v>
      </c>
      <c r="AB1255">
        <v>1</v>
      </c>
      <c r="AC1255">
        <v>0</v>
      </c>
      <c r="AD1255" t="s">
        <v>13</v>
      </c>
      <c r="AE1255">
        <v>0</v>
      </c>
      <c r="AF1255">
        <v>1</v>
      </c>
      <c r="AG1255" t="s">
        <v>15</v>
      </c>
      <c r="AH1255">
        <v>1</v>
      </c>
      <c r="AI1255">
        <v>0</v>
      </c>
      <c r="AJ1255" t="s">
        <v>15</v>
      </c>
      <c r="AK1255">
        <v>1</v>
      </c>
      <c r="AL1255">
        <v>0</v>
      </c>
    </row>
    <row r="1256" spans="1:38" x14ac:dyDescent="0.25">
      <c r="A1256" t="s">
        <v>1530</v>
      </c>
      <c r="B1256" t="s">
        <v>1524</v>
      </c>
      <c r="C1256">
        <v>13990602</v>
      </c>
      <c r="D1256">
        <v>990602</v>
      </c>
      <c r="E1256" t="s">
        <v>355</v>
      </c>
      <c r="F1256" t="s">
        <v>356</v>
      </c>
      <c r="G1256" t="s">
        <v>1541</v>
      </c>
      <c r="H1256" t="s">
        <v>40</v>
      </c>
      <c r="I1256">
        <v>2</v>
      </c>
      <c r="J1256" t="s">
        <v>25</v>
      </c>
      <c r="K1256">
        <v>6</v>
      </c>
      <c r="L1256">
        <v>24</v>
      </c>
      <c r="M1256">
        <v>23</v>
      </c>
      <c r="N1256" t="s">
        <v>16</v>
      </c>
      <c r="O1256" t="s">
        <v>1543</v>
      </c>
      <c r="P1256">
        <v>20</v>
      </c>
      <c r="Q1256">
        <v>0.64516129032258063</v>
      </c>
      <c r="R1256">
        <v>18</v>
      </c>
      <c r="S1256">
        <v>0.58064516129032262</v>
      </c>
      <c r="T1256">
        <f>DATATABLE[[#This Row],[تعداد واگن منتظر واگذاری]]+DATATABLE[[#This Row],[تعداد واگن تحت تخلیه]]</f>
        <v>38</v>
      </c>
      <c r="U1256">
        <v>1.2258064516129032</v>
      </c>
      <c r="V1256">
        <v>0</v>
      </c>
      <c r="W1256">
        <v>0</v>
      </c>
      <c r="X1256">
        <v>0</v>
      </c>
      <c r="Y1256">
        <v>38</v>
      </c>
      <c r="Z1256">
        <v>18</v>
      </c>
      <c r="AA1256" t="s">
        <v>15</v>
      </c>
      <c r="AB1256">
        <v>1</v>
      </c>
      <c r="AC1256">
        <v>0</v>
      </c>
      <c r="AD1256" t="s">
        <v>15</v>
      </c>
      <c r="AE1256">
        <v>1</v>
      </c>
      <c r="AF1256">
        <v>0</v>
      </c>
      <c r="AG1256" t="s">
        <v>13</v>
      </c>
      <c r="AH1256">
        <v>0</v>
      </c>
      <c r="AI1256">
        <v>1</v>
      </c>
      <c r="AJ1256" t="s">
        <v>15</v>
      </c>
      <c r="AK1256">
        <v>1</v>
      </c>
      <c r="AL1256">
        <v>0</v>
      </c>
    </row>
    <row r="1257" spans="1:38" x14ac:dyDescent="0.25">
      <c r="A1257" t="s">
        <v>1530</v>
      </c>
      <c r="B1257" t="s">
        <v>1524</v>
      </c>
      <c r="C1257">
        <v>13990603</v>
      </c>
      <c r="D1257">
        <v>990603</v>
      </c>
      <c r="E1257" t="s">
        <v>357</v>
      </c>
      <c r="F1257" t="s">
        <v>358</v>
      </c>
      <c r="G1257" t="s">
        <v>1541</v>
      </c>
      <c r="H1257" t="s">
        <v>40</v>
      </c>
      <c r="I1257">
        <v>2</v>
      </c>
      <c r="J1257" t="s">
        <v>25</v>
      </c>
      <c r="K1257">
        <v>6</v>
      </c>
      <c r="L1257">
        <v>24</v>
      </c>
      <c r="M1257">
        <v>23</v>
      </c>
      <c r="N1257" t="s">
        <v>17</v>
      </c>
      <c r="O1257" t="s">
        <v>1544</v>
      </c>
      <c r="P1257">
        <v>24</v>
      </c>
      <c r="Q1257">
        <v>0.77419354838709675</v>
      </c>
      <c r="R1257">
        <v>0</v>
      </c>
      <c r="S1257">
        <v>0</v>
      </c>
      <c r="T1257">
        <f>DATATABLE[[#This Row],[تعداد واگن منتظر واگذاری]]+DATATABLE[[#This Row],[تعداد واگن تحت تخلیه]]</f>
        <v>24</v>
      </c>
      <c r="U1257">
        <v>0.77419354838709675</v>
      </c>
      <c r="V1257">
        <v>38</v>
      </c>
      <c r="W1257">
        <v>1.2258064516129032</v>
      </c>
      <c r="X1257">
        <v>2204</v>
      </c>
      <c r="Y1257">
        <v>24</v>
      </c>
      <c r="Z1257">
        <v>38</v>
      </c>
      <c r="AA1257" t="s">
        <v>15</v>
      </c>
      <c r="AB1257">
        <v>1</v>
      </c>
      <c r="AC1257">
        <v>0</v>
      </c>
      <c r="AD1257" t="s">
        <v>13</v>
      </c>
      <c r="AE1257">
        <v>0</v>
      </c>
      <c r="AF1257">
        <v>1</v>
      </c>
      <c r="AG1257" t="s">
        <v>15</v>
      </c>
      <c r="AH1257">
        <v>1</v>
      </c>
      <c r="AI1257">
        <v>0</v>
      </c>
      <c r="AJ1257" t="s">
        <v>15</v>
      </c>
      <c r="AK1257">
        <v>1</v>
      </c>
      <c r="AL1257">
        <v>0</v>
      </c>
    </row>
    <row r="1258" spans="1:38" x14ac:dyDescent="0.25">
      <c r="A1258" t="s">
        <v>1530</v>
      </c>
      <c r="B1258" t="s">
        <v>1524</v>
      </c>
      <c r="C1258">
        <v>13990604</v>
      </c>
      <c r="D1258">
        <v>990604</v>
      </c>
      <c r="E1258" t="s">
        <v>359</v>
      </c>
      <c r="F1258" t="s">
        <v>360</v>
      </c>
      <c r="G1258" t="s">
        <v>1541</v>
      </c>
      <c r="H1258" t="s">
        <v>40</v>
      </c>
      <c r="I1258">
        <v>2</v>
      </c>
      <c r="J1258" t="s">
        <v>25</v>
      </c>
      <c r="K1258">
        <v>6</v>
      </c>
      <c r="L1258">
        <v>24</v>
      </c>
      <c r="M1258">
        <v>23</v>
      </c>
      <c r="N1258" t="s">
        <v>18</v>
      </c>
      <c r="O1258" t="s">
        <v>1545</v>
      </c>
      <c r="P1258">
        <v>49</v>
      </c>
      <c r="Q1258">
        <v>1.5806451612903225</v>
      </c>
      <c r="R1258">
        <v>4</v>
      </c>
      <c r="S1258">
        <v>0.12903225806451613</v>
      </c>
      <c r="T1258">
        <f>DATATABLE[[#This Row],[تعداد واگن منتظر واگذاری]]+DATATABLE[[#This Row],[تعداد واگن تحت تخلیه]]</f>
        <v>53</v>
      </c>
      <c r="U1258">
        <v>1.7096774193548387</v>
      </c>
      <c r="V1258">
        <v>0</v>
      </c>
      <c r="W1258">
        <v>0</v>
      </c>
      <c r="X1258">
        <v>0</v>
      </c>
      <c r="Y1258">
        <v>53</v>
      </c>
      <c r="Z1258">
        <v>4</v>
      </c>
      <c r="AA1258" t="s">
        <v>15</v>
      </c>
      <c r="AB1258">
        <v>1</v>
      </c>
      <c r="AC1258">
        <v>0</v>
      </c>
      <c r="AD1258" t="s">
        <v>15</v>
      </c>
      <c r="AE1258">
        <v>1</v>
      </c>
      <c r="AF1258">
        <v>0</v>
      </c>
      <c r="AG1258" t="s">
        <v>13</v>
      </c>
      <c r="AH1258">
        <v>0</v>
      </c>
      <c r="AI1258">
        <v>1</v>
      </c>
      <c r="AJ1258" t="s">
        <v>15</v>
      </c>
      <c r="AK1258">
        <v>1</v>
      </c>
      <c r="AL1258">
        <v>0</v>
      </c>
    </row>
    <row r="1259" spans="1:38" x14ac:dyDescent="0.25">
      <c r="A1259" t="s">
        <v>1530</v>
      </c>
      <c r="B1259" t="s">
        <v>1524</v>
      </c>
      <c r="C1259">
        <v>13990605</v>
      </c>
      <c r="D1259">
        <v>990605</v>
      </c>
      <c r="E1259" t="s">
        <v>361</v>
      </c>
      <c r="F1259" t="s">
        <v>362</v>
      </c>
      <c r="G1259" t="s">
        <v>1541</v>
      </c>
      <c r="H1259" t="s">
        <v>40</v>
      </c>
      <c r="I1259">
        <v>2</v>
      </c>
      <c r="J1259" t="s">
        <v>25</v>
      </c>
      <c r="K1259">
        <v>6</v>
      </c>
      <c r="L1259">
        <v>24</v>
      </c>
      <c r="M1259">
        <v>23</v>
      </c>
      <c r="N1259" t="s">
        <v>19</v>
      </c>
      <c r="O1259" t="s">
        <v>1546</v>
      </c>
      <c r="P1259">
        <v>34</v>
      </c>
      <c r="Q1259">
        <v>1.096774193548387</v>
      </c>
      <c r="R1259">
        <v>25</v>
      </c>
      <c r="S1259">
        <v>0.80645161290322576</v>
      </c>
      <c r="T1259">
        <f>DATATABLE[[#This Row],[تعداد واگن منتظر واگذاری]]+DATATABLE[[#This Row],[تعداد واگن تحت تخلیه]]</f>
        <v>59</v>
      </c>
      <c r="U1259">
        <v>1.903225806451613</v>
      </c>
      <c r="V1259">
        <v>9</v>
      </c>
      <c r="W1259">
        <v>0.29032258064516131</v>
      </c>
      <c r="X1259">
        <v>522</v>
      </c>
      <c r="Y1259">
        <v>59</v>
      </c>
      <c r="Z1259">
        <v>34</v>
      </c>
      <c r="AA1259" t="s">
        <v>15</v>
      </c>
      <c r="AB1259">
        <v>1</v>
      </c>
      <c r="AC1259">
        <v>0</v>
      </c>
      <c r="AD1259" t="s">
        <v>15</v>
      </c>
      <c r="AE1259">
        <v>1</v>
      </c>
      <c r="AF1259">
        <v>0</v>
      </c>
      <c r="AG1259" t="s">
        <v>15</v>
      </c>
      <c r="AH1259">
        <v>1</v>
      </c>
      <c r="AI1259">
        <v>0</v>
      </c>
      <c r="AJ1259" t="s">
        <v>15</v>
      </c>
      <c r="AK1259">
        <v>1</v>
      </c>
      <c r="AL1259">
        <v>0</v>
      </c>
    </row>
    <row r="1260" spans="1:38" x14ac:dyDescent="0.25">
      <c r="A1260" t="s">
        <v>1530</v>
      </c>
      <c r="B1260" t="s">
        <v>1524</v>
      </c>
      <c r="C1260">
        <v>13990606</v>
      </c>
      <c r="D1260">
        <v>990606</v>
      </c>
      <c r="E1260" t="s">
        <v>363</v>
      </c>
      <c r="F1260" t="s">
        <v>364</v>
      </c>
      <c r="G1260" t="s">
        <v>1541</v>
      </c>
      <c r="H1260" t="s">
        <v>40</v>
      </c>
      <c r="I1260">
        <v>2</v>
      </c>
      <c r="J1260" t="s">
        <v>25</v>
      </c>
      <c r="K1260">
        <v>6</v>
      </c>
      <c r="L1260">
        <v>24</v>
      </c>
      <c r="M1260">
        <v>23</v>
      </c>
      <c r="N1260" t="s">
        <v>20</v>
      </c>
      <c r="O1260" t="s">
        <v>1547</v>
      </c>
      <c r="P1260">
        <v>20</v>
      </c>
      <c r="Q1260">
        <v>0.64516129032258063</v>
      </c>
      <c r="R1260">
        <v>0</v>
      </c>
      <c r="S1260">
        <v>0</v>
      </c>
      <c r="T1260">
        <f>DATATABLE[[#This Row],[تعداد واگن منتظر واگذاری]]+DATATABLE[[#This Row],[تعداد واگن تحت تخلیه]]</f>
        <v>20</v>
      </c>
      <c r="U1260">
        <v>0.64516129032258063</v>
      </c>
      <c r="V1260">
        <v>38</v>
      </c>
      <c r="W1260">
        <v>1.2258064516129032</v>
      </c>
      <c r="X1260">
        <v>2204</v>
      </c>
      <c r="Y1260">
        <v>20</v>
      </c>
      <c r="Z1260">
        <v>38</v>
      </c>
      <c r="AA1260" t="s">
        <v>15</v>
      </c>
      <c r="AB1260">
        <v>1</v>
      </c>
      <c r="AC1260">
        <v>0</v>
      </c>
      <c r="AD1260" t="s">
        <v>13</v>
      </c>
      <c r="AE1260">
        <v>0</v>
      </c>
      <c r="AF1260">
        <v>1</v>
      </c>
      <c r="AG1260" t="s">
        <v>15</v>
      </c>
      <c r="AH1260">
        <v>1</v>
      </c>
      <c r="AI1260">
        <v>0</v>
      </c>
      <c r="AJ1260" t="s">
        <v>15</v>
      </c>
      <c r="AK1260">
        <v>1</v>
      </c>
      <c r="AL1260">
        <v>0</v>
      </c>
    </row>
    <row r="1261" spans="1:38" x14ac:dyDescent="0.25">
      <c r="A1261" t="s">
        <v>1530</v>
      </c>
      <c r="B1261" t="s">
        <v>1524</v>
      </c>
      <c r="C1261">
        <v>13990607</v>
      </c>
      <c r="D1261">
        <v>990607</v>
      </c>
      <c r="E1261" t="s">
        <v>365</v>
      </c>
      <c r="F1261" t="s">
        <v>366</v>
      </c>
      <c r="G1261" t="s">
        <v>1541</v>
      </c>
      <c r="H1261" t="s">
        <v>40</v>
      </c>
      <c r="I1261">
        <v>2</v>
      </c>
      <c r="J1261" t="s">
        <v>25</v>
      </c>
      <c r="K1261">
        <v>6</v>
      </c>
      <c r="L1261">
        <v>24</v>
      </c>
      <c r="M1261">
        <v>24</v>
      </c>
      <c r="N1261" t="s">
        <v>12</v>
      </c>
      <c r="O1261" t="s">
        <v>1548</v>
      </c>
      <c r="P1261">
        <v>26</v>
      </c>
      <c r="Q1261">
        <v>0.83870967741935487</v>
      </c>
      <c r="R1261">
        <v>20</v>
      </c>
      <c r="S1261">
        <v>0.64516129032258063</v>
      </c>
      <c r="T1261">
        <f>DATATABLE[[#This Row],[تعداد واگن منتظر واگذاری]]+DATATABLE[[#This Row],[تعداد واگن تحت تخلیه]]</f>
        <v>46</v>
      </c>
      <c r="U1261">
        <v>1.4838709677419355</v>
      </c>
      <c r="V1261">
        <v>0</v>
      </c>
      <c r="W1261">
        <v>0</v>
      </c>
      <c r="X1261">
        <v>0</v>
      </c>
      <c r="Y1261">
        <v>46</v>
      </c>
      <c r="Z1261">
        <v>20</v>
      </c>
      <c r="AA1261" t="s">
        <v>15</v>
      </c>
      <c r="AB1261">
        <v>1</v>
      </c>
      <c r="AC1261">
        <v>0</v>
      </c>
      <c r="AD1261" t="s">
        <v>15</v>
      </c>
      <c r="AE1261">
        <v>1</v>
      </c>
      <c r="AF1261">
        <v>0</v>
      </c>
      <c r="AG1261" t="s">
        <v>13</v>
      </c>
      <c r="AH1261">
        <v>0</v>
      </c>
      <c r="AI1261">
        <v>1</v>
      </c>
      <c r="AJ1261" t="s">
        <v>15</v>
      </c>
      <c r="AK1261">
        <v>1</v>
      </c>
      <c r="AL1261">
        <v>0</v>
      </c>
    </row>
    <row r="1262" spans="1:38" x14ac:dyDescent="0.25">
      <c r="A1262" t="s">
        <v>1530</v>
      </c>
      <c r="B1262" t="s">
        <v>1524</v>
      </c>
      <c r="C1262">
        <v>13990608</v>
      </c>
      <c r="D1262">
        <v>990608</v>
      </c>
      <c r="E1262" t="s">
        <v>367</v>
      </c>
      <c r="F1262" t="s">
        <v>368</v>
      </c>
      <c r="G1262" t="s">
        <v>1541</v>
      </c>
      <c r="H1262" t="s">
        <v>40</v>
      </c>
      <c r="I1262">
        <v>2</v>
      </c>
      <c r="J1262" t="s">
        <v>25</v>
      </c>
      <c r="K1262">
        <v>6</v>
      </c>
      <c r="L1262">
        <v>25</v>
      </c>
      <c r="M1262">
        <v>24</v>
      </c>
      <c r="N1262" t="s">
        <v>14</v>
      </c>
      <c r="O1262" t="s">
        <v>1549</v>
      </c>
      <c r="P1262">
        <v>0</v>
      </c>
      <c r="Q1262">
        <v>0</v>
      </c>
      <c r="R1262">
        <v>20</v>
      </c>
      <c r="S1262">
        <v>0.64516129032258063</v>
      </c>
      <c r="T1262">
        <f>DATATABLE[[#This Row],[تعداد واگن منتظر واگذاری]]+DATATABLE[[#This Row],[تعداد واگن تحت تخلیه]]</f>
        <v>20</v>
      </c>
      <c r="U1262">
        <v>0.64516129032258063</v>
      </c>
      <c r="V1262">
        <v>51</v>
      </c>
      <c r="W1262">
        <v>1.6451612903225807</v>
      </c>
      <c r="X1262">
        <v>2958</v>
      </c>
      <c r="Y1262">
        <v>20</v>
      </c>
      <c r="Z1262">
        <v>71</v>
      </c>
      <c r="AA1262" t="s">
        <v>13</v>
      </c>
      <c r="AB1262">
        <v>0</v>
      </c>
      <c r="AC1262">
        <v>1</v>
      </c>
      <c r="AD1262" t="s">
        <v>15</v>
      </c>
      <c r="AE1262">
        <v>1</v>
      </c>
      <c r="AF1262">
        <v>0</v>
      </c>
      <c r="AG1262" t="s">
        <v>15</v>
      </c>
      <c r="AH1262">
        <v>1</v>
      </c>
      <c r="AI1262">
        <v>0</v>
      </c>
      <c r="AJ1262" t="s">
        <v>15</v>
      </c>
      <c r="AK1262">
        <v>1</v>
      </c>
      <c r="AL1262">
        <v>0</v>
      </c>
    </row>
    <row r="1263" spans="1:38" x14ac:dyDescent="0.25">
      <c r="A1263" t="s">
        <v>1530</v>
      </c>
      <c r="B1263" t="s">
        <v>1524</v>
      </c>
      <c r="C1263">
        <v>13990609</v>
      </c>
      <c r="D1263">
        <v>990609</v>
      </c>
      <c r="E1263" t="s">
        <v>369</v>
      </c>
      <c r="F1263" t="s">
        <v>370</v>
      </c>
      <c r="G1263" t="s">
        <v>1541</v>
      </c>
      <c r="H1263" t="s">
        <v>40</v>
      </c>
      <c r="I1263">
        <v>2</v>
      </c>
      <c r="J1263" t="s">
        <v>25</v>
      </c>
      <c r="K1263">
        <v>6</v>
      </c>
      <c r="L1263">
        <v>25</v>
      </c>
      <c r="M1263">
        <v>24</v>
      </c>
      <c r="N1263" t="s">
        <v>16</v>
      </c>
      <c r="O1263" t="s">
        <v>1550</v>
      </c>
      <c r="P1263">
        <v>0</v>
      </c>
      <c r="Q1263">
        <v>0</v>
      </c>
      <c r="R1263">
        <v>5</v>
      </c>
      <c r="S1263">
        <v>0.16129032258064516</v>
      </c>
      <c r="T1263">
        <f>DATATABLE[[#This Row],[تعداد واگن منتظر واگذاری]]+DATATABLE[[#This Row],[تعداد واگن تحت تخلیه]]</f>
        <v>5</v>
      </c>
      <c r="U1263">
        <v>0.16129032258064516</v>
      </c>
      <c r="V1263">
        <v>10</v>
      </c>
      <c r="W1263">
        <v>0.32258064516129031</v>
      </c>
      <c r="X1263">
        <v>580</v>
      </c>
      <c r="Y1263">
        <v>5</v>
      </c>
      <c r="Z1263">
        <v>15</v>
      </c>
      <c r="AA1263" t="s">
        <v>13</v>
      </c>
      <c r="AB1263">
        <v>0</v>
      </c>
      <c r="AC1263">
        <v>1</v>
      </c>
      <c r="AD1263" t="s">
        <v>15</v>
      </c>
      <c r="AE1263">
        <v>1</v>
      </c>
      <c r="AF1263">
        <v>0</v>
      </c>
      <c r="AG1263" t="s">
        <v>15</v>
      </c>
      <c r="AH1263">
        <v>1</v>
      </c>
      <c r="AI1263">
        <v>0</v>
      </c>
      <c r="AJ1263" t="s">
        <v>15</v>
      </c>
      <c r="AK1263">
        <v>1</v>
      </c>
      <c r="AL1263">
        <v>0</v>
      </c>
    </row>
    <row r="1264" spans="1:38" x14ac:dyDescent="0.25">
      <c r="A1264" t="s">
        <v>1530</v>
      </c>
      <c r="B1264" t="s">
        <v>1524</v>
      </c>
      <c r="C1264">
        <v>13990610</v>
      </c>
      <c r="D1264">
        <v>990610</v>
      </c>
      <c r="E1264" t="s">
        <v>371</v>
      </c>
      <c r="F1264" t="s">
        <v>372</v>
      </c>
      <c r="G1264" t="s">
        <v>1541</v>
      </c>
      <c r="H1264" t="s">
        <v>40</v>
      </c>
      <c r="I1264">
        <v>2</v>
      </c>
      <c r="J1264" t="s">
        <v>25</v>
      </c>
      <c r="K1264">
        <v>6</v>
      </c>
      <c r="L1264">
        <v>25</v>
      </c>
      <c r="M1264">
        <v>24</v>
      </c>
      <c r="N1264" t="s">
        <v>17</v>
      </c>
      <c r="O1264" t="s">
        <v>1551</v>
      </c>
      <c r="P1264">
        <v>40</v>
      </c>
      <c r="Q1264">
        <v>1.2903225806451613</v>
      </c>
      <c r="R1264">
        <v>24</v>
      </c>
      <c r="S1264">
        <v>0.77419354838709675</v>
      </c>
      <c r="T1264">
        <f>DATATABLE[[#This Row],[تعداد واگن منتظر واگذاری]]+DATATABLE[[#This Row],[تعداد واگن تحت تخلیه]]</f>
        <v>64</v>
      </c>
      <c r="U1264">
        <v>2.064516129032258</v>
      </c>
      <c r="V1264">
        <v>0</v>
      </c>
      <c r="W1264">
        <v>0</v>
      </c>
      <c r="X1264">
        <v>0</v>
      </c>
      <c r="Y1264">
        <v>64</v>
      </c>
      <c r="Z1264">
        <v>24</v>
      </c>
      <c r="AA1264" t="s">
        <v>15</v>
      </c>
      <c r="AB1264">
        <v>1</v>
      </c>
      <c r="AC1264">
        <v>0</v>
      </c>
      <c r="AD1264" t="s">
        <v>15</v>
      </c>
      <c r="AE1264">
        <v>1</v>
      </c>
      <c r="AF1264">
        <v>0</v>
      </c>
      <c r="AG1264" t="s">
        <v>13</v>
      </c>
      <c r="AH1264">
        <v>0</v>
      </c>
      <c r="AI1264">
        <v>1</v>
      </c>
      <c r="AJ1264" t="s">
        <v>15</v>
      </c>
      <c r="AK1264">
        <v>1</v>
      </c>
      <c r="AL1264">
        <v>0</v>
      </c>
    </row>
    <row r="1265" spans="1:38" x14ac:dyDescent="0.25">
      <c r="A1265" t="s">
        <v>1530</v>
      </c>
      <c r="B1265" t="s">
        <v>1524</v>
      </c>
      <c r="C1265">
        <v>13990611</v>
      </c>
      <c r="D1265">
        <v>990611</v>
      </c>
      <c r="E1265" t="s">
        <v>373</v>
      </c>
      <c r="F1265" t="s">
        <v>374</v>
      </c>
      <c r="G1265" t="s">
        <v>1541</v>
      </c>
      <c r="H1265" t="s">
        <v>40</v>
      </c>
      <c r="I1265">
        <v>2</v>
      </c>
      <c r="J1265" t="s">
        <v>25</v>
      </c>
      <c r="K1265">
        <v>6</v>
      </c>
      <c r="L1265">
        <v>25</v>
      </c>
      <c r="M1265">
        <v>24</v>
      </c>
      <c r="N1265" t="s">
        <v>18</v>
      </c>
      <c r="O1265" t="s">
        <v>1552</v>
      </c>
      <c r="P1265">
        <v>0</v>
      </c>
      <c r="Q1265">
        <v>0</v>
      </c>
      <c r="R1265">
        <v>25</v>
      </c>
      <c r="S1265">
        <v>0.80645161290322576</v>
      </c>
      <c r="T1265">
        <f>DATATABLE[[#This Row],[تعداد واگن منتظر واگذاری]]+DATATABLE[[#This Row],[تعداد واگن تحت تخلیه]]</f>
        <v>25</v>
      </c>
      <c r="U1265">
        <v>0.80645161290322576</v>
      </c>
      <c r="V1265">
        <v>35</v>
      </c>
      <c r="W1265">
        <v>1.1290322580645162</v>
      </c>
      <c r="X1265">
        <v>2030</v>
      </c>
      <c r="Y1265">
        <v>25</v>
      </c>
      <c r="Z1265">
        <v>60</v>
      </c>
      <c r="AA1265" t="s">
        <v>13</v>
      </c>
      <c r="AB1265">
        <v>0</v>
      </c>
      <c r="AC1265">
        <v>1</v>
      </c>
      <c r="AD1265" t="s">
        <v>15</v>
      </c>
      <c r="AE1265">
        <v>1</v>
      </c>
      <c r="AF1265">
        <v>0</v>
      </c>
      <c r="AG1265" t="s">
        <v>15</v>
      </c>
      <c r="AH1265">
        <v>1</v>
      </c>
      <c r="AI1265">
        <v>0</v>
      </c>
      <c r="AJ1265" t="s">
        <v>15</v>
      </c>
      <c r="AK1265">
        <v>1</v>
      </c>
      <c r="AL1265">
        <v>0</v>
      </c>
    </row>
    <row r="1266" spans="1:38" x14ac:dyDescent="0.25">
      <c r="A1266" t="s">
        <v>1530</v>
      </c>
      <c r="B1266" t="s">
        <v>1524</v>
      </c>
      <c r="C1266">
        <v>13990612</v>
      </c>
      <c r="D1266">
        <v>990612</v>
      </c>
      <c r="E1266" t="s">
        <v>375</v>
      </c>
      <c r="F1266" t="s">
        <v>376</v>
      </c>
      <c r="G1266" t="s">
        <v>1541</v>
      </c>
      <c r="H1266" t="s">
        <v>40</v>
      </c>
      <c r="I1266">
        <v>2</v>
      </c>
      <c r="J1266" t="s">
        <v>25</v>
      </c>
      <c r="K1266">
        <v>6</v>
      </c>
      <c r="L1266">
        <v>25</v>
      </c>
      <c r="M1266">
        <v>24</v>
      </c>
      <c r="N1266" t="s">
        <v>19</v>
      </c>
      <c r="O1266" t="s">
        <v>1553</v>
      </c>
      <c r="P1266">
        <v>0</v>
      </c>
      <c r="Q1266">
        <v>0</v>
      </c>
      <c r="R1266">
        <v>0</v>
      </c>
      <c r="S1266">
        <v>0</v>
      </c>
      <c r="T1266">
        <f>DATATABLE[[#This Row],[تعداد واگن منتظر واگذاری]]+DATATABLE[[#This Row],[تعداد واگن تحت تخلیه]]</f>
        <v>0</v>
      </c>
      <c r="U1266">
        <v>0</v>
      </c>
      <c r="V1266">
        <v>28</v>
      </c>
      <c r="W1266">
        <v>0.90322580645161288</v>
      </c>
      <c r="X1266">
        <v>1624</v>
      </c>
      <c r="Y1266">
        <v>0</v>
      </c>
      <c r="Z1266">
        <v>28</v>
      </c>
      <c r="AA1266" t="s">
        <v>13</v>
      </c>
      <c r="AB1266">
        <v>0</v>
      </c>
      <c r="AC1266">
        <v>1</v>
      </c>
      <c r="AD1266" t="s">
        <v>13</v>
      </c>
      <c r="AE1266">
        <v>0</v>
      </c>
      <c r="AF1266">
        <v>1</v>
      </c>
      <c r="AG1266" t="s">
        <v>15</v>
      </c>
      <c r="AH1266">
        <v>1</v>
      </c>
      <c r="AI1266">
        <v>0</v>
      </c>
      <c r="AJ1266" t="s">
        <v>15</v>
      </c>
      <c r="AK1266">
        <v>1</v>
      </c>
      <c r="AL1266">
        <v>0</v>
      </c>
    </row>
    <row r="1267" spans="1:38" x14ac:dyDescent="0.25">
      <c r="A1267" t="s">
        <v>1530</v>
      </c>
      <c r="B1267" t="s">
        <v>1524</v>
      </c>
      <c r="C1267">
        <v>13990613</v>
      </c>
      <c r="D1267">
        <v>990613</v>
      </c>
      <c r="E1267" t="s">
        <v>377</v>
      </c>
      <c r="F1267" t="s">
        <v>378</v>
      </c>
      <c r="G1267" t="s">
        <v>1541</v>
      </c>
      <c r="H1267" t="s">
        <v>40</v>
      </c>
      <c r="I1267">
        <v>2</v>
      </c>
      <c r="J1267" t="s">
        <v>25</v>
      </c>
      <c r="K1267">
        <v>6</v>
      </c>
      <c r="L1267">
        <v>25</v>
      </c>
      <c r="M1267">
        <v>24</v>
      </c>
      <c r="N1267" t="s">
        <v>20</v>
      </c>
      <c r="O1267" t="s">
        <v>1556</v>
      </c>
      <c r="P1267">
        <v>37</v>
      </c>
      <c r="Q1267">
        <v>1.1935483870967742</v>
      </c>
      <c r="R1267">
        <v>5</v>
      </c>
      <c r="S1267">
        <v>0.16129032258064516</v>
      </c>
      <c r="T1267">
        <f>DATATABLE[[#This Row],[تعداد واگن منتظر واگذاری]]+DATATABLE[[#This Row],[تعداد واگن تحت تخلیه]]</f>
        <v>42</v>
      </c>
      <c r="U1267">
        <v>1.3548387096774193</v>
      </c>
      <c r="V1267">
        <v>20</v>
      </c>
      <c r="W1267">
        <v>0.64516129032258063</v>
      </c>
      <c r="X1267">
        <v>1160</v>
      </c>
      <c r="Y1267">
        <v>42</v>
      </c>
      <c r="Z1267">
        <v>25</v>
      </c>
      <c r="AA1267" t="s">
        <v>15</v>
      </c>
      <c r="AB1267">
        <v>1</v>
      </c>
      <c r="AC1267">
        <v>0</v>
      </c>
      <c r="AD1267" t="s">
        <v>15</v>
      </c>
      <c r="AE1267">
        <v>1</v>
      </c>
      <c r="AF1267">
        <v>0</v>
      </c>
      <c r="AG1267" t="s">
        <v>15</v>
      </c>
      <c r="AH1267">
        <v>1</v>
      </c>
      <c r="AI1267">
        <v>0</v>
      </c>
      <c r="AJ1267" t="s">
        <v>15</v>
      </c>
      <c r="AK1267">
        <v>1</v>
      </c>
      <c r="AL1267">
        <v>0</v>
      </c>
    </row>
    <row r="1268" spans="1:38" x14ac:dyDescent="0.25">
      <c r="A1268" t="s">
        <v>1530</v>
      </c>
      <c r="B1268" t="s">
        <v>1524</v>
      </c>
      <c r="C1268">
        <v>13990614</v>
      </c>
      <c r="D1268">
        <v>990614</v>
      </c>
      <c r="E1268" t="s">
        <v>379</v>
      </c>
      <c r="F1268" t="s">
        <v>380</v>
      </c>
      <c r="G1268" t="s">
        <v>1541</v>
      </c>
      <c r="H1268" t="s">
        <v>40</v>
      </c>
      <c r="I1268">
        <v>2</v>
      </c>
      <c r="J1268" t="s">
        <v>25</v>
      </c>
      <c r="K1268">
        <v>6</v>
      </c>
      <c r="L1268">
        <v>25</v>
      </c>
      <c r="M1268">
        <v>25</v>
      </c>
      <c r="N1268" t="s">
        <v>12</v>
      </c>
      <c r="O1268" t="s">
        <v>1557</v>
      </c>
      <c r="P1268">
        <v>21</v>
      </c>
      <c r="Q1268">
        <v>0.67741935483870963</v>
      </c>
      <c r="R1268">
        <v>7</v>
      </c>
      <c r="S1268">
        <v>0.22580645161290322</v>
      </c>
      <c r="T1268">
        <f>DATATABLE[[#This Row],[تعداد واگن منتظر واگذاری]]+DATATABLE[[#This Row],[تعداد واگن تحت تخلیه]]</f>
        <v>28</v>
      </c>
      <c r="U1268">
        <v>0.90322580645161288</v>
      </c>
      <c r="V1268">
        <v>42</v>
      </c>
      <c r="W1268">
        <v>1.3548387096774193</v>
      </c>
      <c r="X1268">
        <v>2436</v>
      </c>
      <c r="Y1268">
        <v>28</v>
      </c>
      <c r="Z1268">
        <v>49</v>
      </c>
      <c r="AA1268" t="s">
        <v>15</v>
      </c>
      <c r="AB1268">
        <v>1</v>
      </c>
      <c r="AC1268">
        <v>0</v>
      </c>
      <c r="AD1268" t="s">
        <v>15</v>
      </c>
      <c r="AE1268">
        <v>1</v>
      </c>
      <c r="AF1268">
        <v>0</v>
      </c>
      <c r="AG1268" t="s">
        <v>15</v>
      </c>
      <c r="AH1268">
        <v>1</v>
      </c>
      <c r="AI1268">
        <v>0</v>
      </c>
      <c r="AJ1268" t="s">
        <v>15</v>
      </c>
      <c r="AK1268">
        <v>1</v>
      </c>
      <c r="AL1268">
        <v>0</v>
      </c>
    </row>
    <row r="1269" spans="1:38" x14ac:dyDescent="0.25">
      <c r="A1269" t="s">
        <v>1530</v>
      </c>
      <c r="B1269" t="s">
        <v>1524</v>
      </c>
      <c r="C1269">
        <v>13990615</v>
      </c>
      <c r="D1269">
        <v>990615</v>
      </c>
      <c r="E1269" t="s">
        <v>381</v>
      </c>
      <c r="F1269" t="s">
        <v>382</v>
      </c>
      <c r="G1269" t="s">
        <v>1541</v>
      </c>
      <c r="H1269" t="s">
        <v>40</v>
      </c>
      <c r="I1269">
        <v>2</v>
      </c>
      <c r="J1269" t="s">
        <v>25</v>
      </c>
      <c r="K1269">
        <v>6</v>
      </c>
      <c r="L1269">
        <v>26</v>
      </c>
      <c r="M1269">
        <v>25</v>
      </c>
      <c r="N1269" t="s">
        <v>14</v>
      </c>
      <c r="O1269" t="s">
        <v>1558</v>
      </c>
      <c r="P1269">
        <v>1</v>
      </c>
      <c r="Q1269">
        <v>3.2258064516129031E-2</v>
      </c>
      <c r="R1269">
        <v>0</v>
      </c>
      <c r="S1269">
        <v>0</v>
      </c>
      <c r="T1269">
        <f>DATATABLE[[#This Row],[تعداد واگن منتظر واگذاری]]+DATATABLE[[#This Row],[تعداد واگن تحت تخلیه]]</f>
        <v>1</v>
      </c>
      <c r="U1269">
        <v>3.2258064516129031E-2</v>
      </c>
      <c r="V1269">
        <v>0</v>
      </c>
      <c r="W1269">
        <v>0</v>
      </c>
      <c r="X1269">
        <v>0</v>
      </c>
      <c r="Y1269">
        <v>1</v>
      </c>
      <c r="Z1269">
        <v>0</v>
      </c>
      <c r="AA1269" t="s">
        <v>15</v>
      </c>
      <c r="AB1269">
        <v>1</v>
      </c>
      <c r="AC1269">
        <v>0</v>
      </c>
      <c r="AD1269" t="s">
        <v>13</v>
      </c>
      <c r="AE1269">
        <v>0</v>
      </c>
      <c r="AF1269">
        <v>1</v>
      </c>
      <c r="AG1269" t="s">
        <v>13</v>
      </c>
      <c r="AH1269">
        <v>0</v>
      </c>
      <c r="AI1269">
        <v>1</v>
      </c>
      <c r="AJ1269" t="s">
        <v>13</v>
      </c>
      <c r="AK1269">
        <v>0</v>
      </c>
      <c r="AL1269">
        <v>1</v>
      </c>
    </row>
    <row r="1270" spans="1:38" x14ac:dyDescent="0.25">
      <c r="A1270" t="s">
        <v>1530</v>
      </c>
      <c r="B1270" t="s">
        <v>1524</v>
      </c>
      <c r="C1270">
        <v>13990616</v>
      </c>
      <c r="D1270">
        <v>990616</v>
      </c>
      <c r="E1270" t="s">
        <v>383</v>
      </c>
      <c r="F1270" t="s">
        <v>384</v>
      </c>
      <c r="G1270" t="s">
        <v>1541</v>
      </c>
      <c r="H1270" t="s">
        <v>40</v>
      </c>
      <c r="I1270">
        <v>2</v>
      </c>
      <c r="J1270" t="s">
        <v>25</v>
      </c>
      <c r="K1270">
        <v>6</v>
      </c>
      <c r="L1270">
        <v>26</v>
      </c>
      <c r="M1270">
        <v>25</v>
      </c>
      <c r="N1270" t="s">
        <v>16</v>
      </c>
      <c r="O1270" t="s">
        <v>1559</v>
      </c>
      <c r="P1270">
        <v>1</v>
      </c>
      <c r="Q1270">
        <v>3.2258064516129031E-2</v>
      </c>
      <c r="R1270">
        <v>8</v>
      </c>
      <c r="S1270">
        <v>0.25806451612903225</v>
      </c>
      <c r="T1270">
        <f>DATATABLE[[#This Row],[تعداد واگن منتظر واگذاری]]+DATATABLE[[#This Row],[تعداد واگن تحت تخلیه]]</f>
        <v>9</v>
      </c>
      <c r="U1270">
        <v>0.29032258064516131</v>
      </c>
      <c r="V1270">
        <v>34</v>
      </c>
      <c r="W1270">
        <v>1.096774193548387</v>
      </c>
      <c r="X1270">
        <v>1972</v>
      </c>
      <c r="Y1270">
        <v>9</v>
      </c>
      <c r="Z1270">
        <v>42</v>
      </c>
      <c r="AA1270" t="s">
        <v>15</v>
      </c>
      <c r="AB1270">
        <v>1</v>
      </c>
      <c r="AC1270">
        <v>0</v>
      </c>
      <c r="AD1270" t="s">
        <v>15</v>
      </c>
      <c r="AE1270">
        <v>1</v>
      </c>
      <c r="AF1270">
        <v>0</v>
      </c>
      <c r="AG1270" t="s">
        <v>15</v>
      </c>
      <c r="AH1270">
        <v>1</v>
      </c>
      <c r="AI1270">
        <v>0</v>
      </c>
      <c r="AJ1270" t="s">
        <v>15</v>
      </c>
      <c r="AK1270">
        <v>1</v>
      </c>
      <c r="AL1270">
        <v>0</v>
      </c>
    </row>
    <row r="1271" spans="1:38" x14ac:dyDescent="0.25">
      <c r="A1271" t="s">
        <v>1530</v>
      </c>
      <c r="B1271" t="s">
        <v>1524</v>
      </c>
      <c r="C1271">
        <v>13990617</v>
      </c>
      <c r="D1271">
        <v>990617</v>
      </c>
      <c r="E1271" t="s">
        <v>385</v>
      </c>
      <c r="F1271" t="s">
        <v>386</v>
      </c>
      <c r="G1271" t="s">
        <v>1541</v>
      </c>
      <c r="H1271" t="s">
        <v>40</v>
      </c>
      <c r="I1271">
        <v>2</v>
      </c>
      <c r="J1271" t="s">
        <v>25</v>
      </c>
      <c r="K1271">
        <v>6</v>
      </c>
      <c r="L1271">
        <v>26</v>
      </c>
      <c r="M1271">
        <v>25</v>
      </c>
      <c r="N1271" t="s">
        <v>17</v>
      </c>
      <c r="O1271" t="s">
        <v>1560</v>
      </c>
      <c r="P1271">
        <v>26</v>
      </c>
      <c r="Q1271">
        <v>0.83870967741935487</v>
      </c>
      <c r="R1271">
        <v>0</v>
      </c>
      <c r="S1271">
        <v>0</v>
      </c>
      <c r="T1271">
        <f>DATATABLE[[#This Row],[تعداد واگن منتظر واگذاری]]+DATATABLE[[#This Row],[تعداد واگن تحت تخلیه]]</f>
        <v>26</v>
      </c>
      <c r="U1271">
        <v>0.83870967741935487</v>
      </c>
      <c r="V1271">
        <v>12</v>
      </c>
      <c r="W1271">
        <v>0.38709677419354838</v>
      </c>
      <c r="X1271">
        <v>696</v>
      </c>
      <c r="Y1271">
        <v>26</v>
      </c>
      <c r="Z1271">
        <v>12</v>
      </c>
      <c r="AA1271" t="s">
        <v>15</v>
      </c>
      <c r="AB1271">
        <v>1</v>
      </c>
      <c r="AC1271">
        <v>0</v>
      </c>
      <c r="AD1271" t="s">
        <v>13</v>
      </c>
      <c r="AE1271">
        <v>0</v>
      </c>
      <c r="AF1271">
        <v>1</v>
      </c>
      <c r="AG1271" t="s">
        <v>15</v>
      </c>
      <c r="AH1271">
        <v>1</v>
      </c>
      <c r="AI1271">
        <v>0</v>
      </c>
      <c r="AJ1271" t="s">
        <v>15</v>
      </c>
      <c r="AK1271">
        <v>1</v>
      </c>
      <c r="AL1271">
        <v>0</v>
      </c>
    </row>
    <row r="1272" spans="1:38" x14ac:dyDescent="0.25">
      <c r="A1272" t="s">
        <v>1530</v>
      </c>
      <c r="B1272" t="s">
        <v>1524</v>
      </c>
      <c r="C1272">
        <v>13990618</v>
      </c>
      <c r="D1272">
        <v>990618</v>
      </c>
      <c r="E1272" t="s">
        <v>387</v>
      </c>
      <c r="F1272" t="s">
        <v>388</v>
      </c>
      <c r="G1272" t="s">
        <v>1541</v>
      </c>
      <c r="H1272" t="s">
        <v>40</v>
      </c>
      <c r="I1272">
        <v>2</v>
      </c>
      <c r="J1272" t="s">
        <v>25</v>
      </c>
      <c r="K1272">
        <v>6</v>
      </c>
      <c r="L1272">
        <v>26</v>
      </c>
      <c r="M1272">
        <v>25</v>
      </c>
      <c r="N1272" t="s">
        <v>18</v>
      </c>
      <c r="O1272" t="s">
        <v>1561</v>
      </c>
      <c r="P1272">
        <v>6</v>
      </c>
      <c r="Q1272">
        <v>0.19354838709677419</v>
      </c>
      <c r="R1272">
        <v>20</v>
      </c>
      <c r="S1272">
        <v>0.64516129032258063</v>
      </c>
      <c r="T1272">
        <f>DATATABLE[[#This Row],[تعداد واگن منتظر واگذاری]]+DATATABLE[[#This Row],[تعداد واگن تحت تخلیه]]</f>
        <v>26</v>
      </c>
      <c r="U1272">
        <v>0.83870967741935487</v>
      </c>
      <c r="V1272">
        <v>10</v>
      </c>
      <c r="W1272">
        <v>0.32258064516129031</v>
      </c>
      <c r="X1272">
        <v>580</v>
      </c>
      <c r="Y1272">
        <v>26</v>
      </c>
      <c r="Z1272">
        <v>30</v>
      </c>
      <c r="AA1272" t="s">
        <v>15</v>
      </c>
      <c r="AB1272">
        <v>1</v>
      </c>
      <c r="AC1272">
        <v>0</v>
      </c>
      <c r="AD1272" t="s">
        <v>15</v>
      </c>
      <c r="AE1272">
        <v>1</v>
      </c>
      <c r="AF1272">
        <v>0</v>
      </c>
      <c r="AG1272" t="s">
        <v>15</v>
      </c>
      <c r="AH1272">
        <v>1</v>
      </c>
      <c r="AI1272">
        <v>0</v>
      </c>
      <c r="AJ1272" t="s">
        <v>15</v>
      </c>
      <c r="AK1272">
        <v>1</v>
      </c>
      <c r="AL1272">
        <v>0</v>
      </c>
    </row>
    <row r="1273" spans="1:38" x14ac:dyDescent="0.25">
      <c r="A1273" t="s">
        <v>1530</v>
      </c>
      <c r="B1273" t="s">
        <v>1524</v>
      </c>
      <c r="C1273">
        <v>13990619</v>
      </c>
      <c r="D1273">
        <v>990619</v>
      </c>
      <c r="E1273" t="s">
        <v>389</v>
      </c>
      <c r="F1273" t="s">
        <v>390</v>
      </c>
      <c r="G1273" t="s">
        <v>1541</v>
      </c>
      <c r="H1273" t="s">
        <v>40</v>
      </c>
      <c r="I1273">
        <v>2</v>
      </c>
      <c r="J1273" t="s">
        <v>25</v>
      </c>
      <c r="K1273">
        <v>6</v>
      </c>
      <c r="L1273">
        <v>26</v>
      </c>
      <c r="M1273">
        <v>25</v>
      </c>
      <c r="N1273" t="s">
        <v>19</v>
      </c>
      <c r="O1273" t="s">
        <v>1562</v>
      </c>
      <c r="P1273">
        <v>0</v>
      </c>
      <c r="Q1273">
        <v>0</v>
      </c>
      <c r="R1273">
        <v>13</v>
      </c>
      <c r="S1273">
        <v>0.41935483870967744</v>
      </c>
      <c r="T1273">
        <f>DATATABLE[[#This Row],[تعداد واگن منتظر واگذاری]]+DATATABLE[[#This Row],[تعداد واگن تحت تخلیه]]</f>
        <v>13</v>
      </c>
      <c r="U1273">
        <v>0.41935483870967744</v>
      </c>
      <c r="V1273">
        <v>41</v>
      </c>
      <c r="W1273">
        <v>1.3225806451612903</v>
      </c>
      <c r="X1273">
        <v>2378</v>
      </c>
      <c r="Y1273">
        <v>13</v>
      </c>
      <c r="Z1273">
        <v>54</v>
      </c>
      <c r="AA1273" t="s">
        <v>13</v>
      </c>
      <c r="AB1273">
        <v>0</v>
      </c>
      <c r="AC1273">
        <v>1</v>
      </c>
      <c r="AD1273" t="s">
        <v>15</v>
      </c>
      <c r="AE1273">
        <v>1</v>
      </c>
      <c r="AF1273">
        <v>0</v>
      </c>
      <c r="AG1273" t="s">
        <v>15</v>
      </c>
      <c r="AH1273">
        <v>1</v>
      </c>
      <c r="AI1273">
        <v>0</v>
      </c>
      <c r="AJ1273" t="s">
        <v>15</v>
      </c>
      <c r="AK1273">
        <v>1</v>
      </c>
      <c r="AL1273">
        <v>0</v>
      </c>
    </row>
    <row r="1274" spans="1:38" x14ac:dyDescent="0.25">
      <c r="A1274" t="s">
        <v>1530</v>
      </c>
      <c r="B1274" t="s">
        <v>1524</v>
      </c>
      <c r="C1274">
        <v>13990620</v>
      </c>
      <c r="D1274">
        <v>990620</v>
      </c>
      <c r="E1274" t="s">
        <v>391</v>
      </c>
      <c r="F1274" t="s">
        <v>392</v>
      </c>
      <c r="G1274" t="s">
        <v>1541</v>
      </c>
      <c r="H1274" t="s">
        <v>40</v>
      </c>
      <c r="I1274">
        <v>2</v>
      </c>
      <c r="J1274" t="s">
        <v>25</v>
      </c>
      <c r="K1274">
        <v>6</v>
      </c>
      <c r="L1274">
        <v>26</v>
      </c>
      <c r="M1274">
        <v>25</v>
      </c>
      <c r="N1274" t="s">
        <v>20</v>
      </c>
      <c r="O1274" t="s">
        <v>1563</v>
      </c>
      <c r="P1274">
        <v>25</v>
      </c>
      <c r="Q1274">
        <v>0.80645161290322576</v>
      </c>
      <c r="R1274">
        <v>32</v>
      </c>
      <c r="S1274">
        <v>1.032258064516129</v>
      </c>
      <c r="T1274">
        <f>DATATABLE[[#This Row],[تعداد واگن منتظر واگذاری]]+DATATABLE[[#This Row],[تعداد واگن تحت تخلیه]]</f>
        <v>57</v>
      </c>
      <c r="U1274">
        <v>1.8387096774193548</v>
      </c>
      <c r="V1274">
        <v>0</v>
      </c>
      <c r="W1274">
        <v>0</v>
      </c>
      <c r="X1274">
        <v>0</v>
      </c>
      <c r="Y1274">
        <v>57</v>
      </c>
      <c r="Z1274">
        <v>32</v>
      </c>
      <c r="AA1274" t="s">
        <v>15</v>
      </c>
      <c r="AB1274">
        <v>1</v>
      </c>
      <c r="AC1274">
        <v>0</v>
      </c>
      <c r="AD1274" t="s">
        <v>15</v>
      </c>
      <c r="AE1274">
        <v>1</v>
      </c>
      <c r="AF1274">
        <v>0</v>
      </c>
      <c r="AG1274" t="s">
        <v>13</v>
      </c>
      <c r="AH1274">
        <v>0</v>
      </c>
      <c r="AI1274">
        <v>1</v>
      </c>
      <c r="AJ1274" t="s">
        <v>15</v>
      </c>
      <c r="AK1274">
        <v>1</v>
      </c>
      <c r="AL1274">
        <v>0</v>
      </c>
    </row>
    <row r="1275" spans="1:38" x14ac:dyDescent="0.25">
      <c r="A1275" t="s">
        <v>1530</v>
      </c>
      <c r="B1275" t="s">
        <v>1524</v>
      </c>
      <c r="C1275">
        <v>13990621</v>
      </c>
      <c r="D1275">
        <v>990621</v>
      </c>
      <c r="E1275" t="s">
        <v>393</v>
      </c>
      <c r="F1275" t="s">
        <v>394</v>
      </c>
      <c r="G1275" t="s">
        <v>1541</v>
      </c>
      <c r="H1275" t="s">
        <v>40</v>
      </c>
      <c r="I1275">
        <v>2</v>
      </c>
      <c r="J1275" t="s">
        <v>25</v>
      </c>
      <c r="K1275">
        <v>6</v>
      </c>
      <c r="L1275">
        <v>26</v>
      </c>
      <c r="M1275">
        <v>26</v>
      </c>
      <c r="N1275" t="s">
        <v>12</v>
      </c>
      <c r="O1275" t="s">
        <v>1564</v>
      </c>
      <c r="P1275">
        <v>18</v>
      </c>
      <c r="Q1275">
        <v>0.58064516129032262</v>
      </c>
      <c r="R1275">
        <v>4</v>
      </c>
      <c r="S1275">
        <v>0.12903225806451613</v>
      </c>
      <c r="T1275">
        <f>DATATABLE[[#This Row],[تعداد واگن منتظر واگذاری]]+DATATABLE[[#This Row],[تعداد واگن تحت تخلیه]]</f>
        <v>22</v>
      </c>
      <c r="U1275">
        <v>0.70967741935483875</v>
      </c>
      <c r="V1275">
        <v>53</v>
      </c>
      <c r="W1275">
        <v>1.7096774193548387</v>
      </c>
      <c r="X1275">
        <v>3074</v>
      </c>
      <c r="Y1275">
        <v>22</v>
      </c>
      <c r="Z1275">
        <v>57</v>
      </c>
      <c r="AA1275" t="s">
        <v>15</v>
      </c>
      <c r="AB1275">
        <v>1</v>
      </c>
      <c r="AC1275">
        <v>0</v>
      </c>
      <c r="AD1275" t="s">
        <v>15</v>
      </c>
      <c r="AE1275">
        <v>1</v>
      </c>
      <c r="AF1275">
        <v>0</v>
      </c>
      <c r="AG1275" t="s">
        <v>15</v>
      </c>
      <c r="AH1275">
        <v>1</v>
      </c>
      <c r="AI1275">
        <v>0</v>
      </c>
      <c r="AJ1275" t="s">
        <v>15</v>
      </c>
      <c r="AK1275">
        <v>1</v>
      </c>
      <c r="AL1275">
        <v>0</v>
      </c>
    </row>
    <row r="1276" spans="1:38" x14ac:dyDescent="0.25">
      <c r="A1276" t="s">
        <v>1530</v>
      </c>
      <c r="B1276" t="s">
        <v>1524</v>
      </c>
      <c r="C1276">
        <v>13990622</v>
      </c>
      <c r="D1276">
        <v>990622</v>
      </c>
      <c r="E1276" t="s">
        <v>395</v>
      </c>
      <c r="F1276" t="s">
        <v>396</v>
      </c>
      <c r="G1276" t="s">
        <v>1541</v>
      </c>
      <c r="H1276" t="s">
        <v>40</v>
      </c>
      <c r="I1276">
        <v>2</v>
      </c>
      <c r="J1276" t="s">
        <v>25</v>
      </c>
      <c r="K1276">
        <v>6</v>
      </c>
      <c r="L1276">
        <v>27</v>
      </c>
      <c r="M1276">
        <v>26</v>
      </c>
      <c r="N1276" t="s">
        <v>14</v>
      </c>
      <c r="O1276" t="s">
        <v>1565</v>
      </c>
      <c r="P1276">
        <v>0</v>
      </c>
      <c r="Q1276">
        <v>0</v>
      </c>
      <c r="R1276">
        <v>22</v>
      </c>
      <c r="S1276">
        <v>0.70967741935483875</v>
      </c>
      <c r="T1276">
        <f>DATATABLE[[#This Row],[تعداد واگن منتظر واگذاری]]+DATATABLE[[#This Row],[تعداد واگن تحت تخلیه]]</f>
        <v>22</v>
      </c>
      <c r="U1276">
        <v>0.70967741935483875</v>
      </c>
      <c r="V1276">
        <v>0</v>
      </c>
      <c r="W1276">
        <v>0</v>
      </c>
      <c r="X1276">
        <v>0</v>
      </c>
      <c r="Y1276">
        <v>22</v>
      </c>
      <c r="Z1276">
        <v>22</v>
      </c>
      <c r="AA1276" t="s">
        <v>13</v>
      </c>
      <c r="AB1276">
        <v>0</v>
      </c>
      <c r="AC1276">
        <v>1</v>
      </c>
      <c r="AD1276" t="s">
        <v>15</v>
      </c>
      <c r="AE1276">
        <v>1</v>
      </c>
      <c r="AF1276">
        <v>0</v>
      </c>
      <c r="AG1276" t="s">
        <v>13</v>
      </c>
      <c r="AH1276">
        <v>0</v>
      </c>
      <c r="AI1276">
        <v>1</v>
      </c>
      <c r="AJ1276" t="s">
        <v>15</v>
      </c>
      <c r="AK1276">
        <v>1</v>
      </c>
      <c r="AL1276">
        <v>0</v>
      </c>
    </row>
    <row r="1277" spans="1:38" x14ac:dyDescent="0.25">
      <c r="A1277" t="s">
        <v>1530</v>
      </c>
      <c r="B1277" t="s">
        <v>1524</v>
      </c>
      <c r="C1277">
        <v>13990623</v>
      </c>
      <c r="D1277">
        <v>990623</v>
      </c>
      <c r="E1277" t="s">
        <v>397</v>
      </c>
      <c r="F1277" t="s">
        <v>398</v>
      </c>
      <c r="G1277" t="s">
        <v>1541</v>
      </c>
      <c r="H1277" t="s">
        <v>40</v>
      </c>
      <c r="I1277">
        <v>2</v>
      </c>
      <c r="J1277" t="s">
        <v>25</v>
      </c>
      <c r="K1277">
        <v>6</v>
      </c>
      <c r="L1277">
        <v>27</v>
      </c>
      <c r="M1277">
        <v>26</v>
      </c>
      <c r="N1277" t="s">
        <v>16</v>
      </c>
      <c r="O1277" t="s">
        <v>1566</v>
      </c>
      <c r="P1277">
        <v>23</v>
      </c>
      <c r="Q1277">
        <v>0.74193548387096775</v>
      </c>
      <c r="R1277">
        <v>19</v>
      </c>
      <c r="S1277">
        <v>0.61290322580645162</v>
      </c>
      <c r="T1277">
        <f>DATATABLE[[#This Row],[تعداد واگن منتظر واگذاری]]+DATATABLE[[#This Row],[تعداد واگن تحت تخلیه]]</f>
        <v>42</v>
      </c>
      <c r="U1277">
        <v>1.3548387096774193</v>
      </c>
      <c r="V1277">
        <v>11</v>
      </c>
      <c r="W1277">
        <v>0.35483870967741937</v>
      </c>
      <c r="X1277">
        <v>638</v>
      </c>
      <c r="Y1277">
        <v>42</v>
      </c>
      <c r="Z1277">
        <v>30</v>
      </c>
      <c r="AA1277" t="s">
        <v>15</v>
      </c>
      <c r="AB1277">
        <v>1</v>
      </c>
      <c r="AC1277">
        <v>0</v>
      </c>
      <c r="AD1277" t="s">
        <v>15</v>
      </c>
      <c r="AE1277">
        <v>1</v>
      </c>
      <c r="AF1277">
        <v>0</v>
      </c>
      <c r="AG1277" t="s">
        <v>15</v>
      </c>
      <c r="AH1277">
        <v>1</v>
      </c>
      <c r="AI1277">
        <v>0</v>
      </c>
      <c r="AJ1277" t="s">
        <v>15</v>
      </c>
      <c r="AK1277">
        <v>1</v>
      </c>
      <c r="AL1277">
        <v>0</v>
      </c>
    </row>
    <row r="1278" spans="1:38" x14ac:dyDescent="0.25">
      <c r="A1278" t="s">
        <v>1530</v>
      </c>
      <c r="B1278" t="s">
        <v>1524</v>
      </c>
      <c r="C1278">
        <v>13990624</v>
      </c>
      <c r="D1278">
        <v>990624</v>
      </c>
      <c r="E1278" t="s">
        <v>399</v>
      </c>
      <c r="F1278" t="s">
        <v>400</v>
      </c>
      <c r="G1278" t="s">
        <v>1541</v>
      </c>
      <c r="H1278" t="s">
        <v>40</v>
      </c>
      <c r="I1278">
        <v>2</v>
      </c>
      <c r="J1278" t="s">
        <v>25</v>
      </c>
      <c r="K1278">
        <v>6</v>
      </c>
      <c r="L1278">
        <v>27</v>
      </c>
      <c r="M1278">
        <v>26</v>
      </c>
      <c r="N1278" t="s">
        <v>17</v>
      </c>
      <c r="O1278" t="s">
        <v>1567</v>
      </c>
      <c r="P1278">
        <v>22</v>
      </c>
      <c r="Q1278">
        <v>0.70967741935483875</v>
      </c>
      <c r="R1278">
        <v>28</v>
      </c>
      <c r="S1278">
        <v>0.90322580645161288</v>
      </c>
      <c r="T1278">
        <f>DATATABLE[[#This Row],[تعداد واگن منتظر واگذاری]]+DATATABLE[[#This Row],[تعداد واگن تحت تخلیه]]</f>
        <v>50</v>
      </c>
      <c r="U1278">
        <v>1.6129032258064515</v>
      </c>
      <c r="V1278">
        <v>15</v>
      </c>
      <c r="W1278">
        <v>0.4838709677419355</v>
      </c>
      <c r="X1278">
        <v>870</v>
      </c>
      <c r="Y1278">
        <v>50</v>
      </c>
      <c r="Z1278">
        <v>43</v>
      </c>
      <c r="AA1278" t="s">
        <v>15</v>
      </c>
      <c r="AB1278">
        <v>1</v>
      </c>
      <c r="AC1278">
        <v>0</v>
      </c>
      <c r="AD1278" t="s">
        <v>15</v>
      </c>
      <c r="AE1278">
        <v>1</v>
      </c>
      <c r="AF1278">
        <v>0</v>
      </c>
      <c r="AG1278" t="s">
        <v>15</v>
      </c>
      <c r="AH1278">
        <v>1</v>
      </c>
      <c r="AI1278">
        <v>0</v>
      </c>
      <c r="AJ1278" t="s">
        <v>15</v>
      </c>
      <c r="AK1278">
        <v>1</v>
      </c>
      <c r="AL1278">
        <v>0</v>
      </c>
    </row>
    <row r="1279" spans="1:38" x14ac:dyDescent="0.25">
      <c r="A1279" t="s">
        <v>1530</v>
      </c>
      <c r="B1279" t="s">
        <v>1524</v>
      </c>
      <c r="C1279">
        <v>13990625</v>
      </c>
      <c r="D1279">
        <v>990625</v>
      </c>
      <c r="E1279" t="s">
        <v>401</v>
      </c>
      <c r="F1279" t="s">
        <v>402</v>
      </c>
      <c r="G1279" t="s">
        <v>1541</v>
      </c>
      <c r="H1279" t="s">
        <v>40</v>
      </c>
      <c r="I1279">
        <v>2</v>
      </c>
      <c r="J1279" t="s">
        <v>25</v>
      </c>
      <c r="K1279">
        <v>6</v>
      </c>
      <c r="L1279">
        <v>27</v>
      </c>
      <c r="M1279">
        <v>26</v>
      </c>
      <c r="N1279" t="s">
        <v>18</v>
      </c>
      <c r="O1279" t="s">
        <v>1568</v>
      </c>
      <c r="P1279">
        <v>17</v>
      </c>
      <c r="Q1279">
        <v>0.54838709677419351</v>
      </c>
      <c r="R1279">
        <v>20</v>
      </c>
      <c r="S1279">
        <v>0.64516129032258063</v>
      </c>
      <c r="T1279">
        <f>DATATABLE[[#This Row],[تعداد واگن منتظر واگذاری]]+DATATABLE[[#This Row],[تعداد واگن تحت تخلیه]]</f>
        <v>37</v>
      </c>
      <c r="U1279">
        <v>1.1935483870967742</v>
      </c>
      <c r="V1279">
        <v>20</v>
      </c>
      <c r="W1279">
        <v>0.64516129032258063</v>
      </c>
      <c r="X1279">
        <v>1160</v>
      </c>
      <c r="Y1279">
        <v>37</v>
      </c>
      <c r="Z1279">
        <v>40</v>
      </c>
      <c r="AA1279" t="s">
        <v>15</v>
      </c>
      <c r="AB1279">
        <v>1</v>
      </c>
      <c r="AC1279">
        <v>0</v>
      </c>
      <c r="AD1279" t="s">
        <v>15</v>
      </c>
      <c r="AE1279">
        <v>1</v>
      </c>
      <c r="AF1279">
        <v>0</v>
      </c>
      <c r="AG1279" t="s">
        <v>15</v>
      </c>
      <c r="AH1279">
        <v>1</v>
      </c>
      <c r="AI1279">
        <v>0</v>
      </c>
      <c r="AJ1279" t="s">
        <v>15</v>
      </c>
      <c r="AK1279">
        <v>1</v>
      </c>
      <c r="AL1279">
        <v>0</v>
      </c>
    </row>
    <row r="1280" spans="1:38" x14ac:dyDescent="0.25">
      <c r="A1280" t="s">
        <v>1530</v>
      </c>
      <c r="B1280" t="s">
        <v>1524</v>
      </c>
      <c r="C1280">
        <v>13990626</v>
      </c>
      <c r="D1280">
        <v>990626</v>
      </c>
      <c r="E1280" t="s">
        <v>403</v>
      </c>
      <c r="F1280" t="s">
        <v>404</v>
      </c>
      <c r="G1280" t="s">
        <v>1541</v>
      </c>
      <c r="H1280" t="s">
        <v>40</v>
      </c>
      <c r="I1280">
        <v>2</v>
      </c>
      <c r="J1280" t="s">
        <v>25</v>
      </c>
      <c r="K1280">
        <v>6</v>
      </c>
      <c r="L1280">
        <v>27</v>
      </c>
      <c r="M1280">
        <v>26</v>
      </c>
      <c r="N1280" t="s">
        <v>19</v>
      </c>
      <c r="O1280" t="s">
        <v>1569</v>
      </c>
      <c r="P1280">
        <v>0</v>
      </c>
      <c r="Q1280">
        <v>0</v>
      </c>
      <c r="R1280">
        <v>0</v>
      </c>
      <c r="S1280">
        <v>0</v>
      </c>
      <c r="T1280">
        <f>DATATABLE[[#This Row],[تعداد واگن منتظر واگذاری]]+DATATABLE[[#This Row],[تعداد واگن تحت تخلیه]]</f>
        <v>0</v>
      </c>
      <c r="U1280">
        <v>0</v>
      </c>
      <c r="V1280">
        <v>37</v>
      </c>
      <c r="W1280">
        <v>1.1935483870967742</v>
      </c>
      <c r="X1280">
        <v>2146</v>
      </c>
      <c r="Y1280">
        <v>0</v>
      </c>
      <c r="Z1280">
        <v>37</v>
      </c>
      <c r="AA1280" t="s">
        <v>13</v>
      </c>
      <c r="AB1280">
        <v>0</v>
      </c>
      <c r="AC1280">
        <v>1</v>
      </c>
      <c r="AD1280" t="s">
        <v>13</v>
      </c>
      <c r="AE1280">
        <v>0</v>
      </c>
      <c r="AF1280">
        <v>1</v>
      </c>
      <c r="AG1280" t="s">
        <v>15</v>
      </c>
      <c r="AH1280">
        <v>1</v>
      </c>
      <c r="AI1280">
        <v>0</v>
      </c>
      <c r="AJ1280" t="s">
        <v>15</v>
      </c>
      <c r="AK1280">
        <v>1</v>
      </c>
      <c r="AL1280">
        <v>0</v>
      </c>
    </row>
    <row r="1281" spans="1:38" x14ac:dyDescent="0.25">
      <c r="A1281" t="s">
        <v>1530</v>
      </c>
      <c r="B1281" t="s">
        <v>1524</v>
      </c>
      <c r="C1281">
        <v>13990627</v>
      </c>
      <c r="D1281">
        <v>990627</v>
      </c>
      <c r="E1281" t="s">
        <v>405</v>
      </c>
      <c r="F1281" t="s">
        <v>406</v>
      </c>
      <c r="G1281" t="s">
        <v>1541</v>
      </c>
      <c r="H1281" t="s">
        <v>40</v>
      </c>
      <c r="I1281">
        <v>2</v>
      </c>
      <c r="J1281" t="s">
        <v>25</v>
      </c>
      <c r="K1281">
        <v>6</v>
      </c>
      <c r="L1281">
        <v>27</v>
      </c>
      <c r="M1281">
        <v>26</v>
      </c>
      <c r="N1281" t="s">
        <v>20</v>
      </c>
      <c r="O1281" t="s">
        <v>1570</v>
      </c>
      <c r="P1281">
        <v>5</v>
      </c>
      <c r="Q1281">
        <v>0.16129032258064516</v>
      </c>
      <c r="R1281">
        <v>20</v>
      </c>
      <c r="S1281">
        <v>0.64516129032258063</v>
      </c>
      <c r="T1281">
        <f>DATATABLE[[#This Row],[تعداد واگن منتظر واگذاری]]+DATATABLE[[#This Row],[تعداد واگن تحت تخلیه]]</f>
        <v>25</v>
      </c>
      <c r="U1281">
        <v>0.80645161290322576</v>
      </c>
      <c r="V1281">
        <v>0</v>
      </c>
      <c r="W1281">
        <v>0</v>
      </c>
      <c r="X1281">
        <v>0</v>
      </c>
      <c r="Y1281">
        <v>25</v>
      </c>
      <c r="Z1281">
        <v>20</v>
      </c>
      <c r="AA1281" t="s">
        <v>15</v>
      </c>
      <c r="AB1281">
        <v>1</v>
      </c>
      <c r="AC1281">
        <v>0</v>
      </c>
      <c r="AD1281" t="s">
        <v>15</v>
      </c>
      <c r="AE1281">
        <v>1</v>
      </c>
      <c r="AF1281">
        <v>0</v>
      </c>
      <c r="AG1281" t="s">
        <v>13</v>
      </c>
      <c r="AH1281">
        <v>0</v>
      </c>
      <c r="AI1281">
        <v>1</v>
      </c>
      <c r="AJ1281" t="s">
        <v>15</v>
      </c>
      <c r="AK1281">
        <v>1</v>
      </c>
      <c r="AL1281">
        <v>0</v>
      </c>
    </row>
    <row r="1282" spans="1:38" x14ac:dyDescent="0.25">
      <c r="A1282" t="s">
        <v>1530</v>
      </c>
      <c r="B1282" t="s">
        <v>1524</v>
      </c>
      <c r="C1282">
        <v>13990628</v>
      </c>
      <c r="D1282">
        <v>990628</v>
      </c>
      <c r="E1282" t="s">
        <v>407</v>
      </c>
      <c r="F1282" t="s">
        <v>408</v>
      </c>
      <c r="G1282" t="s">
        <v>1541</v>
      </c>
      <c r="H1282" t="s">
        <v>40</v>
      </c>
      <c r="I1282">
        <v>2</v>
      </c>
      <c r="J1282" t="s">
        <v>25</v>
      </c>
      <c r="K1282">
        <v>6</v>
      </c>
      <c r="L1282">
        <v>27</v>
      </c>
      <c r="M1282">
        <v>27</v>
      </c>
      <c r="N1282" t="s">
        <v>12</v>
      </c>
      <c r="O1282" t="s">
        <v>1571</v>
      </c>
      <c r="P1282">
        <v>31</v>
      </c>
      <c r="Q1282">
        <v>1</v>
      </c>
      <c r="R1282">
        <v>13</v>
      </c>
      <c r="S1282">
        <v>0.41935483870967744</v>
      </c>
      <c r="T1282">
        <f>DATATABLE[[#This Row],[تعداد واگن منتظر واگذاری]]+DATATABLE[[#This Row],[تعداد واگن تحت تخلیه]]</f>
        <v>44</v>
      </c>
      <c r="U1282">
        <v>1.4193548387096775</v>
      </c>
      <c r="V1282">
        <v>48</v>
      </c>
      <c r="W1282">
        <v>1.5483870967741935</v>
      </c>
      <c r="X1282">
        <v>2784</v>
      </c>
      <c r="Y1282">
        <v>44</v>
      </c>
      <c r="Z1282">
        <v>61</v>
      </c>
      <c r="AA1282" t="s">
        <v>15</v>
      </c>
      <c r="AB1282">
        <v>1</v>
      </c>
      <c r="AC1282">
        <v>0</v>
      </c>
      <c r="AD1282" t="s">
        <v>15</v>
      </c>
      <c r="AE1282">
        <v>1</v>
      </c>
      <c r="AF1282">
        <v>0</v>
      </c>
      <c r="AG1282" t="s">
        <v>15</v>
      </c>
      <c r="AH1282">
        <v>1</v>
      </c>
      <c r="AI1282">
        <v>0</v>
      </c>
      <c r="AJ1282" t="s">
        <v>15</v>
      </c>
      <c r="AK1282">
        <v>1</v>
      </c>
      <c r="AL1282">
        <v>0</v>
      </c>
    </row>
    <row r="1283" spans="1:38" x14ac:dyDescent="0.25">
      <c r="A1283" t="s">
        <v>1530</v>
      </c>
      <c r="B1283" t="s">
        <v>1524</v>
      </c>
      <c r="C1283">
        <v>13990629</v>
      </c>
      <c r="D1283">
        <v>990629</v>
      </c>
      <c r="E1283" t="s">
        <v>409</v>
      </c>
      <c r="F1283" t="s">
        <v>410</v>
      </c>
      <c r="G1283" t="s">
        <v>1541</v>
      </c>
      <c r="H1283" t="s">
        <v>40</v>
      </c>
      <c r="I1283">
        <v>2</v>
      </c>
      <c r="J1283" t="s">
        <v>25</v>
      </c>
      <c r="K1283">
        <v>6</v>
      </c>
      <c r="L1283">
        <v>28</v>
      </c>
      <c r="M1283">
        <v>27</v>
      </c>
      <c r="N1283" t="s">
        <v>14</v>
      </c>
      <c r="O1283" t="s">
        <v>1572</v>
      </c>
      <c r="P1283">
        <v>30</v>
      </c>
      <c r="Q1283">
        <v>0.967741935483871</v>
      </c>
      <c r="R1283">
        <v>21</v>
      </c>
      <c r="S1283">
        <v>0.67741935483870963</v>
      </c>
      <c r="T1283">
        <f>DATATABLE[[#This Row],[تعداد واگن منتظر واگذاری]]+DATATABLE[[#This Row],[تعداد واگن تحت تخلیه]]</f>
        <v>51</v>
      </c>
      <c r="U1283">
        <v>1.6451612903225807</v>
      </c>
      <c r="V1283">
        <v>6</v>
      </c>
      <c r="W1283">
        <v>0.19354838709677419</v>
      </c>
      <c r="X1283">
        <v>348</v>
      </c>
      <c r="Y1283">
        <v>51</v>
      </c>
      <c r="Z1283">
        <v>27</v>
      </c>
      <c r="AA1283" t="s">
        <v>15</v>
      </c>
      <c r="AB1283">
        <v>1</v>
      </c>
      <c r="AC1283">
        <v>0</v>
      </c>
      <c r="AD1283" t="s">
        <v>15</v>
      </c>
      <c r="AE1283">
        <v>1</v>
      </c>
      <c r="AF1283">
        <v>0</v>
      </c>
      <c r="AG1283" t="s">
        <v>15</v>
      </c>
      <c r="AH1283">
        <v>1</v>
      </c>
      <c r="AI1283">
        <v>0</v>
      </c>
      <c r="AJ1283" t="s">
        <v>15</v>
      </c>
      <c r="AK1283">
        <v>1</v>
      </c>
      <c r="AL1283">
        <v>0</v>
      </c>
    </row>
    <row r="1284" spans="1:38" x14ac:dyDescent="0.25">
      <c r="A1284" t="s">
        <v>1530</v>
      </c>
      <c r="B1284" t="s">
        <v>1524</v>
      </c>
      <c r="C1284">
        <v>13990630</v>
      </c>
      <c r="D1284">
        <v>990630</v>
      </c>
      <c r="E1284" t="s">
        <v>411</v>
      </c>
      <c r="F1284" t="s">
        <v>412</v>
      </c>
      <c r="G1284" t="s">
        <v>1541</v>
      </c>
      <c r="H1284" t="s">
        <v>40</v>
      </c>
      <c r="I1284">
        <v>2</v>
      </c>
      <c r="J1284" t="s">
        <v>25</v>
      </c>
      <c r="K1284">
        <v>6</v>
      </c>
      <c r="L1284">
        <v>28</v>
      </c>
      <c r="M1284">
        <v>27</v>
      </c>
      <c r="N1284" t="s">
        <v>16</v>
      </c>
      <c r="O1284" t="s">
        <v>1573</v>
      </c>
      <c r="P1284">
        <v>18</v>
      </c>
      <c r="Q1284">
        <v>0.58064516129032262</v>
      </c>
      <c r="R1284">
        <v>5</v>
      </c>
      <c r="S1284">
        <v>0.16129032258064516</v>
      </c>
      <c r="T1284">
        <f>DATATABLE[[#This Row],[تعداد واگن منتظر واگذاری]]+DATATABLE[[#This Row],[تعداد واگن تحت تخلیه]]</f>
        <v>23</v>
      </c>
      <c r="U1284">
        <v>0.74193548387096775</v>
      </c>
      <c r="V1284">
        <v>41</v>
      </c>
      <c r="W1284">
        <v>1.3225806451612903</v>
      </c>
      <c r="X1284">
        <v>2378</v>
      </c>
      <c r="Y1284">
        <v>23</v>
      </c>
      <c r="Z1284">
        <v>46</v>
      </c>
      <c r="AA1284" t="s">
        <v>15</v>
      </c>
      <c r="AB1284">
        <v>1</v>
      </c>
      <c r="AC1284">
        <v>0</v>
      </c>
      <c r="AD1284" t="s">
        <v>15</v>
      </c>
      <c r="AE1284">
        <v>1</v>
      </c>
      <c r="AF1284">
        <v>0</v>
      </c>
      <c r="AG1284" t="s">
        <v>15</v>
      </c>
      <c r="AH1284">
        <v>1</v>
      </c>
      <c r="AI1284">
        <v>0</v>
      </c>
      <c r="AJ1284" t="s">
        <v>15</v>
      </c>
      <c r="AK1284">
        <v>1</v>
      </c>
      <c r="AL1284">
        <v>0</v>
      </c>
    </row>
    <row r="1285" spans="1:38" x14ac:dyDescent="0.25">
      <c r="A1285" t="s">
        <v>1530</v>
      </c>
      <c r="B1285" t="s">
        <v>1524</v>
      </c>
      <c r="C1285">
        <v>13990631</v>
      </c>
      <c r="D1285">
        <v>990631</v>
      </c>
      <c r="E1285" t="s">
        <v>413</v>
      </c>
      <c r="F1285" t="s">
        <v>414</v>
      </c>
      <c r="G1285" t="s">
        <v>1541</v>
      </c>
      <c r="H1285" t="s">
        <v>40</v>
      </c>
      <c r="I1285">
        <v>2</v>
      </c>
      <c r="J1285" t="s">
        <v>25</v>
      </c>
      <c r="K1285">
        <v>6</v>
      </c>
      <c r="L1285">
        <v>28</v>
      </c>
      <c r="M1285">
        <v>27</v>
      </c>
      <c r="N1285" t="s">
        <v>17</v>
      </c>
      <c r="O1285" t="s">
        <v>1574</v>
      </c>
      <c r="P1285">
        <v>30</v>
      </c>
      <c r="Q1285">
        <v>0.967741935483871</v>
      </c>
      <c r="R1285">
        <v>18</v>
      </c>
      <c r="S1285">
        <v>0.58064516129032262</v>
      </c>
      <c r="T1285">
        <f>DATATABLE[[#This Row],[تعداد واگن منتظر واگذاری]]+DATATABLE[[#This Row],[تعداد واگن تحت تخلیه]]</f>
        <v>48</v>
      </c>
      <c r="U1285">
        <v>1.5483870967741935</v>
      </c>
      <c r="V1285">
        <v>0</v>
      </c>
      <c r="W1285">
        <v>0</v>
      </c>
      <c r="X1285">
        <v>0</v>
      </c>
      <c r="Y1285">
        <v>48</v>
      </c>
      <c r="Z1285">
        <v>18</v>
      </c>
      <c r="AA1285" t="s">
        <v>15</v>
      </c>
      <c r="AB1285">
        <v>1</v>
      </c>
      <c r="AC1285">
        <v>0</v>
      </c>
      <c r="AD1285" t="s">
        <v>15</v>
      </c>
      <c r="AE1285">
        <v>1</v>
      </c>
      <c r="AF1285">
        <v>0</v>
      </c>
      <c r="AG1285" t="s">
        <v>13</v>
      </c>
      <c r="AH1285">
        <v>0</v>
      </c>
      <c r="AI1285">
        <v>1</v>
      </c>
      <c r="AJ1285" t="s">
        <v>15</v>
      </c>
      <c r="AK1285">
        <v>1</v>
      </c>
      <c r="AL1285">
        <v>0</v>
      </c>
    </row>
    <row r="1286" spans="1:38" x14ac:dyDescent="0.25">
      <c r="A1286" t="s">
        <v>1530</v>
      </c>
      <c r="B1286" t="s">
        <v>1524</v>
      </c>
      <c r="C1286">
        <v>13990701</v>
      </c>
      <c r="D1286">
        <v>990701</v>
      </c>
      <c r="E1286" t="s">
        <v>415</v>
      </c>
      <c r="F1286" t="s">
        <v>416</v>
      </c>
      <c r="G1286" t="s">
        <v>1541</v>
      </c>
      <c r="H1286" t="s">
        <v>41</v>
      </c>
      <c r="I1286">
        <v>3</v>
      </c>
      <c r="J1286" t="s">
        <v>26</v>
      </c>
      <c r="K1286">
        <v>7</v>
      </c>
      <c r="L1286">
        <v>28</v>
      </c>
      <c r="M1286">
        <v>27</v>
      </c>
      <c r="N1286" t="s">
        <v>18</v>
      </c>
      <c r="O1286" t="s">
        <v>1542</v>
      </c>
      <c r="P1286">
        <v>25</v>
      </c>
      <c r="Q1286">
        <v>0.83333333333333337</v>
      </c>
      <c r="R1286">
        <v>5</v>
      </c>
      <c r="S1286">
        <v>0.16666666666666666</v>
      </c>
      <c r="T1286">
        <f>DATATABLE[[#This Row],[تعداد واگن منتظر واگذاری]]+DATATABLE[[#This Row],[تعداد واگن تحت تخلیه]]</f>
        <v>30</v>
      </c>
      <c r="U1286">
        <v>1</v>
      </c>
      <c r="V1286">
        <v>18</v>
      </c>
      <c r="W1286">
        <v>0.6</v>
      </c>
      <c r="X1286">
        <v>1044</v>
      </c>
      <c r="Y1286">
        <v>30</v>
      </c>
      <c r="Z1286">
        <v>23</v>
      </c>
      <c r="AA1286" t="s">
        <v>15</v>
      </c>
      <c r="AB1286">
        <v>1</v>
      </c>
      <c r="AC1286">
        <v>0</v>
      </c>
      <c r="AD1286" t="s">
        <v>15</v>
      </c>
      <c r="AE1286">
        <v>1</v>
      </c>
      <c r="AF1286">
        <v>0</v>
      </c>
      <c r="AG1286" t="s">
        <v>15</v>
      </c>
      <c r="AH1286">
        <v>1</v>
      </c>
      <c r="AI1286">
        <v>0</v>
      </c>
      <c r="AJ1286" t="s">
        <v>15</v>
      </c>
      <c r="AK1286">
        <v>1</v>
      </c>
      <c r="AL1286">
        <v>0</v>
      </c>
    </row>
    <row r="1287" spans="1:38" x14ac:dyDescent="0.25">
      <c r="A1287" t="s">
        <v>1530</v>
      </c>
      <c r="B1287" t="s">
        <v>1524</v>
      </c>
      <c r="C1287">
        <v>13990702</v>
      </c>
      <c r="D1287">
        <v>990702</v>
      </c>
      <c r="E1287" t="s">
        <v>417</v>
      </c>
      <c r="F1287" t="s">
        <v>418</v>
      </c>
      <c r="G1287" t="s">
        <v>1541</v>
      </c>
      <c r="H1287" t="s">
        <v>41</v>
      </c>
      <c r="I1287">
        <v>3</v>
      </c>
      <c r="J1287" t="s">
        <v>26</v>
      </c>
      <c r="K1287">
        <v>7</v>
      </c>
      <c r="L1287">
        <v>28</v>
      </c>
      <c r="M1287">
        <v>27</v>
      </c>
      <c r="N1287" t="s">
        <v>19</v>
      </c>
      <c r="O1287" t="s">
        <v>1543</v>
      </c>
      <c r="P1287">
        <v>29</v>
      </c>
      <c r="Q1287">
        <v>0.96666666666666667</v>
      </c>
      <c r="R1287">
        <v>35</v>
      </c>
      <c r="S1287">
        <v>1.1666666666666667</v>
      </c>
      <c r="T1287">
        <f>DATATABLE[[#This Row],[تعداد واگن منتظر واگذاری]]+DATATABLE[[#This Row],[تعداد واگن تحت تخلیه]]</f>
        <v>64</v>
      </c>
      <c r="U1287">
        <v>2.1333333333333333</v>
      </c>
      <c r="V1287">
        <v>0</v>
      </c>
      <c r="W1287">
        <v>0</v>
      </c>
      <c r="X1287">
        <v>0</v>
      </c>
      <c r="Y1287">
        <v>64</v>
      </c>
      <c r="Z1287">
        <v>35</v>
      </c>
      <c r="AA1287" t="s">
        <v>15</v>
      </c>
      <c r="AB1287">
        <v>1</v>
      </c>
      <c r="AC1287">
        <v>0</v>
      </c>
      <c r="AD1287" t="s">
        <v>15</v>
      </c>
      <c r="AE1287">
        <v>1</v>
      </c>
      <c r="AF1287">
        <v>0</v>
      </c>
      <c r="AG1287" t="s">
        <v>13</v>
      </c>
      <c r="AH1287">
        <v>0</v>
      </c>
      <c r="AI1287">
        <v>1</v>
      </c>
      <c r="AJ1287" t="s">
        <v>15</v>
      </c>
      <c r="AK1287">
        <v>1</v>
      </c>
      <c r="AL1287">
        <v>0</v>
      </c>
    </row>
    <row r="1288" spans="1:38" x14ac:dyDescent="0.25">
      <c r="A1288" t="s">
        <v>1530</v>
      </c>
      <c r="B1288" t="s">
        <v>1524</v>
      </c>
      <c r="C1288">
        <v>13990703</v>
      </c>
      <c r="D1288">
        <v>990703</v>
      </c>
      <c r="E1288" t="s">
        <v>419</v>
      </c>
      <c r="F1288" t="s">
        <v>420</v>
      </c>
      <c r="G1288" t="s">
        <v>1541</v>
      </c>
      <c r="H1288" t="s">
        <v>41</v>
      </c>
      <c r="I1288">
        <v>3</v>
      </c>
      <c r="J1288" t="s">
        <v>26</v>
      </c>
      <c r="K1288">
        <v>7</v>
      </c>
      <c r="L1288">
        <v>28</v>
      </c>
      <c r="M1288">
        <v>27</v>
      </c>
      <c r="N1288" t="s">
        <v>20</v>
      </c>
      <c r="O1288" t="s">
        <v>1544</v>
      </c>
      <c r="P1288">
        <v>25</v>
      </c>
      <c r="Q1288">
        <v>0.83333333333333337</v>
      </c>
      <c r="R1288">
        <v>0</v>
      </c>
      <c r="S1288">
        <v>0</v>
      </c>
      <c r="T1288">
        <f>DATATABLE[[#This Row],[تعداد واگن منتظر واگذاری]]+DATATABLE[[#This Row],[تعداد واگن تحت تخلیه]]</f>
        <v>25</v>
      </c>
      <c r="U1288">
        <v>0.83333333333333337</v>
      </c>
      <c r="V1288">
        <v>35</v>
      </c>
      <c r="W1288">
        <v>1.1666666666666667</v>
      </c>
      <c r="X1288">
        <v>2030</v>
      </c>
      <c r="Y1288">
        <v>25</v>
      </c>
      <c r="Z1288">
        <v>35</v>
      </c>
      <c r="AA1288" t="s">
        <v>15</v>
      </c>
      <c r="AB1288">
        <v>1</v>
      </c>
      <c r="AC1288">
        <v>0</v>
      </c>
      <c r="AD1288" t="s">
        <v>13</v>
      </c>
      <c r="AE1288">
        <v>0</v>
      </c>
      <c r="AF1288">
        <v>1</v>
      </c>
      <c r="AG1288" t="s">
        <v>15</v>
      </c>
      <c r="AH1288">
        <v>1</v>
      </c>
      <c r="AI1288">
        <v>0</v>
      </c>
      <c r="AJ1288" t="s">
        <v>15</v>
      </c>
      <c r="AK1288">
        <v>1</v>
      </c>
      <c r="AL1288">
        <v>0</v>
      </c>
    </row>
    <row r="1289" spans="1:38" x14ac:dyDescent="0.25">
      <c r="A1289" t="s">
        <v>1530</v>
      </c>
      <c r="B1289" t="s">
        <v>1524</v>
      </c>
      <c r="C1289">
        <v>13990704</v>
      </c>
      <c r="D1289">
        <v>990704</v>
      </c>
      <c r="E1289" t="s">
        <v>421</v>
      </c>
      <c r="F1289" t="s">
        <v>422</v>
      </c>
      <c r="G1289" t="s">
        <v>1541</v>
      </c>
      <c r="H1289" t="s">
        <v>41</v>
      </c>
      <c r="I1289">
        <v>3</v>
      </c>
      <c r="J1289" t="s">
        <v>26</v>
      </c>
      <c r="K1289">
        <v>7</v>
      </c>
      <c r="L1289">
        <v>28</v>
      </c>
      <c r="M1289">
        <v>28</v>
      </c>
      <c r="N1289" t="s">
        <v>12</v>
      </c>
      <c r="O1289" t="s">
        <v>1545</v>
      </c>
      <c r="P1289">
        <v>0</v>
      </c>
      <c r="Q1289">
        <v>0</v>
      </c>
      <c r="R1289">
        <v>26</v>
      </c>
      <c r="S1289">
        <v>0.8666666666666667</v>
      </c>
      <c r="T1289">
        <f>DATATABLE[[#This Row],[تعداد واگن منتظر واگذاری]]+DATATABLE[[#This Row],[تعداد واگن تحت تخلیه]]</f>
        <v>26</v>
      </c>
      <c r="U1289">
        <v>0.8666666666666667</v>
      </c>
      <c r="V1289">
        <v>17</v>
      </c>
      <c r="W1289">
        <v>0.56666666666666665</v>
      </c>
      <c r="X1289">
        <v>986</v>
      </c>
      <c r="Y1289">
        <v>26</v>
      </c>
      <c r="Z1289">
        <v>43</v>
      </c>
      <c r="AA1289" t="s">
        <v>13</v>
      </c>
      <c r="AB1289">
        <v>0</v>
      </c>
      <c r="AC1289">
        <v>1</v>
      </c>
      <c r="AD1289" t="s">
        <v>15</v>
      </c>
      <c r="AE1289">
        <v>1</v>
      </c>
      <c r="AF1289">
        <v>0</v>
      </c>
      <c r="AG1289" t="s">
        <v>15</v>
      </c>
      <c r="AH1289">
        <v>1</v>
      </c>
      <c r="AI1289">
        <v>0</v>
      </c>
      <c r="AJ1289" t="s">
        <v>15</v>
      </c>
      <c r="AK1289">
        <v>1</v>
      </c>
      <c r="AL1289">
        <v>0</v>
      </c>
    </row>
    <row r="1290" spans="1:38" x14ac:dyDescent="0.25">
      <c r="A1290" t="s">
        <v>1530</v>
      </c>
      <c r="B1290" t="s">
        <v>1524</v>
      </c>
      <c r="C1290">
        <v>13990705</v>
      </c>
      <c r="D1290">
        <v>990705</v>
      </c>
      <c r="E1290" t="s">
        <v>423</v>
      </c>
      <c r="F1290" t="s">
        <v>424</v>
      </c>
      <c r="G1290" t="s">
        <v>1541</v>
      </c>
      <c r="H1290" t="s">
        <v>41</v>
      </c>
      <c r="I1290">
        <v>3</v>
      </c>
      <c r="J1290" t="s">
        <v>26</v>
      </c>
      <c r="K1290">
        <v>7</v>
      </c>
      <c r="L1290">
        <v>29</v>
      </c>
      <c r="M1290">
        <v>28</v>
      </c>
      <c r="N1290" t="s">
        <v>14</v>
      </c>
      <c r="O1290" t="s">
        <v>1546</v>
      </c>
      <c r="P1290">
        <v>52</v>
      </c>
      <c r="Q1290">
        <v>1.7333333333333334</v>
      </c>
      <c r="R1290">
        <v>16</v>
      </c>
      <c r="S1290">
        <v>0.53333333333333333</v>
      </c>
      <c r="T1290">
        <f>DATATABLE[[#This Row],[تعداد واگن منتظر واگذاری]]+DATATABLE[[#This Row],[تعداد واگن تحت تخلیه]]</f>
        <v>68</v>
      </c>
      <c r="U1290">
        <v>2.2666666666666666</v>
      </c>
      <c r="V1290">
        <v>12</v>
      </c>
      <c r="W1290">
        <v>0.4</v>
      </c>
      <c r="X1290">
        <v>696</v>
      </c>
      <c r="Y1290">
        <v>68</v>
      </c>
      <c r="Z1290">
        <v>28</v>
      </c>
      <c r="AA1290" t="s">
        <v>15</v>
      </c>
      <c r="AB1290">
        <v>1</v>
      </c>
      <c r="AC1290">
        <v>0</v>
      </c>
      <c r="AD1290" t="s">
        <v>15</v>
      </c>
      <c r="AE1290">
        <v>1</v>
      </c>
      <c r="AF1290">
        <v>0</v>
      </c>
      <c r="AG1290" t="s">
        <v>15</v>
      </c>
      <c r="AH1290">
        <v>1</v>
      </c>
      <c r="AI1290">
        <v>0</v>
      </c>
      <c r="AJ1290" t="s">
        <v>15</v>
      </c>
      <c r="AK1290">
        <v>1</v>
      </c>
      <c r="AL1290">
        <v>0</v>
      </c>
    </row>
    <row r="1291" spans="1:38" x14ac:dyDescent="0.25">
      <c r="A1291" t="s">
        <v>1530</v>
      </c>
      <c r="B1291" t="s">
        <v>1524</v>
      </c>
      <c r="C1291">
        <v>13990706</v>
      </c>
      <c r="D1291">
        <v>990706</v>
      </c>
      <c r="E1291" t="s">
        <v>425</v>
      </c>
      <c r="F1291" t="s">
        <v>426</v>
      </c>
      <c r="G1291" t="s">
        <v>1541</v>
      </c>
      <c r="H1291" t="s">
        <v>41</v>
      </c>
      <c r="I1291">
        <v>3</v>
      </c>
      <c r="J1291" t="s">
        <v>26</v>
      </c>
      <c r="K1291">
        <v>7</v>
      </c>
      <c r="L1291">
        <v>29</v>
      </c>
      <c r="M1291">
        <v>28</v>
      </c>
      <c r="N1291" t="s">
        <v>16</v>
      </c>
      <c r="O1291" t="s">
        <v>1547</v>
      </c>
      <c r="P1291">
        <v>32</v>
      </c>
      <c r="Q1291">
        <v>1.0666666666666667</v>
      </c>
      <c r="R1291">
        <v>25</v>
      </c>
      <c r="S1291">
        <v>0.83333333333333337</v>
      </c>
      <c r="T1291">
        <f>DATATABLE[[#This Row],[تعداد واگن منتظر واگذاری]]+DATATABLE[[#This Row],[تعداد واگن تحت تخلیه]]</f>
        <v>57</v>
      </c>
      <c r="U1291">
        <v>1.9</v>
      </c>
      <c r="V1291">
        <v>13</v>
      </c>
      <c r="W1291">
        <v>0.43333333333333335</v>
      </c>
      <c r="X1291">
        <v>754</v>
      </c>
      <c r="Y1291">
        <v>57</v>
      </c>
      <c r="Z1291">
        <v>38</v>
      </c>
      <c r="AA1291" t="s">
        <v>15</v>
      </c>
      <c r="AB1291">
        <v>1</v>
      </c>
      <c r="AC1291">
        <v>0</v>
      </c>
      <c r="AD1291" t="s">
        <v>15</v>
      </c>
      <c r="AE1291">
        <v>1</v>
      </c>
      <c r="AF1291">
        <v>0</v>
      </c>
      <c r="AG1291" t="s">
        <v>15</v>
      </c>
      <c r="AH1291">
        <v>1</v>
      </c>
      <c r="AI1291">
        <v>0</v>
      </c>
      <c r="AJ1291" t="s">
        <v>15</v>
      </c>
      <c r="AK1291">
        <v>1</v>
      </c>
      <c r="AL1291">
        <v>0</v>
      </c>
    </row>
    <row r="1292" spans="1:38" x14ac:dyDescent="0.25">
      <c r="A1292" t="s">
        <v>1530</v>
      </c>
      <c r="B1292" t="s">
        <v>1524</v>
      </c>
      <c r="C1292">
        <v>13990707</v>
      </c>
      <c r="D1292">
        <v>990707</v>
      </c>
      <c r="E1292" t="s">
        <v>427</v>
      </c>
      <c r="F1292" t="s">
        <v>428</v>
      </c>
      <c r="G1292" t="s">
        <v>1541</v>
      </c>
      <c r="H1292" t="s">
        <v>41</v>
      </c>
      <c r="I1292">
        <v>3</v>
      </c>
      <c r="J1292" t="s">
        <v>26</v>
      </c>
      <c r="K1292">
        <v>7</v>
      </c>
      <c r="L1292">
        <v>29</v>
      </c>
      <c r="M1292">
        <v>28</v>
      </c>
      <c r="N1292" t="s">
        <v>17</v>
      </c>
      <c r="O1292" t="s">
        <v>1548</v>
      </c>
      <c r="P1292">
        <v>39</v>
      </c>
      <c r="Q1292">
        <v>1.3</v>
      </c>
      <c r="R1292">
        <v>18</v>
      </c>
      <c r="S1292">
        <v>0.6</v>
      </c>
      <c r="T1292">
        <f>DATATABLE[[#This Row],[تعداد واگن منتظر واگذاری]]+DATATABLE[[#This Row],[تعداد واگن تحت تخلیه]]</f>
        <v>57</v>
      </c>
      <c r="U1292">
        <v>1.9</v>
      </c>
      <c r="V1292">
        <v>13</v>
      </c>
      <c r="W1292">
        <v>0.43333333333333335</v>
      </c>
      <c r="X1292">
        <v>754</v>
      </c>
      <c r="Y1292">
        <v>57</v>
      </c>
      <c r="Z1292">
        <v>31</v>
      </c>
      <c r="AA1292" t="s">
        <v>15</v>
      </c>
      <c r="AB1292">
        <v>1</v>
      </c>
      <c r="AC1292">
        <v>0</v>
      </c>
      <c r="AD1292" t="s">
        <v>15</v>
      </c>
      <c r="AE1292">
        <v>1</v>
      </c>
      <c r="AF1292">
        <v>0</v>
      </c>
      <c r="AG1292" t="s">
        <v>15</v>
      </c>
      <c r="AH1292">
        <v>1</v>
      </c>
      <c r="AI1292">
        <v>0</v>
      </c>
      <c r="AJ1292" t="s">
        <v>15</v>
      </c>
      <c r="AK1292">
        <v>1</v>
      </c>
      <c r="AL1292">
        <v>0</v>
      </c>
    </row>
    <row r="1293" spans="1:38" x14ac:dyDescent="0.25">
      <c r="A1293" t="s">
        <v>1530</v>
      </c>
      <c r="B1293" t="s">
        <v>1524</v>
      </c>
      <c r="C1293">
        <v>13990708</v>
      </c>
      <c r="D1293">
        <v>990708</v>
      </c>
      <c r="E1293" t="s">
        <v>429</v>
      </c>
      <c r="F1293" t="s">
        <v>430</v>
      </c>
      <c r="G1293" t="s">
        <v>1541</v>
      </c>
      <c r="H1293" t="s">
        <v>41</v>
      </c>
      <c r="I1293">
        <v>3</v>
      </c>
      <c r="J1293" t="s">
        <v>26</v>
      </c>
      <c r="K1293">
        <v>7</v>
      </c>
      <c r="L1293">
        <v>29</v>
      </c>
      <c r="M1293">
        <v>28</v>
      </c>
      <c r="N1293" t="s">
        <v>18</v>
      </c>
      <c r="O1293" t="s">
        <v>1549</v>
      </c>
      <c r="P1293">
        <v>18</v>
      </c>
      <c r="Q1293">
        <v>0.6</v>
      </c>
      <c r="R1293">
        <v>0</v>
      </c>
      <c r="S1293">
        <v>0</v>
      </c>
      <c r="T1293">
        <f>DATATABLE[[#This Row],[تعداد واگن منتظر واگذاری]]+DATATABLE[[#This Row],[تعداد واگن تحت تخلیه]]</f>
        <v>18</v>
      </c>
      <c r="U1293">
        <v>0.6</v>
      </c>
      <c r="V1293">
        <v>51</v>
      </c>
      <c r="W1293">
        <v>1.7</v>
      </c>
      <c r="X1293">
        <v>2958</v>
      </c>
      <c r="Y1293">
        <v>18</v>
      </c>
      <c r="Z1293">
        <v>51</v>
      </c>
      <c r="AA1293" t="s">
        <v>15</v>
      </c>
      <c r="AB1293">
        <v>1</v>
      </c>
      <c r="AC1293">
        <v>0</v>
      </c>
      <c r="AD1293" t="s">
        <v>13</v>
      </c>
      <c r="AE1293">
        <v>0</v>
      </c>
      <c r="AF1293">
        <v>1</v>
      </c>
      <c r="AG1293" t="s">
        <v>15</v>
      </c>
      <c r="AH1293">
        <v>1</v>
      </c>
      <c r="AI1293">
        <v>0</v>
      </c>
      <c r="AJ1293" t="s">
        <v>15</v>
      </c>
      <c r="AK1293">
        <v>1</v>
      </c>
      <c r="AL1293">
        <v>0</v>
      </c>
    </row>
    <row r="1294" spans="1:38" x14ac:dyDescent="0.25">
      <c r="A1294" t="s">
        <v>1530</v>
      </c>
      <c r="B1294" t="s">
        <v>1524</v>
      </c>
      <c r="C1294">
        <v>13990709</v>
      </c>
      <c r="D1294">
        <v>990709</v>
      </c>
      <c r="E1294" t="s">
        <v>431</v>
      </c>
      <c r="F1294" t="s">
        <v>432</v>
      </c>
      <c r="G1294" t="s">
        <v>1541</v>
      </c>
      <c r="H1294" t="s">
        <v>41</v>
      </c>
      <c r="I1294">
        <v>3</v>
      </c>
      <c r="J1294" t="s">
        <v>26</v>
      </c>
      <c r="K1294">
        <v>7</v>
      </c>
      <c r="L1294">
        <v>29</v>
      </c>
      <c r="M1294">
        <v>28</v>
      </c>
      <c r="N1294" t="s">
        <v>19</v>
      </c>
      <c r="O1294" t="s">
        <v>1550</v>
      </c>
      <c r="P1294">
        <v>46</v>
      </c>
      <c r="Q1294">
        <v>1.5333333333333334</v>
      </c>
      <c r="R1294">
        <v>0</v>
      </c>
      <c r="S1294">
        <v>0</v>
      </c>
      <c r="T1294">
        <f>DATATABLE[[#This Row],[تعداد واگن منتظر واگذاری]]+DATATABLE[[#This Row],[تعداد واگن تحت تخلیه]]</f>
        <v>46</v>
      </c>
      <c r="U1294">
        <v>1.5333333333333334</v>
      </c>
      <c r="V1294">
        <v>18</v>
      </c>
      <c r="W1294">
        <v>0.6</v>
      </c>
      <c r="X1294">
        <v>1044</v>
      </c>
      <c r="Y1294">
        <v>46</v>
      </c>
      <c r="Z1294">
        <v>18</v>
      </c>
      <c r="AA1294" t="s">
        <v>15</v>
      </c>
      <c r="AB1294">
        <v>1</v>
      </c>
      <c r="AC1294">
        <v>0</v>
      </c>
      <c r="AD1294" t="s">
        <v>13</v>
      </c>
      <c r="AE1294">
        <v>0</v>
      </c>
      <c r="AF1294">
        <v>1</v>
      </c>
      <c r="AG1294" t="s">
        <v>15</v>
      </c>
      <c r="AH1294">
        <v>1</v>
      </c>
      <c r="AI1294">
        <v>0</v>
      </c>
      <c r="AJ1294" t="s">
        <v>15</v>
      </c>
      <c r="AK1294">
        <v>1</v>
      </c>
      <c r="AL1294">
        <v>0</v>
      </c>
    </row>
    <row r="1295" spans="1:38" x14ac:dyDescent="0.25">
      <c r="A1295" t="s">
        <v>1530</v>
      </c>
      <c r="B1295" t="s">
        <v>1524</v>
      </c>
      <c r="C1295">
        <v>13990710</v>
      </c>
      <c r="D1295">
        <v>990710</v>
      </c>
      <c r="E1295" t="s">
        <v>433</v>
      </c>
      <c r="F1295" t="s">
        <v>434</v>
      </c>
      <c r="G1295" t="s">
        <v>1541</v>
      </c>
      <c r="H1295" t="s">
        <v>41</v>
      </c>
      <c r="I1295">
        <v>3</v>
      </c>
      <c r="J1295" t="s">
        <v>26</v>
      </c>
      <c r="K1295">
        <v>7</v>
      </c>
      <c r="L1295">
        <v>29</v>
      </c>
      <c r="M1295">
        <v>28</v>
      </c>
      <c r="N1295" t="s">
        <v>20</v>
      </c>
      <c r="O1295" t="s">
        <v>1551</v>
      </c>
      <c r="P1295">
        <v>23</v>
      </c>
      <c r="Q1295">
        <v>0.76666666666666672</v>
      </c>
      <c r="R1295">
        <v>19</v>
      </c>
      <c r="S1295">
        <v>0.6333333333333333</v>
      </c>
      <c r="T1295">
        <f>DATATABLE[[#This Row],[تعداد واگن منتظر واگذاری]]+DATATABLE[[#This Row],[تعداد واگن تحت تخلیه]]</f>
        <v>42</v>
      </c>
      <c r="U1295">
        <v>1.4</v>
      </c>
      <c r="V1295">
        <v>21</v>
      </c>
      <c r="W1295">
        <v>0.7</v>
      </c>
      <c r="X1295">
        <v>1218</v>
      </c>
      <c r="Y1295">
        <v>42</v>
      </c>
      <c r="Z1295">
        <v>40</v>
      </c>
      <c r="AA1295" t="s">
        <v>15</v>
      </c>
      <c r="AB1295">
        <v>1</v>
      </c>
      <c r="AC1295">
        <v>0</v>
      </c>
      <c r="AD1295" t="s">
        <v>15</v>
      </c>
      <c r="AE1295">
        <v>1</v>
      </c>
      <c r="AF1295">
        <v>0</v>
      </c>
      <c r="AG1295" t="s">
        <v>15</v>
      </c>
      <c r="AH1295">
        <v>1</v>
      </c>
      <c r="AI1295">
        <v>0</v>
      </c>
      <c r="AJ1295" t="s">
        <v>15</v>
      </c>
      <c r="AK1295">
        <v>1</v>
      </c>
      <c r="AL1295">
        <v>0</v>
      </c>
    </row>
    <row r="1296" spans="1:38" x14ac:dyDescent="0.25">
      <c r="A1296" t="s">
        <v>1530</v>
      </c>
      <c r="B1296" t="s">
        <v>1524</v>
      </c>
      <c r="C1296">
        <v>13990711</v>
      </c>
      <c r="D1296">
        <v>990711</v>
      </c>
      <c r="E1296" t="s">
        <v>435</v>
      </c>
      <c r="F1296" t="s">
        <v>436</v>
      </c>
      <c r="G1296" t="s">
        <v>1541</v>
      </c>
      <c r="H1296" t="s">
        <v>41</v>
      </c>
      <c r="I1296">
        <v>3</v>
      </c>
      <c r="J1296" t="s">
        <v>26</v>
      </c>
      <c r="K1296">
        <v>7</v>
      </c>
      <c r="L1296">
        <v>29</v>
      </c>
      <c r="M1296">
        <v>29</v>
      </c>
      <c r="N1296" t="s">
        <v>12</v>
      </c>
      <c r="O1296" t="s">
        <v>1552</v>
      </c>
      <c r="P1296">
        <v>0</v>
      </c>
      <c r="Q1296">
        <v>0</v>
      </c>
      <c r="R1296">
        <v>25</v>
      </c>
      <c r="S1296">
        <v>0.83333333333333337</v>
      </c>
      <c r="T1296">
        <f>DATATABLE[[#This Row],[تعداد واگن منتظر واگذاری]]+DATATABLE[[#This Row],[تعداد واگن تحت تخلیه]]</f>
        <v>25</v>
      </c>
      <c r="U1296">
        <v>0.83333333333333337</v>
      </c>
      <c r="V1296">
        <v>36</v>
      </c>
      <c r="W1296">
        <v>1.2</v>
      </c>
      <c r="X1296">
        <v>2088</v>
      </c>
      <c r="Y1296">
        <v>25</v>
      </c>
      <c r="Z1296">
        <v>61</v>
      </c>
      <c r="AA1296" t="s">
        <v>13</v>
      </c>
      <c r="AB1296">
        <v>0</v>
      </c>
      <c r="AC1296">
        <v>1</v>
      </c>
      <c r="AD1296" t="s">
        <v>15</v>
      </c>
      <c r="AE1296">
        <v>1</v>
      </c>
      <c r="AF1296">
        <v>0</v>
      </c>
      <c r="AG1296" t="s">
        <v>15</v>
      </c>
      <c r="AH1296">
        <v>1</v>
      </c>
      <c r="AI1296">
        <v>0</v>
      </c>
      <c r="AJ1296" t="s">
        <v>15</v>
      </c>
      <c r="AK1296">
        <v>1</v>
      </c>
      <c r="AL1296">
        <v>0</v>
      </c>
    </row>
    <row r="1297" spans="1:38" x14ac:dyDescent="0.25">
      <c r="A1297" t="s">
        <v>1530</v>
      </c>
      <c r="B1297" t="s">
        <v>1524</v>
      </c>
      <c r="C1297">
        <v>13990712</v>
      </c>
      <c r="D1297">
        <v>990712</v>
      </c>
      <c r="E1297" t="s">
        <v>437</v>
      </c>
      <c r="F1297" t="s">
        <v>438</v>
      </c>
      <c r="G1297" t="s">
        <v>1541</v>
      </c>
      <c r="H1297" t="s">
        <v>41</v>
      </c>
      <c r="I1297">
        <v>3</v>
      </c>
      <c r="J1297" t="s">
        <v>26</v>
      </c>
      <c r="K1297">
        <v>7</v>
      </c>
      <c r="L1297">
        <v>30</v>
      </c>
      <c r="M1297">
        <v>29</v>
      </c>
      <c r="N1297" t="s">
        <v>14</v>
      </c>
      <c r="O1297" t="s">
        <v>1553</v>
      </c>
      <c r="P1297">
        <v>25</v>
      </c>
      <c r="Q1297">
        <v>0.83333333333333337</v>
      </c>
      <c r="R1297">
        <v>25</v>
      </c>
      <c r="S1297">
        <v>0.83333333333333337</v>
      </c>
      <c r="T1297">
        <f>DATATABLE[[#This Row],[تعداد واگن منتظر واگذاری]]+DATATABLE[[#This Row],[تعداد واگن تحت تخلیه]]</f>
        <v>50</v>
      </c>
      <c r="U1297">
        <v>1.6666666666666667</v>
      </c>
      <c r="V1297">
        <v>3</v>
      </c>
      <c r="W1297">
        <v>0.1</v>
      </c>
      <c r="X1297">
        <v>174</v>
      </c>
      <c r="Y1297">
        <v>50</v>
      </c>
      <c r="Z1297">
        <v>28</v>
      </c>
      <c r="AA1297" t="s">
        <v>15</v>
      </c>
      <c r="AB1297">
        <v>1</v>
      </c>
      <c r="AC1297">
        <v>0</v>
      </c>
      <c r="AD1297" t="s">
        <v>15</v>
      </c>
      <c r="AE1297">
        <v>1</v>
      </c>
      <c r="AF1297">
        <v>0</v>
      </c>
      <c r="AG1297" t="s">
        <v>15</v>
      </c>
      <c r="AH1297">
        <v>1</v>
      </c>
      <c r="AI1297">
        <v>0</v>
      </c>
      <c r="AJ1297" t="s">
        <v>15</v>
      </c>
      <c r="AK1297">
        <v>1</v>
      </c>
      <c r="AL1297">
        <v>0</v>
      </c>
    </row>
    <row r="1298" spans="1:38" x14ac:dyDescent="0.25">
      <c r="A1298" t="s">
        <v>1530</v>
      </c>
      <c r="B1298" t="s">
        <v>1524</v>
      </c>
      <c r="C1298">
        <v>13990713</v>
      </c>
      <c r="D1298">
        <v>990713</v>
      </c>
      <c r="E1298" t="s">
        <v>439</v>
      </c>
      <c r="F1298" t="s">
        <v>440</v>
      </c>
      <c r="G1298" t="s">
        <v>1541</v>
      </c>
      <c r="H1298" t="s">
        <v>41</v>
      </c>
      <c r="I1298">
        <v>3</v>
      </c>
      <c r="J1298" t="s">
        <v>26</v>
      </c>
      <c r="K1298">
        <v>7</v>
      </c>
      <c r="L1298">
        <v>30</v>
      </c>
      <c r="M1298">
        <v>29</v>
      </c>
      <c r="N1298" t="s">
        <v>16</v>
      </c>
      <c r="O1298" t="s">
        <v>1556</v>
      </c>
      <c r="P1298">
        <v>26</v>
      </c>
      <c r="Q1298">
        <v>0.8666666666666667</v>
      </c>
      <c r="R1298">
        <v>37</v>
      </c>
      <c r="S1298">
        <v>1.2333333333333334</v>
      </c>
      <c r="T1298">
        <f>DATATABLE[[#This Row],[تعداد واگن منتظر واگذاری]]+DATATABLE[[#This Row],[تعداد واگن تحت تخلیه]]</f>
        <v>63</v>
      </c>
      <c r="U1298">
        <v>2.1</v>
      </c>
      <c r="V1298">
        <v>38</v>
      </c>
      <c r="W1298">
        <v>1.2666666666666666</v>
      </c>
      <c r="X1298">
        <v>2204</v>
      </c>
      <c r="Y1298">
        <v>63</v>
      </c>
      <c r="Z1298">
        <v>75</v>
      </c>
      <c r="AA1298" t="s">
        <v>15</v>
      </c>
      <c r="AB1298">
        <v>1</v>
      </c>
      <c r="AC1298">
        <v>0</v>
      </c>
      <c r="AD1298" t="s">
        <v>15</v>
      </c>
      <c r="AE1298">
        <v>1</v>
      </c>
      <c r="AF1298">
        <v>0</v>
      </c>
      <c r="AG1298" t="s">
        <v>15</v>
      </c>
      <c r="AH1298">
        <v>1</v>
      </c>
      <c r="AI1298">
        <v>0</v>
      </c>
      <c r="AJ1298" t="s">
        <v>15</v>
      </c>
      <c r="AK1298">
        <v>1</v>
      </c>
      <c r="AL1298">
        <v>0</v>
      </c>
    </row>
    <row r="1299" spans="1:38" x14ac:dyDescent="0.25">
      <c r="A1299" t="s">
        <v>1530</v>
      </c>
      <c r="B1299" t="s">
        <v>1524</v>
      </c>
      <c r="C1299">
        <v>13990714</v>
      </c>
      <c r="D1299">
        <v>990714</v>
      </c>
      <c r="E1299" t="s">
        <v>441</v>
      </c>
      <c r="F1299" t="s">
        <v>442</v>
      </c>
      <c r="G1299" t="s">
        <v>1541</v>
      </c>
      <c r="H1299" t="s">
        <v>41</v>
      </c>
      <c r="I1299">
        <v>3</v>
      </c>
      <c r="J1299" t="s">
        <v>26</v>
      </c>
      <c r="K1299">
        <v>7</v>
      </c>
      <c r="L1299">
        <v>30</v>
      </c>
      <c r="M1299">
        <v>29</v>
      </c>
      <c r="N1299" t="s">
        <v>17</v>
      </c>
      <c r="O1299" t="s">
        <v>1557</v>
      </c>
      <c r="P1299">
        <v>20</v>
      </c>
      <c r="Q1299">
        <v>0.66666666666666663</v>
      </c>
      <c r="R1299">
        <v>0</v>
      </c>
      <c r="S1299">
        <v>0</v>
      </c>
      <c r="T1299">
        <f>DATATABLE[[#This Row],[تعداد واگن منتظر واگذاری]]+DATATABLE[[#This Row],[تعداد واگن تحت تخلیه]]</f>
        <v>20</v>
      </c>
      <c r="U1299">
        <v>0.66666666666666663</v>
      </c>
      <c r="V1299">
        <v>43</v>
      </c>
      <c r="W1299">
        <v>1.4333333333333333</v>
      </c>
      <c r="X1299">
        <v>2494</v>
      </c>
      <c r="Y1299">
        <v>20</v>
      </c>
      <c r="Z1299">
        <v>43</v>
      </c>
      <c r="AA1299" t="s">
        <v>15</v>
      </c>
      <c r="AB1299">
        <v>1</v>
      </c>
      <c r="AC1299">
        <v>0</v>
      </c>
      <c r="AD1299" t="s">
        <v>13</v>
      </c>
      <c r="AE1299">
        <v>0</v>
      </c>
      <c r="AF1299">
        <v>1</v>
      </c>
      <c r="AG1299" t="s">
        <v>15</v>
      </c>
      <c r="AH1299">
        <v>1</v>
      </c>
      <c r="AI1299">
        <v>0</v>
      </c>
      <c r="AJ1299" t="s">
        <v>15</v>
      </c>
      <c r="AK1299">
        <v>1</v>
      </c>
      <c r="AL1299">
        <v>0</v>
      </c>
    </row>
    <row r="1300" spans="1:38" x14ac:dyDescent="0.25">
      <c r="A1300" t="s">
        <v>1530</v>
      </c>
      <c r="B1300" t="s">
        <v>1524</v>
      </c>
      <c r="C1300">
        <v>13990715</v>
      </c>
      <c r="D1300">
        <v>990715</v>
      </c>
      <c r="E1300" t="s">
        <v>443</v>
      </c>
      <c r="F1300" t="s">
        <v>444</v>
      </c>
      <c r="G1300" t="s">
        <v>1541</v>
      </c>
      <c r="H1300" t="s">
        <v>41</v>
      </c>
      <c r="I1300">
        <v>3</v>
      </c>
      <c r="J1300" t="s">
        <v>26</v>
      </c>
      <c r="K1300">
        <v>7</v>
      </c>
      <c r="L1300">
        <v>30</v>
      </c>
      <c r="M1300">
        <v>29</v>
      </c>
      <c r="N1300" t="s">
        <v>18</v>
      </c>
      <c r="O1300" t="s">
        <v>1558</v>
      </c>
      <c r="P1300">
        <v>25</v>
      </c>
      <c r="Q1300">
        <v>0.83333333333333337</v>
      </c>
      <c r="R1300">
        <v>0</v>
      </c>
      <c r="S1300">
        <v>0</v>
      </c>
      <c r="T1300">
        <f>DATATABLE[[#This Row],[تعداد واگن منتظر واگذاری]]+DATATABLE[[#This Row],[تعداد واگن تحت تخلیه]]</f>
        <v>25</v>
      </c>
      <c r="U1300">
        <v>0.83333333333333337</v>
      </c>
      <c r="V1300">
        <v>20</v>
      </c>
      <c r="W1300">
        <v>0.66666666666666663</v>
      </c>
      <c r="X1300">
        <v>1160</v>
      </c>
      <c r="Y1300">
        <v>25</v>
      </c>
      <c r="Z1300">
        <v>20</v>
      </c>
      <c r="AA1300" t="s">
        <v>15</v>
      </c>
      <c r="AB1300">
        <v>1</v>
      </c>
      <c r="AC1300">
        <v>0</v>
      </c>
      <c r="AD1300" t="s">
        <v>13</v>
      </c>
      <c r="AE1300">
        <v>0</v>
      </c>
      <c r="AF1300">
        <v>1</v>
      </c>
      <c r="AG1300" t="s">
        <v>15</v>
      </c>
      <c r="AH1300">
        <v>1</v>
      </c>
      <c r="AI1300">
        <v>0</v>
      </c>
      <c r="AJ1300" t="s">
        <v>15</v>
      </c>
      <c r="AK1300">
        <v>1</v>
      </c>
      <c r="AL1300">
        <v>0</v>
      </c>
    </row>
    <row r="1301" spans="1:38" x14ac:dyDescent="0.25">
      <c r="A1301" t="s">
        <v>1530</v>
      </c>
      <c r="B1301" t="s">
        <v>1524</v>
      </c>
      <c r="C1301">
        <v>13990716</v>
      </c>
      <c r="D1301">
        <v>990716</v>
      </c>
      <c r="E1301" t="s">
        <v>445</v>
      </c>
      <c r="F1301" t="s">
        <v>446</v>
      </c>
      <c r="G1301" t="s">
        <v>1541</v>
      </c>
      <c r="H1301" t="s">
        <v>41</v>
      </c>
      <c r="I1301">
        <v>3</v>
      </c>
      <c r="J1301" t="s">
        <v>26</v>
      </c>
      <c r="K1301">
        <v>7</v>
      </c>
      <c r="L1301">
        <v>30</v>
      </c>
      <c r="M1301">
        <v>29</v>
      </c>
      <c r="N1301" t="s">
        <v>19</v>
      </c>
      <c r="O1301" t="s">
        <v>1559</v>
      </c>
      <c r="P1301">
        <v>0</v>
      </c>
      <c r="Q1301">
        <v>0</v>
      </c>
      <c r="R1301">
        <v>21</v>
      </c>
      <c r="S1301">
        <v>0.7</v>
      </c>
      <c r="T1301">
        <f>DATATABLE[[#This Row],[تعداد واگن منتظر واگذاری]]+DATATABLE[[#This Row],[تعداد واگن تحت تخلیه]]</f>
        <v>21</v>
      </c>
      <c r="U1301">
        <v>0.7</v>
      </c>
      <c r="V1301">
        <v>24</v>
      </c>
      <c r="W1301">
        <v>0.8</v>
      </c>
      <c r="X1301">
        <v>1392</v>
      </c>
      <c r="Y1301">
        <v>21</v>
      </c>
      <c r="Z1301">
        <v>45</v>
      </c>
      <c r="AA1301" t="s">
        <v>13</v>
      </c>
      <c r="AB1301">
        <v>0</v>
      </c>
      <c r="AC1301">
        <v>1</v>
      </c>
      <c r="AD1301" t="s">
        <v>15</v>
      </c>
      <c r="AE1301">
        <v>1</v>
      </c>
      <c r="AF1301">
        <v>0</v>
      </c>
      <c r="AG1301" t="s">
        <v>15</v>
      </c>
      <c r="AH1301">
        <v>1</v>
      </c>
      <c r="AI1301">
        <v>0</v>
      </c>
      <c r="AJ1301" t="s">
        <v>15</v>
      </c>
      <c r="AK1301">
        <v>1</v>
      </c>
      <c r="AL1301">
        <v>0</v>
      </c>
    </row>
    <row r="1302" spans="1:38" x14ac:dyDescent="0.25">
      <c r="A1302" t="s">
        <v>1530</v>
      </c>
      <c r="B1302" t="s">
        <v>1524</v>
      </c>
      <c r="C1302">
        <v>13990717</v>
      </c>
      <c r="D1302">
        <v>990717</v>
      </c>
      <c r="E1302" t="s">
        <v>447</v>
      </c>
      <c r="F1302" t="s">
        <v>448</v>
      </c>
      <c r="G1302" t="s">
        <v>1541</v>
      </c>
      <c r="H1302" t="s">
        <v>41</v>
      </c>
      <c r="I1302">
        <v>3</v>
      </c>
      <c r="J1302" t="s">
        <v>26</v>
      </c>
      <c r="K1302">
        <v>7</v>
      </c>
      <c r="L1302">
        <v>30</v>
      </c>
      <c r="M1302">
        <v>29</v>
      </c>
      <c r="N1302" t="s">
        <v>20</v>
      </c>
      <c r="O1302" t="s">
        <v>1560</v>
      </c>
      <c r="P1302">
        <v>24</v>
      </c>
      <c r="Q1302">
        <v>0.8</v>
      </c>
      <c r="R1302">
        <v>7</v>
      </c>
      <c r="S1302">
        <v>0.23333333333333334</v>
      </c>
      <c r="T1302">
        <f>DATATABLE[[#This Row],[تعداد واگن منتظر واگذاری]]+DATATABLE[[#This Row],[تعداد واگن تحت تخلیه]]</f>
        <v>31</v>
      </c>
      <c r="U1302">
        <v>1.0333333333333334</v>
      </c>
      <c r="V1302">
        <v>20</v>
      </c>
      <c r="W1302">
        <v>0.66666666666666663</v>
      </c>
      <c r="X1302">
        <v>1160</v>
      </c>
      <c r="Y1302">
        <v>31</v>
      </c>
      <c r="Z1302">
        <v>27</v>
      </c>
      <c r="AA1302" t="s">
        <v>15</v>
      </c>
      <c r="AB1302">
        <v>1</v>
      </c>
      <c r="AC1302">
        <v>0</v>
      </c>
      <c r="AD1302" t="s">
        <v>15</v>
      </c>
      <c r="AE1302">
        <v>1</v>
      </c>
      <c r="AF1302">
        <v>0</v>
      </c>
      <c r="AG1302" t="s">
        <v>15</v>
      </c>
      <c r="AH1302">
        <v>1</v>
      </c>
      <c r="AI1302">
        <v>0</v>
      </c>
      <c r="AJ1302" t="s">
        <v>15</v>
      </c>
      <c r="AK1302">
        <v>1</v>
      </c>
      <c r="AL1302">
        <v>0</v>
      </c>
    </row>
    <row r="1303" spans="1:38" x14ac:dyDescent="0.25">
      <c r="A1303" t="s">
        <v>1530</v>
      </c>
      <c r="B1303" t="s">
        <v>1524</v>
      </c>
      <c r="C1303">
        <v>13990718</v>
      </c>
      <c r="D1303">
        <v>990718</v>
      </c>
      <c r="E1303" t="s">
        <v>449</v>
      </c>
      <c r="F1303" t="s">
        <v>450</v>
      </c>
      <c r="G1303" t="s">
        <v>1541</v>
      </c>
      <c r="H1303" t="s">
        <v>41</v>
      </c>
      <c r="I1303">
        <v>3</v>
      </c>
      <c r="J1303" t="s">
        <v>26</v>
      </c>
      <c r="K1303">
        <v>7</v>
      </c>
      <c r="L1303">
        <v>30</v>
      </c>
      <c r="M1303">
        <v>30</v>
      </c>
      <c r="N1303" t="s">
        <v>12</v>
      </c>
      <c r="O1303" t="s">
        <v>1561</v>
      </c>
      <c r="P1303">
        <v>9</v>
      </c>
      <c r="Q1303">
        <v>0.3</v>
      </c>
      <c r="R1303">
        <v>11</v>
      </c>
      <c r="S1303">
        <v>0.36666666666666664</v>
      </c>
      <c r="T1303">
        <f>DATATABLE[[#This Row],[تعداد واگن منتظر واگذاری]]+DATATABLE[[#This Row],[تعداد واگن تحت تخلیه]]</f>
        <v>20</v>
      </c>
      <c r="U1303">
        <v>0.66666666666666663</v>
      </c>
      <c r="V1303">
        <v>40</v>
      </c>
      <c r="W1303">
        <v>1.3333333333333333</v>
      </c>
      <c r="X1303">
        <v>2320</v>
      </c>
      <c r="Y1303">
        <v>20</v>
      </c>
      <c r="Z1303">
        <v>51</v>
      </c>
      <c r="AA1303" t="s">
        <v>15</v>
      </c>
      <c r="AB1303">
        <v>1</v>
      </c>
      <c r="AC1303">
        <v>0</v>
      </c>
      <c r="AD1303" t="s">
        <v>15</v>
      </c>
      <c r="AE1303">
        <v>1</v>
      </c>
      <c r="AF1303">
        <v>0</v>
      </c>
      <c r="AG1303" t="s">
        <v>15</v>
      </c>
      <c r="AH1303">
        <v>1</v>
      </c>
      <c r="AI1303">
        <v>0</v>
      </c>
      <c r="AJ1303" t="s">
        <v>15</v>
      </c>
      <c r="AK1303">
        <v>1</v>
      </c>
      <c r="AL1303">
        <v>0</v>
      </c>
    </row>
    <row r="1304" spans="1:38" x14ac:dyDescent="0.25">
      <c r="A1304" t="s">
        <v>1530</v>
      </c>
      <c r="B1304" t="s">
        <v>1524</v>
      </c>
      <c r="C1304">
        <v>13990719</v>
      </c>
      <c r="D1304">
        <v>990719</v>
      </c>
      <c r="E1304" t="s">
        <v>451</v>
      </c>
      <c r="F1304" t="s">
        <v>452</v>
      </c>
      <c r="G1304" t="s">
        <v>1541</v>
      </c>
      <c r="H1304" t="s">
        <v>41</v>
      </c>
      <c r="I1304">
        <v>3</v>
      </c>
      <c r="J1304" t="s">
        <v>26</v>
      </c>
      <c r="K1304">
        <v>7</v>
      </c>
      <c r="L1304">
        <v>31</v>
      </c>
      <c r="M1304">
        <v>30</v>
      </c>
      <c r="N1304" t="s">
        <v>14</v>
      </c>
      <c r="O1304" t="s">
        <v>1562</v>
      </c>
      <c r="P1304">
        <v>5</v>
      </c>
      <c r="Q1304">
        <v>0.16666666666666666</v>
      </c>
      <c r="R1304">
        <v>12</v>
      </c>
      <c r="S1304">
        <v>0.4</v>
      </c>
      <c r="T1304">
        <f>DATATABLE[[#This Row],[تعداد واگن منتظر واگذاری]]+DATATABLE[[#This Row],[تعداد واگن تحت تخلیه]]</f>
        <v>17</v>
      </c>
      <c r="U1304">
        <v>0.56666666666666665</v>
      </c>
      <c r="V1304">
        <v>11</v>
      </c>
      <c r="W1304">
        <v>0.36666666666666664</v>
      </c>
      <c r="X1304">
        <v>638</v>
      </c>
      <c r="Y1304">
        <v>17</v>
      </c>
      <c r="Z1304">
        <v>23</v>
      </c>
      <c r="AA1304" t="s">
        <v>15</v>
      </c>
      <c r="AB1304">
        <v>1</v>
      </c>
      <c r="AC1304">
        <v>0</v>
      </c>
      <c r="AD1304" t="s">
        <v>15</v>
      </c>
      <c r="AE1304">
        <v>1</v>
      </c>
      <c r="AF1304">
        <v>0</v>
      </c>
      <c r="AG1304" t="s">
        <v>15</v>
      </c>
      <c r="AH1304">
        <v>1</v>
      </c>
      <c r="AI1304">
        <v>0</v>
      </c>
      <c r="AJ1304" t="s">
        <v>15</v>
      </c>
      <c r="AK1304">
        <v>1</v>
      </c>
      <c r="AL1304">
        <v>0</v>
      </c>
    </row>
    <row r="1305" spans="1:38" x14ac:dyDescent="0.25">
      <c r="A1305" t="s">
        <v>1530</v>
      </c>
      <c r="B1305" t="s">
        <v>1524</v>
      </c>
      <c r="C1305">
        <v>13990720</v>
      </c>
      <c r="D1305">
        <v>990720</v>
      </c>
      <c r="E1305" t="s">
        <v>453</v>
      </c>
      <c r="F1305" t="s">
        <v>454</v>
      </c>
      <c r="G1305" t="s">
        <v>1541</v>
      </c>
      <c r="H1305" t="s">
        <v>41</v>
      </c>
      <c r="I1305">
        <v>3</v>
      </c>
      <c r="J1305" t="s">
        <v>26</v>
      </c>
      <c r="K1305">
        <v>7</v>
      </c>
      <c r="L1305">
        <v>31</v>
      </c>
      <c r="M1305">
        <v>30</v>
      </c>
      <c r="N1305" t="s">
        <v>16</v>
      </c>
      <c r="O1305" t="s">
        <v>1563</v>
      </c>
      <c r="P1305">
        <v>8</v>
      </c>
      <c r="Q1305">
        <v>0.26666666666666666</v>
      </c>
      <c r="R1305">
        <v>0</v>
      </c>
      <c r="S1305">
        <v>0</v>
      </c>
      <c r="T1305">
        <f>DATATABLE[[#This Row],[تعداد واگن منتظر واگذاری]]+DATATABLE[[#This Row],[تعداد واگن تحت تخلیه]]</f>
        <v>8</v>
      </c>
      <c r="U1305">
        <v>0.26666666666666666</v>
      </c>
      <c r="V1305">
        <v>37</v>
      </c>
      <c r="W1305">
        <v>1.2333333333333334</v>
      </c>
      <c r="X1305">
        <v>2146</v>
      </c>
      <c r="Y1305">
        <v>8</v>
      </c>
      <c r="Z1305">
        <v>37</v>
      </c>
      <c r="AA1305" t="s">
        <v>15</v>
      </c>
      <c r="AB1305">
        <v>1</v>
      </c>
      <c r="AC1305">
        <v>0</v>
      </c>
      <c r="AD1305" t="s">
        <v>13</v>
      </c>
      <c r="AE1305">
        <v>0</v>
      </c>
      <c r="AF1305">
        <v>1</v>
      </c>
      <c r="AG1305" t="s">
        <v>15</v>
      </c>
      <c r="AH1305">
        <v>1</v>
      </c>
      <c r="AI1305">
        <v>0</v>
      </c>
      <c r="AJ1305" t="s">
        <v>15</v>
      </c>
      <c r="AK1305">
        <v>1</v>
      </c>
      <c r="AL1305">
        <v>0</v>
      </c>
    </row>
    <row r="1306" spans="1:38" x14ac:dyDescent="0.25">
      <c r="A1306" t="s">
        <v>1530</v>
      </c>
      <c r="B1306" t="s">
        <v>1524</v>
      </c>
      <c r="C1306">
        <v>13990721</v>
      </c>
      <c r="D1306">
        <v>990721</v>
      </c>
      <c r="E1306" t="s">
        <v>455</v>
      </c>
      <c r="F1306" t="s">
        <v>456</v>
      </c>
      <c r="G1306" t="s">
        <v>1541</v>
      </c>
      <c r="H1306" t="s">
        <v>41</v>
      </c>
      <c r="I1306">
        <v>3</v>
      </c>
      <c r="J1306" t="s">
        <v>26</v>
      </c>
      <c r="K1306">
        <v>7</v>
      </c>
      <c r="L1306">
        <v>31</v>
      </c>
      <c r="M1306">
        <v>30</v>
      </c>
      <c r="N1306" t="s">
        <v>17</v>
      </c>
      <c r="O1306" t="s">
        <v>1564</v>
      </c>
      <c r="P1306">
        <v>0</v>
      </c>
      <c r="Q1306">
        <v>0</v>
      </c>
      <c r="R1306">
        <v>0</v>
      </c>
      <c r="S1306">
        <v>0</v>
      </c>
      <c r="T1306">
        <f>DATATABLE[[#This Row],[تعداد واگن منتظر واگذاری]]+DATATABLE[[#This Row],[تعداد واگن تحت تخلیه]]</f>
        <v>0</v>
      </c>
      <c r="U1306">
        <v>0</v>
      </c>
      <c r="V1306">
        <v>13</v>
      </c>
      <c r="W1306">
        <v>0.43333333333333335</v>
      </c>
      <c r="X1306">
        <v>754</v>
      </c>
      <c r="Y1306">
        <v>0</v>
      </c>
      <c r="Z1306">
        <v>13</v>
      </c>
      <c r="AA1306" t="s">
        <v>13</v>
      </c>
      <c r="AB1306">
        <v>0</v>
      </c>
      <c r="AC1306">
        <v>1</v>
      </c>
      <c r="AD1306" t="s">
        <v>13</v>
      </c>
      <c r="AE1306">
        <v>0</v>
      </c>
      <c r="AF1306">
        <v>1</v>
      </c>
      <c r="AG1306" t="s">
        <v>15</v>
      </c>
      <c r="AH1306">
        <v>1</v>
      </c>
      <c r="AI1306">
        <v>0</v>
      </c>
      <c r="AJ1306" t="s">
        <v>15</v>
      </c>
      <c r="AK1306">
        <v>1</v>
      </c>
      <c r="AL1306">
        <v>0</v>
      </c>
    </row>
    <row r="1307" spans="1:38" x14ac:dyDescent="0.25">
      <c r="A1307" t="s">
        <v>1530</v>
      </c>
      <c r="B1307" t="s">
        <v>1524</v>
      </c>
      <c r="C1307">
        <v>13990722</v>
      </c>
      <c r="D1307">
        <v>990722</v>
      </c>
      <c r="E1307" t="s">
        <v>457</v>
      </c>
      <c r="F1307" t="s">
        <v>458</v>
      </c>
      <c r="G1307" t="s">
        <v>1541</v>
      </c>
      <c r="H1307" t="s">
        <v>41</v>
      </c>
      <c r="I1307">
        <v>3</v>
      </c>
      <c r="J1307" t="s">
        <v>26</v>
      </c>
      <c r="K1307">
        <v>7</v>
      </c>
      <c r="L1307">
        <v>31</v>
      </c>
      <c r="M1307">
        <v>30</v>
      </c>
      <c r="N1307" t="s">
        <v>18</v>
      </c>
      <c r="O1307" t="s">
        <v>1565</v>
      </c>
      <c r="P1307">
        <v>0</v>
      </c>
      <c r="Q1307">
        <v>0</v>
      </c>
      <c r="R1307">
        <v>0</v>
      </c>
      <c r="S1307">
        <v>0</v>
      </c>
      <c r="T1307">
        <f>DATATABLE[[#This Row],[تعداد واگن منتظر واگذاری]]+DATATABLE[[#This Row],[تعداد واگن تحت تخلیه]]</f>
        <v>0</v>
      </c>
      <c r="U1307">
        <v>0</v>
      </c>
      <c r="V1307">
        <v>0</v>
      </c>
      <c r="W1307">
        <v>0</v>
      </c>
      <c r="X1307">
        <v>0</v>
      </c>
      <c r="Y1307">
        <v>0</v>
      </c>
      <c r="Z1307">
        <v>0</v>
      </c>
      <c r="AA1307" t="s">
        <v>13</v>
      </c>
      <c r="AB1307">
        <v>0</v>
      </c>
      <c r="AC1307">
        <v>1</v>
      </c>
      <c r="AD1307" t="s">
        <v>13</v>
      </c>
      <c r="AE1307">
        <v>0</v>
      </c>
      <c r="AF1307">
        <v>1</v>
      </c>
      <c r="AG1307" t="s">
        <v>13</v>
      </c>
      <c r="AH1307">
        <v>0</v>
      </c>
      <c r="AI1307">
        <v>1</v>
      </c>
      <c r="AJ1307" t="s">
        <v>13</v>
      </c>
      <c r="AK1307">
        <v>0</v>
      </c>
      <c r="AL1307">
        <v>1</v>
      </c>
    </row>
    <row r="1308" spans="1:38" x14ac:dyDescent="0.25">
      <c r="A1308" t="s">
        <v>1530</v>
      </c>
      <c r="B1308" t="s">
        <v>1524</v>
      </c>
      <c r="C1308">
        <v>13990723</v>
      </c>
      <c r="D1308">
        <v>990723</v>
      </c>
      <c r="E1308" t="s">
        <v>459</v>
      </c>
      <c r="F1308" t="s">
        <v>460</v>
      </c>
      <c r="G1308" t="s">
        <v>1541</v>
      </c>
      <c r="H1308" t="s">
        <v>41</v>
      </c>
      <c r="I1308">
        <v>3</v>
      </c>
      <c r="J1308" t="s">
        <v>26</v>
      </c>
      <c r="K1308">
        <v>7</v>
      </c>
      <c r="L1308">
        <v>31</v>
      </c>
      <c r="M1308">
        <v>30</v>
      </c>
      <c r="N1308" t="s">
        <v>19</v>
      </c>
      <c r="O1308" t="s">
        <v>1566</v>
      </c>
      <c r="P1308">
        <v>0</v>
      </c>
      <c r="Q1308">
        <v>0</v>
      </c>
      <c r="R1308">
        <v>0</v>
      </c>
      <c r="S1308">
        <v>0</v>
      </c>
      <c r="T1308">
        <f>DATATABLE[[#This Row],[تعداد واگن منتظر واگذاری]]+DATATABLE[[#This Row],[تعداد واگن تحت تخلیه]]</f>
        <v>0</v>
      </c>
      <c r="U1308">
        <v>0</v>
      </c>
      <c r="V1308">
        <v>0</v>
      </c>
      <c r="W1308">
        <v>0</v>
      </c>
      <c r="X1308">
        <v>0</v>
      </c>
      <c r="Y1308">
        <v>0</v>
      </c>
      <c r="Z1308">
        <v>0</v>
      </c>
      <c r="AA1308" t="s">
        <v>13</v>
      </c>
      <c r="AB1308">
        <v>0</v>
      </c>
      <c r="AC1308">
        <v>1</v>
      </c>
      <c r="AD1308" t="s">
        <v>13</v>
      </c>
      <c r="AE1308">
        <v>0</v>
      </c>
      <c r="AF1308">
        <v>1</v>
      </c>
      <c r="AG1308" t="s">
        <v>13</v>
      </c>
      <c r="AH1308">
        <v>0</v>
      </c>
      <c r="AI1308">
        <v>1</v>
      </c>
      <c r="AJ1308" t="s">
        <v>13</v>
      </c>
      <c r="AK1308">
        <v>0</v>
      </c>
      <c r="AL1308">
        <v>1</v>
      </c>
    </row>
    <row r="1309" spans="1:38" x14ac:dyDescent="0.25">
      <c r="A1309" t="s">
        <v>1530</v>
      </c>
      <c r="B1309" t="s">
        <v>1524</v>
      </c>
      <c r="C1309">
        <v>13990724</v>
      </c>
      <c r="D1309">
        <v>990724</v>
      </c>
      <c r="E1309" t="s">
        <v>461</v>
      </c>
      <c r="F1309" t="s">
        <v>462</v>
      </c>
      <c r="G1309" t="s">
        <v>1541</v>
      </c>
      <c r="H1309" t="s">
        <v>41</v>
      </c>
      <c r="I1309">
        <v>3</v>
      </c>
      <c r="J1309" t="s">
        <v>26</v>
      </c>
      <c r="K1309">
        <v>7</v>
      </c>
      <c r="L1309">
        <v>31</v>
      </c>
      <c r="M1309">
        <v>30</v>
      </c>
      <c r="N1309" t="s">
        <v>20</v>
      </c>
      <c r="O1309" t="s">
        <v>1567</v>
      </c>
      <c r="P1309">
        <v>0</v>
      </c>
      <c r="Q1309">
        <v>0</v>
      </c>
      <c r="R1309">
        <v>0</v>
      </c>
      <c r="S1309">
        <v>0</v>
      </c>
      <c r="T1309">
        <f>DATATABLE[[#This Row],[تعداد واگن منتظر واگذاری]]+DATATABLE[[#This Row],[تعداد واگن تحت تخلیه]]</f>
        <v>0</v>
      </c>
      <c r="U1309">
        <v>0</v>
      </c>
      <c r="V1309">
        <v>0</v>
      </c>
      <c r="W1309">
        <v>0</v>
      </c>
      <c r="X1309">
        <v>0</v>
      </c>
      <c r="Y1309">
        <v>0</v>
      </c>
      <c r="Z1309">
        <v>0</v>
      </c>
      <c r="AA1309" t="s">
        <v>13</v>
      </c>
      <c r="AB1309">
        <v>0</v>
      </c>
      <c r="AC1309">
        <v>1</v>
      </c>
      <c r="AD1309" t="s">
        <v>13</v>
      </c>
      <c r="AE1309">
        <v>0</v>
      </c>
      <c r="AF1309">
        <v>1</v>
      </c>
      <c r="AG1309" t="s">
        <v>13</v>
      </c>
      <c r="AH1309">
        <v>0</v>
      </c>
      <c r="AI1309">
        <v>1</v>
      </c>
      <c r="AJ1309" t="s">
        <v>13</v>
      </c>
      <c r="AK1309">
        <v>0</v>
      </c>
      <c r="AL1309">
        <v>1</v>
      </c>
    </row>
    <row r="1310" spans="1:38" x14ac:dyDescent="0.25">
      <c r="A1310" t="s">
        <v>1530</v>
      </c>
      <c r="B1310" t="s">
        <v>1524</v>
      </c>
      <c r="C1310">
        <v>13990725</v>
      </c>
      <c r="D1310">
        <v>990725</v>
      </c>
      <c r="E1310" t="s">
        <v>463</v>
      </c>
      <c r="F1310" t="s">
        <v>464</v>
      </c>
      <c r="G1310" t="s">
        <v>1541</v>
      </c>
      <c r="H1310" t="s">
        <v>41</v>
      </c>
      <c r="I1310">
        <v>3</v>
      </c>
      <c r="J1310" t="s">
        <v>26</v>
      </c>
      <c r="K1310">
        <v>7</v>
      </c>
      <c r="L1310">
        <v>31</v>
      </c>
      <c r="M1310">
        <v>31</v>
      </c>
      <c r="N1310" t="s">
        <v>12</v>
      </c>
      <c r="O1310" t="s">
        <v>1568</v>
      </c>
      <c r="P1310">
        <v>12</v>
      </c>
      <c r="Q1310">
        <v>0.4</v>
      </c>
      <c r="R1310">
        <v>0</v>
      </c>
      <c r="S1310">
        <v>0</v>
      </c>
      <c r="T1310">
        <f>DATATABLE[[#This Row],[تعداد واگن منتظر واگذاری]]+DATATABLE[[#This Row],[تعداد واگن تحت تخلیه]]</f>
        <v>12</v>
      </c>
      <c r="U1310">
        <v>0.4</v>
      </c>
      <c r="V1310">
        <v>0</v>
      </c>
      <c r="W1310">
        <v>0</v>
      </c>
      <c r="X1310">
        <v>0</v>
      </c>
      <c r="Y1310">
        <v>12</v>
      </c>
      <c r="Z1310">
        <v>0</v>
      </c>
      <c r="AA1310" t="s">
        <v>15</v>
      </c>
      <c r="AB1310">
        <v>1</v>
      </c>
      <c r="AC1310">
        <v>0</v>
      </c>
      <c r="AD1310" t="s">
        <v>13</v>
      </c>
      <c r="AE1310">
        <v>0</v>
      </c>
      <c r="AF1310">
        <v>1</v>
      </c>
      <c r="AG1310" t="s">
        <v>13</v>
      </c>
      <c r="AH1310">
        <v>0</v>
      </c>
      <c r="AI1310">
        <v>1</v>
      </c>
      <c r="AJ1310" t="s">
        <v>13</v>
      </c>
      <c r="AK1310">
        <v>0</v>
      </c>
      <c r="AL1310">
        <v>1</v>
      </c>
    </row>
    <row r="1311" spans="1:38" x14ac:dyDescent="0.25">
      <c r="A1311" t="s">
        <v>1530</v>
      </c>
      <c r="B1311" t="s">
        <v>1524</v>
      </c>
      <c r="C1311">
        <v>13990726</v>
      </c>
      <c r="D1311">
        <v>990726</v>
      </c>
      <c r="E1311" t="s">
        <v>465</v>
      </c>
      <c r="F1311" t="s">
        <v>466</v>
      </c>
      <c r="G1311" t="s">
        <v>1541</v>
      </c>
      <c r="H1311" t="s">
        <v>41</v>
      </c>
      <c r="I1311">
        <v>3</v>
      </c>
      <c r="J1311" t="s">
        <v>26</v>
      </c>
      <c r="K1311">
        <v>7</v>
      </c>
      <c r="L1311">
        <v>32</v>
      </c>
      <c r="M1311">
        <v>31</v>
      </c>
      <c r="N1311" t="s">
        <v>14</v>
      </c>
      <c r="O1311" t="s">
        <v>1569</v>
      </c>
      <c r="P1311">
        <v>21</v>
      </c>
      <c r="Q1311">
        <v>0.7</v>
      </c>
      <c r="R1311">
        <v>0</v>
      </c>
      <c r="S1311">
        <v>0</v>
      </c>
      <c r="T1311">
        <f>DATATABLE[[#This Row],[تعداد واگن منتظر واگذاری]]+DATATABLE[[#This Row],[تعداد واگن تحت تخلیه]]</f>
        <v>21</v>
      </c>
      <c r="U1311">
        <v>0.7</v>
      </c>
      <c r="V1311">
        <v>12</v>
      </c>
      <c r="W1311">
        <v>0.4</v>
      </c>
      <c r="X1311">
        <v>696</v>
      </c>
      <c r="Y1311">
        <v>21</v>
      </c>
      <c r="Z1311">
        <v>12</v>
      </c>
      <c r="AA1311" t="s">
        <v>15</v>
      </c>
      <c r="AB1311">
        <v>1</v>
      </c>
      <c r="AC1311">
        <v>0</v>
      </c>
      <c r="AD1311" t="s">
        <v>13</v>
      </c>
      <c r="AE1311">
        <v>0</v>
      </c>
      <c r="AF1311">
        <v>1</v>
      </c>
      <c r="AG1311" t="s">
        <v>15</v>
      </c>
      <c r="AH1311">
        <v>1</v>
      </c>
      <c r="AI1311">
        <v>0</v>
      </c>
      <c r="AJ1311" t="s">
        <v>15</v>
      </c>
      <c r="AK1311">
        <v>1</v>
      </c>
      <c r="AL1311">
        <v>0</v>
      </c>
    </row>
    <row r="1312" spans="1:38" x14ac:dyDescent="0.25">
      <c r="A1312" t="s">
        <v>1530</v>
      </c>
      <c r="B1312" t="s">
        <v>1524</v>
      </c>
      <c r="C1312">
        <v>13990727</v>
      </c>
      <c r="D1312">
        <v>990727</v>
      </c>
      <c r="E1312" t="s">
        <v>467</v>
      </c>
      <c r="F1312" t="s">
        <v>468</v>
      </c>
      <c r="G1312" t="s">
        <v>1541</v>
      </c>
      <c r="H1312" t="s">
        <v>41</v>
      </c>
      <c r="I1312">
        <v>3</v>
      </c>
      <c r="J1312" t="s">
        <v>26</v>
      </c>
      <c r="K1312">
        <v>7</v>
      </c>
      <c r="L1312">
        <v>32</v>
      </c>
      <c r="M1312">
        <v>31</v>
      </c>
      <c r="N1312" t="s">
        <v>16</v>
      </c>
      <c r="O1312" t="s">
        <v>1570</v>
      </c>
      <c r="P1312">
        <v>10</v>
      </c>
      <c r="Q1312">
        <v>0.33333333333333331</v>
      </c>
      <c r="R1312">
        <v>21</v>
      </c>
      <c r="S1312">
        <v>0.7</v>
      </c>
      <c r="T1312">
        <f>DATATABLE[[#This Row],[تعداد واگن منتظر واگذاری]]+DATATABLE[[#This Row],[تعداد واگن تحت تخلیه]]</f>
        <v>31</v>
      </c>
      <c r="U1312">
        <v>1.0333333333333334</v>
      </c>
      <c r="V1312">
        <v>14</v>
      </c>
      <c r="W1312">
        <v>0.46666666666666667</v>
      </c>
      <c r="X1312">
        <v>812</v>
      </c>
      <c r="Y1312">
        <v>31</v>
      </c>
      <c r="Z1312">
        <v>35</v>
      </c>
      <c r="AA1312" t="s">
        <v>15</v>
      </c>
      <c r="AB1312">
        <v>1</v>
      </c>
      <c r="AC1312">
        <v>0</v>
      </c>
      <c r="AD1312" t="s">
        <v>15</v>
      </c>
      <c r="AE1312">
        <v>1</v>
      </c>
      <c r="AF1312">
        <v>0</v>
      </c>
      <c r="AG1312" t="s">
        <v>15</v>
      </c>
      <c r="AH1312">
        <v>1</v>
      </c>
      <c r="AI1312">
        <v>0</v>
      </c>
      <c r="AJ1312" t="s">
        <v>15</v>
      </c>
      <c r="AK1312">
        <v>1</v>
      </c>
      <c r="AL1312">
        <v>0</v>
      </c>
    </row>
    <row r="1313" spans="1:38" x14ac:dyDescent="0.25">
      <c r="A1313" t="s">
        <v>1530</v>
      </c>
      <c r="B1313" t="s">
        <v>1524</v>
      </c>
      <c r="C1313">
        <v>13990728</v>
      </c>
      <c r="D1313">
        <v>990728</v>
      </c>
      <c r="E1313" t="s">
        <v>469</v>
      </c>
      <c r="F1313" t="s">
        <v>470</v>
      </c>
      <c r="G1313" t="s">
        <v>1541</v>
      </c>
      <c r="H1313" t="s">
        <v>41</v>
      </c>
      <c r="I1313">
        <v>3</v>
      </c>
      <c r="J1313" t="s">
        <v>26</v>
      </c>
      <c r="K1313">
        <v>7</v>
      </c>
      <c r="L1313">
        <v>32</v>
      </c>
      <c r="M1313">
        <v>31</v>
      </c>
      <c r="N1313" t="s">
        <v>17</v>
      </c>
      <c r="O1313" t="s">
        <v>1571</v>
      </c>
      <c r="P1313">
        <v>0</v>
      </c>
      <c r="Q1313">
        <v>0</v>
      </c>
      <c r="R1313">
        <v>26</v>
      </c>
      <c r="S1313">
        <v>0.8666666666666667</v>
      </c>
      <c r="T1313">
        <f>DATATABLE[[#This Row],[تعداد واگن منتظر واگذاری]]+DATATABLE[[#This Row],[تعداد واگن تحت تخلیه]]</f>
        <v>26</v>
      </c>
      <c r="U1313">
        <v>0.8666666666666667</v>
      </c>
      <c r="V1313">
        <v>7</v>
      </c>
      <c r="W1313">
        <v>0.23333333333333334</v>
      </c>
      <c r="X1313">
        <v>406</v>
      </c>
      <c r="Y1313">
        <v>26</v>
      </c>
      <c r="Z1313">
        <v>33</v>
      </c>
      <c r="AA1313" t="s">
        <v>13</v>
      </c>
      <c r="AB1313">
        <v>0</v>
      </c>
      <c r="AC1313">
        <v>1</v>
      </c>
      <c r="AD1313" t="s">
        <v>15</v>
      </c>
      <c r="AE1313">
        <v>1</v>
      </c>
      <c r="AF1313">
        <v>0</v>
      </c>
      <c r="AG1313" t="s">
        <v>15</v>
      </c>
      <c r="AH1313">
        <v>1</v>
      </c>
      <c r="AI1313">
        <v>0</v>
      </c>
      <c r="AJ1313" t="s">
        <v>15</v>
      </c>
      <c r="AK1313">
        <v>1</v>
      </c>
      <c r="AL1313">
        <v>0</v>
      </c>
    </row>
    <row r="1314" spans="1:38" x14ac:dyDescent="0.25">
      <c r="A1314" t="s">
        <v>1530</v>
      </c>
      <c r="B1314" t="s">
        <v>1524</v>
      </c>
      <c r="C1314">
        <v>13990729</v>
      </c>
      <c r="D1314">
        <v>990729</v>
      </c>
      <c r="E1314" t="s">
        <v>471</v>
      </c>
      <c r="F1314" t="s">
        <v>472</v>
      </c>
      <c r="G1314" t="s">
        <v>1541</v>
      </c>
      <c r="H1314" t="s">
        <v>41</v>
      </c>
      <c r="I1314">
        <v>3</v>
      </c>
      <c r="J1314" t="s">
        <v>26</v>
      </c>
      <c r="K1314">
        <v>7</v>
      </c>
      <c r="L1314">
        <v>32</v>
      </c>
      <c r="M1314">
        <v>31</v>
      </c>
      <c r="N1314" t="s">
        <v>18</v>
      </c>
      <c r="O1314" t="s">
        <v>1572</v>
      </c>
      <c r="P1314">
        <v>20</v>
      </c>
      <c r="Q1314">
        <v>0.66666666666666663</v>
      </c>
      <c r="R1314">
        <v>10</v>
      </c>
      <c r="S1314">
        <v>0.33333333333333331</v>
      </c>
      <c r="T1314">
        <f>DATATABLE[[#This Row],[تعداد واگن منتظر واگذاری]]+DATATABLE[[#This Row],[تعداد واگن تحت تخلیه]]</f>
        <v>30</v>
      </c>
      <c r="U1314">
        <v>1</v>
      </c>
      <c r="V1314">
        <v>0</v>
      </c>
      <c r="W1314">
        <v>0</v>
      </c>
      <c r="X1314">
        <v>0</v>
      </c>
      <c r="Y1314">
        <v>30</v>
      </c>
      <c r="Z1314">
        <v>10</v>
      </c>
      <c r="AA1314" t="s">
        <v>15</v>
      </c>
      <c r="AB1314">
        <v>1</v>
      </c>
      <c r="AC1314">
        <v>0</v>
      </c>
      <c r="AD1314" t="s">
        <v>15</v>
      </c>
      <c r="AE1314">
        <v>1</v>
      </c>
      <c r="AF1314">
        <v>0</v>
      </c>
      <c r="AG1314" t="s">
        <v>13</v>
      </c>
      <c r="AH1314">
        <v>0</v>
      </c>
      <c r="AI1314">
        <v>1</v>
      </c>
      <c r="AJ1314" t="s">
        <v>15</v>
      </c>
      <c r="AK1314">
        <v>1</v>
      </c>
      <c r="AL1314">
        <v>0</v>
      </c>
    </row>
    <row r="1315" spans="1:38" x14ac:dyDescent="0.25">
      <c r="A1315" t="s">
        <v>1530</v>
      </c>
      <c r="B1315" t="s">
        <v>1524</v>
      </c>
      <c r="C1315">
        <v>13990730</v>
      </c>
      <c r="D1315">
        <v>990730</v>
      </c>
      <c r="E1315" t="s">
        <v>473</v>
      </c>
      <c r="F1315" t="s">
        <v>474</v>
      </c>
      <c r="G1315" t="s">
        <v>1541</v>
      </c>
      <c r="H1315" t="s">
        <v>41</v>
      </c>
      <c r="I1315">
        <v>3</v>
      </c>
      <c r="J1315" t="s">
        <v>26</v>
      </c>
      <c r="K1315">
        <v>7</v>
      </c>
      <c r="L1315">
        <v>32</v>
      </c>
      <c r="M1315">
        <v>31</v>
      </c>
      <c r="N1315" t="s">
        <v>19</v>
      </c>
      <c r="O1315" t="s">
        <v>1573</v>
      </c>
      <c r="P1315">
        <v>0</v>
      </c>
      <c r="Q1315">
        <v>0</v>
      </c>
      <c r="R1315">
        <v>20</v>
      </c>
      <c r="S1315">
        <v>0.66666666666666663</v>
      </c>
      <c r="T1315">
        <f>DATATABLE[[#This Row],[تعداد واگن منتظر واگذاری]]+DATATABLE[[#This Row],[تعداد واگن تحت تخلیه]]</f>
        <v>20</v>
      </c>
      <c r="U1315">
        <v>0.66666666666666663</v>
      </c>
      <c r="V1315">
        <v>30</v>
      </c>
      <c r="W1315">
        <v>1</v>
      </c>
      <c r="X1315">
        <v>1740</v>
      </c>
      <c r="Y1315">
        <v>20</v>
      </c>
      <c r="Z1315">
        <v>50</v>
      </c>
      <c r="AA1315" t="s">
        <v>13</v>
      </c>
      <c r="AB1315">
        <v>0</v>
      </c>
      <c r="AC1315">
        <v>1</v>
      </c>
      <c r="AD1315" t="s">
        <v>15</v>
      </c>
      <c r="AE1315">
        <v>1</v>
      </c>
      <c r="AF1315">
        <v>0</v>
      </c>
      <c r="AG1315" t="s">
        <v>15</v>
      </c>
      <c r="AH1315">
        <v>1</v>
      </c>
      <c r="AI1315">
        <v>0</v>
      </c>
      <c r="AJ1315" t="s">
        <v>15</v>
      </c>
      <c r="AK1315">
        <v>1</v>
      </c>
      <c r="AL1315">
        <v>0</v>
      </c>
    </row>
    <row r="1316" spans="1:38" x14ac:dyDescent="0.25">
      <c r="A1316" t="s">
        <v>1530</v>
      </c>
      <c r="B1316" t="s">
        <v>1524</v>
      </c>
      <c r="C1316">
        <v>13990801</v>
      </c>
      <c r="D1316">
        <v>990801</v>
      </c>
      <c r="E1316" t="s">
        <v>475</v>
      </c>
      <c r="F1316" t="s">
        <v>476</v>
      </c>
      <c r="G1316" t="s">
        <v>1541</v>
      </c>
      <c r="H1316" t="s">
        <v>41</v>
      </c>
      <c r="I1316">
        <v>3</v>
      </c>
      <c r="J1316" t="s">
        <v>27</v>
      </c>
      <c r="K1316">
        <v>8</v>
      </c>
      <c r="L1316">
        <v>32</v>
      </c>
      <c r="M1316">
        <v>31</v>
      </c>
      <c r="N1316" t="s">
        <v>20</v>
      </c>
      <c r="O1316" t="s">
        <v>1542</v>
      </c>
      <c r="P1316">
        <v>0</v>
      </c>
      <c r="Q1316">
        <v>0</v>
      </c>
      <c r="R1316">
        <v>21</v>
      </c>
      <c r="S1316">
        <v>0.7</v>
      </c>
      <c r="T1316">
        <f>DATATABLE[[#This Row],[تعداد واگن منتظر واگذاری]]+DATATABLE[[#This Row],[تعداد واگن تحت تخلیه]]</f>
        <v>21</v>
      </c>
      <c r="U1316">
        <v>0.7</v>
      </c>
      <c r="V1316">
        <v>0</v>
      </c>
      <c r="W1316">
        <v>0</v>
      </c>
      <c r="X1316">
        <v>0</v>
      </c>
      <c r="Y1316">
        <v>21</v>
      </c>
      <c r="Z1316">
        <v>21</v>
      </c>
      <c r="AA1316" t="s">
        <v>13</v>
      </c>
      <c r="AB1316">
        <v>0</v>
      </c>
      <c r="AC1316">
        <v>1</v>
      </c>
      <c r="AD1316" t="s">
        <v>15</v>
      </c>
      <c r="AE1316">
        <v>1</v>
      </c>
      <c r="AF1316">
        <v>0</v>
      </c>
      <c r="AG1316" t="s">
        <v>13</v>
      </c>
      <c r="AH1316">
        <v>0</v>
      </c>
      <c r="AI1316">
        <v>1</v>
      </c>
      <c r="AJ1316" t="s">
        <v>15</v>
      </c>
      <c r="AK1316">
        <v>1</v>
      </c>
      <c r="AL1316">
        <v>0</v>
      </c>
    </row>
    <row r="1317" spans="1:38" x14ac:dyDescent="0.25">
      <c r="A1317" t="s">
        <v>1530</v>
      </c>
      <c r="B1317" t="s">
        <v>1524</v>
      </c>
      <c r="C1317">
        <v>13990802</v>
      </c>
      <c r="D1317">
        <v>990802</v>
      </c>
      <c r="E1317" t="s">
        <v>477</v>
      </c>
      <c r="F1317" t="s">
        <v>478</v>
      </c>
      <c r="G1317" t="s">
        <v>1541</v>
      </c>
      <c r="H1317" t="s">
        <v>41</v>
      </c>
      <c r="I1317">
        <v>3</v>
      </c>
      <c r="J1317" t="s">
        <v>27</v>
      </c>
      <c r="K1317">
        <v>8</v>
      </c>
      <c r="L1317">
        <v>32</v>
      </c>
      <c r="M1317">
        <v>32</v>
      </c>
      <c r="N1317" t="s">
        <v>12</v>
      </c>
      <c r="O1317" t="s">
        <v>1543</v>
      </c>
      <c r="P1317">
        <v>12</v>
      </c>
      <c r="Q1317">
        <v>0.4</v>
      </c>
      <c r="R1317">
        <v>4</v>
      </c>
      <c r="S1317">
        <v>0.13333333333333333</v>
      </c>
      <c r="T1317">
        <f>DATATABLE[[#This Row],[تعداد واگن منتظر واگذاری]]+DATATABLE[[#This Row],[تعداد واگن تحت تخلیه]]</f>
        <v>16</v>
      </c>
      <c r="U1317">
        <v>0.53333333333333333</v>
      </c>
      <c r="V1317">
        <v>21</v>
      </c>
      <c r="W1317">
        <v>0.7</v>
      </c>
      <c r="X1317">
        <v>1218</v>
      </c>
      <c r="Y1317">
        <v>16</v>
      </c>
      <c r="Z1317">
        <v>25</v>
      </c>
      <c r="AA1317" t="s">
        <v>15</v>
      </c>
      <c r="AB1317">
        <v>1</v>
      </c>
      <c r="AC1317">
        <v>0</v>
      </c>
      <c r="AD1317" t="s">
        <v>15</v>
      </c>
      <c r="AE1317">
        <v>1</v>
      </c>
      <c r="AF1317">
        <v>0</v>
      </c>
      <c r="AG1317" t="s">
        <v>15</v>
      </c>
      <c r="AH1317">
        <v>1</v>
      </c>
      <c r="AI1317">
        <v>0</v>
      </c>
      <c r="AJ1317" t="s">
        <v>15</v>
      </c>
      <c r="AK1317">
        <v>1</v>
      </c>
      <c r="AL1317">
        <v>0</v>
      </c>
    </row>
    <row r="1318" spans="1:38" x14ac:dyDescent="0.25">
      <c r="A1318" t="s">
        <v>1530</v>
      </c>
      <c r="B1318" t="s">
        <v>1524</v>
      </c>
      <c r="C1318">
        <v>13990803</v>
      </c>
      <c r="D1318">
        <v>990803</v>
      </c>
      <c r="E1318" t="s">
        <v>479</v>
      </c>
      <c r="F1318" t="s">
        <v>480</v>
      </c>
      <c r="G1318" t="s">
        <v>1541</v>
      </c>
      <c r="H1318" t="s">
        <v>41</v>
      </c>
      <c r="I1318">
        <v>3</v>
      </c>
      <c r="J1318" t="s">
        <v>27</v>
      </c>
      <c r="K1318">
        <v>8</v>
      </c>
      <c r="L1318">
        <v>33</v>
      </c>
      <c r="M1318">
        <v>32</v>
      </c>
      <c r="N1318" t="s">
        <v>14</v>
      </c>
      <c r="O1318" t="s">
        <v>1544</v>
      </c>
      <c r="P1318">
        <v>20</v>
      </c>
      <c r="Q1318">
        <v>0.66666666666666663</v>
      </c>
      <c r="R1318">
        <v>1</v>
      </c>
      <c r="S1318">
        <v>3.3333333333333333E-2</v>
      </c>
      <c r="T1318">
        <f>DATATABLE[[#This Row],[تعداد واگن منتظر واگذاری]]+DATATABLE[[#This Row],[تعداد واگن تحت تخلیه]]</f>
        <v>21</v>
      </c>
      <c r="U1318">
        <v>0.7</v>
      </c>
      <c r="V1318">
        <v>11</v>
      </c>
      <c r="W1318">
        <v>0.36666666666666664</v>
      </c>
      <c r="X1318">
        <v>638</v>
      </c>
      <c r="Y1318">
        <v>21</v>
      </c>
      <c r="Z1318">
        <v>12</v>
      </c>
      <c r="AA1318" t="s">
        <v>15</v>
      </c>
      <c r="AB1318">
        <v>1</v>
      </c>
      <c r="AC1318">
        <v>0</v>
      </c>
      <c r="AD1318" t="s">
        <v>15</v>
      </c>
      <c r="AE1318">
        <v>1</v>
      </c>
      <c r="AF1318">
        <v>0</v>
      </c>
      <c r="AG1318" t="s">
        <v>15</v>
      </c>
      <c r="AH1318">
        <v>1</v>
      </c>
      <c r="AI1318">
        <v>0</v>
      </c>
      <c r="AJ1318" t="s">
        <v>15</v>
      </c>
      <c r="AK1318">
        <v>1</v>
      </c>
      <c r="AL1318">
        <v>0</v>
      </c>
    </row>
    <row r="1319" spans="1:38" x14ac:dyDescent="0.25">
      <c r="A1319" t="s">
        <v>1530</v>
      </c>
      <c r="B1319" t="s">
        <v>1524</v>
      </c>
      <c r="C1319">
        <v>13990804</v>
      </c>
      <c r="D1319">
        <v>990804</v>
      </c>
      <c r="E1319" t="s">
        <v>481</v>
      </c>
      <c r="F1319" t="s">
        <v>482</v>
      </c>
      <c r="G1319" t="s">
        <v>1541</v>
      </c>
      <c r="H1319" t="s">
        <v>41</v>
      </c>
      <c r="I1319">
        <v>3</v>
      </c>
      <c r="J1319" t="s">
        <v>27</v>
      </c>
      <c r="K1319">
        <v>8</v>
      </c>
      <c r="L1319">
        <v>33</v>
      </c>
      <c r="M1319">
        <v>32</v>
      </c>
      <c r="N1319" t="s">
        <v>16</v>
      </c>
      <c r="O1319" t="s">
        <v>1545</v>
      </c>
      <c r="P1319">
        <v>24</v>
      </c>
      <c r="Q1319">
        <v>0.8</v>
      </c>
      <c r="R1319">
        <v>10</v>
      </c>
      <c r="S1319">
        <v>0.33333333333333331</v>
      </c>
      <c r="T1319">
        <f>DATATABLE[[#This Row],[تعداد واگن منتظر واگذاری]]+DATATABLE[[#This Row],[تعداد واگن تحت تخلیه]]</f>
        <v>34</v>
      </c>
      <c r="U1319">
        <v>1.1333333333333333</v>
      </c>
      <c r="V1319">
        <v>20</v>
      </c>
      <c r="W1319">
        <v>0.66666666666666663</v>
      </c>
      <c r="X1319">
        <v>1160</v>
      </c>
      <c r="Y1319">
        <v>34</v>
      </c>
      <c r="Z1319">
        <v>30</v>
      </c>
      <c r="AA1319" t="s">
        <v>15</v>
      </c>
      <c r="AB1319">
        <v>1</v>
      </c>
      <c r="AC1319">
        <v>0</v>
      </c>
      <c r="AD1319" t="s">
        <v>15</v>
      </c>
      <c r="AE1319">
        <v>1</v>
      </c>
      <c r="AF1319">
        <v>0</v>
      </c>
      <c r="AG1319" t="s">
        <v>15</v>
      </c>
      <c r="AH1319">
        <v>1</v>
      </c>
      <c r="AI1319">
        <v>0</v>
      </c>
      <c r="AJ1319" t="s">
        <v>15</v>
      </c>
      <c r="AK1319">
        <v>1</v>
      </c>
      <c r="AL1319">
        <v>0</v>
      </c>
    </row>
    <row r="1320" spans="1:38" x14ac:dyDescent="0.25">
      <c r="A1320" t="s">
        <v>1530</v>
      </c>
      <c r="B1320" t="s">
        <v>1524</v>
      </c>
      <c r="C1320">
        <v>13990805</v>
      </c>
      <c r="D1320">
        <v>990805</v>
      </c>
      <c r="E1320" t="s">
        <v>483</v>
      </c>
      <c r="F1320" t="s">
        <v>484</v>
      </c>
      <c r="G1320" t="s">
        <v>1541</v>
      </c>
      <c r="H1320" t="s">
        <v>41</v>
      </c>
      <c r="I1320">
        <v>3</v>
      </c>
      <c r="J1320" t="s">
        <v>27</v>
      </c>
      <c r="K1320">
        <v>8</v>
      </c>
      <c r="L1320">
        <v>33</v>
      </c>
      <c r="M1320">
        <v>32</v>
      </c>
      <c r="N1320" t="s">
        <v>17</v>
      </c>
      <c r="O1320" t="s">
        <v>1546</v>
      </c>
      <c r="P1320">
        <v>11</v>
      </c>
      <c r="Q1320">
        <v>0.36666666666666664</v>
      </c>
      <c r="R1320">
        <v>21</v>
      </c>
      <c r="S1320">
        <v>0.7</v>
      </c>
      <c r="T1320">
        <f>DATATABLE[[#This Row],[تعداد واگن منتظر واگذاری]]+DATATABLE[[#This Row],[تعداد واگن تحت تخلیه]]</f>
        <v>32</v>
      </c>
      <c r="U1320">
        <v>1.0666666666666667</v>
      </c>
      <c r="V1320">
        <v>0</v>
      </c>
      <c r="W1320">
        <v>0</v>
      </c>
      <c r="X1320">
        <v>0</v>
      </c>
      <c r="Y1320">
        <v>32</v>
      </c>
      <c r="Z1320">
        <v>21</v>
      </c>
      <c r="AA1320" t="s">
        <v>15</v>
      </c>
      <c r="AB1320">
        <v>1</v>
      </c>
      <c r="AC1320">
        <v>0</v>
      </c>
      <c r="AD1320" t="s">
        <v>15</v>
      </c>
      <c r="AE1320">
        <v>1</v>
      </c>
      <c r="AF1320">
        <v>0</v>
      </c>
      <c r="AG1320" t="s">
        <v>13</v>
      </c>
      <c r="AH1320">
        <v>0</v>
      </c>
      <c r="AI1320">
        <v>1</v>
      </c>
      <c r="AJ1320" t="s">
        <v>15</v>
      </c>
      <c r="AK1320">
        <v>1</v>
      </c>
      <c r="AL1320">
        <v>0</v>
      </c>
    </row>
    <row r="1321" spans="1:38" x14ac:dyDescent="0.25">
      <c r="A1321" t="s">
        <v>1530</v>
      </c>
      <c r="B1321" t="s">
        <v>1524</v>
      </c>
      <c r="C1321">
        <v>13990806</v>
      </c>
      <c r="D1321">
        <v>990806</v>
      </c>
      <c r="E1321" t="s">
        <v>485</v>
      </c>
      <c r="F1321" t="s">
        <v>486</v>
      </c>
      <c r="G1321" t="s">
        <v>1541</v>
      </c>
      <c r="H1321" t="s">
        <v>41</v>
      </c>
      <c r="I1321">
        <v>3</v>
      </c>
      <c r="J1321" t="s">
        <v>27</v>
      </c>
      <c r="K1321">
        <v>8</v>
      </c>
      <c r="L1321">
        <v>33</v>
      </c>
      <c r="M1321">
        <v>32</v>
      </c>
      <c r="N1321" t="s">
        <v>18</v>
      </c>
      <c r="O1321" t="s">
        <v>1547</v>
      </c>
      <c r="P1321">
        <v>23</v>
      </c>
      <c r="Q1321">
        <v>0.76666666666666672</v>
      </c>
      <c r="R1321">
        <v>1</v>
      </c>
      <c r="S1321">
        <v>3.3333333333333333E-2</v>
      </c>
      <c r="T1321">
        <f>DATATABLE[[#This Row],[تعداد واگن منتظر واگذاری]]+DATATABLE[[#This Row],[تعداد واگن تحت تخلیه]]</f>
        <v>24</v>
      </c>
      <c r="U1321">
        <v>0.8</v>
      </c>
      <c r="V1321">
        <v>20</v>
      </c>
      <c r="W1321">
        <v>0.66666666666666663</v>
      </c>
      <c r="X1321">
        <v>1160</v>
      </c>
      <c r="Y1321">
        <v>24</v>
      </c>
      <c r="Z1321">
        <v>21</v>
      </c>
      <c r="AA1321" t="s">
        <v>15</v>
      </c>
      <c r="AB1321">
        <v>1</v>
      </c>
      <c r="AC1321">
        <v>0</v>
      </c>
      <c r="AD1321" t="s">
        <v>15</v>
      </c>
      <c r="AE1321">
        <v>1</v>
      </c>
      <c r="AF1321">
        <v>0</v>
      </c>
      <c r="AG1321" t="s">
        <v>15</v>
      </c>
      <c r="AH1321">
        <v>1</v>
      </c>
      <c r="AI1321">
        <v>0</v>
      </c>
      <c r="AJ1321" t="s">
        <v>15</v>
      </c>
      <c r="AK1321">
        <v>1</v>
      </c>
      <c r="AL1321">
        <v>0</v>
      </c>
    </row>
    <row r="1322" spans="1:38" x14ac:dyDescent="0.25">
      <c r="A1322" t="s">
        <v>1530</v>
      </c>
      <c r="B1322" t="s">
        <v>1524</v>
      </c>
      <c r="C1322">
        <v>13990807</v>
      </c>
      <c r="D1322">
        <v>990807</v>
      </c>
      <c r="E1322" t="s">
        <v>487</v>
      </c>
      <c r="F1322" t="s">
        <v>488</v>
      </c>
      <c r="G1322" t="s">
        <v>1541</v>
      </c>
      <c r="H1322" t="s">
        <v>41</v>
      </c>
      <c r="I1322">
        <v>3</v>
      </c>
      <c r="J1322" t="s">
        <v>27</v>
      </c>
      <c r="K1322">
        <v>8</v>
      </c>
      <c r="L1322">
        <v>33</v>
      </c>
      <c r="M1322">
        <v>32</v>
      </c>
      <c r="N1322" t="s">
        <v>19</v>
      </c>
      <c r="O1322" t="s">
        <v>1548</v>
      </c>
      <c r="P1322">
        <v>19</v>
      </c>
      <c r="Q1322">
        <v>0.6333333333333333</v>
      </c>
      <c r="R1322">
        <v>2</v>
      </c>
      <c r="S1322">
        <v>6.6666666666666666E-2</v>
      </c>
      <c r="T1322">
        <f>DATATABLE[[#This Row],[تعداد واگن منتظر واگذاری]]+DATATABLE[[#This Row],[تعداد واگن تحت تخلیه]]</f>
        <v>21</v>
      </c>
      <c r="U1322">
        <v>0.7</v>
      </c>
      <c r="V1322">
        <v>12</v>
      </c>
      <c r="W1322">
        <v>0.4</v>
      </c>
      <c r="X1322">
        <v>696</v>
      </c>
      <c r="Y1322">
        <v>21</v>
      </c>
      <c r="Z1322">
        <v>14</v>
      </c>
      <c r="AA1322" t="s">
        <v>15</v>
      </c>
      <c r="AB1322">
        <v>1</v>
      </c>
      <c r="AC1322">
        <v>0</v>
      </c>
      <c r="AD1322" t="s">
        <v>15</v>
      </c>
      <c r="AE1322">
        <v>1</v>
      </c>
      <c r="AF1322">
        <v>0</v>
      </c>
      <c r="AG1322" t="s">
        <v>15</v>
      </c>
      <c r="AH1322">
        <v>1</v>
      </c>
      <c r="AI1322">
        <v>0</v>
      </c>
      <c r="AJ1322" t="s">
        <v>15</v>
      </c>
      <c r="AK1322">
        <v>1</v>
      </c>
      <c r="AL1322">
        <v>0</v>
      </c>
    </row>
    <row r="1323" spans="1:38" x14ac:dyDescent="0.25">
      <c r="A1323" t="s">
        <v>1530</v>
      </c>
      <c r="B1323" t="s">
        <v>1524</v>
      </c>
      <c r="C1323">
        <v>13990808</v>
      </c>
      <c r="D1323">
        <v>990808</v>
      </c>
      <c r="E1323" t="s">
        <v>489</v>
      </c>
      <c r="F1323" t="s">
        <v>490</v>
      </c>
      <c r="G1323" t="s">
        <v>1541</v>
      </c>
      <c r="H1323" t="s">
        <v>41</v>
      </c>
      <c r="I1323">
        <v>3</v>
      </c>
      <c r="J1323" t="s">
        <v>27</v>
      </c>
      <c r="K1323">
        <v>8</v>
      </c>
      <c r="L1323">
        <v>33</v>
      </c>
      <c r="M1323">
        <v>32</v>
      </c>
      <c r="N1323" t="s">
        <v>20</v>
      </c>
      <c r="O1323" t="s">
        <v>1549</v>
      </c>
      <c r="P1323">
        <v>1</v>
      </c>
      <c r="Q1323">
        <v>3.3333333333333333E-2</v>
      </c>
      <c r="R1323">
        <v>10</v>
      </c>
      <c r="S1323">
        <v>0.33333333333333331</v>
      </c>
      <c r="T1323">
        <f>DATATABLE[[#This Row],[تعداد واگن منتظر واگذاری]]+DATATABLE[[#This Row],[تعداد واگن تحت تخلیه]]</f>
        <v>11</v>
      </c>
      <c r="U1323">
        <v>0.36666666666666664</v>
      </c>
      <c r="V1323">
        <v>30</v>
      </c>
      <c r="W1323">
        <v>1</v>
      </c>
      <c r="X1323">
        <v>1740</v>
      </c>
      <c r="Y1323">
        <v>11</v>
      </c>
      <c r="Z1323">
        <v>40</v>
      </c>
      <c r="AA1323" t="s">
        <v>15</v>
      </c>
      <c r="AB1323">
        <v>1</v>
      </c>
      <c r="AC1323">
        <v>0</v>
      </c>
      <c r="AD1323" t="s">
        <v>15</v>
      </c>
      <c r="AE1323">
        <v>1</v>
      </c>
      <c r="AF1323">
        <v>0</v>
      </c>
      <c r="AG1323" t="s">
        <v>15</v>
      </c>
      <c r="AH1323">
        <v>1</v>
      </c>
      <c r="AI1323">
        <v>0</v>
      </c>
      <c r="AJ1323" t="s">
        <v>15</v>
      </c>
      <c r="AK1323">
        <v>1</v>
      </c>
      <c r="AL1323">
        <v>0</v>
      </c>
    </row>
    <row r="1324" spans="1:38" x14ac:dyDescent="0.25">
      <c r="A1324" t="s">
        <v>1530</v>
      </c>
      <c r="B1324" t="s">
        <v>1524</v>
      </c>
      <c r="C1324">
        <v>13990809</v>
      </c>
      <c r="D1324">
        <v>990809</v>
      </c>
      <c r="E1324" t="s">
        <v>491</v>
      </c>
      <c r="F1324" t="s">
        <v>492</v>
      </c>
      <c r="G1324" t="s">
        <v>1541</v>
      </c>
      <c r="H1324" t="s">
        <v>41</v>
      </c>
      <c r="I1324">
        <v>3</v>
      </c>
      <c r="J1324" t="s">
        <v>27</v>
      </c>
      <c r="K1324">
        <v>8</v>
      </c>
      <c r="L1324">
        <v>33</v>
      </c>
      <c r="M1324">
        <v>33</v>
      </c>
      <c r="N1324" t="s">
        <v>12</v>
      </c>
      <c r="O1324" t="s">
        <v>1550</v>
      </c>
      <c r="P1324">
        <v>25</v>
      </c>
      <c r="Q1324">
        <v>0.83333333333333337</v>
      </c>
      <c r="R1324">
        <v>1</v>
      </c>
      <c r="S1324">
        <v>3.3333333333333333E-2</v>
      </c>
      <c r="T1324">
        <f>DATATABLE[[#This Row],[تعداد واگن منتظر واگذاری]]+DATATABLE[[#This Row],[تعداد واگن تحت تخلیه]]</f>
        <v>26</v>
      </c>
      <c r="U1324">
        <v>0.8666666666666667</v>
      </c>
      <c r="V1324">
        <v>0</v>
      </c>
      <c r="W1324">
        <v>0</v>
      </c>
      <c r="X1324">
        <v>0</v>
      </c>
      <c r="Y1324">
        <v>26</v>
      </c>
      <c r="Z1324">
        <v>1</v>
      </c>
      <c r="AA1324" t="s">
        <v>15</v>
      </c>
      <c r="AB1324">
        <v>1</v>
      </c>
      <c r="AC1324">
        <v>0</v>
      </c>
      <c r="AD1324" t="s">
        <v>15</v>
      </c>
      <c r="AE1324">
        <v>1</v>
      </c>
      <c r="AF1324">
        <v>0</v>
      </c>
      <c r="AG1324" t="s">
        <v>13</v>
      </c>
      <c r="AH1324">
        <v>0</v>
      </c>
      <c r="AI1324">
        <v>1</v>
      </c>
      <c r="AJ1324" t="s">
        <v>15</v>
      </c>
      <c r="AK1324">
        <v>1</v>
      </c>
      <c r="AL1324">
        <v>0</v>
      </c>
    </row>
    <row r="1325" spans="1:38" x14ac:dyDescent="0.25">
      <c r="A1325" t="s">
        <v>1530</v>
      </c>
      <c r="B1325" t="s">
        <v>1524</v>
      </c>
      <c r="C1325">
        <v>13990810</v>
      </c>
      <c r="D1325">
        <v>990810</v>
      </c>
      <c r="E1325" t="s">
        <v>493</v>
      </c>
      <c r="F1325" t="s">
        <v>494</v>
      </c>
      <c r="G1325" t="s">
        <v>1541</v>
      </c>
      <c r="H1325" t="s">
        <v>41</v>
      </c>
      <c r="I1325">
        <v>3</v>
      </c>
      <c r="J1325" t="s">
        <v>27</v>
      </c>
      <c r="K1325">
        <v>8</v>
      </c>
      <c r="L1325">
        <v>34</v>
      </c>
      <c r="M1325">
        <v>33</v>
      </c>
      <c r="N1325" t="s">
        <v>14</v>
      </c>
      <c r="O1325" t="s">
        <v>1551</v>
      </c>
      <c r="P1325">
        <v>25</v>
      </c>
      <c r="Q1325">
        <v>0.83333333333333337</v>
      </c>
      <c r="R1325">
        <v>20</v>
      </c>
      <c r="S1325">
        <v>0.66666666666666663</v>
      </c>
      <c r="T1325">
        <f>DATATABLE[[#This Row],[تعداد واگن منتظر واگذاری]]+DATATABLE[[#This Row],[تعداد واگن تحت تخلیه]]</f>
        <v>45</v>
      </c>
      <c r="U1325">
        <v>1.5</v>
      </c>
      <c r="V1325">
        <v>0</v>
      </c>
      <c r="W1325">
        <v>0</v>
      </c>
      <c r="X1325">
        <v>0</v>
      </c>
      <c r="Y1325">
        <v>45</v>
      </c>
      <c r="Z1325">
        <v>20</v>
      </c>
      <c r="AA1325" t="s">
        <v>15</v>
      </c>
      <c r="AB1325">
        <v>1</v>
      </c>
      <c r="AC1325">
        <v>0</v>
      </c>
      <c r="AD1325" t="s">
        <v>15</v>
      </c>
      <c r="AE1325">
        <v>1</v>
      </c>
      <c r="AF1325">
        <v>0</v>
      </c>
      <c r="AG1325" t="s">
        <v>13</v>
      </c>
      <c r="AH1325">
        <v>0</v>
      </c>
      <c r="AI1325">
        <v>1</v>
      </c>
      <c r="AJ1325" t="s">
        <v>15</v>
      </c>
      <c r="AK1325">
        <v>1</v>
      </c>
      <c r="AL1325">
        <v>0</v>
      </c>
    </row>
    <row r="1326" spans="1:38" x14ac:dyDescent="0.25">
      <c r="A1326" t="s">
        <v>1530</v>
      </c>
      <c r="B1326" t="s">
        <v>1524</v>
      </c>
      <c r="C1326">
        <v>13990811</v>
      </c>
      <c r="D1326">
        <v>990811</v>
      </c>
      <c r="E1326" t="s">
        <v>495</v>
      </c>
      <c r="F1326" t="s">
        <v>496</v>
      </c>
      <c r="G1326" t="s">
        <v>1541</v>
      </c>
      <c r="H1326" t="s">
        <v>41</v>
      </c>
      <c r="I1326">
        <v>3</v>
      </c>
      <c r="J1326" t="s">
        <v>27</v>
      </c>
      <c r="K1326">
        <v>8</v>
      </c>
      <c r="L1326">
        <v>34</v>
      </c>
      <c r="M1326">
        <v>33</v>
      </c>
      <c r="N1326" t="s">
        <v>16</v>
      </c>
      <c r="O1326" t="s">
        <v>1552</v>
      </c>
      <c r="P1326">
        <v>24</v>
      </c>
      <c r="Q1326">
        <v>0.8</v>
      </c>
      <c r="R1326">
        <v>21</v>
      </c>
      <c r="S1326">
        <v>0.7</v>
      </c>
      <c r="T1326">
        <f>DATATABLE[[#This Row],[تعداد واگن منتظر واگذاری]]+DATATABLE[[#This Row],[تعداد واگن تحت تخلیه]]</f>
        <v>45</v>
      </c>
      <c r="U1326">
        <v>1.5</v>
      </c>
      <c r="V1326">
        <v>39</v>
      </c>
      <c r="W1326">
        <v>1.3</v>
      </c>
      <c r="X1326">
        <v>2262</v>
      </c>
      <c r="Y1326">
        <v>45</v>
      </c>
      <c r="Z1326">
        <v>60</v>
      </c>
      <c r="AA1326" t="s">
        <v>15</v>
      </c>
      <c r="AB1326">
        <v>1</v>
      </c>
      <c r="AC1326">
        <v>0</v>
      </c>
      <c r="AD1326" t="s">
        <v>15</v>
      </c>
      <c r="AE1326">
        <v>1</v>
      </c>
      <c r="AF1326">
        <v>0</v>
      </c>
      <c r="AG1326" t="s">
        <v>15</v>
      </c>
      <c r="AH1326">
        <v>1</v>
      </c>
      <c r="AI1326">
        <v>0</v>
      </c>
      <c r="AJ1326" t="s">
        <v>15</v>
      </c>
      <c r="AK1326">
        <v>1</v>
      </c>
      <c r="AL1326">
        <v>0</v>
      </c>
    </row>
    <row r="1327" spans="1:38" x14ac:dyDescent="0.25">
      <c r="A1327" t="s">
        <v>1530</v>
      </c>
      <c r="B1327" t="s">
        <v>1524</v>
      </c>
      <c r="C1327">
        <v>13990812</v>
      </c>
      <c r="D1327">
        <v>990812</v>
      </c>
      <c r="E1327" t="s">
        <v>497</v>
      </c>
      <c r="F1327" t="s">
        <v>498</v>
      </c>
      <c r="G1327" t="s">
        <v>1541</v>
      </c>
      <c r="H1327" t="s">
        <v>41</v>
      </c>
      <c r="I1327">
        <v>3</v>
      </c>
      <c r="J1327" t="s">
        <v>27</v>
      </c>
      <c r="K1327">
        <v>8</v>
      </c>
      <c r="L1327">
        <v>34</v>
      </c>
      <c r="M1327">
        <v>33</v>
      </c>
      <c r="N1327" t="s">
        <v>17</v>
      </c>
      <c r="O1327" t="s">
        <v>1553</v>
      </c>
      <c r="P1327">
        <v>0</v>
      </c>
      <c r="Q1327">
        <v>0</v>
      </c>
      <c r="R1327">
        <v>6</v>
      </c>
      <c r="S1327">
        <v>0.2</v>
      </c>
      <c r="T1327">
        <f>DATATABLE[[#This Row],[تعداد واگن منتظر واگذاری]]+DATATABLE[[#This Row],[تعداد واگن تحت تخلیه]]</f>
        <v>6</v>
      </c>
      <c r="U1327">
        <v>0.2</v>
      </c>
      <c r="V1327">
        <v>20</v>
      </c>
      <c r="W1327">
        <v>0.66666666666666663</v>
      </c>
      <c r="X1327">
        <v>1160</v>
      </c>
      <c r="Y1327">
        <v>6</v>
      </c>
      <c r="Z1327">
        <v>26</v>
      </c>
      <c r="AA1327" t="s">
        <v>13</v>
      </c>
      <c r="AB1327">
        <v>0</v>
      </c>
      <c r="AC1327">
        <v>1</v>
      </c>
      <c r="AD1327" t="s">
        <v>15</v>
      </c>
      <c r="AE1327">
        <v>1</v>
      </c>
      <c r="AF1327">
        <v>0</v>
      </c>
      <c r="AG1327" t="s">
        <v>15</v>
      </c>
      <c r="AH1327">
        <v>1</v>
      </c>
      <c r="AI1327">
        <v>0</v>
      </c>
      <c r="AJ1327" t="s">
        <v>15</v>
      </c>
      <c r="AK1327">
        <v>1</v>
      </c>
      <c r="AL1327">
        <v>0</v>
      </c>
    </row>
    <row r="1328" spans="1:38" x14ac:dyDescent="0.25">
      <c r="A1328" t="s">
        <v>1530</v>
      </c>
      <c r="B1328" t="s">
        <v>1524</v>
      </c>
      <c r="C1328">
        <v>13990813</v>
      </c>
      <c r="D1328">
        <v>990813</v>
      </c>
      <c r="E1328" t="s">
        <v>499</v>
      </c>
      <c r="F1328" t="s">
        <v>500</v>
      </c>
      <c r="G1328" t="s">
        <v>1541</v>
      </c>
      <c r="H1328" t="s">
        <v>41</v>
      </c>
      <c r="I1328">
        <v>3</v>
      </c>
      <c r="J1328" t="s">
        <v>27</v>
      </c>
      <c r="K1328">
        <v>8</v>
      </c>
      <c r="L1328">
        <v>34</v>
      </c>
      <c r="M1328">
        <v>33</v>
      </c>
      <c r="N1328" t="s">
        <v>18</v>
      </c>
      <c r="O1328" t="s">
        <v>1556</v>
      </c>
      <c r="P1328">
        <v>0</v>
      </c>
      <c r="Q1328">
        <v>0</v>
      </c>
      <c r="R1328">
        <v>4</v>
      </c>
      <c r="S1328">
        <v>0.13333333333333333</v>
      </c>
      <c r="T1328">
        <f>DATATABLE[[#This Row],[تعداد واگن منتظر واگذاری]]+DATATABLE[[#This Row],[تعداد واگن تحت تخلیه]]</f>
        <v>4</v>
      </c>
      <c r="U1328">
        <v>0.13333333333333333</v>
      </c>
      <c r="V1328">
        <v>21</v>
      </c>
      <c r="W1328">
        <v>0.7</v>
      </c>
      <c r="X1328">
        <v>1218</v>
      </c>
      <c r="Y1328">
        <v>4</v>
      </c>
      <c r="Z1328">
        <v>25</v>
      </c>
      <c r="AA1328" t="s">
        <v>13</v>
      </c>
      <c r="AB1328">
        <v>0</v>
      </c>
      <c r="AC1328">
        <v>1</v>
      </c>
      <c r="AD1328" t="s">
        <v>15</v>
      </c>
      <c r="AE1328">
        <v>1</v>
      </c>
      <c r="AF1328">
        <v>0</v>
      </c>
      <c r="AG1328" t="s">
        <v>15</v>
      </c>
      <c r="AH1328">
        <v>1</v>
      </c>
      <c r="AI1328">
        <v>0</v>
      </c>
      <c r="AJ1328" t="s">
        <v>15</v>
      </c>
      <c r="AK1328">
        <v>1</v>
      </c>
      <c r="AL1328">
        <v>0</v>
      </c>
    </row>
    <row r="1329" spans="1:38" x14ac:dyDescent="0.25">
      <c r="A1329" t="s">
        <v>1530</v>
      </c>
      <c r="B1329" t="s">
        <v>1524</v>
      </c>
      <c r="C1329">
        <v>13990814</v>
      </c>
      <c r="D1329">
        <v>990814</v>
      </c>
      <c r="E1329" t="s">
        <v>501</v>
      </c>
      <c r="F1329" t="s">
        <v>502</v>
      </c>
      <c r="G1329" t="s">
        <v>1541</v>
      </c>
      <c r="H1329" t="s">
        <v>41</v>
      </c>
      <c r="I1329">
        <v>3</v>
      </c>
      <c r="J1329" t="s">
        <v>27</v>
      </c>
      <c r="K1329">
        <v>8</v>
      </c>
      <c r="L1329">
        <v>34</v>
      </c>
      <c r="M1329">
        <v>33</v>
      </c>
      <c r="N1329" t="s">
        <v>19</v>
      </c>
      <c r="O1329" t="s">
        <v>1557</v>
      </c>
      <c r="P1329">
        <v>8</v>
      </c>
      <c r="Q1329">
        <v>0.26666666666666666</v>
      </c>
      <c r="R1329">
        <v>11</v>
      </c>
      <c r="S1329">
        <v>0.36666666666666664</v>
      </c>
      <c r="T1329">
        <f>DATATABLE[[#This Row],[تعداد واگن منتظر واگذاری]]+DATATABLE[[#This Row],[تعداد واگن تحت تخلیه]]</f>
        <v>19</v>
      </c>
      <c r="U1329">
        <v>0.6333333333333333</v>
      </c>
      <c r="V1329">
        <v>18</v>
      </c>
      <c r="W1329">
        <v>0.6</v>
      </c>
      <c r="X1329">
        <v>1044</v>
      </c>
      <c r="Y1329">
        <v>19</v>
      </c>
      <c r="Z1329">
        <v>29</v>
      </c>
      <c r="AA1329" t="s">
        <v>15</v>
      </c>
      <c r="AB1329">
        <v>1</v>
      </c>
      <c r="AC1329">
        <v>0</v>
      </c>
      <c r="AD1329" t="s">
        <v>15</v>
      </c>
      <c r="AE1329">
        <v>1</v>
      </c>
      <c r="AF1329">
        <v>0</v>
      </c>
      <c r="AG1329" t="s">
        <v>15</v>
      </c>
      <c r="AH1329">
        <v>1</v>
      </c>
      <c r="AI1329">
        <v>0</v>
      </c>
      <c r="AJ1329" t="s">
        <v>15</v>
      </c>
      <c r="AK1329">
        <v>1</v>
      </c>
      <c r="AL1329">
        <v>0</v>
      </c>
    </row>
    <row r="1330" spans="1:38" x14ac:dyDescent="0.25">
      <c r="A1330" t="s">
        <v>1530</v>
      </c>
      <c r="B1330" t="s">
        <v>1524</v>
      </c>
      <c r="C1330">
        <v>13990815</v>
      </c>
      <c r="D1330">
        <v>990815</v>
      </c>
      <c r="E1330" t="s">
        <v>503</v>
      </c>
      <c r="F1330" t="s">
        <v>504</v>
      </c>
      <c r="G1330" t="s">
        <v>1541</v>
      </c>
      <c r="H1330" t="s">
        <v>41</v>
      </c>
      <c r="I1330">
        <v>3</v>
      </c>
      <c r="J1330" t="s">
        <v>27</v>
      </c>
      <c r="K1330">
        <v>8</v>
      </c>
      <c r="L1330">
        <v>34</v>
      </c>
      <c r="M1330">
        <v>33</v>
      </c>
      <c r="N1330" t="s">
        <v>20</v>
      </c>
      <c r="O1330" t="s">
        <v>1558</v>
      </c>
      <c r="P1330">
        <v>0</v>
      </c>
      <c r="Q1330">
        <v>0</v>
      </c>
      <c r="R1330">
        <v>20</v>
      </c>
      <c r="S1330">
        <v>0.66666666666666663</v>
      </c>
      <c r="T1330">
        <f>DATATABLE[[#This Row],[تعداد واگن منتظر واگذاری]]+DATATABLE[[#This Row],[تعداد واگن تحت تخلیه]]</f>
        <v>20</v>
      </c>
      <c r="U1330">
        <v>0.66666666666666663</v>
      </c>
      <c r="V1330">
        <v>24</v>
      </c>
      <c r="W1330">
        <v>0.8</v>
      </c>
      <c r="X1330">
        <v>1392</v>
      </c>
      <c r="Y1330">
        <v>20</v>
      </c>
      <c r="Z1330">
        <v>44</v>
      </c>
      <c r="AA1330" t="s">
        <v>13</v>
      </c>
      <c r="AB1330">
        <v>0</v>
      </c>
      <c r="AC1330">
        <v>1</v>
      </c>
      <c r="AD1330" t="s">
        <v>15</v>
      </c>
      <c r="AE1330">
        <v>1</v>
      </c>
      <c r="AF1330">
        <v>0</v>
      </c>
      <c r="AG1330" t="s">
        <v>15</v>
      </c>
      <c r="AH1330">
        <v>1</v>
      </c>
      <c r="AI1330">
        <v>0</v>
      </c>
      <c r="AJ1330" t="s">
        <v>15</v>
      </c>
      <c r="AK1330">
        <v>1</v>
      </c>
      <c r="AL1330">
        <v>0</v>
      </c>
    </row>
    <row r="1331" spans="1:38" x14ac:dyDescent="0.25">
      <c r="A1331" t="s">
        <v>1530</v>
      </c>
      <c r="B1331" t="s">
        <v>1524</v>
      </c>
      <c r="C1331">
        <v>13990816</v>
      </c>
      <c r="D1331">
        <v>990816</v>
      </c>
      <c r="E1331" t="s">
        <v>505</v>
      </c>
      <c r="F1331" t="s">
        <v>506</v>
      </c>
      <c r="G1331" t="s">
        <v>1541</v>
      </c>
      <c r="H1331" t="s">
        <v>41</v>
      </c>
      <c r="I1331">
        <v>3</v>
      </c>
      <c r="J1331" t="s">
        <v>27</v>
      </c>
      <c r="K1331">
        <v>8</v>
      </c>
      <c r="L1331">
        <v>34</v>
      </c>
      <c r="M1331">
        <v>34</v>
      </c>
      <c r="N1331" t="s">
        <v>12</v>
      </c>
      <c r="O1331" t="s">
        <v>1559</v>
      </c>
      <c r="P1331">
        <v>20</v>
      </c>
      <c r="Q1331">
        <v>0.66666666666666663</v>
      </c>
      <c r="R1331">
        <v>1</v>
      </c>
      <c r="S1331">
        <v>3.3333333333333333E-2</v>
      </c>
      <c r="T1331">
        <f>DATATABLE[[#This Row],[تعداد واگن منتظر واگذاری]]+DATATABLE[[#This Row],[تعداد واگن تحت تخلیه]]</f>
        <v>21</v>
      </c>
      <c r="U1331">
        <v>0.7</v>
      </c>
      <c r="V1331">
        <v>19</v>
      </c>
      <c r="W1331">
        <v>0.6333333333333333</v>
      </c>
      <c r="X1331">
        <v>1102</v>
      </c>
      <c r="Y1331">
        <v>21</v>
      </c>
      <c r="Z1331">
        <v>20</v>
      </c>
      <c r="AA1331" t="s">
        <v>15</v>
      </c>
      <c r="AB1331">
        <v>1</v>
      </c>
      <c r="AC1331">
        <v>0</v>
      </c>
      <c r="AD1331" t="s">
        <v>15</v>
      </c>
      <c r="AE1331">
        <v>1</v>
      </c>
      <c r="AF1331">
        <v>0</v>
      </c>
      <c r="AG1331" t="s">
        <v>15</v>
      </c>
      <c r="AH1331">
        <v>1</v>
      </c>
      <c r="AI1331">
        <v>0</v>
      </c>
      <c r="AJ1331" t="s">
        <v>15</v>
      </c>
      <c r="AK1331">
        <v>1</v>
      </c>
      <c r="AL1331">
        <v>0</v>
      </c>
    </row>
    <row r="1332" spans="1:38" x14ac:dyDescent="0.25">
      <c r="A1332" t="s">
        <v>1530</v>
      </c>
      <c r="B1332" t="s">
        <v>1524</v>
      </c>
      <c r="C1332">
        <v>13990817</v>
      </c>
      <c r="D1332">
        <v>990817</v>
      </c>
      <c r="E1332" t="s">
        <v>507</v>
      </c>
      <c r="F1332" t="s">
        <v>508</v>
      </c>
      <c r="G1332" t="s">
        <v>1541</v>
      </c>
      <c r="H1332" t="s">
        <v>41</v>
      </c>
      <c r="I1332">
        <v>3</v>
      </c>
      <c r="J1332" t="s">
        <v>27</v>
      </c>
      <c r="K1332">
        <v>8</v>
      </c>
      <c r="L1332">
        <v>35</v>
      </c>
      <c r="M1332">
        <v>34</v>
      </c>
      <c r="N1332" t="s">
        <v>14</v>
      </c>
      <c r="O1332" t="s">
        <v>1560</v>
      </c>
      <c r="P1332">
        <v>24</v>
      </c>
      <c r="Q1332">
        <v>0.8</v>
      </c>
      <c r="R1332">
        <v>0</v>
      </c>
      <c r="S1332">
        <v>0</v>
      </c>
      <c r="T1332">
        <f>DATATABLE[[#This Row],[تعداد واگن منتظر واگذاری]]+DATATABLE[[#This Row],[تعداد واگن تحت تخلیه]]</f>
        <v>24</v>
      </c>
      <c r="U1332">
        <v>0.8</v>
      </c>
      <c r="V1332">
        <v>2</v>
      </c>
      <c r="W1332">
        <v>6.6666666666666666E-2</v>
      </c>
      <c r="X1332">
        <v>116</v>
      </c>
      <c r="Y1332">
        <v>24</v>
      </c>
      <c r="Z1332">
        <v>2</v>
      </c>
      <c r="AA1332" t="s">
        <v>15</v>
      </c>
      <c r="AB1332">
        <v>1</v>
      </c>
      <c r="AC1332">
        <v>0</v>
      </c>
      <c r="AD1332" t="s">
        <v>13</v>
      </c>
      <c r="AE1332">
        <v>0</v>
      </c>
      <c r="AF1332">
        <v>1</v>
      </c>
      <c r="AG1332" t="s">
        <v>15</v>
      </c>
      <c r="AH1332">
        <v>1</v>
      </c>
      <c r="AI1332">
        <v>0</v>
      </c>
      <c r="AJ1332" t="s">
        <v>15</v>
      </c>
      <c r="AK1332">
        <v>1</v>
      </c>
      <c r="AL1332">
        <v>0</v>
      </c>
    </row>
    <row r="1333" spans="1:38" x14ac:dyDescent="0.25">
      <c r="A1333" t="s">
        <v>1530</v>
      </c>
      <c r="B1333" t="s">
        <v>1524</v>
      </c>
      <c r="C1333">
        <v>13990818</v>
      </c>
      <c r="D1333">
        <v>990818</v>
      </c>
      <c r="E1333" t="s">
        <v>509</v>
      </c>
      <c r="F1333" t="s">
        <v>510</v>
      </c>
      <c r="G1333" t="s">
        <v>1541</v>
      </c>
      <c r="H1333" t="s">
        <v>41</v>
      </c>
      <c r="I1333">
        <v>3</v>
      </c>
      <c r="J1333" t="s">
        <v>27</v>
      </c>
      <c r="K1333">
        <v>8</v>
      </c>
      <c r="L1333">
        <v>35</v>
      </c>
      <c r="M1333">
        <v>34</v>
      </c>
      <c r="N1333" t="s">
        <v>16</v>
      </c>
      <c r="O1333" t="s">
        <v>1561</v>
      </c>
      <c r="P1333">
        <v>0</v>
      </c>
      <c r="Q1333">
        <v>0</v>
      </c>
      <c r="R1333">
        <v>4</v>
      </c>
      <c r="S1333">
        <v>0.13333333333333333</v>
      </c>
      <c r="T1333">
        <f>DATATABLE[[#This Row],[تعداد واگن منتظر واگذاری]]+DATATABLE[[#This Row],[تعداد واگن تحت تخلیه]]</f>
        <v>4</v>
      </c>
      <c r="U1333">
        <v>0.13333333333333333</v>
      </c>
      <c r="V1333">
        <v>24</v>
      </c>
      <c r="W1333">
        <v>0.8</v>
      </c>
      <c r="X1333">
        <v>1392</v>
      </c>
      <c r="Y1333">
        <v>4</v>
      </c>
      <c r="Z1333">
        <v>28</v>
      </c>
      <c r="AA1333" t="s">
        <v>13</v>
      </c>
      <c r="AB1333">
        <v>0</v>
      </c>
      <c r="AC1333">
        <v>1</v>
      </c>
      <c r="AD1333" t="s">
        <v>15</v>
      </c>
      <c r="AE1333">
        <v>1</v>
      </c>
      <c r="AF1333">
        <v>0</v>
      </c>
      <c r="AG1333" t="s">
        <v>15</v>
      </c>
      <c r="AH1333">
        <v>1</v>
      </c>
      <c r="AI1333">
        <v>0</v>
      </c>
      <c r="AJ1333" t="s">
        <v>15</v>
      </c>
      <c r="AK1333">
        <v>1</v>
      </c>
      <c r="AL1333">
        <v>0</v>
      </c>
    </row>
    <row r="1334" spans="1:38" x14ac:dyDescent="0.25">
      <c r="A1334" t="s">
        <v>1530</v>
      </c>
      <c r="B1334" t="s">
        <v>1524</v>
      </c>
      <c r="C1334">
        <v>13990819</v>
      </c>
      <c r="D1334">
        <v>990819</v>
      </c>
      <c r="E1334" t="s">
        <v>511</v>
      </c>
      <c r="F1334" t="s">
        <v>512</v>
      </c>
      <c r="G1334" t="s">
        <v>1541</v>
      </c>
      <c r="H1334" t="s">
        <v>41</v>
      </c>
      <c r="I1334">
        <v>3</v>
      </c>
      <c r="J1334" t="s">
        <v>27</v>
      </c>
      <c r="K1334">
        <v>8</v>
      </c>
      <c r="L1334">
        <v>35</v>
      </c>
      <c r="M1334">
        <v>34</v>
      </c>
      <c r="N1334" t="s">
        <v>17</v>
      </c>
      <c r="O1334" t="s">
        <v>1562</v>
      </c>
      <c r="P1334">
        <v>0</v>
      </c>
      <c r="Q1334">
        <v>0</v>
      </c>
      <c r="R1334">
        <v>0</v>
      </c>
      <c r="S1334">
        <v>0</v>
      </c>
      <c r="T1334">
        <f>DATATABLE[[#This Row],[تعداد واگن منتظر واگذاری]]+DATATABLE[[#This Row],[تعداد واگن تحت تخلیه]]</f>
        <v>0</v>
      </c>
      <c r="U1334">
        <v>0</v>
      </c>
      <c r="V1334">
        <v>38</v>
      </c>
      <c r="W1334">
        <v>1.2666666666666666</v>
      </c>
      <c r="X1334">
        <v>2204</v>
      </c>
      <c r="Y1334">
        <v>0</v>
      </c>
      <c r="Z1334">
        <v>38</v>
      </c>
      <c r="AA1334" t="s">
        <v>13</v>
      </c>
      <c r="AB1334">
        <v>0</v>
      </c>
      <c r="AC1334">
        <v>1</v>
      </c>
      <c r="AD1334" t="s">
        <v>13</v>
      </c>
      <c r="AE1334">
        <v>0</v>
      </c>
      <c r="AF1334">
        <v>1</v>
      </c>
      <c r="AG1334" t="s">
        <v>15</v>
      </c>
      <c r="AH1334">
        <v>1</v>
      </c>
      <c r="AI1334">
        <v>0</v>
      </c>
      <c r="AJ1334" t="s">
        <v>15</v>
      </c>
      <c r="AK1334">
        <v>1</v>
      </c>
      <c r="AL1334">
        <v>0</v>
      </c>
    </row>
    <row r="1335" spans="1:38" x14ac:dyDescent="0.25">
      <c r="A1335" t="s">
        <v>1530</v>
      </c>
      <c r="B1335" t="s">
        <v>1524</v>
      </c>
      <c r="C1335">
        <v>13990820</v>
      </c>
      <c r="D1335">
        <v>990820</v>
      </c>
      <c r="E1335" t="s">
        <v>513</v>
      </c>
      <c r="F1335" t="s">
        <v>514</v>
      </c>
      <c r="G1335" t="s">
        <v>1541</v>
      </c>
      <c r="H1335" t="s">
        <v>41</v>
      </c>
      <c r="I1335">
        <v>3</v>
      </c>
      <c r="J1335" t="s">
        <v>27</v>
      </c>
      <c r="K1335">
        <v>8</v>
      </c>
      <c r="L1335">
        <v>35</v>
      </c>
      <c r="M1335">
        <v>34</v>
      </c>
      <c r="N1335" t="s">
        <v>18</v>
      </c>
      <c r="O1335" t="s">
        <v>1563</v>
      </c>
      <c r="P1335">
        <v>20</v>
      </c>
      <c r="Q1335">
        <v>0.66666666666666663</v>
      </c>
      <c r="R1335">
        <v>21</v>
      </c>
      <c r="S1335">
        <v>0.7</v>
      </c>
      <c r="T1335">
        <f>DATATABLE[[#This Row],[تعداد واگن منتظر واگذاری]]+DATATABLE[[#This Row],[تعداد واگن تحت تخلیه]]</f>
        <v>41</v>
      </c>
      <c r="U1335">
        <v>1.3666666666666667</v>
      </c>
      <c r="V1335">
        <v>20</v>
      </c>
      <c r="W1335">
        <v>0.66666666666666663</v>
      </c>
      <c r="X1335">
        <v>1160</v>
      </c>
      <c r="Y1335">
        <v>41</v>
      </c>
      <c r="Z1335">
        <v>41</v>
      </c>
      <c r="AA1335" t="s">
        <v>15</v>
      </c>
      <c r="AB1335">
        <v>1</v>
      </c>
      <c r="AC1335">
        <v>0</v>
      </c>
      <c r="AD1335" t="s">
        <v>15</v>
      </c>
      <c r="AE1335">
        <v>1</v>
      </c>
      <c r="AF1335">
        <v>0</v>
      </c>
      <c r="AG1335" t="s">
        <v>15</v>
      </c>
      <c r="AH1335">
        <v>1</v>
      </c>
      <c r="AI1335">
        <v>0</v>
      </c>
      <c r="AJ1335" t="s">
        <v>15</v>
      </c>
      <c r="AK1335">
        <v>1</v>
      </c>
      <c r="AL1335">
        <v>0</v>
      </c>
    </row>
    <row r="1336" spans="1:38" x14ac:dyDescent="0.25">
      <c r="A1336" t="s">
        <v>1530</v>
      </c>
      <c r="B1336" t="s">
        <v>1524</v>
      </c>
      <c r="C1336">
        <v>13990821</v>
      </c>
      <c r="D1336">
        <v>990821</v>
      </c>
      <c r="E1336" t="s">
        <v>515</v>
      </c>
      <c r="F1336" t="s">
        <v>516</v>
      </c>
      <c r="G1336" t="s">
        <v>1541</v>
      </c>
      <c r="H1336" t="s">
        <v>41</v>
      </c>
      <c r="I1336">
        <v>3</v>
      </c>
      <c r="J1336" t="s">
        <v>27</v>
      </c>
      <c r="K1336">
        <v>8</v>
      </c>
      <c r="L1336">
        <v>35</v>
      </c>
      <c r="M1336">
        <v>34</v>
      </c>
      <c r="N1336" t="s">
        <v>19</v>
      </c>
      <c r="O1336" t="s">
        <v>1564</v>
      </c>
      <c r="P1336">
        <v>0</v>
      </c>
      <c r="Q1336">
        <v>0</v>
      </c>
      <c r="R1336">
        <v>1</v>
      </c>
      <c r="S1336">
        <v>3.3333333333333333E-2</v>
      </c>
      <c r="T1336">
        <f>DATATABLE[[#This Row],[تعداد واگن منتظر واگذاری]]+DATATABLE[[#This Row],[تعداد واگن تحت تخلیه]]</f>
        <v>1</v>
      </c>
      <c r="U1336">
        <v>3.3333333333333333E-2</v>
      </c>
      <c r="V1336">
        <v>20</v>
      </c>
      <c r="W1336">
        <v>0.66666666666666663</v>
      </c>
      <c r="X1336">
        <v>1160</v>
      </c>
      <c r="Y1336">
        <v>1</v>
      </c>
      <c r="Z1336">
        <v>21</v>
      </c>
      <c r="AA1336" t="s">
        <v>13</v>
      </c>
      <c r="AB1336">
        <v>0</v>
      </c>
      <c r="AC1336">
        <v>1</v>
      </c>
      <c r="AD1336" t="s">
        <v>15</v>
      </c>
      <c r="AE1336">
        <v>1</v>
      </c>
      <c r="AF1336">
        <v>0</v>
      </c>
      <c r="AG1336" t="s">
        <v>15</v>
      </c>
      <c r="AH1336">
        <v>1</v>
      </c>
      <c r="AI1336">
        <v>0</v>
      </c>
      <c r="AJ1336" t="s">
        <v>15</v>
      </c>
      <c r="AK1336">
        <v>1</v>
      </c>
      <c r="AL1336">
        <v>0</v>
      </c>
    </row>
    <row r="1337" spans="1:38" x14ac:dyDescent="0.25">
      <c r="A1337" t="s">
        <v>1530</v>
      </c>
      <c r="B1337" t="s">
        <v>1524</v>
      </c>
      <c r="C1337">
        <v>13990822</v>
      </c>
      <c r="D1337">
        <v>990822</v>
      </c>
      <c r="E1337" t="s">
        <v>517</v>
      </c>
      <c r="F1337" t="s">
        <v>518</v>
      </c>
      <c r="G1337" t="s">
        <v>1541</v>
      </c>
      <c r="H1337" t="s">
        <v>41</v>
      </c>
      <c r="I1337">
        <v>3</v>
      </c>
      <c r="J1337" t="s">
        <v>27</v>
      </c>
      <c r="K1337">
        <v>8</v>
      </c>
      <c r="L1337">
        <v>35</v>
      </c>
      <c r="M1337">
        <v>34</v>
      </c>
      <c r="N1337" t="s">
        <v>20</v>
      </c>
      <c r="O1337" t="s">
        <v>1565</v>
      </c>
      <c r="P1337">
        <v>12</v>
      </c>
      <c r="Q1337">
        <v>0.4</v>
      </c>
      <c r="R1337">
        <v>8</v>
      </c>
      <c r="S1337">
        <v>0.26666666666666666</v>
      </c>
      <c r="T1337">
        <f>DATATABLE[[#This Row],[تعداد واگن منتظر واگذاری]]+DATATABLE[[#This Row],[تعداد واگن تحت تخلیه]]</f>
        <v>20</v>
      </c>
      <c r="U1337">
        <v>0.66666666666666663</v>
      </c>
      <c r="V1337">
        <v>1</v>
      </c>
      <c r="W1337">
        <v>3.3333333333333333E-2</v>
      </c>
      <c r="X1337">
        <v>58</v>
      </c>
      <c r="Y1337">
        <v>20</v>
      </c>
      <c r="Z1337">
        <v>9</v>
      </c>
      <c r="AA1337" t="s">
        <v>15</v>
      </c>
      <c r="AB1337">
        <v>1</v>
      </c>
      <c r="AC1337">
        <v>0</v>
      </c>
      <c r="AD1337" t="s">
        <v>15</v>
      </c>
      <c r="AE1337">
        <v>1</v>
      </c>
      <c r="AF1337">
        <v>0</v>
      </c>
      <c r="AG1337" t="s">
        <v>15</v>
      </c>
      <c r="AH1337">
        <v>1</v>
      </c>
      <c r="AI1337">
        <v>0</v>
      </c>
      <c r="AJ1337" t="s">
        <v>15</v>
      </c>
      <c r="AK1337">
        <v>1</v>
      </c>
      <c r="AL1337">
        <v>0</v>
      </c>
    </row>
    <row r="1338" spans="1:38" x14ac:dyDescent="0.25">
      <c r="A1338" t="s">
        <v>1530</v>
      </c>
      <c r="B1338" t="s">
        <v>1524</v>
      </c>
      <c r="C1338">
        <v>13990823</v>
      </c>
      <c r="D1338">
        <v>990823</v>
      </c>
      <c r="E1338" t="s">
        <v>519</v>
      </c>
      <c r="F1338" t="s">
        <v>520</v>
      </c>
      <c r="G1338" t="s">
        <v>1541</v>
      </c>
      <c r="H1338" t="s">
        <v>41</v>
      </c>
      <c r="I1338">
        <v>3</v>
      </c>
      <c r="J1338" t="s">
        <v>27</v>
      </c>
      <c r="K1338">
        <v>8</v>
      </c>
      <c r="L1338">
        <v>35</v>
      </c>
      <c r="M1338">
        <v>35</v>
      </c>
      <c r="N1338" t="s">
        <v>12</v>
      </c>
      <c r="O1338" t="s">
        <v>1566</v>
      </c>
      <c r="P1338">
        <v>19</v>
      </c>
      <c r="Q1338">
        <v>0.6333333333333333</v>
      </c>
      <c r="R1338">
        <v>11</v>
      </c>
      <c r="S1338">
        <v>0.36666666666666664</v>
      </c>
      <c r="T1338">
        <f>DATATABLE[[#This Row],[تعداد واگن منتظر واگذاری]]+DATATABLE[[#This Row],[تعداد واگن تحت تخلیه]]</f>
        <v>30</v>
      </c>
      <c r="U1338">
        <v>1</v>
      </c>
      <c r="V1338">
        <v>19</v>
      </c>
      <c r="W1338">
        <v>0.6333333333333333</v>
      </c>
      <c r="X1338">
        <v>1102</v>
      </c>
      <c r="Y1338">
        <v>30</v>
      </c>
      <c r="Z1338">
        <v>30</v>
      </c>
      <c r="AA1338" t="s">
        <v>15</v>
      </c>
      <c r="AB1338">
        <v>1</v>
      </c>
      <c r="AC1338">
        <v>0</v>
      </c>
      <c r="AD1338" t="s">
        <v>15</v>
      </c>
      <c r="AE1338">
        <v>1</v>
      </c>
      <c r="AF1338">
        <v>0</v>
      </c>
      <c r="AG1338" t="s">
        <v>15</v>
      </c>
      <c r="AH1338">
        <v>1</v>
      </c>
      <c r="AI1338">
        <v>0</v>
      </c>
      <c r="AJ1338" t="s">
        <v>15</v>
      </c>
      <c r="AK1338">
        <v>1</v>
      </c>
      <c r="AL1338">
        <v>0</v>
      </c>
    </row>
    <row r="1339" spans="1:38" x14ac:dyDescent="0.25">
      <c r="A1339" t="s">
        <v>1530</v>
      </c>
      <c r="B1339" t="s">
        <v>1524</v>
      </c>
      <c r="C1339">
        <v>13990824</v>
      </c>
      <c r="D1339">
        <v>990824</v>
      </c>
      <c r="E1339" t="s">
        <v>521</v>
      </c>
      <c r="F1339" t="s">
        <v>522</v>
      </c>
      <c r="G1339" t="s">
        <v>1541</v>
      </c>
      <c r="H1339" t="s">
        <v>41</v>
      </c>
      <c r="I1339">
        <v>3</v>
      </c>
      <c r="J1339" t="s">
        <v>27</v>
      </c>
      <c r="K1339">
        <v>8</v>
      </c>
      <c r="L1339">
        <v>36</v>
      </c>
      <c r="M1339">
        <v>35</v>
      </c>
      <c r="N1339" t="s">
        <v>14</v>
      </c>
      <c r="O1339" t="s">
        <v>1567</v>
      </c>
      <c r="P1339">
        <v>0</v>
      </c>
      <c r="Q1339">
        <v>0</v>
      </c>
      <c r="R1339">
        <v>26</v>
      </c>
      <c r="S1339">
        <v>0.8666666666666667</v>
      </c>
      <c r="T1339">
        <f>DATATABLE[[#This Row],[تعداد واگن منتظر واگذاری]]+DATATABLE[[#This Row],[تعداد واگن تحت تخلیه]]</f>
        <v>26</v>
      </c>
      <c r="U1339">
        <v>0.8666666666666667</v>
      </c>
      <c r="V1339">
        <v>0</v>
      </c>
      <c r="W1339">
        <v>0</v>
      </c>
      <c r="X1339">
        <v>0</v>
      </c>
      <c r="Y1339">
        <v>26</v>
      </c>
      <c r="Z1339">
        <v>26</v>
      </c>
      <c r="AA1339" t="s">
        <v>13</v>
      </c>
      <c r="AB1339">
        <v>0</v>
      </c>
      <c r="AC1339">
        <v>1</v>
      </c>
      <c r="AD1339" t="s">
        <v>15</v>
      </c>
      <c r="AE1339">
        <v>1</v>
      </c>
      <c r="AF1339">
        <v>0</v>
      </c>
      <c r="AG1339" t="s">
        <v>13</v>
      </c>
      <c r="AH1339">
        <v>0</v>
      </c>
      <c r="AI1339">
        <v>1</v>
      </c>
      <c r="AJ1339" t="s">
        <v>15</v>
      </c>
      <c r="AK1339">
        <v>1</v>
      </c>
      <c r="AL1339">
        <v>0</v>
      </c>
    </row>
    <row r="1340" spans="1:38" x14ac:dyDescent="0.25">
      <c r="A1340" t="s">
        <v>1530</v>
      </c>
      <c r="B1340" t="s">
        <v>1524</v>
      </c>
      <c r="C1340">
        <v>13990825</v>
      </c>
      <c r="D1340">
        <v>990825</v>
      </c>
      <c r="E1340" t="s">
        <v>523</v>
      </c>
      <c r="F1340" t="s">
        <v>524</v>
      </c>
      <c r="G1340" t="s">
        <v>1541</v>
      </c>
      <c r="H1340" t="s">
        <v>41</v>
      </c>
      <c r="I1340">
        <v>3</v>
      </c>
      <c r="J1340" t="s">
        <v>27</v>
      </c>
      <c r="K1340">
        <v>8</v>
      </c>
      <c r="L1340">
        <v>36</v>
      </c>
      <c r="M1340">
        <v>35</v>
      </c>
      <c r="N1340" t="s">
        <v>16</v>
      </c>
      <c r="O1340" t="s">
        <v>1568</v>
      </c>
      <c r="P1340">
        <v>26</v>
      </c>
      <c r="Q1340">
        <v>0.8666666666666667</v>
      </c>
      <c r="R1340">
        <v>5</v>
      </c>
      <c r="S1340">
        <v>0.16666666666666666</v>
      </c>
      <c r="T1340">
        <f>DATATABLE[[#This Row],[تعداد واگن منتظر واگذاری]]+DATATABLE[[#This Row],[تعداد واگن تحت تخلیه]]</f>
        <v>31</v>
      </c>
      <c r="U1340">
        <v>1.0333333333333334</v>
      </c>
      <c r="V1340">
        <v>21</v>
      </c>
      <c r="W1340">
        <v>0.7</v>
      </c>
      <c r="X1340">
        <v>1218</v>
      </c>
      <c r="Y1340">
        <v>31</v>
      </c>
      <c r="Z1340">
        <v>26</v>
      </c>
      <c r="AA1340" t="s">
        <v>15</v>
      </c>
      <c r="AB1340">
        <v>1</v>
      </c>
      <c r="AC1340">
        <v>0</v>
      </c>
      <c r="AD1340" t="s">
        <v>15</v>
      </c>
      <c r="AE1340">
        <v>1</v>
      </c>
      <c r="AF1340">
        <v>0</v>
      </c>
      <c r="AG1340" t="s">
        <v>15</v>
      </c>
      <c r="AH1340">
        <v>1</v>
      </c>
      <c r="AI1340">
        <v>0</v>
      </c>
      <c r="AJ1340" t="s">
        <v>15</v>
      </c>
      <c r="AK1340">
        <v>1</v>
      </c>
      <c r="AL1340">
        <v>0</v>
      </c>
    </row>
    <row r="1341" spans="1:38" x14ac:dyDescent="0.25">
      <c r="A1341" t="s">
        <v>1530</v>
      </c>
      <c r="B1341" t="s">
        <v>1524</v>
      </c>
      <c r="C1341">
        <v>13990826</v>
      </c>
      <c r="D1341">
        <v>990826</v>
      </c>
      <c r="E1341" t="s">
        <v>525</v>
      </c>
      <c r="F1341" t="s">
        <v>526</v>
      </c>
      <c r="G1341" t="s">
        <v>1541</v>
      </c>
      <c r="H1341" t="s">
        <v>41</v>
      </c>
      <c r="I1341">
        <v>3</v>
      </c>
      <c r="J1341" t="s">
        <v>27</v>
      </c>
      <c r="K1341">
        <v>8</v>
      </c>
      <c r="L1341">
        <v>36</v>
      </c>
      <c r="M1341">
        <v>35</v>
      </c>
      <c r="N1341" t="s">
        <v>17</v>
      </c>
      <c r="O1341" t="s">
        <v>1569</v>
      </c>
      <c r="P1341">
        <v>0</v>
      </c>
      <c r="Q1341">
        <v>0</v>
      </c>
      <c r="R1341">
        <v>31</v>
      </c>
      <c r="S1341">
        <v>1.0333333333333334</v>
      </c>
      <c r="T1341">
        <f>DATATABLE[[#This Row],[تعداد واگن منتظر واگذاری]]+DATATABLE[[#This Row],[تعداد واگن تحت تخلیه]]</f>
        <v>31</v>
      </c>
      <c r="U1341">
        <v>1.0333333333333334</v>
      </c>
      <c r="V1341">
        <v>0</v>
      </c>
      <c r="W1341">
        <v>0</v>
      </c>
      <c r="X1341">
        <v>0</v>
      </c>
      <c r="Y1341">
        <v>31</v>
      </c>
      <c r="Z1341">
        <v>31</v>
      </c>
      <c r="AA1341" t="s">
        <v>13</v>
      </c>
      <c r="AB1341">
        <v>0</v>
      </c>
      <c r="AC1341">
        <v>1</v>
      </c>
      <c r="AD1341" t="s">
        <v>15</v>
      </c>
      <c r="AE1341">
        <v>1</v>
      </c>
      <c r="AF1341">
        <v>0</v>
      </c>
      <c r="AG1341" t="s">
        <v>13</v>
      </c>
      <c r="AH1341">
        <v>0</v>
      </c>
      <c r="AI1341">
        <v>1</v>
      </c>
      <c r="AJ1341" t="s">
        <v>15</v>
      </c>
      <c r="AK1341">
        <v>1</v>
      </c>
      <c r="AL1341">
        <v>0</v>
      </c>
    </row>
    <row r="1342" spans="1:38" x14ac:dyDescent="0.25">
      <c r="A1342" t="s">
        <v>1530</v>
      </c>
      <c r="B1342" t="s">
        <v>1524</v>
      </c>
      <c r="C1342">
        <v>13990827</v>
      </c>
      <c r="D1342">
        <v>990827</v>
      </c>
      <c r="E1342" t="s">
        <v>527</v>
      </c>
      <c r="F1342" t="s">
        <v>528</v>
      </c>
      <c r="G1342" t="s">
        <v>1541</v>
      </c>
      <c r="H1342" t="s">
        <v>41</v>
      </c>
      <c r="I1342">
        <v>3</v>
      </c>
      <c r="J1342" t="s">
        <v>27</v>
      </c>
      <c r="K1342">
        <v>8</v>
      </c>
      <c r="L1342">
        <v>36</v>
      </c>
      <c r="M1342">
        <v>35</v>
      </c>
      <c r="N1342" t="s">
        <v>18</v>
      </c>
      <c r="O1342" t="s">
        <v>1570</v>
      </c>
      <c r="P1342">
        <v>25</v>
      </c>
      <c r="Q1342">
        <v>0.83333333333333337</v>
      </c>
      <c r="R1342">
        <v>0</v>
      </c>
      <c r="S1342">
        <v>0</v>
      </c>
      <c r="T1342">
        <f>DATATABLE[[#This Row],[تعداد واگن منتظر واگذاری]]+DATATABLE[[#This Row],[تعداد واگن تحت تخلیه]]</f>
        <v>25</v>
      </c>
      <c r="U1342">
        <v>0.83333333333333337</v>
      </c>
      <c r="V1342">
        <v>31</v>
      </c>
      <c r="W1342">
        <v>1.0333333333333334</v>
      </c>
      <c r="X1342">
        <v>1798</v>
      </c>
      <c r="Y1342">
        <v>25</v>
      </c>
      <c r="Z1342">
        <v>31</v>
      </c>
      <c r="AA1342" t="s">
        <v>15</v>
      </c>
      <c r="AB1342">
        <v>1</v>
      </c>
      <c r="AC1342">
        <v>0</v>
      </c>
      <c r="AD1342" t="s">
        <v>13</v>
      </c>
      <c r="AE1342">
        <v>0</v>
      </c>
      <c r="AF1342">
        <v>1</v>
      </c>
      <c r="AG1342" t="s">
        <v>15</v>
      </c>
      <c r="AH1342">
        <v>1</v>
      </c>
      <c r="AI1342">
        <v>0</v>
      </c>
      <c r="AJ1342" t="s">
        <v>15</v>
      </c>
      <c r="AK1342">
        <v>1</v>
      </c>
      <c r="AL1342">
        <v>0</v>
      </c>
    </row>
    <row r="1343" spans="1:38" x14ac:dyDescent="0.25">
      <c r="A1343" t="s">
        <v>1530</v>
      </c>
      <c r="B1343" t="s">
        <v>1524</v>
      </c>
      <c r="C1343">
        <v>13990828</v>
      </c>
      <c r="D1343">
        <v>990828</v>
      </c>
      <c r="E1343" t="s">
        <v>529</v>
      </c>
      <c r="F1343" t="s">
        <v>530</v>
      </c>
      <c r="G1343" t="s">
        <v>1541</v>
      </c>
      <c r="H1343" t="s">
        <v>41</v>
      </c>
      <c r="I1343">
        <v>3</v>
      </c>
      <c r="J1343" t="s">
        <v>27</v>
      </c>
      <c r="K1343">
        <v>8</v>
      </c>
      <c r="L1343">
        <v>36</v>
      </c>
      <c r="M1343">
        <v>35</v>
      </c>
      <c r="N1343" t="s">
        <v>19</v>
      </c>
      <c r="O1343" t="s">
        <v>1571</v>
      </c>
      <c r="P1343">
        <v>35</v>
      </c>
      <c r="Q1343">
        <v>1.1666666666666667</v>
      </c>
      <c r="R1343">
        <v>0</v>
      </c>
      <c r="S1343">
        <v>0</v>
      </c>
      <c r="T1343">
        <f>DATATABLE[[#This Row],[تعداد واگن منتظر واگذاری]]+DATATABLE[[#This Row],[تعداد واگن تحت تخلیه]]</f>
        <v>35</v>
      </c>
      <c r="U1343">
        <v>1.1666666666666667</v>
      </c>
      <c r="V1343">
        <v>25</v>
      </c>
      <c r="W1343">
        <v>0.83333333333333337</v>
      </c>
      <c r="X1343">
        <v>1450</v>
      </c>
      <c r="Y1343">
        <v>35</v>
      </c>
      <c r="Z1343">
        <v>25</v>
      </c>
      <c r="AA1343" t="s">
        <v>15</v>
      </c>
      <c r="AB1343">
        <v>1</v>
      </c>
      <c r="AC1343">
        <v>0</v>
      </c>
      <c r="AD1343" t="s">
        <v>13</v>
      </c>
      <c r="AE1343">
        <v>0</v>
      </c>
      <c r="AF1343">
        <v>1</v>
      </c>
      <c r="AG1343" t="s">
        <v>15</v>
      </c>
      <c r="AH1343">
        <v>1</v>
      </c>
      <c r="AI1343">
        <v>0</v>
      </c>
      <c r="AJ1343" t="s">
        <v>15</v>
      </c>
      <c r="AK1343">
        <v>1</v>
      </c>
      <c r="AL1343">
        <v>0</v>
      </c>
    </row>
    <row r="1344" spans="1:38" x14ac:dyDescent="0.25">
      <c r="A1344" t="s">
        <v>1530</v>
      </c>
      <c r="B1344" t="s">
        <v>1524</v>
      </c>
      <c r="C1344">
        <v>13990829</v>
      </c>
      <c r="D1344">
        <v>990829</v>
      </c>
      <c r="E1344" t="s">
        <v>531</v>
      </c>
      <c r="F1344" t="s">
        <v>532</v>
      </c>
      <c r="G1344" t="s">
        <v>1541</v>
      </c>
      <c r="H1344" t="s">
        <v>41</v>
      </c>
      <c r="I1344">
        <v>3</v>
      </c>
      <c r="J1344" t="s">
        <v>27</v>
      </c>
      <c r="K1344">
        <v>8</v>
      </c>
      <c r="L1344">
        <v>36</v>
      </c>
      <c r="M1344">
        <v>35</v>
      </c>
      <c r="N1344" t="s">
        <v>20</v>
      </c>
      <c r="O1344" t="s">
        <v>1572</v>
      </c>
      <c r="P1344">
        <v>0</v>
      </c>
      <c r="Q1344">
        <v>0</v>
      </c>
      <c r="R1344">
        <v>20</v>
      </c>
      <c r="S1344">
        <v>0.66666666666666663</v>
      </c>
      <c r="T1344">
        <f>DATATABLE[[#This Row],[تعداد واگن منتظر واگذاری]]+DATATABLE[[#This Row],[تعداد واگن تحت تخلیه]]</f>
        <v>20</v>
      </c>
      <c r="U1344">
        <v>0.66666666666666663</v>
      </c>
      <c r="V1344">
        <v>29</v>
      </c>
      <c r="W1344">
        <v>0.96666666666666667</v>
      </c>
      <c r="X1344">
        <v>1682</v>
      </c>
      <c r="Y1344">
        <v>20</v>
      </c>
      <c r="Z1344">
        <v>49</v>
      </c>
      <c r="AA1344" t="s">
        <v>13</v>
      </c>
      <c r="AB1344">
        <v>0</v>
      </c>
      <c r="AC1344">
        <v>1</v>
      </c>
      <c r="AD1344" t="s">
        <v>15</v>
      </c>
      <c r="AE1344">
        <v>1</v>
      </c>
      <c r="AF1344">
        <v>0</v>
      </c>
      <c r="AG1344" t="s">
        <v>15</v>
      </c>
      <c r="AH1344">
        <v>1</v>
      </c>
      <c r="AI1344">
        <v>0</v>
      </c>
      <c r="AJ1344" t="s">
        <v>15</v>
      </c>
      <c r="AK1344">
        <v>1</v>
      </c>
      <c r="AL1344">
        <v>0</v>
      </c>
    </row>
    <row r="1345" spans="1:38" x14ac:dyDescent="0.25">
      <c r="A1345" t="s">
        <v>1530</v>
      </c>
      <c r="B1345" t="s">
        <v>1524</v>
      </c>
      <c r="C1345">
        <v>13990830</v>
      </c>
      <c r="D1345">
        <v>990830</v>
      </c>
      <c r="E1345" t="s">
        <v>533</v>
      </c>
      <c r="F1345" t="s">
        <v>534</v>
      </c>
      <c r="G1345" t="s">
        <v>1541</v>
      </c>
      <c r="H1345" t="s">
        <v>41</v>
      </c>
      <c r="I1345">
        <v>3</v>
      </c>
      <c r="J1345" t="s">
        <v>27</v>
      </c>
      <c r="K1345">
        <v>8</v>
      </c>
      <c r="L1345">
        <v>36</v>
      </c>
      <c r="M1345">
        <v>36</v>
      </c>
      <c r="N1345" t="s">
        <v>12</v>
      </c>
      <c r="O1345" t="s">
        <v>1573</v>
      </c>
      <c r="P1345">
        <v>3</v>
      </c>
      <c r="Q1345">
        <v>0.1</v>
      </c>
      <c r="R1345">
        <v>6</v>
      </c>
      <c r="S1345">
        <v>0.2</v>
      </c>
      <c r="T1345">
        <f>DATATABLE[[#This Row],[تعداد واگن منتظر واگذاری]]+DATATABLE[[#This Row],[تعداد واگن تحت تخلیه]]</f>
        <v>9</v>
      </c>
      <c r="U1345">
        <v>0.3</v>
      </c>
      <c r="V1345">
        <v>31</v>
      </c>
      <c r="W1345">
        <v>1.0333333333333334</v>
      </c>
      <c r="X1345">
        <v>1798</v>
      </c>
      <c r="Y1345">
        <v>9</v>
      </c>
      <c r="Z1345">
        <v>37</v>
      </c>
      <c r="AA1345" t="s">
        <v>15</v>
      </c>
      <c r="AB1345">
        <v>1</v>
      </c>
      <c r="AC1345">
        <v>0</v>
      </c>
      <c r="AD1345" t="s">
        <v>15</v>
      </c>
      <c r="AE1345">
        <v>1</v>
      </c>
      <c r="AF1345">
        <v>0</v>
      </c>
      <c r="AG1345" t="s">
        <v>15</v>
      </c>
      <c r="AH1345">
        <v>1</v>
      </c>
      <c r="AI1345">
        <v>0</v>
      </c>
      <c r="AJ1345" t="s">
        <v>15</v>
      </c>
      <c r="AK1345">
        <v>1</v>
      </c>
      <c r="AL1345">
        <v>0</v>
      </c>
    </row>
    <row r="1346" spans="1:38" x14ac:dyDescent="0.25">
      <c r="A1346" t="s">
        <v>1530</v>
      </c>
      <c r="B1346" t="s">
        <v>1524</v>
      </c>
      <c r="C1346">
        <v>13990901</v>
      </c>
      <c r="D1346">
        <v>990901</v>
      </c>
      <c r="E1346" t="s">
        <v>535</v>
      </c>
      <c r="F1346" t="s">
        <v>536</v>
      </c>
      <c r="G1346" t="s">
        <v>1541</v>
      </c>
      <c r="H1346" t="s">
        <v>41</v>
      </c>
      <c r="I1346">
        <v>3</v>
      </c>
      <c r="J1346" t="s">
        <v>28</v>
      </c>
      <c r="K1346">
        <v>9</v>
      </c>
      <c r="L1346">
        <v>37</v>
      </c>
      <c r="M1346">
        <v>36</v>
      </c>
      <c r="N1346" t="s">
        <v>14</v>
      </c>
      <c r="O1346" t="s">
        <v>1542</v>
      </c>
      <c r="P1346">
        <v>18</v>
      </c>
      <c r="Q1346">
        <v>0.6</v>
      </c>
      <c r="R1346">
        <v>0</v>
      </c>
      <c r="S1346">
        <v>0</v>
      </c>
      <c r="T1346">
        <f>DATATABLE[[#This Row],[تعداد واگن منتظر واگذاری]]+DATATABLE[[#This Row],[تعداد واگن تحت تخلیه]]</f>
        <v>18</v>
      </c>
      <c r="U1346">
        <v>0.6</v>
      </c>
      <c r="V1346">
        <v>25</v>
      </c>
      <c r="W1346">
        <v>0.83333333333333337</v>
      </c>
      <c r="X1346">
        <v>1450</v>
      </c>
      <c r="Y1346">
        <v>18</v>
      </c>
      <c r="Z1346">
        <v>25</v>
      </c>
      <c r="AA1346" t="s">
        <v>15</v>
      </c>
      <c r="AB1346">
        <v>1</v>
      </c>
      <c r="AC1346">
        <v>0</v>
      </c>
      <c r="AD1346" t="s">
        <v>13</v>
      </c>
      <c r="AE1346">
        <v>0</v>
      </c>
      <c r="AF1346">
        <v>1</v>
      </c>
      <c r="AG1346" t="s">
        <v>15</v>
      </c>
      <c r="AH1346">
        <v>1</v>
      </c>
      <c r="AI1346">
        <v>0</v>
      </c>
      <c r="AJ1346" t="s">
        <v>15</v>
      </c>
      <c r="AK1346">
        <v>1</v>
      </c>
      <c r="AL1346">
        <v>0</v>
      </c>
    </row>
    <row r="1347" spans="1:38" x14ac:dyDescent="0.25">
      <c r="A1347" t="s">
        <v>1530</v>
      </c>
      <c r="B1347" t="s">
        <v>1524</v>
      </c>
      <c r="C1347">
        <v>13990902</v>
      </c>
      <c r="D1347">
        <v>990902</v>
      </c>
      <c r="E1347" t="s">
        <v>537</v>
      </c>
      <c r="F1347" t="s">
        <v>538</v>
      </c>
      <c r="G1347" t="s">
        <v>1541</v>
      </c>
      <c r="H1347" t="s">
        <v>41</v>
      </c>
      <c r="I1347">
        <v>3</v>
      </c>
      <c r="J1347" t="s">
        <v>28</v>
      </c>
      <c r="K1347">
        <v>9</v>
      </c>
      <c r="L1347">
        <v>37</v>
      </c>
      <c r="M1347">
        <v>36</v>
      </c>
      <c r="N1347" t="s">
        <v>16</v>
      </c>
      <c r="O1347" t="s">
        <v>1543</v>
      </c>
      <c r="P1347">
        <v>0</v>
      </c>
      <c r="Q1347">
        <v>0</v>
      </c>
      <c r="R1347">
        <v>15</v>
      </c>
      <c r="S1347">
        <v>0.5</v>
      </c>
      <c r="T1347">
        <f>DATATABLE[[#This Row],[تعداد واگن منتظر واگذاری]]+DATATABLE[[#This Row],[تعداد واگن تحت تخلیه]]</f>
        <v>15</v>
      </c>
      <c r="U1347">
        <v>0.5</v>
      </c>
      <c r="V1347">
        <v>18</v>
      </c>
      <c r="W1347">
        <v>0.6</v>
      </c>
      <c r="X1347">
        <v>1044</v>
      </c>
      <c r="Y1347">
        <v>15</v>
      </c>
      <c r="Z1347">
        <v>33</v>
      </c>
      <c r="AA1347" t="s">
        <v>13</v>
      </c>
      <c r="AB1347">
        <v>0</v>
      </c>
      <c r="AC1347">
        <v>1</v>
      </c>
      <c r="AD1347" t="s">
        <v>15</v>
      </c>
      <c r="AE1347">
        <v>1</v>
      </c>
      <c r="AF1347">
        <v>0</v>
      </c>
      <c r="AG1347" t="s">
        <v>15</v>
      </c>
      <c r="AH1347">
        <v>1</v>
      </c>
      <c r="AI1347">
        <v>0</v>
      </c>
      <c r="AJ1347" t="s">
        <v>15</v>
      </c>
      <c r="AK1347">
        <v>1</v>
      </c>
      <c r="AL1347">
        <v>0</v>
      </c>
    </row>
    <row r="1348" spans="1:38" x14ac:dyDescent="0.25">
      <c r="A1348" t="s">
        <v>1530</v>
      </c>
      <c r="B1348" t="s">
        <v>1524</v>
      </c>
      <c r="C1348">
        <v>13990903</v>
      </c>
      <c r="D1348">
        <v>990903</v>
      </c>
      <c r="E1348" t="s">
        <v>539</v>
      </c>
      <c r="F1348" t="s">
        <v>540</v>
      </c>
      <c r="G1348" t="s">
        <v>1541</v>
      </c>
      <c r="H1348" t="s">
        <v>41</v>
      </c>
      <c r="I1348">
        <v>3</v>
      </c>
      <c r="J1348" t="s">
        <v>28</v>
      </c>
      <c r="K1348">
        <v>9</v>
      </c>
      <c r="L1348">
        <v>37</v>
      </c>
      <c r="M1348">
        <v>36</v>
      </c>
      <c r="N1348" t="s">
        <v>17</v>
      </c>
      <c r="O1348" t="s">
        <v>1544</v>
      </c>
      <c r="P1348">
        <v>26</v>
      </c>
      <c r="Q1348">
        <v>0.8666666666666667</v>
      </c>
      <c r="R1348">
        <v>0</v>
      </c>
      <c r="S1348">
        <v>0</v>
      </c>
      <c r="T1348">
        <f>DATATABLE[[#This Row],[تعداد واگن منتظر واگذاری]]+DATATABLE[[#This Row],[تعداد واگن تحت تخلیه]]</f>
        <v>26</v>
      </c>
      <c r="U1348">
        <v>0.8666666666666667</v>
      </c>
      <c r="V1348">
        <v>0</v>
      </c>
      <c r="W1348">
        <v>0</v>
      </c>
      <c r="X1348">
        <v>0</v>
      </c>
      <c r="Y1348">
        <v>26</v>
      </c>
      <c r="Z1348">
        <v>0</v>
      </c>
      <c r="AA1348" t="s">
        <v>15</v>
      </c>
      <c r="AB1348">
        <v>1</v>
      </c>
      <c r="AC1348">
        <v>0</v>
      </c>
      <c r="AD1348" t="s">
        <v>13</v>
      </c>
      <c r="AE1348">
        <v>0</v>
      </c>
      <c r="AF1348">
        <v>1</v>
      </c>
      <c r="AG1348" t="s">
        <v>13</v>
      </c>
      <c r="AH1348">
        <v>0</v>
      </c>
      <c r="AI1348">
        <v>1</v>
      </c>
      <c r="AJ1348" t="s">
        <v>13</v>
      </c>
      <c r="AK1348">
        <v>0</v>
      </c>
      <c r="AL1348">
        <v>1</v>
      </c>
    </row>
    <row r="1349" spans="1:38" x14ac:dyDescent="0.25">
      <c r="A1349" t="s">
        <v>1530</v>
      </c>
      <c r="B1349" t="s">
        <v>1524</v>
      </c>
      <c r="C1349">
        <v>13990904</v>
      </c>
      <c r="D1349">
        <v>990904</v>
      </c>
      <c r="E1349" t="s">
        <v>541</v>
      </c>
      <c r="F1349" t="s">
        <v>542</v>
      </c>
      <c r="G1349" t="s">
        <v>1541</v>
      </c>
      <c r="H1349" t="s">
        <v>41</v>
      </c>
      <c r="I1349">
        <v>3</v>
      </c>
      <c r="J1349" t="s">
        <v>28</v>
      </c>
      <c r="K1349">
        <v>9</v>
      </c>
      <c r="L1349">
        <v>37</v>
      </c>
      <c r="M1349">
        <v>36</v>
      </c>
      <c r="N1349" t="s">
        <v>18</v>
      </c>
      <c r="O1349" t="s">
        <v>1545</v>
      </c>
      <c r="P1349">
        <v>41</v>
      </c>
      <c r="Q1349">
        <v>1.3666666666666667</v>
      </c>
      <c r="R1349">
        <v>21</v>
      </c>
      <c r="S1349">
        <v>0.7</v>
      </c>
      <c r="T1349">
        <f>DATATABLE[[#This Row],[تعداد واگن منتظر واگذاری]]+DATATABLE[[#This Row],[تعداد واگن تحت تخلیه]]</f>
        <v>62</v>
      </c>
      <c r="U1349">
        <v>2.0666666666666669</v>
      </c>
      <c r="V1349">
        <v>0</v>
      </c>
      <c r="W1349">
        <v>0</v>
      </c>
      <c r="X1349">
        <v>0</v>
      </c>
      <c r="Y1349">
        <v>62</v>
      </c>
      <c r="Z1349">
        <v>21</v>
      </c>
      <c r="AA1349" t="s">
        <v>15</v>
      </c>
      <c r="AB1349">
        <v>1</v>
      </c>
      <c r="AC1349">
        <v>0</v>
      </c>
      <c r="AD1349" t="s">
        <v>15</v>
      </c>
      <c r="AE1349">
        <v>1</v>
      </c>
      <c r="AF1349">
        <v>0</v>
      </c>
      <c r="AG1349" t="s">
        <v>13</v>
      </c>
      <c r="AH1349">
        <v>0</v>
      </c>
      <c r="AI1349">
        <v>1</v>
      </c>
      <c r="AJ1349" t="s">
        <v>15</v>
      </c>
      <c r="AK1349">
        <v>1</v>
      </c>
      <c r="AL1349">
        <v>0</v>
      </c>
    </row>
    <row r="1350" spans="1:38" x14ac:dyDescent="0.25">
      <c r="A1350" t="s">
        <v>1530</v>
      </c>
      <c r="B1350" t="s">
        <v>1524</v>
      </c>
      <c r="C1350">
        <v>13990905</v>
      </c>
      <c r="D1350">
        <v>990905</v>
      </c>
      <c r="E1350" t="s">
        <v>543</v>
      </c>
      <c r="F1350" t="s">
        <v>544</v>
      </c>
      <c r="G1350" t="s">
        <v>1541</v>
      </c>
      <c r="H1350" t="s">
        <v>41</v>
      </c>
      <c r="I1350">
        <v>3</v>
      </c>
      <c r="J1350" t="s">
        <v>28</v>
      </c>
      <c r="K1350">
        <v>9</v>
      </c>
      <c r="L1350">
        <v>37</v>
      </c>
      <c r="M1350">
        <v>36</v>
      </c>
      <c r="N1350" t="s">
        <v>19</v>
      </c>
      <c r="O1350" t="s">
        <v>1546</v>
      </c>
      <c r="P1350">
        <v>26</v>
      </c>
      <c r="Q1350">
        <v>0.8666666666666667</v>
      </c>
      <c r="R1350">
        <v>0</v>
      </c>
      <c r="S1350">
        <v>0</v>
      </c>
      <c r="T1350">
        <f>DATATABLE[[#This Row],[تعداد واگن منتظر واگذاری]]+DATATABLE[[#This Row],[تعداد واگن تحت تخلیه]]</f>
        <v>26</v>
      </c>
      <c r="U1350">
        <v>0.8666666666666667</v>
      </c>
      <c r="V1350">
        <v>36</v>
      </c>
      <c r="W1350">
        <v>1.2</v>
      </c>
      <c r="X1350">
        <v>2088</v>
      </c>
      <c r="Y1350">
        <v>26</v>
      </c>
      <c r="Z1350">
        <v>36</v>
      </c>
      <c r="AA1350" t="s">
        <v>15</v>
      </c>
      <c r="AB1350">
        <v>1</v>
      </c>
      <c r="AC1350">
        <v>0</v>
      </c>
      <c r="AD1350" t="s">
        <v>13</v>
      </c>
      <c r="AE1350">
        <v>0</v>
      </c>
      <c r="AF1350">
        <v>1</v>
      </c>
      <c r="AG1350" t="s">
        <v>15</v>
      </c>
      <c r="AH1350">
        <v>1</v>
      </c>
      <c r="AI1350">
        <v>0</v>
      </c>
      <c r="AJ1350" t="s">
        <v>15</v>
      </c>
      <c r="AK1350">
        <v>1</v>
      </c>
      <c r="AL1350">
        <v>0</v>
      </c>
    </row>
    <row r="1351" spans="1:38" x14ac:dyDescent="0.25">
      <c r="A1351" t="s">
        <v>1530</v>
      </c>
      <c r="B1351" t="s">
        <v>1524</v>
      </c>
      <c r="C1351">
        <v>13990906</v>
      </c>
      <c r="D1351">
        <v>990906</v>
      </c>
      <c r="E1351" t="s">
        <v>545</v>
      </c>
      <c r="F1351" t="s">
        <v>546</v>
      </c>
      <c r="G1351" t="s">
        <v>1541</v>
      </c>
      <c r="H1351" t="s">
        <v>41</v>
      </c>
      <c r="I1351">
        <v>3</v>
      </c>
      <c r="J1351" t="s">
        <v>28</v>
      </c>
      <c r="K1351">
        <v>9</v>
      </c>
      <c r="L1351">
        <v>37</v>
      </c>
      <c r="M1351">
        <v>36</v>
      </c>
      <c r="N1351" t="s">
        <v>20</v>
      </c>
      <c r="O1351" t="s">
        <v>1547</v>
      </c>
      <c r="P1351">
        <v>25</v>
      </c>
      <c r="Q1351">
        <v>0.83333333333333337</v>
      </c>
      <c r="R1351">
        <v>26</v>
      </c>
      <c r="S1351">
        <v>0.8666666666666667</v>
      </c>
      <c r="T1351">
        <f>DATATABLE[[#This Row],[تعداد واگن منتظر واگذاری]]+DATATABLE[[#This Row],[تعداد واگن تحت تخلیه]]</f>
        <v>51</v>
      </c>
      <c r="U1351">
        <v>1.7</v>
      </c>
      <c r="V1351">
        <v>0</v>
      </c>
      <c r="W1351">
        <v>0</v>
      </c>
      <c r="X1351">
        <v>0</v>
      </c>
      <c r="Y1351">
        <v>51</v>
      </c>
      <c r="Z1351">
        <v>26</v>
      </c>
      <c r="AA1351" t="s">
        <v>15</v>
      </c>
      <c r="AB1351">
        <v>1</v>
      </c>
      <c r="AC1351">
        <v>0</v>
      </c>
      <c r="AD1351" t="s">
        <v>15</v>
      </c>
      <c r="AE1351">
        <v>1</v>
      </c>
      <c r="AF1351">
        <v>0</v>
      </c>
      <c r="AG1351" t="s">
        <v>13</v>
      </c>
      <c r="AH1351">
        <v>0</v>
      </c>
      <c r="AI1351">
        <v>1</v>
      </c>
      <c r="AJ1351" t="s">
        <v>15</v>
      </c>
      <c r="AK1351">
        <v>1</v>
      </c>
      <c r="AL1351">
        <v>0</v>
      </c>
    </row>
    <row r="1352" spans="1:38" x14ac:dyDescent="0.25">
      <c r="A1352" t="s">
        <v>1530</v>
      </c>
      <c r="B1352" t="s">
        <v>1524</v>
      </c>
      <c r="C1352">
        <v>13990907</v>
      </c>
      <c r="D1352">
        <v>990907</v>
      </c>
      <c r="E1352" t="s">
        <v>547</v>
      </c>
      <c r="F1352" t="s">
        <v>548</v>
      </c>
      <c r="G1352" t="s">
        <v>1541</v>
      </c>
      <c r="H1352" t="s">
        <v>41</v>
      </c>
      <c r="I1352">
        <v>3</v>
      </c>
      <c r="J1352" t="s">
        <v>28</v>
      </c>
      <c r="K1352">
        <v>9</v>
      </c>
      <c r="L1352">
        <v>37</v>
      </c>
      <c r="M1352">
        <v>37</v>
      </c>
      <c r="N1352" t="s">
        <v>12</v>
      </c>
      <c r="O1352" t="s">
        <v>1548</v>
      </c>
      <c r="P1352">
        <v>0</v>
      </c>
      <c r="Q1352">
        <v>0</v>
      </c>
      <c r="R1352">
        <v>24</v>
      </c>
      <c r="S1352">
        <v>0.8</v>
      </c>
      <c r="T1352">
        <f>DATATABLE[[#This Row],[تعداد واگن منتظر واگذاری]]+DATATABLE[[#This Row],[تعداد واگن تحت تخلیه]]</f>
        <v>24</v>
      </c>
      <c r="U1352">
        <v>0.8</v>
      </c>
      <c r="V1352">
        <v>20</v>
      </c>
      <c r="W1352">
        <v>0.66666666666666663</v>
      </c>
      <c r="X1352">
        <v>1160</v>
      </c>
      <c r="Y1352">
        <v>24</v>
      </c>
      <c r="Z1352">
        <v>44</v>
      </c>
      <c r="AA1352" t="s">
        <v>13</v>
      </c>
      <c r="AB1352">
        <v>0</v>
      </c>
      <c r="AC1352">
        <v>1</v>
      </c>
      <c r="AD1352" t="s">
        <v>15</v>
      </c>
      <c r="AE1352">
        <v>1</v>
      </c>
      <c r="AF1352">
        <v>0</v>
      </c>
      <c r="AG1352" t="s">
        <v>15</v>
      </c>
      <c r="AH1352">
        <v>1</v>
      </c>
      <c r="AI1352">
        <v>0</v>
      </c>
      <c r="AJ1352" t="s">
        <v>15</v>
      </c>
      <c r="AK1352">
        <v>1</v>
      </c>
      <c r="AL1352">
        <v>0</v>
      </c>
    </row>
    <row r="1353" spans="1:38" x14ac:dyDescent="0.25">
      <c r="A1353" t="s">
        <v>1530</v>
      </c>
      <c r="B1353" t="s">
        <v>1524</v>
      </c>
      <c r="C1353">
        <v>13990908</v>
      </c>
      <c r="D1353">
        <v>990908</v>
      </c>
      <c r="E1353" t="s">
        <v>549</v>
      </c>
      <c r="F1353" t="s">
        <v>550</v>
      </c>
      <c r="G1353" t="s">
        <v>1541</v>
      </c>
      <c r="H1353" t="s">
        <v>41</v>
      </c>
      <c r="I1353">
        <v>3</v>
      </c>
      <c r="J1353" t="s">
        <v>28</v>
      </c>
      <c r="K1353">
        <v>9</v>
      </c>
      <c r="L1353">
        <v>38</v>
      </c>
      <c r="M1353">
        <v>37</v>
      </c>
      <c r="N1353" t="s">
        <v>14</v>
      </c>
      <c r="O1353" t="s">
        <v>1549</v>
      </c>
      <c r="P1353">
        <v>26</v>
      </c>
      <c r="Q1353">
        <v>0.8666666666666667</v>
      </c>
      <c r="R1353">
        <v>8</v>
      </c>
      <c r="S1353">
        <v>0.26666666666666666</v>
      </c>
      <c r="T1353">
        <f>DATATABLE[[#This Row],[تعداد واگن منتظر واگذاری]]+DATATABLE[[#This Row],[تعداد واگن تحت تخلیه]]</f>
        <v>34</v>
      </c>
      <c r="U1353">
        <v>1.1333333333333333</v>
      </c>
      <c r="V1353">
        <v>30</v>
      </c>
      <c r="W1353">
        <v>1</v>
      </c>
      <c r="X1353">
        <v>1740</v>
      </c>
      <c r="Y1353">
        <v>34</v>
      </c>
      <c r="Z1353">
        <v>38</v>
      </c>
      <c r="AA1353" t="s">
        <v>15</v>
      </c>
      <c r="AB1353">
        <v>1</v>
      </c>
      <c r="AC1353">
        <v>0</v>
      </c>
      <c r="AD1353" t="s">
        <v>15</v>
      </c>
      <c r="AE1353">
        <v>1</v>
      </c>
      <c r="AF1353">
        <v>0</v>
      </c>
      <c r="AG1353" t="s">
        <v>15</v>
      </c>
      <c r="AH1353">
        <v>1</v>
      </c>
      <c r="AI1353">
        <v>0</v>
      </c>
      <c r="AJ1353" t="s">
        <v>15</v>
      </c>
      <c r="AK1353">
        <v>1</v>
      </c>
      <c r="AL1353">
        <v>0</v>
      </c>
    </row>
    <row r="1354" spans="1:38" x14ac:dyDescent="0.25">
      <c r="A1354" t="s">
        <v>1530</v>
      </c>
      <c r="B1354" t="s">
        <v>1524</v>
      </c>
      <c r="C1354">
        <v>13990909</v>
      </c>
      <c r="D1354">
        <v>990909</v>
      </c>
      <c r="E1354" t="s">
        <v>551</v>
      </c>
      <c r="F1354" t="s">
        <v>552</v>
      </c>
      <c r="G1354" t="s">
        <v>1541</v>
      </c>
      <c r="H1354" t="s">
        <v>41</v>
      </c>
      <c r="I1354">
        <v>3</v>
      </c>
      <c r="J1354" t="s">
        <v>28</v>
      </c>
      <c r="K1354">
        <v>9</v>
      </c>
      <c r="L1354">
        <v>38</v>
      </c>
      <c r="M1354">
        <v>37</v>
      </c>
      <c r="N1354" t="s">
        <v>16</v>
      </c>
      <c r="O1354" t="s">
        <v>1550</v>
      </c>
      <c r="P1354">
        <v>8</v>
      </c>
      <c r="Q1354">
        <v>0.26666666666666666</v>
      </c>
      <c r="R1354">
        <v>27</v>
      </c>
      <c r="S1354">
        <v>0.9</v>
      </c>
      <c r="T1354">
        <f>DATATABLE[[#This Row],[تعداد واگن منتظر واگذاری]]+DATATABLE[[#This Row],[تعداد واگن تحت تخلیه]]</f>
        <v>35</v>
      </c>
      <c r="U1354">
        <v>1.1666666666666667</v>
      </c>
      <c r="V1354">
        <v>27</v>
      </c>
      <c r="W1354">
        <v>0.9</v>
      </c>
      <c r="X1354">
        <v>1566</v>
      </c>
      <c r="Y1354">
        <v>35</v>
      </c>
      <c r="Z1354">
        <v>54</v>
      </c>
      <c r="AA1354" t="s">
        <v>15</v>
      </c>
      <c r="AB1354">
        <v>1</v>
      </c>
      <c r="AC1354">
        <v>0</v>
      </c>
      <c r="AD1354" t="s">
        <v>15</v>
      </c>
      <c r="AE1354">
        <v>1</v>
      </c>
      <c r="AF1354">
        <v>0</v>
      </c>
      <c r="AG1354" t="s">
        <v>15</v>
      </c>
      <c r="AH1354">
        <v>1</v>
      </c>
      <c r="AI1354">
        <v>0</v>
      </c>
      <c r="AJ1354" t="s">
        <v>15</v>
      </c>
      <c r="AK1354">
        <v>1</v>
      </c>
      <c r="AL1354">
        <v>0</v>
      </c>
    </row>
    <row r="1355" spans="1:38" x14ac:dyDescent="0.25">
      <c r="A1355" t="s">
        <v>1530</v>
      </c>
      <c r="B1355" t="s">
        <v>1524</v>
      </c>
      <c r="C1355">
        <v>13990910</v>
      </c>
      <c r="D1355">
        <v>990910</v>
      </c>
      <c r="E1355" t="s">
        <v>553</v>
      </c>
      <c r="F1355" t="s">
        <v>554</v>
      </c>
      <c r="G1355" t="s">
        <v>1541</v>
      </c>
      <c r="H1355" t="s">
        <v>41</v>
      </c>
      <c r="I1355">
        <v>3</v>
      </c>
      <c r="J1355" t="s">
        <v>28</v>
      </c>
      <c r="K1355">
        <v>9</v>
      </c>
      <c r="L1355">
        <v>38</v>
      </c>
      <c r="M1355">
        <v>37</v>
      </c>
      <c r="N1355" t="s">
        <v>17</v>
      </c>
      <c r="O1355" t="s">
        <v>1551</v>
      </c>
      <c r="P1355">
        <v>0</v>
      </c>
      <c r="Q1355">
        <v>0</v>
      </c>
      <c r="R1355">
        <v>0</v>
      </c>
      <c r="S1355">
        <v>0</v>
      </c>
      <c r="T1355">
        <f>DATATABLE[[#This Row],[تعداد واگن منتظر واگذاری]]+DATATABLE[[#This Row],[تعداد واگن تحت تخلیه]]</f>
        <v>0</v>
      </c>
      <c r="U1355">
        <v>0</v>
      </c>
      <c r="V1355">
        <v>27</v>
      </c>
      <c r="W1355">
        <v>0.9</v>
      </c>
      <c r="X1355">
        <v>1566</v>
      </c>
      <c r="Y1355">
        <v>0</v>
      </c>
      <c r="Z1355">
        <v>27</v>
      </c>
      <c r="AA1355" t="s">
        <v>13</v>
      </c>
      <c r="AB1355">
        <v>0</v>
      </c>
      <c r="AC1355">
        <v>1</v>
      </c>
      <c r="AD1355" t="s">
        <v>13</v>
      </c>
      <c r="AE1355">
        <v>0</v>
      </c>
      <c r="AF1355">
        <v>1</v>
      </c>
      <c r="AG1355" t="s">
        <v>15</v>
      </c>
      <c r="AH1355">
        <v>1</v>
      </c>
      <c r="AI1355">
        <v>0</v>
      </c>
      <c r="AJ1355" t="s">
        <v>15</v>
      </c>
      <c r="AK1355">
        <v>1</v>
      </c>
      <c r="AL1355">
        <v>0</v>
      </c>
    </row>
    <row r="1356" spans="1:38" x14ac:dyDescent="0.25">
      <c r="A1356" t="s">
        <v>1530</v>
      </c>
      <c r="B1356" t="s">
        <v>1524</v>
      </c>
      <c r="C1356">
        <v>13990911</v>
      </c>
      <c r="D1356">
        <v>990911</v>
      </c>
      <c r="E1356" t="s">
        <v>555</v>
      </c>
      <c r="F1356" t="s">
        <v>556</v>
      </c>
      <c r="G1356" t="s">
        <v>1541</v>
      </c>
      <c r="H1356" t="s">
        <v>41</v>
      </c>
      <c r="I1356">
        <v>3</v>
      </c>
      <c r="J1356" t="s">
        <v>28</v>
      </c>
      <c r="K1356">
        <v>9</v>
      </c>
      <c r="L1356">
        <v>38</v>
      </c>
      <c r="M1356">
        <v>37</v>
      </c>
      <c r="N1356" t="s">
        <v>18</v>
      </c>
      <c r="O1356" t="s">
        <v>1552</v>
      </c>
      <c r="P1356">
        <v>26</v>
      </c>
      <c r="Q1356">
        <v>0.8666666666666667</v>
      </c>
      <c r="R1356">
        <v>0</v>
      </c>
      <c r="S1356">
        <v>0</v>
      </c>
      <c r="T1356">
        <f>DATATABLE[[#This Row],[تعداد واگن منتظر واگذاری]]+DATATABLE[[#This Row],[تعداد واگن تحت تخلیه]]</f>
        <v>26</v>
      </c>
      <c r="U1356">
        <v>0.8666666666666667</v>
      </c>
      <c r="V1356">
        <v>8</v>
      </c>
      <c r="W1356">
        <v>0.26666666666666666</v>
      </c>
      <c r="X1356">
        <v>464</v>
      </c>
      <c r="Y1356">
        <v>26</v>
      </c>
      <c r="Z1356">
        <v>8</v>
      </c>
      <c r="AA1356" t="s">
        <v>15</v>
      </c>
      <c r="AB1356">
        <v>1</v>
      </c>
      <c r="AC1356">
        <v>0</v>
      </c>
      <c r="AD1356" t="s">
        <v>13</v>
      </c>
      <c r="AE1356">
        <v>0</v>
      </c>
      <c r="AF1356">
        <v>1</v>
      </c>
      <c r="AG1356" t="s">
        <v>15</v>
      </c>
      <c r="AH1356">
        <v>1</v>
      </c>
      <c r="AI1356">
        <v>0</v>
      </c>
      <c r="AJ1356" t="s">
        <v>15</v>
      </c>
      <c r="AK1356">
        <v>1</v>
      </c>
      <c r="AL1356">
        <v>0</v>
      </c>
    </row>
    <row r="1357" spans="1:38" x14ac:dyDescent="0.25">
      <c r="A1357" t="s">
        <v>1530</v>
      </c>
      <c r="B1357" t="s">
        <v>1524</v>
      </c>
      <c r="C1357">
        <v>13990912</v>
      </c>
      <c r="D1357">
        <v>990912</v>
      </c>
      <c r="E1357" t="s">
        <v>557</v>
      </c>
      <c r="F1357" t="s">
        <v>558</v>
      </c>
      <c r="G1357" t="s">
        <v>1541</v>
      </c>
      <c r="H1357" t="s">
        <v>41</v>
      </c>
      <c r="I1357">
        <v>3</v>
      </c>
      <c r="J1357" t="s">
        <v>28</v>
      </c>
      <c r="K1357">
        <v>9</v>
      </c>
      <c r="L1357">
        <v>38</v>
      </c>
      <c r="M1357">
        <v>37</v>
      </c>
      <c r="N1357" t="s">
        <v>19</v>
      </c>
      <c r="O1357" t="s">
        <v>1553</v>
      </c>
      <c r="P1357">
        <v>26</v>
      </c>
      <c r="Q1357">
        <v>0.8666666666666667</v>
      </c>
      <c r="R1357">
        <v>9</v>
      </c>
      <c r="S1357">
        <v>0.3</v>
      </c>
      <c r="T1357">
        <f>DATATABLE[[#This Row],[تعداد واگن منتظر واگذاری]]+DATATABLE[[#This Row],[تعداد واگن تحت تخلیه]]</f>
        <v>35</v>
      </c>
      <c r="U1357">
        <v>1.1666666666666667</v>
      </c>
      <c r="V1357">
        <v>17</v>
      </c>
      <c r="W1357">
        <v>0.56666666666666665</v>
      </c>
      <c r="X1357">
        <v>986</v>
      </c>
      <c r="Y1357">
        <v>35</v>
      </c>
      <c r="Z1357">
        <v>26</v>
      </c>
      <c r="AA1357" t="s">
        <v>15</v>
      </c>
      <c r="AB1357">
        <v>1</v>
      </c>
      <c r="AC1357">
        <v>0</v>
      </c>
      <c r="AD1357" t="s">
        <v>15</v>
      </c>
      <c r="AE1357">
        <v>1</v>
      </c>
      <c r="AF1357">
        <v>0</v>
      </c>
      <c r="AG1357" t="s">
        <v>15</v>
      </c>
      <c r="AH1357">
        <v>1</v>
      </c>
      <c r="AI1357">
        <v>0</v>
      </c>
      <c r="AJ1357" t="s">
        <v>15</v>
      </c>
      <c r="AK1357">
        <v>1</v>
      </c>
      <c r="AL1357">
        <v>0</v>
      </c>
    </row>
    <row r="1358" spans="1:38" x14ac:dyDescent="0.25">
      <c r="A1358" t="s">
        <v>1530</v>
      </c>
      <c r="B1358" t="s">
        <v>1524</v>
      </c>
      <c r="C1358">
        <v>13990913</v>
      </c>
      <c r="D1358">
        <v>990913</v>
      </c>
      <c r="E1358" t="s">
        <v>559</v>
      </c>
      <c r="F1358" t="s">
        <v>560</v>
      </c>
      <c r="G1358" t="s">
        <v>1541</v>
      </c>
      <c r="H1358" t="s">
        <v>41</v>
      </c>
      <c r="I1358">
        <v>3</v>
      </c>
      <c r="J1358" t="s">
        <v>28</v>
      </c>
      <c r="K1358">
        <v>9</v>
      </c>
      <c r="L1358">
        <v>38</v>
      </c>
      <c r="M1358">
        <v>37</v>
      </c>
      <c r="N1358" t="s">
        <v>20</v>
      </c>
      <c r="O1358" t="s">
        <v>1556</v>
      </c>
      <c r="P1358">
        <v>26</v>
      </c>
      <c r="Q1358">
        <v>0.8666666666666667</v>
      </c>
      <c r="R1358">
        <v>32</v>
      </c>
      <c r="S1358">
        <v>1.0666666666666667</v>
      </c>
      <c r="T1358">
        <f>DATATABLE[[#This Row],[تعداد واگن منتظر واگذاری]]+DATATABLE[[#This Row],[تعداد واگن تحت تخلیه]]</f>
        <v>58</v>
      </c>
      <c r="U1358">
        <v>1.9333333333333333</v>
      </c>
      <c r="V1358">
        <v>9</v>
      </c>
      <c r="W1358">
        <v>0.3</v>
      </c>
      <c r="X1358">
        <v>522</v>
      </c>
      <c r="Y1358">
        <v>58</v>
      </c>
      <c r="Z1358">
        <v>41</v>
      </c>
      <c r="AA1358" t="s">
        <v>15</v>
      </c>
      <c r="AB1358">
        <v>1</v>
      </c>
      <c r="AC1358">
        <v>0</v>
      </c>
      <c r="AD1358" t="s">
        <v>15</v>
      </c>
      <c r="AE1358">
        <v>1</v>
      </c>
      <c r="AF1358">
        <v>0</v>
      </c>
      <c r="AG1358" t="s">
        <v>15</v>
      </c>
      <c r="AH1358">
        <v>1</v>
      </c>
      <c r="AI1358">
        <v>0</v>
      </c>
      <c r="AJ1358" t="s">
        <v>15</v>
      </c>
      <c r="AK1358">
        <v>1</v>
      </c>
      <c r="AL1358">
        <v>0</v>
      </c>
    </row>
    <row r="1359" spans="1:38" x14ac:dyDescent="0.25">
      <c r="A1359" t="s">
        <v>1530</v>
      </c>
      <c r="B1359" t="s">
        <v>1524</v>
      </c>
      <c r="C1359">
        <v>13990914</v>
      </c>
      <c r="D1359">
        <v>990914</v>
      </c>
      <c r="E1359" t="s">
        <v>561</v>
      </c>
      <c r="F1359" t="s">
        <v>562</v>
      </c>
      <c r="G1359" t="s">
        <v>1541</v>
      </c>
      <c r="H1359" t="s">
        <v>41</v>
      </c>
      <c r="I1359">
        <v>3</v>
      </c>
      <c r="J1359" t="s">
        <v>28</v>
      </c>
      <c r="K1359">
        <v>9</v>
      </c>
      <c r="L1359">
        <v>38</v>
      </c>
      <c r="M1359">
        <v>38</v>
      </c>
      <c r="N1359" t="s">
        <v>12</v>
      </c>
      <c r="O1359" t="s">
        <v>1557</v>
      </c>
      <c r="P1359">
        <v>0</v>
      </c>
      <c r="Q1359">
        <v>0</v>
      </c>
      <c r="R1359">
        <v>32</v>
      </c>
      <c r="S1359">
        <v>1.0666666666666667</v>
      </c>
      <c r="T1359">
        <f>DATATABLE[[#This Row],[تعداد واگن منتظر واگذاری]]+DATATABLE[[#This Row],[تعداد واگن تحت تخلیه]]</f>
        <v>32</v>
      </c>
      <c r="U1359">
        <v>1.0666666666666667</v>
      </c>
      <c r="V1359">
        <v>41</v>
      </c>
      <c r="W1359">
        <v>1.3666666666666667</v>
      </c>
      <c r="X1359">
        <v>2378</v>
      </c>
      <c r="Y1359">
        <v>32</v>
      </c>
      <c r="Z1359">
        <v>73</v>
      </c>
      <c r="AA1359" t="s">
        <v>13</v>
      </c>
      <c r="AB1359">
        <v>0</v>
      </c>
      <c r="AC1359">
        <v>1</v>
      </c>
      <c r="AD1359" t="s">
        <v>15</v>
      </c>
      <c r="AE1359">
        <v>1</v>
      </c>
      <c r="AF1359">
        <v>0</v>
      </c>
      <c r="AG1359" t="s">
        <v>15</v>
      </c>
      <c r="AH1359">
        <v>1</v>
      </c>
      <c r="AI1359">
        <v>0</v>
      </c>
      <c r="AJ1359" t="s">
        <v>15</v>
      </c>
      <c r="AK1359">
        <v>1</v>
      </c>
      <c r="AL1359">
        <v>0</v>
      </c>
    </row>
    <row r="1360" spans="1:38" x14ac:dyDescent="0.25">
      <c r="A1360" t="s">
        <v>1530</v>
      </c>
      <c r="B1360" t="s">
        <v>1524</v>
      </c>
      <c r="C1360">
        <v>13990915</v>
      </c>
      <c r="D1360">
        <v>990915</v>
      </c>
      <c r="E1360" t="s">
        <v>563</v>
      </c>
      <c r="F1360" t="s">
        <v>564</v>
      </c>
      <c r="G1360" t="s">
        <v>1541</v>
      </c>
      <c r="H1360" t="s">
        <v>41</v>
      </c>
      <c r="I1360">
        <v>3</v>
      </c>
      <c r="J1360" t="s">
        <v>28</v>
      </c>
      <c r="K1360">
        <v>9</v>
      </c>
      <c r="L1360">
        <v>39</v>
      </c>
      <c r="M1360">
        <v>38</v>
      </c>
      <c r="N1360" t="s">
        <v>14</v>
      </c>
      <c r="O1360" t="s">
        <v>1558</v>
      </c>
      <c r="P1360">
        <v>28</v>
      </c>
      <c r="Q1360">
        <v>0.93333333333333335</v>
      </c>
      <c r="R1360">
        <v>3</v>
      </c>
      <c r="S1360">
        <v>0.1</v>
      </c>
      <c r="T1360">
        <f>DATATABLE[[#This Row],[تعداد واگن منتظر واگذاری]]+DATATABLE[[#This Row],[تعداد واگن تحت تخلیه]]</f>
        <v>31</v>
      </c>
      <c r="U1360">
        <v>1.0333333333333334</v>
      </c>
      <c r="V1360">
        <v>8</v>
      </c>
      <c r="W1360">
        <v>0.26666666666666666</v>
      </c>
      <c r="X1360">
        <v>464</v>
      </c>
      <c r="Y1360">
        <v>31</v>
      </c>
      <c r="Z1360">
        <v>11</v>
      </c>
      <c r="AA1360" t="s">
        <v>15</v>
      </c>
      <c r="AB1360">
        <v>1</v>
      </c>
      <c r="AC1360">
        <v>0</v>
      </c>
      <c r="AD1360" t="s">
        <v>15</v>
      </c>
      <c r="AE1360">
        <v>1</v>
      </c>
      <c r="AF1360">
        <v>0</v>
      </c>
      <c r="AG1360" t="s">
        <v>15</v>
      </c>
      <c r="AH1360">
        <v>1</v>
      </c>
      <c r="AI1360">
        <v>0</v>
      </c>
      <c r="AJ1360" t="s">
        <v>15</v>
      </c>
      <c r="AK1360">
        <v>1</v>
      </c>
      <c r="AL1360">
        <v>0</v>
      </c>
    </row>
    <row r="1361" spans="1:38" x14ac:dyDescent="0.25">
      <c r="A1361" t="s">
        <v>1530</v>
      </c>
      <c r="B1361" t="s">
        <v>1524</v>
      </c>
      <c r="C1361">
        <v>13990916</v>
      </c>
      <c r="D1361">
        <v>990916</v>
      </c>
      <c r="E1361" t="s">
        <v>565</v>
      </c>
      <c r="F1361" t="s">
        <v>566</v>
      </c>
      <c r="G1361" t="s">
        <v>1541</v>
      </c>
      <c r="H1361" t="s">
        <v>41</v>
      </c>
      <c r="I1361">
        <v>3</v>
      </c>
      <c r="J1361" t="s">
        <v>28</v>
      </c>
      <c r="K1361">
        <v>9</v>
      </c>
      <c r="L1361">
        <v>39</v>
      </c>
      <c r="M1361">
        <v>38</v>
      </c>
      <c r="N1361" t="s">
        <v>16</v>
      </c>
      <c r="O1361" t="s">
        <v>1559</v>
      </c>
      <c r="P1361">
        <v>5</v>
      </c>
      <c r="Q1361">
        <v>0.16666666666666666</v>
      </c>
      <c r="R1361">
        <v>25</v>
      </c>
      <c r="S1361">
        <v>0.83333333333333337</v>
      </c>
      <c r="T1361">
        <f>DATATABLE[[#This Row],[تعداد واگن منتظر واگذاری]]+DATATABLE[[#This Row],[تعداد واگن تحت تخلیه]]</f>
        <v>30</v>
      </c>
      <c r="U1361">
        <v>1</v>
      </c>
      <c r="V1361">
        <v>31</v>
      </c>
      <c r="W1361">
        <v>1.0333333333333334</v>
      </c>
      <c r="X1361">
        <v>1798</v>
      </c>
      <c r="Y1361">
        <v>30</v>
      </c>
      <c r="Z1361">
        <v>56</v>
      </c>
      <c r="AA1361" t="s">
        <v>15</v>
      </c>
      <c r="AB1361">
        <v>1</v>
      </c>
      <c r="AC1361">
        <v>0</v>
      </c>
      <c r="AD1361" t="s">
        <v>15</v>
      </c>
      <c r="AE1361">
        <v>1</v>
      </c>
      <c r="AF1361">
        <v>0</v>
      </c>
      <c r="AG1361" t="s">
        <v>15</v>
      </c>
      <c r="AH1361">
        <v>1</v>
      </c>
      <c r="AI1361">
        <v>0</v>
      </c>
      <c r="AJ1361" t="s">
        <v>15</v>
      </c>
      <c r="AK1361">
        <v>1</v>
      </c>
      <c r="AL1361">
        <v>0</v>
      </c>
    </row>
    <row r="1362" spans="1:38" x14ac:dyDescent="0.25">
      <c r="A1362" t="s">
        <v>1530</v>
      </c>
      <c r="B1362" t="s">
        <v>1524</v>
      </c>
      <c r="C1362">
        <v>13990917</v>
      </c>
      <c r="D1362">
        <v>990917</v>
      </c>
      <c r="E1362" t="s">
        <v>567</v>
      </c>
      <c r="F1362" t="s">
        <v>568</v>
      </c>
      <c r="G1362" t="s">
        <v>1541</v>
      </c>
      <c r="H1362" t="s">
        <v>41</v>
      </c>
      <c r="I1362">
        <v>3</v>
      </c>
      <c r="J1362" t="s">
        <v>28</v>
      </c>
      <c r="K1362">
        <v>9</v>
      </c>
      <c r="L1362">
        <v>39</v>
      </c>
      <c r="M1362">
        <v>38</v>
      </c>
      <c r="N1362" t="s">
        <v>17</v>
      </c>
      <c r="O1362" t="s">
        <v>1560</v>
      </c>
      <c r="P1362">
        <v>0</v>
      </c>
      <c r="Q1362">
        <v>0</v>
      </c>
      <c r="R1362">
        <v>4</v>
      </c>
      <c r="S1362">
        <v>0.13333333333333333</v>
      </c>
      <c r="T1362">
        <f>DATATABLE[[#This Row],[تعداد واگن منتظر واگذاری]]+DATATABLE[[#This Row],[تعداد واگن تحت تخلیه]]</f>
        <v>4</v>
      </c>
      <c r="U1362">
        <v>0.13333333333333333</v>
      </c>
      <c r="V1362">
        <v>25</v>
      </c>
      <c r="W1362">
        <v>0.83333333333333337</v>
      </c>
      <c r="X1362">
        <v>1450</v>
      </c>
      <c r="Y1362">
        <v>4</v>
      </c>
      <c r="Z1362">
        <v>29</v>
      </c>
      <c r="AA1362" t="s">
        <v>13</v>
      </c>
      <c r="AB1362">
        <v>0</v>
      </c>
      <c r="AC1362">
        <v>1</v>
      </c>
      <c r="AD1362" t="s">
        <v>15</v>
      </c>
      <c r="AE1362">
        <v>1</v>
      </c>
      <c r="AF1362">
        <v>0</v>
      </c>
      <c r="AG1362" t="s">
        <v>15</v>
      </c>
      <c r="AH1362">
        <v>1</v>
      </c>
      <c r="AI1362">
        <v>0</v>
      </c>
      <c r="AJ1362" t="s">
        <v>15</v>
      </c>
      <c r="AK1362">
        <v>1</v>
      </c>
      <c r="AL1362">
        <v>0</v>
      </c>
    </row>
    <row r="1363" spans="1:38" x14ac:dyDescent="0.25">
      <c r="A1363" t="s">
        <v>1530</v>
      </c>
      <c r="B1363" t="s">
        <v>1524</v>
      </c>
      <c r="C1363">
        <v>13990918</v>
      </c>
      <c r="D1363">
        <v>990918</v>
      </c>
      <c r="E1363" t="s">
        <v>569</v>
      </c>
      <c r="F1363" t="s">
        <v>570</v>
      </c>
      <c r="G1363" t="s">
        <v>1541</v>
      </c>
      <c r="H1363" t="s">
        <v>41</v>
      </c>
      <c r="I1363">
        <v>3</v>
      </c>
      <c r="J1363" t="s">
        <v>28</v>
      </c>
      <c r="K1363">
        <v>9</v>
      </c>
      <c r="L1363">
        <v>39</v>
      </c>
      <c r="M1363">
        <v>38</v>
      </c>
      <c r="N1363" t="s">
        <v>18</v>
      </c>
      <c r="O1363" t="s">
        <v>1561</v>
      </c>
      <c r="P1363">
        <v>24</v>
      </c>
      <c r="Q1363">
        <v>0.8</v>
      </c>
      <c r="R1363">
        <v>30</v>
      </c>
      <c r="S1363">
        <v>1</v>
      </c>
      <c r="T1363">
        <f>DATATABLE[[#This Row],[تعداد واگن منتظر واگذاری]]+DATATABLE[[#This Row],[تعداد واگن تحت تخلیه]]</f>
        <v>54</v>
      </c>
      <c r="U1363">
        <v>1.8</v>
      </c>
      <c r="V1363">
        <v>0</v>
      </c>
      <c r="W1363">
        <v>0</v>
      </c>
      <c r="X1363">
        <v>0</v>
      </c>
      <c r="Y1363">
        <v>54</v>
      </c>
      <c r="Z1363">
        <v>30</v>
      </c>
      <c r="AA1363" t="s">
        <v>15</v>
      </c>
      <c r="AB1363">
        <v>1</v>
      </c>
      <c r="AC1363">
        <v>0</v>
      </c>
      <c r="AD1363" t="s">
        <v>15</v>
      </c>
      <c r="AE1363">
        <v>1</v>
      </c>
      <c r="AF1363">
        <v>0</v>
      </c>
      <c r="AG1363" t="s">
        <v>13</v>
      </c>
      <c r="AH1363">
        <v>0</v>
      </c>
      <c r="AI1363">
        <v>1</v>
      </c>
      <c r="AJ1363" t="s">
        <v>15</v>
      </c>
      <c r="AK1363">
        <v>1</v>
      </c>
      <c r="AL1363">
        <v>0</v>
      </c>
    </row>
    <row r="1364" spans="1:38" x14ac:dyDescent="0.25">
      <c r="A1364" t="s">
        <v>1530</v>
      </c>
      <c r="B1364" t="s">
        <v>1524</v>
      </c>
      <c r="C1364">
        <v>13990919</v>
      </c>
      <c r="D1364">
        <v>990919</v>
      </c>
      <c r="E1364" t="s">
        <v>571</v>
      </c>
      <c r="F1364" t="s">
        <v>572</v>
      </c>
      <c r="G1364" t="s">
        <v>1541</v>
      </c>
      <c r="H1364" t="s">
        <v>41</v>
      </c>
      <c r="I1364">
        <v>3</v>
      </c>
      <c r="J1364" t="s">
        <v>28</v>
      </c>
      <c r="K1364">
        <v>9</v>
      </c>
      <c r="L1364">
        <v>39</v>
      </c>
      <c r="M1364">
        <v>38</v>
      </c>
      <c r="N1364" t="s">
        <v>19</v>
      </c>
      <c r="O1364" t="s">
        <v>1562</v>
      </c>
      <c r="P1364">
        <v>5</v>
      </c>
      <c r="Q1364">
        <v>0.16666666666666666</v>
      </c>
      <c r="R1364">
        <v>45</v>
      </c>
      <c r="S1364">
        <v>1.5</v>
      </c>
      <c r="T1364">
        <f>DATATABLE[[#This Row],[تعداد واگن منتظر واگذاری]]+DATATABLE[[#This Row],[تعداد واگن تحت تخلیه]]</f>
        <v>50</v>
      </c>
      <c r="U1364">
        <v>1.6666666666666667</v>
      </c>
      <c r="V1364">
        <v>18</v>
      </c>
      <c r="W1364">
        <v>0.6</v>
      </c>
      <c r="X1364">
        <v>1044</v>
      </c>
      <c r="Y1364">
        <v>50</v>
      </c>
      <c r="Z1364">
        <v>63</v>
      </c>
      <c r="AA1364" t="s">
        <v>15</v>
      </c>
      <c r="AB1364">
        <v>1</v>
      </c>
      <c r="AC1364">
        <v>0</v>
      </c>
      <c r="AD1364" t="s">
        <v>15</v>
      </c>
      <c r="AE1364">
        <v>1</v>
      </c>
      <c r="AF1364">
        <v>0</v>
      </c>
      <c r="AG1364" t="s">
        <v>15</v>
      </c>
      <c r="AH1364">
        <v>1</v>
      </c>
      <c r="AI1364">
        <v>0</v>
      </c>
      <c r="AJ1364" t="s">
        <v>15</v>
      </c>
      <c r="AK1364">
        <v>1</v>
      </c>
      <c r="AL1364">
        <v>0</v>
      </c>
    </row>
    <row r="1365" spans="1:38" x14ac:dyDescent="0.25">
      <c r="A1365" t="s">
        <v>1530</v>
      </c>
      <c r="B1365" t="s">
        <v>1524</v>
      </c>
      <c r="C1365">
        <v>13990920</v>
      </c>
      <c r="D1365">
        <v>990920</v>
      </c>
      <c r="E1365" t="s">
        <v>573</v>
      </c>
      <c r="F1365" t="s">
        <v>574</v>
      </c>
      <c r="G1365" t="s">
        <v>1541</v>
      </c>
      <c r="H1365" t="s">
        <v>41</v>
      </c>
      <c r="I1365">
        <v>3</v>
      </c>
      <c r="J1365" t="s">
        <v>28</v>
      </c>
      <c r="K1365">
        <v>9</v>
      </c>
      <c r="L1365">
        <v>39</v>
      </c>
      <c r="M1365">
        <v>38</v>
      </c>
      <c r="N1365" t="s">
        <v>20</v>
      </c>
      <c r="O1365" t="s">
        <v>1563</v>
      </c>
      <c r="P1365">
        <v>32</v>
      </c>
      <c r="Q1365">
        <v>1.0666666666666667</v>
      </c>
      <c r="R1365">
        <v>9</v>
      </c>
      <c r="S1365">
        <v>0.3</v>
      </c>
      <c r="T1365">
        <f>DATATABLE[[#This Row],[تعداد واگن منتظر واگذاری]]+DATATABLE[[#This Row],[تعداد واگن تحت تخلیه]]</f>
        <v>41</v>
      </c>
      <c r="U1365">
        <v>1.3666666666666667</v>
      </c>
      <c r="V1365">
        <v>0</v>
      </c>
      <c r="W1365">
        <v>0</v>
      </c>
      <c r="X1365">
        <v>0</v>
      </c>
      <c r="Y1365">
        <v>41</v>
      </c>
      <c r="Z1365">
        <v>9</v>
      </c>
      <c r="AA1365" t="s">
        <v>15</v>
      </c>
      <c r="AB1365">
        <v>1</v>
      </c>
      <c r="AC1365">
        <v>0</v>
      </c>
      <c r="AD1365" t="s">
        <v>15</v>
      </c>
      <c r="AE1365">
        <v>1</v>
      </c>
      <c r="AF1365">
        <v>0</v>
      </c>
      <c r="AG1365" t="s">
        <v>13</v>
      </c>
      <c r="AH1365">
        <v>0</v>
      </c>
      <c r="AI1365">
        <v>1</v>
      </c>
      <c r="AJ1365" t="s">
        <v>15</v>
      </c>
      <c r="AK1365">
        <v>1</v>
      </c>
      <c r="AL1365">
        <v>0</v>
      </c>
    </row>
    <row r="1366" spans="1:38" x14ac:dyDescent="0.25">
      <c r="A1366" t="s">
        <v>1530</v>
      </c>
      <c r="B1366" t="s">
        <v>1524</v>
      </c>
      <c r="C1366">
        <v>13990921</v>
      </c>
      <c r="D1366">
        <v>990921</v>
      </c>
      <c r="E1366" t="s">
        <v>575</v>
      </c>
      <c r="F1366" t="s">
        <v>576</v>
      </c>
      <c r="G1366" t="s">
        <v>1541</v>
      </c>
      <c r="H1366" t="s">
        <v>41</v>
      </c>
      <c r="I1366">
        <v>3</v>
      </c>
      <c r="J1366" t="s">
        <v>28</v>
      </c>
      <c r="K1366">
        <v>9</v>
      </c>
      <c r="L1366">
        <v>39</v>
      </c>
      <c r="M1366">
        <v>39</v>
      </c>
      <c r="N1366" t="s">
        <v>12</v>
      </c>
      <c r="O1366" t="s">
        <v>1564</v>
      </c>
      <c r="P1366">
        <v>5</v>
      </c>
      <c r="Q1366">
        <v>0.16666666666666666</v>
      </c>
      <c r="R1366">
        <v>34</v>
      </c>
      <c r="S1366">
        <v>1.1333333333333333</v>
      </c>
      <c r="T1366">
        <f>DATATABLE[[#This Row],[تعداد واگن منتظر واگذاری]]+DATATABLE[[#This Row],[تعداد واگن تحت تخلیه]]</f>
        <v>39</v>
      </c>
      <c r="U1366">
        <v>1.3</v>
      </c>
      <c r="V1366">
        <v>23</v>
      </c>
      <c r="W1366">
        <v>0.76666666666666672</v>
      </c>
      <c r="X1366">
        <v>1334</v>
      </c>
      <c r="Y1366">
        <v>39</v>
      </c>
      <c r="Z1366">
        <v>57</v>
      </c>
      <c r="AA1366" t="s">
        <v>15</v>
      </c>
      <c r="AB1366">
        <v>1</v>
      </c>
      <c r="AC1366">
        <v>0</v>
      </c>
      <c r="AD1366" t="s">
        <v>15</v>
      </c>
      <c r="AE1366">
        <v>1</v>
      </c>
      <c r="AF1366">
        <v>0</v>
      </c>
      <c r="AG1366" t="s">
        <v>15</v>
      </c>
      <c r="AH1366">
        <v>1</v>
      </c>
      <c r="AI1366">
        <v>0</v>
      </c>
      <c r="AJ1366" t="s">
        <v>15</v>
      </c>
      <c r="AK1366">
        <v>1</v>
      </c>
      <c r="AL1366">
        <v>0</v>
      </c>
    </row>
    <row r="1367" spans="1:38" x14ac:dyDescent="0.25">
      <c r="A1367" t="s">
        <v>1530</v>
      </c>
      <c r="B1367" t="s">
        <v>1524</v>
      </c>
      <c r="C1367">
        <v>13990922</v>
      </c>
      <c r="D1367">
        <v>990922</v>
      </c>
      <c r="E1367" t="s">
        <v>577</v>
      </c>
      <c r="F1367" t="s">
        <v>578</v>
      </c>
      <c r="G1367" t="s">
        <v>1541</v>
      </c>
      <c r="H1367" t="s">
        <v>41</v>
      </c>
      <c r="I1367">
        <v>3</v>
      </c>
      <c r="J1367" t="s">
        <v>28</v>
      </c>
      <c r="K1367">
        <v>9</v>
      </c>
      <c r="L1367">
        <v>40</v>
      </c>
      <c r="M1367">
        <v>39</v>
      </c>
      <c r="N1367" t="s">
        <v>14</v>
      </c>
      <c r="O1367" t="s">
        <v>1565</v>
      </c>
      <c r="P1367">
        <v>14</v>
      </c>
      <c r="Q1367">
        <v>0.46666666666666667</v>
      </c>
      <c r="R1367">
        <v>5</v>
      </c>
      <c r="S1367">
        <v>0.16666666666666666</v>
      </c>
      <c r="T1367">
        <f>DATATABLE[[#This Row],[تعداد واگن منتظر واگذاری]]+DATATABLE[[#This Row],[تعداد واگن تحت تخلیه]]</f>
        <v>19</v>
      </c>
      <c r="U1367">
        <v>0.6333333333333333</v>
      </c>
      <c r="V1367">
        <v>11</v>
      </c>
      <c r="W1367">
        <v>0.36666666666666664</v>
      </c>
      <c r="X1367">
        <v>638</v>
      </c>
      <c r="Y1367">
        <v>19</v>
      </c>
      <c r="Z1367">
        <v>16</v>
      </c>
      <c r="AA1367" t="s">
        <v>15</v>
      </c>
      <c r="AB1367">
        <v>1</v>
      </c>
      <c r="AC1367">
        <v>0</v>
      </c>
      <c r="AD1367" t="s">
        <v>15</v>
      </c>
      <c r="AE1367">
        <v>1</v>
      </c>
      <c r="AF1367">
        <v>0</v>
      </c>
      <c r="AG1367" t="s">
        <v>15</v>
      </c>
      <c r="AH1367">
        <v>1</v>
      </c>
      <c r="AI1367">
        <v>0</v>
      </c>
      <c r="AJ1367" t="s">
        <v>15</v>
      </c>
      <c r="AK1367">
        <v>1</v>
      </c>
      <c r="AL1367">
        <v>0</v>
      </c>
    </row>
    <row r="1368" spans="1:38" x14ac:dyDescent="0.25">
      <c r="A1368" t="s">
        <v>1530</v>
      </c>
      <c r="B1368" t="s">
        <v>1524</v>
      </c>
      <c r="C1368">
        <v>13990923</v>
      </c>
      <c r="D1368">
        <v>990923</v>
      </c>
      <c r="E1368" t="s">
        <v>579</v>
      </c>
      <c r="F1368" t="s">
        <v>580</v>
      </c>
      <c r="G1368" t="s">
        <v>1541</v>
      </c>
      <c r="H1368" t="s">
        <v>41</v>
      </c>
      <c r="I1368">
        <v>3</v>
      </c>
      <c r="J1368" t="s">
        <v>28</v>
      </c>
      <c r="K1368">
        <v>9</v>
      </c>
      <c r="L1368">
        <v>40</v>
      </c>
      <c r="M1368">
        <v>39</v>
      </c>
      <c r="N1368" t="s">
        <v>16</v>
      </c>
      <c r="O1368" t="s">
        <v>1566</v>
      </c>
      <c r="P1368">
        <v>6</v>
      </c>
      <c r="Q1368">
        <v>0.2</v>
      </c>
      <c r="R1368">
        <v>7</v>
      </c>
      <c r="S1368">
        <v>0.23333333333333334</v>
      </c>
      <c r="T1368">
        <f>DATATABLE[[#This Row],[تعداد واگن منتظر واگذاری]]+DATATABLE[[#This Row],[تعداد واگن تحت تخلیه]]</f>
        <v>13</v>
      </c>
      <c r="U1368">
        <v>0.43333333333333335</v>
      </c>
      <c r="V1368">
        <v>34</v>
      </c>
      <c r="W1368">
        <v>1.1333333333333333</v>
      </c>
      <c r="X1368">
        <v>1972</v>
      </c>
      <c r="Y1368">
        <v>13</v>
      </c>
      <c r="Z1368">
        <v>41</v>
      </c>
      <c r="AA1368" t="s">
        <v>15</v>
      </c>
      <c r="AB1368">
        <v>1</v>
      </c>
      <c r="AC1368">
        <v>0</v>
      </c>
      <c r="AD1368" t="s">
        <v>15</v>
      </c>
      <c r="AE1368">
        <v>1</v>
      </c>
      <c r="AF1368">
        <v>0</v>
      </c>
      <c r="AG1368" t="s">
        <v>15</v>
      </c>
      <c r="AH1368">
        <v>1</v>
      </c>
      <c r="AI1368">
        <v>0</v>
      </c>
      <c r="AJ1368" t="s">
        <v>15</v>
      </c>
      <c r="AK1368">
        <v>1</v>
      </c>
      <c r="AL1368">
        <v>0</v>
      </c>
    </row>
    <row r="1369" spans="1:38" x14ac:dyDescent="0.25">
      <c r="A1369" t="s">
        <v>1530</v>
      </c>
      <c r="B1369" t="s">
        <v>1524</v>
      </c>
      <c r="C1369">
        <v>13990924</v>
      </c>
      <c r="D1369">
        <v>990924</v>
      </c>
      <c r="E1369" t="s">
        <v>581</v>
      </c>
      <c r="F1369" t="s">
        <v>582</v>
      </c>
      <c r="G1369" t="s">
        <v>1541</v>
      </c>
      <c r="H1369" t="s">
        <v>41</v>
      </c>
      <c r="I1369">
        <v>3</v>
      </c>
      <c r="J1369" t="s">
        <v>28</v>
      </c>
      <c r="K1369">
        <v>9</v>
      </c>
      <c r="L1369">
        <v>40</v>
      </c>
      <c r="M1369">
        <v>39</v>
      </c>
      <c r="N1369" t="s">
        <v>17</v>
      </c>
      <c r="O1369" t="s">
        <v>1567</v>
      </c>
      <c r="P1369">
        <v>18</v>
      </c>
      <c r="Q1369">
        <v>0.6</v>
      </c>
      <c r="R1369">
        <v>5</v>
      </c>
      <c r="S1369">
        <v>0.16666666666666666</v>
      </c>
      <c r="T1369">
        <f>DATATABLE[[#This Row],[تعداد واگن منتظر واگذاری]]+DATATABLE[[#This Row],[تعداد واگن تحت تخلیه]]</f>
        <v>23</v>
      </c>
      <c r="U1369">
        <v>0.76666666666666672</v>
      </c>
      <c r="V1369">
        <v>10</v>
      </c>
      <c r="W1369">
        <v>0.33333333333333331</v>
      </c>
      <c r="X1369">
        <v>580</v>
      </c>
      <c r="Y1369">
        <v>23</v>
      </c>
      <c r="Z1369">
        <v>15</v>
      </c>
      <c r="AA1369" t="s">
        <v>15</v>
      </c>
      <c r="AB1369">
        <v>1</v>
      </c>
      <c r="AC1369">
        <v>0</v>
      </c>
      <c r="AD1369" t="s">
        <v>15</v>
      </c>
      <c r="AE1369">
        <v>1</v>
      </c>
      <c r="AF1369">
        <v>0</v>
      </c>
      <c r="AG1369" t="s">
        <v>15</v>
      </c>
      <c r="AH1369">
        <v>1</v>
      </c>
      <c r="AI1369">
        <v>0</v>
      </c>
      <c r="AJ1369" t="s">
        <v>15</v>
      </c>
      <c r="AK1369">
        <v>1</v>
      </c>
      <c r="AL1369">
        <v>0</v>
      </c>
    </row>
    <row r="1370" spans="1:38" x14ac:dyDescent="0.25">
      <c r="A1370" t="s">
        <v>1530</v>
      </c>
      <c r="B1370" t="s">
        <v>1524</v>
      </c>
      <c r="C1370">
        <v>13990925</v>
      </c>
      <c r="D1370">
        <v>990925</v>
      </c>
      <c r="E1370" t="s">
        <v>583</v>
      </c>
      <c r="F1370" t="s">
        <v>584</v>
      </c>
      <c r="G1370" t="s">
        <v>1541</v>
      </c>
      <c r="H1370" t="s">
        <v>41</v>
      </c>
      <c r="I1370">
        <v>3</v>
      </c>
      <c r="J1370" t="s">
        <v>28</v>
      </c>
      <c r="K1370">
        <v>9</v>
      </c>
      <c r="L1370">
        <v>40</v>
      </c>
      <c r="M1370">
        <v>39</v>
      </c>
      <c r="N1370" t="s">
        <v>18</v>
      </c>
      <c r="O1370" t="s">
        <v>1568</v>
      </c>
      <c r="P1370">
        <v>6</v>
      </c>
      <c r="Q1370">
        <v>0.2</v>
      </c>
      <c r="R1370">
        <v>12</v>
      </c>
      <c r="S1370">
        <v>0.4</v>
      </c>
      <c r="T1370">
        <f>DATATABLE[[#This Row],[تعداد واگن منتظر واگذاری]]+DATATABLE[[#This Row],[تعداد واگن تحت تخلیه]]</f>
        <v>18</v>
      </c>
      <c r="U1370">
        <v>0.6</v>
      </c>
      <c r="V1370">
        <v>0</v>
      </c>
      <c r="W1370">
        <v>0</v>
      </c>
      <c r="X1370">
        <v>0</v>
      </c>
      <c r="Y1370">
        <v>18</v>
      </c>
      <c r="Z1370">
        <v>12</v>
      </c>
      <c r="AA1370" t="s">
        <v>15</v>
      </c>
      <c r="AB1370">
        <v>1</v>
      </c>
      <c r="AC1370">
        <v>0</v>
      </c>
      <c r="AD1370" t="s">
        <v>15</v>
      </c>
      <c r="AE1370">
        <v>1</v>
      </c>
      <c r="AF1370">
        <v>0</v>
      </c>
      <c r="AG1370" t="s">
        <v>13</v>
      </c>
      <c r="AH1370">
        <v>0</v>
      </c>
      <c r="AI1370">
        <v>1</v>
      </c>
      <c r="AJ1370" t="s">
        <v>15</v>
      </c>
      <c r="AK1370">
        <v>1</v>
      </c>
      <c r="AL1370">
        <v>0</v>
      </c>
    </row>
    <row r="1371" spans="1:38" x14ac:dyDescent="0.25">
      <c r="A1371" t="s">
        <v>1530</v>
      </c>
      <c r="B1371" t="s">
        <v>1524</v>
      </c>
      <c r="C1371">
        <v>13990926</v>
      </c>
      <c r="D1371">
        <v>990926</v>
      </c>
      <c r="E1371" t="s">
        <v>585</v>
      </c>
      <c r="F1371" t="s">
        <v>586</v>
      </c>
      <c r="G1371" t="s">
        <v>1541</v>
      </c>
      <c r="H1371" t="s">
        <v>41</v>
      </c>
      <c r="I1371">
        <v>3</v>
      </c>
      <c r="J1371" t="s">
        <v>28</v>
      </c>
      <c r="K1371">
        <v>9</v>
      </c>
      <c r="L1371">
        <v>40</v>
      </c>
      <c r="M1371">
        <v>39</v>
      </c>
      <c r="N1371" t="s">
        <v>19</v>
      </c>
      <c r="O1371" t="s">
        <v>1569</v>
      </c>
      <c r="P1371">
        <v>18</v>
      </c>
      <c r="Q1371">
        <v>0.6</v>
      </c>
      <c r="R1371">
        <v>9</v>
      </c>
      <c r="S1371">
        <v>0.3</v>
      </c>
      <c r="T1371">
        <f>DATATABLE[[#This Row],[تعداد واگن منتظر واگذاری]]+DATATABLE[[#This Row],[تعداد واگن تحت تخلیه]]</f>
        <v>27</v>
      </c>
      <c r="U1371">
        <v>0.9</v>
      </c>
      <c r="V1371">
        <v>29</v>
      </c>
      <c r="W1371">
        <v>0.96666666666666667</v>
      </c>
      <c r="X1371">
        <v>1682</v>
      </c>
      <c r="Y1371">
        <v>27</v>
      </c>
      <c r="Z1371">
        <v>38</v>
      </c>
      <c r="AA1371" t="s">
        <v>15</v>
      </c>
      <c r="AB1371">
        <v>1</v>
      </c>
      <c r="AC1371">
        <v>0</v>
      </c>
      <c r="AD1371" t="s">
        <v>15</v>
      </c>
      <c r="AE1371">
        <v>1</v>
      </c>
      <c r="AF1371">
        <v>0</v>
      </c>
      <c r="AG1371" t="s">
        <v>15</v>
      </c>
      <c r="AH1371">
        <v>1</v>
      </c>
      <c r="AI1371">
        <v>0</v>
      </c>
      <c r="AJ1371" t="s">
        <v>15</v>
      </c>
      <c r="AK1371">
        <v>1</v>
      </c>
      <c r="AL1371">
        <v>0</v>
      </c>
    </row>
    <row r="1372" spans="1:38" x14ac:dyDescent="0.25">
      <c r="A1372" t="s">
        <v>1530</v>
      </c>
      <c r="B1372" t="s">
        <v>1524</v>
      </c>
      <c r="C1372">
        <v>13990927</v>
      </c>
      <c r="D1372">
        <v>990927</v>
      </c>
      <c r="E1372" t="s">
        <v>587</v>
      </c>
      <c r="F1372" t="s">
        <v>588</v>
      </c>
      <c r="G1372" t="s">
        <v>1541</v>
      </c>
      <c r="H1372" t="s">
        <v>41</v>
      </c>
      <c r="I1372">
        <v>3</v>
      </c>
      <c r="J1372" t="s">
        <v>28</v>
      </c>
      <c r="K1372">
        <v>9</v>
      </c>
      <c r="L1372">
        <v>40</v>
      </c>
      <c r="M1372">
        <v>39</v>
      </c>
      <c r="N1372" t="s">
        <v>20</v>
      </c>
      <c r="O1372" t="s">
        <v>1570</v>
      </c>
      <c r="P1372">
        <v>37</v>
      </c>
      <c r="Q1372">
        <v>1.2333333333333334</v>
      </c>
      <c r="R1372">
        <v>9</v>
      </c>
      <c r="S1372">
        <v>0.3</v>
      </c>
      <c r="T1372">
        <f>DATATABLE[[#This Row],[تعداد واگن منتظر واگذاری]]+DATATABLE[[#This Row],[تعداد واگن تحت تخلیه]]</f>
        <v>46</v>
      </c>
      <c r="U1372">
        <v>1.5333333333333334</v>
      </c>
      <c r="V1372">
        <v>15</v>
      </c>
      <c r="W1372">
        <v>0.5</v>
      </c>
      <c r="X1372">
        <v>870</v>
      </c>
      <c r="Y1372">
        <v>46</v>
      </c>
      <c r="Z1372">
        <v>24</v>
      </c>
      <c r="AA1372" t="s">
        <v>15</v>
      </c>
      <c r="AB1372">
        <v>1</v>
      </c>
      <c r="AC1372">
        <v>0</v>
      </c>
      <c r="AD1372" t="s">
        <v>15</v>
      </c>
      <c r="AE1372">
        <v>1</v>
      </c>
      <c r="AF1372">
        <v>0</v>
      </c>
      <c r="AG1372" t="s">
        <v>15</v>
      </c>
      <c r="AH1372">
        <v>1</v>
      </c>
      <c r="AI1372">
        <v>0</v>
      </c>
      <c r="AJ1372" t="s">
        <v>15</v>
      </c>
      <c r="AK1372">
        <v>1</v>
      </c>
      <c r="AL1372">
        <v>0</v>
      </c>
    </row>
    <row r="1373" spans="1:38" x14ac:dyDescent="0.25">
      <c r="A1373" t="s">
        <v>1530</v>
      </c>
      <c r="B1373" t="s">
        <v>1524</v>
      </c>
      <c r="C1373">
        <v>13990928</v>
      </c>
      <c r="D1373">
        <v>990928</v>
      </c>
      <c r="E1373" t="s">
        <v>589</v>
      </c>
      <c r="F1373" t="s">
        <v>590</v>
      </c>
      <c r="G1373" t="s">
        <v>1541</v>
      </c>
      <c r="H1373" t="s">
        <v>41</v>
      </c>
      <c r="I1373">
        <v>3</v>
      </c>
      <c r="J1373" t="s">
        <v>28</v>
      </c>
      <c r="K1373">
        <v>9</v>
      </c>
      <c r="L1373">
        <v>40</v>
      </c>
      <c r="M1373">
        <v>40</v>
      </c>
      <c r="N1373" t="s">
        <v>12</v>
      </c>
      <c r="O1373" t="s">
        <v>1571</v>
      </c>
      <c r="P1373">
        <v>17</v>
      </c>
      <c r="Q1373">
        <v>0.56666666666666665</v>
      </c>
      <c r="R1373">
        <v>0</v>
      </c>
      <c r="S1373">
        <v>0</v>
      </c>
      <c r="T1373">
        <f>DATATABLE[[#This Row],[تعداد واگن منتظر واگذاری]]+DATATABLE[[#This Row],[تعداد واگن تحت تخلیه]]</f>
        <v>17</v>
      </c>
      <c r="U1373">
        <v>0.56666666666666665</v>
      </c>
      <c r="V1373">
        <v>20</v>
      </c>
      <c r="W1373">
        <v>0.66666666666666663</v>
      </c>
      <c r="X1373">
        <v>1160</v>
      </c>
      <c r="Y1373">
        <v>17</v>
      </c>
      <c r="Z1373">
        <v>20</v>
      </c>
      <c r="AA1373" t="s">
        <v>15</v>
      </c>
      <c r="AB1373">
        <v>1</v>
      </c>
      <c r="AC1373">
        <v>0</v>
      </c>
      <c r="AD1373" t="s">
        <v>13</v>
      </c>
      <c r="AE1373">
        <v>0</v>
      </c>
      <c r="AF1373">
        <v>1</v>
      </c>
      <c r="AG1373" t="s">
        <v>15</v>
      </c>
      <c r="AH1373">
        <v>1</v>
      </c>
      <c r="AI1373">
        <v>0</v>
      </c>
      <c r="AJ1373" t="s">
        <v>15</v>
      </c>
      <c r="AK1373">
        <v>1</v>
      </c>
      <c r="AL1373">
        <v>0</v>
      </c>
    </row>
    <row r="1374" spans="1:38" x14ac:dyDescent="0.25">
      <c r="A1374" t="s">
        <v>1530</v>
      </c>
      <c r="B1374" t="s">
        <v>1524</v>
      </c>
      <c r="C1374">
        <v>13990929</v>
      </c>
      <c r="D1374">
        <v>990929</v>
      </c>
      <c r="E1374" t="s">
        <v>591</v>
      </c>
      <c r="F1374" t="s">
        <v>592</v>
      </c>
      <c r="G1374" t="s">
        <v>1541</v>
      </c>
      <c r="H1374" t="s">
        <v>41</v>
      </c>
      <c r="I1374">
        <v>3</v>
      </c>
      <c r="J1374" t="s">
        <v>28</v>
      </c>
      <c r="K1374">
        <v>9</v>
      </c>
      <c r="L1374">
        <v>41</v>
      </c>
      <c r="M1374">
        <v>40</v>
      </c>
      <c r="N1374" t="s">
        <v>14</v>
      </c>
      <c r="O1374" t="s">
        <v>1572</v>
      </c>
      <c r="P1374">
        <v>37</v>
      </c>
      <c r="Q1374">
        <v>1.2333333333333334</v>
      </c>
      <c r="R1374">
        <v>13</v>
      </c>
      <c r="S1374">
        <v>0.43333333333333335</v>
      </c>
      <c r="T1374">
        <f>DATATABLE[[#This Row],[تعداد واگن منتظر واگذاری]]+DATATABLE[[#This Row],[تعداد واگن تحت تخلیه]]</f>
        <v>50</v>
      </c>
      <c r="U1374">
        <v>1.6666666666666667</v>
      </c>
      <c r="V1374">
        <v>17</v>
      </c>
      <c r="W1374">
        <v>0.56666666666666665</v>
      </c>
      <c r="X1374">
        <v>986</v>
      </c>
      <c r="Y1374">
        <v>50</v>
      </c>
      <c r="Z1374">
        <v>30</v>
      </c>
      <c r="AA1374" t="s">
        <v>15</v>
      </c>
      <c r="AB1374">
        <v>1</v>
      </c>
      <c r="AC1374">
        <v>0</v>
      </c>
      <c r="AD1374" t="s">
        <v>15</v>
      </c>
      <c r="AE1374">
        <v>1</v>
      </c>
      <c r="AF1374">
        <v>0</v>
      </c>
      <c r="AG1374" t="s">
        <v>15</v>
      </c>
      <c r="AH1374">
        <v>1</v>
      </c>
      <c r="AI1374">
        <v>0</v>
      </c>
      <c r="AJ1374" t="s">
        <v>15</v>
      </c>
      <c r="AK1374">
        <v>1</v>
      </c>
      <c r="AL1374">
        <v>0</v>
      </c>
    </row>
    <row r="1375" spans="1:38" x14ac:dyDescent="0.25">
      <c r="A1375" t="s">
        <v>1530</v>
      </c>
      <c r="B1375" t="s">
        <v>1524</v>
      </c>
      <c r="C1375">
        <v>13990930</v>
      </c>
      <c r="D1375">
        <v>990930</v>
      </c>
      <c r="E1375" t="s">
        <v>593</v>
      </c>
      <c r="F1375" t="s">
        <v>594</v>
      </c>
      <c r="G1375" t="s">
        <v>1541</v>
      </c>
      <c r="H1375" t="s">
        <v>41</v>
      </c>
      <c r="I1375">
        <v>3</v>
      </c>
      <c r="J1375" t="s">
        <v>28</v>
      </c>
      <c r="K1375">
        <v>9</v>
      </c>
      <c r="L1375">
        <v>41</v>
      </c>
      <c r="M1375">
        <v>40</v>
      </c>
      <c r="N1375" t="s">
        <v>16</v>
      </c>
      <c r="O1375" t="s">
        <v>1573</v>
      </c>
      <c r="P1375">
        <v>36</v>
      </c>
      <c r="Q1375">
        <v>1.2</v>
      </c>
      <c r="R1375">
        <v>0</v>
      </c>
      <c r="S1375">
        <v>0</v>
      </c>
      <c r="T1375">
        <f>DATATABLE[[#This Row],[تعداد واگن منتظر واگذاری]]+DATATABLE[[#This Row],[تعداد واگن تحت تخلیه]]</f>
        <v>36</v>
      </c>
      <c r="U1375">
        <v>1.2</v>
      </c>
      <c r="V1375">
        <v>0</v>
      </c>
      <c r="W1375">
        <v>0</v>
      </c>
      <c r="X1375">
        <v>0</v>
      </c>
      <c r="Y1375">
        <v>36</v>
      </c>
      <c r="Z1375">
        <v>0</v>
      </c>
      <c r="AA1375" t="s">
        <v>15</v>
      </c>
      <c r="AB1375">
        <v>1</v>
      </c>
      <c r="AC1375">
        <v>0</v>
      </c>
      <c r="AD1375" t="s">
        <v>13</v>
      </c>
      <c r="AE1375">
        <v>0</v>
      </c>
      <c r="AF1375">
        <v>1</v>
      </c>
      <c r="AG1375" t="s">
        <v>13</v>
      </c>
      <c r="AH1375">
        <v>0</v>
      </c>
      <c r="AI1375">
        <v>1</v>
      </c>
      <c r="AJ1375" t="s">
        <v>13</v>
      </c>
      <c r="AK1375">
        <v>0</v>
      </c>
      <c r="AL1375">
        <v>1</v>
      </c>
    </row>
    <row r="1376" spans="1:38" x14ac:dyDescent="0.25">
      <c r="A1376" t="s">
        <v>1530</v>
      </c>
      <c r="B1376" t="s">
        <v>1524</v>
      </c>
      <c r="C1376">
        <v>13991001</v>
      </c>
      <c r="D1376">
        <v>991001</v>
      </c>
      <c r="E1376" t="s">
        <v>595</v>
      </c>
      <c r="F1376" t="s">
        <v>596</v>
      </c>
      <c r="G1376" t="s">
        <v>1541</v>
      </c>
      <c r="H1376" t="s">
        <v>42</v>
      </c>
      <c r="I1376">
        <v>4</v>
      </c>
      <c r="J1376" t="s">
        <v>29</v>
      </c>
      <c r="K1376">
        <v>10</v>
      </c>
      <c r="L1376">
        <v>41</v>
      </c>
      <c r="M1376">
        <v>40</v>
      </c>
      <c r="N1376" t="s">
        <v>17</v>
      </c>
      <c r="O1376" t="s">
        <v>1542</v>
      </c>
      <c r="P1376">
        <v>0</v>
      </c>
      <c r="Q1376">
        <v>0</v>
      </c>
      <c r="R1376">
        <v>25</v>
      </c>
      <c r="S1376">
        <v>0.83333333333333337</v>
      </c>
      <c r="T1376">
        <f>DATATABLE[[#This Row],[تعداد واگن منتظر واگذاری]]+DATATABLE[[#This Row],[تعداد واگن تحت تخلیه]]</f>
        <v>25</v>
      </c>
      <c r="U1376">
        <v>0.83333333333333337</v>
      </c>
      <c r="V1376">
        <v>27</v>
      </c>
      <c r="W1376">
        <v>0.9</v>
      </c>
      <c r="X1376">
        <v>1566</v>
      </c>
      <c r="Y1376">
        <v>25</v>
      </c>
      <c r="Z1376">
        <v>52</v>
      </c>
      <c r="AA1376" t="s">
        <v>13</v>
      </c>
      <c r="AB1376">
        <v>0</v>
      </c>
      <c r="AC1376">
        <v>1</v>
      </c>
      <c r="AD1376" t="s">
        <v>15</v>
      </c>
      <c r="AE1376">
        <v>1</v>
      </c>
      <c r="AF1376">
        <v>0</v>
      </c>
      <c r="AG1376" t="s">
        <v>15</v>
      </c>
      <c r="AH1376">
        <v>1</v>
      </c>
      <c r="AI1376">
        <v>0</v>
      </c>
      <c r="AJ1376" t="s">
        <v>15</v>
      </c>
      <c r="AK1376">
        <v>1</v>
      </c>
      <c r="AL1376">
        <v>0</v>
      </c>
    </row>
    <row r="1377" spans="1:38" x14ac:dyDescent="0.25">
      <c r="A1377" t="s">
        <v>1530</v>
      </c>
      <c r="B1377" t="s">
        <v>1524</v>
      </c>
      <c r="C1377">
        <v>13991002</v>
      </c>
      <c r="D1377">
        <v>991002</v>
      </c>
      <c r="E1377" t="s">
        <v>597</v>
      </c>
      <c r="F1377" t="s">
        <v>598</v>
      </c>
      <c r="G1377" t="s">
        <v>1541</v>
      </c>
      <c r="H1377" t="s">
        <v>42</v>
      </c>
      <c r="I1377">
        <v>4</v>
      </c>
      <c r="J1377" t="s">
        <v>29</v>
      </c>
      <c r="K1377">
        <v>10</v>
      </c>
      <c r="L1377">
        <v>41</v>
      </c>
      <c r="M1377">
        <v>40</v>
      </c>
      <c r="N1377" t="s">
        <v>18</v>
      </c>
      <c r="O1377" t="s">
        <v>1543</v>
      </c>
      <c r="P1377">
        <v>0</v>
      </c>
      <c r="Q1377">
        <v>0</v>
      </c>
      <c r="R1377">
        <v>0</v>
      </c>
      <c r="S1377">
        <v>0</v>
      </c>
      <c r="T1377">
        <f>DATATABLE[[#This Row],[تعداد واگن منتظر واگذاری]]+DATATABLE[[#This Row],[تعداد واگن تحت تخلیه]]</f>
        <v>0</v>
      </c>
      <c r="U1377">
        <v>0</v>
      </c>
      <c r="V1377">
        <v>10</v>
      </c>
      <c r="W1377">
        <v>0.33333333333333331</v>
      </c>
      <c r="X1377">
        <v>580</v>
      </c>
      <c r="Y1377">
        <v>0</v>
      </c>
      <c r="Z1377">
        <v>10</v>
      </c>
      <c r="AA1377" t="s">
        <v>13</v>
      </c>
      <c r="AB1377">
        <v>0</v>
      </c>
      <c r="AC1377">
        <v>1</v>
      </c>
      <c r="AD1377" t="s">
        <v>13</v>
      </c>
      <c r="AE1377">
        <v>0</v>
      </c>
      <c r="AF1377">
        <v>1</v>
      </c>
      <c r="AG1377" t="s">
        <v>15</v>
      </c>
      <c r="AH1377">
        <v>1</v>
      </c>
      <c r="AI1377">
        <v>0</v>
      </c>
      <c r="AJ1377" t="s">
        <v>15</v>
      </c>
      <c r="AK1377">
        <v>1</v>
      </c>
      <c r="AL1377">
        <v>0</v>
      </c>
    </row>
    <row r="1378" spans="1:38" x14ac:dyDescent="0.25">
      <c r="A1378" t="s">
        <v>1530</v>
      </c>
      <c r="B1378" t="s">
        <v>1524</v>
      </c>
      <c r="C1378">
        <v>13991003</v>
      </c>
      <c r="D1378">
        <v>991003</v>
      </c>
      <c r="E1378" t="s">
        <v>599</v>
      </c>
      <c r="F1378" t="s">
        <v>600</v>
      </c>
      <c r="G1378" t="s">
        <v>1541</v>
      </c>
      <c r="H1378" t="s">
        <v>42</v>
      </c>
      <c r="I1378">
        <v>4</v>
      </c>
      <c r="J1378" t="s">
        <v>29</v>
      </c>
      <c r="K1378">
        <v>10</v>
      </c>
      <c r="L1378">
        <v>41</v>
      </c>
      <c r="M1378">
        <v>40</v>
      </c>
      <c r="N1378" t="s">
        <v>19</v>
      </c>
      <c r="O1378" t="s">
        <v>1544</v>
      </c>
      <c r="P1378">
        <v>36</v>
      </c>
      <c r="Q1378">
        <v>1.2</v>
      </c>
      <c r="R1378">
        <v>7</v>
      </c>
      <c r="S1378">
        <v>0.23333333333333334</v>
      </c>
      <c r="T1378">
        <f>DATATABLE[[#This Row],[تعداد واگن منتظر واگذاری]]+DATATABLE[[#This Row],[تعداد واگن تحت تخلیه]]</f>
        <v>43</v>
      </c>
      <c r="U1378">
        <v>1.4333333333333333</v>
      </c>
      <c r="V1378">
        <v>0</v>
      </c>
      <c r="W1378">
        <v>0</v>
      </c>
      <c r="X1378">
        <v>0</v>
      </c>
      <c r="Y1378">
        <v>43</v>
      </c>
      <c r="Z1378">
        <v>7</v>
      </c>
      <c r="AA1378" t="s">
        <v>15</v>
      </c>
      <c r="AB1378">
        <v>1</v>
      </c>
      <c r="AC1378">
        <v>0</v>
      </c>
      <c r="AD1378" t="s">
        <v>15</v>
      </c>
      <c r="AE1378">
        <v>1</v>
      </c>
      <c r="AF1378">
        <v>0</v>
      </c>
      <c r="AG1378" t="s">
        <v>13</v>
      </c>
      <c r="AH1378">
        <v>0</v>
      </c>
      <c r="AI1378">
        <v>1</v>
      </c>
      <c r="AJ1378" t="s">
        <v>15</v>
      </c>
      <c r="AK1378">
        <v>1</v>
      </c>
      <c r="AL1378">
        <v>0</v>
      </c>
    </row>
    <row r="1379" spans="1:38" x14ac:dyDescent="0.25">
      <c r="A1379" t="s">
        <v>1530</v>
      </c>
      <c r="B1379" t="s">
        <v>1524</v>
      </c>
      <c r="C1379">
        <v>13991004</v>
      </c>
      <c r="D1379">
        <v>991004</v>
      </c>
      <c r="E1379" t="s">
        <v>601</v>
      </c>
      <c r="F1379" t="s">
        <v>602</v>
      </c>
      <c r="G1379" t="s">
        <v>1541</v>
      </c>
      <c r="H1379" t="s">
        <v>42</v>
      </c>
      <c r="I1379">
        <v>4</v>
      </c>
      <c r="J1379" t="s">
        <v>29</v>
      </c>
      <c r="K1379">
        <v>10</v>
      </c>
      <c r="L1379">
        <v>41</v>
      </c>
      <c r="M1379">
        <v>40</v>
      </c>
      <c r="N1379" t="s">
        <v>20</v>
      </c>
      <c r="O1379" t="s">
        <v>1545</v>
      </c>
      <c r="P1379">
        <v>0</v>
      </c>
      <c r="Q1379">
        <v>0</v>
      </c>
      <c r="R1379">
        <v>26</v>
      </c>
      <c r="S1379">
        <v>0.8666666666666667</v>
      </c>
      <c r="T1379">
        <f>DATATABLE[[#This Row],[تعداد واگن منتظر واگذاری]]+DATATABLE[[#This Row],[تعداد واگن تحت تخلیه]]</f>
        <v>26</v>
      </c>
      <c r="U1379">
        <v>0.8666666666666667</v>
      </c>
      <c r="V1379">
        <v>12</v>
      </c>
      <c r="W1379">
        <v>0.4</v>
      </c>
      <c r="X1379">
        <v>696</v>
      </c>
      <c r="Y1379">
        <v>26</v>
      </c>
      <c r="Z1379">
        <v>38</v>
      </c>
      <c r="AA1379" t="s">
        <v>13</v>
      </c>
      <c r="AB1379">
        <v>0</v>
      </c>
      <c r="AC1379">
        <v>1</v>
      </c>
      <c r="AD1379" t="s">
        <v>15</v>
      </c>
      <c r="AE1379">
        <v>1</v>
      </c>
      <c r="AF1379">
        <v>0</v>
      </c>
      <c r="AG1379" t="s">
        <v>15</v>
      </c>
      <c r="AH1379">
        <v>1</v>
      </c>
      <c r="AI1379">
        <v>0</v>
      </c>
      <c r="AJ1379" t="s">
        <v>15</v>
      </c>
      <c r="AK1379">
        <v>1</v>
      </c>
      <c r="AL1379">
        <v>0</v>
      </c>
    </row>
    <row r="1380" spans="1:38" x14ac:dyDescent="0.25">
      <c r="A1380" t="s">
        <v>1530</v>
      </c>
      <c r="B1380" t="s">
        <v>1524</v>
      </c>
      <c r="C1380">
        <v>13991005</v>
      </c>
      <c r="D1380">
        <v>991005</v>
      </c>
      <c r="E1380" t="s">
        <v>603</v>
      </c>
      <c r="F1380" t="s">
        <v>604</v>
      </c>
      <c r="G1380" t="s">
        <v>1541</v>
      </c>
      <c r="H1380" t="s">
        <v>42</v>
      </c>
      <c r="I1380">
        <v>4</v>
      </c>
      <c r="J1380" t="s">
        <v>29</v>
      </c>
      <c r="K1380">
        <v>10</v>
      </c>
      <c r="L1380">
        <v>41</v>
      </c>
      <c r="M1380">
        <v>41</v>
      </c>
      <c r="N1380" t="s">
        <v>12</v>
      </c>
      <c r="O1380" t="s">
        <v>1546</v>
      </c>
      <c r="P1380">
        <v>0</v>
      </c>
      <c r="Q1380">
        <v>0</v>
      </c>
      <c r="R1380">
        <v>2</v>
      </c>
      <c r="S1380">
        <v>6.6666666666666666E-2</v>
      </c>
      <c r="T1380">
        <f>DATATABLE[[#This Row],[تعداد واگن منتظر واگذاری]]+DATATABLE[[#This Row],[تعداد واگن تحت تخلیه]]</f>
        <v>2</v>
      </c>
      <c r="U1380">
        <v>6.6666666666666666E-2</v>
      </c>
      <c r="V1380">
        <v>24</v>
      </c>
      <c r="W1380">
        <v>0.8</v>
      </c>
      <c r="X1380">
        <v>1392</v>
      </c>
      <c r="Y1380">
        <v>2</v>
      </c>
      <c r="Z1380">
        <v>26</v>
      </c>
      <c r="AA1380" t="s">
        <v>13</v>
      </c>
      <c r="AB1380">
        <v>0</v>
      </c>
      <c r="AC1380">
        <v>1</v>
      </c>
      <c r="AD1380" t="s">
        <v>15</v>
      </c>
      <c r="AE1380">
        <v>1</v>
      </c>
      <c r="AF1380">
        <v>0</v>
      </c>
      <c r="AG1380" t="s">
        <v>15</v>
      </c>
      <c r="AH1380">
        <v>1</v>
      </c>
      <c r="AI1380">
        <v>0</v>
      </c>
      <c r="AJ1380" t="s">
        <v>15</v>
      </c>
      <c r="AK1380">
        <v>1</v>
      </c>
      <c r="AL1380">
        <v>0</v>
      </c>
    </row>
    <row r="1381" spans="1:38" x14ac:dyDescent="0.25">
      <c r="A1381" t="s">
        <v>1530</v>
      </c>
      <c r="B1381" t="s">
        <v>1524</v>
      </c>
      <c r="C1381">
        <v>13991006</v>
      </c>
      <c r="D1381">
        <v>991006</v>
      </c>
      <c r="E1381" t="s">
        <v>605</v>
      </c>
      <c r="F1381" t="s">
        <v>606</v>
      </c>
      <c r="G1381" t="s">
        <v>1541</v>
      </c>
      <c r="H1381" t="s">
        <v>42</v>
      </c>
      <c r="I1381">
        <v>4</v>
      </c>
      <c r="J1381" t="s">
        <v>29</v>
      </c>
      <c r="K1381">
        <v>10</v>
      </c>
      <c r="L1381">
        <v>42</v>
      </c>
      <c r="M1381">
        <v>41</v>
      </c>
      <c r="N1381" t="s">
        <v>14</v>
      </c>
      <c r="O1381" t="s">
        <v>1547</v>
      </c>
      <c r="P1381">
        <v>47</v>
      </c>
      <c r="Q1381">
        <v>1.5666666666666667</v>
      </c>
      <c r="R1381">
        <v>2</v>
      </c>
      <c r="S1381">
        <v>6.6666666666666666E-2</v>
      </c>
      <c r="T1381">
        <f>DATATABLE[[#This Row],[تعداد واگن منتظر واگذاری]]+DATATABLE[[#This Row],[تعداد واگن تحت تخلیه]]</f>
        <v>49</v>
      </c>
      <c r="U1381">
        <v>1.6333333333333333</v>
      </c>
      <c r="V1381">
        <v>0</v>
      </c>
      <c r="W1381">
        <v>0</v>
      </c>
      <c r="X1381">
        <v>0</v>
      </c>
      <c r="Y1381">
        <v>49</v>
      </c>
      <c r="Z1381">
        <v>2</v>
      </c>
      <c r="AA1381" t="s">
        <v>15</v>
      </c>
      <c r="AB1381">
        <v>1</v>
      </c>
      <c r="AC1381">
        <v>0</v>
      </c>
      <c r="AD1381" t="s">
        <v>15</v>
      </c>
      <c r="AE1381">
        <v>1</v>
      </c>
      <c r="AF1381">
        <v>0</v>
      </c>
      <c r="AG1381" t="s">
        <v>13</v>
      </c>
      <c r="AH1381">
        <v>0</v>
      </c>
      <c r="AI1381">
        <v>1</v>
      </c>
      <c r="AJ1381" t="s">
        <v>15</v>
      </c>
      <c r="AK1381">
        <v>1</v>
      </c>
      <c r="AL1381">
        <v>0</v>
      </c>
    </row>
    <row r="1382" spans="1:38" x14ac:dyDescent="0.25">
      <c r="A1382" t="s">
        <v>1530</v>
      </c>
      <c r="B1382" t="s">
        <v>1524</v>
      </c>
      <c r="C1382">
        <v>13991007</v>
      </c>
      <c r="D1382">
        <v>991007</v>
      </c>
      <c r="E1382" t="s">
        <v>607</v>
      </c>
      <c r="F1382" t="s">
        <v>608</v>
      </c>
      <c r="G1382" t="s">
        <v>1541</v>
      </c>
      <c r="H1382" t="s">
        <v>42</v>
      </c>
      <c r="I1382">
        <v>4</v>
      </c>
      <c r="J1382" t="s">
        <v>29</v>
      </c>
      <c r="K1382">
        <v>10</v>
      </c>
      <c r="L1382">
        <v>42</v>
      </c>
      <c r="M1382">
        <v>41</v>
      </c>
      <c r="N1382" t="s">
        <v>16</v>
      </c>
      <c r="O1382" t="s">
        <v>1548</v>
      </c>
      <c r="P1382">
        <v>7</v>
      </c>
      <c r="Q1382">
        <v>0.23333333333333334</v>
      </c>
      <c r="R1382">
        <v>49</v>
      </c>
      <c r="S1382">
        <v>1.6333333333333333</v>
      </c>
      <c r="T1382">
        <f>DATATABLE[[#This Row],[تعداد واگن منتظر واگذاری]]+DATATABLE[[#This Row],[تعداد واگن تحت تخلیه]]</f>
        <v>56</v>
      </c>
      <c r="U1382">
        <v>1.8666666666666667</v>
      </c>
      <c r="V1382">
        <v>16</v>
      </c>
      <c r="W1382">
        <v>0.53333333333333333</v>
      </c>
      <c r="X1382">
        <v>928</v>
      </c>
      <c r="Y1382">
        <v>56</v>
      </c>
      <c r="Z1382">
        <v>65</v>
      </c>
      <c r="AA1382" t="s">
        <v>15</v>
      </c>
      <c r="AB1382">
        <v>1</v>
      </c>
      <c r="AC1382">
        <v>0</v>
      </c>
      <c r="AD1382" t="s">
        <v>15</v>
      </c>
      <c r="AE1382">
        <v>1</v>
      </c>
      <c r="AF1382">
        <v>0</v>
      </c>
      <c r="AG1382" t="s">
        <v>15</v>
      </c>
      <c r="AH1382">
        <v>1</v>
      </c>
      <c r="AI1382">
        <v>0</v>
      </c>
      <c r="AJ1382" t="s">
        <v>15</v>
      </c>
      <c r="AK1382">
        <v>1</v>
      </c>
      <c r="AL1382">
        <v>0</v>
      </c>
    </row>
    <row r="1383" spans="1:38" x14ac:dyDescent="0.25">
      <c r="A1383" t="s">
        <v>1530</v>
      </c>
      <c r="B1383" t="s">
        <v>1524</v>
      </c>
      <c r="C1383">
        <v>13991008</v>
      </c>
      <c r="D1383">
        <v>991008</v>
      </c>
      <c r="E1383" t="s">
        <v>609</v>
      </c>
      <c r="F1383" t="s">
        <v>610</v>
      </c>
      <c r="G1383" t="s">
        <v>1541</v>
      </c>
      <c r="H1383" t="s">
        <v>42</v>
      </c>
      <c r="I1383">
        <v>4</v>
      </c>
      <c r="J1383" t="s">
        <v>29</v>
      </c>
      <c r="K1383">
        <v>10</v>
      </c>
      <c r="L1383">
        <v>42</v>
      </c>
      <c r="M1383">
        <v>41</v>
      </c>
      <c r="N1383" t="s">
        <v>17</v>
      </c>
      <c r="O1383" t="s">
        <v>1549</v>
      </c>
      <c r="P1383">
        <v>0</v>
      </c>
      <c r="Q1383">
        <v>0</v>
      </c>
      <c r="R1383">
        <v>14</v>
      </c>
      <c r="S1383">
        <v>0.46666666666666667</v>
      </c>
      <c r="T1383">
        <f>DATATABLE[[#This Row],[تعداد واگن منتظر واگذاری]]+DATATABLE[[#This Row],[تعداد واگن تحت تخلیه]]</f>
        <v>14</v>
      </c>
      <c r="U1383">
        <v>0.46666666666666667</v>
      </c>
      <c r="V1383">
        <v>26</v>
      </c>
      <c r="W1383">
        <v>0.8666666666666667</v>
      </c>
      <c r="X1383">
        <v>1508</v>
      </c>
      <c r="Y1383">
        <v>14</v>
      </c>
      <c r="Z1383">
        <v>40</v>
      </c>
      <c r="AA1383" t="s">
        <v>13</v>
      </c>
      <c r="AB1383">
        <v>0</v>
      </c>
      <c r="AC1383">
        <v>1</v>
      </c>
      <c r="AD1383" t="s">
        <v>15</v>
      </c>
      <c r="AE1383">
        <v>1</v>
      </c>
      <c r="AF1383">
        <v>0</v>
      </c>
      <c r="AG1383" t="s">
        <v>15</v>
      </c>
      <c r="AH1383">
        <v>1</v>
      </c>
      <c r="AI1383">
        <v>0</v>
      </c>
      <c r="AJ1383" t="s">
        <v>15</v>
      </c>
      <c r="AK1383">
        <v>1</v>
      </c>
      <c r="AL1383">
        <v>0</v>
      </c>
    </row>
    <row r="1384" spans="1:38" x14ac:dyDescent="0.25">
      <c r="A1384" t="s">
        <v>1530</v>
      </c>
      <c r="B1384" t="s">
        <v>1524</v>
      </c>
      <c r="C1384">
        <v>13991009</v>
      </c>
      <c r="D1384">
        <v>991009</v>
      </c>
      <c r="E1384" t="s">
        <v>611</v>
      </c>
      <c r="F1384" t="s">
        <v>612</v>
      </c>
      <c r="G1384" t="s">
        <v>1541</v>
      </c>
      <c r="H1384" t="s">
        <v>42</v>
      </c>
      <c r="I1384">
        <v>4</v>
      </c>
      <c r="J1384" t="s">
        <v>29</v>
      </c>
      <c r="K1384">
        <v>10</v>
      </c>
      <c r="L1384">
        <v>42</v>
      </c>
      <c r="M1384">
        <v>41</v>
      </c>
      <c r="N1384" t="s">
        <v>18</v>
      </c>
      <c r="O1384" t="s">
        <v>1550</v>
      </c>
      <c r="P1384">
        <v>0</v>
      </c>
      <c r="Q1384">
        <v>0</v>
      </c>
      <c r="R1384">
        <v>14</v>
      </c>
      <c r="S1384">
        <v>0.46666666666666667</v>
      </c>
      <c r="T1384">
        <f>DATATABLE[[#This Row],[تعداد واگن منتظر واگذاری]]+DATATABLE[[#This Row],[تعداد واگن تحت تخلیه]]</f>
        <v>14</v>
      </c>
      <c r="U1384">
        <v>0.46666666666666667</v>
      </c>
      <c r="V1384">
        <v>0</v>
      </c>
      <c r="W1384">
        <v>0</v>
      </c>
      <c r="X1384">
        <v>0</v>
      </c>
      <c r="Y1384">
        <v>14</v>
      </c>
      <c r="Z1384">
        <v>14</v>
      </c>
      <c r="AA1384" t="s">
        <v>13</v>
      </c>
      <c r="AB1384">
        <v>0</v>
      </c>
      <c r="AC1384">
        <v>1</v>
      </c>
      <c r="AD1384" t="s">
        <v>15</v>
      </c>
      <c r="AE1384">
        <v>1</v>
      </c>
      <c r="AF1384">
        <v>0</v>
      </c>
      <c r="AG1384" t="s">
        <v>13</v>
      </c>
      <c r="AH1384">
        <v>0</v>
      </c>
      <c r="AI1384">
        <v>1</v>
      </c>
      <c r="AJ1384" t="s">
        <v>15</v>
      </c>
      <c r="AK1384">
        <v>1</v>
      </c>
      <c r="AL1384">
        <v>0</v>
      </c>
    </row>
    <row r="1385" spans="1:38" x14ac:dyDescent="0.25">
      <c r="A1385" t="s">
        <v>1530</v>
      </c>
      <c r="B1385" t="s">
        <v>1524</v>
      </c>
      <c r="C1385">
        <v>13991010</v>
      </c>
      <c r="D1385">
        <v>991010</v>
      </c>
      <c r="E1385" t="s">
        <v>613</v>
      </c>
      <c r="F1385" t="s">
        <v>614</v>
      </c>
      <c r="G1385" t="s">
        <v>1541</v>
      </c>
      <c r="H1385" t="s">
        <v>42</v>
      </c>
      <c r="I1385">
        <v>4</v>
      </c>
      <c r="J1385" t="s">
        <v>29</v>
      </c>
      <c r="K1385">
        <v>10</v>
      </c>
      <c r="L1385">
        <v>42</v>
      </c>
      <c r="M1385">
        <v>41</v>
      </c>
      <c r="N1385" t="s">
        <v>19</v>
      </c>
      <c r="O1385" t="s">
        <v>1551</v>
      </c>
      <c r="P1385">
        <v>25</v>
      </c>
      <c r="Q1385">
        <v>0.83333333333333337</v>
      </c>
      <c r="R1385">
        <v>38</v>
      </c>
      <c r="S1385">
        <v>1.2666666666666666</v>
      </c>
      <c r="T1385">
        <f>DATATABLE[[#This Row],[تعداد واگن منتظر واگذاری]]+DATATABLE[[#This Row],[تعداد واگن تحت تخلیه]]</f>
        <v>63</v>
      </c>
      <c r="U1385">
        <v>2.1</v>
      </c>
      <c r="V1385">
        <v>0</v>
      </c>
      <c r="W1385">
        <v>0</v>
      </c>
      <c r="X1385">
        <v>0</v>
      </c>
      <c r="Y1385">
        <v>63</v>
      </c>
      <c r="Z1385">
        <v>38</v>
      </c>
      <c r="AA1385" t="s">
        <v>15</v>
      </c>
      <c r="AB1385">
        <v>1</v>
      </c>
      <c r="AC1385">
        <v>0</v>
      </c>
      <c r="AD1385" t="s">
        <v>15</v>
      </c>
      <c r="AE1385">
        <v>1</v>
      </c>
      <c r="AF1385">
        <v>0</v>
      </c>
      <c r="AG1385" t="s">
        <v>13</v>
      </c>
      <c r="AH1385">
        <v>0</v>
      </c>
      <c r="AI1385">
        <v>1</v>
      </c>
      <c r="AJ1385" t="s">
        <v>15</v>
      </c>
      <c r="AK1385">
        <v>1</v>
      </c>
      <c r="AL1385">
        <v>0</v>
      </c>
    </row>
    <row r="1386" spans="1:38" x14ac:dyDescent="0.25">
      <c r="A1386" t="s">
        <v>1530</v>
      </c>
      <c r="B1386" t="s">
        <v>1524</v>
      </c>
      <c r="C1386">
        <v>13991011</v>
      </c>
      <c r="D1386">
        <v>991011</v>
      </c>
      <c r="E1386" t="s">
        <v>615</v>
      </c>
      <c r="F1386" t="s">
        <v>616</v>
      </c>
      <c r="G1386" t="s">
        <v>1541</v>
      </c>
      <c r="H1386" t="s">
        <v>42</v>
      </c>
      <c r="I1386">
        <v>4</v>
      </c>
      <c r="J1386" t="s">
        <v>29</v>
      </c>
      <c r="K1386">
        <v>10</v>
      </c>
      <c r="L1386">
        <v>42</v>
      </c>
      <c r="M1386">
        <v>41</v>
      </c>
      <c r="N1386" t="s">
        <v>20</v>
      </c>
      <c r="O1386" t="s">
        <v>1552</v>
      </c>
      <c r="P1386">
        <v>21</v>
      </c>
      <c r="Q1386">
        <v>0.7</v>
      </c>
      <c r="R1386">
        <v>14</v>
      </c>
      <c r="S1386">
        <v>0.46666666666666667</v>
      </c>
      <c r="T1386">
        <f>DATATABLE[[#This Row],[تعداد واگن منتظر واگذاری]]+DATATABLE[[#This Row],[تعداد واگن تحت تخلیه]]</f>
        <v>35</v>
      </c>
      <c r="U1386">
        <v>1.1666666666666667</v>
      </c>
      <c r="V1386">
        <v>50</v>
      </c>
      <c r="W1386">
        <v>1.6666666666666667</v>
      </c>
      <c r="X1386">
        <v>2900</v>
      </c>
      <c r="Y1386">
        <v>35</v>
      </c>
      <c r="Z1386">
        <v>64</v>
      </c>
      <c r="AA1386" t="s">
        <v>15</v>
      </c>
      <c r="AB1386">
        <v>1</v>
      </c>
      <c r="AC1386">
        <v>0</v>
      </c>
      <c r="AD1386" t="s">
        <v>15</v>
      </c>
      <c r="AE1386">
        <v>1</v>
      </c>
      <c r="AF1386">
        <v>0</v>
      </c>
      <c r="AG1386" t="s">
        <v>15</v>
      </c>
      <c r="AH1386">
        <v>1</v>
      </c>
      <c r="AI1386">
        <v>0</v>
      </c>
      <c r="AJ1386" t="s">
        <v>15</v>
      </c>
      <c r="AK1386">
        <v>1</v>
      </c>
      <c r="AL1386">
        <v>0</v>
      </c>
    </row>
    <row r="1387" spans="1:38" x14ac:dyDescent="0.25">
      <c r="A1387" t="s">
        <v>1530</v>
      </c>
      <c r="B1387" t="s">
        <v>1524</v>
      </c>
      <c r="C1387">
        <v>13991012</v>
      </c>
      <c r="D1387">
        <v>991012</v>
      </c>
      <c r="E1387" t="s">
        <v>617</v>
      </c>
      <c r="F1387" t="s">
        <v>618</v>
      </c>
      <c r="G1387" t="s">
        <v>1541</v>
      </c>
      <c r="H1387" t="s">
        <v>42</v>
      </c>
      <c r="I1387">
        <v>4</v>
      </c>
      <c r="J1387" t="s">
        <v>29</v>
      </c>
      <c r="K1387">
        <v>10</v>
      </c>
      <c r="L1387">
        <v>42</v>
      </c>
      <c r="M1387">
        <v>42</v>
      </c>
      <c r="N1387" t="s">
        <v>12</v>
      </c>
      <c r="O1387" t="s">
        <v>1553</v>
      </c>
      <c r="P1387">
        <v>0</v>
      </c>
      <c r="Q1387">
        <v>0</v>
      </c>
      <c r="R1387">
        <v>29</v>
      </c>
      <c r="S1387">
        <v>0.96666666666666667</v>
      </c>
      <c r="T1387">
        <f>DATATABLE[[#This Row],[تعداد واگن منتظر واگذاری]]+DATATABLE[[#This Row],[تعداد واگن تحت تخلیه]]</f>
        <v>29</v>
      </c>
      <c r="U1387">
        <v>0.96666666666666667</v>
      </c>
      <c r="V1387">
        <v>0</v>
      </c>
      <c r="W1387">
        <v>0</v>
      </c>
      <c r="X1387">
        <v>0</v>
      </c>
      <c r="Y1387">
        <v>29</v>
      </c>
      <c r="Z1387">
        <v>29</v>
      </c>
      <c r="AA1387" t="s">
        <v>13</v>
      </c>
      <c r="AB1387">
        <v>0</v>
      </c>
      <c r="AC1387">
        <v>1</v>
      </c>
      <c r="AD1387" t="s">
        <v>15</v>
      </c>
      <c r="AE1387">
        <v>1</v>
      </c>
      <c r="AF1387">
        <v>0</v>
      </c>
      <c r="AG1387" t="s">
        <v>13</v>
      </c>
      <c r="AH1387">
        <v>0</v>
      </c>
      <c r="AI1387">
        <v>1</v>
      </c>
      <c r="AJ1387" t="s">
        <v>15</v>
      </c>
      <c r="AK1387">
        <v>1</v>
      </c>
      <c r="AL1387">
        <v>0</v>
      </c>
    </row>
    <row r="1388" spans="1:38" x14ac:dyDescent="0.25">
      <c r="A1388" t="s">
        <v>1530</v>
      </c>
      <c r="B1388" t="s">
        <v>1524</v>
      </c>
      <c r="C1388">
        <v>13991013</v>
      </c>
      <c r="D1388">
        <v>991013</v>
      </c>
      <c r="E1388" t="s">
        <v>619</v>
      </c>
      <c r="F1388" t="s">
        <v>620</v>
      </c>
      <c r="G1388" t="s">
        <v>1541</v>
      </c>
      <c r="H1388" t="s">
        <v>42</v>
      </c>
      <c r="I1388">
        <v>4</v>
      </c>
      <c r="J1388" t="s">
        <v>29</v>
      </c>
      <c r="K1388">
        <v>10</v>
      </c>
      <c r="L1388">
        <v>43</v>
      </c>
      <c r="M1388">
        <v>42</v>
      </c>
      <c r="N1388" t="s">
        <v>14</v>
      </c>
      <c r="O1388" t="s">
        <v>1556</v>
      </c>
      <c r="P1388">
        <v>24</v>
      </c>
      <c r="Q1388">
        <v>0.8</v>
      </c>
      <c r="R1388">
        <v>10</v>
      </c>
      <c r="S1388">
        <v>0.33333333333333331</v>
      </c>
      <c r="T1388">
        <f>DATATABLE[[#This Row],[تعداد واگن منتظر واگذاری]]+DATATABLE[[#This Row],[تعداد واگن تحت تخلیه]]</f>
        <v>34</v>
      </c>
      <c r="U1388">
        <v>1.1333333333333333</v>
      </c>
      <c r="V1388">
        <v>20</v>
      </c>
      <c r="W1388">
        <v>0.66666666666666663</v>
      </c>
      <c r="X1388">
        <v>1160</v>
      </c>
      <c r="Y1388">
        <v>34</v>
      </c>
      <c r="Z1388">
        <v>30</v>
      </c>
      <c r="AA1388" t="s">
        <v>15</v>
      </c>
      <c r="AB1388">
        <v>1</v>
      </c>
      <c r="AC1388">
        <v>0</v>
      </c>
      <c r="AD1388" t="s">
        <v>15</v>
      </c>
      <c r="AE1388">
        <v>1</v>
      </c>
      <c r="AF1388">
        <v>0</v>
      </c>
      <c r="AG1388" t="s">
        <v>15</v>
      </c>
      <c r="AH1388">
        <v>1</v>
      </c>
      <c r="AI1388">
        <v>0</v>
      </c>
      <c r="AJ1388" t="s">
        <v>15</v>
      </c>
      <c r="AK1388">
        <v>1</v>
      </c>
      <c r="AL1388">
        <v>0</v>
      </c>
    </row>
    <row r="1389" spans="1:38" x14ac:dyDescent="0.25">
      <c r="A1389" t="s">
        <v>1530</v>
      </c>
      <c r="B1389" t="s">
        <v>1524</v>
      </c>
      <c r="C1389">
        <v>13991014</v>
      </c>
      <c r="D1389">
        <v>991014</v>
      </c>
      <c r="E1389" t="s">
        <v>621</v>
      </c>
      <c r="F1389" t="s">
        <v>622</v>
      </c>
      <c r="G1389" t="s">
        <v>1541</v>
      </c>
      <c r="H1389" t="s">
        <v>42</v>
      </c>
      <c r="I1389">
        <v>4</v>
      </c>
      <c r="J1389" t="s">
        <v>29</v>
      </c>
      <c r="K1389">
        <v>10</v>
      </c>
      <c r="L1389">
        <v>43</v>
      </c>
      <c r="M1389">
        <v>42</v>
      </c>
      <c r="N1389" t="s">
        <v>16</v>
      </c>
      <c r="O1389" t="s">
        <v>1557</v>
      </c>
      <c r="P1389">
        <v>4</v>
      </c>
      <c r="Q1389">
        <v>0.13333333333333333</v>
      </c>
      <c r="R1389">
        <v>29</v>
      </c>
      <c r="S1389">
        <v>0.96666666666666667</v>
      </c>
      <c r="T1389">
        <f>DATATABLE[[#This Row],[تعداد واگن منتظر واگذاری]]+DATATABLE[[#This Row],[تعداد واگن تحت تخلیه]]</f>
        <v>33</v>
      </c>
      <c r="U1389">
        <v>1.1000000000000001</v>
      </c>
      <c r="V1389">
        <v>20</v>
      </c>
      <c r="W1389">
        <v>0.66666666666666663</v>
      </c>
      <c r="X1389">
        <v>1160</v>
      </c>
      <c r="Y1389">
        <v>33</v>
      </c>
      <c r="Z1389">
        <v>49</v>
      </c>
      <c r="AA1389" t="s">
        <v>15</v>
      </c>
      <c r="AB1389">
        <v>1</v>
      </c>
      <c r="AC1389">
        <v>0</v>
      </c>
      <c r="AD1389" t="s">
        <v>15</v>
      </c>
      <c r="AE1389">
        <v>1</v>
      </c>
      <c r="AF1389">
        <v>0</v>
      </c>
      <c r="AG1389" t="s">
        <v>15</v>
      </c>
      <c r="AH1389">
        <v>1</v>
      </c>
      <c r="AI1389">
        <v>0</v>
      </c>
      <c r="AJ1389" t="s">
        <v>15</v>
      </c>
      <c r="AK1389">
        <v>1</v>
      </c>
      <c r="AL1389">
        <v>0</v>
      </c>
    </row>
    <row r="1390" spans="1:38" x14ac:dyDescent="0.25">
      <c r="A1390" t="s">
        <v>1530</v>
      </c>
      <c r="B1390" t="s">
        <v>1524</v>
      </c>
      <c r="C1390">
        <v>13991015</v>
      </c>
      <c r="D1390">
        <v>991015</v>
      </c>
      <c r="E1390" t="s">
        <v>623</v>
      </c>
      <c r="F1390" t="s">
        <v>624</v>
      </c>
      <c r="G1390" t="s">
        <v>1541</v>
      </c>
      <c r="H1390" t="s">
        <v>42</v>
      </c>
      <c r="I1390">
        <v>4</v>
      </c>
      <c r="J1390" t="s">
        <v>29</v>
      </c>
      <c r="K1390">
        <v>10</v>
      </c>
      <c r="L1390">
        <v>43</v>
      </c>
      <c r="M1390">
        <v>42</v>
      </c>
      <c r="N1390" t="s">
        <v>17</v>
      </c>
      <c r="O1390" t="s">
        <v>1558</v>
      </c>
      <c r="P1390">
        <v>26</v>
      </c>
      <c r="Q1390">
        <v>0.8666666666666667</v>
      </c>
      <c r="R1390">
        <v>18</v>
      </c>
      <c r="S1390">
        <v>0.6</v>
      </c>
      <c r="T1390">
        <f>DATATABLE[[#This Row],[تعداد واگن منتظر واگذاری]]+DATATABLE[[#This Row],[تعداد واگن تحت تخلیه]]</f>
        <v>44</v>
      </c>
      <c r="U1390">
        <v>1.4666666666666666</v>
      </c>
      <c r="V1390">
        <v>13</v>
      </c>
      <c r="W1390">
        <v>0.43333333333333335</v>
      </c>
      <c r="X1390">
        <v>754</v>
      </c>
      <c r="Y1390">
        <v>44</v>
      </c>
      <c r="Z1390">
        <v>31</v>
      </c>
      <c r="AA1390" t="s">
        <v>15</v>
      </c>
      <c r="AB1390">
        <v>1</v>
      </c>
      <c r="AC1390">
        <v>0</v>
      </c>
      <c r="AD1390" t="s">
        <v>15</v>
      </c>
      <c r="AE1390">
        <v>1</v>
      </c>
      <c r="AF1390">
        <v>0</v>
      </c>
      <c r="AG1390" t="s">
        <v>15</v>
      </c>
      <c r="AH1390">
        <v>1</v>
      </c>
      <c r="AI1390">
        <v>0</v>
      </c>
      <c r="AJ1390" t="s">
        <v>15</v>
      </c>
      <c r="AK1390">
        <v>1</v>
      </c>
      <c r="AL1390">
        <v>0</v>
      </c>
    </row>
    <row r="1391" spans="1:38" x14ac:dyDescent="0.25">
      <c r="A1391" t="s">
        <v>1530</v>
      </c>
      <c r="B1391" t="s">
        <v>1524</v>
      </c>
      <c r="C1391">
        <v>13991016</v>
      </c>
      <c r="D1391">
        <v>991016</v>
      </c>
      <c r="E1391" t="s">
        <v>625</v>
      </c>
      <c r="F1391" t="s">
        <v>626</v>
      </c>
      <c r="G1391" t="s">
        <v>1541</v>
      </c>
      <c r="H1391" t="s">
        <v>42</v>
      </c>
      <c r="I1391">
        <v>4</v>
      </c>
      <c r="J1391" t="s">
        <v>29</v>
      </c>
      <c r="K1391">
        <v>10</v>
      </c>
      <c r="L1391">
        <v>43</v>
      </c>
      <c r="M1391">
        <v>42</v>
      </c>
      <c r="N1391" t="s">
        <v>18</v>
      </c>
      <c r="O1391" t="s">
        <v>1559</v>
      </c>
      <c r="P1391">
        <v>0</v>
      </c>
      <c r="Q1391">
        <v>0</v>
      </c>
      <c r="R1391">
        <v>37</v>
      </c>
      <c r="S1391">
        <v>1.2333333333333334</v>
      </c>
      <c r="T1391">
        <f>DATATABLE[[#This Row],[تعداد واگن منتظر واگذاری]]+DATATABLE[[#This Row],[تعداد واگن تحت تخلیه]]</f>
        <v>37</v>
      </c>
      <c r="U1391">
        <v>1.2333333333333334</v>
      </c>
      <c r="V1391">
        <v>18</v>
      </c>
      <c r="W1391">
        <v>0.6</v>
      </c>
      <c r="X1391">
        <v>1044</v>
      </c>
      <c r="Y1391">
        <v>37</v>
      </c>
      <c r="Z1391">
        <v>55</v>
      </c>
      <c r="AA1391" t="s">
        <v>13</v>
      </c>
      <c r="AB1391">
        <v>0</v>
      </c>
      <c r="AC1391">
        <v>1</v>
      </c>
      <c r="AD1391" t="s">
        <v>15</v>
      </c>
      <c r="AE1391">
        <v>1</v>
      </c>
      <c r="AF1391">
        <v>0</v>
      </c>
      <c r="AG1391" t="s">
        <v>15</v>
      </c>
      <c r="AH1391">
        <v>1</v>
      </c>
      <c r="AI1391">
        <v>0</v>
      </c>
      <c r="AJ1391" t="s">
        <v>15</v>
      </c>
      <c r="AK1391">
        <v>1</v>
      </c>
      <c r="AL1391">
        <v>0</v>
      </c>
    </row>
    <row r="1392" spans="1:38" x14ac:dyDescent="0.25">
      <c r="A1392" t="s">
        <v>1530</v>
      </c>
      <c r="B1392" t="s">
        <v>1524</v>
      </c>
      <c r="C1392">
        <v>13991017</v>
      </c>
      <c r="D1392">
        <v>991017</v>
      </c>
      <c r="E1392" t="s">
        <v>627</v>
      </c>
      <c r="F1392" t="s">
        <v>628</v>
      </c>
      <c r="G1392" t="s">
        <v>1541</v>
      </c>
      <c r="H1392" t="s">
        <v>42</v>
      </c>
      <c r="I1392">
        <v>4</v>
      </c>
      <c r="J1392" t="s">
        <v>29</v>
      </c>
      <c r="K1392">
        <v>10</v>
      </c>
      <c r="L1392">
        <v>43</v>
      </c>
      <c r="M1392">
        <v>42</v>
      </c>
      <c r="N1392" t="s">
        <v>19</v>
      </c>
      <c r="O1392" t="s">
        <v>1560</v>
      </c>
      <c r="P1392">
        <v>0</v>
      </c>
      <c r="Q1392">
        <v>0</v>
      </c>
      <c r="R1392">
        <v>10</v>
      </c>
      <c r="S1392">
        <v>0.33333333333333331</v>
      </c>
      <c r="T1392">
        <f>DATATABLE[[#This Row],[تعداد واگن منتظر واگذاری]]+DATATABLE[[#This Row],[تعداد واگن تحت تخلیه]]</f>
        <v>10</v>
      </c>
      <c r="U1392">
        <v>0.33333333333333331</v>
      </c>
      <c r="V1392">
        <v>27</v>
      </c>
      <c r="W1392">
        <v>0.9</v>
      </c>
      <c r="X1392">
        <v>1566</v>
      </c>
      <c r="Y1392">
        <v>10</v>
      </c>
      <c r="Z1392">
        <v>37</v>
      </c>
      <c r="AA1392" t="s">
        <v>13</v>
      </c>
      <c r="AB1392">
        <v>0</v>
      </c>
      <c r="AC1392">
        <v>1</v>
      </c>
      <c r="AD1392" t="s">
        <v>15</v>
      </c>
      <c r="AE1392">
        <v>1</v>
      </c>
      <c r="AF1392">
        <v>0</v>
      </c>
      <c r="AG1392" t="s">
        <v>15</v>
      </c>
      <c r="AH1392">
        <v>1</v>
      </c>
      <c r="AI1392">
        <v>0</v>
      </c>
      <c r="AJ1392" t="s">
        <v>15</v>
      </c>
      <c r="AK1392">
        <v>1</v>
      </c>
      <c r="AL1392">
        <v>0</v>
      </c>
    </row>
    <row r="1393" spans="1:38" x14ac:dyDescent="0.25">
      <c r="A1393" t="s">
        <v>1530</v>
      </c>
      <c r="B1393" t="s">
        <v>1524</v>
      </c>
      <c r="C1393">
        <v>13991018</v>
      </c>
      <c r="D1393">
        <v>991018</v>
      </c>
      <c r="E1393" t="s">
        <v>629</v>
      </c>
      <c r="F1393" t="s">
        <v>630</v>
      </c>
      <c r="G1393" t="s">
        <v>1541</v>
      </c>
      <c r="H1393" t="s">
        <v>42</v>
      </c>
      <c r="I1393">
        <v>4</v>
      </c>
      <c r="J1393" t="s">
        <v>29</v>
      </c>
      <c r="K1393">
        <v>10</v>
      </c>
      <c r="L1393">
        <v>43</v>
      </c>
      <c r="M1393">
        <v>42</v>
      </c>
      <c r="N1393" t="s">
        <v>20</v>
      </c>
      <c r="O1393" t="s">
        <v>1561</v>
      </c>
      <c r="P1393">
        <v>37</v>
      </c>
      <c r="Q1393">
        <v>1.2333333333333334</v>
      </c>
      <c r="R1393">
        <v>21</v>
      </c>
      <c r="S1393">
        <v>0.7</v>
      </c>
      <c r="T1393">
        <f>DATATABLE[[#This Row],[تعداد واگن منتظر واگذاری]]+DATATABLE[[#This Row],[تعداد واگن تحت تخلیه]]</f>
        <v>58</v>
      </c>
      <c r="U1393">
        <v>1.9333333333333333</v>
      </c>
      <c r="V1393">
        <v>0</v>
      </c>
      <c r="W1393">
        <v>0</v>
      </c>
      <c r="X1393">
        <v>0</v>
      </c>
      <c r="Y1393">
        <v>58</v>
      </c>
      <c r="Z1393">
        <v>21</v>
      </c>
      <c r="AA1393" t="s">
        <v>15</v>
      </c>
      <c r="AB1393">
        <v>1</v>
      </c>
      <c r="AC1393">
        <v>0</v>
      </c>
      <c r="AD1393" t="s">
        <v>15</v>
      </c>
      <c r="AE1393">
        <v>1</v>
      </c>
      <c r="AF1393">
        <v>0</v>
      </c>
      <c r="AG1393" t="s">
        <v>13</v>
      </c>
      <c r="AH1393">
        <v>0</v>
      </c>
      <c r="AI1393">
        <v>1</v>
      </c>
      <c r="AJ1393" t="s">
        <v>15</v>
      </c>
      <c r="AK1393">
        <v>1</v>
      </c>
      <c r="AL1393">
        <v>0</v>
      </c>
    </row>
    <row r="1394" spans="1:38" x14ac:dyDescent="0.25">
      <c r="A1394" t="s">
        <v>1530</v>
      </c>
      <c r="B1394" t="s">
        <v>1524</v>
      </c>
      <c r="C1394">
        <v>13991019</v>
      </c>
      <c r="D1394">
        <v>991019</v>
      </c>
      <c r="E1394" t="s">
        <v>631</v>
      </c>
      <c r="F1394" t="s">
        <v>632</v>
      </c>
      <c r="G1394" t="s">
        <v>1541</v>
      </c>
      <c r="H1394" t="s">
        <v>42</v>
      </c>
      <c r="I1394">
        <v>4</v>
      </c>
      <c r="J1394" t="s">
        <v>29</v>
      </c>
      <c r="K1394">
        <v>10</v>
      </c>
      <c r="L1394">
        <v>43</v>
      </c>
      <c r="M1394">
        <v>43</v>
      </c>
      <c r="N1394" t="s">
        <v>12</v>
      </c>
      <c r="O1394" t="s">
        <v>1562</v>
      </c>
      <c r="P1394">
        <v>6</v>
      </c>
      <c r="Q1394">
        <v>0.2</v>
      </c>
      <c r="R1394">
        <v>7</v>
      </c>
      <c r="S1394">
        <v>0.23333333333333334</v>
      </c>
      <c r="T1394">
        <f>DATATABLE[[#This Row],[تعداد واگن منتظر واگذاری]]+DATATABLE[[#This Row],[تعداد واگن تحت تخلیه]]</f>
        <v>13</v>
      </c>
      <c r="U1394">
        <v>0.43333333333333335</v>
      </c>
      <c r="V1394">
        <v>53</v>
      </c>
      <c r="W1394">
        <v>1.7666666666666666</v>
      </c>
      <c r="X1394">
        <v>3074</v>
      </c>
      <c r="Y1394">
        <v>13</v>
      </c>
      <c r="Z1394">
        <v>60</v>
      </c>
      <c r="AA1394" t="s">
        <v>15</v>
      </c>
      <c r="AB1394">
        <v>1</v>
      </c>
      <c r="AC1394">
        <v>0</v>
      </c>
      <c r="AD1394" t="s">
        <v>15</v>
      </c>
      <c r="AE1394">
        <v>1</v>
      </c>
      <c r="AF1394">
        <v>0</v>
      </c>
      <c r="AG1394" t="s">
        <v>15</v>
      </c>
      <c r="AH1394">
        <v>1</v>
      </c>
      <c r="AI1394">
        <v>0</v>
      </c>
      <c r="AJ1394" t="s">
        <v>15</v>
      </c>
      <c r="AK1394">
        <v>1</v>
      </c>
      <c r="AL1394">
        <v>0</v>
      </c>
    </row>
    <row r="1395" spans="1:38" x14ac:dyDescent="0.25">
      <c r="A1395" t="s">
        <v>1530</v>
      </c>
      <c r="B1395" t="s">
        <v>1524</v>
      </c>
      <c r="C1395">
        <v>13991020</v>
      </c>
      <c r="D1395">
        <v>991020</v>
      </c>
      <c r="E1395" t="s">
        <v>633</v>
      </c>
      <c r="F1395" t="s">
        <v>634</v>
      </c>
      <c r="G1395" t="s">
        <v>1541</v>
      </c>
      <c r="H1395" t="s">
        <v>42</v>
      </c>
      <c r="I1395">
        <v>4</v>
      </c>
      <c r="J1395" t="s">
        <v>29</v>
      </c>
      <c r="K1395">
        <v>10</v>
      </c>
      <c r="L1395">
        <v>44</v>
      </c>
      <c r="M1395">
        <v>43</v>
      </c>
      <c r="N1395" t="s">
        <v>14</v>
      </c>
      <c r="O1395" t="s">
        <v>1563</v>
      </c>
      <c r="P1395">
        <v>0</v>
      </c>
      <c r="Q1395">
        <v>0</v>
      </c>
      <c r="R1395">
        <v>24</v>
      </c>
      <c r="S1395">
        <v>0.8</v>
      </c>
      <c r="T1395">
        <f>DATATABLE[[#This Row],[تعداد واگن منتظر واگذاری]]+DATATABLE[[#This Row],[تعداد واگن تحت تخلیه]]</f>
        <v>24</v>
      </c>
      <c r="U1395">
        <v>0.8</v>
      </c>
      <c r="V1395">
        <v>0</v>
      </c>
      <c r="W1395">
        <v>0</v>
      </c>
      <c r="X1395">
        <v>0</v>
      </c>
      <c r="Y1395">
        <v>24</v>
      </c>
      <c r="Z1395">
        <v>24</v>
      </c>
      <c r="AA1395" t="s">
        <v>13</v>
      </c>
      <c r="AB1395">
        <v>0</v>
      </c>
      <c r="AC1395">
        <v>1</v>
      </c>
      <c r="AD1395" t="s">
        <v>15</v>
      </c>
      <c r="AE1395">
        <v>1</v>
      </c>
      <c r="AF1395">
        <v>0</v>
      </c>
      <c r="AG1395" t="s">
        <v>13</v>
      </c>
      <c r="AH1395">
        <v>0</v>
      </c>
      <c r="AI1395">
        <v>1</v>
      </c>
      <c r="AJ1395" t="s">
        <v>15</v>
      </c>
      <c r="AK1395">
        <v>1</v>
      </c>
      <c r="AL1395">
        <v>0</v>
      </c>
    </row>
    <row r="1396" spans="1:38" x14ac:dyDescent="0.25">
      <c r="A1396" t="s">
        <v>1530</v>
      </c>
      <c r="B1396" t="s">
        <v>1524</v>
      </c>
      <c r="C1396">
        <v>13991021</v>
      </c>
      <c r="D1396">
        <v>991021</v>
      </c>
      <c r="E1396" t="s">
        <v>635</v>
      </c>
      <c r="F1396" t="s">
        <v>636</v>
      </c>
      <c r="G1396" t="s">
        <v>1541</v>
      </c>
      <c r="H1396" t="s">
        <v>42</v>
      </c>
      <c r="I1396">
        <v>4</v>
      </c>
      <c r="J1396" t="s">
        <v>29</v>
      </c>
      <c r="K1396">
        <v>10</v>
      </c>
      <c r="L1396">
        <v>44</v>
      </c>
      <c r="M1396">
        <v>43</v>
      </c>
      <c r="N1396" t="s">
        <v>16</v>
      </c>
      <c r="O1396" t="s">
        <v>1564</v>
      </c>
      <c r="P1396">
        <v>5</v>
      </c>
      <c r="Q1396">
        <v>0.16666666666666666</v>
      </c>
      <c r="R1396">
        <v>27</v>
      </c>
      <c r="S1396">
        <v>0.9</v>
      </c>
      <c r="T1396">
        <f>DATATABLE[[#This Row],[تعداد واگن منتظر واگذاری]]+DATATABLE[[#This Row],[تعداد واگن تحت تخلیه]]</f>
        <v>32</v>
      </c>
      <c r="U1396">
        <v>1.0666666666666667</v>
      </c>
      <c r="V1396">
        <v>41</v>
      </c>
      <c r="W1396">
        <v>1.3666666666666667</v>
      </c>
      <c r="X1396">
        <v>2378</v>
      </c>
      <c r="Y1396">
        <v>32</v>
      </c>
      <c r="Z1396">
        <v>68</v>
      </c>
      <c r="AA1396" t="s">
        <v>15</v>
      </c>
      <c r="AB1396">
        <v>1</v>
      </c>
      <c r="AC1396">
        <v>0</v>
      </c>
      <c r="AD1396" t="s">
        <v>15</v>
      </c>
      <c r="AE1396">
        <v>1</v>
      </c>
      <c r="AF1396">
        <v>0</v>
      </c>
      <c r="AG1396" t="s">
        <v>15</v>
      </c>
      <c r="AH1396">
        <v>1</v>
      </c>
      <c r="AI1396">
        <v>0</v>
      </c>
      <c r="AJ1396" t="s">
        <v>15</v>
      </c>
      <c r="AK1396">
        <v>1</v>
      </c>
      <c r="AL1396">
        <v>0</v>
      </c>
    </row>
    <row r="1397" spans="1:38" x14ac:dyDescent="0.25">
      <c r="A1397" t="s">
        <v>1530</v>
      </c>
      <c r="B1397" t="s">
        <v>1524</v>
      </c>
      <c r="C1397">
        <v>13991022</v>
      </c>
      <c r="D1397">
        <v>991022</v>
      </c>
      <c r="E1397" t="s">
        <v>637</v>
      </c>
      <c r="F1397" t="s">
        <v>638</v>
      </c>
      <c r="G1397" t="s">
        <v>1541</v>
      </c>
      <c r="H1397" t="s">
        <v>42</v>
      </c>
      <c r="I1397">
        <v>4</v>
      </c>
      <c r="J1397" t="s">
        <v>29</v>
      </c>
      <c r="K1397">
        <v>10</v>
      </c>
      <c r="L1397">
        <v>44</v>
      </c>
      <c r="M1397">
        <v>43</v>
      </c>
      <c r="N1397" t="s">
        <v>17</v>
      </c>
      <c r="O1397" t="s">
        <v>1565</v>
      </c>
      <c r="P1397">
        <v>0</v>
      </c>
      <c r="Q1397">
        <v>0</v>
      </c>
      <c r="R1397">
        <v>12</v>
      </c>
      <c r="S1397">
        <v>0.4</v>
      </c>
      <c r="T1397">
        <f>DATATABLE[[#This Row],[تعداد واگن منتظر واگذاری]]+DATATABLE[[#This Row],[تعداد واگن تحت تخلیه]]</f>
        <v>12</v>
      </c>
      <c r="U1397">
        <v>0.4</v>
      </c>
      <c r="V1397">
        <v>20</v>
      </c>
      <c r="W1397">
        <v>0.66666666666666663</v>
      </c>
      <c r="X1397">
        <v>1160</v>
      </c>
      <c r="Y1397">
        <v>12</v>
      </c>
      <c r="Z1397">
        <v>32</v>
      </c>
      <c r="AA1397" t="s">
        <v>13</v>
      </c>
      <c r="AB1397">
        <v>0</v>
      </c>
      <c r="AC1397">
        <v>1</v>
      </c>
      <c r="AD1397" t="s">
        <v>15</v>
      </c>
      <c r="AE1397">
        <v>1</v>
      </c>
      <c r="AF1397">
        <v>0</v>
      </c>
      <c r="AG1397" t="s">
        <v>15</v>
      </c>
      <c r="AH1397">
        <v>1</v>
      </c>
      <c r="AI1397">
        <v>0</v>
      </c>
      <c r="AJ1397" t="s">
        <v>15</v>
      </c>
      <c r="AK1397">
        <v>1</v>
      </c>
      <c r="AL1397">
        <v>0</v>
      </c>
    </row>
    <row r="1398" spans="1:38" x14ac:dyDescent="0.25">
      <c r="A1398" t="s">
        <v>1530</v>
      </c>
      <c r="B1398" t="s">
        <v>1524</v>
      </c>
      <c r="C1398">
        <v>13991023</v>
      </c>
      <c r="D1398">
        <v>991023</v>
      </c>
      <c r="E1398" t="s">
        <v>639</v>
      </c>
      <c r="F1398" t="s">
        <v>640</v>
      </c>
      <c r="G1398" t="s">
        <v>1541</v>
      </c>
      <c r="H1398" t="s">
        <v>42</v>
      </c>
      <c r="I1398">
        <v>4</v>
      </c>
      <c r="J1398" t="s">
        <v>29</v>
      </c>
      <c r="K1398">
        <v>10</v>
      </c>
      <c r="L1398">
        <v>44</v>
      </c>
      <c r="M1398">
        <v>43</v>
      </c>
      <c r="N1398" t="s">
        <v>18</v>
      </c>
      <c r="O1398" t="s">
        <v>1566</v>
      </c>
      <c r="P1398">
        <v>52</v>
      </c>
      <c r="Q1398">
        <v>1.7333333333333334</v>
      </c>
      <c r="R1398">
        <v>0</v>
      </c>
      <c r="S1398">
        <v>0</v>
      </c>
      <c r="T1398">
        <f>DATATABLE[[#This Row],[تعداد واگن منتظر واگذاری]]+DATATABLE[[#This Row],[تعداد واگن تحت تخلیه]]</f>
        <v>52</v>
      </c>
      <c r="U1398">
        <v>1.7333333333333334</v>
      </c>
      <c r="V1398">
        <v>8</v>
      </c>
      <c r="W1398">
        <v>0.26666666666666666</v>
      </c>
      <c r="X1398">
        <v>464</v>
      </c>
      <c r="Y1398">
        <v>52</v>
      </c>
      <c r="Z1398">
        <v>8</v>
      </c>
      <c r="AA1398" t="s">
        <v>15</v>
      </c>
      <c r="AB1398">
        <v>1</v>
      </c>
      <c r="AC1398">
        <v>0</v>
      </c>
      <c r="AD1398" t="s">
        <v>13</v>
      </c>
      <c r="AE1398">
        <v>0</v>
      </c>
      <c r="AF1398">
        <v>1</v>
      </c>
      <c r="AG1398" t="s">
        <v>15</v>
      </c>
      <c r="AH1398">
        <v>1</v>
      </c>
      <c r="AI1398">
        <v>0</v>
      </c>
      <c r="AJ1398" t="s">
        <v>15</v>
      </c>
      <c r="AK1398">
        <v>1</v>
      </c>
      <c r="AL1398">
        <v>0</v>
      </c>
    </row>
    <row r="1399" spans="1:38" x14ac:dyDescent="0.25">
      <c r="A1399" t="s">
        <v>1530</v>
      </c>
      <c r="B1399" t="s">
        <v>1524</v>
      </c>
      <c r="C1399">
        <v>13991024</v>
      </c>
      <c r="D1399">
        <v>991024</v>
      </c>
      <c r="E1399" t="s">
        <v>641</v>
      </c>
      <c r="F1399" t="s">
        <v>642</v>
      </c>
      <c r="G1399" t="s">
        <v>1541</v>
      </c>
      <c r="H1399" t="s">
        <v>42</v>
      </c>
      <c r="I1399">
        <v>4</v>
      </c>
      <c r="J1399" t="s">
        <v>29</v>
      </c>
      <c r="K1399">
        <v>10</v>
      </c>
      <c r="L1399">
        <v>44</v>
      </c>
      <c r="M1399">
        <v>43</v>
      </c>
      <c r="N1399" t="s">
        <v>19</v>
      </c>
      <c r="O1399" t="s">
        <v>1567</v>
      </c>
      <c r="P1399">
        <v>18</v>
      </c>
      <c r="Q1399">
        <v>0.6</v>
      </c>
      <c r="R1399">
        <v>47</v>
      </c>
      <c r="S1399">
        <v>1.5666666666666667</v>
      </c>
      <c r="T1399">
        <f>DATATABLE[[#This Row],[تعداد واگن منتظر واگذاری]]+DATATABLE[[#This Row],[تعداد واگن تحت تخلیه]]</f>
        <v>65</v>
      </c>
      <c r="U1399">
        <v>2.1666666666666665</v>
      </c>
      <c r="V1399">
        <v>14</v>
      </c>
      <c r="W1399">
        <v>0.46666666666666667</v>
      </c>
      <c r="X1399">
        <v>812</v>
      </c>
      <c r="Y1399">
        <v>65</v>
      </c>
      <c r="Z1399">
        <v>61</v>
      </c>
      <c r="AA1399" t="s">
        <v>15</v>
      </c>
      <c r="AB1399">
        <v>1</v>
      </c>
      <c r="AC1399">
        <v>0</v>
      </c>
      <c r="AD1399" t="s">
        <v>15</v>
      </c>
      <c r="AE1399">
        <v>1</v>
      </c>
      <c r="AF1399">
        <v>0</v>
      </c>
      <c r="AG1399" t="s">
        <v>15</v>
      </c>
      <c r="AH1399">
        <v>1</v>
      </c>
      <c r="AI1399">
        <v>0</v>
      </c>
      <c r="AJ1399" t="s">
        <v>15</v>
      </c>
      <c r="AK1399">
        <v>1</v>
      </c>
      <c r="AL1399">
        <v>0</v>
      </c>
    </row>
    <row r="1400" spans="1:38" x14ac:dyDescent="0.25">
      <c r="A1400" t="s">
        <v>1530</v>
      </c>
      <c r="B1400" t="s">
        <v>1524</v>
      </c>
      <c r="C1400">
        <v>13991025</v>
      </c>
      <c r="D1400">
        <v>991025</v>
      </c>
      <c r="E1400" t="s">
        <v>643</v>
      </c>
      <c r="F1400" t="s">
        <v>644</v>
      </c>
      <c r="G1400" t="s">
        <v>1541</v>
      </c>
      <c r="H1400" t="s">
        <v>42</v>
      </c>
      <c r="I1400">
        <v>4</v>
      </c>
      <c r="J1400" t="s">
        <v>29</v>
      </c>
      <c r="K1400">
        <v>10</v>
      </c>
      <c r="L1400">
        <v>44</v>
      </c>
      <c r="M1400">
        <v>43</v>
      </c>
      <c r="N1400" t="s">
        <v>20</v>
      </c>
      <c r="O1400" t="s">
        <v>1568</v>
      </c>
      <c r="P1400">
        <v>0</v>
      </c>
      <c r="Q1400">
        <v>0</v>
      </c>
      <c r="R1400">
        <v>16</v>
      </c>
      <c r="S1400">
        <v>0.53333333333333333</v>
      </c>
      <c r="T1400">
        <f>DATATABLE[[#This Row],[تعداد واگن منتظر واگذاری]]+DATATABLE[[#This Row],[تعداد واگن تحت تخلیه]]</f>
        <v>16</v>
      </c>
      <c r="U1400">
        <v>0.53333333333333333</v>
      </c>
      <c r="V1400">
        <v>60</v>
      </c>
      <c r="W1400">
        <v>2</v>
      </c>
      <c r="X1400">
        <v>3480</v>
      </c>
      <c r="Y1400">
        <v>16</v>
      </c>
      <c r="Z1400">
        <v>76</v>
      </c>
      <c r="AA1400" t="s">
        <v>13</v>
      </c>
      <c r="AB1400">
        <v>0</v>
      </c>
      <c r="AC1400">
        <v>1</v>
      </c>
      <c r="AD1400" t="s">
        <v>15</v>
      </c>
      <c r="AE1400">
        <v>1</v>
      </c>
      <c r="AF1400">
        <v>0</v>
      </c>
      <c r="AG1400" t="s">
        <v>15</v>
      </c>
      <c r="AH1400">
        <v>1</v>
      </c>
      <c r="AI1400">
        <v>0</v>
      </c>
      <c r="AJ1400" t="s">
        <v>15</v>
      </c>
      <c r="AK1400">
        <v>1</v>
      </c>
      <c r="AL1400">
        <v>0</v>
      </c>
    </row>
    <row r="1401" spans="1:38" x14ac:dyDescent="0.25">
      <c r="A1401" t="s">
        <v>1530</v>
      </c>
      <c r="B1401" t="s">
        <v>1524</v>
      </c>
      <c r="C1401">
        <v>13991026</v>
      </c>
      <c r="D1401">
        <v>991026</v>
      </c>
      <c r="E1401" t="s">
        <v>645</v>
      </c>
      <c r="F1401" t="s">
        <v>646</v>
      </c>
      <c r="G1401" t="s">
        <v>1541</v>
      </c>
      <c r="H1401" t="s">
        <v>42</v>
      </c>
      <c r="I1401">
        <v>4</v>
      </c>
      <c r="J1401" t="s">
        <v>29</v>
      </c>
      <c r="K1401">
        <v>10</v>
      </c>
      <c r="L1401">
        <v>44</v>
      </c>
      <c r="M1401">
        <v>44</v>
      </c>
      <c r="N1401" t="s">
        <v>12</v>
      </c>
      <c r="O1401" t="s">
        <v>1569</v>
      </c>
      <c r="P1401">
        <v>22</v>
      </c>
      <c r="Q1401">
        <v>0.73333333333333328</v>
      </c>
      <c r="R1401">
        <v>0</v>
      </c>
      <c r="S1401">
        <v>0</v>
      </c>
      <c r="T1401">
        <f>DATATABLE[[#This Row],[تعداد واگن منتظر واگذاری]]+DATATABLE[[#This Row],[تعداد واگن تحت تخلیه]]</f>
        <v>22</v>
      </c>
      <c r="U1401">
        <v>0.73333333333333328</v>
      </c>
      <c r="V1401">
        <v>5</v>
      </c>
      <c r="W1401">
        <v>0.16666666666666666</v>
      </c>
      <c r="X1401">
        <v>290</v>
      </c>
      <c r="Y1401">
        <v>22</v>
      </c>
      <c r="Z1401">
        <v>5</v>
      </c>
      <c r="AA1401" t="s">
        <v>15</v>
      </c>
      <c r="AB1401">
        <v>1</v>
      </c>
      <c r="AC1401">
        <v>0</v>
      </c>
      <c r="AD1401" t="s">
        <v>13</v>
      </c>
      <c r="AE1401">
        <v>0</v>
      </c>
      <c r="AF1401">
        <v>1</v>
      </c>
      <c r="AG1401" t="s">
        <v>15</v>
      </c>
      <c r="AH1401">
        <v>1</v>
      </c>
      <c r="AI1401">
        <v>0</v>
      </c>
      <c r="AJ1401" t="s">
        <v>15</v>
      </c>
      <c r="AK1401">
        <v>1</v>
      </c>
      <c r="AL1401">
        <v>0</v>
      </c>
    </row>
    <row r="1402" spans="1:38" x14ac:dyDescent="0.25">
      <c r="A1402" t="s">
        <v>1530</v>
      </c>
      <c r="B1402" t="s">
        <v>1524</v>
      </c>
      <c r="C1402">
        <v>13991027</v>
      </c>
      <c r="D1402">
        <v>991027</v>
      </c>
      <c r="E1402" t="s">
        <v>647</v>
      </c>
      <c r="F1402" t="s">
        <v>648</v>
      </c>
      <c r="G1402" t="s">
        <v>1541</v>
      </c>
      <c r="H1402" t="s">
        <v>42</v>
      </c>
      <c r="I1402">
        <v>4</v>
      </c>
      <c r="J1402" t="s">
        <v>29</v>
      </c>
      <c r="K1402">
        <v>10</v>
      </c>
      <c r="L1402">
        <v>45</v>
      </c>
      <c r="M1402">
        <v>44</v>
      </c>
      <c r="N1402" t="s">
        <v>14</v>
      </c>
      <c r="O1402" t="s">
        <v>1570</v>
      </c>
      <c r="P1402">
        <v>0</v>
      </c>
      <c r="Q1402">
        <v>0</v>
      </c>
      <c r="R1402">
        <v>22</v>
      </c>
      <c r="S1402">
        <v>0.73333333333333328</v>
      </c>
      <c r="T1402">
        <f>DATATABLE[[#This Row],[تعداد واگن منتظر واگذاری]]+DATATABLE[[#This Row],[تعداد واگن تحت تخلیه]]</f>
        <v>22</v>
      </c>
      <c r="U1402">
        <v>0.73333333333333328</v>
      </c>
      <c r="V1402">
        <v>20</v>
      </c>
      <c r="W1402">
        <v>0.66666666666666663</v>
      </c>
      <c r="X1402">
        <v>1160</v>
      </c>
      <c r="Y1402">
        <v>22</v>
      </c>
      <c r="Z1402">
        <v>42</v>
      </c>
      <c r="AA1402" t="s">
        <v>13</v>
      </c>
      <c r="AB1402">
        <v>0</v>
      </c>
      <c r="AC1402">
        <v>1</v>
      </c>
      <c r="AD1402" t="s">
        <v>15</v>
      </c>
      <c r="AE1402">
        <v>1</v>
      </c>
      <c r="AF1402">
        <v>0</v>
      </c>
      <c r="AG1402" t="s">
        <v>15</v>
      </c>
      <c r="AH1402">
        <v>1</v>
      </c>
      <c r="AI1402">
        <v>0</v>
      </c>
      <c r="AJ1402" t="s">
        <v>15</v>
      </c>
      <c r="AK1402">
        <v>1</v>
      </c>
      <c r="AL1402">
        <v>0</v>
      </c>
    </row>
    <row r="1403" spans="1:38" x14ac:dyDescent="0.25">
      <c r="A1403" t="s">
        <v>1530</v>
      </c>
      <c r="B1403" t="s">
        <v>1524</v>
      </c>
      <c r="C1403">
        <v>13991028</v>
      </c>
      <c r="D1403">
        <v>991028</v>
      </c>
      <c r="E1403" t="s">
        <v>649</v>
      </c>
      <c r="F1403" t="s">
        <v>650</v>
      </c>
      <c r="G1403" t="s">
        <v>1541</v>
      </c>
      <c r="H1403" t="s">
        <v>42</v>
      </c>
      <c r="I1403">
        <v>4</v>
      </c>
      <c r="J1403" t="s">
        <v>29</v>
      </c>
      <c r="K1403">
        <v>10</v>
      </c>
      <c r="L1403">
        <v>45</v>
      </c>
      <c r="M1403">
        <v>44</v>
      </c>
      <c r="N1403" t="s">
        <v>16</v>
      </c>
      <c r="O1403" t="s">
        <v>1571</v>
      </c>
      <c r="P1403">
        <v>30</v>
      </c>
      <c r="Q1403">
        <v>1</v>
      </c>
      <c r="R1403">
        <v>2</v>
      </c>
      <c r="S1403">
        <v>6.6666666666666666E-2</v>
      </c>
      <c r="T1403">
        <f>DATATABLE[[#This Row],[تعداد واگن منتظر واگذاری]]+DATATABLE[[#This Row],[تعداد واگن تحت تخلیه]]</f>
        <v>32</v>
      </c>
      <c r="U1403">
        <v>1.0666666666666667</v>
      </c>
      <c r="V1403">
        <v>30</v>
      </c>
      <c r="W1403">
        <v>1</v>
      </c>
      <c r="X1403">
        <v>1740</v>
      </c>
      <c r="Y1403">
        <v>32</v>
      </c>
      <c r="Z1403">
        <v>32</v>
      </c>
      <c r="AA1403" t="s">
        <v>15</v>
      </c>
      <c r="AB1403">
        <v>1</v>
      </c>
      <c r="AC1403">
        <v>0</v>
      </c>
      <c r="AD1403" t="s">
        <v>15</v>
      </c>
      <c r="AE1403">
        <v>1</v>
      </c>
      <c r="AF1403">
        <v>0</v>
      </c>
      <c r="AG1403" t="s">
        <v>15</v>
      </c>
      <c r="AH1403">
        <v>1</v>
      </c>
      <c r="AI1403">
        <v>0</v>
      </c>
      <c r="AJ1403" t="s">
        <v>15</v>
      </c>
      <c r="AK1403">
        <v>1</v>
      </c>
      <c r="AL1403">
        <v>0</v>
      </c>
    </row>
    <row r="1404" spans="1:38" x14ac:dyDescent="0.25">
      <c r="A1404" t="s">
        <v>1530</v>
      </c>
      <c r="B1404" t="s">
        <v>1524</v>
      </c>
      <c r="C1404">
        <v>13991029</v>
      </c>
      <c r="D1404">
        <v>991029</v>
      </c>
      <c r="E1404" t="s">
        <v>651</v>
      </c>
      <c r="F1404" t="s">
        <v>652</v>
      </c>
      <c r="G1404" t="s">
        <v>1541</v>
      </c>
      <c r="H1404" t="s">
        <v>42</v>
      </c>
      <c r="I1404">
        <v>4</v>
      </c>
      <c r="J1404" t="s">
        <v>29</v>
      </c>
      <c r="K1404">
        <v>10</v>
      </c>
      <c r="L1404">
        <v>45</v>
      </c>
      <c r="M1404">
        <v>44</v>
      </c>
      <c r="N1404" t="s">
        <v>17</v>
      </c>
      <c r="O1404" t="s">
        <v>1572</v>
      </c>
      <c r="P1404">
        <v>27</v>
      </c>
      <c r="Q1404">
        <v>0.9</v>
      </c>
      <c r="R1404">
        <v>18</v>
      </c>
      <c r="S1404">
        <v>0.6</v>
      </c>
      <c r="T1404">
        <f>DATATABLE[[#This Row],[تعداد واگن منتظر واگذاری]]+DATATABLE[[#This Row],[تعداد واگن تحت تخلیه]]</f>
        <v>45</v>
      </c>
      <c r="U1404">
        <v>1.5</v>
      </c>
      <c r="V1404">
        <v>11</v>
      </c>
      <c r="W1404">
        <v>0.36666666666666664</v>
      </c>
      <c r="X1404">
        <v>638</v>
      </c>
      <c r="Y1404">
        <v>45</v>
      </c>
      <c r="Z1404">
        <v>29</v>
      </c>
      <c r="AA1404" t="s">
        <v>15</v>
      </c>
      <c r="AB1404">
        <v>1</v>
      </c>
      <c r="AC1404">
        <v>0</v>
      </c>
      <c r="AD1404" t="s">
        <v>15</v>
      </c>
      <c r="AE1404">
        <v>1</v>
      </c>
      <c r="AF1404">
        <v>0</v>
      </c>
      <c r="AG1404" t="s">
        <v>15</v>
      </c>
      <c r="AH1404">
        <v>1</v>
      </c>
      <c r="AI1404">
        <v>0</v>
      </c>
      <c r="AJ1404" t="s">
        <v>15</v>
      </c>
      <c r="AK1404">
        <v>1</v>
      </c>
      <c r="AL1404">
        <v>0</v>
      </c>
    </row>
    <row r="1405" spans="1:38" x14ac:dyDescent="0.25">
      <c r="A1405" t="s">
        <v>1530</v>
      </c>
      <c r="B1405" t="s">
        <v>1524</v>
      </c>
      <c r="C1405">
        <v>13991030</v>
      </c>
      <c r="D1405">
        <v>991030</v>
      </c>
      <c r="E1405" t="s">
        <v>653</v>
      </c>
      <c r="F1405" t="s">
        <v>654</v>
      </c>
      <c r="G1405" t="s">
        <v>1541</v>
      </c>
      <c r="H1405" t="s">
        <v>42</v>
      </c>
      <c r="I1405">
        <v>4</v>
      </c>
      <c r="J1405" t="s">
        <v>29</v>
      </c>
      <c r="K1405">
        <v>10</v>
      </c>
      <c r="L1405">
        <v>45</v>
      </c>
      <c r="M1405">
        <v>44</v>
      </c>
      <c r="N1405" t="s">
        <v>18</v>
      </c>
      <c r="O1405" t="s">
        <v>1573</v>
      </c>
      <c r="P1405">
        <v>20</v>
      </c>
      <c r="Q1405">
        <v>0.66666666666666663</v>
      </c>
      <c r="R1405">
        <v>15</v>
      </c>
      <c r="S1405">
        <v>0.5</v>
      </c>
      <c r="T1405">
        <f>DATATABLE[[#This Row],[تعداد واگن منتظر واگذاری]]+DATATABLE[[#This Row],[تعداد واگن تحت تخلیه]]</f>
        <v>35</v>
      </c>
      <c r="U1405">
        <v>1.1666666666666667</v>
      </c>
      <c r="V1405">
        <v>36</v>
      </c>
      <c r="W1405">
        <v>1.2</v>
      </c>
      <c r="X1405">
        <v>2088</v>
      </c>
      <c r="Y1405">
        <v>35</v>
      </c>
      <c r="Z1405">
        <v>51</v>
      </c>
      <c r="AA1405" t="s">
        <v>15</v>
      </c>
      <c r="AB1405">
        <v>1</v>
      </c>
      <c r="AC1405">
        <v>0</v>
      </c>
      <c r="AD1405" t="s">
        <v>15</v>
      </c>
      <c r="AE1405">
        <v>1</v>
      </c>
      <c r="AF1405">
        <v>0</v>
      </c>
      <c r="AG1405" t="s">
        <v>15</v>
      </c>
      <c r="AH1405">
        <v>1</v>
      </c>
      <c r="AI1405">
        <v>0</v>
      </c>
      <c r="AJ1405" t="s">
        <v>15</v>
      </c>
      <c r="AK1405">
        <v>1</v>
      </c>
      <c r="AL1405">
        <v>0</v>
      </c>
    </row>
    <row r="1406" spans="1:38" x14ac:dyDescent="0.25">
      <c r="A1406" t="s">
        <v>1530</v>
      </c>
      <c r="B1406" t="s">
        <v>1524</v>
      </c>
      <c r="C1406">
        <v>13991101</v>
      </c>
      <c r="D1406">
        <v>991101</v>
      </c>
      <c r="E1406" t="s">
        <v>655</v>
      </c>
      <c r="F1406" t="s">
        <v>656</v>
      </c>
      <c r="G1406" t="s">
        <v>1541</v>
      </c>
      <c r="H1406" t="s">
        <v>42</v>
      </c>
      <c r="I1406">
        <v>4</v>
      </c>
      <c r="J1406" t="s">
        <v>30</v>
      </c>
      <c r="K1406">
        <v>11</v>
      </c>
      <c r="L1406">
        <v>45</v>
      </c>
      <c r="M1406">
        <v>44</v>
      </c>
      <c r="N1406" t="s">
        <v>19</v>
      </c>
      <c r="O1406" t="s">
        <v>1542</v>
      </c>
      <c r="P1406">
        <v>24</v>
      </c>
      <c r="Q1406">
        <v>0.8</v>
      </c>
      <c r="R1406">
        <v>2</v>
      </c>
      <c r="S1406">
        <v>6.6666666666666666E-2</v>
      </c>
      <c r="T1406">
        <f>DATATABLE[[#This Row],[تعداد واگن منتظر واگذاری]]+DATATABLE[[#This Row],[تعداد واگن تحت تخلیه]]</f>
        <v>26</v>
      </c>
      <c r="U1406">
        <v>0.8666666666666667</v>
      </c>
      <c r="V1406">
        <v>28</v>
      </c>
      <c r="W1406">
        <v>0.93333333333333335</v>
      </c>
      <c r="X1406">
        <v>1624</v>
      </c>
      <c r="Y1406">
        <v>26</v>
      </c>
      <c r="Z1406">
        <v>30</v>
      </c>
      <c r="AA1406" t="s">
        <v>15</v>
      </c>
      <c r="AB1406">
        <v>1</v>
      </c>
      <c r="AC1406">
        <v>0</v>
      </c>
      <c r="AD1406" t="s">
        <v>15</v>
      </c>
      <c r="AE1406">
        <v>1</v>
      </c>
      <c r="AF1406">
        <v>0</v>
      </c>
      <c r="AG1406" t="s">
        <v>15</v>
      </c>
      <c r="AH1406">
        <v>1</v>
      </c>
      <c r="AI1406">
        <v>0</v>
      </c>
      <c r="AJ1406" t="s">
        <v>15</v>
      </c>
      <c r="AK1406">
        <v>1</v>
      </c>
      <c r="AL1406">
        <v>0</v>
      </c>
    </row>
    <row r="1407" spans="1:38" x14ac:dyDescent="0.25">
      <c r="A1407" t="s">
        <v>1530</v>
      </c>
      <c r="B1407" t="s">
        <v>1524</v>
      </c>
      <c r="C1407">
        <v>13991102</v>
      </c>
      <c r="D1407">
        <v>991102</v>
      </c>
      <c r="E1407" t="s">
        <v>657</v>
      </c>
      <c r="F1407" t="s">
        <v>658</v>
      </c>
      <c r="G1407" t="s">
        <v>1541</v>
      </c>
      <c r="H1407" t="s">
        <v>42</v>
      </c>
      <c r="I1407">
        <v>4</v>
      </c>
      <c r="J1407" t="s">
        <v>30</v>
      </c>
      <c r="K1407">
        <v>11</v>
      </c>
      <c r="L1407">
        <v>45</v>
      </c>
      <c r="M1407">
        <v>44</v>
      </c>
      <c r="N1407" t="s">
        <v>20</v>
      </c>
      <c r="O1407" t="s">
        <v>1543</v>
      </c>
      <c r="P1407">
        <v>0</v>
      </c>
      <c r="Q1407">
        <v>0</v>
      </c>
      <c r="R1407">
        <v>13</v>
      </c>
      <c r="S1407">
        <v>0.43333333333333335</v>
      </c>
      <c r="T1407">
        <f>DATATABLE[[#This Row],[تعداد واگن منتظر واگذاری]]+DATATABLE[[#This Row],[تعداد واگن تحت تخلیه]]</f>
        <v>13</v>
      </c>
      <c r="U1407">
        <v>0.43333333333333335</v>
      </c>
      <c r="V1407">
        <v>52</v>
      </c>
      <c r="W1407">
        <v>1.7333333333333334</v>
      </c>
      <c r="X1407">
        <v>3016</v>
      </c>
      <c r="Y1407">
        <v>13</v>
      </c>
      <c r="Z1407">
        <v>65</v>
      </c>
      <c r="AA1407" t="s">
        <v>13</v>
      </c>
      <c r="AB1407">
        <v>0</v>
      </c>
      <c r="AC1407">
        <v>1</v>
      </c>
      <c r="AD1407" t="s">
        <v>15</v>
      </c>
      <c r="AE1407">
        <v>1</v>
      </c>
      <c r="AF1407">
        <v>0</v>
      </c>
      <c r="AG1407" t="s">
        <v>15</v>
      </c>
      <c r="AH1407">
        <v>1</v>
      </c>
      <c r="AI1407">
        <v>0</v>
      </c>
      <c r="AJ1407" t="s">
        <v>15</v>
      </c>
      <c r="AK1407">
        <v>1</v>
      </c>
      <c r="AL1407">
        <v>0</v>
      </c>
    </row>
    <row r="1408" spans="1:38" x14ac:dyDescent="0.25">
      <c r="A1408" t="s">
        <v>1530</v>
      </c>
      <c r="B1408" t="s">
        <v>1524</v>
      </c>
      <c r="C1408">
        <v>13991103</v>
      </c>
      <c r="D1408">
        <v>991103</v>
      </c>
      <c r="E1408" t="s">
        <v>659</v>
      </c>
      <c r="F1408" t="s">
        <v>660</v>
      </c>
      <c r="G1408" t="s">
        <v>1541</v>
      </c>
      <c r="H1408" t="s">
        <v>42</v>
      </c>
      <c r="I1408">
        <v>4</v>
      </c>
      <c r="J1408" t="s">
        <v>30</v>
      </c>
      <c r="K1408">
        <v>11</v>
      </c>
      <c r="L1408">
        <v>45</v>
      </c>
      <c r="M1408">
        <v>45</v>
      </c>
      <c r="N1408" t="s">
        <v>12</v>
      </c>
      <c r="O1408" t="s">
        <v>1544</v>
      </c>
      <c r="P1408">
        <v>25</v>
      </c>
      <c r="Q1408">
        <v>0.83333333333333337</v>
      </c>
      <c r="R1408">
        <v>8</v>
      </c>
      <c r="S1408">
        <v>0.26666666666666666</v>
      </c>
      <c r="T1408">
        <f>DATATABLE[[#This Row],[تعداد واگن منتظر واگذاری]]+DATATABLE[[#This Row],[تعداد واگن تحت تخلیه]]</f>
        <v>33</v>
      </c>
      <c r="U1408">
        <v>1.1000000000000001</v>
      </c>
      <c r="V1408">
        <v>12</v>
      </c>
      <c r="W1408">
        <v>0.4</v>
      </c>
      <c r="X1408">
        <v>696</v>
      </c>
      <c r="Y1408">
        <v>33</v>
      </c>
      <c r="Z1408">
        <v>20</v>
      </c>
      <c r="AA1408" t="s">
        <v>15</v>
      </c>
      <c r="AB1408">
        <v>1</v>
      </c>
      <c r="AC1408">
        <v>0</v>
      </c>
      <c r="AD1408" t="s">
        <v>15</v>
      </c>
      <c r="AE1408">
        <v>1</v>
      </c>
      <c r="AF1408">
        <v>0</v>
      </c>
      <c r="AG1408" t="s">
        <v>15</v>
      </c>
      <c r="AH1408">
        <v>1</v>
      </c>
      <c r="AI1408">
        <v>0</v>
      </c>
      <c r="AJ1408" t="s">
        <v>15</v>
      </c>
      <c r="AK1408">
        <v>1</v>
      </c>
      <c r="AL1408">
        <v>0</v>
      </c>
    </row>
    <row r="1409" spans="1:38" x14ac:dyDescent="0.25">
      <c r="A1409" t="s">
        <v>1530</v>
      </c>
      <c r="B1409" t="s">
        <v>1524</v>
      </c>
      <c r="C1409">
        <v>13991104</v>
      </c>
      <c r="D1409">
        <v>991104</v>
      </c>
      <c r="E1409" t="s">
        <v>661</v>
      </c>
      <c r="F1409" t="s">
        <v>662</v>
      </c>
      <c r="G1409" t="s">
        <v>1541</v>
      </c>
      <c r="H1409" t="s">
        <v>42</v>
      </c>
      <c r="I1409">
        <v>4</v>
      </c>
      <c r="J1409" t="s">
        <v>30</v>
      </c>
      <c r="K1409">
        <v>11</v>
      </c>
      <c r="L1409">
        <v>46</v>
      </c>
      <c r="M1409">
        <v>45</v>
      </c>
      <c r="N1409" t="s">
        <v>14</v>
      </c>
      <c r="O1409" t="s">
        <v>1545</v>
      </c>
      <c r="P1409">
        <v>0</v>
      </c>
      <c r="Q1409">
        <v>0</v>
      </c>
      <c r="R1409">
        <v>11</v>
      </c>
      <c r="S1409">
        <v>0.36666666666666664</v>
      </c>
      <c r="T1409">
        <f>DATATABLE[[#This Row],[تعداد واگن منتظر واگذاری]]+DATATABLE[[#This Row],[تعداد واگن تحت تخلیه]]</f>
        <v>11</v>
      </c>
      <c r="U1409">
        <v>0.36666666666666664</v>
      </c>
      <c r="V1409">
        <v>48</v>
      </c>
      <c r="W1409">
        <v>1.6</v>
      </c>
      <c r="X1409">
        <v>2784</v>
      </c>
      <c r="Y1409">
        <v>11</v>
      </c>
      <c r="Z1409">
        <v>59</v>
      </c>
      <c r="AA1409" t="s">
        <v>13</v>
      </c>
      <c r="AB1409">
        <v>0</v>
      </c>
      <c r="AC1409">
        <v>1</v>
      </c>
      <c r="AD1409" t="s">
        <v>15</v>
      </c>
      <c r="AE1409">
        <v>1</v>
      </c>
      <c r="AF1409">
        <v>0</v>
      </c>
      <c r="AG1409" t="s">
        <v>15</v>
      </c>
      <c r="AH1409">
        <v>1</v>
      </c>
      <c r="AI1409">
        <v>0</v>
      </c>
      <c r="AJ1409" t="s">
        <v>15</v>
      </c>
      <c r="AK1409">
        <v>1</v>
      </c>
      <c r="AL1409">
        <v>0</v>
      </c>
    </row>
    <row r="1410" spans="1:38" x14ac:dyDescent="0.25">
      <c r="A1410" t="s">
        <v>1530</v>
      </c>
      <c r="B1410" t="s">
        <v>1524</v>
      </c>
      <c r="C1410">
        <v>13991105</v>
      </c>
      <c r="D1410">
        <v>991105</v>
      </c>
      <c r="E1410" t="s">
        <v>663</v>
      </c>
      <c r="F1410" t="s">
        <v>664</v>
      </c>
      <c r="G1410" t="s">
        <v>1541</v>
      </c>
      <c r="H1410" t="s">
        <v>42</v>
      </c>
      <c r="I1410">
        <v>4</v>
      </c>
      <c r="J1410" t="s">
        <v>30</v>
      </c>
      <c r="K1410">
        <v>11</v>
      </c>
      <c r="L1410">
        <v>46</v>
      </c>
      <c r="M1410">
        <v>45</v>
      </c>
      <c r="N1410" t="s">
        <v>16</v>
      </c>
      <c r="O1410" t="s">
        <v>1546</v>
      </c>
      <c r="P1410">
        <v>24</v>
      </c>
      <c r="Q1410">
        <v>0.8</v>
      </c>
      <c r="R1410">
        <v>0</v>
      </c>
      <c r="S1410">
        <v>0</v>
      </c>
      <c r="T1410">
        <f>DATATABLE[[#This Row],[تعداد واگن منتظر واگذاری]]+DATATABLE[[#This Row],[تعداد واگن تحت تخلیه]]</f>
        <v>24</v>
      </c>
      <c r="U1410">
        <v>0.8</v>
      </c>
      <c r="V1410">
        <v>0</v>
      </c>
      <c r="W1410">
        <v>0</v>
      </c>
      <c r="X1410">
        <v>0</v>
      </c>
      <c r="Y1410">
        <v>24</v>
      </c>
      <c r="Z1410">
        <v>0</v>
      </c>
      <c r="AA1410" t="s">
        <v>15</v>
      </c>
      <c r="AB1410">
        <v>1</v>
      </c>
      <c r="AC1410">
        <v>0</v>
      </c>
      <c r="AD1410" t="s">
        <v>13</v>
      </c>
      <c r="AE1410">
        <v>0</v>
      </c>
      <c r="AF1410">
        <v>1</v>
      </c>
      <c r="AG1410" t="s">
        <v>13</v>
      </c>
      <c r="AH1410">
        <v>0</v>
      </c>
      <c r="AI1410">
        <v>1</v>
      </c>
      <c r="AJ1410" t="s">
        <v>13</v>
      </c>
      <c r="AK1410">
        <v>0</v>
      </c>
      <c r="AL1410">
        <v>1</v>
      </c>
    </row>
    <row r="1411" spans="1:38" x14ac:dyDescent="0.25">
      <c r="A1411" t="s">
        <v>1530</v>
      </c>
      <c r="B1411" t="s">
        <v>1524</v>
      </c>
      <c r="C1411">
        <v>13991106</v>
      </c>
      <c r="D1411">
        <v>991106</v>
      </c>
      <c r="E1411" t="s">
        <v>665</v>
      </c>
      <c r="F1411" t="s">
        <v>666</v>
      </c>
      <c r="G1411" t="s">
        <v>1541</v>
      </c>
      <c r="H1411" t="s">
        <v>42</v>
      </c>
      <c r="I1411">
        <v>4</v>
      </c>
      <c r="J1411" t="s">
        <v>30</v>
      </c>
      <c r="K1411">
        <v>11</v>
      </c>
      <c r="L1411">
        <v>46</v>
      </c>
      <c r="M1411">
        <v>45</v>
      </c>
      <c r="N1411" t="s">
        <v>17</v>
      </c>
      <c r="O1411" t="s">
        <v>1547</v>
      </c>
      <c r="P1411">
        <v>0</v>
      </c>
      <c r="Q1411">
        <v>0</v>
      </c>
      <c r="R1411">
        <v>42</v>
      </c>
      <c r="S1411">
        <v>1.4</v>
      </c>
      <c r="T1411">
        <f>DATATABLE[[#This Row],[تعداد واگن منتظر واگذاری]]+DATATABLE[[#This Row],[تعداد واگن تحت تخلیه]]</f>
        <v>42</v>
      </c>
      <c r="U1411">
        <v>1.4</v>
      </c>
      <c r="V1411">
        <v>5</v>
      </c>
      <c r="W1411">
        <v>0.16666666666666666</v>
      </c>
      <c r="X1411">
        <v>290</v>
      </c>
      <c r="Y1411">
        <v>42</v>
      </c>
      <c r="Z1411">
        <v>47</v>
      </c>
      <c r="AA1411" t="s">
        <v>13</v>
      </c>
      <c r="AB1411">
        <v>0</v>
      </c>
      <c r="AC1411">
        <v>1</v>
      </c>
      <c r="AD1411" t="s">
        <v>15</v>
      </c>
      <c r="AE1411">
        <v>1</v>
      </c>
      <c r="AF1411">
        <v>0</v>
      </c>
      <c r="AG1411" t="s">
        <v>15</v>
      </c>
      <c r="AH1411">
        <v>1</v>
      </c>
      <c r="AI1411">
        <v>0</v>
      </c>
      <c r="AJ1411" t="s">
        <v>15</v>
      </c>
      <c r="AK1411">
        <v>1</v>
      </c>
      <c r="AL1411">
        <v>0</v>
      </c>
    </row>
    <row r="1412" spans="1:38" x14ac:dyDescent="0.25">
      <c r="A1412" t="s">
        <v>1530</v>
      </c>
      <c r="B1412" t="s">
        <v>1524</v>
      </c>
      <c r="C1412">
        <v>13991107</v>
      </c>
      <c r="D1412">
        <v>991107</v>
      </c>
      <c r="E1412" t="s">
        <v>667</v>
      </c>
      <c r="F1412" t="s">
        <v>668</v>
      </c>
      <c r="G1412" t="s">
        <v>1541</v>
      </c>
      <c r="H1412" t="s">
        <v>42</v>
      </c>
      <c r="I1412">
        <v>4</v>
      </c>
      <c r="J1412" t="s">
        <v>30</v>
      </c>
      <c r="K1412">
        <v>11</v>
      </c>
      <c r="L1412">
        <v>46</v>
      </c>
      <c r="M1412">
        <v>45</v>
      </c>
      <c r="N1412" t="s">
        <v>18</v>
      </c>
      <c r="O1412" t="s">
        <v>1548</v>
      </c>
      <c r="P1412">
        <v>24</v>
      </c>
      <c r="Q1412">
        <v>0.8</v>
      </c>
      <c r="R1412">
        <v>7</v>
      </c>
      <c r="S1412">
        <v>0.23333333333333334</v>
      </c>
      <c r="T1412">
        <f>DATATABLE[[#This Row],[تعداد واگن منتظر واگذاری]]+DATATABLE[[#This Row],[تعداد واگن تحت تخلیه]]</f>
        <v>31</v>
      </c>
      <c r="U1412">
        <v>1.0333333333333334</v>
      </c>
      <c r="V1412">
        <v>25</v>
      </c>
      <c r="W1412">
        <v>0.83333333333333337</v>
      </c>
      <c r="X1412">
        <v>1450</v>
      </c>
      <c r="Y1412">
        <v>31</v>
      </c>
      <c r="Z1412">
        <v>32</v>
      </c>
      <c r="AA1412" t="s">
        <v>15</v>
      </c>
      <c r="AB1412">
        <v>1</v>
      </c>
      <c r="AC1412">
        <v>0</v>
      </c>
      <c r="AD1412" t="s">
        <v>15</v>
      </c>
      <c r="AE1412">
        <v>1</v>
      </c>
      <c r="AF1412">
        <v>0</v>
      </c>
      <c r="AG1412" t="s">
        <v>15</v>
      </c>
      <c r="AH1412">
        <v>1</v>
      </c>
      <c r="AI1412">
        <v>0</v>
      </c>
      <c r="AJ1412" t="s">
        <v>15</v>
      </c>
      <c r="AK1412">
        <v>1</v>
      </c>
      <c r="AL1412">
        <v>0</v>
      </c>
    </row>
    <row r="1413" spans="1:38" x14ac:dyDescent="0.25">
      <c r="A1413" t="s">
        <v>1530</v>
      </c>
      <c r="B1413" t="s">
        <v>1524</v>
      </c>
      <c r="C1413">
        <v>13991108</v>
      </c>
      <c r="D1413">
        <v>991108</v>
      </c>
      <c r="E1413" t="s">
        <v>669</v>
      </c>
      <c r="F1413" t="s">
        <v>670</v>
      </c>
      <c r="G1413" t="s">
        <v>1541</v>
      </c>
      <c r="H1413" t="s">
        <v>42</v>
      </c>
      <c r="I1413">
        <v>4</v>
      </c>
      <c r="J1413" t="s">
        <v>30</v>
      </c>
      <c r="K1413">
        <v>11</v>
      </c>
      <c r="L1413">
        <v>46</v>
      </c>
      <c r="M1413">
        <v>45</v>
      </c>
      <c r="N1413" t="s">
        <v>19</v>
      </c>
      <c r="O1413" t="s">
        <v>1549</v>
      </c>
      <c r="P1413">
        <v>22</v>
      </c>
      <c r="Q1413">
        <v>0.73333333333333328</v>
      </c>
      <c r="R1413">
        <v>16</v>
      </c>
      <c r="S1413">
        <v>0.53333333333333333</v>
      </c>
      <c r="T1413">
        <f>DATATABLE[[#This Row],[تعداد واگن منتظر واگذاری]]+DATATABLE[[#This Row],[تعداد واگن تحت تخلیه]]</f>
        <v>38</v>
      </c>
      <c r="U1413">
        <v>1.2666666666666666</v>
      </c>
      <c r="V1413">
        <v>43</v>
      </c>
      <c r="W1413">
        <v>1.4333333333333333</v>
      </c>
      <c r="X1413">
        <v>2494</v>
      </c>
      <c r="Y1413">
        <v>38</v>
      </c>
      <c r="Z1413">
        <v>59</v>
      </c>
      <c r="AA1413" t="s">
        <v>15</v>
      </c>
      <c r="AB1413">
        <v>1</v>
      </c>
      <c r="AC1413">
        <v>0</v>
      </c>
      <c r="AD1413" t="s">
        <v>15</v>
      </c>
      <c r="AE1413">
        <v>1</v>
      </c>
      <c r="AF1413">
        <v>0</v>
      </c>
      <c r="AG1413" t="s">
        <v>15</v>
      </c>
      <c r="AH1413">
        <v>1</v>
      </c>
      <c r="AI1413">
        <v>0</v>
      </c>
      <c r="AJ1413" t="s">
        <v>15</v>
      </c>
      <c r="AK1413">
        <v>1</v>
      </c>
      <c r="AL1413">
        <v>0</v>
      </c>
    </row>
    <row r="1414" spans="1:38" x14ac:dyDescent="0.25">
      <c r="A1414" t="s">
        <v>1530</v>
      </c>
      <c r="B1414" t="s">
        <v>1524</v>
      </c>
      <c r="C1414">
        <v>13991109</v>
      </c>
      <c r="D1414">
        <v>991109</v>
      </c>
      <c r="E1414" t="s">
        <v>671</v>
      </c>
      <c r="F1414" t="s">
        <v>672</v>
      </c>
      <c r="G1414" t="s">
        <v>1541</v>
      </c>
      <c r="H1414" t="s">
        <v>42</v>
      </c>
      <c r="I1414">
        <v>4</v>
      </c>
      <c r="J1414" t="s">
        <v>30</v>
      </c>
      <c r="K1414">
        <v>11</v>
      </c>
      <c r="L1414">
        <v>46</v>
      </c>
      <c r="M1414">
        <v>45</v>
      </c>
      <c r="N1414" t="s">
        <v>20</v>
      </c>
      <c r="O1414" t="s">
        <v>1550</v>
      </c>
      <c r="P1414">
        <v>3</v>
      </c>
      <c r="Q1414">
        <v>0.1</v>
      </c>
      <c r="R1414">
        <v>46</v>
      </c>
      <c r="S1414">
        <v>1.5333333333333334</v>
      </c>
      <c r="T1414">
        <f>DATATABLE[[#This Row],[تعداد واگن منتظر واگذاری]]+DATATABLE[[#This Row],[تعداد واگن تحت تخلیه]]</f>
        <v>49</v>
      </c>
      <c r="U1414">
        <v>1.6333333333333333</v>
      </c>
      <c r="V1414">
        <v>24</v>
      </c>
      <c r="W1414">
        <v>0.8</v>
      </c>
      <c r="X1414">
        <v>1392</v>
      </c>
      <c r="Y1414">
        <v>49</v>
      </c>
      <c r="Z1414">
        <v>70</v>
      </c>
      <c r="AA1414" t="s">
        <v>15</v>
      </c>
      <c r="AB1414">
        <v>1</v>
      </c>
      <c r="AC1414">
        <v>0</v>
      </c>
      <c r="AD1414" t="s">
        <v>15</v>
      </c>
      <c r="AE1414">
        <v>1</v>
      </c>
      <c r="AF1414">
        <v>0</v>
      </c>
      <c r="AG1414" t="s">
        <v>15</v>
      </c>
      <c r="AH1414">
        <v>1</v>
      </c>
      <c r="AI1414">
        <v>0</v>
      </c>
      <c r="AJ1414" t="s">
        <v>15</v>
      </c>
      <c r="AK1414">
        <v>1</v>
      </c>
      <c r="AL1414">
        <v>0</v>
      </c>
    </row>
    <row r="1415" spans="1:38" x14ac:dyDescent="0.25">
      <c r="A1415" t="s">
        <v>1530</v>
      </c>
      <c r="B1415" t="s">
        <v>1524</v>
      </c>
      <c r="C1415">
        <v>13991110</v>
      </c>
      <c r="D1415">
        <v>991110</v>
      </c>
      <c r="E1415" t="s">
        <v>673</v>
      </c>
      <c r="F1415" t="s">
        <v>674</v>
      </c>
      <c r="G1415" t="s">
        <v>1541</v>
      </c>
      <c r="H1415" t="s">
        <v>42</v>
      </c>
      <c r="I1415">
        <v>4</v>
      </c>
      <c r="J1415" t="s">
        <v>30</v>
      </c>
      <c r="K1415">
        <v>11</v>
      </c>
      <c r="L1415">
        <v>46</v>
      </c>
      <c r="M1415">
        <v>46</v>
      </c>
      <c r="N1415" t="s">
        <v>12</v>
      </c>
      <c r="O1415" t="s">
        <v>1551</v>
      </c>
      <c r="P1415">
        <v>25</v>
      </c>
      <c r="Q1415">
        <v>0.83333333333333337</v>
      </c>
      <c r="R1415">
        <v>0</v>
      </c>
      <c r="S1415">
        <v>0</v>
      </c>
      <c r="T1415">
        <f>DATATABLE[[#This Row],[تعداد واگن منتظر واگذاری]]+DATATABLE[[#This Row],[تعداد واگن تحت تخلیه]]</f>
        <v>25</v>
      </c>
      <c r="U1415">
        <v>0.83333333333333337</v>
      </c>
      <c r="V1415">
        <v>48</v>
      </c>
      <c r="W1415">
        <v>1.6</v>
      </c>
      <c r="X1415">
        <v>2784</v>
      </c>
      <c r="Y1415">
        <v>25</v>
      </c>
      <c r="Z1415">
        <v>48</v>
      </c>
      <c r="AA1415" t="s">
        <v>15</v>
      </c>
      <c r="AB1415">
        <v>1</v>
      </c>
      <c r="AC1415">
        <v>0</v>
      </c>
      <c r="AD1415" t="s">
        <v>13</v>
      </c>
      <c r="AE1415">
        <v>0</v>
      </c>
      <c r="AF1415">
        <v>1</v>
      </c>
      <c r="AG1415" t="s">
        <v>15</v>
      </c>
      <c r="AH1415">
        <v>1</v>
      </c>
      <c r="AI1415">
        <v>0</v>
      </c>
      <c r="AJ1415" t="s">
        <v>15</v>
      </c>
      <c r="AK1415">
        <v>1</v>
      </c>
      <c r="AL1415">
        <v>0</v>
      </c>
    </row>
    <row r="1416" spans="1:38" x14ac:dyDescent="0.25">
      <c r="A1416" t="s">
        <v>1530</v>
      </c>
      <c r="B1416" t="s">
        <v>1524</v>
      </c>
      <c r="C1416">
        <v>13991111</v>
      </c>
      <c r="D1416">
        <v>991111</v>
      </c>
      <c r="E1416" t="s">
        <v>675</v>
      </c>
      <c r="F1416" t="s">
        <v>676</v>
      </c>
      <c r="G1416" t="s">
        <v>1541</v>
      </c>
      <c r="H1416" t="s">
        <v>42</v>
      </c>
      <c r="I1416">
        <v>4</v>
      </c>
      <c r="J1416" t="s">
        <v>30</v>
      </c>
      <c r="K1416">
        <v>11</v>
      </c>
      <c r="L1416">
        <v>47</v>
      </c>
      <c r="M1416">
        <v>46</v>
      </c>
      <c r="N1416" t="s">
        <v>14</v>
      </c>
      <c r="O1416" t="s">
        <v>1552</v>
      </c>
      <c r="P1416">
        <v>24</v>
      </c>
      <c r="Q1416">
        <v>0.8</v>
      </c>
      <c r="R1416">
        <v>3</v>
      </c>
      <c r="S1416">
        <v>0.1</v>
      </c>
      <c r="T1416">
        <f>DATATABLE[[#This Row],[تعداد واگن منتظر واگذاری]]+DATATABLE[[#This Row],[تعداد واگن تحت تخلیه]]</f>
        <v>27</v>
      </c>
      <c r="U1416">
        <v>0.9</v>
      </c>
      <c r="V1416">
        <v>19</v>
      </c>
      <c r="W1416">
        <v>0.6333333333333333</v>
      </c>
      <c r="X1416">
        <v>1102</v>
      </c>
      <c r="Y1416">
        <v>27</v>
      </c>
      <c r="Z1416">
        <v>22</v>
      </c>
      <c r="AA1416" t="s">
        <v>15</v>
      </c>
      <c r="AB1416">
        <v>1</v>
      </c>
      <c r="AC1416">
        <v>0</v>
      </c>
      <c r="AD1416" t="s">
        <v>15</v>
      </c>
      <c r="AE1416">
        <v>1</v>
      </c>
      <c r="AF1416">
        <v>0</v>
      </c>
      <c r="AG1416" t="s">
        <v>15</v>
      </c>
      <c r="AH1416">
        <v>1</v>
      </c>
      <c r="AI1416">
        <v>0</v>
      </c>
      <c r="AJ1416" t="s">
        <v>15</v>
      </c>
      <c r="AK1416">
        <v>1</v>
      </c>
      <c r="AL1416">
        <v>0</v>
      </c>
    </row>
    <row r="1417" spans="1:38" x14ac:dyDescent="0.25">
      <c r="A1417" t="s">
        <v>1530</v>
      </c>
      <c r="B1417" t="s">
        <v>1524</v>
      </c>
      <c r="C1417">
        <v>13991112</v>
      </c>
      <c r="D1417">
        <v>991112</v>
      </c>
      <c r="E1417" t="s">
        <v>677</v>
      </c>
      <c r="F1417" t="s">
        <v>678</v>
      </c>
      <c r="G1417" t="s">
        <v>1541</v>
      </c>
      <c r="H1417" t="s">
        <v>42</v>
      </c>
      <c r="I1417">
        <v>4</v>
      </c>
      <c r="J1417" t="s">
        <v>30</v>
      </c>
      <c r="K1417">
        <v>11</v>
      </c>
      <c r="L1417">
        <v>47</v>
      </c>
      <c r="M1417">
        <v>46</v>
      </c>
      <c r="N1417" t="s">
        <v>16</v>
      </c>
      <c r="O1417" t="s">
        <v>1553</v>
      </c>
      <c r="P1417">
        <v>18</v>
      </c>
      <c r="Q1417">
        <v>0.6</v>
      </c>
      <c r="R1417">
        <v>9</v>
      </c>
      <c r="S1417">
        <v>0.3</v>
      </c>
      <c r="T1417">
        <f>DATATABLE[[#This Row],[تعداد واگن منتظر واگذاری]]+DATATABLE[[#This Row],[تعداد واگن تحت تخلیه]]</f>
        <v>27</v>
      </c>
      <c r="U1417">
        <v>0.9</v>
      </c>
      <c r="V1417">
        <v>18</v>
      </c>
      <c r="W1417">
        <v>0.6</v>
      </c>
      <c r="X1417">
        <v>1044</v>
      </c>
      <c r="Y1417">
        <v>27</v>
      </c>
      <c r="Z1417">
        <v>27</v>
      </c>
      <c r="AA1417" t="s">
        <v>15</v>
      </c>
      <c r="AB1417">
        <v>1</v>
      </c>
      <c r="AC1417">
        <v>0</v>
      </c>
      <c r="AD1417" t="s">
        <v>15</v>
      </c>
      <c r="AE1417">
        <v>1</v>
      </c>
      <c r="AF1417">
        <v>0</v>
      </c>
      <c r="AG1417" t="s">
        <v>15</v>
      </c>
      <c r="AH1417">
        <v>1</v>
      </c>
      <c r="AI1417">
        <v>0</v>
      </c>
      <c r="AJ1417" t="s">
        <v>15</v>
      </c>
      <c r="AK1417">
        <v>1</v>
      </c>
      <c r="AL1417">
        <v>0</v>
      </c>
    </row>
    <row r="1418" spans="1:38" x14ac:dyDescent="0.25">
      <c r="A1418" t="s">
        <v>1530</v>
      </c>
      <c r="B1418" t="s">
        <v>1524</v>
      </c>
      <c r="C1418">
        <v>13991113</v>
      </c>
      <c r="D1418">
        <v>991113</v>
      </c>
      <c r="E1418" t="s">
        <v>679</v>
      </c>
      <c r="F1418" t="s">
        <v>680</v>
      </c>
      <c r="G1418" t="s">
        <v>1541</v>
      </c>
      <c r="H1418" t="s">
        <v>42</v>
      </c>
      <c r="I1418">
        <v>4</v>
      </c>
      <c r="J1418" t="s">
        <v>30</v>
      </c>
      <c r="K1418">
        <v>11</v>
      </c>
      <c r="L1418">
        <v>47</v>
      </c>
      <c r="M1418">
        <v>46</v>
      </c>
      <c r="N1418" t="s">
        <v>17</v>
      </c>
      <c r="O1418" t="s">
        <v>1556</v>
      </c>
      <c r="P1418">
        <v>21</v>
      </c>
      <c r="Q1418">
        <v>0.7</v>
      </c>
      <c r="R1418">
        <v>9</v>
      </c>
      <c r="S1418">
        <v>0.3</v>
      </c>
      <c r="T1418">
        <f>DATATABLE[[#This Row],[تعداد واگن منتظر واگذاری]]+DATATABLE[[#This Row],[تعداد واگن تحت تخلیه]]</f>
        <v>30</v>
      </c>
      <c r="U1418">
        <v>1</v>
      </c>
      <c r="V1418">
        <v>9</v>
      </c>
      <c r="W1418">
        <v>0.3</v>
      </c>
      <c r="X1418">
        <v>522</v>
      </c>
      <c r="Y1418">
        <v>30</v>
      </c>
      <c r="Z1418">
        <v>18</v>
      </c>
      <c r="AA1418" t="s">
        <v>15</v>
      </c>
      <c r="AB1418">
        <v>1</v>
      </c>
      <c r="AC1418">
        <v>0</v>
      </c>
      <c r="AD1418" t="s">
        <v>15</v>
      </c>
      <c r="AE1418">
        <v>1</v>
      </c>
      <c r="AF1418">
        <v>0</v>
      </c>
      <c r="AG1418" t="s">
        <v>15</v>
      </c>
      <c r="AH1418">
        <v>1</v>
      </c>
      <c r="AI1418">
        <v>0</v>
      </c>
      <c r="AJ1418" t="s">
        <v>15</v>
      </c>
      <c r="AK1418">
        <v>1</v>
      </c>
      <c r="AL1418">
        <v>0</v>
      </c>
    </row>
    <row r="1419" spans="1:38" x14ac:dyDescent="0.25">
      <c r="A1419" t="s">
        <v>1530</v>
      </c>
      <c r="B1419" t="s">
        <v>1524</v>
      </c>
      <c r="C1419">
        <v>13991114</v>
      </c>
      <c r="D1419">
        <v>991114</v>
      </c>
      <c r="E1419" t="s">
        <v>681</v>
      </c>
      <c r="F1419" t="s">
        <v>682</v>
      </c>
      <c r="G1419" t="s">
        <v>1541</v>
      </c>
      <c r="H1419" t="s">
        <v>42</v>
      </c>
      <c r="I1419">
        <v>4</v>
      </c>
      <c r="J1419" t="s">
        <v>30</v>
      </c>
      <c r="K1419">
        <v>11</v>
      </c>
      <c r="L1419">
        <v>47</v>
      </c>
      <c r="M1419">
        <v>46</v>
      </c>
      <c r="N1419" t="s">
        <v>18</v>
      </c>
      <c r="O1419" t="s">
        <v>1557</v>
      </c>
      <c r="P1419">
        <v>0</v>
      </c>
      <c r="Q1419">
        <v>0</v>
      </c>
      <c r="R1419">
        <v>7</v>
      </c>
      <c r="S1419">
        <v>0.23333333333333334</v>
      </c>
      <c r="T1419">
        <f>DATATABLE[[#This Row],[تعداد واگن منتظر واگذاری]]+DATATABLE[[#This Row],[تعداد واگن تحت تخلیه]]</f>
        <v>7</v>
      </c>
      <c r="U1419">
        <v>0.23333333333333334</v>
      </c>
      <c r="V1419">
        <v>37</v>
      </c>
      <c r="W1419">
        <v>1.2333333333333334</v>
      </c>
      <c r="X1419">
        <v>2146</v>
      </c>
      <c r="Y1419">
        <v>7</v>
      </c>
      <c r="Z1419">
        <v>44</v>
      </c>
      <c r="AA1419" t="s">
        <v>13</v>
      </c>
      <c r="AB1419">
        <v>0</v>
      </c>
      <c r="AC1419">
        <v>1</v>
      </c>
      <c r="AD1419" t="s">
        <v>15</v>
      </c>
      <c r="AE1419">
        <v>1</v>
      </c>
      <c r="AF1419">
        <v>0</v>
      </c>
      <c r="AG1419" t="s">
        <v>15</v>
      </c>
      <c r="AH1419">
        <v>1</v>
      </c>
      <c r="AI1419">
        <v>0</v>
      </c>
      <c r="AJ1419" t="s">
        <v>15</v>
      </c>
      <c r="AK1419">
        <v>1</v>
      </c>
      <c r="AL1419">
        <v>0</v>
      </c>
    </row>
    <row r="1420" spans="1:38" x14ac:dyDescent="0.25">
      <c r="A1420" t="s">
        <v>1530</v>
      </c>
      <c r="B1420" t="s">
        <v>1524</v>
      </c>
      <c r="C1420">
        <v>13991115</v>
      </c>
      <c r="D1420">
        <v>991115</v>
      </c>
      <c r="E1420" t="s">
        <v>683</v>
      </c>
      <c r="F1420" t="s">
        <v>684</v>
      </c>
      <c r="G1420" t="s">
        <v>1541</v>
      </c>
      <c r="H1420" t="s">
        <v>42</v>
      </c>
      <c r="I1420">
        <v>4</v>
      </c>
      <c r="J1420" t="s">
        <v>30</v>
      </c>
      <c r="K1420">
        <v>11</v>
      </c>
      <c r="L1420">
        <v>47</v>
      </c>
      <c r="M1420">
        <v>46</v>
      </c>
      <c r="N1420" t="s">
        <v>19</v>
      </c>
      <c r="O1420" t="s">
        <v>1558</v>
      </c>
      <c r="P1420">
        <v>0</v>
      </c>
      <c r="Q1420">
        <v>0</v>
      </c>
      <c r="R1420">
        <v>0</v>
      </c>
      <c r="S1420">
        <v>0</v>
      </c>
      <c r="T1420">
        <f>DATATABLE[[#This Row],[تعداد واگن منتظر واگذاری]]+DATATABLE[[#This Row],[تعداد واگن تحت تخلیه]]</f>
        <v>0</v>
      </c>
      <c r="U1420">
        <v>0</v>
      </c>
      <c r="V1420">
        <v>7</v>
      </c>
      <c r="W1420">
        <v>0.23333333333333334</v>
      </c>
      <c r="X1420">
        <v>406</v>
      </c>
      <c r="Y1420">
        <v>0</v>
      </c>
      <c r="Z1420">
        <v>7</v>
      </c>
      <c r="AA1420" t="s">
        <v>13</v>
      </c>
      <c r="AB1420">
        <v>0</v>
      </c>
      <c r="AC1420">
        <v>1</v>
      </c>
      <c r="AD1420" t="s">
        <v>13</v>
      </c>
      <c r="AE1420">
        <v>0</v>
      </c>
      <c r="AF1420">
        <v>1</v>
      </c>
      <c r="AG1420" t="s">
        <v>15</v>
      </c>
      <c r="AH1420">
        <v>1</v>
      </c>
      <c r="AI1420">
        <v>0</v>
      </c>
      <c r="AJ1420" t="s">
        <v>15</v>
      </c>
      <c r="AK1420">
        <v>1</v>
      </c>
      <c r="AL1420">
        <v>0</v>
      </c>
    </row>
    <row r="1421" spans="1:38" x14ac:dyDescent="0.25">
      <c r="A1421" t="s">
        <v>1530</v>
      </c>
      <c r="B1421" t="s">
        <v>1524</v>
      </c>
      <c r="C1421">
        <v>13991116</v>
      </c>
      <c r="D1421">
        <v>991116</v>
      </c>
      <c r="E1421" t="s">
        <v>685</v>
      </c>
      <c r="F1421" t="s">
        <v>686</v>
      </c>
      <c r="G1421" t="s">
        <v>1541</v>
      </c>
      <c r="H1421" t="s">
        <v>42</v>
      </c>
      <c r="I1421">
        <v>4</v>
      </c>
      <c r="J1421" t="s">
        <v>30</v>
      </c>
      <c r="K1421">
        <v>11</v>
      </c>
      <c r="L1421">
        <v>47</v>
      </c>
      <c r="M1421">
        <v>46</v>
      </c>
      <c r="N1421" t="s">
        <v>20</v>
      </c>
      <c r="O1421" t="s">
        <v>1559</v>
      </c>
      <c r="P1421">
        <v>22</v>
      </c>
      <c r="Q1421">
        <v>0.73333333333333328</v>
      </c>
      <c r="R1421">
        <v>0</v>
      </c>
      <c r="S1421">
        <v>0</v>
      </c>
      <c r="T1421">
        <f>DATATABLE[[#This Row],[تعداد واگن منتظر واگذاری]]+DATATABLE[[#This Row],[تعداد واگن تحت تخلیه]]</f>
        <v>22</v>
      </c>
      <c r="U1421">
        <v>0.73333333333333328</v>
      </c>
      <c r="V1421">
        <v>0</v>
      </c>
      <c r="W1421">
        <v>0</v>
      </c>
      <c r="X1421">
        <v>0</v>
      </c>
      <c r="Y1421">
        <v>22</v>
      </c>
      <c r="Z1421">
        <v>0</v>
      </c>
      <c r="AA1421" t="s">
        <v>15</v>
      </c>
      <c r="AB1421">
        <v>1</v>
      </c>
      <c r="AC1421">
        <v>0</v>
      </c>
      <c r="AD1421" t="s">
        <v>13</v>
      </c>
      <c r="AE1421">
        <v>0</v>
      </c>
      <c r="AF1421">
        <v>1</v>
      </c>
      <c r="AG1421" t="s">
        <v>13</v>
      </c>
      <c r="AH1421">
        <v>0</v>
      </c>
      <c r="AI1421">
        <v>1</v>
      </c>
      <c r="AJ1421" t="s">
        <v>13</v>
      </c>
      <c r="AK1421">
        <v>0</v>
      </c>
      <c r="AL1421">
        <v>1</v>
      </c>
    </row>
    <row r="1422" spans="1:38" x14ac:dyDescent="0.25">
      <c r="A1422" t="s">
        <v>1530</v>
      </c>
      <c r="B1422" t="s">
        <v>1524</v>
      </c>
      <c r="C1422">
        <v>13991117</v>
      </c>
      <c r="D1422">
        <v>991117</v>
      </c>
      <c r="E1422" t="s">
        <v>687</v>
      </c>
      <c r="F1422" t="s">
        <v>688</v>
      </c>
      <c r="G1422" t="s">
        <v>1541</v>
      </c>
      <c r="H1422" t="s">
        <v>42</v>
      </c>
      <c r="I1422">
        <v>4</v>
      </c>
      <c r="J1422" t="s">
        <v>30</v>
      </c>
      <c r="K1422">
        <v>11</v>
      </c>
      <c r="L1422">
        <v>47</v>
      </c>
      <c r="M1422">
        <v>47</v>
      </c>
      <c r="N1422" t="s">
        <v>12</v>
      </c>
      <c r="O1422" t="s">
        <v>1560</v>
      </c>
      <c r="P1422">
        <v>22</v>
      </c>
      <c r="Q1422">
        <v>0.73333333333333328</v>
      </c>
      <c r="R1422">
        <v>7</v>
      </c>
      <c r="S1422">
        <v>0.23333333333333334</v>
      </c>
      <c r="T1422">
        <f>DATATABLE[[#This Row],[تعداد واگن منتظر واگذاری]]+DATATABLE[[#This Row],[تعداد واگن تحت تخلیه]]</f>
        <v>29</v>
      </c>
      <c r="U1422">
        <v>0.96666666666666667</v>
      </c>
      <c r="V1422">
        <v>32</v>
      </c>
      <c r="W1422">
        <v>1.0666666666666667</v>
      </c>
      <c r="X1422">
        <v>1856</v>
      </c>
      <c r="Y1422">
        <v>29</v>
      </c>
      <c r="Z1422">
        <v>39</v>
      </c>
      <c r="AA1422" t="s">
        <v>15</v>
      </c>
      <c r="AB1422">
        <v>1</v>
      </c>
      <c r="AC1422">
        <v>0</v>
      </c>
      <c r="AD1422" t="s">
        <v>15</v>
      </c>
      <c r="AE1422">
        <v>1</v>
      </c>
      <c r="AF1422">
        <v>0</v>
      </c>
      <c r="AG1422" t="s">
        <v>15</v>
      </c>
      <c r="AH1422">
        <v>1</v>
      </c>
      <c r="AI1422">
        <v>0</v>
      </c>
      <c r="AJ1422" t="s">
        <v>15</v>
      </c>
      <c r="AK1422">
        <v>1</v>
      </c>
      <c r="AL1422">
        <v>0</v>
      </c>
    </row>
    <row r="1423" spans="1:38" x14ac:dyDescent="0.25">
      <c r="A1423" t="s">
        <v>1530</v>
      </c>
      <c r="B1423" t="s">
        <v>1524</v>
      </c>
      <c r="C1423">
        <v>13991118</v>
      </c>
      <c r="D1423">
        <v>991118</v>
      </c>
      <c r="E1423" t="s">
        <v>689</v>
      </c>
      <c r="F1423" t="s">
        <v>690</v>
      </c>
      <c r="G1423" t="s">
        <v>1541</v>
      </c>
      <c r="H1423" t="s">
        <v>42</v>
      </c>
      <c r="I1423">
        <v>4</v>
      </c>
      <c r="J1423" t="s">
        <v>30</v>
      </c>
      <c r="K1423">
        <v>11</v>
      </c>
      <c r="L1423">
        <v>48</v>
      </c>
      <c r="M1423">
        <v>47</v>
      </c>
      <c r="N1423" t="s">
        <v>14</v>
      </c>
      <c r="O1423" t="s">
        <v>1561</v>
      </c>
      <c r="P1423">
        <v>6</v>
      </c>
      <c r="Q1423">
        <v>0.2</v>
      </c>
      <c r="R1423">
        <v>9</v>
      </c>
      <c r="S1423">
        <v>0.3</v>
      </c>
      <c r="T1423">
        <f>DATATABLE[[#This Row],[تعداد واگن منتظر واگذاری]]+DATATABLE[[#This Row],[تعداد واگن تحت تخلیه]]</f>
        <v>15</v>
      </c>
      <c r="U1423">
        <v>0.5</v>
      </c>
      <c r="V1423">
        <v>27</v>
      </c>
      <c r="W1423">
        <v>0.9</v>
      </c>
      <c r="X1423">
        <v>1566</v>
      </c>
      <c r="Y1423">
        <v>15</v>
      </c>
      <c r="Z1423">
        <v>36</v>
      </c>
      <c r="AA1423" t="s">
        <v>15</v>
      </c>
      <c r="AB1423">
        <v>1</v>
      </c>
      <c r="AC1423">
        <v>0</v>
      </c>
      <c r="AD1423" t="s">
        <v>15</v>
      </c>
      <c r="AE1423">
        <v>1</v>
      </c>
      <c r="AF1423">
        <v>0</v>
      </c>
      <c r="AG1423" t="s">
        <v>15</v>
      </c>
      <c r="AH1423">
        <v>1</v>
      </c>
      <c r="AI1423">
        <v>0</v>
      </c>
      <c r="AJ1423" t="s">
        <v>15</v>
      </c>
      <c r="AK1423">
        <v>1</v>
      </c>
      <c r="AL1423">
        <v>0</v>
      </c>
    </row>
    <row r="1424" spans="1:38" x14ac:dyDescent="0.25">
      <c r="A1424" t="s">
        <v>1530</v>
      </c>
      <c r="B1424" t="s">
        <v>1524</v>
      </c>
      <c r="C1424">
        <v>13991119</v>
      </c>
      <c r="D1424">
        <v>991119</v>
      </c>
      <c r="E1424" t="s">
        <v>691</v>
      </c>
      <c r="F1424" t="s">
        <v>692</v>
      </c>
      <c r="G1424" t="s">
        <v>1541</v>
      </c>
      <c r="H1424" t="s">
        <v>42</v>
      </c>
      <c r="I1424">
        <v>4</v>
      </c>
      <c r="J1424" t="s">
        <v>30</v>
      </c>
      <c r="K1424">
        <v>11</v>
      </c>
      <c r="L1424">
        <v>48</v>
      </c>
      <c r="M1424">
        <v>47</v>
      </c>
      <c r="N1424" t="s">
        <v>16</v>
      </c>
      <c r="O1424" t="s">
        <v>1562</v>
      </c>
      <c r="P1424">
        <v>21</v>
      </c>
      <c r="Q1424">
        <v>0.7</v>
      </c>
      <c r="R1424">
        <v>49</v>
      </c>
      <c r="S1424">
        <v>1.6333333333333333</v>
      </c>
      <c r="T1424">
        <f>DATATABLE[[#This Row],[تعداد واگن منتظر واگذاری]]+DATATABLE[[#This Row],[تعداد واگن تحت تخلیه]]</f>
        <v>70</v>
      </c>
      <c r="U1424">
        <v>2.3333333333333335</v>
      </c>
      <c r="V1424">
        <v>5</v>
      </c>
      <c r="W1424">
        <v>0.16666666666666666</v>
      </c>
      <c r="X1424">
        <v>290</v>
      </c>
      <c r="Y1424">
        <v>70</v>
      </c>
      <c r="Z1424">
        <v>54</v>
      </c>
      <c r="AA1424" t="s">
        <v>15</v>
      </c>
      <c r="AB1424">
        <v>1</v>
      </c>
      <c r="AC1424">
        <v>0</v>
      </c>
      <c r="AD1424" t="s">
        <v>15</v>
      </c>
      <c r="AE1424">
        <v>1</v>
      </c>
      <c r="AF1424">
        <v>0</v>
      </c>
      <c r="AG1424" t="s">
        <v>15</v>
      </c>
      <c r="AH1424">
        <v>1</v>
      </c>
      <c r="AI1424">
        <v>0</v>
      </c>
      <c r="AJ1424" t="s">
        <v>15</v>
      </c>
      <c r="AK1424">
        <v>1</v>
      </c>
      <c r="AL1424">
        <v>0</v>
      </c>
    </row>
    <row r="1425" spans="1:38" x14ac:dyDescent="0.25">
      <c r="A1425" t="s">
        <v>1530</v>
      </c>
      <c r="B1425" t="s">
        <v>1524</v>
      </c>
      <c r="C1425">
        <v>13991120</v>
      </c>
      <c r="D1425">
        <v>991120</v>
      </c>
      <c r="E1425" t="s">
        <v>693</v>
      </c>
      <c r="F1425" t="s">
        <v>694</v>
      </c>
      <c r="G1425" t="s">
        <v>1541</v>
      </c>
      <c r="H1425" t="s">
        <v>42</v>
      </c>
      <c r="I1425">
        <v>4</v>
      </c>
      <c r="J1425" t="s">
        <v>30</v>
      </c>
      <c r="K1425">
        <v>11</v>
      </c>
      <c r="L1425">
        <v>48</v>
      </c>
      <c r="M1425">
        <v>47</v>
      </c>
      <c r="N1425" t="s">
        <v>17</v>
      </c>
      <c r="O1425" t="s">
        <v>1563</v>
      </c>
      <c r="P1425">
        <v>7</v>
      </c>
      <c r="Q1425">
        <v>0.23333333333333334</v>
      </c>
      <c r="R1425">
        <v>0</v>
      </c>
      <c r="S1425">
        <v>0</v>
      </c>
      <c r="T1425">
        <f>DATATABLE[[#This Row],[تعداد واگن منتظر واگذاری]]+DATATABLE[[#This Row],[تعداد واگن تحت تخلیه]]</f>
        <v>7</v>
      </c>
      <c r="U1425">
        <v>0.23333333333333334</v>
      </c>
      <c r="V1425">
        <v>65</v>
      </c>
      <c r="W1425">
        <v>2.1666666666666665</v>
      </c>
      <c r="X1425">
        <v>3770</v>
      </c>
      <c r="Y1425">
        <v>7</v>
      </c>
      <c r="Z1425">
        <v>65</v>
      </c>
      <c r="AA1425" t="s">
        <v>15</v>
      </c>
      <c r="AB1425">
        <v>1</v>
      </c>
      <c r="AC1425">
        <v>0</v>
      </c>
      <c r="AD1425" t="s">
        <v>13</v>
      </c>
      <c r="AE1425">
        <v>0</v>
      </c>
      <c r="AF1425">
        <v>1</v>
      </c>
      <c r="AG1425" t="s">
        <v>15</v>
      </c>
      <c r="AH1425">
        <v>1</v>
      </c>
      <c r="AI1425">
        <v>0</v>
      </c>
      <c r="AJ1425" t="s">
        <v>15</v>
      </c>
      <c r="AK1425">
        <v>1</v>
      </c>
      <c r="AL1425">
        <v>0</v>
      </c>
    </row>
    <row r="1426" spans="1:38" x14ac:dyDescent="0.25">
      <c r="A1426" t="s">
        <v>1530</v>
      </c>
      <c r="B1426" t="s">
        <v>1524</v>
      </c>
      <c r="C1426">
        <v>13991121</v>
      </c>
      <c r="D1426">
        <v>991121</v>
      </c>
      <c r="E1426" t="s">
        <v>695</v>
      </c>
      <c r="F1426" t="s">
        <v>696</v>
      </c>
      <c r="G1426" t="s">
        <v>1541</v>
      </c>
      <c r="H1426" t="s">
        <v>42</v>
      </c>
      <c r="I1426">
        <v>4</v>
      </c>
      <c r="J1426" t="s">
        <v>30</v>
      </c>
      <c r="K1426">
        <v>11</v>
      </c>
      <c r="L1426">
        <v>48</v>
      </c>
      <c r="M1426">
        <v>47</v>
      </c>
      <c r="N1426" t="s">
        <v>18</v>
      </c>
      <c r="O1426" t="s">
        <v>1564</v>
      </c>
      <c r="P1426">
        <v>30</v>
      </c>
      <c r="Q1426">
        <v>1</v>
      </c>
      <c r="R1426">
        <v>26</v>
      </c>
      <c r="S1426">
        <v>0.8666666666666667</v>
      </c>
      <c r="T1426">
        <f>DATATABLE[[#This Row],[تعداد واگن منتظر واگذاری]]+DATATABLE[[#This Row],[تعداد واگن تحت تخلیه]]</f>
        <v>56</v>
      </c>
      <c r="U1426">
        <v>1.8666666666666667</v>
      </c>
      <c r="V1426">
        <v>7</v>
      </c>
      <c r="W1426">
        <v>0.23333333333333334</v>
      </c>
      <c r="X1426">
        <v>406</v>
      </c>
      <c r="Y1426">
        <v>56</v>
      </c>
      <c r="Z1426">
        <v>33</v>
      </c>
      <c r="AA1426" t="s">
        <v>15</v>
      </c>
      <c r="AB1426">
        <v>1</v>
      </c>
      <c r="AC1426">
        <v>0</v>
      </c>
      <c r="AD1426" t="s">
        <v>15</v>
      </c>
      <c r="AE1426">
        <v>1</v>
      </c>
      <c r="AF1426">
        <v>0</v>
      </c>
      <c r="AG1426" t="s">
        <v>15</v>
      </c>
      <c r="AH1426">
        <v>1</v>
      </c>
      <c r="AI1426">
        <v>0</v>
      </c>
      <c r="AJ1426" t="s">
        <v>15</v>
      </c>
      <c r="AK1426">
        <v>1</v>
      </c>
      <c r="AL1426">
        <v>0</v>
      </c>
    </row>
    <row r="1427" spans="1:38" x14ac:dyDescent="0.25">
      <c r="A1427" t="s">
        <v>1530</v>
      </c>
      <c r="B1427" t="s">
        <v>1524</v>
      </c>
      <c r="C1427">
        <v>13991122</v>
      </c>
      <c r="D1427">
        <v>991122</v>
      </c>
      <c r="E1427" t="s">
        <v>697</v>
      </c>
      <c r="F1427" t="s">
        <v>698</v>
      </c>
      <c r="G1427" t="s">
        <v>1541</v>
      </c>
      <c r="H1427" t="s">
        <v>42</v>
      </c>
      <c r="I1427">
        <v>4</v>
      </c>
      <c r="J1427" t="s">
        <v>30</v>
      </c>
      <c r="K1427">
        <v>11</v>
      </c>
      <c r="L1427">
        <v>48</v>
      </c>
      <c r="M1427">
        <v>47</v>
      </c>
      <c r="N1427" t="s">
        <v>19</v>
      </c>
      <c r="O1427" t="s">
        <v>1565</v>
      </c>
      <c r="P1427">
        <v>0</v>
      </c>
      <c r="Q1427">
        <v>0</v>
      </c>
      <c r="R1427">
        <v>32</v>
      </c>
      <c r="S1427">
        <v>1.0666666666666667</v>
      </c>
      <c r="T1427">
        <f>DATATABLE[[#This Row],[تعداد واگن منتظر واگذاری]]+DATATABLE[[#This Row],[تعداد واگن تحت تخلیه]]</f>
        <v>32</v>
      </c>
      <c r="U1427">
        <v>1.0666666666666667</v>
      </c>
      <c r="V1427">
        <v>37</v>
      </c>
      <c r="W1427">
        <v>1.2333333333333334</v>
      </c>
      <c r="X1427">
        <v>2146</v>
      </c>
      <c r="Y1427">
        <v>32</v>
      </c>
      <c r="Z1427">
        <v>69</v>
      </c>
      <c r="AA1427" t="s">
        <v>13</v>
      </c>
      <c r="AB1427">
        <v>0</v>
      </c>
      <c r="AC1427">
        <v>1</v>
      </c>
      <c r="AD1427" t="s">
        <v>15</v>
      </c>
      <c r="AE1427">
        <v>1</v>
      </c>
      <c r="AF1427">
        <v>0</v>
      </c>
      <c r="AG1427" t="s">
        <v>15</v>
      </c>
      <c r="AH1427">
        <v>1</v>
      </c>
      <c r="AI1427">
        <v>0</v>
      </c>
      <c r="AJ1427" t="s">
        <v>15</v>
      </c>
      <c r="AK1427">
        <v>1</v>
      </c>
      <c r="AL1427">
        <v>0</v>
      </c>
    </row>
    <row r="1428" spans="1:38" x14ac:dyDescent="0.25">
      <c r="A1428" t="s">
        <v>1530</v>
      </c>
      <c r="B1428" t="s">
        <v>1524</v>
      </c>
      <c r="C1428">
        <v>13991123</v>
      </c>
      <c r="D1428">
        <v>991123</v>
      </c>
      <c r="E1428" t="s">
        <v>699</v>
      </c>
      <c r="F1428" t="s">
        <v>700</v>
      </c>
      <c r="G1428" t="s">
        <v>1541</v>
      </c>
      <c r="H1428" t="s">
        <v>42</v>
      </c>
      <c r="I1428">
        <v>4</v>
      </c>
      <c r="J1428" t="s">
        <v>30</v>
      </c>
      <c r="K1428">
        <v>11</v>
      </c>
      <c r="L1428">
        <v>48</v>
      </c>
      <c r="M1428">
        <v>47</v>
      </c>
      <c r="N1428" t="s">
        <v>20</v>
      </c>
      <c r="O1428" t="s">
        <v>1566</v>
      </c>
      <c r="P1428">
        <v>14</v>
      </c>
      <c r="Q1428">
        <v>0.46666666666666667</v>
      </c>
      <c r="R1428">
        <v>35</v>
      </c>
      <c r="S1428">
        <v>1.1666666666666667</v>
      </c>
      <c r="T1428">
        <f>DATATABLE[[#This Row],[تعداد واگن منتظر واگذاری]]+DATATABLE[[#This Row],[تعداد واگن تحت تخلیه]]</f>
        <v>49</v>
      </c>
      <c r="U1428">
        <v>1.6333333333333333</v>
      </c>
      <c r="V1428">
        <v>32</v>
      </c>
      <c r="W1428">
        <v>1.0666666666666667</v>
      </c>
      <c r="X1428">
        <v>1856</v>
      </c>
      <c r="Y1428">
        <v>49</v>
      </c>
      <c r="Z1428">
        <v>67</v>
      </c>
      <c r="AA1428" t="s">
        <v>15</v>
      </c>
      <c r="AB1428">
        <v>1</v>
      </c>
      <c r="AC1428">
        <v>0</v>
      </c>
      <c r="AD1428" t="s">
        <v>15</v>
      </c>
      <c r="AE1428">
        <v>1</v>
      </c>
      <c r="AF1428">
        <v>0</v>
      </c>
      <c r="AG1428" t="s">
        <v>15</v>
      </c>
      <c r="AH1428">
        <v>1</v>
      </c>
      <c r="AI1428">
        <v>0</v>
      </c>
      <c r="AJ1428" t="s">
        <v>15</v>
      </c>
      <c r="AK1428">
        <v>1</v>
      </c>
      <c r="AL1428">
        <v>0</v>
      </c>
    </row>
    <row r="1429" spans="1:38" x14ac:dyDescent="0.25">
      <c r="A1429" t="s">
        <v>1530</v>
      </c>
      <c r="B1429" t="s">
        <v>1524</v>
      </c>
      <c r="C1429">
        <v>13991124</v>
      </c>
      <c r="D1429">
        <v>991124</v>
      </c>
      <c r="E1429" t="s">
        <v>701</v>
      </c>
      <c r="F1429" t="s">
        <v>702</v>
      </c>
      <c r="G1429" t="s">
        <v>1541</v>
      </c>
      <c r="H1429" t="s">
        <v>42</v>
      </c>
      <c r="I1429">
        <v>4</v>
      </c>
      <c r="J1429" t="s">
        <v>30</v>
      </c>
      <c r="K1429">
        <v>11</v>
      </c>
      <c r="L1429">
        <v>48</v>
      </c>
      <c r="M1429">
        <v>48</v>
      </c>
      <c r="N1429" t="s">
        <v>12</v>
      </c>
      <c r="O1429" t="s">
        <v>1567</v>
      </c>
      <c r="P1429">
        <v>21</v>
      </c>
      <c r="Q1429">
        <v>0.7</v>
      </c>
      <c r="R1429">
        <v>69</v>
      </c>
      <c r="S1429">
        <v>2.2999999999999998</v>
      </c>
      <c r="T1429">
        <f>DATATABLE[[#This Row],[تعداد واگن منتظر واگذاری]]+DATATABLE[[#This Row],[تعداد واگن تحت تخلیه]]</f>
        <v>90</v>
      </c>
      <c r="U1429">
        <v>3</v>
      </c>
      <c r="V1429">
        <v>0</v>
      </c>
      <c r="W1429">
        <v>0</v>
      </c>
      <c r="X1429">
        <v>0</v>
      </c>
      <c r="Y1429">
        <v>90</v>
      </c>
      <c r="Z1429">
        <v>69</v>
      </c>
      <c r="AA1429" t="s">
        <v>15</v>
      </c>
      <c r="AB1429">
        <v>1</v>
      </c>
      <c r="AC1429">
        <v>0</v>
      </c>
      <c r="AD1429" t="s">
        <v>15</v>
      </c>
      <c r="AE1429">
        <v>1</v>
      </c>
      <c r="AF1429">
        <v>0</v>
      </c>
      <c r="AG1429" t="s">
        <v>13</v>
      </c>
      <c r="AH1429">
        <v>0</v>
      </c>
      <c r="AI1429">
        <v>1</v>
      </c>
      <c r="AJ1429" t="s">
        <v>15</v>
      </c>
      <c r="AK1429">
        <v>1</v>
      </c>
      <c r="AL1429">
        <v>0</v>
      </c>
    </row>
    <row r="1430" spans="1:38" x14ac:dyDescent="0.25">
      <c r="A1430" t="s">
        <v>1530</v>
      </c>
      <c r="B1430" t="s">
        <v>1524</v>
      </c>
      <c r="C1430">
        <v>13991125</v>
      </c>
      <c r="D1430">
        <v>991125</v>
      </c>
      <c r="E1430" t="s">
        <v>703</v>
      </c>
      <c r="F1430" t="s">
        <v>704</v>
      </c>
      <c r="G1430" t="s">
        <v>1541</v>
      </c>
      <c r="H1430" t="s">
        <v>42</v>
      </c>
      <c r="I1430">
        <v>4</v>
      </c>
      <c r="J1430" t="s">
        <v>30</v>
      </c>
      <c r="K1430">
        <v>11</v>
      </c>
      <c r="L1430">
        <v>49</v>
      </c>
      <c r="M1430">
        <v>48</v>
      </c>
      <c r="N1430" t="s">
        <v>14</v>
      </c>
      <c r="O1430" t="s">
        <v>1568</v>
      </c>
      <c r="P1430">
        <v>13</v>
      </c>
      <c r="Q1430">
        <v>0.43333333333333335</v>
      </c>
      <c r="R1430">
        <v>49</v>
      </c>
      <c r="S1430">
        <v>1.6333333333333333</v>
      </c>
      <c r="T1430">
        <f>DATATABLE[[#This Row],[تعداد واگن منتظر واگذاری]]+DATATABLE[[#This Row],[تعداد واگن تحت تخلیه]]</f>
        <v>62</v>
      </c>
      <c r="U1430">
        <v>2.0666666666666669</v>
      </c>
      <c r="V1430">
        <v>53</v>
      </c>
      <c r="W1430">
        <v>1.7666666666666666</v>
      </c>
      <c r="X1430">
        <v>3074</v>
      </c>
      <c r="Y1430">
        <v>62</v>
      </c>
      <c r="Z1430">
        <v>102</v>
      </c>
      <c r="AA1430" t="s">
        <v>15</v>
      </c>
      <c r="AB1430">
        <v>1</v>
      </c>
      <c r="AC1430">
        <v>0</v>
      </c>
      <c r="AD1430" t="s">
        <v>15</v>
      </c>
      <c r="AE1430">
        <v>1</v>
      </c>
      <c r="AF1430">
        <v>0</v>
      </c>
      <c r="AG1430" t="s">
        <v>15</v>
      </c>
      <c r="AH1430">
        <v>1</v>
      </c>
      <c r="AI1430">
        <v>0</v>
      </c>
      <c r="AJ1430" t="s">
        <v>15</v>
      </c>
      <c r="AK1430">
        <v>1</v>
      </c>
      <c r="AL1430">
        <v>0</v>
      </c>
    </row>
    <row r="1431" spans="1:38" x14ac:dyDescent="0.25">
      <c r="A1431" t="s">
        <v>1530</v>
      </c>
      <c r="B1431" t="s">
        <v>1524</v>
      </c>
      <c r="C1431">
        <v>13991126</v>
      </c>
      <c r="D1431">
        <v>991126</v>
      </c>
      <c r="E1431" t="s">
        <v>705</v>
      </c>
      <c r="F1431" t="s">
        <v>706</v>
      </c>
      <c r="G1431" t="s">
        <v>1541</v>
      </c>
      <c r="H1431" t="s">
        <v>42</v>
      </c>
      <c r="I1431">
        <v>4</v>
      </c>
      <c r="J1431" t="s">
        <v>30</v>
      </c>
      <c r="K1431">
        <v>11</v>
      </c>
      <c r="L1431">
        <v>49</v>
      </c>
      <c r="M1431">
        <v>48</v>
      </c>
      <c r="N1431" t="s">
        <v>16</v>
      </c>
      <c r="O1431" t="s">
        <v>1569</v>
      </c>
      <c r="P1431">
        <v>45</v>
      </c>
      <c r="Q1431">
        <v>1.5</v>
      </c>
      <c r="R1431">
        <v>23</v>
      </c>
      <c r="S1431">
        <v>0.76666666666666672</v>
      </c>
      <c r="T1431">
        <f>DATATABLE[[#This Row],[تعداد واگن منتظر واگذاری]]+DATATABLE[[#This Row],[تعداد واگن تحت تخلیه]]</f>
        <v>68</v>
      </c>
      <c r="U1431">
        <v>2.2666666666666666</v>
      </c>
      <c r="V1431">
        <v>49</v>
      </c>
      <c r="W1431">
        <v>1.6333333333333333</v>
      </c>
      <c r="X1431">
        <v>2842</v>
      </c>
      <c r="Y1431">
        <v>68</v>
      </c>
      <c r="Z1431">
        <v>72</v>
      </c>
      <c r="AA1431" t="s">
        <v>15</v>
      </c>
      <c r="AB1431">
        <v>1</v>
      </c>
      <c r="AC1431">
        <v>0</v>
      </c>
      <c r="AD1431" t="s">
        <v>15</v>
      </c>
      <c r="AE1431">
        <v>1</v>
      </c>
      <c r="AF1431">
        <v>0</v>
      </c>
      <c r="AG1431" t="s">
        <v>15</v>
      </c>
      <c r="AH1431">
        <v>1</v>
      </c>
      <c r="AI1431">
        <v>0</v>
      </c>
      <c r="AJ1431" t="s">
        <v>15</v>
      </c>
      <c r="AK1431">
        <v>1</v>
      </c>
      <c r="AL1431">
        <v>0</v>
      </c>
    </row>
    <row r="1432" spans="1:38" x14ac:dyDescent="0.25">
      <c r="A1432" t="s">
        <v>1530</v>
      </c>
      <c r="B1432" t="s">
        <v>1524</v>
      </c>
      <c r="C1432">
        <v>13991127</v>
      </c>
      <c r="D1432">
        <v>991127</v>
      </c>
      <c r="E1432" t="s">
        <v>707</v>
      </c>
      <c r="F1432" t="s">
        <v>708</v>
      </c>
      <c r="G1432" t="s">
        <v>1541</v>
      </c>
      <c r="H1432" t="s">
        <v>42</v>
      </c>
      <c r="I1432">
        <v>4</v>
      </c>
      <c r="J1432" t="s">
        <v>30</v>
      </c>
      <c r="K1432">
        <v>11</v>
      </c>
      <c r="L1432">
        <v>49</v>
      </c>
      <c r="M1432">
        <v>48</v>
      </c>
      <c r="N1432" t="s">
        <v>17</v>
      </c>
      <c r="O1432" t="s">
        <v>1570</v>
      </c>
      <c r="P1432">
        <v>25</v>
      </c>
      <c r="Q1432">
        <v>0.83333333333333337</v>
      </c>
      <c r="R1432">
        <v>45</v>
      </c>
      <c r="S1432">
        <v>1.5</v>
      </c>
      <c r="T1432">
        <f>DATATABLE[[#This Row],[تعداد واگن منتظر واگذاری]]+DATATABLE[[#This Row],[تعداد واگن تحت تخلیه]]</f>
        <v>70</v>
      </c>
      <c r="U1432">
        <v>2.3333333333333335</v>
      </c>
      <c r="V1432">
        <v>27</v>
      </c>
      <c r="W1432">
        <v>0.9</v>
      </c>
      <c r="X1432">
        <v>1566</v>
      </c>
      <c r="Y1432">
        <v>70</v>
      </c>
      <c r="Z1432">
        <v>72</v>
      </c>
      <c r="AA1432" t="s">
        <v>15</v>
      </c>
      <c r="AB1432">
        <v>1</v>
      </c>
      <c r="AC1432">
        <v>0</v>
      </c>
      <c r="AD1432" t="s">
        <v>15</v>
      </c>
      <c r="AE1432">
        <v>1</v>
      </c>
      <c r="AF1432">
        <v>0</v>
      </c>
      <c r="AG1432" t="s">
        <v>15</v>
      </c>
      <c r="AH1432">
        <v>1</v>
      </c>
      <c r="AI1432">
        <v>0</v>
      </c>
      <c r="AJ1432" t="s">
        <v>15</v>
      </c>
      <c r="AK1432">
        <v>1</v>
      </c>
      <c r="AL1432">
        <v>0</v>
      </c>
    </row>
    <row r="1433" spans="1:38" x14ac:dyDescent="0.25">
      <c r="A1433" t="s">
        <v>1530</v>
      </c>
      <c r="B1433" t="s">
        <v>1524</v>
      </c>
      <c r="C1433">
        <v>13991128</v>
      </c>
      <c r="D1433">
        <v>991128</v>
      </c>
      <c r="E1433" t="s">
        <v>709</v>
      </c>
      <c r="F1433" t="s">
        <v>710</v>
      </c>
      <c r="G1433" t="s">
        <v>1541</v>
      </c>
      <c r="H1433" t="s">
        <v>42</v>
      </c>
      <c r="I1433">
        <v>4</v>
      </c>
      <c r="J1433" t="s">
        <v>30</v>
      </c>
      <c r="K1433">
        <v>11</v>
      </c>
      <c r="L1433">
        <v>49</v>
      </c>
      <c r="M1433">
        <v>48</v>
      </c>
      <c r="N1433" t="s">
        <v>18</v>
      </c>
      <c r="O1433" t="s">
        <v>1571</v>
      </c>
      <c r="P1433">
        <v>29</v>
      </c>
      <c r="Q1433">
        <v>0.96666666666666667</v>
      </c>
      <c r="R1433">
        <v>39</v>
      </c>
      <c r="S1433">
        <v>1.3</v>
      </c>
      <c r="T1433">
        <f>DATATABLE[[#This Row],[تعداد واگن منتظر واگذاری]]+DATATABLE[[#This Row],[تعداد واگن تحت تخلیه]]</f>
        <v>68</v>
      </c>
      <c r="U1433">
        <v>2.2666666666666666</v>
      </c>
      <c r="V1433">
        <v>23</v>
      </c>
      <c r="W1433">
        <v>0.76666666666666672</v>
      </c>
      <c r="X1433">
        <v>1334</v>
      </c>
      <c r="Y1433">
        <v>68</v>
      </c>
      <c r="Z1433">
        <v>62</v>
      </c>
      <c r="AA1433" t="s">
        <v>15</v>
      </c>
      <c r="AB1433">
        <v>1</v>
      </c>
      <c r="AC1433">
        <v>0</v>
      </c>
      <c r="AD1433" t="s">
        <v>15</v>
      </c>
      <c r="AE1433">
        <v>1</v>
      </c>
      <c r="AF1433">
        <v>0</v>
      </c>
      <c r="AG1433" t="s">
        <v>15</v>
      </c>
      <c r="AH1433">
        <v>1</v>
      </c>
      <c r="AI1433">
        <v>0</v>
      </c>
      <c r="AJ1433" t="s">
        <v>15</v>
      </c>
      <c r="AK1433">
        <v>1</v>
      </c>
      <c r="AL1433">
        <v>0</v>
      </c>
    </row>
    <row r="1434" spans="1:38" x14ac:dyDescent="0.25">
      <c r="A1434" t="s">
        <v>1530</v>
      </c>
      <c r="B1434" t="s">
        <v>1524</v>
      </c>
      <c r="C1434">
        <v>13991129</v>
      </c>
      <c r="D1434">
        <v>991129</v>
      </c>
      <c r="E1434" t="s">
        <v>711</v>
      </c>
      <c r="F1434" t="s">
        <v>712</v>
      </c>
      <c r="G1434" t="s">
        <v>1541</v>
      </c>
      <c r="H1434" t="s">
        <v>42</v>
      </c>
      <c r="I1434">
        <v>4</v>
      </c>
      <c r="J1434" t="s">
        <v>30</v>
      </c>
      <c r="K1434">
        <v>11</v>
      </c>
      <c r="L1434">
        <v>49</v>
      </c>
      <c r="M1434">
        <v>48</v>
      </c>
      <c r="N1434" t="s">
        <v>19</v>
      </c>
      <c r="O1434" t="s">
        <v>1572</v>
      </c>
      <c r="P1434">
        <v>10</v>
      </c>
      <c r="Q1434">
        <v>0.33333333333333331</v>
      </c>
      <c r="R1434">
        <v>49</v>
      </c>
      <c r="S1434">
        <v>1.6333333333333333</v>
      </c>
      <c r="T1434">
        <f>DATATABLE[[#This Row],[تعداد واگن منتظر واگذاری]]+DATATABLE[[#This Row],[تعداد واگن تحت تخلیه]]</f>
        <v>59</v>
      </c>
      <c r="U1434">
        <v>1.9666666666666666</v>
      </c>
      <c r="V1434">
        <v>12</v>
      </c>
      <c r="W1434">
        <v>0.4</v>
      </c>
      <c r="X1434">
        <v>696</v>
      </c>
      <c r="Y1434">
        <v>59</v>
      </c>
      <c r="Z1434">
        <v>61</v>
      </c>
      <c r="AA1434" t="s">
        <v>15</v>
      </c>
      <c r="AB1434">
        <v>1</v>
      </c>
      <c r="AC1434">
        <v>0</v>
      </c>
      <c r="AD1434" t="s">
        <v>15</v>
      </c>
      <c r="AE1434">
        <v>1</v>
      </c>
      <c r="AF1434">
        <v>0</v>
      </c>
      <c r="AG1434" t="s">
        <v>15</v>
      </c>
      <c r="AH1434">
        <v>1</v>
      </c>
      <c r="AI1434">
        <v>0</v>
      </c>
      <c r="AJ1434" t="s">
        <v>15</v>
      </c>
      <c r="AK1434">
        <v>1</v>
      </c>
      <c r="AL1434">
        <v>0</v>
      </c>
    </row>
    <row r="1435" spans="1:38" x14ac:dyDescent="0.25">
      <c r="A1435" t="s">
        <v>1530</v>
      </c>
      <c r="B1435" t="s">
        <v>1524</v>
      </c>
      <c r="C1435">
        <v>13991130</v>
      </c>
      <c r="D1435">
        <v>991130</v>
      </c>
      <c r="E1435" t="s">
        <v>713</v>
      </c>
      <c r="F1435" t="s">
        <v>714</v>
      </c>
      <c r="G1435" t="s">
        <v>1541</v>
      </c>
      <c r="H1435" t="s">
        <v>42</v>
      </c>
      <c r="I1435">
        <v>4</v>
      </c>
      <c r="J1435" t="s">
        <v>30</v>
      </c>
      <c r="K1435">
        <v>11</v>
      </c>
      <c r="L1435">
        <v>49</v>
      </c>
      <c r="M1435">
        <v>48</v>
      </c>
      <c r="N1435" t="s">
        <v>20</v>
      </c>
      <c r="O1435" t="s">
        <v>1573</v>
      </c>
      <c r="P1435">
        <v>41</v>
      </c>
      <c r="Q1435">
        <v>1.3666666666666667</v>
      </c>
      <c r="R1435">
        <v>46</v>
      </c>
      <c r="S1435">
        <v>1.5333333333333334</v>
      </c>
      <c r="T1435">
        <f>DATATABLE[[#This Row],[تعداد واگن منتظر واگذاری]]+DATATABLE[[#This Row],[تعداد واگن تحت تخلیه]]</f>
        <v>87</v>
      </c>
      <c r="U1435">
        <v>2.9</v>
      </c>
      <c r="V1435">
        <v>0</v>
      </c>
      <c r="W1435">
        <v>0</v>
      </c>
      <c r="X1435">
        <v>0</v>
      </c>
      <c r="Y1435">
        <v>87</v>
      </c>
      <c r="Z1435">
        <v>46</v>
      </c>
      <c r="AA1435" t="s">
        <v>15</v>
      </c>
      <c r="AB1435">
        <v>1</v>
      </c>
      <c r="AC1435">
        <v>0</v>
      </c>
      <c r="AD1435" t="s">
        <v>15</v>
      </c>
      <c r="AE1435">
        <v>1</v>
      </c>
      <c r="AF1435">
        <v>0</v>
      </c>
      <c r="AG1435" t="s">
        <v>13</v>
      </c>
      <c r="AH1435">
        <v>0</v>
      </c>
      <c r="AI1435">
        <v>1</v>
      </c>
      <c r="AJ1435" t="s">
        <v>15</v>
      </c>
      <c r="AK1435">
        <v>1</v>
      </c>
      <c r="AL1435">
        <v>0</v>
      </c>
    </row>
    <row r="1436" spans="1:38" x14ac:dyDescent="0.25">
      <c r="A1436" t="s">
        <v>1530</v>
      </c>
      <c r="B1436" t="s">
        <v>1524</v>
      </c>
      <c r="C1436">
        <v>13991201</v>
      </c>
      <c r="D1436">
        <v>991201</v>
      </c>
      <c r="E1436" t="s">
        <v>715</v>
      </c>
      <c r="F1436" t="s">
        <v>716</v>
      </c>
      <c r="G1436" t="s">
        <v>1541</v>
      </c>
      <c r="H1436" t="s">
        <v>42</v>
      </c>
      <c r="I1436">
        <v>4</v>
      </c>
      <c r="J1436" t="s">
        <v>31</v>
      </c>
      <c r="K1436">
        <v>12</v>
      </c>
      <c r="L1436">
        <v>49</v>
      </c>
      <c r="M1436">
        <v>49</v>
      </c>
      <c r="N1436" t="s">
        <v>12</v>
      </c>
      <c r="O1436" t="s">
        <v>1542</v>
      </c>
      <c r="P1436">
        <v>30</v>
      </c>
      <c r="Q1436">
        <v>1</v>
      </c>
      <c r="R1436">
        <v>33</v>
      </c>
      <c r="S1436">
        <v>1.1000000000000001</v>
      </c>
      <c r="T1436">
        <f>DATATABLE[[#This Row],[تعداد واگن منتظر واگذاری]]+DATATABLE[[#This Row],[تعداد واگن تحت تخلیه]]</f>
        <v>63</v>
      </c>
      <c r="U1436">
        <v>2.1</v>
      </c>
      <c r="V1436">
        <v>46</v>
      </c>
      <c r="W1436">
        <v>1.5333333333333334</v>
      </c>
      <c r="X1436">
        <v>2668</v>
      </c>
      <c r="Y1436">
        <v>63</v>
      </c>
      <c r="Z1436">
        <v>79</v>
      </c>
      <c r="AA1436" t="s">
        <v>15</v>
      </c>
      <c r="AB1436">
        <v>1</v>
      </c>
      <c r="AC1436">
        <v>0</v>
      </c>
      <c r="AD1436" t="s">
        <v>15</v>
      </c>
      <c r="AE1436">
        <v>1</v>
      </c>
      <c r="AF1436">
        <v>0</v>
      </c>
      <c r="AG1436" t="s">
        <v>15</v>
      </c>
      <c r="AH1436">
        <v>1</v>
      </c>
      <c r="AI1436">
        <v>0</v>
      </c>
      <c r="AJ1436" t="s">
        <v>15</v>
      </c>
      <c r="AK1436">
        <v>1</v>
      </c>
      <c r="AL1436">
        <v>0</v>
      </c>
    </row>
    <row r="1437" spans="1:38" x14ac:dyDescent="0.25">
      <c r="A1437" t="s">
        <v>1530</v>
      </c>
      <c r="B1437" t="s">
        <v>1524</v>
      </c>
      <c r="C1437">
        <v>13991202</v>
      </c>
      <c r="D1437">
        <v>991202</v>
      </c>
      <c r="E1437" t="s">
        <v>717</v>
      </c>
      <c r="F1437" t="s">
        <v>718</v>
      </c>
      <c r="G1437" t="s">
        <v>1541</v>
      </c>
      <c r="H1437" t="s">
        <v>42</v>
      </c>
      <c r="I1437">
        <v>4</v>
      </c>
      <c r="J1437" t="s">
        <v>31</v>
      </c>
      <c r="K1437">
        <v>12</v>
      </c>
      <c r="L1437">
        <v>50</v>
      </c>
      <c r="M1437">
        <v>49</v>
      </c>
      <c r="N1437" t="s">
        <v>14</v>
      </c>
      <c r="O1437" t="s">
        <v>1543</v>
      </c>
      <c r="P1437">
        <v>3</v>
      </c>
      <c r="Q1437">
        <v>0.1</v>
      </c>
      <c r="R1437">
        <v>29</v>
      </c>
      <c r="S1437">
        <v>0.96666666666666667</v>
      </c>
      <c r="T1437">
        <f>DATATABLE[[#This Row],[تعداد واگن منتظر واگذاری]]+DATATABLE[[#This Row],[تعداد واگن تحت تخلیه]]</f>
        <v>32</v>
      </c>
      <c r="U1437">
        <v>1.0666666666666667</v>
      </c>
      <c r="V1437">
        <v>40</v>
      </c>
      <c r="W1437">
        <v>1.3333333333333333</v>
      </c>
      <c r="X1437">
        <v>2320</v>
      </c>
      <c r="Y1437">
        <v>32</v>
      </c>
      <c r="Z1437">
        <v>69</v>
      </c>
      <c r="AA1437" t="s">
        <v>15</v>
      </c>
      <c r="AB1437">
        <v>1</v>
      </c>
      <c r="AC1437">
        <v>0</v>
      </c>
      <c r="AD1437" t="s">
        <v>15</v>
      </c>
      <c r="AE1437">
        <v>1</v>
      </c>
      <c r="AF1437">
        <v>0</v>
      </c>
      <c r="AG1437" t="s">
        <v>15</v>
      </c>
      <c r="AH1437">
        <v>1</v>
      </c>
      <c r="AI1437">
        <v>0</v>
      </c>
      <c r="AJ1437" t="s">
        <v>15</v>
      </c>
      <c r="AK1437">
        <v>1</v>
      </c>
      <c r="AL1437">
        <v>0</v>
      </c>
    </row>
    <row r="1438" spans="1:38" x14ac:dyDescent="0.25">
      <c r="A1438" t="s">
        <v>1530</v>
      </c>
      <c r="B1438" t="s">
        <v>1524</v>
      </c>
      <c r="C1438">
        <v>13991203</v>
      </c>
      <c r="D1438">
        <v>991203</v>
      </c>
      <c r="E1438" t="s">
        <v>719</v>
      </c>
      <c r="F1438" t="s">
        <v>720</v>
      </c>
      <c r="G1438" t="s">
        <v>1541</v>
      </c>
      <c r="H1438" t="s">
        <v>42</v>
      </c>
      <c r="I1438">
        <v>4</v>
      </c>
      <c r="J1438" t="s">
        <v>31</v>
      </c>
      <c r="K1438">
        <v>12</v>
      </c>
      <c r="L1438">
        <v>50</v>
      </c>
      <c r="M1438">
        <v>49</v>
      </c>
      <c r="N1438" t="s">
        <v>16</v>
      </c>
      <c r="O1438" t="s">
        <v>1544</v>
      </c>
      <c r="P1438">
        <v>41</v>
      </c>
      <c r="Q1438">
        <v>1.3666666666666667</v>
      </c>
      <c r="R1438">
        <v>28</v>
      </c>
      <c r="S1438">
        <v>0.93333333333333335</v>
      </c>
      <c r="T1438">
        <f>DATATABLE[[#This Row],[تعداد واگن منتظر واگذاری]]+DATATABLE[[#This Row],[تعداد واگن تحت تخلیه]]</f>
        <v>69</v>
      </c>
      <c r="U1438">
        <v>2.2999999999999998</v>
      </c>
      <c r="V1438">
        <v>23</v>
      </c>
      <c r="W1438">
        <v>0.76666666666666672</v>
      </c>
      <c r="X1438">
        <v>1334</v>
      </c>
      <c r="Y1438">
        <v>69</v>
      </c>
      <c r="Z1438">
        <v>51</v>
      </c>
      <c r="AA1438" t="s">
        <v>15</v>
      </c>
      <c r="AB1438">
        <v>1</v>
      </c>
      <c r="AC1438">
        <v>0</v>
      </c>
      <c r="AD1438" t="s">
        <v>15</v>
      </c>
      <c r="AE1438">
        <v>1</v>
      </c>
      <c r="AF1438">
        <v>0</v>
      </c>
      <c r="AG1438" t="s">
        <v>15</v>
      </c>
      <c r="AH1438">
        <v>1</v>
      </c>
      <c r="AI1438">
        <v>0</v>
      </c>
      <c r="AJ1438" t="s">
        <v>15</v>
      </c>
      <c r="AK1438">
        <v>1</v>
      </c>
      <c r="AL1438">
        <v>0</v>
      </c>
    </row>
    <row r="1439" spans="1:38" x14ac:dyDescent="0.25">
      <c r="A1439" t="s">
        <v>1530</v>
      </c>
      <c r="B1439" t="s">
        <v>1524</v>
      </c>
      <c r="C1439">
        <v>13991204</v>
      </c>
      <c r="D1439">
        <v>991204</v>
      </c>
      <c r="E1439" t="s">
        <v>721</v>
      </c>
      <c r="F1439" t="s">
        <v>722</v>
      </c>
      <c r="G1439" t="s">
        <v>1541</v>
      </c>
      <c r="H1439" t="s">
        <v>42</v>
      </c>
      <c r="I1439">
        <v>4</v>
      </c>
      <c r="J1439" t="s">
        <v>31</v>
      </c>
      <c r="K1439">
        <v>12</v>
      </c>
      <c r="L1439">
        <v>50</v>
      </c>
      <c r="M1439">
        <v>49</v>
      </c>
      <c r="N1439" t="s">
        <v>17</v>
      </c>
      <c r="O1439" t="s">
        <v>1545</v>
      </c>
      <c r="P1439">
        <v>22</v>
      </c>
      <c r="Q1439">
        <v>0.73333333333333328</v>
      </c>
      <c r="R1439">
        <v>39</v>
      </c>
      <c r="S1439">
        <v>1.3</v>
      </c>
      <c r="T1439">
        <f>DATATABLE[[#This Row],[تعداد واگن منتظر واگذاری]]+DATATABLE[[#This Row],[تعداد واگن تحت تخلیه]]</f>
        <v>61</v>
      </c>
      <c r="U1439">
        <v>2.0333333333333332</v>
      </c>
      <c r="V1439">
        <v>53</v>
      </c>
      <c r="W1439">
        <v>1.7666666666666666</v>
      </c>
      <c r="X1439">
        <v>3074</v>
      </c>
      <c r="Y1439">
        <v>61</v>
      </c>
      <c r="Z1439">
        <v>92</v>
      </c>
      <c r="AA1439" t="s">
        <v>15</v>
      </c>
      <c r="AB1439">
        <v>1</v>
      </c>
      <c r="AC1439">
        <v>0</v>
      </c>
      <c r="AD1439" t="s">
        <v>15</v>
      </c>
      <c r="AE1439">
        <v>1</v>
      </c>
      <c r="AF1439">
        <v>0</v>
      </c>
      <c r="AG1439" t="s">
        <v>15</v>
      </c>
      <c r="AH1439">
        <v>1</v>
      </c>
      <c r="AI1439">
        <v>0</v>
      </c>
      <c r="AJ1439" t="s">
        <v>15</v>
      </c>
      <c r="AK1439">
        <v>1</v>
      </c>
      <c r="AL1439">
        <v>0</v>
      </c>
    </row>
    <row r="1440" spans="1:38" x14ac:dyDescent="0.25">
      <c r="A1440" t="s">
        <v>1530</v>
      </c>
      <c r="B1440" t="s">
        <v>1524</v>
      </c>
      <c r="C1440">
        <v>13991205</v>
      </c>
      <c r="D1440">
        <v>991205</v>
      </c>
      <c r="E1440" t="s">
        <v>723</v>
      </c>
      <c r="F1440" t="s">
        <v>724</v>
      </c>
      <c r="G1440" t="s">
        <v>1541</v>
      </c>
      <c r="H1440" t="s">
        <v>42</v>
      </c>
      <c r="I1440">
        <v>4</v>
      </c>
      <c r="J1440" t="s">
        <v>31</v>
      </c>
      <c r="K1440">
        <v>12</v>
      </c>
      <c r="L1440">
        <v>50</v>
      </c>
      <c r="M1440">
        <v>49</v>
      </c>
      <c r="N1440" t="s">
        <v>18</v>
      </c>
      <c r="O1440" t="s">
        <v>1546</v>
      </c>
      <c r="P1440">
        <v>25</v>
      </c>
      <c r="Q1440">
        <v>0.83333333333333337</v>
      </c>
      <c r="R1440">
        <v>48</v>
      </c>
      <c r="S1440">
        <v>1.6</v>
      </c>
      <c r="T1440">
        <f>DATATABLE[[#This Row],[تعداد واگن منتظر واگذاری]]+DATATABLE[[#This Row],[تعداد واگن تحت تخلیه]]</f>
        <v>73</v>
      </c>
      <c r="U1440">
        <v>2.4333333333333331</v>
      </c>
      <c r="V1440">
        <v>38</v>
      </c>
      <c r="W1440">
        <v>1.2666666666666666</v>
      </c>
      <c r="X1440">
        <v>2204</v>
      </c>
      <c r="Y1440">
        <v>73</v>
      </c>
      <c r="Z1440">
        <v>86</v>
      </c>
      <c r="AA1440" t="s">
        <v>15</v>
      </c>
      <c r="AB1440">
        <v>1</v>
      </c>
      <c r="AC1440">
        <v>0</v>
      </c>
      <c r="AD1440" t="s">
        <v>15</v>
      </c>
      <c r="AE1440">
        <v>1</v>
      </c>
      <c r="AF1440">
        <v>0</v>
      </c>
      <c r="AG1440" t="s">
        <v>15</v>
      </c>
      <c r="AH1440">
        <v>1</v>
      </c>
      <c r="AI1440">
        <v>0</v>
      </c>
      <c r="AJ1440" t="s">
        <v>15</v>
      </c>
      <c r="AK1440">
        <v>1</v>
      </c>
      <c r="AL1440">
        <v>0</v>
      </c>
    </row>
    <row r="1441" spans="1:38" x14ac:dyDescent="0.25">
      <c r="A1441" t="s">
        <v>1530</v>
      </c>
      <c r="B1441" t="s">
        <v>1524</v>
      </c>
      <c r="C1441">
        <v>13991206</v>
      </c>
      <c r="D1441">
        <v>991206</v>
      </c>
      <c r="E1441" t="s">
        <v>725</v>
      </c>
      <c r="F1441" t="s">
        <v>726</v>
      </c>
      <c r="G1441" t="s">
        <v>1541</v>
      </c>
      <c r="H1441" t="s">
        <v>42</v>
      </c>
      <c r="I1441">
        <v>4</v>
      </c>
      <c r="J1441" t="s">
        <v>31</v>
      </c>
      <c r="K1441">
        <v>12</v>
      </c>
      <c r="L1441">
        <v>50</v>
      </c>
      <c r="M1441">
        <v>49</v>
      </c>
      <c r="N1441" t="s">
        <v>19</v>
      </c>
      <c r="O1441" t="s">
        <v>1547</v>
      </c>
      <c r="P1441">
        <v>0</v>
      </c>
      <c r="Q1441">
        <v>0</v>
      </c>
      <c r="R1441">
        <v>19</v>
      </c>
      <c r="S1441">
        <v>0.6333333333333333</v>
      </c>
      <c r="T1441">
        <f>DATATABLE[[#This Row],[تعداد واگن منتظر واگذاری]]+DATATABLE[[#This Row],[تعداد واگن تحت تخلیه]]</f>
        <v>19</v>
      </c>
      <c r="U1441">
        <v>0.6333333333333333</v>
      </c>
      <c r="V1441">
        <v>45</v>
      </c>
      <c r="W1441">
        <v>1.5</v>
      </c>
      <c r="X1441">
        <v>2610</v>
      </c>
      <c r="Y1441">
        <v>19</v>
      </c>
      <c r="Z1441">
        <v>64</v>
      </c>
      <c r="AA1441" t="s">
        <v>13</v>
      </c>
      <c r="AB1441">
        <v>0</v>
      </c>
      <c r="AC1441">
        <v>1</v>
      </c>
      <c r="AD1441" t="s">
        <v>15</v>
      </c>
      <c r="AE1441">
        <v>1</v>
      </c>
      <c r="AF1441">
        <v>0</v>
      </c>
      <c r="AG1441" t="s">
        <v>15</v>
      </c>
      <c r="AH1441">
        <v>1</v>
      </c>
      <c r="AI1441">
        <v>0</v>
      </c>
      <c r="AJ1441" t="s">
        <v>15</v>
      </c>
      <c r="AK1441">
        <v>1</v>
      </c>
      <c r="AL1441">
        <v>0</v>
      </c>
    </row>
    <row r="1442" spans="1:38" x14ac:dyDescent="0.25">
      <c r="A1442" t="s">
        <v>1530</v>
      </c>
      <c r="B1442" t="s">
        <v>1524</v>
      </c>
      <c r="C1442">
        <v>13991207</v>
      </c>
      <c r="D1442">
        <v>991207</v>
      </c>
      <c r="E1442" t="s">
        <v>727</v>
      </c>
      <c r="F1442" t="s">
        <v>728</v>
      </c>
      <c r="G1442" t="s">
        <v>1541</v>
      </c>
      <c r="H1442" t="s">
        <v>42</v>
      </c>
      <c r="I1442">
        <v>4</v>
      </c>
      <c r="J1442" t="s">
        <v>31</v>
      </c>
      <c r="K1442">
        <v>12</v>
      </c>
      <c r="L1442">
        <v>50</v>
      </c>
      <c r="M1442">
        <v>49</v>
      </c>
      <c r="N1442" t="s">
        <v>20</v>
      </c>
      <c r="O1442" t="s">
        <v>1548</v>
      </c>
      <c r="P1442">
        <v>19</v>
      </c>
      <c r="Q1442">
        <v>0.6333333333333333</v>
      </c>
      <c r="R1442">
        <v>0</v>
      </c>
      <c r="S1442">
        <v>0</v>
      </c>
      <c r="T1442">
        <f>DATATABLE[[#This Row],[تعداد واگن منتظر واگذاری]]+DATATABLE[[#This Row],[تعداد واگن تحت تخلیه]]</f>
        <v>19</v>
      </c>
      <c r="U1442">
        <v>0.6333333333333333</v>
      </c>
      <c r="V1442">
        <v>20</v>
      </c>
      <c r="W1442">
        <v>0.66666666666666663</v>
      </c>
      <c r="X1442">
        <v>1160</v>
      </c>
      <c r="Y1442">
        <v>19</v>
      </c>
      <c r="Z1442">
        <v>20</v>
      </c>
      <c r="AA1442" t="s">
        <v>15</v>
      </c>
      <c r="AB1442">
        <v>1</v>
      </c>
      <c r="AC1442">
        <v>0</v>
      </c>
      <c r="AD1442" t="s">
        <v>13</v>
      </c>
      <c r="AE1442">
        <v>0</v>
      </c>
      <c r="AF1442">
        <v>1</v>
      </c>
      <c r="AG1442" t="s">
        <v>15</v>
      </c>
      <c r="AH1442">
        <v>1</v>
      </c>
      <c r="AI1442">
        <v>0</v>
      </c>
      <c r="AJ1442" t="s">
        <v>15</v>
      </c>
      <c r="AK1442">
        <v>1</v>
      </c>
      <c r="AL1442">
        <v>0</v>
      </c>
    </row>
    <row r="1443" spans="1:38" x14ac:dyDescent="0.25">
      <c r="A1443" t="s">
        <v>1530</v>
      </c>
      <c r="B1443" t="s">
        <v>1524</v>
      </c>
      <c r="C1443">
        <v>13991208</v>
      </c>
      <c r="D1443">
        <v>991208</v>
      </c>
      <c r="E1443" t="s">
        <v>729</v>
      </c>
      <c r="F1443" t="s">
        <v>730</v>
      </c>
      <c r="G1443" t="s">
        <v>1541</v>
      </c>
      <c r="H1443" t="s">
        <v>42</v>
      </c>
      <c r="I1443">
        <v>4</v>
      </c>
      <c r="J1443" t="s">
        <v>31</v>
      </c>
      <c r="K1443">
        <v>12</v>
      </c>
      <c r="L1443">
        <v>50</v>
      </c>
      <c r="M1443">
        <v>50</v>
      </c>
      <c r="N1443" t="s">
        <v>12</v>
      </c>
      <c r="O1443" t="s">
        <v>1549</v>
      </c>
      <c r="P1443">
        <v>3</v>
      </c>
      <c r="Q1443">
        <v>0.1</v>
      </c>
      <c r="R1443">
        <v>21</v>
      </c>
      <c r="S1443">
        <v>0.7</v>
      </c>
      <c r="T1443">
        <f>DATATABLE[[#This Row],[تعداد واگن منتظر واگذاری]]+DATATABLE[[#This Row],[تعداد واگن تحت تخلیه]]</f>
        <v>24</v>
      </c>
      <c r="U1443">
        <v>0.8</v>
      </c>
      <c r="V1443">
        <v>39</v>
      </c>
      <c r="W1443">
        <v>1.3</v>
      </c>
      <c r="X1443">
        <v>2262</v>
      </c>
      <c r="Y1443">
        <v>24</v>
      </c>
      <c r="Z1443">
        <v>60</v>
      </c>
      <c r="AA1443" t="s">
        <v>15</v>
      </c>
      <c r="AB1443">
        <v>1</v>
      </c>
      <c r="AC1443">
        <v>0</v>
      </c>
      <c r="AD1443" t="s">
        <v>15</v>
      </c>
      <c r="AE1443">
        <v>1</v>
      </c>
      <c r="AF1443">
        <v>0</v>
      </c>
      <c r="AG1443" t="s">
        <v>15</v>
      </c>
      <c r="AH1443">
        <v>1</v>
      </c>
      <c r="AI1443">
        <v>0</v>
      </c>
      <c r="AJ1443" t="s">
        <v>15</v>
      </c>
      <c r="AK1443">
        <v>1</v>
      </c>
      <c r="AL1443">
        <v>0</v>
      </c>
    </row>
    <row r="1444" spans="1:38" x14ac:dyDescent="0.25">
      <c r="A1444" t="s">
        <v>1530</v>
      </c>
      <c r="B1444" t="s">
        <v>1524</v>
      </c>
      <c r="C1444">
        <v>13991209</v>
      </c>
      <c r="D1444">
        <v>991209</v>
      </c>
      <c r="E1444" t="s">
        <v>731</v>
      </c>
      <c r="F1444" t="s">
        <v>732</v>
      </c>
      <c r="G1444" t="s">
        <v>1541</v>
      </c>
      <c r="H1444" t="s">
        <v>42</v>
      </c>
      <c r="I1444">
        <v>4</v>
      </c>
      <c r="J1444" t="s">
        <v>31</v>
      </c>
      <c r="K1444">
        <v>12</v>
      </c>
      <c r="L1444">
        <v>51</v>
      </c>
      <c r="M1444">
        <v>50</v>
      </c>
      <c r="N1444" t="s">
        <v>14</v>
      </c>
      <c r="O1444" t="s">
        <v>1550</v>
      </c>
      <c r="P1444">
        <v>4</v>
      </c>
      <c r="Q1444">
        <v>0.13333333333333333</v>
      </c>
      <c r="R1444">
        <v>32</v>
      </c>
      <c r="S1444">
        <v>1.0666666666666667</v>
      </c>
      <c r="T1444">
        <f>DATATABLE[[#This Row],[تعداد واگن منتظر واگذاری]]+DATATABLE[[#This Row],[تعداد واگن تحت تخلیه]]</f>
        <v>36</v>
      </c>
      <c r="U1444">
        <v>1.2</v>
      </c>
      <c r="V1444">
        <v>43</v>
      </c>
      <c r="W1444">
        <v>1.4333333333333333</v>
      </c>
      <c r="X1444">
        <v>2494</v>
      </c>
      <c r="Y1444">
        <v>36</v>
      </c>
      <c r="Z1444">
        <v>75</v>
      </c>
      <c r="AA1444" t="s">
        <v>15</v>
      </c>
      <c r="AB1444">
        <v>1</v>
      </c>
      <c r="AC1444">
        <v>0</v>
      </c>
      <c r="AD1444" t="s">
        <v>15</v>
      </c>
      <c r="AE1444">
        <v>1</v>
      </c>
      <c r="AF1444">
        <v>0</v>
      </c>
      <c r="AG1444" t="s">
        <v>15</v>
      </c>
      <c r="AH1444">
        <v>1</v>
      </c>
      <c r="AI1444">
        <v>0</v>
      </c>
      <c r="AJ1444" t="s">
        <v>15</v>
      </c>
      <c r="AK1444">
        <v>1</v>
      </c>
      <c r="AL1444">
        <v>0</v>
      </c>
    </row>
    <row r="1445" spans="1:38" x14ac:dyDescent="0.25">
      <c r="A1445" t="s">
        <v>1530</v>
      </c>
      <c r="B1445" t="s">
        <v>1524</v>
      </c>
      <c r="C1445">
        <v>13991210</v>
      </c>
      <c r="D1445">
        <v>991210</v>
      </c>
      <c r="E1445" t="s">
        <v>733</v>
      </c>
      <c r="F1445" t="s">
        <v>734</v>
      </c>
      <c r="G1445" t="s">
        <v>1541</v>
      </c>
      <c r="H1445" t="s">
        <v>42</v>
      </c>
      <c r="I1445">
        <v>4</v>
      </c>
      <c r="J1445" t="s">
        <v>31</v>
      </c>
      <c r="K1445">
        <v>12</v>
      </c>
      <c r="L1445">
        <v>51</v>
      </c>
      <c r="M1445">
        <v>50</v>
      </c>
      <c r="N1445" t="s">
        <v>16</v>
      </c>
      <c r="O1445" t="s">
        <v>1551</v>
      </c>
      <c r="P1445">
        <v>25</v>
      </c>
      <c r="Q1445">
        <v>0.83333333333333337</v>
      </c>
      <c r="R1445">
        <v>33</v>
      </c>
      <c r="S1445">
        <v>1.1000000000000001</v>
      </c>
      <c r="T1445">
        <f>DATATABLE[[#This Row],[تعداد واگن منتظر واگذاری]]+DATATABLE[[#This Row],[تعداد واگن تحت تخلیه]]</f>
        <v>58</v>
      </c>
      <c r="U1445">
        <v>1.9333333333333333</v>
      </c>
      <c r="V1445">
        <v>21</v>
      </c>
      <c r="W1445">
        <v>0.7</v>
      </c>
      <c r="X1445">
        <v>1218</v>
      </c>
      <c r="Y1445">
        <v>58</v>
      </c>
      <c r="Z1445">
        <v>54</v>
      </c>
      <c r="AA1445" t="s">
        <v>15</v>
      </c>
      <c r="AB1445">
        <v>1</v>
      </c>
      <c r="AC1445">
        <v>0</v>
      </c>
      <c r="AD1445" t="s">
        <v>15</v>
      </c>
      <c r="AE1445">
        <v>1</v>
      </c>
      <c r="AF1445">
        <v>0</v>
      </c>
      <c r="AG1445" t="s">
        <v>15</v>
      </c>
      <c r="AH1445">
        <v>1</v>
      </c>
      <c r="AI1445">
        <v>0</v>
      </c>
      <c r="AJ1445" t="s">
        <v>15</v>
      </c>
      <c r="AK1445">
        <v>1</v>
      </c>
      <c r="AL1445">
        <v>0</v>
      </c>
    </row>
    <row r="1446" spans="1:38" x14ac:dyDescent="0.25">
      <c r="A1446" t="s">
        <v>1530</v>
      </c>
      <c r="B1446" t="s">
        <v>1524</v>
      </c>
      <c r="C1446">
        <v>13991211</v>
      </c>
      <c r="D1446">
        <v>991211</v>
      </c>
      <c r="E1446" t="s">
        <v>735</v>
      </c>
      <c r="F1446" t="s">
        <v>736</v>
      </c>
      <c r="G1446" t="s">
        <v>1541</v>
      </c>
      <c r="H1446" t="s">
        <v>42</v>
      </c>
      <c r="I1446">
        <v>4</v>
      </c>
      <c r="J1446" t="s">
        <v>31</v>
      </c>
      <c r="K1446">
        <v>12</v>
      </c>
      <c r="L1446">
        <v>51</v>
      </c>
      <c r="M1446">
        <v>50</v>
      </c>
      <c r="N1446" t="s">
        <v>17</v>
      </c>
      <c r="O1446" t="s">
        <v>1552</v>
      </c>
      <c r="P1446">
        <v>15</v>
      </c>
      <c r="Q1446">
        <v>0.5</v>
      </c>
      <c r="R1446">
        <v>32</v>
      </c>
      <c r="S1446">
        <v>1.0666666666666667</v>
      </c>
      <c r="T1446">
        <f>DATATABLE[[#This Row],[تعداد واگن منتظر واگذاری]]+DATATABLE[[#This Row],[تعداد واگن تحت تخلیه]]</f>
        <v>47</v>
      </c>
      <c r="U1446">
        <v>1.5666666666666667</v>
      </c>
      <c r="V1446">
        <v>30</v>
      </c>
      <c r="W1446">
        <v>1</v>
      </c>
      <c r="X1446">
        <v>1740</v>
      </c>
      <c r="Y1446">
        <v>47</v>
      </c>
      <c r="Z1446">
        <v>62</v>
      </c>
      <c r="AA1446" t="s">
        <v>15</v>
      </c>
      <c r="AB1446">
        <v>1</v>
      </c>
      <c r="AC1446">
        <v>0</v>
      </c>
      <c r="AD1446" t="s">
        <v>15</v>
      </c>
      <c r="AE1446">
        <v>1</v>
      </c>
      <c r="AF1446">
        <v>0</v>
      </c>
      <c r="AG1446" t="s">
        <v>15</v>
      </c>
      <c r="AH1446">
        <v>1</v>
      </c>
      <c r="AI1446">
        <v>0</v>
      </c>
      <c r="AJ1446" t="s">
        <v>15</v>
      </c>
      <c r="AK1446">
        <v>1</v>
      </c>
      <c r="AL1446">
        <v>0</v>
      </c>
    </row>
    <row r="1447" spans="1:38" x14ac:dyDescent="0.25">
      <c r="A1447" t="s">
        <v>1530</v>
      </c>
      <c r="B1447" t="s">
        <v>1524</v>
      </c>
      <c r="C1447">
        <v>13991212</v>
      </c>
      <c r="D1447">
        <v>991212</v>
      </c>
      <c r="E1447" t="s">
        <v>737</v>
      </c>
      <c r="F1447" t="s">
        <v>738</v>
      </c>
      <c r="G1447" t="s">
        <v>1541</v>
      </c>
      <c r="H1447" t="s">
        <v>42</v>
      </c>
      <c r="I1447">
        <v>4</v>
      </c>
      <c r="J1447" t="s">
        <v>31</v>
      </c>
      <c r="K1447">
        <v>12</v>
      </c>
      <c r="L1447">
        <v>51</v>
      </c>
      <c r="M1447">
        <v>50</v>
      </c>
      <c r="N1447" t="s">
        <v>18</v>
      </c>
      <c r="O1447" t="s">
        <v>1553</v>
      </c>
      <c r="P1447">
        <v>61</v>
      </c>
      <c r="Q1447">
        <v>2.0333333333333332</v>
      </c>
      <c r="R1447">
        <v>50</v>
      </c>
      <c r="S1447">
        <v>1.6666666666666667</v>
      </c>
      <c r="T1447">
        <f>DATATABLE[[#This Row],[تعداد واگن منتظر واگذاری]]+DATATABLE[[#This Row],[تعداد واگن تحت تخلیه]]</f>
        <v>111</v>
      </c>
      <c r="U1447">
        <v>3.7</v>
      </c>
      <c r="V1447">
        <v>0</v>
      </c>
      <c r="W1447">
        <v>0</v>
      </c>
      <c r="X1447">
        <v>0</v>
      </c>
      <c r="Y1447">
        <v>111</v>
      </c>
      <c r="Z1447">
        <v>50</v>
      </c>
      <c r="AA1447" t="s">
        <v>15</v>
      </c>
      <c r="AB1447">
        <v>1</v>
      </c>
      <c r="AC1447">
        <v>0</v>
      </c>
      <c r="AD1447" t="s">
        <v>15</v>
      </c>
      <c r="AE1447">
        <v>1</v>
      </c>
      <c r="AF1447">
        <v>0</v>
      </c>
      <c r="AG1447" t="s">
        <v>13</v>
      </c>
      <c r="AH1447">
        <v>0</v>
      </c>
      <c r="AI1447">
        <v>1</v>
      </c>
      <c r="AJ1447" t="s">
        <v>15</v>
      </c>
      <c r="AK1447">
        <v>1</v>
      </c>
      <c r="AL1447">
        <v>0</v>
      </c>
    </row>
    <row r="1448" spans="1:38" x14ac:dyDescent="0.25">
      <c r="A1448" t="s">
        <v>1530</v>
      </c>
      <c r="B1448" t="s">
        <v>1524</v>
      </c>
      <c r="C1448">
        <v>13991213</v>
      </c>
      <c r="D1448">
        <v>991213</v>
      </c>
      <c r="E1448" t="s">
        <v>739</v>
      </c>
      <c r="F1448" t="s">
        <v>740</v>
      </c>
      <c r="G1448" t="s">
        <v>1541</v>
      </c>
      <c r="H1448" t="s">
        <v>42</v>
      </c>
      <c r="I1448">
        <v>4</v>
      </c>
      <c r="J1448" t="s">
        <v>31</v>
      </c>
      <c r="K1448">
        <v>12</v>
      </c>
      <c r="L1448">
        <v>51</v>
      </c>
      <c r="M1448">
        <v>50</v>
      </c>
      <c r="N1448" t="s">
        <v>19</v>
      </c>
      <c r="O1448" t="s">
        <v>1556</v>
      </c>
      <c r="P1448">
        <v>0</v>
      </c>
      <c r="Q1448">
        <v>0</v>
      </c>
      <c r="R1448">
        <v>73</v>
      </c>
      <c r="S1448">
        <v>2.4333333333333331</v>
      </c>
      <c r="T1448">
        <f>DATATABLE[[#This Row],[تعداد واگن منتظر واگذاری]]+DATATABLE[[#This Row],[تعداد واگن تحت تخلیه]]</f>
        <v>73</v>
      </c>
      <c r="U1448">
        <v>2.4333333333333331</v>
      </c>
      <c r="V1448">
        <v>98</v>
      </c>
      <c r="W1448">
        <v>3.2666666666666666</v>
      </c>
      <c r="X1448">
        <v>5684</v>
      </c>
      <c r="Y1448">
        <v>73</v>
      </c>
      <c r="Z1448">
        <v>171</v>
      </c>
      <c r="AA1448" t="s">
        <v>13</v>
      </c>
      <c r="AB1448">
        <v>0</v>
      </c>
      <c r="AC1448">
        <v>1</v>
      </c>
      <c r="AD1448" t="s">
        <v>15</v>
      </c>
      <c r="AE1448">
        <v>1</v>
      </c>
      <c r="AF1448">
        <v>0</v>
      </c>
      <c r="AG1448" t="s">
        <v>15</v>
      </c>
      <c r="AH1448">
        <v>1</v>
      </c>
      <c r="AI1448">
        <v>0</v>
      </c>
      <c r="AJ1448" t="s">
        <v>15</v>
      </c>
      <c r="AK1448">
        <v>1</v>
      </c>
      <c r="AL1448">
        <v>0</v>
      </c>
    </row>
    <row r="1449" spans="1:38" x14ac:dyDescent="0.25">
      <c r="A1449" t="s">
        <v>1530</v>
      </c>
      <c r="B1449" t="s">
        <v>1524</v>
      </c>
      <c r="C1449">
        <v>13991214</v>
      </c>
      <c r="D1449">
        <v>991214</v>
      </c>
      <c r="E1449" t="s">
        <v>741</v>
      </c>
      <c r="F1449" t="s">
        <v>742</v>
      </c>
      <c r="G1449" t="s">
        <v>1541</v>
      </c>
      <c r="H1449" t="s">
        <v>42</v>
      </c>
      <c r="I1449">
        <v>4</v>
      </c>
      <c r="J1449" t="s">
        <v>31</v>
      </c>
      <c r="K1449">
        <v>12</v>
      </c>
      <c r="L1449">
        <v>51</v>
      </c>
      <c r="M1449">
        <v>50</v>
      </c>
      <c r="N1449" t="s">
        <v>20</v>
      </c>
      <c r="O1449" t="s">
        <v>1557</v>
      </c>
      <c r="P1449">
        <v>25</v>
      </c>
      <c r="Q1449">
        <v>0.83333333333333337</v>
      </c>
      <c r="R1449">
        <v>33</v>
      </c>
      <c r="S1449">
        <v>1.1000000000000001</v>
      </c>
      <c r="T1449">
        <f>DATATABLE[[#This Row],[تعداد واگن منتظر واگذاری]]+DATATABLE[[#This Row],[تعداد واگن تحت تخلیه]]</f>
        <v>58</v>
      </c>
      <c r="U1449">
        <v>1.9333333333333333</v>
      </c>
      <c r="V1449">
        <v>0</v>
      </c>
      <c r="W1449">
        <v>0</v>
      </c>
      <c r="X1449">
        <v>0</v>
      </c>
      <c r="Y1449">
        <v>58</v>
      </c>
      <c r="Z1449">
        <v>33</v>
      </c>
      <c r="AA1449" t="s">
        <v>15</v>
      </c>
      <c r="AB1449">
        <v>1</v>
      </c>
      <c r="AC1449">
        <v>0</v>
      </c>
      <c r="AD1449" t="s">
        <v>15</v>
      </c>
      <c r="AE1449">
        <v>1</v>
      </c>
      <c r="AF1449">
        <v>0</v>
      </c>
      <c r="AG1449" t="s">
        <v>13</v>
      </c>
      <c r="AH1449">
        <v>0</v>
      </c>
      <c r="AI1449">
        <v>1</v>
      </c>
      <c r="AJ1449" t="s">
        <v>15</v>
      </c>
      <c r="AK1449">
        <v>1</v>
      </c>
      <c r="AL1449">
        <v>0</v>
      </c>
    </row>
    <row r="1450" spans="1:38" x14ac:dyDescent="0.25">
      <c r="A1450" t="s">
        <v>1530</v>
      </c>
      <c r="B1450" t="s">
        <v>1524</v>
      </c>
      <c r="C1450">
        <v>13991215</v>
      </c>
      <c r="D1450">
        <v>991215</v>
      </c>
      <c r="E1450" t="s">
        <v>743</v>
      </c>
      <c r="F1450" t="s">
        <v>744</v>
      </c>
      <c r="G1450" t="s">
        <v>1541</v>
      </c>
      <c r="H1450" t="s">
        <v>42</v>
      </c>
      <c r="I1450">
        <v>4</v>
      </c>
      <c r="J1450" t="s">
        <v>31</v>
      </c>
      <c r="K1450">
        <v>12</v>
      </c>
      <c r="L1450">
        <v>51</v>
      </c>
      <c r="M1450">
        <v>51</v>
      </c>
      <c r="N1450" t="s">
        <v>12</v>
      </c>
      <c r="O1450" t="s">
        <v>1558</v>
      </c>
      <c r="P1450">
        <v>34</v>
      </c>
      <c r="Q1450">
        <v>1.1333333333333333</v>
      </c>
      <c r="R1450">
        <v>23</v>
      </c>
      <c r="S1450">
        <v>0.76666666666666672</v>
      </c>
      <c r="T1450">
        <f>DATATABLE[[#This Row],[تعداد واگن منتظر واگذاری]]+DATATABLE[[#This Row],[تعداد واگن تحت تخلیه]]</f>
        <v>57</v>
      </c>
      <c r="U1450">
        <v>1.9</v>
      </c>
      <c r="V1450">
        <v>14</v>
      </c>
      <c r="W1450">
        <v>0.46666666666666667</v>
      </c>
      <c r="X1450">
        <v>812</v>
      </c>
      <c r="Y1450">
        <v>57</v>
      </c>
      <c r="Z1450">
        <v>37</v>
      </c>
      <c r="AA1450" t="s">
        <v>15</v>
      </c>
      <c r="AB1450">
        <v>1</v>
      </c>
      <c r="AC1450">
        <v>0</v>
      </c>
      <c r="AD1450" t="s">
        <v>15</v>
      </c>
      <c r="AE1450">
        <v>1</v>
      </c>
      <c r="AF1450">
        <v>0</v>
      </c>
      <c r="AG1450" t="s">
        <v>15</v>
      </c>
      <c r="AH1450">
        <v>1</v>
      </c>
      <c r="AI1450">
        <v>0</v>
      </c>
      <c r="AJ1450" t="s">
        <v>15</v>
      </c>
      <c r="AK1450">
        <v>1</v>
      </c>
      <c r="AL1450">
        <v>0</v>
      </c>
    </row>
    <row r="1451" spans="1:38" x14ac:dyDescent="0.25">
      <c r="A1451" t="s">
        <v>1530</v>
      </c>
      <c r="B1451" t="s">
        <v>1524</v>
      </c>
      <c r="C1451">
        <v>13991216</v>
      </c>
      <c r="D1451">
        <v>991216</v>
      </c>
      <c r="E1451" t="s">
        <v>745</v>
      </c>
      <c r="F1451" t="s">
        <v>746</v>
      </c>
      <c r="G1451" t="s">
        <v>1541</v>
      </c>
      <c r="H1451" t="s">
        <v>42</v>
      </c>
      <c r="I1451">
        <v>4</v>
      </c>
      <c r="J1451" t="s">
        <v>31</v>
      </c>
      <c r="K1451">
        <v>12</v>
      </c>
      <c r="L1451">
        <v>52</v>
      </c>
      <c r="M1451">
        <v>51</v>
      </c>
      <c r="N1451" t="s">
        <v>14</v>
      </c>
      <c r="O1451" t="s">
        <v>1559</v>
      </c>
      <c r="P1451">
        <v>25</v>
      </c>
      <c r="Q1451">
        <v>0.83333333333333337</v>
      </c>
      <c r="R1451">
        <v>34</v>
      </c>
      <c r="S1451">
        <v>1.1333333333333333</v>
      </c>
      <c r="T1451">
        <f>DATATABLE[[#This Row],[تعداد واگن منتظر واگذاری]]+DATATABLE[[#This Row],[تعداد واگن تحت تخلیه]]</f>
        <v>59</v>
      </c>
      <c r="U1451">
        <v>1.9666666666666666</v>
      </c>
      <c r="V1451">
        <v>24</v>
      </c>
      <c r="W1451">
        <v>0.8</v>
      </c>
      <c r="X1451">
        <v>1392</v>
      </c>
      <c r="Y1451">
        <v>59</v>
      </c>
      <c r="Z1451">
        <v>58</v>
      </c>
      <c r="AA1451" t="s">
        <v>15</v>
      </c>
      <c r="AB1451">
        <v>1</v>
      </c>
      <c r="AC1451">
        <v>0</v>
      </c>
      <c r="AD1451" t="s">
        <v>15</v>
      </c>
      <c r="AE1451">
        <v>1</v>
      </c>
      <c r="AF1451">
        <v>0</v>
      </c>
      <c r="AG1451" t="s">
        <v>15</v>
      </c>
      <c r="AH1451">
        <v>1</v>
      </c>
      <c r="AI1451">
        <v>0</v>
      </c>
      <c r="AJ1451" t="s">
        <v>15</v>
      </c>
      <c r="AK1451">
        <v>1</v>
      </c>
      <c r="AL1451">
        <v>0</v>
      </c>
    </row>
    <row r="1452" spans="1:38" x14ac:dyDescent="0.25">
      <c r="A1452" t="s">
        <v>1530</v>
      </c>
      <c r="B1452" t="s">
        <v>1524</v>
      </c>
      <c r="C1452">
        <v>13991217</v>
      </c>
      <c r="D1452">
        <v>991217</v>
      </c>
      <c r="E1452" t="s">
        <v>747</v>
      </c>
      <c r="F1452" t="s">
        <v>748</v>
      </c>
      <c r="G1452" t="s">
        <v>1541</v>
      </c>
      <c r="H1452" t="s">
        <v>42</v>
      </c>
      <c r="I1452">
        <v>4</v>
      </c>
      <c r="J1452" t="s">
        <v>31</v>
      </c>
      <c r="K1452">
        <v>12</v>
      </c>
      <c r="L1452">
        <v>52</v>
      </c>
      <c r="M1452">
        <v>51</v>
      </c>
      <c r="N1452" t="s">
        <v>16</v>
      </c>
      <c r="O1452" t="s">
        <v>1560</v>
      </c>
      <c r="P1452">
        <v>0</v>
      </c>
      <c r="Q1452">
        <v>0</v>
      </c>
      <c r="R1452">
        <v>17</v>
      </c>
      <c r="S1452">
        <v>0.56666666666666665</v>
      </c>
      <c r="T1452">
        <f>DATATABLE[[#This Row],[تعداد واگن منتظر واگذاری]]+DATATABLE[[#This Row],[تعداد واگن تحت تخلیه]]</f>
        <v>17</v>
      </c>
      <c r="U1452">
        <v>0.56666666666666665</v>
      </c>
      <c r="V1452">
        <v>71</v>
      </c>
      <c r="W1452">
        <v>2.3666666666666667</v>
      </c>
      <c r="X1452">
        <v>4118</v>
      </c>
      <c r="Y1452">
        <v>17</v>
      </c>
      <c r="Z1452">
        <v>88</v>
      </c>
      <c r="AA1452" t="s">
        <v>13</v>
      </c>
      <c r="AB1452">
        <v>0</v>
      </c>
      <c r="AC1452">
        <v>1</v>
      </c>
      <c r="AD1452" t="s">
        <v>15</v>
      </c>
      <c r="AE1452">
        <v>1</v>
      </c>
      <c r="AF1452">
        <v>0</v>
      </c>
      <c r="AG1452" t="s">
        <v>15</v>
      </c>
      <c r="AH1452">
        <v>1</v>
      </c>
      <c r="AI1452">
        <v>0</v>
      </c>
      <c r="AJ1452" t="s">
        <v>15</v>
      </c>
      <c r="AK1452">
        <v>1</v>
      </c>
      <c r="AL1452">
        <v>0</v>
      </c>
    </row>
    <row r="1453" spans="1:38" x14ac:dyDescent="0.25">
      <c r="A1453" t="s">
        <v>1530</v>
      </c>
      <c r="B1453" t="s">
        <v>1524</v>
      </c>
      <c r="C1453">
        <v>13991218</v>
      </c>
      <c r="D1453">
        <v>991218</v>
      </c>
      <c r="E1453" t="s">
        <v>749</v>
      </c>
      <c r="F1453" t="s">
        <v>750</v>
      </c>
      <c r="G1453" t="s">
        <v>1541</v>
      </c>
      <c r="H1453" t="s">
        <v>42</v>
      </c>
      <c r="I1453">
        <v>4</v>
      </c>
      <c r="J1453" t="s">
        <v>31</v>
      </c>
      <c r="K1453">
        <v>12</v>
      </c>
      <c r="L1453">
        <v>52</v>
      </c>
      <c r="M1453">
        <v>51</v>
      </c>
      <c r="N1453" t="s">
        <v>17</v>
      </c>
      <c r="O1453" t="s">
        <v>1561</v>
      </c>
      <c r="P1453">
        <v>23</v>
      </c>
      <c r="Q1453">
        <v>0.76666666666666672</v>
      </c>
      <c r="R1453">
        <v>10</v>
      </c>
      <c r="S1453">
        <v>0.33333333333333331</v>
      </c>
      <c r="T1453">
        <f>DATATABLE[[#This Row],[تعداد واگن منتظر واگذاری]]+DATATABLE[[#This Row],[تعداد واگن تحت تخلیه]]</f>
        <v>33</v>
      </c>
      <c r="U1453">
        <v>1.1000000000000001</v>
      </c>
      <c r="V1453">
        <v>8</v>
      </c>
      <c r="W1453">
        <v>0.26666666666666666</v>
      </c>
      <c r="X1453">
        <v>464</v>
      </c>
      <c r="Y1453">
        <v>33</v>
      </c>
      <c r="Z1453">
        <v>18</v>
      </c>
      <c r="AA1453" t="s">
        <v>15</v>
      </c>
      <c r="AB1453">
        <v>1</v>
      </c>
      <c r="AC1453">
        <v>0</v>
      </c>
      <c r="AD1453" t="s">
        <v>15</v>
      </c>
      <c r="AE1453">
        <v>1</v>
      </c>
      <c r="AF1453">
        <v>0</v>
      </c>
      <c r="AG1453" t="s">
        <v>15</v>
      </c>
      <c r="AH1453">
        <v>1</v>
      </c>
      <c r="AI1453">
        <v>0</v>
      </c>
      <c r="AJ1453" t="s">
        <v>15</v>
      </c>
      <c r="AK1453">
        <v>1</v>
      </c>
      <c r="AL1453">
        <v>0</v>
      </c>
    </row>
    <row r="1454" spans="1:38" x14ac:dyDescent="0.25">
      <c r="A1454" t="s">
        <v>1530</v>
      </c>
      <c r="B1454" t="s">
        <v>1524</v>
      </c>
      <c r="C1454">
        <v>13991219</v>
      </c>
      <c r="D1454">
        <v>991219</v>
      </c>
      <c r="E1454" t="s">
        <v>751</v>
      </c>
      <c r="F1454" t="s">
        <v>752</v>
      </c>
      <c r="G1454" t="s">
        <v>1541</v>
      </c>
      <c r="H1454" t="s">
        <v>42</v>
      </c>
      <c r="I1454">
        <v>4</v>
      </c>
      <c r="J1454" t="s">
        <v>31</v>
      </c>
      <c r="K1454">
        <v>12</v>
      </c>
      <c r="L1454">
        <v>52</v>
      </c>
      <c r="M1454">
        <v>51</v>
      </c>
      <c r="N1454" t="s">
        <v>18</v>
      </c>
      <c r="O1454" t="s">
        <v>1562</v>
      </c>
      <c r="P1454">
        <v>20</v>
      </c>
      <c r="Q1454">
        <v>0.66666666666666663</v>
      </c>
      <c r="R1454">
        <v>37</v>
      </c>
      <c r="S1454">
        <v>1.2333333333333334</v>
      </c>
      <c r="T1454">
        <f>DATATABLE[[#This Row],[تعداد واگن منتظر واگذاری]]+DATATABLE[[#This Row],[تعداد واگن تحت تخلیه]]</f>
        <v>57</v>
      </c>
      <c r="U1454">
        <v>1.9</v>
      </c>
      <c r="V1454">
        <v>18</v>
      </c>
      <c r="W1454">
        <v>0.6</v>
      </c>
      <c r="X1454">
        <v>1044</v>
      </c>
      <c r="Y1454">
        <v>57</v>
      </c>
      <c r="Z1454">
        <v>55</v>
      </c>
      <c r="AA1454" t="s">
        <v>15</v>
      </c>
      <c r="AB1454">
        <v>1</v>
      </c>
      <c r="AC1454">
        <v>0</v>
      </c>
      <c r="AD1454" t="s">
        <v>15</v>
      </c>
      <c r="AE1454">
        <v>1</v>
      </c>
      <c r="AF1454">
        <v>0</v>
      </c>
      <c r="AG1454" t="s">
        <v>15</v>
      </c>
      <c r="AH1454">
        <v>1</v>
      </c>
      <c r="AI1454">
        <v>0</v>
      </c>
      <c r="AJ1454" t="s">
        <v>15</v>
      </c>
      <c r="AK1454">
        <v>1</v>
      </c>
      <c r="AL1454">
        <v>0</v>
      </c>
    </row>
    <row r="1455" spans="1:38" x14ac:dyDescent="0.25">
      <c r="A1455" t="s">
        <v>1530</v>
      </c>
      <c r="B1455" t="s">
        <v>1524</v>
      </c>
      <c r="C1455">
        <v>13991220</v>
      </c>
      <c r="D1455">
        <v>991220</v>
      </c>
      <c r="E1455" t="s">
        <v>753</v>
      </c>
      <c r="F1455" t="s">
        <v>754</v>
      </c>
      <c r="G1455" t="s">
        <v>1541</v>
      </c>
      <c r="H1455" t="s">
        <v>42</v>
      </c>
      <c r="I1455">
        <v>4</v>
      </c>
      <c r="J1455" t="s">
        <v>31</v>
      </c>
      <c r="K1455">
        <v>12</v>
      </c>
      <c r="L1455">
        <v>52</v>
      </c>
      <c r="M1455">
        <v>51</v>
      </c>
      <c r="N1455" t="s">
        <v>19</v>
      </c>
      <c r="O1455" t="s">
        <v>1563</v>
      </c>
      <c r="P1455">
        <v>0</v>
      </c>
      <c r="Q1455">
        <v>0</v>
      </c>
      <c r="R1455">
        <v>11</v>
      </c>
      <c r="S1455">
        <v>0.36666666666666664</v>
      </c>
      <c r="T1455">
        <f>DATATABLE[[#This Row],[تعداد واگن منتظر واگذاری]]+DATATABLE[[#This Row],[تعداد واگن تحت تخلیه]]</f>
        <v>11</v>
      </c>
      <c r="U1455">
        <v>0.36666666666666664</v>
      </c>
      <c r="V1455">
        <v>55</v>
      </c>
      <c r="W1455">
        <v>1.8333333333333333</v>
      </c>
      <c r="X1455">
        <v>3190</v>
      </c>
      <c r="Y1455">
        <v>11</v>
      </c>
      <c r="Z1455">
        <v>66</v>
      </c>
      <c r="AA1455" t="s">
        <v>13</v>
      </c>
      <c r="AB1455">
        <v>0</v>
      </c>
      <c r="AC1455">
        <v>1</v>
      </c>
      <c r="AD1455" t="s">
        <v>15</v>
      </c>
      <c r="AE1455">
        <v>1</v>
      </c>
      <c r="AF1455">
        <v>0</v>
      </c>
      <c r="AG1455" t="s">
        <v>15</v>
      </c>
      <c r="AH1455">
        <v>1</v>
      </c>
      <c r="AI1455">
        <v>0</v>
      </c>
      <c r="AJ1455" t="s">
        <v>15</v>
      </c>
      <c r="AK1455">
        <v>1</v>
      </c>
      <c r="AL1455">
        <v>0</v>
      </c>
    </row>
    <row r="1456" spans="1:38" x14ac:dyDescent="0.25">
      <c r="A1456" t="s">
        <v>1530</v>
      </c>
      <c r="B1456" t="s">
        <v>1524</v>
      </c>
      <c r="C1456">
        <v>13991221</v>
      </c>
      <c r="D1456">
        <v>991221</v>
      </c>
      <c r="E1456" t="s">
        <v>755</v>
      </c>
      <c r="F1456" t="s">
        <v>756</v>
      </c>
      <c r="G1456" t="s">
        <v>1541</v>
      </c>
      <c r="H1456" t="s">
        <v>42</v>
      </c>
      <c r="I1456">
        <v>4</v>
      </c>
      <c r="J1456" t="s">
        <v>31</v>
      </c>
      <c r="K1456">
        <v>12</v>
      </c>
      <c r="L1456">
        <v>52</v>
      </c>
      <c r="M1456">
        <v>51</v>
      </c>
      <c r="N1456" t="s">
        <v>20</v>
      </c>
      <c r="O1456" t="s">
        <v>1564</v>
      </c>
      <c r="P1456">
        <v>13</v>
      </c>
      <c r="Q1456">
        <v>0.43333333333333335</v>
      </c>
      <c r="R1456">
        <v>4</v>
      </c>
      <c r="S1456">
        <v>0.13333333333333333</v>
      </c>
      <c r="T1456">
        <f>DATATABLE[[#This Row],[تعداد واگن منتظر واگذاری]]+DATATABLE[[#This Row],[تعداد واگن تحت تخلیه]]</f>
        <v>17</v>
      </c>
      <c r="U1456">
        <v>0.56666666666666665</v>
      </c>
      <c r="V1456">
        <v>0</v>
      </c>
      <c r="W1456">
        <v>0</v>
      </c>
      <c r="X1456">
        <v>0</v>
      </c>
      <c r="Y1456">
        <v>17</v>
      </c>
      <c r="Z1456">
        <v>4</v>
      </c>
      <c r="AA1456" t="s">
        <v>15</v>
      </c>
      <c r="AB1456">
        <v>1</v>
      </c>
      <c r="AC1456">
        <v>0</v>
      </c>
      <c r="AD1456" t="s">
        <v>15</v>
      </c>
      <c r="AE1456">
        <v>1</v>
      </c>
      <c r="AF1456">
        <v>0</v>
      </c>
      <c r="AG1456" t="s">
        <v>13</v>
      </c>
      <c r="AH1456">
        <v>0</v>
      </c>
      <c r="AI1456">
        <v>1</v>
      </c>
      <c r="AJ1456" t="s">
        <v>15</v>
      </c>
      <c r="AK1456">
        <v>1</v>
      </c>
      <c r="AL1456">
        <v>0</v>
      </c>
    </row>
    <row r="1457" spans="1:38" x14ac:dyDescent="0.25">
      <c r="A1457" t="s">
        <v>1530</v>
      </c>
      <c r="B1457" t="s">
        <v>1524</v>
      </c>
      <c r="C1457">
        <v>13991222</v>
      </c>
      <c r="D1457">
        <v>991222</v>
      </c>
      <c r="E1457" t="s">
        <v>757</v>
      </c>
      <c r="F1457" t="s">
        <v>758</v>
      </c>
      <c r="G1457" t="s">
        <v>1541</v>
      </c>
      <c r="H1457" t="s">
        <v>42</v>
      </c>
      <c r="I1457">
        <v>4</v>
      </c>
      <c r="J1457" t="s">
        <v>31</v>
      </c>
      <c r="K1457">
        <v>12</v>
      </c>
      <c r="L1457">
        <v>52</v>
      </c>
      <c r="M1457">
        <v>52</v>
      </c>
      <c r="N1457" t="s">
        <v>12</v>
      </c>
      <c r="O1457" t="s">
        <v>1565</v>
      </c>
      <c r="P1457">
        <v>2</v>
      </c>
      <c r="Q1457">
        <v>6.6666666666666666E-2</v>
      </c>
      <c r="R1457">
        <v>8</v>
      </c>
      <c r="S1457">
        <v>0.26666666666666666</v>
      </c>
      <c r="T1457">
        <f>DATATABLE[[#This Row],[تعداد واگن منتظر واگذاری]]+DATATABLE[[#This Row],[تعداد واگن تحت تخلیه]]</f>
        <v>10</v>
      </c>
      <c r="U1457">
        <v>0.33333333333333331</v>
      </c>
      <c r="V1457">
        <v>19</v>
      </c>
      <c r="W1457">
        <v>0.6333333333333333</v>
      </c>
      <c r="X1457">
        <v>1102</v>
      </c>
      <c r="Y1457">
        <v>10</v>
      </c>
      <c r="Z1457">
        <v>27</v>
      </c>
      <c r="AA1457" t="s">
        <v>15</v>
      </c>
      <c r="AB1457">
        <v>1</v>
      </c>
      <c r="AC1457">
        <v>0</v>
      </c>
      <c r="AD1457" t="s">
        <v>15</v>
      </c>
      <c r="AE1457">
        <v>1</v>
      </c>
      <c r="AF1457">
        <v>0</v>
      </c>
      <c r="AG1457" t="s">
        <v>15</v>
      </c>
      <c r="AH1457">
        <v>1</v>
      </c>
      <c r="AI1457">
        <v>0</v>
      </c>
      <c r="AJ1457" t="s">
        <v>15</v>
      </c>
      <c r="AK1457">
        <v>1</v>
      </c>
      <c r="AL1457">
        <v>0</v>
      </c>
    </row>
    <row r="1458" spans="1:38" x14ac:dyDescent="0.25">
      <c r="A1458" t="s">
        <v>1530</v>
      </c>
      <c r="B1458" t="s">
        <v>1524</v>
      </c>
      <c r="C1458">
        <v>13991223</v>
      </c>
      <c r="D1458">
        <v>991223</v>
      </c>
      <c r="E1458" t="s">
        <v>759</v>
      </c>
      <c r="F1458" t="s">
        <v>760</v>
      </c>
      <c r="G1458" t="s">
        <v>1541</v>
      </c>
      <c r="H1458" t="s">
        <v>42</v>
      </c>
      <c r="I1458">
        <v>4</v>
      </c>
      <c r="J1458" t="s">
        <v>31</v>
      </c>
      <c r="K1458">
        <v>12</v>
      </c>
      <c r="L1458">
        <v>53</v>
      </c>
      <c r="M1458">
        <v>52</v>
      </c>
      <c r="N1458" t="s">
        <v>14</v>
      </c>
      <c r="O1458" t="s">
        <v>1566</v>
      </c>
      <c r="P1458">
        <v>0</v>
      </c>
      <c r="Q1458">
        <v>0</v>
      </c>
      <c r="R1458">
        <v>4</v>
      </c>
      <c r="S1458">
        <v>0.13333333333333333</v>
      </c>
      <c r="T1458">
        <f>DATATABLE[[#This Row],[تعداد واگن منتظر واگذاری]]+DATATABLE[[#This Row],[تعداد واگن تحت تخلیه]]</f>
        <v>4</v>
      </c>
      <c r="U1458">
        <v>0.13333333333333333</v>
      </c>
      <c r="V1458">
        <v>25</v>
      </c>
      <c r="W1458">
        <v>0.83333333333333337</v>
      </c>
      <c r="X1458">
        <v>1450</v>
      </c>
      <c r="Y1458">
        <v>4</v>
      </c>
      <c r="Z1458">
        <v>29</v>
      </c>
      <c r="AA1458" t="s">
        <v>13</v>
      </c>
      <c r="AB1458">
        <v>0</v>
      </c>
      <c r="AC1458">
        <v>1</v>
      </c>
      <c r="AD1458" t="s">
        <v>15</v>
      </c>
      <c r="AE1458">
        <v>1</v>
      </c>
      <c r="AF1458">
        <v>0</v>
      </c>
      <c r="AG1458" t="s">
        <v>15</v>
      </c>
      <c r="AH1458">
        <v>1</v>
      </c>
      <c r="AI1458">
        <v>0</v>
      </c>
      <c r="AJ1458" t="s">
        <v>15</v>
      </c>
      <c r="AK1458">
        <v>1</v>
      </c>
      <c r="AL1458">
        <v>0</v>
      </c>
    </row>
    <row r="1459" spans="1:38" x14ac:dyDescent="0.25">
      <c r="A1459" t="s">
        <v>1530</v>
      </c>
      <c r="B1459" t="s">
        <v>1524</v>
      </c>
      <c r="C1459">
        <v>13991224</v>
      </c>
      <c r="D1459">
        <v>991224</v>
      </c>
      <c r="E1459" t="s">
        <v>761</v>
      </c>
      <c r="F1459" t="s">
        <v>762</v>
      </c>
      <c r="G1459" t="s">
        <v>1541</v>
      </c>
      <c r="H1459" t="s">
        <v>42</v>
      </c>
      <c r="I1459">
        <v>4</v>
      </c>
      <c r="J1459" t="s">
        <v>31</v>
      </c>
      <c r="K1459">
        <v>12</v>
      </c>
      <c r="L1459">
        <v>53</v>
      </c>
      <c r="M1459">
        <v>52</v>
      </c>
      <c r="N1459" t="s">
        <v>16</v>
      </c>
      <c r="O1459" t="s">
        <v>1567</v>
      </c>
      <c r="P1459">
        <v>30</v>
      </c>
      <c r="Q1459">
        <v>1</v>
      </c>
      <c r="R1459">
        <v>4</v>
      </c>
      <c r="S1459">
        <v>0.13333333333333333</v>
      </c>
      <c r="T1459">
        <f>DATATABLE[[#This Row],[تعداد واگن منتظر واگذاری]]+DATATABLE[[#This Row],[تعداد واگن تحت تخلیه]]</f>
        <v>34</v>
      </c>
      <c r="U1459">
        <v>1.1333333333333333</v>
      </c>
      <c r="V1459">
        <v>0</v>
      </c>
      <c r="W1459">
        <v>0</v>
      </c>
      <c r="X1459">
        <v>0</v>
      </c>
      <c r="Y1459">
        <v>34</v>
      </c>
      <c r="Z1459">
        <v>4</v>
      </c>
      <c r="AA1459" t="s">
        <v>15</v>
      </c>
      <c r="AB1459">
        <v>1</v>
      </c>
      <c r="AC1459">
        <v>0</v>
      </c>
      <c r="AD1459" t="s">
        <v>15</v>
      </c>
      <c r="AE1459">
        <v>1</v>
      </c>
      <c r="AF1459">
        <v>0</v>
      </c>
      <c r="AG1459" t="s">
        <v>13</v>
      </c>
      <c r="AH1459">
        <v>0</v>
      </c>
      <c r="AI1459">
        <v>1</v>
      </c>
      <c r="AJ1459" t="s">
        <v>15</v>
      </c>
      <c r="AK1459">
        <v>1</v>
      </c>
      <c r="AL1459">
        <v>0</v>
      </c>
    </row>
    <row r="1460" spans="1:38" x14ac:dyDescent="0.25">
      <c r="A1460" t="s">
        <v>1530</v>
      </c>
      <c r="B1460" t="s">
        <v>1524</v>
      </c>
      <c r="C1460">
        <v>13991225</v>
      </c>
      <c r="D1460">
        <v>991225</v>
      </c>
      <c r="E1460" t="s">
        <v>763</v>
      </c>
      <c r="F1460" t="s">
        <v>764</v>
      </c>
      <c r="G1460" t="s">
        <v>1541</v>
      </c>
      <c r="H1460" t="s">
        <v>42</v>
      </c>
      <c r="I1460">
        <v>4</v>
      </c>
      <c r="J1460" t="s">
        <v>31</v>
      </c>
      <c r="K1460">
        <v>12</v>
      </c>
      <c r="L1460">
        <v>53</v>
      </c>
      <c r="M1460">
        <v>52</v>
      </c>
      <c r="N1460" t="s">
        <v>17</v>
      </c>
      <c r="O1460" t="s">
        <v>1568</v>
      </c>
      <c r="P1460">
        <v>25</v>
      </c>
      <c r="Q1460">
        <v>0.83333333333333337</v>
      </c>
      <c r="R1460">
        <v>32</v>
      </c>
      <c r="S1460">
        <v>1.0666666666666667</v>
      </c>
      <c r="T1460">
        <f>DATATABLE[[#This Row],[تعداد واگن منتظر واگذاری]]+DATATABLE[[#This Row],[تعداد واگن تحت تخلیه]]</f>
        <v>57</v>
      </c>
      <c r="U1460">
        <v>1.9</v>
      </c>
      <c r="V1460">
        <v>0</v>
      </c>
      <c r="W1460">
        <v>0</v>
      </c>
      <c r="X1460">
        <v>0</v>
      </c>
      <c r="Y1460">
        <v>57</v>
      </c>
      <c r="Z1460">
        <v>32</v>
      </c>
      <c r="AA1460" t="s">
        <v>15</v>
      </c>
      <c r="AB1460">
        <v>1</v>
      </c>
      <c r="AC1460">
        <v>0</v>
      </c>
      <c r="AD1460" t="s">
        <v>15</v>
      </c>
      <c r="AE1460">
        <v>1</v>
      </c>
      <c r="AF1460">
        <v>0</v>
      </c>
      <c r="AG1460" t="s">
        <v>13</v>
      </c>
      <c r="AH1460">
        <v>0</v>
      </c>
      <c r="AI1460">
        <v>1</v>
      </c>
      <c r="AJ1460" t="s">
        <v>15</v>
      </c>
      <c r="AK1460">
        <v>1</v>
      </c>
      <c r="AL1460">
        <v>0</v>
      </c>
    </row>
    <row r="1461" spans="1:38" x14ac:dyDescent="0.25">
      <c r="A1461" t="s">
        <v>1530</v>
      </c>
      <c r="B1461" t="s">
        <v>1524</v>
      </c>
      <c r="C1461">
        <v>13991226</v>
      </c>
      <c r="D1461">
        <v>991226</v>
      </c>
      <c r="E1461" t="s">
        <v>765</v>
      </c>
      <c r="F1461" t="s">
        <v>766</v>
      </c>
      <c r="G1461" t="s">
        <v>1541</v>
      </c>
      <c r="H1461" t="s">
        <v>42</v>
      </c>
      <c r="I1461">
        <v>4</v>
      </c>
      <c r="J1461" t="s">
        <v>31</v>
      </c>
      <c r="K1461">
        <v>12</v>
      </c>
      <c r="L1461">
        <v>53</v>
      </c>
      <c r="M1461">
        <v>52</v>
      </c>
      <c r="N1461" t="s">
        <v>18</v>
      </c>
      <c r="O1461" t="s">
        <v>1569</v>
      </c>
      <c r="P1461">
        <v>41</v>
      </c>
      <c r="Q1461">
        <v>1.3666666666666667</v>
      </c>
      <c r="R1461">
        <v>49</v>
      </c>
      <c r="S1461">
        <v>1.6333333333333333</v>
      </c>
      <c r="T1461">
        <f>DATATABLE[[#This Row],[تعداد واگن منتظر واگذاری]]+DATATABLE[[#This Row],[تعداد واگن تحت تخلیه]]</f>
        <v>90</v>
      </c>
      <c r="U1461">
        <v>3</v>
      </c>
      <c r="V1461">
        <v>0</v>
      </c>
      <c r="W1461">
        <v>0</v>
      </c>
      <c r="X1461">
        <v>0</v>
      </c>
      <c r="Y1461">
        <v>90</v>
      </c>
      <c r="Z1461">
        <v>49</v>
      </c>
      <c r="AA1461" t="s">
        <v>15</v>
      </c>
      <c r="AB1461">
        <v>1</v>
      </c>
      <c r="AC1461">
        <v>0</v>
      </c>
      <c r="AD1461" t="s">
        <v>15</v>
      </c>
      <c r="AE1461">
        <v>1</v>
      </c>
      <c r="AF1461">
        <v>0</v>
      </c>
      <c r="AG1461" t="s">
        <v>13</v>
      </c>
      <c r="AH1461">
        <v>0</v>
      </c>
      <c r="AI1461">
        <v>1</v>
      </c>
      <c r="AJ1461" t="s">
        <v>15</v>
      </c>
      <c r="AK1461">
        <v>1</v>
      </c>
      <c r="AL1461">
        <v>0</v>
      </c>
    </row>
    <row r="1462" spans="1:38" x14ac:dyDescent="0.25">
      <c r="A1462" t="s">
        <v>1530</v>
      </c>
      <c r="B1462" t="s">
        <v>1524</v>
      </c>
      <c r="C1462">
        <v>13991227</v>
      </c>
      <c r="D1462">
        <v>991227</v>
      </c>
      <c r="E1462" t="s">
        <v>767</v>
      </c>
      <c r="F1462" t="s">
        <v>768</v>
      </c>
      <c r="G1462" t="s">
        <v>1541</v>
      </c>
      <c r="H1462" t="s">
        <v>42</v>
      </c>
      <c r="I1462">
        <v>4</v>
      </c>
      <c r="J1462" t="s">
        <v>31</v>
      </c>
      <c r="K1462">
        <v>12</v>
      </c>
      <c r="L1462">
        <v>53</v>
      </c>
      <c r="M1462">
        <v>52</v>
      </c>
      <c r="N1462" t="s">
        <v>19</v>
      </c>
      <c r="O1462" t="s">
        <v>1570</v>
      </c>
      <c r="P1462">
        <v>31</v>
      </c>
      <c r="Q1462">
        <v>1.0333333333333334</v>
      </c>
      <c r="R1462">
        <v>46</v>
      </c>
      <c r="S1462">
        <v>1.5333333333333334</v>
      </c>
      <c r="T1462">
        <f>DATATABLE[[#This Row],[تعداد واگن منتظر واگذاری]]+DATATABLE[[#This Row],[تعداد واگن تحت تخلیه]]</f>
        <v>77</v>
      </c>
      <c r="U1462">
        <v>2.5666666666666669</v>
      </c>
      <c r="V1462">
        <v>28</v>
      </c>
      <c r="W1462">
        <v>0.93333333333333335</v>
      </c>
      <c r="X1462">
        <v>1624</v>
      </c>
      <c r="Y1462">
        <v>77</v>
      </c>
      <c r="Z1462">
        <v>74</v>
      </c>
      <c r="AA1462" t="s">
        <v>15</v>
      </c>
      <c r="AB1462">
        <v>1</v>
      </c>
      <c r="AC1462">
        <v>0</v>
      </c>
      <c r="AD1462" t="s">
        <v>15</v>
      </c>
      <c r="AE1462">
        <v>1</v>
      </c>
      <c r="AF1462">
        <v>0</v>
      </c>
      <c r="AG1462" t="s">
        <v>15</v>
      </c>
      <c r="AH1462">
        <v>1</v>
      </c>
      <c r="AI1462">
        <v>0</v>
      </c>
      <c r="AJ1462" t="s">
        <v>15</v>
      </c>
      <c r="AK1462">
        <v>1</v>
      </c>
      <c r="AL1462">
        <v>0</v>
      </c>
    </row>
    <row r="1463" spans="1:38" x14ac:dyDescent="0.25">
      <c r="A1463" t="s">
        <v>1530</v>
      </c>
      <c r="B1463" t="s">
        <v>1524</v>
      </c>
      <c r="C1463">
        <v>13991228</v>
      </c>
      <c r="D1463">
        <v>991228</v>
      </c>
      <c r="E1463" t="s">
        <v>769</v>
      </c>
      <c r="F1463" t="s">
        <v>770</v>
      </c>
      <c r="G1463" t="s">
        <v>1541</v>
      </c>
      <c r="H1463" t="s">
        <v>42</v>
      </c>
      <c r="I1463">
        <v>4</v>
      </c>
      <c r="J1463" t="s">
        <v>31</v>
      </c>
      <c r="K1463">
        <v>12</v>
      </c>
      <c r="L1463">
        <v>53</v>
      </c>
      <c r="M1463">
        <v>52</v>
      </c>
      <c r="N1463" t="s">
        <v>20</v>
      </c>
      <c r="O1463" t="s">
        <v>1571</v>
      </c>
      <c r="P1463">
        <v>22</v>
      </c>
      <c r="Q1463">
        <v>0.73333333333333328</v>
      </c>
      <c r="R1463">
        <v>23</v>
      </c>
      <c r="S1463">
        <v>0.76666666666666672</v>
      </c>
      <c r="T1463">
        <f>DATATABLE[[#This Row],[تعداد واگن منتظر واگذاری]]+DATATABLE[[#This Row],[تعداد واگن تحت تخلیه]]</f>
        <v>45</v>
      </c>
      <c r="U1463">
        <v>1.5</v>
      </c>
      <c r="V1463">
        <v>51</v>
      </c>
      <c r="W1463">
        <v>1.7</v>
      </c>
      <c r="X1463">
        <v>2958</v>
      </c>
      <c r="Y1463">
        <v>45</v>
      </c>
      <c r="Z1463">
        <v>74</v>
      </c>
      <c r="AA1463" t="s">
        <v>15</v>
      </c>
      <c r="AB1463">
        <v>1</v>
      </c>
      <c r="AC1463">
        <v>0</v>
      </c>
      <c r="AD1463" t="s">
        <v>15</v>
      </c>
      <c r="AE1463">
        <v>1</v>
      </c>
      <c r="AF1463">
        <v>0</v>
      </c>
      <c r="AG1463" t="s">
        <v>15</v>
      </c>
      <c r="AH1463">
        <v>1</v>
      </c>
      <c r="AI1463">
        <v>0</v>
      </c>
      <c r="AJ1463" t="s">
        <v>15</v>
      </c>
      <c r="AK1463">
        <v>1</v>
      </c>
      <c r="AL1463">
        <v>0</v>
      </c>
    </row>
    <row r="1464" spans="1:38" x14ac:dyDescent="0.25">
      <c r="A1464" t="s">
        <v>1530</v>
      </c>
      <c r="B1464" t="s">
        <v>1524</v>
      </c>
      <c r="C1464">
        <v>13991229</v>
      </c>
      <c r="D1464">
        <v>991229</v>
      </c>
      <c r="E1464" t="s">
        <v>771</v>
      </c>
      <c r="F1464" t="s">
        <v>772</v>
      </c>
      <c r="G1464" t="s">
        <v>1541</v>
      </c>
      <c r="H1464" t="s">
        <v>42</v>
      </c>
      <c r="I1464">
        <v>4</v>
      </c>
      <c r="J1464" t="s">
        <v>31</v>
      </c>
      <c r="K1464">
        <v>12</v>
      </c>
      <c r="L1464">
        <v>53</v>
      </c>
      <c r="M1464">
        <v>53</v>
      </c>
      <c r="N1464" t="s">
        <v>12</v>
      </c>
      <c r="O1464" t="s">
        <v>1572</v>
      </c>
      <c r="P1464">
        <v>25</v>
      </c>
      <c r="Q1464">
        <v>0.83333333333333337</v>
      </c>
      <c r="R1464">
        <v>28</v>
      </c>
      <c r="S1464">
        <v>0.93333333333333335</v>
      </c>
      <c r="T1464">
        <f>DATATABLE[[#This Row],[تعداد واگن منتظر واگذاری]]+DATATABLE[[#This Row],[تعداد واگن تحت تخلیه]]</f>
        <v>53</v>
      </c>
      <c r="U1464">
        <v>1.7666666666666666</v>
      </c>
      <c r="V1464">
        <v>13</v>
      </c>
      <c r="W1464">
        <v>0.43333333333333335</v>
      </c>
      <c r="X1464">
        <v>754</v>
      </c>
      <c r="Y1464">
        <v>53</v>
      </c>
      <c r="Z1464">
        <v>41</v>
      </c>
      <c r="AA1464" t="s">
        <v>15</v>
      </c>
      <c r="AB1464">
        <v>1</v>
      </c>
      <c r="AC1464">
        <v>0</v>
      </c>
      <c r="AD1464" t="s">
        <v>15</v>
      </c>
      <c r="AE1464">
        <v>1</v>
      </c>
      <c r="AF1464">
        <v>0</v>
      </c>
      <c r="AG1464" t="s">
        <v>15</v>
      </c>
      <c r="AH1464">
        <v>1</v>
      </c>
      <c r="AI1464">
        <v>0</v>
      </c>
      <c r="AJ1464" t="s">
        <v>15</v>
      </c>
      <c r="AK1464">
        <v>1</v>
      </c>
      <c r="AL1464">
        <v>0</v>
      </c>
    </row>
    <row r="1465" spans="1:38" x14ac:dyDescent="0.25">
      <c r="A1465" t="s">
        <v>1530</v>
      </c>
      <c r="B1465" t="s">
        <v>1524</v>
      </c>
      <c r="C1465">
        <v>13991230</v>
      </c>
      <c r="D1465">
        <v>991230</v>
      </c>
      <c r="E1465" t="s">
        <v>773</v>
      </c>
      <c r="F1465" t="s">
        <v>774</v>
      </c>
      <c r="G1465" t="s">
        <v>1541</v>
      </c>
      <c r="H1465" t="s">
        <v>42</v>
      </c>
      <c r="I1465">
        <v>4</v>
      </c>
      <c r="J1465" t="s">
        <v>31</v>
      </c>
      <c r="K1465">
        <v>12</v>
      </c>
      <c r="L1465">
        <v>54</v>
      </c>
      <c r="M1465">
        <v>53</v>
      </c>
      <c r="N1465" t="s">
        <v>14</v>
      </c>
      <c r="O1465" t="s">
        <v>1573</v>
      </c>
      <c r="P1465">
        <v>7</v>
      </c>
      <c r="Q1465">
        <v>0.23333333333333334</v>
      </c>
      <c r="R1465">
        <v>22</v>
      </c>
      <c r="S1465">
        <v>0.73333333333333328</v>
      </c>
      <c r="T1465">
        <f>DATATABLE[[#This Row],[تعداد واگن منتظر واگذاری]]+DATATABLE[[#This Row],[تعداد واگن تحت تخلیه]]</f>
        <v>29</v>
      </c>
      <c r="U1465">
        <v>0.96666666666666667</v>
      </c>
      <c r="V1465">
        <v>18</v>
      </c>
      <c r="W1465">
        <v>0.6</v>
      </c>
      <c r="X1465">
        <v>1044</v>
      </c>
      <c r="Y1465">
        <v>29</v>
      </c>
      <c r="Z1465">
        <v>40</v>
      </c>
      <c r="AA1465" t="s">
        <v>15</v>
      </c>
      <c r="AB1465">
        <v>1</v>
      </c>
      <c r="AC1465">
        <v>0</v>
      </c>
      <c r="AD1465" t="s">
        <v>15</v>
      </c>
      <c r="AE1465">
        <v>1</v>
      </c>
      <c r="AF1465">
        <v>0</v>
      </c>
      <c r="AG1465" t="s">
        <v>15</v>
      </c>
      <c r="AH1465">
        <v>1</v>
      </c>
      <c r="AI1465">
        <v>0</v>
      </c>
      <c r="AJ1465" t="s">
        <v>15</v>
      </c>
      <c r="AK1465">
        <v>1</v>
      </c>
      <c r="AL1465">
        <v>0</v>
      </c>
    </row>
    <row r="1466" spans="1:38" x14ac:dyDescent="0.25">
      <c r="A1466" t="s">
        <v>1530</v>
      </c>
      <c r="B1466" t="s">
        <v>10</v>
      </c>
      <c r="C1466">
        <v>13990101</v>
      </c>
      <c r="D1466">
        <v>990101</v>
      </c>
      <c r="E1466" t="s">
        <v>43</v>
      </c>
      <c r="F1466" t="s">
        <v>44</v>
      </c>
      <c r="G1466" t="s">
        <v>1541</v>
      </c>
      <c r="H1466" t="s">
        <v>39</v>
      </c>
      <c r="I1466">
        <v>1</v>
      </c>
      <c r="J1466" t="s">
        <v>11</v>
      </c>
      <c r="K1466">
        <v>1</v>
      </c>
      <c r="L1466">
        <v>1</v>
      </c>
      <c r="M1466">
        <v>1</v>
      </c>
      <c r="N1466" t="s">
        <v>12</v>
      </c>
      <c r="O1466" t="s">
        <v>1542</v>
      </c>
      <c r="P1466">
        <v>273</v>
      </c>
      <c r="Q1466">
        <v>8.806451612903226</v>
      </c>
      <c r="R1466">
        <v>79</v>
      </c>
      <c r="S1466">
        <v>2.5483870967741935</v>
      </c>
      <c r="T1466">
        <f>DATATABLE[[#This Row],[تعداد واگن منتظر واگذاری]]+DATATABLE[[#This Row],[تعداد واگن تحت تخلیه]]</f>
        <v>352</v>
      </c>
      <c r="U1466">
        <v>11.35483870967742</v>
      </c>
      <c r="V1466">
        <v>123</v>
      </c>
      <c r="W1466">
        <v>3.967741935483871</v>
      </c>
      <c r="X1466">
        <v>7995</v>
      </c>
      <c r="Y1466">
        <v>352</v>
      </c>
      <c r="Z1466">
        <v>202</v>
      </c>
      <c r="AA1466" t="s">
        <v>15</v>
      </c>
      <c r="AB1466">
        <v>1</v>
      </c>
      <c r="AC1466">
        <v>0</v>
      </c>
      <c r="AD1466" t="s">
        <v>15</v>
      </c>
      <c r="AE1466">
        <v>1</v>
      </c>
      <c r="AF1466">
        <v>0</v>
      </c>
      <c r="AG1466" t="s">
        <v>15</v>
      </c>
      <c r="AH1466">
        <v>1</v>
      </c>
      <c r="AI1466">
        <v>0</v>
      </c>
      <c r="AJ1466" t="s">
        <v>15</v>
      </c>
      <c r="AK1466">
        <v>1</v>
      </c>
      <c r="AL1466">
        <v>0</v>
      </c>
    </row>
    <row r="1467" spans="1:38" x14ac:dyDescent="0.25">
      <c r="A1467" t="s">
        <v>1530</v>
      </c>
      <c r="B1467" t="s">
        <v>10</v>
      </c>
      <c r="C1467">
        <v>13990102</v>
      </c>
      <c r="D1467">
        <v>990102</v>
      </c>
      <c r="E1467" t="s">
        <v>45</v>
      </c>
      <c r="F1467" t="s">
        <v>46</v>
      </c>
      <c r="G1467" t="s">
        <v>1541</v>
      </c>
      <c r="H1467" t="s">
        <v>39</v>
      </c>
      <c r="I1467">
        <v>1</v>
      </c>
      <c r="J1467" t="s">
        <v>11</v>
      </c>
      <c r="K1467">
        <v>1</v>
      </c>
      <c r="L1467">
        <v>2</v>
      </c>
      <c r="M1467">
        <v>1</v>
      </c>
      <c r="N1467" t="s">
        <v>14</v>
      </c>
      <c r="O1467" t="s">
        <v>1543</v>
      </c>
      <c r="P1467">
        <v>278</v>
      </c>
      <c r="Q1467">
        <v>8.9677419354838701</v>
      </c>
      <c r="R1467">
        <v>92</v>
      </c>
      <c r="S1467">
        <v>2.967741935483871</v>
      </c>
      <c r="T1467">
        <f>DATATABLE[[#This Row],[تعداد واگن منتظر واگذاری]]+DATATABLE[[#This Row],[تعداد واگن تحت تخلیه]]</f>
        <v>370</v>
      </c>
      <c r="U1467">
        <v>11.935483870967742</v>
      </c>
      <c r="V1467">
        <v>95</v>
      </c>
      <c r="W1467">
        <v>3.064516129032258</v>
      </c>
      <c r="X1467">
        <v>6175</v>
      </c>
      <c r="Y1467">
        <v>370</v>
      </c>
      <c r="Z1467">
        <v>187</v>
      </c>
      <c r="AA1467" t="s">
        <v>15</v>
      </c>
      <c r="AB1467">
        <v>1</v>
      </c>
      <c r="AC1467">
        <v>0</v>
      </c>
      <c r="AD1467" t="s">
        <v>15</v>
      </c>
      <c r="AE1467">
        <v>1</v>
      </c>
      <c r="AF1467">
        <v>0</v>
      </c>
      <c r="AG1467" t="s">
        <v>15</v>
      </c>
      <c r="AH1467">
        <v>1</v>
      </c>
      <c r="AI1467">
        <v>0</v>
      </c>
      <c r="AJ1467" t="s">
        <v>15</v>
      </c>
      <c r="AK1467">
        <v>1</v>
      </c>
      <c r="AL1467">
        <v>0</v>
      </c>
    </row>
    <row r="1468" spans="1:38" x14ac:dyDescent="0.25">
      <c r="A1468" t="s">
        <v>1530</v>
      </c>
      <c r="B1468" t="s">
        <v>10</v>
      </c>
      <c r="C1468">
        <v>13990103</v>
      </c>
      <c r="D1468">
        <v>990103</v>
      </c>
      <c r="E1468" t="s">
        <v>47</v>
      </c>
      <c r="F1468" t="s">
        <v>48</v>
      </c>
      <c r="G1468" t="s">
        <v>1541</v>
      </c>
      <c r="H1468" t="s">
        <v>39</v>
      </c>
      <c r="I1468">
        <v>1</v>
      </c>
      <c r="J1468" t="s">
        <v>11</v>
      </c>
      <c r="K1468">
        <v>1</v>
      </c>
      <c r="L1468">
        <v>2</v>
      </c>
      <c r="M1468">
        <v>1</v>
      </c>
      <c r="N1468" t="s">
        <v>16</v>
      </c>
      <c r="O1468" t="s">
        <v>1544</v>
      </c>
      <c r="P1468">
        <v>310</v>
      </c>
      <c r="Q1468">
        <v>10</v>
      </c>
      <c r="R1468">
        <v>86</v>
      </c>
      <c r="S1468">
        <v>2.774193548387097</v>
      </c>
      <c r="T1468">
        <f>DATATABLE[[#This Row],[تعداد واگن منتظر واگذاری]]+DATATABLE[[#This Row],[تعداد واگن تحت تخلیه]]</f>
        <v>396</v>
      </c>
      <c r="U1468">
        <v>12.774193548387096</v>
      </c>
      <c r="V1468">
        <v>155</v>
      </c>
      <c r="W1468">
        <v>5</v>
      </c>
      <c r="X1468">
        <v>10075</v>
      </c>
      <c r="Y1468">
        <v>396</v>
      </c>
      <c r="Z1468">
        <v>241</v>
      </c>
      <c r="AA1468" t="s">
        <v>15</v>
      </c>
      <c r="AB1468">
        <v>1</v>
      </c>
      <c r="AC1468">
        <v>0</v>
      </c>
      <c r="AD1468" t="s">
        <v>15</v>
      </c>
      <c r="AE1468">
        <v>1</v>
      </c>
      <c r="AF1468">
        <v>0</v>
      </c>
      <c r="AG1468" t="s">
        <v>15</v>
      </c>
      <c r="AH1468">
        <v>1</v>
      </c>
      <c r="AI1468">
        <v>0</v>
      </c>
      <c r="AJ1468" t="s">
        <v>15</v>
      </c>
      <c r="AK1468">
        <v>1</v>
      </c>
      <c r="AL1468">
        <v>0</v>
      </c>
    </row>
    <row r="1469" spans="1:38" x14ac:dyDescent="0.25">
      <c r="A1469" t="s">
        <v>1530</v>
      </c>
      <c r="B1469" t="s">
        <v>10</v>
      </c>
      <c r="C1469">
        <v>13990104</v>
      </c>
      <c r="D1469">
        <v>990104</v>
      </c>
      <c r="E1469" t="s">
        <v>49</v>
      </c>
      <c r="F1469" t="s">
        <v>50</v>
      </c>
      <c r="G1469" t="s">
        <v>1541</v>
      </c>
      <c r="H1469" t="s">
        <v>39</v>
      </c>
      <c r="I1469">
        <v>1</v>
      </c>
      <c r="J1469" t="s">
        <v>11</v>
      </c>
      <c r="K1469">
        <v>1</v>
      </c>
      <c r="L1469">
        <v>2</v>
      </c>
      <c r="M1469">
        <v>1</v>
      </c>
      <c r="N1469" t="s">
        <v>17</v>
      </c>
      <c r="O1469" t="s">
        <v>1545</v>
      </c>
      <c r="P1469">
        <v>273</v>
      </c>
      <c r="Q1469">
        <v>8.806451612903226</v>
      </c>
      <c r="R1469">
        <v>80</v>
      </c>
      <c r="S1469">
        <v>2.5806451612903225</v>
      </c>
      <c r="T1469">
        <f>DATATABLE[[#This Row],[تعداد واگن منتظر واگذاری]]+DATATABLE[[#This Row],[تعداد واگن تحت تخلیه]]</f>
        <v>353</v>
      </c>
      <c r="U1469">
        <v>11.387096774193548</v>
      </c>
      <c r="V1469">
        <v>168</v>
      </c>
      <c r="W1469">
        <v>5.419354838709677</v>
      </c>
      <c r="X1469">
        <v>10920</v>
      </c>
      <c r="Y1469">
        <v>353</v>
      </c>
      <c r="Z1469">
        <v>248</v>
      </c>
      <c r="AA1469" t="s">
        <v>15</v>
      </c>
      <c r="AB1469">
        <v>1</v>
      </c>
      <c r="AC1469">
        <v>0</v>
      </c>
      <c r="AD1469" t="s">
        <v>15</v>
      </c>
      <c r="AE1469">
        <v>1</v>
      </c>
      <c r="AF1469">
        <v>0</v>
      </c>
      <c r="AG1469" t="s">
        <v>15</v>
      </c>
      <c r="AH1469">
        <v>1</v>
      </c>
      <c r="AI1469">
        <v>0</v>
      </c>
      <c r="AJ1469" t="s">
        <v>15</v>
      </c>
      <c r="AK1469">
        <v>1</v>
      </c>
      <c r="AL1469">
        <v>0</v>
      </c>
    </row>
    <row r="1470" spans="1:38" x14ac:dyDescent="0.25">
      <c r="A1470" t="s">
        <v>1530</v>
      </c>
      <c r="B1470" t="s">
        <v>10</v>
      </c>
      <c r="C1470">
        <v>13990105</v>
      </c>
      <c r="D1470">
        <v>990105</v>
      </c>
      <c r="E1470" t="s">
        <v>51</v>
      </c>
      <c r="F1470" t="s">
        <v>52</v>
      </c>
      <c r="G1470" t="s">
        <v>1541</v>
      </c>
      <c r="H1470" t="s">
        <v>39</v>
      </c>
      <c r="I1470">
        <v>1</v>
      </c>
      <c r="J1470" t="s">
        <v>11</v>
      </c>
      <c r="K1470">
        <v>1</v>
      </c>
      <c r="L1470">
        <v>2</v>
      </c>
      <c r="M1470">
        <v>1</v>
      </c>
      <c r="N1470" t="s">
        <v>18</v>
      </c>
      <c r="O1470" t="s">
        <v>1546</v>
      </c>
      <c r="P1470">
        <v>350</v>
      </c>
      <c r="Q1470">
        <v>11.290322580645162</v>
      </c>
      <c r="R1470">
        <v>174</v>
      </c>
      <c r="S1470">
        <v>5.612903225806452</v>
      </c>
      <c r="T1470">
        <f>DATATABLE[[#This Row],[تعداد واگن منتظر واگذاری]]+DATATABLE[[#This Row],[تعداد واگن تحت تخلیه]]</f>
        <v>524</v>
      </c>
      <c r="U1470">
        <v>16.903225806451612</v>
      </c>
      <c r="V1470">
        <v>134</v>
      </c>
      <c r="W1470">
        <v>4.32258064516129</v>
      </c>
      <c r="X1470">
        <v>8710</v>
      </c>
      <c r="Y1470">
        <v>524</v>
      </c>
      <c r="Z1470">
        <v>308</v>
      </c>
      <c r="AA1470" t="s">
        <v>15</v>
      </c>
      <c r="AB1470">
        <v>1</v>
      </c>
      <c r="AC1470">
        <v>0</v>
      </c>
      <c r="AD1470" t="s">
        <v>15</v>
      </c>
      <c r="AE1470">
        <v>1</v>
      </c>
      <c r="AF1470">
        <v>0</v>
      </c>
      <c r="AG1470" t="s">
        <v>15</v>
      </c>
      <c r="AH1470">
        <v>1</v>
      </c>
      <c r="AI1470">
        <v>0</v>
      </c>
      <c r="AJ1470" t="s">
        <v>15</v>
      </c>
      <c r="AK1470">
        <v>1</v>
      </c>
      <c r="AL1470">
        <v>0</v>
      </c>
    </row>
    <row r="1471" spans="1:38" x14ac:dyDescent="0.25">
      <c r="A1471" t="s">
        <v>1530</v>
      </c>
      <c r="B1471" t="s">
        <v>10</v>
      </c>
      <c r="C1471">
        <v>13990106</v>
      </c>
      <c r="D1471">
        <v>990106</v>
      </c>
      <c r="E1471" t="s">
        <v>53</v>
      </c>
      <c r="F1471" t="s">
        <v>54</v>
      </c>
      <c r="G1471" t="s">
        <v>1541</v>
      </c>
      <c r="H1471" t="s">
        <v>39</v>
      </c>
      <c r="I1471">
        <v>1</v>
      </c>
      <c r="J1471" t="s">
        <v>11</v>
      </c>
      <c r="K1471">
        <v>1</v>
      </c>
      <c r="L1471">
        <v>2</v>
      </c>
      <c r="M1471">
        <v>1</v>
      </c>
      <c r="N1471" t="s">
        <v>19</v>
      </c>
      <c r="O1471" t="s">
        <v>1547</v>
      </c>
      <c r="P1471">
        <v>327</v>
      </c>
      <c r="Q1471">
        <v>10.548387096774194</v>
      </c>
      <c r="R1471">
        <v>133</v>
      </c>
      <c r="S1471">
        <v>4.290322580645161</v>
      </c>
      <c r="T1471">
        <f>DATATABLE[[#This Row],[تعداد واگن منتظر واگذاری]]+DATATABLE[[#This Row],[تعداد واگن تحت تخلیه]]</f>
        <v>460</v>
      </c>
      <c r="U1471">
        <v>14.838709677419354</v>
      </c>
      <c r="V1471">
        <v>210</v>
      </c>
      <c r="W1471">
        <v>6.774193548387097</v>
      </c>
      <c r="X1471">
        <v>13650</v>
      </c>
      <c r="Y1471">
        <v>460</v>
      </c>
      <c r="Z1471">
        <v>343</v>
      </c>
      <c r="AA1471" t="s">
        <v>15</v>
      </c>
      <c r="AB1471">
        <v>1</v>
      </c>
      <c r="AC1471">
        <v>0</v>
      </c>
      <c r="AD1471" t="s">
        <v>15</v>
      </c>
      <c r="AE1471">
        <v>1</v>
      </c>
      <c r="AF1471">
        <v>0</v>
      </c>
      <c r="AG1471" t="s">
        <v>15</v>
      </c>
      <c r="AH1471">
        <v>1</v>
      </c>
      <c r="AI1471">
        <v>0</v>
      </c>
      <c r="AJ1471" t="s">
        <v>15</v>
      </c>
      <c r="AK1471">
        <v>1</v>
      </c>
      <c r="AL1471">
        <v>0</v>
      </c>
    </row>
    <row r="1472" spans="1:38" x14ac:dyDescent="0.25">
      <c r="A1472" t="s">
        <v>1530</v>
      </c>
      <c r="B1472" t="s">
        <v>10</v>
      </c>
      <c r="C1472">
        <v>13990107</v>
      </c>
      <c r="D1472">
        <v>990107</v>
      </c>
      <c r="E1472" t="s">
        <v>55</v>
      </c>
      <c r="F1472" t="s">
        <v>56</v>
      </c>
      <c r="G1472" t="s">
        <v>1541</v>
      </c>
      <c r="H1472" t="s">
        <v>39</v>
      </c>
      <c r="I1472">
        <v>1</v>
      </c>
      <c r="J1472" t="s">
        <v>11</v>
      </c>
      <c r="K1472">
        <v>1</v>
      </c>
      <c r="L1472">
        <v>2</v>
      </c>
      <c r="M1472">
        <v>1</v>
      </c>
      <c r="N1472" t="s">
        <v>20</v>
      </c>
      <c r="O1472" t="s">
        <v>1548</v>
      </c>
      <c r="P1472">
        <v>230</v>
      </c>
      <c r="Q1472">
        <v>7.419354838709677</v>
      </c>
      <c r="R1472">
        <v>132</v>
      </c>
      <c r="S1472">
        <v>4.258064516129032</v>
      </c>
      <c r="T1472">
        <f>DATATABLE[[#This Row],[تعداد واگن منتظر واگذاری]]+DATATABLE[[#This Row],[تعداد واگن تحت تخلیه]]</f>
        <v>362</v>
      </c>
      <c r="U1472">
        <v>11.67741935483871</v>
      </c>
      <c r="V1472">
        <v>179</v>
      </c>
      <c r="W1472">
        <v>5.774193548387097</v>
      </c>
      <c r="X1472">
        <v>11635</v>
      </c>
      <c r="Y1472">
        <v>362</v>
      </c>
      <c r="Z1472">
        <v>311</v>
      </c>
      <c r="AA1472" t="s">
        <v>15</v>
      </c>
      <c r="AB1472">
        <v>1</v>
      </c>
      <c r="AC1472">
        <v>0</v>
      </c>
      <c r="AD1472" t="s">
        <v>15</v>
      </c>
      <c r="AE1472">
        <v>1</v>
      </c>
      <c r="AF1472">
        <v>0</v>
      </c>
      <c r="AG1472" t="s">
        <v>15</v>
      </c>
      <c r="AH1472">
        <v>1</v>
      </c>
      <c r="AI1472">
        <v>0</v>
      </c>
      <c r="AJ1472" t="s">
        <v>15</v>
      </c>
      <c r="AK1472">
        <v>1</v>
      </c>
      <c r="AL1472">
        <v>0</v>
      </c>
    </row>
    <row r="1473" spans="1:38" x14ac:dyDescent="0.25">
      <c r="A1473" t="s">
        <v>1530</v>
      </c>
      <c r="B1473" t="s">
        <v>10</v>
      </c>
      <c r="C1473">
        <v>13990108</v>
      </c>
      <c r="D1473">
        <v>990108</v>
      </c>
      <c r="E1473" t="s">
        <v>57</v>
      </c>
      <c r="F1473" t="s">
        <v>58</v>
      </c>
      <c r="G1473" t="s">
        <v>1541</v>
      </c>
      <c r="H1473" t="s">
        <v>39</v>
      </c>
      <c r="I1473">
        <v>1</v>
      </c>
      <c r="J1473" t="s">
        <v>11</v>
      </c>
      <c r="K1473">
        <v>1</v>
      </c>
      <c r="L1473">
        <v>2</v>
      </c>
      <c r="M1473">
        <v>2</v>
      </c>
      <c r="N1473" t="s">
        <v>12</v>
      </c>
      <c r="O1473" t="s">
        <v>1549</v>
      </c>
      <c r="P1473">
        <v>178</v>
      </c>
      <c r="Q1473">
        <v>5.741935483870968</v>
      </c>
      <c r="R1473">
        <v>91</v>
      </c>
      <c r="S1473">
        <v>2.935483870967742</v>
      </c>
      <c r="T1473">
        <f>DATATABLE[[#This Row],[تعداد واگن منتظر واگذاری]]+DATATABLE[[#This Row],[تعداد واگن تحت تخلیه]]</f>
        <v>269</v>
      </c>
      <c r="U1473">
        <v>8.67741935483871</v>
      </c>
      <c r="V1473">
        <v>174</v>
      </c>
      <c r="W1473">
        <v>5.612903225806452</v>
      </c>
      <c r="X1473">
        <v>11310</v>
      </c>
      <c r="Y1473">
        <v>269</v>
      </c>
      <c r="Z1473">
        <v>265</v>
      </c>
      <c r="AA1473" t="s">
        <v>15</v>
      </c>
      <c r="AB1473">
        <v>1</v>
      </c>
      <c r="AC1473">
        <v>0</v>
      </c>
      <c r="AD1473" t="s">
        <v>15</v>
      </c>
      <c r="AE1473">
        <v>1</v>
      </c>
      <c r="AF1473">
        <v>0</v>
      </c>
      <c r="AG1473" t="s">
        <v>15</v>
      </c>
      <c r="AH1473">
        <v>1</v>
      </c>
      <c r="AI1473">
        <v>0</v>
      </c>
      <c r="AJ1473" t="s">
        <v>15</v>
      </c>
      <c r="AK1473">
        <v>1</v>
      </c>
      <c r="AL1473">
        <v>0</v>
      </c>
    </row>
    <row r="1474" spans="1:38" x14ac:dyDescent="0.25">
      <c r="A1474" t="s">
        <v>1530</v>
      </c>
      <c r="B1474" t="s">
        <v>10</v>
      </c>
      <c r="C1474">
        <v>13990109</v>
      </c>
      <c r="D1474">
        <v>990109</v>
      </c>
      <c r="E1474" t="s">
        <v>59</v>
      </c>
      <c r="F1474" t="s">
        <v>60</v>
      </c>
      <c r="G1474" t="s">
        <v>1541</v>
      </c>
      <c r="H1474" t="s">
        <v>39</v>
      </c>
      <c r="I1474">
        <v>1</v>
      </c>
      <c r="J1474" t="s">
        <v>11</v>
      </c>
      <c r="K1474">
        <v>1</v>
      </c>
      <c r="L1474">
        <v>3</v>
      </c>
      <c r="M1474">
        <v>2</v>
      </c>
      <c r="N1474" t="s">
        <v>14</v>
      </c>
      <c r="O1474" t="s">
        <v>1550</v>
      </c>
      <c r="P1474">
        <v>153</v>
      </c>
      <c r="Q1474">
        <v>4.935483870967742</v>
      </c>
      <c r="R1474">
        <v>120</v>
      </c>
      <c r="S1474">
        <v>3.870967741935484</v>
      </c>
      <c r="T1474">
        <f>DATATABLE[[#This Row],[تعداد واگن منتظر واگذاری]]+DATATABLE[[#This Row],[تعداد واگن تحت تخلیه]]</f>
        <v>273</v>
      </c>
      <c r="U1474">
        <v>8.806451612903226</v>
      </c>
      <c r="V1474">
        <v>154</v>
      </c>
      <c r="W1474">
        <v>4.967741935483871</v>
      </c>
      <c r="X1474">
        <v>10010</v>
      </c>
      <c r="Y1474">
        <v>273</v>
      </c>
      <c r="Z1474">
        <v>274</v>
      </c>
      <c r="AA1474" t="s">
        <v>15</v>
      </c>
      <c r="AB1474">
        <v>1</v>
      </c>
      <c r="AC1474">
        <v>0</v>
      </c>
      <c r="AD1474" t="s">
        <v>15</v>
      </c>
      <c r="AE1474">
        <v>1</v>
      </c>
      <c r="AF1474">
        <v>0</v>
      </c>
      <c r="AG1474" t="s">
        <v>15</v>
      </c>
      <c r="AH1474">
        <v>1</v>
      </c>
      <c r="AI1474">
        <v>0</v>
      </c>
      <c r="AJ1474" t="s">
        <v>15</v>
      </c>
      <c r="AK1474">
        <v>1</v>
      </c>
      <c r="AL1474">
        <v>0</v>
      </c>
    </row>
    <row r="1475" spans="1:38" x14ac:dyDescent="0.25">
      <c r="A1475" t="s">
        <v>1530</v>
      </c>
      <c r="B1475" t="s">
        <v>10</v>
      </c>
      <c r="C1475">
        <v>13990110</v>
      </c>
      <c r="D1475">
        <v>990110</v>
      </c>
      <c r="E1475" t="s">
        <v>61</v>
      </c>
      <c r="F1475" t="s">
        <v>62</v>
      </c>
      <c r="G1475" t="s">
        <v>1541</v>
      </c>
      <c r="H1475" t="s">
        <v>39</v>
      </c>
      <c r="I1475">
        <v>1</v>
      </c>
      <c r="J1475" t="s">
        <v>11</v>
      </c>
      <c r="K1475">
        <v>1</v>
      </c>
      <c r="L1475">
        <v>3</v>
      </c>
      <c r="M1475">
        <v>2</v>
      </c>
      <c r="N1475" t="s">
        <v>16</v>
      </c>
      <c r="O1475" t="s">
        <v>1551</v>
      </c>
      <c r="P1475">
        <v>96</v>
      </c>
      <c r="Q1475">
        <v>3.096774193548387</v>
      </c>
      <c r="R1475">
        <v>93</v>
      </c>
      <c r="S1475">
        <v>3</v>
      </c>
      <c r="T1475">
        <f>DATATABLE[[#This Row],[تعداد واگن منتظر واگذاری]]+DATATABLE[[#This Row],[تعداد واگن تحت تخلیه]]</f>
        <v>189</v>
      </c>
      <c r="U1475">
        <v>6.096774193548387</v>
      </c>
      <c r="V1475">
        <v>148</v>
      </c>
      <c r="W1475">
        <v>4.774193548387097</v>
      </c>
      <c r="X1475">
        <v>9620</v>
      </c>
      <c r="Y1475">
        <v>189</v>
      </c>
      <c r="Z1475">
        <v>241</v>
      </c>
      <c r="AA1475" t="s">
        <v>15</v>
      </c>
      <c r="AB1475">
        <v>1</v>
      </c>
      <c r="AC1475">
        <v>0</v>
      </c>
      <c r="AD1475" t="s">
        <v>15</v>
      </c>
      <c r="AE1475">
        <v>1</v>
      </c>
      <c r="AF1475">
        <v>0</v>
      </c>
      <c r="AG1475" t="s">
        <v>15</v>
      </c>
      <c r="AH1475">
        <v>1</v>
      </c>
      <c r="AI1475">
        <v>0</v>
      </c>
      <c r="AJ1475" t="s">
        <v>15</v>
      </c>
      <c r="AK1475">
        <v>1</v>
      </c>
      <c r="AL1475">
        <v>0</v>
      </c>
    </row>
    <row r="1476" spans="1:38" x14ac:dyDescent="0.25">
      <c r="A1476" t="s">
        <v>1530</v>
      </c>
      <c r="B1476" t="s">
        <v>10</v>
      </c>
      <c r="C1476">
        <v>13990111</v>
      </c>
      <c r="D1476">
        <v>990111</v>
      </c>
      <c r="E1476" t="s">
        <v>63</v>
      </c>
      <c r="F1476" t="s">
        <v>64</v>
      </c>
      <c r="G1476" t="s">
        <v>1541</v>
      </c>
      <c r="H1476" t="s">
        <v>39</v>
      </c>
      <c r="I1476">
        <v>1</v>
      </c>
      <c r="J1476" t="s">
        <v>11</v>
      </c>
      <c r="K1476">
        <v>1</v>
      </c>
      <c r="L1476">
        <v>3</v>
      </c>
      <c r="M1476">
        <v>2</v>
      </c>
      <c r="N1476" t="s">
        <v>17</v>
      </c>
      <c r="O1476" t="s">
        <v>1552</v>
      </c>
      <c r="P1476">
        <v>142</v>
      </c>
      <c r="Q1476">
        <v>4.580645161290323</v>
      </c>
      <c r="R1476">
        <v>174</v>
      </c>
      <c r="S1476">
        <v>5.612903225806452</v>
      </c>
      <c r="T1476">
        <f>DATATABLE[[#This Row],[تعداد واگن منتظر واگذاری]]+DATATABLE[[#This Row],[تعداد واگن تحت تخلیه]]</f>
        <v>316</v>
      </c>
      <c r="U1476">
        <v>10.193548387096774</v>
      </c>
      <c r="V1476">
        <v>147</v>
      </c>
      <c r="W1476">
        <v>4.741935483870968</v>
      </c>
      <c r="X1476">
        <v>9555</v>
      </c>
      <c r="Y1476">
        <v>316</v>
      </c>
      <c r="Z1476">
        <v>321</v>
      </c>
      <c r="AA1476" t="s">
        <v>15</v>
      </c>
      <c r="AB1476">
        <v>1</v>
      </c>
      <c r="AC1476">
        <v>0</v>
      </c>
      <c r="AD1476" t="s">
        <v>15</v>
      </c>
      <c r="AE1476">
        <v>1</v>
      </c>
      <c r="AF1476">
        <v>0</v>
      </c>
      <c r="AG1476" t="s">
        <v>15</v>
      </c>
      <c r="AH1476">
        <v>1</v>
      </c>
      <c r="AI1476">
        <v>0</v>
      </c>
      <c r="AJ1476" t="s">
        <v>15</v>
      </c>
      <c r="AK1476">
        <v>1</v>
      </c>
      <c r="AL1476">
        <v>0</v>
      </c>
    </row>
    <row r="1477" spans="1:38" x14ac:dyDescent="0.25">
      <c r="A1477" t="s">
        <v>1530</v>
      </c>
      <c r="B1477" t="s">
        <v>10</v>
      </c>
      <c r="C1477">
        <v>13990112</v>
      </c>
      <c r="D1477">
        <v>990112</v>
      </c>
      <c r="E1477" t="s">
        <v>65</v>
      </c>
      <c r="F1477" t="s">
        <v>66</v>
      </c>
      <c r="G1477" t="s">
        <v>1541</v>
      </c>
      <c r="H1477" t="s">
        <v>39</v>
      </c>
      <c r="I1477">
        <v>1</v>
      </c>
      <c r="J1477" t="s">
        <v>11</v>
      </c>
      <c r="K1477">
        <v>1</v>
      </c>
      <c r="L1477">
        <v>3</v>
      </c>
      <c r="M1477">
        <v>2</v>
      </c>
      <c r="N1477" t="s">
        <v>18</v>
      </c>
      <c r="O1477" t="s">
        <v>1553</v>
      </c>
      <c r="P1477">
        <v>91</v>
      </c>
      <c r="Q1477">
        <v>2.935483870967742</v>
      </c>
      <c r="R1477">
        <v>126</v>
      </c>
      <c r="S1477">
        <v>4.064516129032258</v>
      </c>
      <c r="T1477">
        <f>DATATABLE[[#This Row],[تعداد واگن منتظر واگذاری]]+DATATABLE[[#This Row],[تعداد واگن تحت تخلیه]]</f>
        <v>217</v>
      </c>
      <c r="U1477">
        <v>7</v>
      </c>
      <c r="V1477">
        <v>183</v>
      </c>
      <c r="W1477">
        <v>5.903225806451613</v>
      </c>
      <c r="X1477">
        <v>11895</v>
      </c>
      <c r="Y1477">
        <v>217</v>
      </c>
      <c r="Z1477">
        <v>309</v>
      </c>
      <c r="AA1477" t="s">
        <v>15</v>
      </c>
      <c r="AB1477">
        <v>1</v>
      </c>
      <c r="AC1477">
        <v>0</v>
      </c>
      <c r="AD1477" t="s">
        <v>15</v>
      </c>
      <c r="AE1477">
        <v>1</v>
      </c>
      <c r="AF1477">
        <v>0</v>
      </c>
      <c r="AG1477" t="s">
        <v>15</v>
      </c>
      <c r="AH1477">
        <v>1</v>
      </c>
      <c r="AI1477">
        <v>0</v>
      </c>
      <c r="AJ1477" t="s">
        <v>15</v>
      </c>
      <c r="AK1477">
        <v>1</v>
      </c>
      <c r="AL1477">
        <v>0</v>
      </c>
    </row>
    <row r="1478" spans="1:38" x14ac:dyDescent="0.25">
      <c r="A1478" t="s">
        <v>1530</v>
      </c>
      <c r="B1478" t="s">
        <v>10</v>
      </c>
      <c r="C1478">
        <v>13990113</v>
      </c>
      <c r="D1478">
        <v>990113</v>
      </c>
      <c r="E1478" t="s">
        <v>67</v>
      </c>
      <c r="F1478" t="s">
        <v>68</v>
      </c>
      <c r="G1478" t="s">
        <v>1541</v>
      </c>
      <c r="H1478" t="s">
        <v>39</v>
      </c>
      <c r="I1478">
        <v>1</v>
      </c>
      <c r="J1478" t="s">
        <v>11</v>
      </c>
      <c r="K1478">
        <v>1</v>
      </c>
      <c r="L1478">
        <v>3</v>
      </c>
      <c r="M1478">
        <v>2</v>
      </c>
      <c r="N1478" t="s">
        <v>19</v>
      </c>
      <c r="O1478" t="s">
        <v>1556</v>
      </c>
      <c r="P1478">
        <v>53</v>
      </c>
      <c r="Q1478">
        <v>1.7096774193548387</v>
      </c>
      <c r="R1478">
        <v>135</v>
      </c>
      <c r="S1478">
        <v>4.354838709677419</v>
      </c>
      <c r="T1478">
        <f>DATATABLE[[#This Row],[تعداد واگن منتظر واگذاری]]+DATATABLE[[#This Row],[تعداد واگن تحت تخلیه]]</f>
        <v>188</v>
      </c>
      <c r="U1478">
        <v>6.064516129032258</v>
      </c>
      <c r="V1478">
        <v>102</v>
      </c>
      <c r="W1478">
        <v>3.2903225806451615</v>
      </c>
      <c r="X1478">
        <v>6630</v>
      </c>
      <c r="Y1478">
        <v>188</v>
      </c>
      <c r="Z1478">
        <v>237</v>
      </c>
      <c r="AA1478" t="s">
        <v>15</v>
      </c>
      <c r="AB1478">
        <v>1</v>
      </c>
      <c r="AC1478">
        <v>0</v>
      </c>
      <c r="AD1478" t="s">
        <v>15</v>
      </c>
      <c r="AE1478">
        <v>1</v>
      </c>
      <c r="AF1478">
        <v>0</v>
      </c>
      <c r="AG1478" t="s">
        <v>15</v>
      </c>
      <c r="AH1478">
        <v>1</v>
      </c>
      <c r="AI1478">
        <v>0</v>
      </c>
      <c r="AJ1478" t="s">
        <v>15</v>
      </c>
      <c r="AK1478">
        <v>1</v>
      </c>
      <c r="AL1478">
        <v>0</v>
      </c>
    </row>
    <row r="1479" spans="1:38" x14ac:dyDescent="0.25">
      <c r="A1479" t="s">
        <v>1530</v>
      </c>
      <c r="B1479" t="s">
        <v>10</v>
      </c>
      <c r="C1479">
        <v>13990114</v>
      </c>
      <c r="D1479">
        <v>990114</v>
      </c>
      <c r="E1479" t="s">
        <v>69</v>
      </c>
      <c r="F1479" t="s">
        <v>70</v>
      </c>
      <c r="G1479" t="s">
        <v>1541</v>
      </c>
      <c r="H1479" t="s">
        <v>39</v>
      </c>
      <c r="I1479">
        <v>1</v>
      </c>
      <c r="J1479" t="s">
        <v>11</v>
      </c>
      <c r="K1479">
        <v>1</v>
      </c>
      <c r="L1479">
        <v>3</v>
      </c>
      <c r="M1479">
        <v>2</v>
      </c>
      <c r="N1479" t="s">
        <v>20</v>
      </c>
      <c r="O1479" t="s">
        <v>1557</v>
      </c>
      <c r="P1479">
        <v>85</v>
      </c>
      <c r="Q1479">
        <v>2.7419354838709675</v>
      </c>
      <c r="R1479">
        <v>76</v>
      </c>
      <c r="S1479">
        <v>2.4516129032258065</v>
      </c>
      <c r="T1479">
        <f>DATATABLE[[#This Row],[تعداد واگن منتظر واگذاری]]+DATATABLE[[#This Row],[تعداد واگن تحت تخلیه]]</f>
        <v>161</v>
      </c>
      <c r="U1479">
        <v>5.193548387096774</v>
      </c>
      <c r="V1479">
        <v>152</v>
      </c>
      <c r="W1479">
        <v>4.903225806451613</v>
      </c>
      <c r="X1479">
        <v>9880</v>
      </c>
      <c r="Y1479">
        <v>161</v>
      </c>
      <c r="Z1479">
        <v>228</v>
      </c>
      <c r="AA1479" t="s">
        <v>15</v>
      </c>
      <c r="AB1479">
        <v>1</v>
      </c>
      <c r="AC1479">
        <v>0</v>
      </c>
      <c r="AD1479" t="s">
        <v>15</v>
      </c>
      <c r="AE1479">
        <v>1</v>
      </c>
      <c r="AF1479">
        <v>0</v>
      </c>
      <c r="AG1479" t="s">
        <v>15</v>
      </c>
      <c r="AH1479">
        <v>1</v>
      </c>
      <c r="AI1479">
        <v>0</v>
      </c>
      <c r="AJ1479" t="s">
        <v>15</v>
      </c>
      <c r="AK1479">
        <v>1</v>
      </c>
      <c r="AL1479">
        <v>0</v>
      </c>
    </row>
    <row r="1480" spans="1:38" x14ac:dyDescent="0.25">
      <c r="A1480" t="s">
        <v>1530</v>
      </c>
      <c r="B1480" t="s">
        <v>10</v>
      </c>
      <c r="C1480">
        <v>13990115</v>
      </c>
      <c r="D1480">
        <v>990115</v>
      </c>
      <c r="E1480" t="s">
        <v>71</v>
      </c>
      <c r="F1480" t="s">
        <v>72</v>
      </c>
      <c r="G1480" t="s">
        <v>1541</v>
      </c>
      <c r="H1480" t="s">
        <v>39</v>
      </c>
      <c r="I1480">
        <v>1</v>
      </c>
      <c r="J1480" t="s">
        <v>11</v>
      </c>
      <c r="K1480">
        <v>1</v>
      </c>
      <c r="L1480">
        <v>3</v>
      </c>
      <c r="M1480">
        <v>3</v>
      </c>
      <c r="N1480" t="s">
        <v>12</v>
      </c>
      <c r="O1480" t="s">
        <v>1558</v>
      </c>
      <c r="P1480">
        <v>2</v>
      </c>
      <c r="Q1480">
        <v>6.4516129032258063E-2</v>
      </c>
      <c r="R1480">
        <v>72</v>
      </c>
      <c r="S1480">
        <v>2.3225806451612905</v>
      </c>
      <c r="T1480">
        <f>DATATABLE[[#This Row],[تعداد واگن منتظر واگذاری]]+DATATABLE[[#This Row],[تعداد واگن تحت تخلیه]]</f>
        <v>74</v>
      </c>
      <c r="U1480">
        <v>2.3870967741935485</v>
      </c>
      <c r="V1480">
        <v>88</v>
      </c>
      <c r="W1480">
        <v>2.838709677419355</v>
      </c>
      <c r="X1480">
        <v>5720</v>
      </c>
      <c r="Y1480">
        <v>74</v>
      </c>
      <c r="Z1480">
        <v>160</v>
      </c>
      <c r="AA1480" t="s">
        <v>15</v>
      </c>
      <c r="AB1480">
        <v>1</v>
      </c>
      <c r="AC1480">
        <v>0</v>
      </c>
      <c r="AD1480" t="s">
        <v>15</v>
      </c>
      <c r="AE1480">
        <v>1</v>
      </c>
      <c r="AF1480">
        <v>0</v>
      </c>
      <c r="AG1480" t="s">
        <v>15</v>
      </c>
      <c r="AH1480">
        <v>1</v>
      </c>
      <c r="AI1480">
        <v>0</v>
      </c>
      <c r="AJ1480" t="s">
        <v>15</v>
      </c>
      <c r="AK1480">
        <v>1</v>
      </c>
      <c r="AL1480">
        <v>0</v>
      </c>
    </row>
    <row r="1481" spans="1:38" x14ac:dyDescent="0.25">
      <c r="A1481" t="s">
        <v>1530</v>
      </c>
      <c r="B1481" t="s">
        <v>10</v>
      </c>
      <c r="C1481">
        <v>13990116</v>
      </c>
      <c r="D1481">
        <v>990116</v>
      </c>
      <c r="E1481" t="s">
        <v>73</v>
      </c>
      <c r="F1481" t="s">
        <v>74</v>
      </c>
      <c r="G1481" t="s">
        <v>1541</v>
      </c>
      <c r="H1481" t="s">
        <v>39</v>
      </c>
      <c r="I1481">
        <v>1</v>
      </c>
      <c r="J1481" t="s">
        <v>11</v>
      </c>
      <c r="K1481">
        <v>1</v>
      </c>
      <c r="L1481">
        <v>4</v>
      </c>
      <c r="M1481">
        <v>3</v>
      </c>
      <c r="N1481" t="s">
        <v>14</v>
      </c>
      <c r="O1481" t="s">
        <v>1559</v>
      </c>
      <c r="P1481">
        <v>17</v>
      </c>
      <c r="Q1481">
        <v>0.54838709677419351</v>
      </c>
      <c r="R1481">
        <v>6</v>
      </c>
      <c r="S1481">
        <v>0.19354838709677419</v>
      </c>
      <c r="T1481">
        <f>DATATABLE[[#This Row],[تعداد واگن منتظر واگذاری]]+DATATABLE[[#This Row],[تعداد واگن تحت تخلیه]]</f>
        <v>23</v>
      </c>
      <c r="U1481">
        <v>0.74193548387096775</v>
      </c>
      <c r="V1481">
        <v>44</v>
      </c>
      <c r="W1481">
        <v>1.4193548387096775</v>
      </c>
      <c r="X1481">
        <v>2860</v>
      </c>
      <c r="Y1481">
        <v>23</v>
      </c>
      <c r="Z1481">
        <v>50</v>
      </c>
      <c r="AA1481" t="s">
        <v>15</v>
      </c>
      <c r="AB1481">
        <v>1</v>
      </c>
      <c r="AC1481">
        <v>0</v>
      </c>
      <c r="AD1481" t="s">
        <v>15</v>
      </c>
      <c r="AE1481">
        <v>1</v>
      </c>
      <c r="AF1481">
        <v>0</v>
      </c>
      <c r="AG1481" t="s">
        <v>15</v>
      </c>
      <c r="AH1481">
        <v>1</v>
      </c>
      <c r="AI1481">
        <v>0</v>
      </c>
      <c r="AJ1481" t="s">
        <v>15</v>
      </c>
      <c r="AK1481">
        <v>1</v>
      </c>
      <c r="AL1481">
        <v>0</v>
      </c>
    </row>
    <row r="1482" spans="1:38" x14ac:dyDescent="0.25">
      <c r="A1482" t="s">
        <v>1530</v>
      </c>
      <c r="B1482" t="s">
        <v>10</v>
      </c>
      <c r="C1482">
        <v>13990117</v>
      </c>
      <c r="D1482">
        <v>990117</v>
      </c>
      <c r="E1482" t="s">
        <v>75</v>
      </c>
      <c r="F1482" t="s">
        <v>76</v>
      </c>
      <c r="G1482" t="s">
        <v>1541</v>
      </c>
      <c r="H1482" t="s">
        <v>39</v>
      </c>
      <c r="I1482">
        <v>1</v>
      </c>
      <c r="J1482" t="s">
        <v>11</v>
      </c>
      <c r="K1482">
        <v>1</v>
      </c>
      <c r="L1482">
        <v>4</v>
      </c>
      <c r="M1482">
        <v>3</v>
      </c>
      <c r="N1482" t="s">
        <v>16</v>
      </c>
      <c r="O1482" t="s">
        <v>1560</v>
      </c>
      <c r="P1482">
        <v>23</v>
      </c>
      <c r="Q1482">
        <v>0.74193548387096775</v>
      </c>
      <c r="R1482">
        <v>37</v>
      </c>
      <c r="S1482">
        <v>1.1935483870967742</v>
      </c>
      <c r="T1482">
        <f>DATATABLE[[#This Row],[تعداد واگن منتظر واگذاری]]+DATATABLE[[#This Row],[تعداد واگن تحت تخلیه]]</f>
        <v>60</v>
      </c>
      <c r="U1482">
        <v>1.935483870967742</v>
      </c>
      <c r="V1482">
        <v>30</v>
      </c>
      <c r="W1482">
        <v>0.967741935483871</v>
      </c>
      <c r="X1482">
        <v>1950</v>
      </c>
      <c r="Y1482">
        <v>60</v>
      </c>
      <c r="Z1482">
        <v>67</v>
      </c>
      <c r="AA1482" t="s">
        <v>15</v>
      </c>
      <c r="AB1482">
        <v>1</v>
      </c>
      <c r="AC1482">
        <v>0</v>
      </c>
      <c r="AD1482" t="s">
        <v>15</v>
      </c>
      <c r="AE1482">
        <v>1</v>
      </c>
      <c r="AF1482">
        <v>0</v>
      </c>
      <c r="AG1482" t="s">
        <v>15</v>
      </c>
      <c r="AH1482">
        <v>1</v>
      </c>
      <c r="AI1482">
        <v>0</v>
      </c>
      <c r="AJ1482" t="s">
        <v>15</v>
      </c>
      <c r="AK1482">
        <v>1</v>
      </c>
      <c r="AL1482">
        <v>0</v>
      </c>
    </row>
    <row r="1483" spans="1:38" x14ac:dyDescent="0.25">
      <c r="A1483" t="s">
        <v>1530</v>
      </c>
      <c r="B1483" t="s">
        <v>10</v>
      </c>
      <c r="C1483">
        <v>13990118</v>
      </c>
      <c r="D1483">
        <v>990118</v>
      </c>
      <c r="E1483" t="s">
        <v>77</v>
      </c>
      <c r="F1483" t="s">
        <v>78</v>
      </c>
      <c r="G1483" t="s">
        <v>1541</v>
      </c>
      <c r="H1483" t="s">
        <v>39</v>
      </c>
      <c r="I1483">
        <v>1</v>
      </c>
      <c r="J1483" t="s">
        <v>11</v>
      </c>
      <c r="K1483">
        <v>1</v>
      </c>
      <c r="L1483">
        <v>4</v>
      </c>
      <c r="M1483">
        <v>3</v>
      </c>
      <c r="N1483" t="s">
        <v>17</v>
      </c>
      <c r="O1483" t="s">
        <v>1561</v>
      </c>
      <c r="P1483">
        <v>21</v>
      </c>
      <c r="Q1483">
        <v>0.67741935483870963</v>
      </c>
      <c r="R1483">
        <v>37</v>
      </c>
      <c r="S1483">
        <v>1.1935483870967742</v>
      </c>
      <c r="T1483">
        <f>DATATABLE[[#This Row],[تعداد واگن منتظر واگذاری]]+DATATABLE[[#This Row],[تعداد واگن تحت تخلیه]]</f>
        <v>58</v>
      </c>
      <c r="U1483">
        <v>1.8709677419354838</v>
      </c>
      <c r="V1483">
        <v>25</v>
      </c>
      <c r="W1483">
        <v>0.80645161290322576</v>
      </c>
      <c r="X1483">
        <v>1625</v>
      </c>
      <c r="Y1483">
        <v>58</v>
      </c>
      <c r="Z1483">
        <v>62</v>
      </c>
      <c r="AA1483" t="s">
        <v>15</v>
      </c>
      <c r="AB1483">
        <v>1</v>
      </c>
      <c r="AC1483">
        <v>0</v>
      </c>
      <c r="AD1483" t="s">
        <v>15</v>
      </c>
      <c r="AE1483">
        <v>1</v>
      </c>
      <c r="AF1483">
        <v>0</v>
      </c>
      <c r="AG1483" t="s">
        <v>15</v>
      </c>
      <c r="AH1483">
        <v>1</v>
      </c>
      <c r="AI1483">
        <v>0</v>
      </c>
      <c r="AJ1483" t="s">
        <v>15</v>
      </c>
      <c r="AK1483">
        <v>1</v>
      </c>
      <c r="AL1483">
        <v>0</v>
      </c>
    </row>
    <row r="1484" spans="1:38" x14ac:dyDescent="0.25">
      <c r="A1484" t="s">
        <v>1530</v>
      </c>
      <c r="B1484" t="s">
        <v>10</v>
      </c>
      <c r="C1484">
        <v>13990119</v>
      </c>
      <c r="D1484">
        <v>990119</v>
      </c>
      <c r="E1484" t="s">
        <v>79</v>
      </c>
      <c r="F1484" t="s">
        <v>80</v>
      </c>
      <c r="G1484" t="s">
        <v>1541</v>
      </c>
      <c r="H1484" t="s">
        <v>39</v>
      </c>
      <c r="I1484">
        <v>1</v>
      </c>
      <c r="J1484" t="s">
        <v>11</v>
      </c>
      <c r="K1484">
        <v>1</v>
      </c>
      <c r="L1484">
        <v>4</v>
      </c>
      <c r="M1484">
        <v>3</v>
      </c>
      <c r="N1484" t="s">
        <v>18</v>
      </c>
      <c r="O1484" t="s">
        <v>1562</v>
      </c>
      <c r="P1484">
        <v>0</v>
      </c>
      <c r="Q1484">
        <v>0</v>
      </c>
      <c r="R1484">
        <v>97</v>
      </c>
      <c r="S1484">
        <v>3.129032258064516</v>
      </c>
      <c r="T1484">
        <f>DATATABLE[[#This Row],[تعداد واگن منتظر واگذاری]]+DATATABLE[[#This Row],[تعداد واگن تحت تخلیه]]</f>
        <v>97</v>
      </c>
      <c r="U1484">
        <v>3.129032258064516</v>
      </c>
      <c r="V1484">
        <v>36</v>
      </c>
      <c r="W1484">
        <v>1.1612903225806452</v>
      </c>
      <c r="X1484">
        <v>2340</v>
      </c>
      <c r="Y1484">
        <v>97</v>
      </c>
      <c r="Z1484">
        <v>133</v>
      </c>
      <c r="AA1484" t="s">
        <v>13</v>
      </c>
      <c r="AB1484">
        <v>0</v>
      </c>
      <c r="AC1484">
        <v>1</v>
      </c>
      <c r="AD1484" t="s">
        <v>15</v>
      </c>
      <c r="AE1484">
        <v>1</v>
      </c>
      <c r="AF1484">
        <v>0</v>
      </c>
      <c r="AG1484" t="s">
        <v>15</v>
      </c>
      <c r="AH1484">
        <v>1</v>
      </c>
      <c r="AI1484">
        <v>0</v>
      </c>
      <c r="AJ1484" t="s">
        <v>15</v>
      </c>
      <c r="AK1484">
        <v>1</v>
      </c>
      <c r="AL1484">
        <v>0</v>
      </c>
    </row>
    <row r="1485" spans="1:38" x14ac:dyDescent="0.25">
      <c r="A1485" t="s">
        <v>1530</v>
      </c>
      <c r="B1485" t="s">
        <v>10</v>
      </c>
      <c r="C1485">
        <v>13990120</v>
      </c>
      <c r="D1485">
        <v>990120</v>
      </c>
      <c r="E1485" t="s">
        <v>81</v>
      </c>
      <c r="F1485" t="s">
        <v>82</v>
      </c>
      <c r="G1485" t="s">
        <v>1541</v>
      </c>
      <c r="H1485" t="s">
        <v>39</v>
      </c>
      <c r="I1485">
        <v>1</v>
      </c>
      <c r="J1485" t="s">
        <v>11</v>
      </c>
      <c r="K1485">
        <v>1</v>
      </c>
      <c r="L1485">
        <v>4</v>
      </c>
      <c r="M1485">
        <v>3</v>
      </c>
      <c r="N1485" t="s">
        <v>19</v>
      </c>
      <c r="O1485" t="s">
        <v>1563</v>
      </c>
      <c r="P1485">
        <v>0</v>
      </c>
      <c r="Q1485">
        <v>0</v>
      </c>
      <c r="R1485">
        <v>21</v>
      </c>
      <c r="S1485">
        <v>0.67741935483870963</v>
      </c>
      <c r="T1485">
        <f>DATATABLE[[#This Row],[تعداد واگن منتظر واگذاری]]+DATATABLE[[#This Row],[تعداد واگن تحت تخلیه]]</f>
        <v>21</v>
      </c>
      <c r="U1485">
        <v>0.67741935483870963</v>
      </c>
      <c r="V1485">
        <v>118</v>
      </c>
      <c r="W1485">
        <v>3.806451612903226</v>
      </c>
      <c r="X1485">
        <v>7670</v>
      </c>
      <c r="Y1485">
        <v>21</v>
      </c>
      <c r="Z1485">
        <v>139</v>
      </c>
      <c r="AA1485" t="s">
        <v>13</v>
      </c>
      <c r="AB1485">
        <v>0</v>
      </c>
      <c r="AC1485">
        <v>1</v>
      </c>
      <c r="AD1485" t="s">
        <v>15</v>
      </c>
      <c r="AE1485">
        <v>1</v>
      </c>
      <c r="AF1485">
        <v>0</v>
      </c>
      <c r="AG1485" t="s">
        <v>15</v>
      </c>
      <c r="AH1485">
        <v>1</v>
      </c>
      <c r="AI1485">
        <v>0</v>
      </c>
      <c r="AJ1485" t="s">
        <v>15</v>
      </c>
      <c r="AK1485">
        <v>1</v>
      </c>
      <c r="AL1485">
        <v>0</v>
      </c>
    </row>
    <row r="1486" spans="1:38" x14ac:dyDescent="0.25">
      <c r="A1486" t="s">
        <v>1530</v>
      </c>
      <c r="B1486" t="s">
        <v>10</v>
      </c>
      <c r="C1486">
        <v>13990121</v>
      </c>
      <c r="D1486">
        <v>990121</v>
      </c>
      <c r="E1486" t="s">
        <v>83</v>
      </c>
      <c r="F1486" t="s">
        <v>84</v>
      </c>
      <c r="G1486" t="s">
        <v>1541</v>
      </c>
      <c r="H1486" t="s">
        <v>39</v>
      </c>
      <c r="I1486">
        <v>1</v>
      </c>
      <c r="J1486" t="s">
        <v>11</v>
      </c>
      <c r="K1486">
        <v>1</v>
      </c>
      <c r="L1486">
        <v>4</v>
      </c>
      <c r="M1486">
        <v>3</v>
      </c>
      <c r="N1486" t="s">
        <v>20</v>
      </c>
      <c r="O1486" t="s">
        <v>1564</v>
      </c>
      <c r="P1486">
        <v>61</v>
      </c>
      <c r="Q1486">
        <v>1.967741935483871</v>
      </c>
      <c r="R1486">
        <v>46</v>
      </c>
      <c r="S1486">
        <v>1.4838709677419355</v>
      </c>
      <c r="T1486">
        <f>DATATABLE[[#This Row],[تعداد واگن منتظر واگذاری]]+DATATABLE[[#This Row],[تعداد واگن تحت تخلیه]]</f>
        <v>107</v>
      </c>
      <c r="U1486">
        <v>3.4516129032258065</v>
      </c>
      <c r="V1486">
        <v>66</v>
      </c>
      <c r="W1486">
        <v>2.129032258064516</v>
      </c>
      <c r="X1486">
        <v>4290</v>
      </c>
      <c r="Y1486">
        <v>107</v>
      </c>
      <c r="Z1486">
        <v>112</v>
      </c>
      <c r="AA1486" t="s">
        <v>15</v>
      </c>
      <c r="AB1486">
        <v>1</v>
      </c>
      <c r="AC1486">
        <v>0</v>
      </c>
      <c r="AD1486" t="s">
        <v>15</v>
      </c>
      <c r="AE1486">
        <v>1</v>
      </c>
      <c r="AF1486">
        <v>0</v>
      </c>
      <c r="AG1486" t="s">
        <v>15</v>
      </c>
      <c r="AH1486">
        <v>1</v>
      </c>
      <c r="AI1486">
        <v>0</v>
      </c>
      <c r="AJ1486" t="s">
        <v>15</v>
      </c>
      <c r="AK1486">
        <v>1</v>
      </c>
      <c r="AL1486">
        <v>0</v>
      </c>
    </row>
    <row r="1487" spans="1:38" x14ac:dyDescent="0.25">
      <c r="A1487" t="s">
        <v>1530</v>
      </c>
      <c r="B1487" t="s">
        <v>10</v>
      </c>
      <c r="C1487">
        <v>13990122</v>
      </c>
      <c r="D1487">
        <v>990122</v>
      </c>
      <c r="E1487" t="s">
        <v>85</v>
      </c>
      <c r="F1487" t="s">
        <v>86</v>
      </c>
      <c r="G1487" t="s">
        <v>1541</v>
      </c>
      <c r="H1487" t="s">
        <v>39</v>
      </c>
      <c r="I1487">
        <v>1</v>
      </c>
      <c r="J1487" t="s">
        <v>11</v>
      </c>
      <c r="K1487">
        <v>1</v>
      </c>
      <c r="L1487">
        <v>4</v>
      </c>
      <c r="M1487">
        <v>4</v>
      </c>
      <c r="N1487" t="s">
        <v>12</v>
      </c>
      <c r="O1487" t="s">
        <v>1565</v>
      </c>
      <c r="P1487">
        <v>37</v>
      </c>
      <c r="Q1487">
        <v>1.1935483870967742</v>
      </c>
      <c r="R1487">
        <v>41</v>
      </c>
      <c r="S1487">
        <v>1.3225806451612903</v>
      </c>
      <c r="T1487">
        <f>DATATABLE[[#This Row],[تعداد واگن منتظر واگذاری]]+DATATABLE[[#This Row],[تعداد واگن تحت تخلیه]]</f>
        <v>78</v>
      </c>
      <c r="U1487">
        <v>2.5161290322580645</v>
      </c>
      <c r="V1487">
        <v>61</v>
      </c>
      <c r="W1487">
        <v>1.967741935483871</v>
      </c>
      <c r="X1487">
        <v>3965</v>
      </c>
      <c r="Y1487">
        <v>78</v>
      </c>
      <c r="Z1487">
        <v>102</v>
      </c>
      <c r="AA1487" t="s">
        <v>15</v>
      </c>
      <c r="AB1487">
        <v>1</v>
      </c>
      <c r="AC1487">
        <v>0</v>
      </c>
      <c r="AD1487" t="s">
        <v>15</v>
      </c>
      <c r="AE1487">
        <v>1</v>
      </c>
      <c r="AF1487">
        <v>0</v>
      </c>
      <c r="AG1487" t="s">
        <v>15</v>
      </c>
      <c r="AH1487">
        <v>1</v>
      </c>
      <c r="AI1487">
        <v>0</v>
      </c>
      <c r="AJ1487" t="s">
        <v>15</v>
      </c>
      <c r="AK1487">
        <v>1</v>
      </c>
      <c r="AL1487">
        <v>0</v>
      </c>
    </row>
    <row r="1488" spans="1:38" x14ac:dyDescent="0.25">
      <c r="A1488" t="s">
        <v>1530</v>
      </c>
      <c r="B1488" t="s">
        <v>10</v>
      </c>
      <c r="C1488">
        <v>13990123</v>
      </c>
      <c r="D1488">
        <v>990123</v>
      </c>
      <c r="E1488" t="s">
        <v>87</v>
      </c>
      <c r="F1488" t="s">
        <v>88</v>
      </c>
      <c r="G1488" t="s">
        <v>1541</v>
      </c>
      <c r="H1488" t="s">
        <v>39</v>
      </c>
      <c r="I1488">
        <v>1</v>
      </c>
      <c r="J1488" t="s">
        <v>11</v>
      </c>
      <c r="K1488">
        <v>1</v>
      </c>
      <c r="L1488">
        <v>5</v>
      </c>
      <c r="M1488">
        <v>4</v>
      </c>
      <c r="N1488" t="s">
        <v>14</v>
      </c>
      <c r="O1488" t="s">
        <v>1566</v>
      </c>
      <c r="P1488">
        <v>6</v>
      </c>
      <c r="Q1488">
        <v>0.19354838709677419</v>
      </c>
      <c r="R1488">
        <v>90</v>
      </c>
      <c r="S1488">
        <v>2.903225806451613</v>
      </c>
      <c r="T1488">
        <f>DATATABLE[[#This Row],[تعداد واگن منتظر واگذاری]]+DATATABLE[[#This Row],[تعداد واگن تحت تخلیه]]</f>
        <v>96</v>
      </c>
      <c r="U1488">
        <v>3.096774193548387</v>
      </c>
      <c r="V1488">
        <v>24</v>
      </c>
      <c r="W1488">
        <v>0.77419354838709675</v>
      </c>
      <c r="X1488">
        <v>1560</v>
      </c>
      <c r="Y1488">
        <v>96</v>
      </c>
      <c r="Z1488">
        <v>114</v>
      </c>
      <c r="AA1488" t="s">
        <v>15</v>
      </c>
      <c r="AB1488">
        <v>1</v>
      </c>
      <c r="AC1488">
        <v>0</v>
      </c>
      <c r="AD1488" t="s">
        <v>15</v>
      </c>
      <c r="AE1488">
        <v>1</v>
      </c>
      <c r="AF1488">
        <v>0</v>
      </c>
      <c r="AG1488" t="s">
        <v>15</v>
      </c>
      <c r="AH1488">
        <v>1</v>
      </c>
      <c r="AI1488">
        <v>0</v>
      </c>
      <c r="AJ1488" t="s">
        <v>15</v>
      </c>
      <c r="AK1488">
        <v>1</v>
      </c>
      <c r="AL1488">
        <v>0</v>
      </c>
    </row>
    <row r="1489" spans="1:38" x14ac:dyDescent="0.25">
      <c r="A1489" t="s">
        <v>1530</v>
      </c>
      <c r="B1489" t="s">
        <v>10</v>
      </c>
      <c r="C1489">
        <v>13990124</v>
      </c>
      <c r="D1489">
        <v>990124</v>
      </c>
      <c r="E1489" t="s">
        <v>89</v>
      </c>
      <c r="F1489" t="s">
        <v>90</v>
      </c>
      <c r="G1489" t="s">
        <v>1541</v>
      </c>
      <c r="H1489" t="s">
        <v>39</v>
      </c>
      <c r="I1489">
        <v>1</v>
      </c>
      <c r="J1489" t="s">
        <v>11</v>
      </c>
      <c r="K1489">
        <v>1</v>
      </c>
      <c r="L1489">
        <v>5</v>
      </c>
      <c r="M1489">
        <v>4</v>
      </c>
      <c r="N1489" t="s">
        <v>16</v>
      </c>
      <c r="O1489" t="s">
        <v>1567</v>
      </c>
      <c r="P1489">
        <v>59</v>
      </c>
      <c r="Q1489">
        <v>1.903225806451613</v>
      </c>
      <c r="R1489">
        <v>36</v>
      </c>
      <c r="S1489">
        <v>1.1612903225806452</v>
      </c>
      <c r="T1489">
        <f>DATATABLE[[#This Row],[تعداد واگن منتظر واگذاری]]+DATATABLE[[#This Row],[تعداد واگن تحت تخلیه]]</f>
        <v>95</v>
      </c>
      <c r="U1489">
        <v>3.064516129032258</v>
      </c>
      <c r="V1489">
        <v>100</v>
      </c>
      <c r="W1489">
        <v>3.225806451612903</v>
      </c>
      <c r="X1489">
        <v>6500</v>
      </c>
      <c r="Y1489">
        <v>95</v>
      </c>
      <c r="Z1489">
        <v>136</v>
      </c>
      <c r="AA1489" t="s">
        <v>15</v>
      </c>
      <c r="AB1489">
        <v>1</v>
      </c>
      <c r="AC1489">
        <v>0</v>
      </c>
      <c r="AD1489" t="s">
        <v>15</v>
      </c>
      <c r="AE1489">
        <v>1</v>
      </c>
      <c r="AF1489">
        <v>0</v>
      </c>
      <c r="AG1489" t="s">
        <v>15</v>
      </c>
      <c r="AH1489">
        <v>1</v>
      </c>
      <c r="AI1489">
        <v>0</v>
      </c>
      <c r="AJ1489" t="s">
        <v>15</v>
      </c>
      <c r="AK1489">
        <v>1</v>
      </c>
      <c r="AL1489">
        <v>0</v>
      </c>
    </row>
    <row r="1490" spans="1:38" x14ac:dyDescent="0.25">
      <c r="A1490" t="s">
        <v>1530</v>
      </c>
      <c r="B1490" t="s">
        <v>10</v>
      </c>
      <c r="C1490">
        <v>13990125</v>
      </c>
      <c r="D1490">
        <v>990125</v>
      </c>
      <c r="E1490" t="s">
        <v>91</v>
      </c>
      <c r="F1490" t="s">
        <v>92</v>
      </c>
      <c r="G1490" t="s">
        <v>1541</v>
      </c>
      <c r="H1490" t="s">
        <v>39</v>
      </c>
      <c r="I1490">
        <v>1</v>
      </c>
      <c r="J1490" t="s">
        <v>11</v>
      </c>
      <c r="K1490">
        <v>1</v>
      </c>
      <c r="L1490">
        <v>5</v>
      </c>
      <c r="M1490">
        <v>4</v>
      </c>
      <c r="N1490" t="s">
        <v>17</v>
      </c>
      <c r="O1490" t="s">
        <v>1568</v>
      </c>
      <c r="P1490">
        <v>45</v>
      </c>
      <c r="Q1490">
        <v>1.4516129032258065</v>
      </c>
      <c r="R1490">
        <v>47</v>
      </c>
      <c r="S1490">
        <v>1.5161290322580645</v>
      </c>
      <c r="T1490">
        <f>DATATABLE[[#This Row],[تعداد واگن منتظر واگذاری]]+DATATABLE[[#This Row],[تعداد واگن تحت تخلیه]]</f>
        <v>92</v>
      </c>
      <c r="U1490">
        <v>2.967741935483871</v>
      </c>
      <c r="V1490">
        <v>125</v>
      </c>
      <c r="W1490">
        <v>4.032258064516129</v>
      </c>
      <c r="X1490">
        <v>8125</v>
      </c>
      <c r="Y1490">
        <v>92</v>
      </c>
      <c r="Z1490">
        <v>172</v>
      </c>
      <c r="AA1490" t="s">
        <v>15</v>
      </c>
      <c r="AB1490">
        <v>1</v>
      </c>
      <c r="AC1490">
        <v>0</v>
      </c>
      <c r="AD1490" t="s">
        <v>15</v>
      </c>
      <c r="AE1490">
        <v>1</v>
      </c>
      <c r="AF1490">
        <v>0</v>
      </c>
      <c r="AG1490" t="s">
        <v>15</v>
      </c>
      <c r="AH1490">
        <v>1</v>
      </c>
      <c r="AI1490">
        <v>0</v>
      </c>
      <c r="AJ1490" t="s">
        <v>15</v>
      </c>
      <c r="AK1490">
        <v>1</v>
      </c>
      <c r="AL1490">
        <v>0</v>
      </c>
    </row>
    <row r="1491" spans="1:38" x14ac:dyDescent="0.25">
      <c r="A1491" t="s">
        <v>1530</v>
      </c>
      <c r="B1491" t="s">
        <v>10</v>
      </c>
      <c r="C1491">
        <v>13990126</v>
      </c>
      <c r="D1491">
        <v>990126</v>
      </c>
      <c r="E1491" t="s">
        <v>93</v>
      </c>
      <c r="F1491" t="s">
        <v>94</v>
      </c>
      <c r="G1491" t="s">
        <v>1541</v>
      </c>
      <c r="H1491" t="s">
        <v>39</v>
      </c>
      <c r="I1491">
        <v>1</v>
      </c>
      <c r="J1491" t="s">
        <v>11</v>
      </c>
      <c r="K1491">
        <v>1</v>
      </c>
      <c r="L1491">
        <v>5</v>
      </c>
      <c r="M1491">
        <v>4</v>
      </c>
      <c r="N1491" t="s">
        <v>18</v>
      </c>
      <c r="O1491" t="s">
        <v>1569</v>
      </c>
      <c r="P1491">
        <v>49</v>
      </c>
      <c r="Q1491">
        <v>1.5806451612903225</v>
      </c>
      <c r="R1491">
        <v>76</v>
      </c>
      <c r="S1491">
        <v>2.4516129032258065</v>
      </c>
      <c r="T1491">
        <f>DATATABLE[[#This Row],[تعداد واگن منتظر واگذاری]]+DATATABLE[[#This Row],[تعداد واگن تحت تخلیه]]</f>
        <v>125</v>
      </c>
      <c r="U1491">
        <v>4.032258064516129</v>
      </c>
      <c r="V1491">
        <v>56</v>
      </c>
      <c r="W1491">
        <v>1.8064516129032258</v>
      </c>
      <c r="X1491">
        <v>3640</v>
      </c>
      <c r="Y1491">
        <v>125</v>
      </c>
      <c r="Z1491">
        <v>132</v>
      </c>
      <c r="AA1491" t="s">
        <v>15</v>
      </c>
      <c r="AB1491">
        <v>1</v>
      </c>
      <c r="AC1491">
        <v>0</v>
      </c>
      <c r="AD1491" t="s">
        <v>15</v>
      </c>
      <c r="AE1491">
        <v>1</v>
      </c>
      <c r="AF1491">
        <v>0</v>
      </c>
      <c r="AG1491" t="s">
        <v>15</v>
      </c>
      <c r="AH1491">
        <v>1</v>
      </c>
      <c r="AI1491">
        <v>0</v>
      </c>
      <c r="AJ1491" t="s">
        <v>15</v>
      </c>
      <c r="AK1491">
        <v>1</v>
      </c>
      <c r="AL1491">
        <v>0</v>
      </c>
    </row>
    <row r="1492" spans="1:38" x14ac:dyDescent="0.25">
      <c r="A1492" t="s">
        <v>1530</v>
      </c>
      <c r="B1492" t="s">
        <v>10</v>
      </c>
      <c r="C1492">
        <v>13990127</v>
      </c>
      <c r="D1492">
        <v>990127</v>
      </c>
      <c r="E1492" t="s">
        <v>95</v>
      </c>
      <c r="F1492" t="s">
        <v>96</v>
      </c>
      <c r="G1492" t="s">
        <v>1541</v>
      </c>
      <c r="H1492" t="s">
        <v>39</v>
      </c>
      <c r="I1492">
        <v>1</v>
      </c>
      <c r="J1492" t="s">
        <v>11</v>
      </c>
      <c r="K1492">
        <v>1</v>
      </c>
      <c r="L1492">
        <v>5</v>
      </c>
      <c r="M1492">
        <v>4</v>
      </c>
      <c r="N1492" t="s">
        <v>19</v>
      </c>
      <c r="O1492" t="s">
        <v>1570</v>
      </c>
      <c r="P1492">
        <v>25</v>
      </c>
      <c r="Q1492">
        <v>0.80645161290322576</v>
      </c>
      <c r="R1492">
        <v>108</v>
      </c>
      <c r="S1492">
        <v>3.4838709677419355</v>
      </c>
      <c r="T1492">
        <f>DATATABLE[[#This Row],[تعداد واگن منتظر واگذاری]]+DATATABLE[[#This Row],[تعداد واگن تحت تخلیه]]</f>
        <v>133</v>
      </c>
      <c r="U1492">
        <v>4.290322580645161</v>
      </c>
      <c r="V1492">
        <v>135</v>
      </c>
      <c r="W1492">
        <v>4.354838709677419</v>
      </c>
      <c r="X1492">
        <v>8775</v>
      </c>
      <c r="Y1492">
        <v>133</v>
      </c>
      <c r="Z1492">
        <v>243</v>
      </c>
      <c r="AA1492" t="s">
        <v>15</v>
      </c>
      <c r="AB1492">
        <v>1</v>
      </c>
      <c r="AC1492">
        <v>0</v>
      </c>
      <c r="AD1492" t="s">
        <v>15</v>
      </c>
      <c r="AE1492">
        <v>1</v>
      </c>
      <c r="AF1492">
        <v>0</v>
      </c>
      <c r="AG1492" t="s">
        <v>15</v>
      </c>
      <c r="AH1492">
        <v>1</v>
      </c>
      <c r="AI1492">
        <v>0</v>
      </c>
      <c r="AJ1492" t="s">
        <v>15</v>
      </c>
      <c r="AK1492">
        <v>1</v>
      </c>
      <c r="AL1492">
        <v>0</v>
      </c>
    </row>
    <row r="1493" spans="1:38" x14ac:dyDescent="0.25">
      <c r="A1493" t="s">
        <v>1530</v>
      </c>
      <c r="B1493" t="s">
        <v>10</v>
      </c>
      <c r="C1493">
        <v>13990128</v>
      </c>
      <c r="D1493">
        <v>990128</v>
      </c>
      <c r="E1493" t="s">
        <v>97</v>
      </c>
      <c r="F1493" t="s">
        <v>98</v>
      </c>
      <c r="G1493" t="s">
        <v>1541</v>
      </c>
      <c r="H1493" t="s">
        <v>39</v>
      </c>
      <c r="I1493">
        <v>1</v>
      </c>
      <c r="J1493" t="s">
        <v>11</v>
      </c>
      <c r="K1493">
        <v>1</v>
      </c>
      <c r="L1493">
        <v>5</v>
      </c>
      <c r="M1493">
        <v>4</v>
      </c>
      <c r="N1493" t="s">
        <v>20</v>
      </c>
      <c r="O1493" t="s">
        <v>1571</v>
      </c>
      <c r="P1493">
        <v>0</v>
      </c>
      <c r="Q1493">
        <v>0</v>
      </c>
      <c r="R1493">
        <v>53</v>
      </c>
      <c r="S1493">
        <v>1.7096774193548387</v>
      </c>
      <c r="T1493">
        <f>DATATABLE[[#This Row],[تعداد واگن منتظر واگذاری]]+DATATABLE[[#This Row],[تعداد واگن تحت تخلیه]]</f>
        <v>53</v>
      </c>
      <c r="U1493">
        <v>1.7096774193548387</v>
      </c>
      <c r="V1493">
        <v>80</v>
      </c>
      <c r="W1493">
        <v>2.5806451612903225</v>
      </c>
      <c r="X1493">
        <v>5200</v>
      </c>
      <c r="Y1493">
        <v>53</v>
      </c>
      <c r="Z1493">
        <v>133</v>
      </c>
      <c r="AA1493" t="s">
        <v>13</v>
      </c>
      <c r="AB1493">
        <v>0</v>
      </c>
      <c r="AC1493">
        <v>1</v>
      </c>
      <c r="AD1493" t="s">
        <v>15</v>
      </c>
      <c r="AE1493">
        <v>1</v>
      </c>
      <c r="AF1493">
        <v>0</v>
      </c>
      <c r="AG1493" t="s">
        <v>15</v>
      </c>
      <c r="AH1493">
        <v>1</v>
      </c>
      <c r="AI1493">
        <v>0</v>
      </c>
      <c r="AJ1493" t="s">
        <v>15</v>
      </c>
      <c r="AK1493">
        <v>1</v>
      </c>
      <c r="AL1493">
        <v>0</v>
      </c>
    </row>
    <row r="1494" spans="1:38" x14ac:dyDescent="0.25">
      <c r="A1494" t="s">
        <v>1530</v>
      </c>
      <c r="B1494" t="s">
        <v>10</v>
      </c>
      <c r="C1494">
        <v>13990129</v>
      </c>
      <c r="D1494">
        <v>990129</v>
      </c>
      <c r="E1494" t="s">
        <v>99</v>
      </c>
      <c r="F1494" t="s">
        <v>100</v>
      </c>
      <c r="G1494" t="s">
        <v>1541</v>
      </c>
      <c r="H1494" t="s">
        <v>39</v>
      </c>
      <c r="I1494">
        <v>1</v>
      </c>
      <c r="J1494" t="s">
        <v>11</v>
      </c>
      <c r="K1494">
        <v>1</v>
      </c>
      <c r="L1494">
        <v>5</v>
      </c>
      <c r="M1494">
        <v>5</v>
      </c>
      <c r="N1494" t="s">
        <v>12</v>
      </c>
      <c r="O1494" t="s">
        <v>1572</v>
      </c>
      <c r="P1494">
        <v>103</v>
      </c>
      <c r="Q1494">
        <v>3.3225806451612905</v>
      </c>
      <c r="R1494">
        <v>96</v>
      </c>
      <c r="S1494">
        <v>3.096774193548387</v>
      </c>
      <c r="T1494">
        <f>DATATABLE[[#This Row],[تعداد واگن منتظر واگذاری]]+DATATABLE[[#This Row],[تعداد واگن تحت تخلیه]]</f>
        <v>199</v>
      </c>
      <c r="U1494">
        <v>6.419354838709677</v>
      </c>
      <c r="V1494">
        <v>117</v>
      </c>
      <c r="W1494">
        <v>3.774193548387097</v>
      </c>
      <c r="X1494">
        <v>7605</v>
      </c>
      <c r="Y1494">
        <v>199</v>
      </c>
      <c r="Z1494">
        <v>213</v>
      </c>
      <c r="AA1494" t="s">
        <v>15</v>
      </c>
      <c r="AB1494">
        <v>1</v>
      </c>
      <c r="AC1494">
        <v>0</v>
      </c>
      <c r="AD1494" t="s">
        <v>15</v>
      </c>
      <c r="AE1494">
        <v>1</v>
      </c>
      <c r="AF1494">
        <v>0</v>
      </c>
      <c r="AG1494" t="s">
        <v>15</v>
      </c>
      <c r="AH1494">
        <v>1</v>
      </c>
      <c r="AI1494">
        <v>0</v>
      </c>
      <c r="AJ1494" t="s">
        <v>15</v>
      </c>
      <c r="AK1494">
        <v>1</v>
      </c>
      <c r="AL1494">
        <v>0</v>
      </c>
    </row>
    <row r="1495" spans="1:38" x14ac:dyDescent="0.25">
      <c r="A1495" t="s">
        <v>1530</v>
      </c>
      <c r="B1495" t="s">
        <v>10</v>
      </c>
      <c r="C1495">
        <v>13990130</v>
      </c>
      <c r="D1495">
        <v>990130</v>
      </c>
      <c r="E1495" t="s">
        <v>101</v>
      </c>
      <c r="F1495" t="s">
        <v>102</v>
      </c>
      <c r="G1495" t="s">
        <v>1541</v>
      </c>
      <c r="H1495" t="s">
        <v>39</v>
      </c>
      <c r="I1495">
        <v>1</v>
      </c>
      <c r="J1495" t="s">
        <v>11</v>
      </c>
      <c r="K1495">
        <v>1</v>
      </c>
      <c r="L1495">
        <v>6</v>
      </c>
      <c r="M1495">
        <v>5</v>
      </c>
      <c r="N1495" t="s">
        <v>14</v>
      </c>
      <c r="O1495" t="s">
        <v>1573</v>
      </c>
      <c r="P1495">
        <v>113</v>
      </c>
      <c r="Q1495">
        <v>3.6451612903225805</v>
      </c>
      <c r="R1495">
        <v>61</v>
      </c>
      <c r="S1495">
        <v>1.967741935483871</v>
      </c>
      <c r="T1495">
        <f>DATATABLE[[#This Row],[تعداد واگن منتظر واگذاری]]+DATATABLE[[#This Row],[تعداد واگن تحت تخلیه]]</f>
        <v>174</v>
      </c>
      <c r="U1495">
        <v>5.612903225806452</v>
      </c>
      <c r="V1495">
        <v>188</v>
      </c>
      <c r="W1495">
        <v>6.064516129032258</v>
      </c>
      <c r="X1495">
        <v>12220</v>
      </c>
      <c r="Y1495">
        <v>174</v>
      </c>
      <c r="Z1495">
        <v>249</v>
      </c>
      <c r="AA1495" t="s">
        <v>15</v>
      </c>
      <c r="AB1495">
        <v>1</v>
      </c>
      <c r="AC1495">
        <v>0</v>
      </c>
      <c r="AD1495" t="s">
        <v>15</v>
      </c>
      <c r="AE1495">
        <v>1</v>
      </c>
      <c r="AF1495">
        <v>0</v>
      </c>
      <c r="AG1495" t="s">
        <v>15</v>
      </c>
      <c r="AH1495">
        <v>1</v>
      </c>
      <c r="AI1495">
        <v>0</v>
      </c>
      <c r="AJ1495" t="s">
        <v>15</v>
      </c>
      <c r="AK1495">
        <v>1</v>
      </c>
      <c r="AL1495">
        <v>0</v>
      </c>
    </row>
    <row r="1496" spans="1:38" x14ac:dyDescent="0.25">
      <c r="A1496" t="s">
        <v>1530</v>
      </c>
      <c r="B1496" t="s">
        <v>10</v>
      </c>
      <c r="C1496">
        <v>13990131</v>
      </c>
      <c r="D1496">
        <v>990131</v>
      </c>
      <c r="E1496" t="s">
        <v>103</v>
      </c>
      <c r="F1496" t="s">
        <v>104</v>
      </c>
      <c r="G1496" t="s">
        <v>1541</v>
      </c>
      <c r="H1496" t="s">
        <v>39</v>
      </c>
      <c r="I1496">
        <v>1</v>
      </c>
      <c r="J1496" t="s">
        <v>11</v>
      </c>
      <c r="K1496">
        <v>1</v>
      </c>
      <c r="L1496">
        <v>6</v>
      </c>
      <c r="M1496">
        <v>5</v>
      </c>
      <c r="N1496" t="s">
        <v>16</v>
      </c>
      <c r="O1496" t="s">
        <v>1574</v>
      </c>
      <c r="P1496">
        <v>116</v>
      </c>
      <c r="Q1496">
        <v>3.7419354838709675</v>
      </c>
      <c r="R1496">
        <v>39</v>
      </c>
      <c r="S1496">
        <v>1.2580645161290323</v>
      </c>
      <c r="T1496">
        <f>DATATABLE[[#This Row],[تعداد واگن منتظر واگذاری]]+DATATABLE[[#This Row],[تعداد واگن تحت تخلیه]]</f>
        <v>155</v>
      </c>
      <c r="U1496">
        <v>5</v>
      </c>
      <c r="V1496">
        <v>117</v>
      </c>
      <c r="W1496">
        <v>3.774193548387097</v>
      </c>
      <c r="X1496">
        <v>7605</v>
      </c>
      <c r="Y1496">
        <v>155</v>
      </c>
      <c r="Z1496">
        <v>156</v>
      </c>
      <c r="AA1496" t="s">
        <v>15</v>
      </c>
      <c r="AB1496">
        <v>1</v>
      </c>
      <c r="AC1496">
        <v>0</v>
      </c>
      <c r="AD1496" t="s">
        <v>15</v>
      </c>
      <c r="AE1496">
        <v>1</v>
      </c>
      <c r="AF1496">
        <v>0</v>
      </c>
      <c r="AG1496" t="s">
        <v>15</v>
      </c>
      <c r="AH1496">
        <v>1</v>
      </c>
      <c r="AI1496">
        <v>0</v>
      </c>
      <c r="AJ1496" t="s">
        <v>15</v>
      </c>
      <c r="AK1496">
        <v>1</v>
      </c>
      <c r="AL1496">
        <v>0</v>
      </c>
    </row>
    <row r="1497" spans="1:38" x14ac:dyDescent="0.25">
      <c r="A1497" t="s">
        <v>1530</v>
      </c>
      <c r="B1497" t="s">
        <v>10</v>
      </c>
      <c r="C1497">
        <v>13990201</v>
      </c>
      <c r="D1497">
        <v>990201</v>
      </c>
      <c r="E1497" t="s">
        <v>105</v>
      </c>
      <c r="F1497" t="s">
        <v>106</v>
      </c>
      <c r="G1497" t="s">
        <v>1541</v>
      </c>
      <c r="H1497" t="s">
        <v>39</v>
      </c>
      <c r="I1497">
        <v>1</v>
      </c>
      <c r="J1497" t="s">
        <v>21</v>
      </c>
      <c r="K1497">
        <v>2</v>
      </c>
      <c r="L1497">
        <v>6</v>
      </c>
      <c r="M1497">
        <v>5</v>
      </c>
      <c r="N1497" t="s">
        <v>17</v>
      </c>
      <c r="O1497" t="s">
        <v>1542</v>
      </c>
      <c r="P1497">
        <v>160</v>
      </c>
      <c r="Q1497">
        <v>5.161290322580645</v>
      </c>
      <c r="R1497">
        <v>101</v>
      </c>
      <c r="S1497">
        <v>3.2580645161290325</v>
      </c>
      <c r="T1497">
        <f>DATATABLE[[#This Row],[تعداد واگن منتظر واگذاری]]+DATATABLE[[#This Row],[تعداد واگن تحت تخلیه]]</f>
        <v>261</v>
      </c>
      <c r="U1497">
        <v>8.4193548387096779</v>
      </c>
      <c r="V1497">
        <v>77</v>
      </c>
      <c r="W1497">
        <v>2.4838709677419355</v>
      </c>
      <c r="X1497">
        <v>5005</v>
      </c>
      <c r="Y1497">
        <v>261</v>
      </c>
      <c r="Z1497">
        <v>178</v>
      </c>
      <c r="AA1497" t="s">
        <v>15</v>
      </c>
      <c r="AB1497">
        <v>1</v>
      </c>
      <c r="AC1497">
        <v>0</v>
      </c>
      <c r="AD1497" t="s">
        <v>15</v>
      </c>
      <c r="AE1497">
        <v>1</v>
      </c>
      <c r="AF1497">
        <v>0</v>
      </c>
      <c r="AG1497" t="s">
        <v>15</v>
      </c>
      <c r="AH1497">
        <v>1</v>
      </c>
      <c r="AI1497">
        <v>0</v>
      </c>
      <c r="AJ1497" t="s">
        <v>15</v>
      </c>
      <c r="AK1497">
        <v>1</v>
      </c>
      <c r="AL1497">
        <v>0</v>
      </c>
    </row>
    <row r="1498" spans="1:38" x14ac:dyDescent="0.25">
      <c r="A1498" t="s">
        <v>1530</v>
      </c>
      <c r="B1498" t="s">
        <v>10</v>
      </c>
      <c r="C1498">
        <v>13990202</v>
      </c>
      <c r="D1498">
        <v>990202</v>
      </c>
      <c r="E1498" t="s">
        <v>107</v>
      </c>
      <c r="F1498" t="s">
        <v>108</v>
      </c>
      <c r="G1498" t="s">
        <v>1541</v>
      </c>
      <c r="H1498" t="s">
        <v>39</v>
      </c>
      <c r="I1498">
        <v>1</v>
      </c>
      <c r="J1498" t="s">
        <v>21</v>
      </c>
      <c r="K1498">
        <v>2</v>
      </c>
      <c r="L1498">
        <v>6</v>
      </c>
      <c r="M1498">
        <v>5</v>
      </c>
      <c r="N1498" t="s">
        <v>18</v>
      </c>
      <c r="O1498" t="s">
        <v>1543</v>
      </c>
      <c r="P1498">
        <v>124</v>
      </c>
      <c r="Q1498">
        <v>4</v>
      </c>
      <c r="R1498">
        <v>83</v>
      </c>
      <c r="S1498">
        <v>2.6774193548387095</v>
      </c>
      <c r="T1498">
        <f>DATATABLE[[#This Row],[تعداد واگن منتظر واگذاری]]+DATATABLE[[#This Row],[تعداد واگن تحت تخلیه]]</f>
        <v>207</v>
      </c>
      <c r="U1498">
        <v>6.67741935483871</v>
      </c>
      <c r="V1498">
        <v>176</v>
      </c>
      <c r="W1498">
        <v>5.67741935483871</v>
      </c>
      <c r="X1498">
        <v>11440</v>
      </c>
      <c r="Y1498">
        <v>207</v>
      </c>
      <c r="Z1498">
        <v>259</v>
      </c>
      <c r="AA1498" t="s">
        <v>15</v>
      </c>
      <c r="AB1498">
        <v>1</v>
      </c>
      <c r="AC1498">
        <v>0</v>
      </c>
      <c r="AD1498" t="s">
        <v>15</v>
      </c>
      <c r="AE1498">
        <v>1</v>
      </c>
      <c r="AF1498">
        <v>0</v>
      </c>
      <c r="AG1498" t="s">
        <v>15</v>
      </c>
      <c r="AH1498">
        <v>1</v>
      </c>
      <c r="AI1498">
        <v>0</v>
      </c>
      <c r="AJ1498" t="s">
        <v>15</v>
      </c>
      <c r="AK1498">
        <v>1</v>
      </c>
      <c r="AL1498">
        <v>0</v>
      </c>
    </row>
    <row r="1499" spans="1:38" x14ac:dyDescent="0.25">
      <c r="A1499" t="s">
        <v>1530</v>
      </c>
      <c r="B1499" t="s">
        <v>10</v>
      </c>
      <c r="C1499">
        <v>13990203</v>
      </c>
      <c r="D1499">
        <v>990203</v>
      </c>
      <c r="E1499" t="s">
        <v>109</v>
      </c>
      <c r="F1499" t="s">
        <v>110</v>
      </c>
      <c r="G1499" t="s">
        <v>1541</v>
      </c>
      <c r="H1499" t="s">
        <v>39</v>
      </c>
      <c r="I1499">
        <v>1</v>
      </c>
      <c r="J1499" t="s">
        <v>21</v>
      </c>
      <c r="K1499">
        <v>2</v>
      </c>
      <c r="L1499">
        <v>6</v>
      </c>
      <c r="M1499">
        <v>5</v>
      </c>
      <c r="N1499" t="s">
        <v>19</v>
      </c>
      <c r="O1499" t="s">
        <v>1544</v>
      </c>
      <c r="P1499">
        <v>95</v>
      </c>
      <c r="Q1499">
        <v>3.064516129032258</v>
      </c>
      <c r="R1499">
        <v>113</v>
      </c>
      <c r="S1499">
        <v>3.6451612903225805</v>
      </c>
      <c r="T1499">
        <f>DATATABLE[[#This Row],[تعداد واگن منتظر واگذاری]]+DATATABLE[[#This Row],[تعداد واگن تحت تخلیه]]</f>
        <v>208</v>
      </c>
      <c r="U1499">
        <v>6.709677419354839</v>
      </c>
      <c r="V1499">
        <v>111</v>
      </c>
      <c r="W1499">
        <v>3.5806451612903225</v>
      </c>
      <c r="X1499">
        <v>7215</v>
      </c>
      <c r="Y1499">
        <v>208</v>
      </c>
      <c r="Z1499">
        <v>224</v>
      </c>
      <c r="AA1499" t="s">
        <v>15</v>
      </c>
      <c r="AB1499">
        <v>1</v>
      </c>
      <c r="AC1499">
        <v>0</v>
      </c>
      <c r="AD1499" t="s">
        <v>15</v>
      </c>
      <c r="AE1499">
        <v>1</v>
      </c>
      <c r="AF1499">
        <v>0</v>
      </c>
      <c r="AG1499" t="s">
        <v>15</v>
      </c>
      <c r="AH1499">
        <v>1</v>
      </c>
      <c r="AI1499">
        <v>0</v>
      </c>
      <c r="AJ1499" t="s">
        <v>15</v>
      </c>
      <c r="AK1499">
        <v>1</v>
      </c>
      <c r="AL1499">
        <v>0</v>
      </c>
    </row>
    <row r="1500" spans="1:38" x14ac:dyDescent="0.25">
      <c r="A1500" t="s">
        <v>1530</v>
      </c>
      <c r="B1500" t="s">
        <v>10</v>
      </c>
      <c r="C1500">
        <v>13990204</v>
      </c>
      <c r="D1500">
        <v>990204</v>
      </c>
      <c r="E1500" t="s">
        <v>111</v>
      </c>
      <c r="F1500" t="s">
        <v>112</v>
      </c>
      <c r="G1500" t="s">
        <v>1541</v>
      </c>
      <c r="H1500" t="s">
        <v>39</v>
      </c>
      <c r="I1500">
        <v>1</v>
      </c>
      <c r="J1500" t="s">
        <v>21</v>
      </c>
      <c r="K1500">
        <v>2</v>
      </c>
      <c r="L1500">
        <v>6</v>
      </c>
      <c r="M1500">
        <v>5</v>
      </c>
      <c r="N1500" t="s">
        <v>20</v>
      </c>
      <c r="O1500" t="s">
        <v>1545</v>
      </c>
      <c r="P1500">
        <v>37</v>
      </c>
      <c r="Q1500">
        <v>1.1935483870967742</v>
      </c>
      <c r="R1500">
        <v>133</v>
      </c>
      <c r="S1500">
        <v>4.290322580645161</v>
      </c>
      <c r="T1500">
        <f>DATATABLE[[#This Row],[تعداد واگن منتظر واگذاری]]+DATATABLE[[#This Row],[تعداد واگن تحت تخلیه]]</f>
        <v>170</v>
      </c>
      <c r="U1500">
        <v>5.4838709677419351</v>
      </c>
      <c r="V1500">
        <v>116</v>
      </c>
      <c r="W1500">
        <v>3.7419354838709675</v>
      </c>
      <c r="X1500">
        <v>7540</v>
      </c>
      <c r="Y1500">
        <v>170</v>
      </c>
      <c r="Z1500">
        <v>249</v>
      </c>
      <c r="AA1500" t="s">
        <v>15</v>
      </c>
      <c r="AB1500">
        <v>1</v>
      </c>
      <c r="AC1500">
        <v>0</v>
      </c>
      <c r="AD1500" t="s">
        <v>15</v>
      </c>
      <c r="AE1500">
        <v>1</v>
      </c>
      <c r="AF1500">
        <v>0</v>
      </c>
      <c r="AG1500" t="s">
        <v>15</v>
      </c>
      <c r="AH1500">
        <v>1</v>
      </c>
      <c r="AI1500">
        <v>0</v>
      </c>
      <c r="AJ1500" t="s">
        <v>15</v>
      </c>
      <c r="AK1500">
        <v>1</v>
      </c>
      <c r="AL1500">
        <v>0</v>
      </c>
    </row>
    <row r="1501" spans="1:38" x14ac:dyDescent="0.25">
      <c r="A1501" t="s">
        <v>1530</v>
      </c>
      <c r="B1501" t="s">
        <v>10</v>
      </c>
      <c r="C1501">
        <v>13990205</v>
      </c>
      <c r="D1501">
        <v>990205</v>
      </c>
      <c r="E1501" t="s">
        <v>113</v>
      </c>
      <c r="F1501" t="s">
        <v>114</v>
      </c>
      <c r="G1501" t="s">
        <v>1541</v>
      </c>
      <c r="H1501" t="s">
        <v>39</v>
      </c>
      <c r="I1501">
        <v>1</v>
      </c>
      <c r="J1501" t="s">
        <v>21</v>
      </c>
      <c r="K1501">
        <v>2</v>
      </c>
      <c r="L1501">
        <v>6</v>
      </c>
      <c r="M1501">
        <v>6</v>
      </c>
      <c r="N1501" t="s">
        <v>12</v>
      </c>
      <c r="O1501" t="s">
        <v>1546</v>
      </c>
      <c r="P1501">
        <v>97</v>
      </c>
      <c r="Q1501">
        <v>3.129032258064516</v>
      </c>
      <c r="R1501">
        <v>116</v>
      </c>
      <c r="S1501">
        <v>3.7419354838709675</v>
      </c>
      <c r="T1501">
        <f>DATATABLE[[#This Row],[تعداد واگن منتظر واگذاری]]+DATATABLE[[#This Row],[تعداد واگن تحت تخلیه]]</f>
        <v>213</v>
      </c>
      <c r="U1501">
        <v>6.870967741935484</v>
      </c>
      <c r="V1501">
        <v>186</v>
      </c>
      <c r="W1501">
        <v>6</v>
      </c>
      <c r="X1501">
        <v>12090</v>
      </c>
      <c r="Y1501">
        <v>213</v>
      </c>
      <c r="Z1501">
        <v>302</v>
      </c>
      <c r="AA1501" t="s">
        <v>15</v>
      </c>
      <c r="AB1501">
        <v>1</v>
      </c>
      <c r="AC1501">
        <v>0</v>
      </c>
      <c r="AD1501" t="s">
        <v>15</v>
      </c>
      <c r="AE1501">
        <v>1</v>
      </c>
      <c r="AF1501">
        <v>0</v>
      </c>
      <c r="AG1501" t="s">
        <v>15</v>
      </c>
      <c r="AH1501">
        <v>1</v>
      </c>
      <c r="AI1501">
        <v>0</v>
      </c>
      <c r="AJ1501" t="s">
        <v>15</v>
      </c>
      <c r="AK1501">
        <v>1</v>
      </c>
      <c r="AL1501">
        <v>0</v>
      </c>
    </row>
    <row r="1502" spans="1:38" x14ac:dyDescent="0.25">
      <c r="A1502" t="s">
        <v>1530</v>
      </c>
      <c r="B1502" t="s">
        <v>10</v>
      </c>
      <c r="C1502">
        <v>13990206</v>
      </c>
      <c r="D1502">
        <v>990206</v>
      </c>
      <c r="E1502" t="s">
        <v>115</v>
      </c>
      <c r="F1502" t="s">
        <v>116</v>
      </c>
      <c r="G1502" t="s">
        <v>1541</v>
      </c>
      <c r="H1502" t="s">
        <v>39</v>
      </c>
      <c r="I1502">
        <v>1</v>
      </c>
      <c r="J1502" t="s">
        <v>21</v>
      </c>
      <c r="K1502">
        <v>2</v>
      </c>
      <c r="L1502">
        <v>7</v>
      </c>
      <c r="M1502">
        <v>6</v>
      </c>
      <c r="N1502" t="s">
        <v>14</v>
      </c>
      <c r="O1502" t="s">
        <v>1547</v>
      </c>
      <c r="P1502">
        <v>4</v>
      </c>
      <c r="Q1502">
        <v>0.12903225806451613</v>
      </c>
      <c r="R1502">
        <v>90</v>
      </c>
      <c r="S1502">
        <v>2.903225806451613</v>
      </c>
      <c r="T1502">
        <f>DATATABLE[[#This Row],[تعداد واگن منتظر واگذاری]]+DATATABLE[[#This Row],[تعداد واگن تحت تخلیه]]</f>
        <v>94</v>
      </c>
      <c r="U1502">
        <v>3.032258064516129</v>
      </c>
      <c r="V1502">
        <v>140</v>
      </c>
      <c r="W1502">
        <v>4.5161290322580649</v>
      </c>
      <c r="X1502">
        <v>9100</v>
      </c>
      <c r="Y1502">
        <v>94</v>
      </c>
      <c r="Z1502">
        <v>230</v>
      </c>
      <c r="AA1502" t="s">
        <v>15</v>
      </c>
      <c r="AB1502">
        <v>1</v>
      </c>
      <c r="AC1502">
        <v>0</v>
      </c>
      <c r="AD1502" t="s">
        <v>15</v>
      </c>
      <c r="AE1502">
        <v>1</v>
      </c>
      <c r="AF1502">
        <v>0</v>
      </c>
      <c r="AG1502" t="s">
        <v>15</v>
      </c>
      <c r="AH1502">
        <v>1</v>
      </c>
      <c r="AI1502">
        <v>0</v>
      </c>
      <c r="AJ1502" t="s">
        <v>15</v>
      </c>
      <c r="AK1502">
        <v>1</v>
      </c>
      <c r="AL1502">
        <v>0</v>
      </c>
    </row>
    <row r="1503" spans="1:38" x14ac:dyDescent="0.25">
      <c r="A1503" t="s">
        <v>1530</v>
      </c>
      <c r="B1503" t="s">
        <v>10</v>
      </c>
      <c r="C1503">
        <v>13990207</v>
      </c>
      <c r="D1503">
        <v>990207</v>
      </c>
      <c r="E1503" t="s">
        <v>117</v>
      </c>
      <c r="F1503" t="s">
        <v>118</v>
      </c>
      <c r="G1503" t="s">
        <v>1541</v>
      </c>
      <c r="H1503" t="s">
        <v>39</v>
      </c>
      <c r="I1503">
        <v>1</v>
      </c>
      <c r="J1503" t="s">
        <v>21</v>
      </c>
      <c r="K1503">
        <v>2</v>
      </c>
      <c r="L1503">
        <v>7</v>
      </c>
      <c r="M1503">
        <v>6</v>
      </c>
      <c r="N1503" t="s">
        <v>16</v>
      </c>
      <c r="O1503" t="s">
        <v>1548</v>
      </c>
      <c r="P1503">
        <v>31</v>
      </c>
      <c r="Q1503">
        <v>1</v>
      </c>
      <c r="R1503">
        <v>104</v>
      </c>
      <c r="S1503">
        <v>3.3548387096774195</v>
      </c>
      <c r="T1503">
        <f>DATATABLE[[#This Row],[تعداد واگن منتظر واگذاری]]+DATATABLE[[#This Row],[تعداد واگن تحت تخلیه]]</f>
        <v>135</v>
      </c>
      <c r="U1503">
        <v>4.354838709677419</v>
      </c>
      <c r="V1503">
        <v>59</v>
      </c>
      <c r="W1503">
        <v>1.903225806451613</v>
      </c>
      <c r="X1503">
        <v>3835</v>
      </c>
      <c r="Y1503">
        <v>135</v>
      </c>
      <c r="Z1503">
        <v>163</v>
      </c>
      <c r="AA1503" t="s">
        <v>15</v>
      </c>
      <c r="AB1503">
        <v>1</v>
      </c>
      <c r="AC1503">
        <v>0</v>
      </c>
      <c r="AD1503" t="s">
        <v>15</v>
      </c>
      <c r="AE1503">
        <v>1</v>
      </c>
      <c r="AF1503">
        <v>0</v>
      </c>
      <c r="AG1503" t="s">
        <v>15</v>
      </c>
      <c r="AH1503">
        <v>1</v>
      </c>
      <c r="AI1503">
        <v>0</v>
      </c>
      <c r="AJ1503" t="s">
        <v>15</v>
      </c>
      <c r="AK1503">
        <v>1</v>
      </c>
      <c r="AL1503">
        <v>0</v>
      </c>
    </row>
    <row r="1504" spans="1:38" x14ac:dyDescent="0.25">
      <c r="A1504" t="s">
        <v>1530</v>
      </c>
      <c r="B1504" t="s">
        <v>10</v>
      </c>
      <c r="C1504">
        <v>13990208</v>
      </c>
      <c r="D1504">
        <v>990208</v>
      </c>
      <c r="E1504" t="s">
        <v>119</v>
      </c>
      <c r="F1504" t="s">
        <v>120</v>
      </c>
      <c r="G1504" t="s">
        <v>1541</v>
      </c>
      <c r="H1504" t="s">
        <v>39</v>
      </c>
      <c r="I1504">
        <v>1</v>
      </c>
      <c r="J1504" t="s">
        <v>21</v>
      </c>
      <c r="K1504">
        <v>2</v>
      </c>
      <c r="L1504">
        <v>7</v>
      </c>
      <c r="M1504">
        <v>6</v>
      </c>
      <c r="N1504" t="s">
        <v>17</v>
      </c>
      <c r="O1504" t="s">
        <v>1549</v>
      </c>
      <c r="P1504">
        <v>0</v>
      </c>
      <c r="Q1504">
        <v>0</v>
      </c>
      <c r="R1504">
        <v>132</v>
      </c>
      <c r="S1504">
        <v>4.258064516129032</v>
      </c>
      <c r="T1504">
        <f>DATATABLE[[#This Row],[تعداد واگن منتظر واگذاری]]+DATATABLE[[#This Row],[تعداد واگن تحت تخلیه]]</f>
        <v>132</v>
      </c>
      <c r="U1504">
        <v>4.258064516129032</v>
      </c>
      <c r="V1504">
        <v>22</v>
      </c>
      <c r="W1504">
        <v>0.70967741935483875</v>
      </c>
      <c r="X1504">
        <v>1430</v>
      </c>
      <c r="Y1504">
        <v>132</v>
      </c>
      <c r="Z1504">
        <v>154</v>
      </c>
      <c r="AA1504" t="s">
        <v>13</v>
      </c>
      <c r="AB1504">
        <v>0</v>
      </c>
      <c r="AC1504">
        <v>1</v>
      </c>
      <c r="AD1504" t="s">
        <v>15</v>
      </c>
      <c r="AE1504">
        <v>1</v>
      </c>
      <c r="AF1504">
        <v>0</v>
      </c>
      <c r="AG1504" t="s">
        <v>15</v>
      </c>
      <c r="AH1504">
        <v>1</v>
      </c>
      <c r="AI1504">
        <v>0</v>
      </c>
      <c r="AJ1504" t="s">
        <v>15</v>
      </c>
      <c r="AK1504">
        <v>1</v>
      </c>
      <c r="AL1504">
        <v>0</v>
      </c>
    </row>
    <row r="1505" spans="1:38" x14ac:dyDescent="0.25">
      <c r="A1505" t="s">
        <v>1530</v>
      </c>
      <c r="B1505" t="s">
        <v>10</v>
      </c>
      <c r="C1505">
        <v>13990209</v>
      </c>
      <c r="D1505">
        <v>990209</v>
      </c>
      <c r="E1505" t="s">
        <v>121</v>
      </c>
      <c r="F1505" t="s">
        <v>122</v>
      </c>
      <c r="G1505" t="s">
        <v>1541</v>
      </c>
      <c r="H1505" t="s">
        <v>39</v>
      </c>
      <c r="I1505">
        <v>1</v>
      </c>
      <c r="J1505" t="s">
        <v>21</v>
      </c>
      <c r="K1505">
        <v>2</v>
      </c>
      <c r="L1505">
        <v>7</v>
      </c>
      <c r="M1505">
        <v>6</v>
      </c>
      <c r="N1505" t="s">
        <v>18</v>
      </c>
      <c r="O1505" t="s">
        <v>1550</v>
      </c>
      <c r="P1505">
        <v>63</v>
      </c>
      <c r="Q1505">
        <v>2.032258064516129</v>
      </c>
      <c r="R1505">
        <v>43</v>
      </c>
      <c r="S1505">
        <v>1.3870967741935485</v>
      </c>
      <c r="T1505">
        <f>DATATABLE[[#This Row],[تعداد واگن منتظر واگذاری]]+DATATABLE[[#This Row],[تعداد واگن تحت تخلیه]]</f>
        <v>106</v>
      </c>
      <c r="U1505">
        <v>3.4193548387096775</v>
      </c>
      <c r="V1505">
        <v>117</v>
      </c>
      <c r="W1505">
        <v>3.774193548387097</v>
      </c>
      <c r="X1505">
        <v>7605</v>
      </c>
      <c r="Y1505">
        <v>106</v>
      </c>
      <c r="Z1505">
        <v>160</v>
      </c>
      <c r="AA1505" t="s">
        <v>15</v>
      </c>
      <c r="AB1505">
        <v>1</v>
      </c>
      <c r="AC1505">
        <v>0</v>
      </c>
      <c r="AD1505" t="s">
        <v>15</v>
      </c>
      <c r="AE1505">
        <v>1</v>
      </c>
      <c r="AF1505">
        <v>0</v>
      </c>
      <c r="AG1505" t="s">
        <v>15</v>
      </c>
      <c r="AH1505">
        <v>1</v>
      </c>
      <c r="AI1505">
        <v>0</v>
      </c>
      <c r="AJ1505" t="s">
        <v>15</v>
      </c>
      <c r="AK1505">
        <v>1</v>
      </c>
      <c r="AL1505">
        <v>0</v>
      </c>
    </row>
    <row r="1506" spans="1:38" x14ac:dyDescent="0.25">
      <c r="A1506" t="s">
        <v>1530</v>
      </c>
      <c r="B1506" t="s">
        <v>10</v>
      </c>
      <c r="C1506">
        <v>13990210</v>
      </c>
      <c r="D1506">
        <v>990210</v>
      </c>
      <c r="E1506" t="s">
        <v>123</v>
      </c>
      <c r="F1506" t="s">
        <v>124</v>
      </c>
      <c r="G1506" t="s">
        <v>1541</v>
      </c>
      <c r="H1506" t="s">
        <v>39</v>
      </c>
      <c r="I1506">
        <v>1</v>
      </c>
      <c r="J1506" t="s">
        <v>21</v>
      </c>
      <c r="K1506">
        <v>2</v>
      </c>
      <c r="L1506">
        <v>7</v>
      </c>
      <c r="M1506">
        <v>6</v>
      </c>
      <c r="N1506" t="s">
        <v>19</v>
      </c>
      <c r="O1506" t="s">
        <v>1551</v>
      </c>
      <c r="P1506">
        <v>0</v>
      </c>
      <c r="Q1506">
        <v>0</v>
      </c>
      <c r="R1506">
        <v>31</v>
      </c>
      <c r="S1506">
        <v>1</v>
      </c>
      <c r="T1506">
        <f>DATATABLE[[#This Row],[تعداد واگن منتظر واگذاری]]+DATATABLE[[#This Row],[تعداد واگن تحت تخلیه]]</f>
        <v>31</v>
      </c>
      <c r="U1506">
        <v>1</v>
      </c>
      <c r="V1506">
        <v>132</v>
      </c>
      <c r="W1506">
        <v>4.258064516129032</v>
      </c>
      <c r="X1506">
        <v>8580</v>
      </c>
      <c r="Y1506">
        <v>31</v>
      </c>
      <c r="Z1506">
        <v>163</v>
      </c>
      <c r="AA1506" t="s">
        <v>13</v>
      </c>
      <c r="AB1506">
        <v>0</v>
      </c>
      <c r="AC1506">
        <v>1</v>
      </c>
      <c r="AD1506" t="s">
        <v>15</v>
      </c>
      <c r="AE1506">
        <v>1</v>
      </c>
      <c r="AF1506">
        <v>0</v>
      </c>
      <c r="AG1506" t="s">
        <v>15</v>
      </c>
      <c r="AH1506">
        <v>1</v>
      </c>
      <c r="AI1506">
        <v>0</v>
      </c>
      <c r="AJ1506" t="s">
        <v>15</v>
      </c>
      <c r="AK1506">
        <v>1</v>
      </c>
      <c r="AL1506">
        <v>0</v>
      </c>
    </row>
    <row r="1507" spans="1:38" x14ac:dyDescent="0.25">
      <c r="A1507" t="s">
        <v>1530</v>
      </c>
      <c r="B1507" t="s">
        <v>10</v>
      </c>
      <c r="C1507">
        <v>13990211</v>
      </c>
      <c r="D1507">
        <v>990211</v>
      </c>
      <c r="E1507" t="s">
        <v>125</v>
      </c>
      <c r="F1507" t="s">
        <v>126</v>
      </c>
      <c r="G1507" t="s">
        <v>1541</v>
      </c>
      <c r="H1507" t="s">
        <v>39</v>
      </c>
      <c r="I1507">
        <v>1</v>
      </c>
      <c r="J1507" t="s">
        <v>21</v>
      </c>
      <c r="K1507">
        <v>2</v>
      </c>
      <c r="L1507">
        <v>7</v>
      </c>
      <c r="M1507">
        <v>6</v>
      </c>
      <c r="N1507" t="s">
        <v>20</v>
      </c>
      <c r="O1507" t="s">
        <v>1552</v>
      </c>
      <c r="P1507">
        <v>58</v>
      </c>
      <c r="Q1507">
        <v>1.8709677419354838</v>
      </c>
      <c r="R1507">
        <v>99</v>
      </c>
      <c r="S1507">
        <v>3.193548387096774</v>
      </c>
      <c r="T1507">
        <f>DATATABLE[[#This Row],[تعداد واگن منتظر واگذاری]]+DATATABLE[[#This Row],[تعداد واگن تحت تخلیه]]</f>
        <v>157</v>
      </c>
      <c r="U1507">
        <v>5.064516129032258</v>
      </c>
      <c r="V1507">
        <v>60</v>
      </c>
      <c r="W1507">
        <v>1.935483870967742</v>
      </c>
      <c r="X1507">
        <v>3900</v>
      </c>
      <c r="Y1507">
        <v>157</v>
      </c>
      <c r="Z1507">
        <v>159</v>
      </c>
      <c r="AA1507" t="s">
        <v>15</v>
      </c>
      <c r="AB1507">
        <v>1</v>
      </c>
      <c r="AC1507">
        <v>0</v>
      </c>
      <c r="AD1507" t="s">
        <v>15</v>
      </c>
      <c r="AE1507">
        <v>1</v>
      </c>
      <c r="AF1507">
        <v>0</v>
      </c>
      <c r="AG1507" t="s">
        <v>15</v>
      </c>
      <c r="AH1507">
        <v>1</v>
      </c>
      <c r="AI1507">
        <v>0</v>
      </c>
      <c r="AJ1507" t="s">
        <v>15</v>
      </c>
      <c r="AK1507">
        <v>1</v>
      </c>
      <c r="AL1507">
        <v>0</v>
      </c>
    </row>
    <row r="1508" spans="1:38" x14ac:dyDescent="0.25">
      <c r="A1508" t="s">
        <v>1530</v>
      </c>
      <c r="B1508" t="s">
        <v>10</v>
      </c>
      <c r="C1508">
        <v>13990212</v>
      </c>
      <c r="D1508">
        <v>990212</v>
      </c>
      <c r="E1508" t="s">
        <v>127</v>
      </c>
      <c r="F1508" t="s">
        <v>128</v>
      </c>
      <c r="G1508" t="s">
        <v>1541</v>
      </c>
      <c r="H1508" t="s">
        <v>39</v>
      </c>
      <c r="I1508">
        <v>1</v>
      </c>
      <c r="J1508" t="s">
        <v>21</v>
      </c>
      <c r="K1508">
        <v>2</v>
      </c>
      <c r="L1508">
        <v>7</v>
      </c>
      <c r="M1508">
        <v>7</v>
      </c>
      <c r="N1508" t="s">
        <v>12</v>
      </c>
      <c r="O1508" t="s">
        <v>1553</v>
      </c>
      <c r="P1508">
        <v>0</v>
      </c>
      <c r="Q1508">
        <v>0</v>
      </c>
      <c r="R1508">
        <v>46</v>
      </c>
      <c r="S1508">
        <v>1.4838709677419355</v>
      </c>
      <c r="T1508">
        <f>DATATABLE[[#This Row],[تعداد واگن منتظر واگذاری]]+DATATABLE[[#This Row],[تعداد واگن تحت تخلیه]]</f>
        <v>46</v>
      </c>
      <c r="U1508">
        <v>1.4838709677419355</v>
      </c>
      <c r="V1508">
        <v>105</v>
      </c>
      <c r="W1508">
        <v>3.3870967741935485</v>
      </c>
      <c r="X1508">
        <v>6825</v>
      </c>
      <c r="Y1508">
        <v>46</v>
      </c>
      <c r="Z1508">
        <v>151</v>
      </c>
      <c r="AA1508" t="s">
        <v>13</v>
      </c>
      <c r="AB1508">
        <v>0</v>
      </c>
      <c r="AC1508">
        <v>1</v>
      </c>
      <c r="AD1508" t="s">
        <v>15</v>
      </c>
      <c r="AE1508">
        <v>1</v>
      </c>
      <c r="AF1508">
        <v>0</v>
      </c>
      <c r="AG1508" t="s">
        <v>15</v>
      </c>
      <c r="AH1508">
        <v>1</v>
      </c>
      <c r="AI1508">
        <v>0</v>
      </c>
      <c r="AJ1508" t="s">
        <v>15</v>
      </c>
      <c r="AK1508">
        <v>1</v>
      </c>
      <c r="AL1508">
        <v>0</v>
      </c>
    </row>
    <row r="1509" spans="1:38" x14ac:dyDescent="0.25">
      <c r="A1509" t="s">
        <v>1530</v>
      </c>
      <c r="B1509" t="s">
        <v>10</v>
      </c>
      <c r="C1509">
        <v>13990213</v>
      </c>
      <c r="D1509">
        <v>990213</v>
      </c>
      <c r="E1509" t="s">
        <v>129</v>
      </c>
      <c r="F1509" t="s">
        <v>130</v>
      </c>
      <c r="G1509" t="s">
        <v>1541</v>
      </c>
      <c r="H1509" t="s">
        <v>39</v>
      </c>
      <c r="I1509">
        <v>1</v>
      </c>
      <c r="J1509" t="s">
        <v>21</v>
      </c>
      <c r="K1509">
        <v>2</v>
      </c>
      <c r="L1509">
        <v>8</v>
      </c>
      <c r="M1509">
        <v>7</v>
      </c>
      <c r="N1509" t="s">
        <v>14</v>
      </c>
      <c r="O1509" t="s">
        <v>1556</v>
      </c>
      <c r="P1509">
        <v>84</v>
      </c>
      <c r="Q1509">
        <v>2.7096774193548385</v>
      </c>
      <c r="R1509">
        <v>95</v>
      </c>
      <c r="S1509">
        <v>3.064516129032258</v>
      </c>
      <c r="T1509">
        <f>DATATABLE[[#This Row],[تعداد واگن منتظر واگذاری]]+DATATABLE[[#This Row],[تعداد واگن تحت تخلیه]]</f>
        <v>179</v>
      </c>
      <c r="U1509">
        <v>5.774193548387097</v>
      </c>
      <c r="V1509">
        <v>79</v>
      </c>
      <c r="W1509">
        <v>2.5483870967741935</v>
      </c>
      <c r="X1509">
        <v>5135</v>
      </c>
      <c r="Y1509">
        <v>179</v>
      </c>
      <c r="Z1509">
        <v>174</v>
      </c>
      <c r="AA1509" t="s">
        <v>15</v>
      </c>
      <c r="AB1509">
        <v>1</v>
      </c>
      <c r="AC1509">
        <v>0</v>
      </c>
      <c r="AD1509" t="s">
        <v>15</v>
      </c>
      <c r="AE1509">
        <v>1</v>
      </c>
      <c r="AF1509">
        <v>0</v>
      </c>
      <c r="AG1509" t="s">
        <v>15</v>
      </c>
      <c r="AH1509">
        <v>1</v>
      </c>
      <c r="AI1509">
        <v>0</v>
      </c>
      <c r="AJ1509" t="s">
        <v>15</v>
      </c>
      <c r="AK1509">
        <v>1</v>
      </c>
      <c r="AL1509">
        <v>0</v>
      </c>
    </row>
    <row r="1510" spans="1:38" x14ac:dyDescent="0.25">
      <c r="A1510" t="s">
        <v>1530</v>
      </c>
      <c r="B1510" t="s">
        <v>10</v>
      </c>
      <c r="C1510">
        <v>13990214</v>
      </c>
      <c r="D1510">
        <v>990214</v>
      </c>
      <c r="E1510" t="s">
        <v>131</v>
      </c>
      <c r="F1510" t="s">
        <v>132</v>
      </c>
      <c r="G1510" t="s">
        <v>1541</v>
      </c>
      <c r="H1510" t="s">
        <v>39</v>
      </c>
      <c r="I1510">
        <v>1</v>
      </c>
      <c r="J1510" t="s">
        <v>21</v>
      </c>
      <c r="K1510">
        <v>2</v>
      </c>
      <c r="L1510">
        <v>8</v>
      </c>
      <c r="M1510">
        <v>7</v>
      </c>
      <c r="N1510" t="s">
        <v>16</v>
      </c>
      <c r="O1510" t="s">
        <v>1557</v>
      </c>
      <c r="P1510">
        <v>15</v>
      </c>
      <c r="Q1510">
        <v>0.4838709677419355</v>
      </c>
      <c r="R1510">
        <v>81</v>
      </c>
      <c r="S1510">
        <v>2.6129032258064515</v>
      </c>
      <c r="T1510">
        <f>DATATABLE[[#This Row],[تعداد واگن منتظر واگذاری]]+DATATABLE[[#This Row],[تعداد واگن تحت تخلیه]]</f>
        <v>96</v>
      </c>
      <c r="U1510">
        <v>3.096774193548387</v>
      </c>
      <c r="V1510">
        <v>149</v>
      </c>
      <c r="W1510">
        <v>4.806451612903226</v>
      </c>
      <c r="X1510">
        <v>9685</v>
      </c>
      <c r="Y1510">
        <v>96</v>
      </c>
      <c r="Z1510">
        <v>230</v>
      </c>
      <c r="AA1510" t="s">
        <v>15</v>
      </c>
      <c r="AB1510">
        <v>1</v>
      </c>
      <c r="AC1510">
        <v>0</v>
      </c>
      <c r="AD1510" t="s">
        <v>15</v>
      </c>
      <c r="AE1510">
        <v>1</v>
      </c>
      <c r="AF1510">
        <v>0</v>
      </c>
      <c r="AG1510" t="s">
        <v>15</v>
      </c>
      <c r="AH1510">
        <v>1</v>
      </c>
      <c r="AI1510">
        <v>0</v>
      </c>
      <c r="AJ1510" t="s">
        <v>15</v>
      </c>
      <c r="AK1510">
        <v>1</v>
      </c>
      <c r="AL1510">
        <v>0</v>
      </c>
    </row>
    <row r="1511" spans="1:38" x14ac:dyDescent="0.25">
      <c r="A1511" t="s">
        <v>1530</v>
      </c>
      <c r="B1511" t="s">
        <v>10</v>
      </c>
      <c r="C1511">
        <v>13990215</v>
      </c>
      <c r="D1511">
        <v>990215</v>
      </c>
      <c r="E1511" t="s">
        <v>133</v>
      </c>
      <c r="F1511" t="s">
        <v>134</v>
      </c>
      <c r="G1511" t="s">
        <v>1541</v>
      </c>
      <c r="H1511" t="s">
        <v>39</v>
      </c>
      <c r="I1511">
        <v>1</v>
      </c>
      <c r="J1511" t="s">
        <v>21</v>
      </c>
      <c r="K1511">
        <v>2</v>
      </c>
      <c r="L1511">
        <v>8</v>
      </c>
      <c r="M1511">
        <v>7</v>
      </c>
      <c r="N1511" t="s">
        <v>17</v>
      </c>
      <c r="O1511" t="s">
        <v>1558</v>
      </c>
      <c r="P1511">
        <v>67</v>
      </c>
      <c r="Q1511">
        <v>2.161290322580645</v>
      </c>
      <c r="R1511">
        <v>37</v>
      </c>
      <c r="S1511">
        <v>1.1935483870967742</v>
      </c>
      <c r="T1511">
        <f>DATATABLE[[#This Row],[تعداد واگن منتظر واگذاری]]+DATATABLE[[#This Row],[تعداد واگن تحت تخلیه]]</f>
        <v>104</v>
      </c>
      <c r="U1511">
        <v>3.3548387096774195</v>
      </c>
      <c r="V1511">
        <v>132</v>
      </c>
      <c r="W1511">
        <v>4.258064516129032</v>
      </c>
      <c r="X1511">
        <v>8580</v>
      </c>
      <c r="Y1511">
        <v>104</v>
      </c>
      <c r="Z1511">
        <v>169</v>
      </c>
      <c r="AA1511" t="s">
        <v>15</v>
      </c>
      <c r="AB1511">
        <v>1</v>
      </c>
      <c r="AC1511">
        <v>0</v>
      </c>
      <c r="AD1511" t="s">
        <v>15</v>
      </c>
      <c r="AE1511">
        <v>1</v>
      </c>
      <c r="AF1511">
        <v>0</v>
      </c>
      <c r="AG1511" t="s">
        <v>15</v>
      </c>
      <c r="AH1511">
        <v>1</v>
      </c>
      <c r="AI1511">
        <v>0</v>
      </c>
      <c r="AJ1511" t="s">
        <v>15</v>
      </c>
      <c r="AK1511">
        <v>1</v>
      </c>
      <c r="AL1511">
        <v>0</v>
      </c>
    </row>
    <row r="1512" spans="1:38" x14ac:dyDescent="0.25">
      <c r="A1512" t="s">
        <v>1530</v>
      </c>
      <c r="B1512" t="s">
        <v>10</v>
      </c>
      <c r="C1512">
        <v>13990216</v>
      </c>
      <c r="D1512">
        <v>990216</v>
      </c>
      <c r="E1512" t="s">
        <v>135</v>
      </c>
      <c r="F1512" t="s">
        <v>136</v>
      </c>
      <c r="G1512" t="s">
        <v>1541</v>
      </c>
      <c r="H1512" t="s">
        <v>39</v>
      </c>
      <c r="I1512">
        <v>1</v>
      </c>
      <c r="J1512" t="s">
        <v>21</v>
      </c>
      <c r="K1512">
        <v>2</v>
      </c>
      <c r="L1512">
        <v>8</v>
      </c>
      <c r="M1512">
        <v>7</v>
      </c>
      <c r="N1512" t="s">
        <v>18</v>
      </c>
      <c r="O1512" t="s">
        <v>1559</v>
      </c>
      <c r="P1512">
        <v>132</v>
      </c>
      <c r="Q1512">
        <v>4.258064516129032</v>
      </c>
      <c r="R1512">
        <v>59</v>
      </c>
      <c r="S1512">
        <v>1.903225806451613</v>
      </c>
      <c r="T1512">
        <f>DATATABLE[[#This Row],[تعداد واگن منتظر واگذاری]]+DATATABLE[[#This Row],[تعداد واگن تحت تخلیه]]</f>
        <v>191</v>
      </c>
      <c r="U1512">
        <v>6.161290322580645</v>
      </c>
      <c r="V1512">
        <v>125</v>
      </c>
      <c r="W1512">
        <v>4.032258064516129</v>
      </c>
      <c r="X1512">
        <v>8125</v>
      </c>
      <c r="Y1512">
        <v>191</v>
      </c>
      <c r="Z1512">
        <v>184</v>
      </c>
      <c r="AA1512" t="s">
        <v>15</v>
      </c>
      <c r="AB1512">
        <v>1</v>
      </c>
      <c r="AC1512">
        <v>0</v>
      </c>
      <c r="AD1512" t="s">
        <v>15</v>
      </c>
      <c r="AE1512">
        <v>1</v>
      </c>
      <c r="AF1512">
        <v>0</v>
      </c>
      <c r="AG1512" t="s">
        <v>15</v>
      </c>
      <c r="AH1512">
        <v>1</v>
      </c>
      <c r="AI1512">
        <v>0</v>
      </c>
      <c r="AJ1512" t="s">
        <v>15</v>
      </c>
      <c r="AK1512">
        <v>1</v>
      </c>
      <c r="AL1512">
        <v>0</v>
      </c>
    </row>
    <row r="1513" spans="1:38" x14ac:dyDescent="0.25">
      <c r="A1513" t="s">
        <v>1530</v>
      </c>
      <c r="B1513" t="s">
        <v>10</v>
      </c>
      <c r="C1513">
        <v>13990217</v>
      </c>
      <c r="D1513">
        <v>990217</v>
      </c>
      <c r="E1513" t="s">
        <v>137</v>
      </c>
      <c r="F1513" t="s">
        <v>138</v>
      </c>
      <c r="G1513" t="s">
        <v>1541</v>
      </c>
      <c r="H1513" t="s">
        <v>39</v>
      </c>
      <c r="I1513">
        <v>1</v>
      </c>
      <c r="J1513" t="s">
        <v>21</v>
      </c>
      <c r="K1513">
        <v>2</v>
      </c>
      <c r="L1513">
        <v>8</v>
      </c>
      <c r="M1513">
        <v>7</v>
      </c>
      <c r="N1513" t="s">
        <v>19</v>
      </c>
      <c r="O1513" t="s">
        <v>1560</v>
      </c>
      <c r="P1513">
        <v>183</v>
      </c>
      <c r="Q1513">
        <v>5.903225806451613</v>
      </c>
      <c r="R1513">
        <v>79</v>
      </c>
      <c r="S1513">
        <v>2.5483870967741935</v>
      </c>
      <c r="T1513">
        <f>DATATABLE[[#This Row],[تعداد واگن منتظر واگذاری]]+DATATABLE[[#This Row],[تعداد واگن تحت تخلیه]]</f>
        <v>262</v>
      </c>
      <c r="U1513">
        <v>8.4516129032258061</v>
      </c>
      <c r="V1513">
        <v>81</v>
      </c>
      <c r="W1513">
        <v>2.6129032258064515</v>
      </c>
      <c r="X1513">
        <v>5265</v>
      </c>
      <c r="Y1513">
        <v>262</v>
      </c>
      <c r="Z1513">
        <v>160</v>
      </c>
      <c r="AA1513" t="s">
        <v>15</v>
      </c>
      <c r="AB1513">
        <v>1</v>
      </c>
      <c r="AC1513">
        <v>0</v>
      </c>
      <c r="AD1513" t="s">
        <v>15</v>
      </c>
      <c r="AE1513">
        <v>1</v>
      </c>
      <c r="AF1513">
        <v>0</v>
      </c>
      <c r="AG1513" t="s">
        <v>15</v>
      </c>
      <c r="AH1513">
        <v>1</v>
      </c>
      <c r="AI1513">
        <v>0</v>
      </c>
      <c r="AJ1513" t="s">
        <v>15</v>
      </c>
      <c r="AK1513">
        <v>1</v>
      </c>
      <c r="AL1513">
        <v>0</v>
      </c>
    </row>
    <row r="1514" spans="1:38" x14ac:dyDescent="0.25">
      <c r="A1514" t="s">
        <v>1530</v>
      </c>
      <c r="B1514" t="s">
        <v>10</v>
      </c>
      <c r="C1514">
        <v>13990218</v>
      </c>
      <c r="D1514">
        <v>990218</v>
      </c>
      <c r="E1514" t="s">
        <v>139</v>
      </c>
      <c r="F1514" t="s">
        <v>140</v>
      </c>
      <c r="G1514" t="s">
        <v>1541</v>
      </c>
      <c r="H1514" t="s">
        <v>39</v>
      </c>
      <c r="I1514">
        <v>1</v>
      </c>
      <c r="J1514" t="s">
        <v>21</v>
      </c>
      <c r="K1514">
        <v>2</v>
      </c>
      <c r="L1514">
        <v>8</v>
      </c>
      <c r="M1514">
        <v>7</v>
      </c>
      <c r="N1514" t="s">
        <v>20</v>
      </c>
      <c r="O1514" t="s">
        <v>1561</v>
      </c>
      <c r="P1514">
        <v>127</v>
      </c>
      <c r="Q1514">
        <v>4.096774193548387</v>
      </c>
      <c r="R1514">
        <v>134</v>
      </c>
      <c r="S1514">
        <v>4.32258064516129</v>
      </c>
      <c r="T1514">
        <f>DATATABLE[[#This Row],[تعداد واگن منتظر واگذاری]]+DATATABLE[[#This Row],[تعداد واگن تحت تخلیه]]</f>
        <v>261</v>
      </c>
      <c r="U1514">
        <v>8.4193548387096779</v>
      </c>
      <c r="V1514">
        <v>181</v>
      </c>
      <c r="W1514">
        <v>5.838709677419355</v>
      </c>
      <c r="X1514">
        <v>11765</v>
      </c>
      <c r="Y1514">
        <v>261</v>
      </c>
      <c r="Z1514">
        <v>315</v>
      </c>
      <c r="AA1514" t="s">
        <v>15</v>
      </c>
      <c r="AB1514">
        <v>1</v>
      </c>
      <c r="AC1514">
        <v>0</v>
      </c>
      <c r="AD1514" t="s">
        <v>15</v>
      </c>
      <c r="AE1514">
        <v>1</v>
      </c>
      <c r="AF1514">
        <v>0</v>
      </c>
      <c r="AG1514" t="s">
        <v>15</v>
      </c>
      <c r="AH1514">
        <v>1</v>
      </c>
      <c r="AI1514">
        <v>0</v>
      </c>
      <c r="AJ1514" t="s">
        <v>15</v>
      </c>
      <c r="AK1514">
        <v>1</v>
      </c>
      <c r="AL1514">
        <v>0</v>
      </c>
    </row>
    <row r="1515" spans="1:38" x14ac:dyDescent="0.25">
      <c r="A1515" t="s">
        <v>1530</v>
      </c>
      <c r="B1515" t="s">
        <v>10</v>
      </c>
      <c r="C1515">
        <v>13990219</v>
      </c>
      <c r="D1515">
        <v>990219</v>
      </c>
      <c r="E1515" t="s">
        <v>141</v>
      </c>
      <c r="F1515" t="s">
        <v>142</v>
      </c>
      <c r="G1515" t="s">
        <v>1541</v>
      </c>
      <c r="H1515" t="s">
        <v>39</v>
      </c>
      <c r="I1515">
        <v>1</v>
      </c>
      <c r="J1515" t="s">
        <v>21</v>
      </c>
      <c r="K1515">
        <v>2</v>
      </c>
      <c r="L1515">
        <v>8</v>
      </c>
      <c r="M1515">
        <v>8</v>
      </c>
      <c r="N1515" t="s">
        <v>12</v>
      </c>
      <c r="O1515" t="s">
        <v>1562</v>
      </c>
      <c r="P1515">
        <v>201</v>
      </c>
      <c r="Q1515">
        <v>6.4838709677419351</v>
      </c>
      <c r="R1515">
        <v>156</v>
      </c>
      <c r="S1515">
        <v>5.032258064516129</v>
      </c>
      <c r="T1515">
        <f>DATATABLE[[#This Row],[تعداد واگن منتظر واگذاری]]+DATATABLE[[#This Row],[تعداد واگن تحت تخلیه]]</f>
        <v>357</v>
      </c>
      <c r="U1515">
        <v>11.516129032258064</v>
      </c>
      <c r="V1515">
        <v>124</v>
      </c>
      <c r="W1515">
        <v>4</v>
      </c>
      <c r="X1515">
        <v>8060</v>
      </c>
      <c r="Y1515">
        <v>357</v>
      </c>
      <c r="Z1515">
        <v>280</v>
      </c>
      <c r="AA1515" t="s">
        <v>15</v>
      </c>
      <c r="AB1515">
        <v>1</v>
      </c>
      <c r="AC1515">
        <v>0</v>
      </c>
      <c r="AD1515" t="s">
        <v>15</v>
      </c>
      <c r="AE1515">
        <v>1</v>
      </c>
      <c r="AF1515">
        <v>0</v>
      </c>
      <c r="AG1515" t="s">
        <v>15</v>
      </c>
      <c r="AH1515">
        <v>1</v>
      </c>
      <c r="AI1515">
        <v>0</v>
      </c>
      <c r="AJ1515" t="s">
        <v>15</v>
      </c>
      <c r="AK1515">
        <v>1</v>
      </c>
      <c r="AL1515">
        <v>0</v>
      </c>
    </row>
    <row r="1516" spans="1:38" x14ac:dyDescent="0.25">
      <c r="A1516" t="s">
        <v>1530</v>
      </c>
      <c r="B1516" t="s">
        <v>10</v>
      </c>
      <c r="C1516">
        <v>13990220</v>
      </c>
      <c r="D1516">
        <v>990220</v>
      </c>
      <c r="E1516" t="s">
        <v>143</v>
      </c>
      <c r="F1516" t="s">
        <v>144</v>
      </c>
      <c r="G1516" t="s">
        <v>1541</v>
      </c>
      <c r="H1516" t="s">
        <v>39</v>
      </c>
      <c r="I1516">
        <v>1</v>
      </c>
      <c r="J1516" t="s">
        <v>21</v>
      </c>
      <c r="K1516">
        <v>2</v>
      </c>
      <c r="L1516">
        <v>9</v>
      </c>
      <c r="M1516">
        <v>8</v>
      </c>
      <c r="N1516" t="s">
        <v>14</v>
      </c>
      <c r="O1516" t="s">
        <v>1563</v>
      </c>
      <c r="P1516">
        <v>61</v>
      </c>
      <c r="Q1516">
        <v>1.967741935483871</v>
      </c>
      <c r="R1516">
        <v>201</v>
      </c>
      <c r="S1516">
        <v>6.4838709677419351</v>
      </c>
      <c r="T1516">
        <f>DATATABLE[[#This Row],[تعداد واگن منتظر واگذاری]]+DATATABLE[[#This Row],[تعداد واگن تحت تخلیه]]</f>
        <v>262</v>
      </c>
      <c r="U1516">
        <v>8.4516129032258061</v>
      </c>
      <c r="V1516">
        <v>132</v>
      </c>
      <c r="W1516">
        <v>4.258064516129032</v>
      </c>
      <c r="X1516">
        <v>8580</v>
      </c>
      <c r="Y1516">
        <v>262</v>
      </c>
      <c r="Z1516">
        <v>333</v>
      </c>
      <c r="AA1516" t="s">
        <v>15</v>
      </c>
      <c r="AB1516">
        <v>1</v>
      </c>
      <c r="AC1516">
        <v>0</v>
      </c>
      <c r="AD1516" t="s">
        <v>15</v>
      </c>
      <c r="AE1516">
        <v>1</v>
      </c>
      <c r="AF1516">
        <v>0</v>
      </c>
      <c r="AG1516" t="s">
        <v>15</v>
      </c>
      <c r="AH1516">
        <v>1</v>
      </c>
      <c r="AI1516">
        <v>0</v>
      </c>
      <c r="AJ1516" t="s">
        <v>15</v>
      </c>
      <c r="AK1516">
        <v>1</v>
      </c>
      <c r="AL1516">
        <v>0</v>
      </c>
    </row>
    <row r="1517" spans="1:38" x14ac:dyDescent="0.25">
      <c r="A1517" t="s">
        <v>1530</v>
      </c>
      <c r="B1517" t="s">
        <v>10</v>
      </c>
      <c r="C1517">
        <v>13990221</v>
      </c>
      <c r="D1517">
        <v>990221</v>
      </c>
      <c r="E1517" t="s">
        <v>145</v>
      </c>
      <c r="F1517" t="s">
        <v>146</v>
      </c>
      <c r="G1517" t="s">
        <v>1541</v>
      </c>
      <c r="H1517" t="s">
        <v>39</v>
      </c>
      <c r="I1517">
        <v>1</v>
      </c>
      <c r="J1517" t="s">
        <v>21</v>
      </c>
      <c r="K1517">
        <v>2</v>
      </c>
      <c r="L1517">
        <v>9</v>
      </c>
      <c r="M1517">
        <v>8</v>
      </c>
      <c r="N1517" t="s">
        <v>16</v>
      </c>
      <c r="O1517" t="s">
        <v>1564</v>
      </c>
      <c r="P1517">
        <v>56</v>
      </c>
      <c r="Q1517">
        <v>1.8064516129032258</v>
      </c>
      <c r="R1517">
        <v>144</v>
      </c>
      <c r="S1517">
        <v>4.645161290322581</v>
      </c>
      <c r="T1517">
        <f>DATATABLE[[#This Row],[تعداد واگن منتظر واگذاری]]+DATATABLE[[#This Row],[تعداد واگن تحت تخلیه]]</f>
        <v>200</v>
      </c>
      <c r="U1517">
        <v>6.4516129032258061</v>
      </c>
      <c r="V1517">
        <v>113</v>
      </c>
      <c r="W1517">
        <v>3.6451612903225805</v>
      </c>
      <c r="X1517">
        <v>7345</v>
      </c>
      <c r="Y1517">
        <v>200</v>
      </c>
      <c r="Z1517">
        <v>257</v>
      </c>
      <c r="AA1517" t="s">
        <v>15</v>
      </c>
      <c r="AB1517">
        <v>1</v>
      </c>
      <c r="AC1517">
        <v>0</v>
      </c>
      <c r="AD1517" t="s">
        <v>15</v>
      </c>
      <c r="AE1517">
        <v>1</v>
      </c>
      <c r="AF1517">
        <v>0</v>
      </c>
      <c r="AG1517" t="s">
        <v>15</v>
      </c>
      <c r="AH1517">
        <v>1</v>
      </c>
      <c r="AI1517">
        <v>0</v>
      </c>
      <c r="AJ1517" t="s">
        <v>15</v>
      </c>
      <c r="AK1517">
        <v>1</v>
      </c>
      <c r="AL1517">
        <v>0</v>
      </c>
    </row>
    <row r="1518" spans="1:38" x14ac:dyDescent="0.25">
      <c r="A1518" t="s">
        <v>1530</v>
      </c>
      <c r="B1518" t="s">
        <v>10</v>
      </c>
      <c r="C1518">
        <v>13990222</v>
      </c>
      <c r="D1518">
        <v>990222</v>
      </c>
      <c r="E1518" t="s">
        <v>147</v>
      </c>
      <c r="F1518" t="s">
        <v>148</v>
      </c>
      <c r="G1518" t="s">
        <v>1541</v>
      </c>
      <c r="H1518" t="s">
        <v>39</v>
      </c>
      <c r="I1518">
        <v>1</v>
      </c>
      <c r="J1518" t="s">
        <v>21</v>
      </c>
      <c r="K1518">
        <v>2</v>
      </c>
      <c r="L1518">
        <v>9</v>
      </c>
      <c r="M1518">
        <v>8</v>
      </c>
      <c r="N1518" t="s">
        <v>17</v>
      </c>
      <c r="O1518" t="s">
        <v>1565</v>
      </c>
      <c r="P1518">
        <v>103</v>
      </c>
      <c r="Q1518">
        <v>3.3225806451612905</v>
      </c>
      <c r="R1518">
        <v>147</v>
      </c>
      <c r="S1518">
        <v>4.741935483870968</v>
      </c>
      <c r="T1518">
        <f>DATATABLE[[#This Row],[تعداد واگن منتظر واگذاری]]+DATATABLE[[#This Row],[تعداد واگن تحت تخلیه]]</f>
        <v>250</v>
      </c>
      <c r="U1518">
        <v>8.064516129032258</v>
      </c>
      <c r="V1518">
        <v>107</v>
      </c>
      <c r="W1518">
        <v>3.4516129032258065</v>
      </c>
      <c r="X1518">
        <v>6955</v>
      </c>
      <c r="Y1518">
        <v>250</v>
      </c>
      <c r="Z1518">
        <v>254</v>
      </c>
      <c r="AA1518" t="s">
        <v>15</v>
      </c>
      <c r="AB1518">
        <v>1</v>
      </c>
      <c r="AC1518">
        <v>0</v>
      </c>
      <c r="AD1518" t="s">
        <v>15</v>
      </c>
      <c r="AE1518">
        <v>1</v>
      </c>
      <c r="AF1518">
        <v>0</v>
      </c>
      <c r="AG1518" t="s">
        <v>15</v>
      </c>
      <c r="AH1518">
        <v>1</v>
      </c>
      <c r="AI1518">
        <v>0</v>
      </c>
      <c r="AJ1518" t="s">
        <v>15</v>
      </c>
      <c r="AK1518">
        <v>1</v>
      </c>
      <c r="AL1518">
        <v>0</v>
      </c>
    </row>
    <row r="1519" spans="1:38" x14ac:dyDescent="0.25">
      <c r="A1519" t="s">
        <v>1530</v>
      </c>
      <c r="B1519" t="s">
        <v>10</v>
      </c>
      <c r="C1519">
        <v>13990223</v>
      </c>
      <c r="D1519">
        <v>990223</v>
      </c>
      <c r="E1519" t="s">
        <v>149</v>
      </c>
      <c r="F1519" t="s">
        <v>150</v>
      </c>
      <c r="G1519" t="s">
        <v>1541</v>
      </c>
      <c r="H1519" t="s">
        <v>39</v>
      </c>
      <c r="I1519">
        <v>1</v>
      </c>
      <c r="J1519" t="s">
        <v>21</v>
      </c>
      <c r="K1519">
        <v>2</v>
      </c>
      <c r="L1519">
        <v>9</v>
      </c>
      <c r="M1519">
        <v>8</v>
      </c>
      <c r="N1519" t="s">
        <v>18</v>
      </c>
      <c r="O1519" t="s">
        <v>1566</v>
      </c>
      <c r="P1519">
        <v>181</v>
      </c>
      <c r="Q1519">
        <v>5.838709677419355</v>
      </c>
      <c r="R1519">
        <v>200</v>
      </c>
      <c r="S1519">
        <v>6.4516129032258061</v>
      </c>
      <c r="T1519">
        <f>DATATABLE[[#This Row],[تعداد واگن منتظر واگذاری]]+DATATABLE[[#This Row],[تعداد واگن تحت تخلیه]]</f>
        <v>381</v>
      </c>
      <c r="U1519">
        <v>12.290322580645162</v>
      </c>
      <c r="V1519">
        <v>35</v>
      </c>
      <c r="W1519">
        <v>1.1290322580645162</v>
      </c>
      <c r="X1519">
        <v>2275</v>
      </c>
      <c r="Y1519">
        <v>381</v>
      </c>
      <c r="Z1519">
        <v>235</v>
      </c>
      <c r="AA1519" t="s">
        <v>15</v>
      </c>
      <c r="AB1519">
        <v>1</v>
      </c>
      <c r="AC1519">
        <v>0</v>
      </c>
      <c r="AD1519" t="s">
        <v>15</v>
      </c>
      <c r="AE1519">
        <v>1</v>
      </c>
      <c r="AF1519">
        <v>0</v>
      </c>
      <c r="AG1519" t="s">
        <v>15</v>
      </c>
      <c r="AH1519">
        <v>1</v>
      </c>
      <c r="AI1519">
        <v>0</v>
      </c>
      <c r="AJ1519" t="s">
        <v>15</v>
      </c>
      <c r="AK1519">
        <v>1</v>
      </c>
      <c r="AL1519">
        <v>0</v>
      </c>
    </row>
    <row r="1520" spans="1:38" x14ac:dyDescent="0.25">
      <c r="A1520" t="s">
        <v>1530</v>
      </c>
      <c r="B1520" t="s">
        <v>10</v>
      </c>
      <c r="C1520">
        <v>13990224</v>
      </c>
      <c r="D1520">
        <v>990224</v>
      </c>
      <c r="E1520" t="s">
        <v>151</v>
      </c>
      <c r="F1520" t="s">
        <v>152</v>
      </c>
      <c r="G1520" t="s">
        <v>1541</v>
      </c>
      <c r="H1520" t="s">
        <v>39</v>
      </c>
      <c r="I1520">
        <v>1</v>
      </c>
      <c r="J1520" t="s">
        <v>21</v>
      </c>
      <c r="K1520">
        <v>2</v>
      </c>
      <c r="L1520">
        <v>9</v>
      </c>
      <c r="M1520">
        <v>8</v>
      </c>
      <c r="N1520" t="s">
        <v>19</v>
      </c>
      <c r="O1520" t="s">
        <v>1567</v>
      </c>
      <c r="P1520">
        <v>17</v>
      </c>
      <c r="Q1520">
        <v>0.54838709677419351</v>
      </c>
      <c r="R1520">
        <v>193</v>
      </c>
      <c r="S1520">
        <v>6.225806451612903</v>
      </c>
      <c r="T1520">
        <f>DATATABLE[[#This Row],[تعداد واگن منتظر واگذاری]]+DATATABLE[[#This Row],[تعداد واگن تحت تخلیه]]</f>
        <v>210</v>
      </c>
      <c r="U1520">
        <v>6.774193548387097</v>
      </c>
      <c r="V1520">
        <v>187</v>
      </c>
      <c r="W1520">
        <v>6.032258064516129</v>
      </c>
      <c r="X1520">
        <v>12155</v>
      </c>
      <c r="Y1520">
        <v>210</v>
      </c>
      <c r="Z1520">
        <v>380</v>
      </c>
      <c r="AA1520" t="s">
        <v>15</v>
      </c>
      <c r="AB1520">
        <v>1</v>
      </c>
      <c r="AC1520">
        <v>0</v>
      </c>
      <c r="AD1520" t="s">
        <v>15</v>
      </c>
      <c r="AE1520">
        <v>1</v>
      </c>
      <c r="AF1520">
        <v>0</v>
      </c>
      <c r="AG1520" t="s">
        <v>15</v>
      </c>
      <c r="AH1520">
        <v>1</v>
      </c>
      <c r="AI1520">
        <v>0</v>
      </c>
      <c r="AJ1520" t="s">
        <v>15</v>
      </c>
      <c r="AK1520">
        <v>1</v>
      </c>
      <c r="AL1520">
        <v>0</v>
      </c>
    </row>
    <row r="1521" spans="1:38" x14ac:dyDescent="0.25">
      <c r="A1521" t="s">
        <v>1530</v>
      </c>
      <c r="B1521" t="s">
        <v>10</v>
      </c>
      <c r="C1521">
        <v>13990225</v>
      </c>
      <c r="D1521">
        <v>990225</v>
      </c>
      <c r="E1521" t="s">
        <v>153</v>
      </c>
      <c r="F1521" t="s">
        <v>154</v>
      </c>
      <c r="G1521" t="s">
        <v>1541</v>
      </c>
      <c r="H1521" t="s">
        <v>39</v>
      </c>
      <c r="I1521">
        <v>1</v>
      </c>
      <c r="J1521" t="s">
        <v>21</v>
      </c>
      <c r="K1521">
        <v>2</v>
      </c>
      <c r="L1521">
        <v>9</v>
      </c>
      <c r="M1521">
        <v>8</v>
      </c>
      <c r="N1521" t="s">
        <v>20</v>
      </c>
      <c r="O1521" t="s">
        <v>1568</v>
      </c>
      <c r="P1521">
        <v>6</v>
      </c>
      <c r="Q1521">
        <v>0.19354838709677419</v>
      </c>
      <c r="R1521">
        <v>109</v>
      </c>
      <c r="S1521">
        <v>3.5161290322580645</v>
      </c>
      <c r="T1521">
        <f>DATATABLE[[#This Row],[تعداد واگن منتظر واگذاری]]+DATATABLE[[#This Row],[تعداد واگن تحت تخلیه]]</f>
        <v>115</v>
      </c>
      <c r="U1521">
        <v>3.7096774193548385</v>
      </c>
      <c r="V1521">
        <v>147</v>
      </c>
      <c r="W1521">
        <v>4.741935483870968</v>
      </c>
      <c r="X1521">
        <v>9555</v>
      </c>
      <c r="Y1521">
        <v>115</v>
      </c>
      <c r="Z1521">
        <v>256</v>
      </c>
      <c r="AA1521" t="s">
        <v>15</v>
      </c>
      <c r="AB1521">
        <v>1</v>
      </c>
      <c r="AC1521">
        <v>0</v>
      </c>
      <c r="AD1521" t="s">
        <v>15</v>
      </c>
      <c r="AE1521">
        <v>1</v>
      </c>
      <c r="AF1521">
        <v>0</v>
      </c>
      <c r="AG1521" t="s">
        <v>15</v>
      </c>
      <c r="AH1521">
        <v>1</v>
      </c>
      <c r="AI1521">
        <v>0</v>
      </c>
      <c r="AJ1521" t="s">
        <v>15</v>
      </c>
      <c r="AK1521">
        <v>1</v>
      </c>
      <c r="AL1521">
        <v>0</v>
      </c>
    </row>
    <row r="1522" spans="1:38" x14ac:dyDescent="0.25">
      <c r="A1522" t="s">
        <v>1530</v>
      </c>
      <c r="B1522" t="s">
        <v>10</v>
      </c>
      <c r="C1522">
        <v>13990226</v>
      </c>
      <c r="D1522">
        <v>990226</v>
      </c>
      <c r="E1522" t="s">
        <v>155</v>
      </c>
      <c r="F1522" t="s">
        <v>156</v>
      </c>
      <c r="G1522" t="s">
        <v>1541</v>
      </c>
      <c r="H1522" t="s">
        <v>39</v>
      </c>
      <c r="I1522">
        <v>1</v>
      </c>
      <c r="J1522" t="s">
        <v>21</v>
      </c>
      <c r="K1522">
        <v>2</v>
      </c>
      <c r="L1522">
        <v>9</v>
      </c>
      <c r="M1522">
        <v>9</v>
      </c>
      <c r="N1522" t="s">
        <v>12</v>
      </c>
      <c r="O1522" t="s">
        <v>1569</v>
      </c>
      <c r="P1522">
        <v>72</v>
      </c>
      <c r="Q1522">
        <v>2.3225806451612905</v>
      </c>
      <c r="R1522">
        <v>115</v>
      </c>
      <c r="S1522">
        <v>3.7096774193548385</v>
      </c>
      <c r="T1522">
        <f>DATATABLE[[#This Row],[تعداد واگن منتظر واگذاری]]+DATATABLE[[#This Row],[تعداد واگن تحت تخلیه]]</f>
        <v>187</v>
      </c>
      <c r="U1522">
        <v>6.032258064516129</v>
      </c>
      <c r="V1522">
        <v>86</v>
      </c>
      <c r="W1522">
        <v>2.774193548387097</v>
      </c>
      <c r="X1522">
        <v>5590</v>
      </c>
      <c r="Y1522">
        <v>187</v>
      </c>
      <c r="Z1522">
        <v>201</v>
      </c>
      <c r="AA1522" t="s">
        <v>15</v>
      </c>
      <c r="AB1522">
        <v>1</v>
      </c>
      <c r="AC1522">
        <v>0</v>
      </c>
      <c r="AD1522" t="s">
        <v>15</v>
      </c>
      <c r="AE1522">
        <v>1</v>
      </c>
      <c r="AF1522">
        <v>0</v>
      </c>
      <c r="AG1522" t="s">
        <v>15</v>
      </c>
      <c r="AH1522">
        <v>1</v>
      </c>
      <c r="AI1522">
        <v>0</v>
      </c>
      <c r="AJ1522" t="s">
        <v>15</v>
      </c>
      <c r="AK1522">
        <v>1</v>
      </c>
      <c r="AL1522">
        <v>0</v>
      </c>
    </row>
    <row r="1523" spans="1:38" x14ac:dyDescent="0.25">
      <c r="A1523" t="s">
        <v>1530</v>
      </c>
      <c r="B1523" t="s">
        <v>10</v>
      </c>
      <c r="C1523">
        <v>13990227</v>
      </c>
      <c r="D1523">
        <v>990227</v>
      </c>
      <c r="E1523" t="s">
        <v>157</v>
      </c>
      <c r="F1523" t="s">
        <v>158</v>
      </c>
      <c r="G1523" t="s">
        <v>1541</v>
      </c>
      <c r="H1523" t="s">
        <v>39</v>
      </c>
      <c r="I1523">
        <v>1</v>
      </c>
      <c r="J1523" t="s">
        <v>21</v>
      </c>
      <c r="K1523">
        <v>2</v>
      </c>
      <c r="L1523">
        <v>10</v>
      </c>
      <c r="M1523">
        <v>9</v>
      </c>
      <c r="N1523" t="s">
        <v>14</v>
      </c>
      <c r="O1523" t="s">
        <v>1570</v>
      </c>
      <c r="P1523">
        <v>18</v>
      </c>
      <c r="Q1523">
        <v>0.58064516129032262</v>
      </c>
      <c r="R1523">
        <v>120</v>
      </c>
      <c r="S1523">
        <v>3.870967741935484</v>
      </c>
      <c r="T1523">
        <f>DATATABLE[[#This Row],[تعداد واگن منتظر واگذاری]]+DATATABLE[[#This Row],[تعداد واگن تحت تخلیه]]</f>
        <v>138</v>
      </c>
      <c r="U1523">
        <v>4.4516129032258061</v>
      </c>
      <c r="V1523">
        <v>118</v>
      </c>
      <c r="W1523">
        <v>3.806451612903226</v>
      </c>
      <c r="X1523">
        <v>7670</v>
      </c>
      <c r="Y1523">
        <v>138</v>
      </c>
      <c r="Z1523">
        <v>238</v>
      </c>
      <c r="AA1523" t="s">
        <v>15</v>
      </c>
      <c r="AB1523">
        <v>1</v>
      </c>
      <c r="AC1523">
        <v>0</v>
      </c>
      <c r="AD1523" t="s">
        <v>15</v>
      </c>
      <c r="AE1523">
        <v>1</v>
      </c>
      <c r="AF1523">
        <v>0</v>
      </c>
      <c r="AG1523" t="s">
        <v>15</v>
      </c>
      <c r="AH1523">
        <v>1</v>
      </c>
      <c r="AI1523">
        <v>0</v>
      </c>
      <c r="AJ1523" t="s">
        <v>15</v>
      </c>
      <c r="AK1523">
        <v>1</v>
      </c>
      <c r="AL1523">
        <v>0</v>
      </c>
    </row>
    <row r="1524" spans="1:38" x14ac:dyDescent="0.25">
      <c r="A1524" t="s">
        <v>1530</v>
      </c>
      <c r="B1524" t="s">
        <v>10</v>
      </c>
      <c r="C1524">
        <v>13990228</v>
      </c>
      <c r="D1524">
        <v>990228</v>
      </c>
      <c r="E1524" t="s">
        <v>159</v>
      </c>
      <c r="F1524" t="s">
        <v>160</v>
      </c>
      <c r="G1524" t="s">
        <v>1541</v>
      </c>
      <c r="H1524" t="s">
        <v>39</v>
      </c>
      <c r="I1524">
        <v>1</v>
      </c>
      <c r="J1524" t="s">
        <v>21</v>
      </c>
      <c r="K1524">
        <v>2</v>
      </c>
      <c r="L1524">
        <v>10</v>
      </c>
      <c r="M1524">
        <v>9</v>
      </c>
      <c r="N1524" t="s">
        <v>16</v>
      </c>
      <c r="O1524" t="s">
        <v>1571</v>
      </c>
      <c r="P1524">
        <v>67</v>
      </c>
      <c r="Q1524">
        <v>2.161290322580645</v>
      </c>
      <c r="R1524">
        <v>102</v>
      </c>
      <c r="S1524">
        <v>3.2903225806451615</v>
      </c>
      <c r="T1524">
        <f>DATATABLE[[#This Row],[تعداد واگن منتظر واگذاری]]+DATATABLE[[#This Row],[تعداد واگن تحت تخلیه]]</f>
        <v>169</v>
      </c>
      <c r="U1524">
        <v>5.4516129032258061</v>
      </c>
      <c r="V1524">
        <v>99</v>
      </c>
      <c r="W1524">
        <v>3.193548387096774</v>
      </c>
      <c r="X1524">
        <v>6435</v>
      </c>
      <c r="Y1524">
        <v>169</v>
      </c>
      <c r="Z1524">
        <v>201</v>
      </c>
      <c r="AA1524" t="s">
        <v>15</v>
      </c>
      <c r="AB1524">
        <v>1</v>
      </c>
      <c r="AC1524">
        <v>0</v>
      </c>
      <c r="AD1524" t="s">
        <v>15</v>
      </c>
      <c r="AE1524">
        <v>1</v>
      </c>
      <c r="AF1524">
        <v>0</v>
      </c>
      <c r="AG1524" t="s">
        <v>15</v>
      </c>
      <c r="AH1524">
        <v>1</v>
      </c>
      <c r="AI1524">
        <v>0</v>
      </c>
      <c r="AJ1524" t="s">
        <v>15</v>
      </c>
      <c r="AK1524">
        <v>1</v>
      </c>
      <c r="AL1524">
        <v>0</v>
      </c>
    </row>
    <row r="1525" spans="1:38" x14ac:dyDescent="0.25">
      <c r="A1525" t="s">
        <v>1530</v>
      </c>
      <c r="B1525" t="s">
        <v>10</v>
      </c>
      <c r="C1525">
        <v>13990229</v>
      </c>
      <c r="D1525">
        <v>990229</v>
      </c>
      <c r="E1525" t="s">
        <v>161</v>
      </c>
      <c r="F1525" t="s">
        <v>162</v>
      </c>
      <c r="G1525" t="s">
        <v>1541</v>
      </c>
      <c r="H1525" t="s">
        <v>39</v>
      </c>
      <c r="I1525">
        <v>1</v>
      </c>
      <c r="J1525" t="s">
        <v>21</v>
      </c>
      <c r="K1525">
        <v>2</v>
      </c>
      <c r="L1525">
        <v>10</v>
      </c>
      <c r="M1525">
        <v>9</v>
      </c>
      <c r="N1525" t="s">
        <v>17</v>
      </c>
      <c r="O1525" t="s">
        <v>1572</v>
      </c>
      <c r="P1525">
        <v>48</v>
      </c>
      <c r="Q1525">
        <v>1.5483870967741935</v>
      </c>
      <c r="R1525">
        <v>141</v>
      </c>
      <c r="S1525">
        <v>4.5483870967741939</v>
      </c>
      <c r="T1525">
        <f>DATATABLE[[#This Row],[تعداد واگن منتظر واگذاری]]+DATATABLE[[#This Row],[تعداد واگن تحت تخلیه]]</f>
        <v>189</v>
      </c>
      <c r="U1525">
        <v>6.096774193548387</v>
      </c>
      <c r="V1525">
        <v>142</v>
      </c>
      <c r="W1525">
        <v>4.580645161290323</v>
      </c>
      <c r="X1525">
        <v>9230</v>
      </c>
      <c r="Y1525">
        <v>189</v>
      </c>
      <c r="Z1525">
        <v>283</v>
      </c>
      <c r="AA1525" t="s">
        <v>15</v>
      </c>
      <c r="AB1525">
        <v>1</v>
      </c>
      <c r="AC1525">
        <v>0</v>
      </c>
      <c r="AD1525" t="s">
        <v>15</v>
      </c>
      <c r="AE1525">
        <v>1</v>
      </c>
      <c r="AF1525">
        <v>0</v>
      </c>
      <c r="AG1525" t="s">
        <v>15</v>
      </c>
      <c r="AH1525">
        <v>1</v>
      </c>
      <c r="AI1525">
        <v>0</v>
      </c>
      <c r="AJ1525" t="s">
        <v>15</v>
      </c>
      <c r="AK1525">
        <v>1</v>
      </c>
      <c r="AL1525">
        <v>0</v>
      </c>
    </row>
    <row r="1526" spans="1:38" x14ac:dyDescent="0.25">
      <c r="A1526" t="s">
        <v>1530</v>
      </c>
      <c r="B1526" t="s">
        <v>10</v>
      </c>
      <c r="C1526">
        <v>13990230</v>
      </c>
      <c r="D1526">
        <v>990230</v>
      </c>
      <c r="E1526" t="s">
        <v>163</v>
      </c>
      <c r="F1526" t="s">
        <v>164</v>
      </c>
      <c r="G1526" t="s">
        <v>1541</v>
      </c>
      <c r="H1526" t="s">
        <v>39</v>
      </c>
      <c r="I1526">
        <v>1</v>
      </c>
      <c r="J1526" t="s">
        <v>21</v>
      </c>
      <c r="K1526">
        <v>2</v>
      </c>
      <c r="L1526">
        <v>10</v>
      </c>
      <c r="M1526">
        <v>9</v>
      </c>
      <c r="N1526" t="s">
        <v>18</v>
      </c>
      <c r="O1526" t="s">
        <v>1573</v>
      </c>
      <c r="P1526">
        <v>49</v>
      </c>
      <c r="Q1526">
        <v>1.5806451612903225</v>
      </c>
      <c r="R1526">
        <v>51</v>
      </c>
      <c r="S1526">
        <v>1.6451612903225807</v>
      </c>
      <c r="T1526">
        <f>DATATABLE[[#This Row],[تعداد واگن منتظر واگذاری]]+DATATABLE[[#This Row],[تعداد واگن تحت تخلیه]]</f>
        <v>100</v>
      </c>
      <c r="U1526">
        <v>3.225806451612903</v>
      </c>
      <c r="V1526">
        <v>117</v>
      </c>
      <c r="W1526">
        <v>3.774193548387097</v>
      </c>
      <c r="X1526">
        <v>7605</v>
      </c>
      <c r="Y1526">
        <v>100</v>
      </c>
      <c r="Z1526">
        <v>168</v>
      </c>
      <c r="AA1526" t="s">
        <v>15</v>
      </c>
      <c r="AB1526">
        <v>1</v>
      </c>
      <c r="AC1526">
        <v>0</v>
      </c>
      <c r="AD1526" t="s">
        <v>15</v>
      </c>
      <c r="AE1526">
        <v>1</v>
      </c>
      <c r="AF1526">
        <v>0</v>
      </c>
      <c r="AG1526" t="s">
        <v>15</v>
      </c>
      <c r="AH1526">
        <v>1</v>
      </c>
      <c r="AI1526">
        <v>0</v>
      </c>
      <c r="AJ1526" t="s">
        <v>15</v>
      </c>
      <c r="AK1526">
        <v>1</v>
      </c>
      <c r="AL1526">
        <v>0</v>
      </c>
    </row>
    <row r="1527" spans="1:38" x14ac:dyDescent="0.25">
      <c r="A1527" t="s">
        <v>1530</v>
      </c>
      <c r="B1527" t="s">
        <v>10</v>
      </c>
      <c r="C1527">
        <v>13990231</v>
      </c>
      <c r="D1527">
        <v>990231</v>
      </c>
      <c r="E1527" t="s">
        <v>165</v>
      </c>
      <c r="F1527" t="s">
        <v>166</v>
      </c>
      <c r="G1527" t="s">
        <v>1541</v>
      </c>
      <c r="H1527" t="s">
        <v>39</v>
      </c>
      <c r="I1527">
        <v>1</v>
      </c>
      <c r="J1527" t="s">
        <v>21</v>
      </c>
      <c r="K1527">
        <v>2</v>
      </c>
      <c r="L1527">
        <v>10</v>
      </c>
      <c r="M1527">
        <v>9</v>
      </c>
      <c r="N1527" t="s">
        <v>19</v>
      </c>
      <c r="O1527" t="s">
        <v>1574</v>
      </c>
      <c r="P1527">
        <v>38</v>
      </c>
      <c r="Q1527">
        <v>1.2258064516129032</v>
      </c>
      <c r="R1527">
        <v>104</v>
      </c>
      <c r="S1527">
        <v>3.3548387096774195</v>
      </c>
      <c r="T1527">
        <f>DATATABLE[[#This Row],[تعداد واگن منتظر واگذاری]]+DATATABLE[[#This Row],[تعداد واگن تحت تخلیه]]</f>
        <v>142</v>
      </c>
      <c r="U1527">
        <v>4.580645161290323</v>
      </c>
      <c r="V1527">
        <v>82</v>
      </c>
      <c r="W1527">
        <v>2.6451612903225805</v>
      </c>
      <c r="X1527">
        <v>5330</v>
      </c>
      <c r="Y1527">
        <v>142</v>
      </c>
      <c r="Z1527">
        <v>186</v>
      </c>
      <c r="AA1527" t="s">
        <v>15</v>
      </c>
      <c r="AB1527">
        <v>1</v>
      </c>
      <c r="AC1527">
        <v>0</v>
      </c>
      <c r="AD1527" t="s">
        <v>15</v>
      </c>
      <c r="AE1527">
        <v>1</v>
      </c>
      <c r="AF1527">
        <v>0</v>
      </c>
      <c r="AG1527" t="s">
        <v>15</v>
      </c>
      <c r="AH1527">
        <v>1</v>
      </c>
      <c r="AI1527">
        <v>0</v>
      </c>
      <c r="AJ1527" t="s">
        <v>15</v>
      </c>
      <c r="AK1527">
        <v>1</v>
      </c>
      <c r="AL1527">
        <v>0</v>
      </c>
    </row>
    <row r="1528" spans="1:38" x14ac:dyDescent="0.25">
      <c r="A1528" t="s">
        <v>1530</v>
      </c>
      <c r="B1528" t="s">
        <v>10</v>
      </c>
      <c r="C1528">
        <v>13990301</v>
      </c>
      <c r="D1528">
        <v>990301</v>
      </c>
      <c r="E1528" t="s">
        <v>167</v>
      </c>
      <c r="F1528" t="s">
        <v>168</v>
      </c>
      <c r="G1528" t="s">
        <v>1541</v>
      </c>
      <c r="H1528" t="s">
        <v>39</v>
      </c>
      <c r="I1528">
        <v>1</v>
      </c>
      <c r="J1528" t="s">
        <v>22</v>
      </c>
      <c r="K1528">
        <v>3</v>
      </c>
      <c r="L1528">
        <v>10</v>
      </c>
      <c r="M1528">
        <v>9</v>
      </c>
      <c r="N1528" t="s">
        <v>20</v>
      </c>
      <c r="O1528" t="s">
        <v>1542</v>
      </c>
      <c r="P1528">
        <v>74</v>
      </c>
      <c r="Q1528">
        <v>2.3870967741935485</v>
      </c>
      <c r="R1528">
        <v>42</v>
      </c>
      <c r="S1528">
        <v>1.3548387096774193</v>
      </c>
      <c r="T1528">
        <f>DATATABLE[[#This Row],[تعداد واگن منتظر واگذاری]]+DATATABLE[[#This Row],[تعداد واگن تحت تخلیه]]</f>
        <v>116</v>
      </c>
      <c r="U1528">
        <v>3.7419354838709675</v>
      </c>
      <c r="V1528">
        <v>136</v>
      </c>
      <c r="W1528">
        <v>4.387096774193548</v>
      </c>
      <c r="X1528">
        <v>8840</v>
      </c>
      <c r="Y1528">
        <v>116</v>
      </c>
      <c r="Z1528">
        <v>178</v>
      </c>
      <c r="AA1528" t="s">
        <v>15</v>
      </c>
      <c r="AB1528">
        <v>1</v>
      </c>
      <c r="AC1528">
        <v>0</v>
      </c>
      <c r="AD1528" t="s">
        <v>15</v>
      </c>
      <c r="AE1528">
        <v>1</v>
      </c>
      <c r="AF1528">
        <v>0</v>
      </c>
      <c r="AG1528" t="s">
        <v>15</v>
      </c>
      <c r="AH1528">
        <v>1</v>
      </c>
      <c r="AI1528">
        <v>0</v>
      </c>
      <c r="AJ1528" t="s">
        <v>15</v>
      </c>
      <c r="AK1528">
        <v>1</v>
      </c>
      <c r="AL1528">
        <v>0</v>
      </c>
    </row>
    <row r="1529" spans="1:38" x14ac:dyDescent="0.25">
      <c r="A1529" t="s">
        <v>1530</v>
      </c>
      <c r="B1529" t="s">
        <v>10</v>
      </c>
      <c r="C1529">
        <v>13990302</v>
      </c>
      <c r="D1529">
        <v>990302</v>
      </c>
      <c r="E1529" t="s">
        <v>169</v>
      </c>
      <c r="F1529" t="s">
        <v>170</v>
      </c>
      <c r="G1529" t="s">
        <v>1541</v>
      </c>
      <c r="H1529" t="s">
        <v>39</v>
      </c>
      <c r="I1529">
        <v>1</v>
      </c>
      <c r="J1529" t="s">
        <v>22</v>
      </c>
      <c r="K1529">
        <v>3</v>
      </c>
      <c r="L1529">
        <v>10</v>
      </c>
      <c r="M1529">
        <v>10</v>
      </c>
      <c r="N1529" t="s">
        <v>12</v>
      </c>
      <c r="O1529" t="s">
        <v>1543</v>
      </c>
      <c r="P1529">
        <v>6</v>
      </c>
      <c r="Q1529">
        <v>0.19354838709677419</v>
      </c>
      <c r="R1529">
        <v>38</v>
      </c>
      <c r="S1529">
        <v>1.2258064516129032</v>
      </c>
      <c r="T1529">
        <f>DATATABLE[[#This Row],[تعداد واگن منتظر واگذاری]]+DATATABLE[[#This Row],[تعداد واگن تحت تخلیه]]</f>
        <v>44</v>
      </c>
      <c r="U1529">
        <v>1.4193548387096775</v>
      </c>
      <c r="V1529">
        <v>89</v>
      </c>
      <c r="W1529">
        <v>2.870967741935484</v>
      </c>
      <c r="X1529">
        <v>5785</v>
      </c>
      <c r="Y1529">
        <v>44</v>
      </c>
      <c r="Z1529">
        <v>127</v>
      </c>
      <c r="AA1529" t="s">
        <v>15</v>
      </c>
      <c r="AB1529">
        <v>1</v>
      </c>
      <c r="AC1529">
        <v>0</v>
      </c>
      <c r="AD1529" t="s">
        <v>15</v>
      </c>
      <c r="AE1529">
        <v>1</v>
      </c>
      <c r="AF1529">
        <v>0</v>
      </c>
      <c r="AG1529" t="s">
        <v>15</v>
      </c>
      <c r="AH1529">
        <v>1</v>
      </c>
      <c r="AI1529">
        <v>0</v>
      </c>
      <c r="AJ1529" t="s">
        <v>15</v>
      </c>
      <c r="AK1529">
        <v>1</v>
      </c>
      <c r="AL1529">
        <v>0</v>
      </c>
    </row>
    <row r="1530" spans="1:38" x14ac:dyDescent="0.25">
      <c r="A1530" t="s">
        <v>1530</v>
      </c>
      <c r="B1530" t="s">
        <v>10</v>
      </c>
      <c r="C1530">
        <v>13990303</v>
      </c>
      <c r="D1530">
        <v>990303</v>
      </c>
      <c r="E1530" t="s">
        <v>171</v>
      </c>
      <c r="F1530" t="s">
        <v>172</v>
      </c>
      <c r="G1530" t="s">
        <v>1541</v>
      </c>
      <c r="H1530" t="s">
        <v>39</v>
      </c>
      <c r="I1530">
        <v>1</v>
      </c>
      <c r="J1530" t="s">
        <v>22</v>
      </c>
      <c r="K1530">
        <v>3</v>
      </c>
      <c r="L1530">
        <v>11</v>
      </c>
      <c r="M1530">
        <v>10</v>
      </c>
      <c r="N1530" t="s">
        <v>14</v>
      </c>
      <c r="O1530" t="s">
        <v>1544</v>
      </c>
      <c r="P1530">
        <v>0</v>
      </c>
      <c r="Q1530">
        <v>0</v>
      </c>
      <c r="R1530">
        <v>51</v>
      </c>
      <c r="S1530">
        <v>1.6451612903225807</v>
      </c>
      <c r="T1530">
        <f>DATATABLE[[#This Row],[تعداد واگن منتظر واگذاری]]+DATATABLE[[#This Row],[تعداد واگن تحت تخلیه]]</f>
        <v>51</v>
      </c>
      <c r="U1530">
        <v>1.6451612903225807</v>
      </c>
      <c r="V1530">
        <v>69</v>
      </c>
      <c r="W1530">
        <v>2.225806451612903</v>
      </c>
      <c r="X1530">
        <v>4485</v>
      </c>
      <c r="Y1530">
        <v>51</v>
      </c>
      <c r="Z1530">
        <v>120</v>
      </c>
      <c r="AA1530" t="s">
        <v>13</v>
      </c>
      <c r="AB1530">
        <v>0</v>
      </c>
      <c r="AC1530">
        <v>1</v>
      </c>
      <c r="AD1530" t="s">
        <v>15</v>
      </c>
      <c r="AE1530">
        <v>1</v>
      </c>
      <c r="AF1530">
        <v>0</v>
      </c>
      <c r="AG1530" t="s">
        <v>15</v>
      </c>
      <c r="AH1530">
        <v>1</v>
      </c>
      <c r="AI1530">
        <v>0</v>
      </c>
      <c r="AJ1530" t="s">
        <v>15</v>
      </c>
      <c r="AK1530">
        <v>1</v>
      </c>
      <c r="AL1530">
        <v>0</v>
      </c>
    </row>
    <row r="1531" spans="1:38" x14ac:dyDescent="0.25">
      <c r="A1531" t="s">
        <v>1530</v>
      </c>
      <c r="B1531" t="s">
        <v>10</v>
      </c>
      <c r="C1531">
        <v>13990304</v>
      </c>
      <c r="D1531">
        <v>990304</v>
      </c>
      <c r="E1531" t="s">
        <v>173</v>
      </c>
      <c r="F1531" t="s">
        <v>174</v>
      </c>
      <c r="G1531" t="s">
        <v>1541</v>
      </c>
      <c r="H1531" t="s">
        <v>39</v>
      </c>
      <c r="I1531">
        <v>1</v>
      </c>
      <c r="J1531" t="s">
        <v>22</v>
      </c>
      <c r="K1531">
        <v>3</v>
      </c>
      <c r="L1531">
        <v>11</v>
      </c>
      <c r="M1531">
        <v>10</v>
      </c>
      <c r="N1531" t="s">
        <v>16</v>
      </c>
      <c r="O1531" t="s">
        <v>1545</v>
      </c>
      <c r="P1531">
        <v>18</v>
      </c>
      <c r="Q1531">
        <v>0.58064516129032262</v>
      </c>
      <c r="R1531">
        <v>66</v>
      </c>
      <c r="S1531">
        <v>2.129032258064516</v>
      </c>
      <c r="T1531">
        <f>DATATABLE[[#This Row],[تعداد واگن منتظر واگذاری]]+DATATABLE[[#This Row],[تعداد واگن تحت تخلیه]]</f>
        <v>84</v>
      </c>
      <c r="U1531">
        <v>2.7096774193548385</v>
      </c>
      <c r="V1531">
        <v>108</v>
      </c>
      <c r="W1531">
        <v>3.4838709677419355</v>
      </c>
      <c r="X1531">
        <v>7020</v>
      </c>
      <c r="Y1531">
        <v>84</v>
      </c>
      <c r="Z1531">
        <v>174</v>
      </c>
      <c r="AA1531" t="s">
        <v>15</v>
      </c>
      <c r="AB1531">
        <v>1</v>
      </c>
      <c r="AC1531">
        <v>0</v>
      </c>
      <c r="AD1531" t="s">
        <v>15</v>
      </c>
      <c r="AE1531">
        <v>1</v>
      </c>
      <c r="AF1531">
        <v>0</v>
      </c>
      <c r="AG1531" t="s">
        <v>15</v>
      </c>
      <c r="AH1531">
        <v>1</v>
      </c>
      <c r="AI1531">
        <v>0</v>
      </c>
      <c r="AJ1531" t="s">
        <v>15</v>
      </c>
      <c r="AK1531">
        <v>1</v>
      </c>
      <c r="AL1531">
        <v>0</v>
      </c>
    </row>
    <row r="1532" spans="1:38" x14ac:dyDescent="0.25">
      <c r="A1532" t="s">
        <v>1530</v>
      </c>
      <c r="B1532" t="s">
        <v>10</v>
      </c>
      <c r="C1532">
        <v>13990305</v>
      </c>
      <c r="D1532">
        <v>990305</v>
      </c>
      <c r="E1532" t="s">
        <v>175</v>
      </c>
      <c r="F1532" t="s">
        <v>176</v>
      </c>
      <c r="G1532" t="s">
        <v>1541</v>
      </c>
      <c r="H1532" t="s">
        <v>39</v>
      </c>
      <c r="I1532">
        <v>1</v>
      </c>
      <c r="J1532" t="s">
        <v>22</v>
      </c>
      <c r="K1532">
        <v>3</v>
      </c>
      <c r="L1532">
        <v>11</v>
      </c>
      <c r="M1532">
        <v>10</v>
      </c>
      <c r="N1532" t="s">
        <v>17</v>
      </c>
      <c r="O1532" t="s">
        <v>1546</v>
      </c>
      <c r="P1532">
        <v>7</v>
      </c>
      <c r="Q1532">
        <v>0.22580645161290322</v>
      </c>
      <c r="R1532">
        <v>20</v>
      </c>
      <c r="S1532">
        <v>0.64516129032258063</v>
      </c>
      <c r="T1532">
        <f>DATATABLE[[#This Row],[تعداد واگن منتظر واگذاری]]+DATATABLE[[#This Row],[تعداد واگن تحت تخلیه]]</f>
        <v>27</v>
      </c>
      <c r="U1532">
        <v>0.87096774193548387</v>
      </c>
      <c r="V1532">
        <v>72</v>
      </c>
      <c r="W1532">
        <v>2.3225806451612905</v>
      </c>
      <c r="X1532">
        <v>4680</v>
      </c>
      <c r="Y1532">
        <v>27</v>
      </c>
      <c r="Z1532">
        <v>92</v>
      </c>
      <c r="AA1532" t="s">
        <v>15</v>
      </c>
      <c r="AB1532">
        <v>1</v>
      </c>
      <c r="AC1532">
        <v>0</v>
      </c>
      <c r="AD1532" t="s">
        <v>15</v>
      </c>
      <c r="AE1532">
        <v>1</v>
      </c>
      <c r="AF1532">
        <v>0</v>
      </c>
      <c r="AG1532" t="s">
        <v>15</v>
      </c>
      <c r="AH1532">
        <v>1</v>
      </c>
      <c r="AI1532">
        <v>0</v>
      </c>
      <c r="AJ1532" t="s">
        <v>15</v>
      </c>
      <c r="AK1532">
        <v>1</v>
      </c>
      <c r="AL1532">
        <v>0</v>
      </c>
    </row>
    <row r="1533" spans="1:38" x14ac:dyDescent="0.25">
      <c r="A1533" t="s">
        <v>1530</v>
      </c>
      <c r="B1533" t="s">
        <v>10</v>
      </c>
      <c r="C1533">
        <v>13990306</v>
      </c>
      <c r="D1533">
        <v>990306</v>
      </c>
      <c r="E1533" t="s">
        <v>177</v>
      </c>
      <c r="F1533" t="s">
        <v>178</v>
      </c>
      <c r="G1533" t="s">
        <v>1541</v>
      </c>
      <c r="H1533" t="s">
        <v>39</v>
      </c>
      <c r="I1533">
        <v>1</v>
      </c>
      <c r="J1533" t="s">
        <v>22</v>
      </c>
      <c r="K1533">
        <v>3</v>
      </c>
      <c r="L1533">
        <v>11</v>
      </c>
      <c r="M1533">
        <v>10</v>
      </c>
      <c r="N1533" t="s">
        <v>18</v>
      </c>
      <c r="O1533" t="s">
        <v>1547</v>
      </c>
      <c r="P1533">
        <v>47</v>
      </c>
      <c r="Q1533">
        <v>1.5161290322580645</v>
      </c>
      <c r="R1533">
        <v>30</v>
      </c>
      <c r="S1533">
        <v>0.967741935483871</v>
      </c>
      <c r="T1533">
        <f>DATATABLE[[#This Row],[تعداد واگن منتظر واگذاری]]+DATATABLE[[#This Row],[تعداد واگن تحت تخلیه]]</f>
        <v>77</v>
      </c>
      <c r="U1533">
        <v>2.4838709677419355</v>
      </c>
      <c r="V1533">
        <v>73</v>
      </c>
      <c r="W1533">
        <v>2.3548387096774195</v>
      </c>
      <c r="X1533">
        <v>4745</v>
      </c>
      <c r="Y1533">
        <v>77</v>
      </c>
      <c r="Z1533">
        <v>103</v>
      </c>
      <c r="AA1533" t="s">
        <v>15</v>
      </c>
      <c r="AB1533">
        <v>1</v>
      </c>
      <c r="AC1533">
        <v>0</v>
      </c>
      <c r="AD1533" t="s">
        <v>15</v>
      </c>
      <c r="AE1533">
        <v>1</v>
      </c>
      <c r="AF1533">
        <v>0</v>
      </c>
      <c r="AG1533" t="s">
        <v>15</v>
      </c>
      <c r="AH1533">
        <v>1</v>
      </c>
      <c r="AI1533">
        <v>0</v>
      </c>
      <c r="AJ1533" t="s">
        <v>15</v>
      </c>
      <c r="AK1533">
        <v>1</v>
      </c>
      <c r="AL1533">
        <v>0</v>
      </c>
    </row>
    <row r="1534" spans="1:38" x14ac:dyDescent="0.25">
      <c r="A1534" t="s">
        <v>1530</v>
      </c>
      <c r="B1534" t="s">
        <v>10</v>
      </c>
      <c r="C1534">
        <v>13990307</v>
      </c>
      <c r="D1534">
        <v>990307</v>
      </c>
      <c r="E1534" t="s">
        <v>179</v>
      </c>
      <c r="F1534" t="s">
        <v>180</v>
      </c>
      <c r="G1534" t="s">
        <v>1541</v>
      </c>
      <c r="H1534" t="s">
        <v>39</v>
      </c>
      <c r="I1534">
        <v>1</v>
      </c>
      <c r="J1534" t="s">
        <v>22</v>
      </c>
      <c r="K1534">
        <v>3</v>
      </c>
      <c r="L1534">
        <v>11</v>
      </c>
      <c r="M1534">
        <v>10</v>
      </c>
      <c r="N1534" t="s">
        <v>19</v>
      </c>
      <c r="O1534" t="s">
        <v>1548</v>
      </c>
      <c r="P1534">
        <v>0</v>
      </c>
      <c r="Q1534">
        <v>0</v>
      </c>
      <c r="R1534">
        <v>13</v>
      </c>
      <c r="S1534">
        <v>0.41935483870967744</v>
      </c>
      <c r="T1534">
        <f>DATATABLE[[#This Row],[تعداد واگن منتظر واگذاری]]+DATATABLE[[#This Row],[تعداد واگن تحت تخلیه]]</f>
        <v>13</v>
      </c>
      <c r="U1534">
        <v>0.41935483870967744</v>
      </c>
      <c r="V1534">
        <v>63</v>
      </c>
      <c r="W1534">
        <v>2.032258064516129</v>
      </c>
      <c r="X1534">
        <v>4095</v>
      </c>
      <c r="Y1534">
        <v>13</v>
      </c>
      <c r="Z1534">
        <v>76</v>
      </c>
      <c r="AA1534" t="s">
        <v>13</v>
      </c>
      <c r="AB1534">
        <v>0</v>
      </c>
      <c r="AC1534">
        <v>1</v>
      </c>
      <c r="AD1534" t="s">
        <v>15</v>
      </c>
      <c r="AE1534">
        <v>1</v>
      </c>
      <c r="AF1534">
        <v>0</v>
      </c>
      <c r="AG1534" t="s">
        <v>15</v>
      </c>
      <c r="AH1534">
        <v>1</v>
      </c>
      <c r="AI1534">
        <v>0</v>
      </c>
      <c r="AJ1534" t="s">
        <v>15</v>
      </c>
      <c r="AK1534">
        <v>1</v>
      </c>
      <c r="AL1534">
        <v>0</v>
      </c>
    </row>
    <row r="1535" spans="1:38" x14ac:dyDescent="0.25">
      <c r="A1535" t="s">
        <v>1530</v>
      </c>
      <c r="B1535" t="s">
        <v>10</v>
      </c>
      <c r="C1535">
        <v>13990308</v>
      </c>
      <c r="D1535">
        <v>990308</v>
      </c>
      <c r="E1535" t="s">
        <v>181</v>
      </c>
      <c r="F1535" t="s">
        <v>182</v>
      </c>
      <c r="G1535" t="s">
        <v>1541</v>
      </c>
      <c r="H1535" t="s">
        <v>39</v>
      </c>
      <c r="I1535">
        <v>1</v>
      </c>
      <c r="J1535" t="s">
        <v>22</v>
      </c>
      <c r="K1535">
        <v>3</v>
      </c>
      <c r="L1535">
        <v>11</v>
      </c>
      <c r="M1535">
        <v>10</v>
      </c>
      <c r="N1535" t="s">
        <v>20</v>
      </c>
      <c r="O1535" t="s">
        <v>1549</v>
      </c>
      <c r="P1535">
        <v>0</v>
      </c>
      <c r="Q1535">
        <v>0</v>
      </c>
      <c r="R1535">
        <v>4</v>
      </c>
      <c r="S1535">
        <v>0.12903225806451613</v>
      </c>
      <c r="T1535">
        <f>DATATABLE[[#This Row],[تعداد واگن منتظر واگذاری]]+DATATABLE[[#This Row],[تعداد واگن تحت تخلیه]]</f>
        <v>4</v>
      </c>
      <c r="U1535">
        <v>0.12903225806451613</v>
      </c>
      <c r="V1535">
        <v>31</v>
      </c>
      <c r="W1535">
        <v>1</v>
      </c>
      <c r="X1535">
        <v>2015</v>
      </c>
      <c r="Y1535">
        <v>4</v>
      </c>
      <c r="Z1535">
        <v>35</v>
      </c>
      <c r="AA1535" t="s">
        <v>13</v>
      </c>
      <c r="AB1535">
        <v>0</v>
      </c>
      <c r="AC1535">
        <v>1</v>
      </c>
      <c r="AD1535" t="s">
        <v>15</v>
      </c>
      <c r="AE1535">
        <v>1</v>
      </c>
      <c r="AF1535">
        <v>0</v>
      </c>
      <c r="AG1535" t="s">
        <v>15</v>
      </c>
      <c r="AH1535">
        <v>1</v>
      </c>
      <c r="AI1535">
        <v>0</v>
      </c>
      <c r="AJ1535" t="s">
        <v>15</v>
      </c>
      <c r="AK1535">
        <v>1</v>
      </c>
      <c r="AL1535">
        <v>0</v>
      </c>
    </row>
    <row r="1536" spans="1:38" x14ac:dyDescent="0.25">
      <c r="A1536" t="s">
        <v>1530</v>
      </c>
      <c r="B1536" t="s">
        <v>10</v>
      </c>
      <c r="C1536">
        <v>13990309</v>
      </c>
      <c r="D1536">
        <v>990309</v>
      </c>
      <c r="E1536" t="s">
        <v>183</v>
      </c>
      <c r="F1536" t="s">
        <v>184</v>
      </c>
      <c r="G1536" t="s">
        <v>1541</v>
      </c>
      <c r="H1536" t="s">
        <v>39</v>
      </c>
      <c r="I1536">
        <v>1</v>
      </c>
      <c r="J1536" t="s">
        <v>22</v>
      </c>
      <c r="K1536">
        <v>3</v>
      </c>
      <c r="L1536">
        <v>11</v>
      </c>
      <c r="M1536">
        <v>11</v>
      </c>
      <c r="N1536" t="s">
        <v>12</v>
      </c>
      <c r="O1536" t="s">
        <v>1550</v>
      </c>
      <c r="P1536">
        <v>0</v>
      </c>
      <c r="Q1536">
        <v>0</v>
      </c>
      <c r="R1536">
        <v>39</v>
      </c>
      <c r="S1536">
        <v>1.2580645161290323</v>
      </c>
      <c r="T1536">
        <f>DATATABLE[[#This Row],[تعداد واگن منتظر واگذاری]]+DATATABLE[[#This Row],[تعداد واگن تحت تخلیه]]</f>
        <v>39</v>
      </c>
      <c r="U1536">
        <v>1.2580645161290323</v>
      </c>
      <c r="V1536">
        <v>10</v>
      </c>
      <c r="W1536">
        <v>0.32258064516129031</v>
      </c>
      <c r="X1536">
        <v>650</v>
      </c>
      <c r="Y1536">
        <v>39</v>
      </c>
      <c r="Z1536">
        <v>49</v>
      </c>
      <c r="AA1536" t="s">
        <v>13</v>
      </c>
      <c r="AB1536">
        <v>0</v>
      </c>
      <c r="AC1536">
        <v>1</v>
      </c>
      <c r="AD1536" t="s">
        <v>15</v>
      </c>
      <c r="AE1536">
        <v>1</v>
      </c>
      <c r="AF1536">
        <v>0</v>
      </c>
      <c r="AG1536" t="s">
        <v>15</v>
      </c>
      <c r="AH1536">
        <v>1</v>
      </c>
      <c r="AI1536">
        <v>0</v>
      </c>
      <c r="AJ1536" t="s">
        <v>15</v>
      </c>
      <c r="AK1536">
        <v>1</v>
      </c>
      <c r="AL1536">
        <v>0</v>
      </c>
    </row>
    <row r="1537" spans="1:38" x14ac:dyDescent="0.25">
      <c r="A1537" t="s">
        <v>1530</v>
      </c>
      <c r="B1537" t="s">
        <v>10</v>
      </c>
      <c r="C1537">
        <v>13990310</v>
      </c>
      <c r="D1537">
        <v>990310</v>
      </c>
      <c r="E1537" t="s">
        <v>185</v>
      </c>
      <c r="F1537" t="s">
        <v>186</v>
      </c>
      <c r="G1537" t="s">
        <v>1541</v>
      </c>
      <c r="H1537" t="s">
        <v>39</v>
      </c>
      <c r="I1537">
        <v>1</v>
      </c>
      <c r="J1537" t="s">
        <v>22</v>
      </c>
      <c r="K1537">
        <v>3</v>
      </c>
      <c r="L1537">
        <v>12</v>
      </c>
      <c r="M1537">
        <v>11</v>
      </c>
      <c r="N1537" t="s">
        <v>14</v>
      </c>
      <c r="O1537" t="s">
        <v>1551</v>
      </c>
      <c r="P1537">
        <v>7</v>
      </c>
      <c r="Q1537">
        <v>0.22580645161290322</v>
      </c>
      <c r="R1537">
        <v>49</v>
      </c>
      <c r="S1537">
        <v>1.5806451612903225</v>
      </c>
      <c r="T1537">
        <f>DATATABLE[[#This Row],[تعداد واگن منتظر واگذاری]]+DATATABLE[[#This Row],[تعداد واگن تحت تخلیه]]</f>
        <v>56</v>
      </c>
      <c r="U1537">
        <v>1.8064516129032258</v>
      </c>
      <c r="V1537">
        <v>41</v>
      </c>
      <c r="W1537">
        <v>1.3225806451612903</v>
      </c>
      <c r="X1537">
        <v>2665</v>
      </c>
      <c r="Y1537">
        <v>56</v>
      </c>
      <c r="Z1537">
        <v>90</v>
      </c>
      <c r="AA1537" t="s">
        <v>15</v>
      </c>
      <c r="AB1537">
        <v>1</v>
      </c>
      <c r="AC1537">
        <v>0</v>
      </c>
      <c r="AD1537" t="s">
        <v>15</v>
      </c>
      <c r="AE1537">
        <v>1</v>
      </c>
      <c r="AF1537">
        <v>0</v>
      </c>
      <c r="AG1537" t="s">
        <v>15</v>
      </c>
      <c r="AH1537">
        <v>1</v>
      </c>
      <c r="AI1537">
        <v>0</v>
      </c>
      <c r="AJ1537" t="s">
        <v>15</v>
      </c>
      <c r="AK1537">
        <v>1</v>
      </c>
      <c r="AL1537">
        <v>0</v>
      </c>
    </row>
    <row r="1538" spans="1:38" x14ac:dyDescent="0.25">
      <c r="A1538" t="s">
        <v>1530</v>
      </c>
      <c r="B1538" t="s">
        <v>10</v>
      </c>
      <c r="C1538">
        <v>13990311</v>
      </c>
      <c r="D1538">
        <v>990311</v>
      </c>
      <c r="E1538" t="s">
        <v>187</v>
      </c>
      <c r="F1538" t="s">
        <v>188</v>
      </c>
      <c r="G1538" t="s">
        <v>1541</v>
      </c>
      <c r="H1538" t="s">
        <v>39</v>
      </c>
      <c r="I1538">
        <v>1</v>
      </c>
      <c r="J1538" t="s">
        <v>22</v>
      </c>
      <c r="K1538">
        <v>3</v>
      </c>
      <c r="L1538">
        <v>12</v>
      </c>
      <c r="M1538">
        <v>11</v>
      </c>
      <c r="N1538" t="s">
        <v>16</v>
      </c>
      <c r="O1538" t="s">
        <v>1552</v>
      </c>
      <c r="P1538">
        <v>18</v>
      </c>
      <c r="Q1538">
        <v>0.58064516129032262</v>
      </c>
      <c r="R1538">
        <v>43</v>
      </c>
      <c r="S1538">
        <v>1.3870967741935485</v>
      </c>
      <c r="T1538">
        <f>DATATABLE[[#This Row],[تعداد واگن منتظر واگذاری]]+DATATABLE[[#This Row],[تعداد واگن تحت تخلیه]]</f>
        <v>61</v>
      </c>
      <c r="U1538">
        <v>1.967741935483871</v>
      </c>
      <c r="V1538">
        <v>69</v>
      </c>
      <c r="W1538">
        <v>2.225806451612903</v>
      </c>
      <c r="X1538">
        <v>4485</v>
      </c>
      <c r="Y1538">
        <v>61</v>
      </c>
      <c r="Z1538">
        <v>112</v>
      </c>
      <c r="AA1538" t="s">
        <v>15</v>
      </c>
      <c r="AB1538">
        <v>1</v>
      </c>
      <c r="AC1538">
        <v>0</v>
      </c>
      <c r="AD1538" t="s">
        <v>15</v>
      </c>
      <c r="AE1538">
        <v>1</v>
      </c>
      <c r="AF1538">
        <v>0</v>
      </c>
      <c r="AG1538" t="s">
        <v>15</v>
      </c>
      <c r="AH1538">
        <v>1</v>
      </c>
      <c r="AI1538">
        <v>0</v>
      </c>
      <c r="AJ1538" t="s">
        <v>15</v>
      </c>
      <c r="AK1538">
        <v>1</v>
      </c>
      <c r="AL1538">
        <v>0</v>
      </c>
    </row>
    <row r="1539" spans="1:38" x14ac:dyDescent="0.25">
      <c r="A1539" t="s">
        <v>1530</v>
      </c>
      <c r="B1539" t="s">
        <v>10</v>
      </c>
      <c r="C1539">
        <v>13990312</v>
      </c>
      <c r="D1539">
        <v>990312</v>
      </c>
      <c r="E1539" t="s">
        <v>189</v>
      </c>
      <c r="F1539" t="s">
        <v>190</v>
      </c>
      <c r="G1539" t="s">
        <v>1541</v>
      </c>
      <c r="H1539" t="s">
        <v>39</v>
      </c>
      <c r="I1539">
        <v>1</v>
      </c>
      <c r="J1539" t="s">
        <v>22</v>
      </c>
      <c r="K1539">
        <v>3</v>
      </c>
      <c r="L1539">
        <v>12</v>
      </c>
      <c r="M1539">
        <v>11</v>
      </c>
      <c r="N1539" t="s">
        <v>17</v>
      </c>
      <c r="O1539" t="s">
        <v>1553</v>
      </c>
      <c r="P1539">
        <v>25</v>
      </c>
      <c r="Q1539">
        <v>0.80645161290322576</v>
      </c>
      <c r="R1539">
        <v>67</v>
      </c>
      <c r="S1539">
        <v>2.161290322580645</v>
      </c>
      <c r="T1539">
        <f>DATATABLE[[#This Row],[تعداد واگن منتظر واگذاری]]+DATATABLE[[#This Row],[تعداد واگن تحت تخلیه]]</f>
        <v>92</v>
      </c>
      <c r="U1539">
        <v>2.967741935483871</v>
      </c>
      <c r="V1539">
        <v>60</v>
      </c>
      <c r="W1539">
        <v>1.935483870967742</v>
      </c>
      <c r="X1539">
        <v>3900</v>
      </c>
      <c r="Y1539">
        <v>92</v>
      </c>
      <c r="Z1539">
        <v>127</v>
      </c>
      <c r="AA1539" t="s">
        <v>15</v>
      </c>
      <c r="AB1539">
        <v>1</v>
      </c>
      <c r="AC1539">
        <v>0</v>
      </c>
      <c r="AD1539" t="s">
        <v>15</v>
      </c>
      <c r="AE1539">
        <v>1</v>
      </c>
      <c r="AF1539">
        <v>0</v>
      </c>
      <c r="AG1539" t="s">
        <v>15</v>
      </c>
      <c r="AH1539">
        <v>1</v>
      </c>
      <c r="AI1539">
        <v>0</v>
      </c>
      <c r="AJ1539" t="s">
        <v>15</v>
      </c>
      <c r="AK1539">
        <v>1</v>
      </c>
      <c r="AL1539">
        <v>0</v>
      </c>
    </row>
    <row r="1540" spans="1:38" x14ac:dyDescent="0.25">
      <c r="A1540" t="s">
        <v>1530</v>
      </c>
      <c r="B1540" t="s">
        <v>10</v>
      </c>
      <c r="C1540">
        <v>13990313</v>
      </c>
      <c r="D1540">
        <v>990313</v>
      </c>
      <c r="E1540" t="s">
        <v>191</v>
      </c>
      <c r="F1540" t="s">
        <v>192</v>
      </c>
      <c r="G1540" t="s">
        <v>1541</v>
      </c>
      <c r="H1540" t="s">
        <v>39</v>
      </c>
      <c r="I1540">
        <v>1</v>
      </c>
      <c r="J1540" t="s">
        <v>22</v>
      </c>
      <c r="K1540">
        <v>3</v>
      </c>
      <c r="L1540">
        <v>12</v>
      </c>
      <c r="M1540">
        <v>11</v>
      </c>
      <c r="N1540" t="s">
        <v>18</v>
      </c>
      <c r="O1540" t="s">
        <v>1556</v>
      </c>
      <c r="P1540">
        <v>10</v>
      </c>
      <c r="Q1540">
        <v>0.32258064516129031</v>
      </c>
      <c r="R1540">
        <v>48</v>
      </c>
      <c r="S1540">
        <v>1.5483870967741935</v>
      </c>
      <c r="T1540">
        <f>DATATABLE[[#This Row],[تعداد واگن منتظر واگذاری]]+DATATABLE[[#This Row],[تعداد واگن تحت تخلیه]]</f>
        <v>58</v>
      </c>
      <c r="U1540">
        <v>1.8709677419354838</v>
      </c>
      <c r="V1540">
        <v>35</v>
      </c>
      <c r="W1540">
        <v>1.1290322580645162</v>
      </c>
      <c r="X1540">
        <v>2275</v>
      </c>
      <c r="Y1540">
        <v>58</v>
      </c>
      <c r="Z1540">
        <v>83</v>
      </c>
      <c r="AA1540" t="s">
        <v>15</v>
      </c>
      <c r="AB1540">
        <v>1</v>
      </c>
      <c r="AC1540">
        <v>0</v>
      </c>
      <c r="AD1540" t="s">
        <v>15</v>
      </c>
      <c r="AE1540">
        <v>1</v>
      </c>
      <c r="AF1540">
        <v>0</v>
      </c>
      <c r="AG1540" t="s">
        <v>15</v>
      </c>
      <c r="AH1540">
        <v>1</v>
      </c>
      <c r="AI1540">
        <v>0</v>
      </c>
      <c r="AJ1540" t="s">
        <v>15</v>
      </c>
      <c r="AK1540">
        <v>1</v>
      </c>
      <c r="AL1540">
        <v>0</v>
      </c>
    </row>
    <row r="1541" spans="1:38" x14ac:dyDescent="0.25">
      <c r="A1541" t="s">
        <v>1530</v>
      </c>
      <c r="B1541" t="s">
        <v>10</v>
      </c>
      <c r="C1541">
        <v>13990314</v>
      </c>
      <c r="D1541">
        <v>990314</v>
      </c>
      <c r="E1541" t="s">
        <v>193</v>
      </c>
      <c r="F1541" t="s">
        <v>194</v>
      </c>
      <c r="G1541" t="s">
        <v>1541</v>
      </c>
      <c r="H1541" t="s">
        <v>39</v>
      </c>
      <c r="I1541">
        <v>1</v>
      </c>
      <c r="J1541" t="s">
        <v>22</v>
      </c>
      <c r="K1541">
        <v>3</v>
      </c>
      <c r="L1541">
        <v>12</v>
      </c>
      <c r="M1541">
        <v>11</v>
      </c>
      <c r="N1541" t="s">
        <v>19</v>
      </c>
      <c r="O1541" t="s">
        <v>1557</v>
      </c>
      <c r="P1541">
        <v>55</v>
      </c>
      <c r="Q1541">
        <v>1.7741935483870968</v>
      </c>
      <c r="R1541">
        <v>45</v>
      </c>
      <c r="S1541">
        <v>1.4516129032258065</v>
      </c>
      <c r="T1541">
        <f>DATATABLE[[#This Row],[تعداد واگن منتظر واگذاری]]+DATATABLE[[#This Row],[تعداد واگن تحت تخلیه]]</f>
        <v>100</v>
      </c>
      <c r="U1541">
        <v>3.225806451612903</v>
      </c>
      <c r="V1541">
        <v>82</v>
      </c>
      <c r="W1541">
        <v>2.6451612903225805</v>
      </c>
      <c r="X1541">
        <v>5330</v>
      </c>
      <c r="Y1541">
        <v>100</v>
      </c>
      <c r="Z1541">
        <v>127</v>
      </c>
      <c r="AA1541" t="s">
        <v>15</v>
      </c>
      <c r="AB1541">
        <v>1</v>
      </c>
      <c r="AC1541">
        <v>0</v>
      </c>
      <c r="AD1541" t="s">
        <v>15</v>
      </c>
      <c r="AE1541">
        <v>1</v>
      </c>
      <c r="AF1541">
        <v>0</v>
      </c>
      <c r="AG1541" t="s">
        <v>15</v>
      </c>
      <c r="AH1541">
        <v>1</v>
      </c>
      <c r="AI1541">
        <v>0</v>
      </c>
      <c r="AJ1541" t="s">
        <v>15</v>
      </c>
      <c r="AK1541">
        <v>1</v>
      </c>
      <c r="AL1541">
        <v>0</v>
      </c>
    </row>
    <row r="1542" spans="1:38" x14ac:dyDescent="0.25">
      <c r="A1542" t="s">
        <v>1530</v>
      </c>
      <c r="B1542" t="s">
        <v>10</v>
      </c>
      <c r="C1542">
        <v>13990315</v>
      </c>
      <c r="D1542">
        <v>990315</v>
      </c>
      <c r="E1542" t="s">
        <v>195</v>
      </c>
      <c r="F1542" t="s">
        <v>196</v>
      </c>
      <c r="G1542" t="s">
        <v>1541</v>
      </c>
      <c r="H1542" t="s">
        <v>39</v>
      </c>
      <c r="I1542">
        <v>1</v>
      </c>
      <c r="J1542" t="s">
        <v>22</v>
      </c>
      <c r="K1542">
        <v>3</v>
      </c>
      <c r="L1542">
        <v>12</v>
      </c>
      <c r="M1542">
        <v>11</v>
      </c>
      <c r="N1542" t="s">
        <v>20</v>
      </c>
      <c r="O1542" t="s">
        <v>1558</v>
      </c>
      <c r="P1542">
        <v>0</v>
      </c>
      <c r="Q1542">
        <v>0</v>
      </c>
      <c r="R1542">
        <v>65</v>
      </c>
      <c r="S1542">
        <v>2.096774193548387</v>
      </c>
      <c r="T1542">
        <f>DATATABLE[[#This Row],[تعداد واگن منتظر واگذاری]]+DATATABLE[[#This Row],[تعداد واگن تحت تخلیه]]</f>
        <v>65</v>
      </c>
      <c r="U1542">
        <v>2.096774193548387</v>
      </c>
      <c r="V1542">
        <v>47</v>
      </c>
      <c r="W1542">
        <v>1.5161290322580645</v>
      </c>
      <c r="X1542">
        <v>3055</v>
      </c>
      <c r="Y1542">
        <v>65</v>
      </c>
      <c r="Z1542">
        <v>112</v>
      </c>
      <c r="AA1542" t="s">
        <v>13</v>
      </c>
      <c r="AB1542">
        <v>0</v>
      </c>
      <c r="AC1542">
        <v>1</v>
      </c>
      <c r="AD1542" t="s">
        <v>15</v>
      </c>
      <c r="AE1542">
        <v>1</v>
      </c>
      <c r="AF1542">
        <v>0</v>
      </c>
      <c r="AG1542" t="s">
        <v>15</v>
      </c>
      <c r="AH1542">
        <v>1</v>
      </c>
      <c r="AI1542">
        <v>0</v>
      </c>
      <c r="AJ1542" t="s">
        <v>15</v>
      </c>
      <c r="AK1542">
        <v>1</v>
      </c>
      <c r="AL1542">
        <v>0</v>
      </c>
    </row>
    <row r="1543" spans="1:38" x14ac:dyDescent="0.25">
      <c r="A1543" t="s">
        <v>1530</v>
      </c>
      <c r="B1543" t="s">
        <v>10</v>
      </c>
      <c r="C1543">
        <v>13990316</v>
      </c>
      <c r="D1543">
        <v>990316</v>
      </c>
      <c r="E1543" t="s">
        <v>197</v>
      </c>
      <c r="F1543" t="s">
        <v>198</v>
      </c>
      <c r="G1543" t="s">
        <v>1541</v>
      </c>
      <c r="H1543" t="s">
        <v>39</v>
      </c>
      <c r="I1543">
        <v>1</v>
      </c>
      <c r="J1543" t="s">
        <v>22</v>
      </c>
      <c r="K1543">
        <v>3</v>
      </c>
      <c r="L1543">
        <v>12</v>
      </c>
      <c r="M1543">
        <v>12</v>
      </c>
      <c r="N1543" t="s">
        <v>12</v>
      </c>
      <c r="O1543" t="s">
        <v>1559</v>
      </c>
      <c r="P1543">
        <v>0</v>
      </c>
      <c r="Q1543">
        <v>0</v>
      </c>
      <c r="R1543">
        <v>36</v>
      </c>
      <c r="S1543">
        <v>1.1612903225806452</v>
      </c>
      <c r="T1543">
        <f>DATATABLE[[#This Row],[تعداد واگن منتظر واگذاری]]+DATATABLE[[#This Row],[تعداد واگن تحت تخلیه]]</f>
        <v>36</v>
      </c>
      <c r="U1543">
        <v>1.1612903225806452</v>
      </c>
      <c r="V1543">
        <v>55</v>
      </c>
      <c r="W1543">
        <v>1.7741935483870968</v>
      </c>
      <c r="X1543">
        <v>3575</v>
      </c>
      <c r="Y1543">
        <v>36</v>
      </c>
      <c r="Z1543">
        <v>91</v>
      </c>
      <c r="AA1543" t="s">
        <v>13</v>
      </c>
      <c r="AB1543">
        <v>0</v>
      </c>
      <c r="AC1543">
        <v>1</v>
      </c>
      <c r="AD1543" t="s">
        <v>15</v>
      </c>
      <c r="AE1543">
        <v>1</v>
      </c>
      <c r="AF1543">
        <v>0</v>
      </c>
      <c r="AG1543" t="s">
        <v>15</v>
      </c>
      <c r="AH1543">
        <v>1</v>
      </c>
      <c r="AI1543">
        <v>0</v>
      </c>
      <c r="AJ1543" t="s">
        <v>15</v>
      </c>
      <c r="AK1543">
        <v>1</v>
      </c>
      <c r="AL1543">
        <v>0</v>
      </c>
    </row>
    <row r="1544" spans="1:38" x14ac:dyDescent="0.25">
      <c r="A1544" t="s">
        <v>1530</v>
      </c>
      <c r="B1544" t="s">
        <v>10</v>
      </c>
      <c r="C1544">
        <v>13990317</v>
      </c>
      <c r="D1544">
        <v>990317</v>
      </c>
      <c r="E1544" t="s">
        <v>199</v>
      </c>
      <c r="F1544" t="s">
        <v>200</v>
      </c>
      <c r="G1544" t="s">
        <v>1541</v>
      </c>
      <c r="H1544" t="s">
        <v>39</v>
      </c>
      <c r="I1544">
        <v>1</v>
      </c>
      <c r="J1544" t="s">
        <v>22</v>
      </c>
      <c r="K1544">
        <v>3</v>
      </c>
      <c r="L1544">
        <v>13</v>
      </c>
      <c r="M1544">
        <v>12</v>
      </c>
      <c r="N1544" t="s">
        <v>14</v>
      </c>
      <c r="O1544" t="s">
        <v>1560</v>
      </c>
      <c r="P1544">
        <v>19</v>
      </c>
      <c r="Q1544">
        <v>0.61290322580645162</v>
      </c>
      <c r="R1544">
        <v>40</v>
      </c>
      <c r="S1544">
        <v>1.2903225806451613</v>
      </c>
      <c r="T1544">
        <f>DATATABLE[[#This Row],[تعداد واگن منتظر واگذاری]]+DATATABLE[[#This Row],[تعداد واگن تحت تخلیه]]</f>
        <v>59</v>
      </c>
      <c r="U1544">
        <v>1.903225806451613</v>
      </c>
      <c r="V1544">
        <v>30</v>
      </c>
      <c r="W1544">
        <v>0.967741935483871</v>
      </c>
      <c r="X1544">
        <v>1950</v>
      </c>
      <c r="Y1544">
        <v>59</v>
      </c>
      <c r="Z1544">
        <v>70</v>
      </c>
      <c r="AA1544" t="s">
        <v>15</v>
      </c>
      <c r="AB1544">
        <v>1</v>
      </c>
      <c r="AC1544">
        <v>0</v>
      </c>
      <c r="AD1544" t="s">
        <v>15</v>
      </c>
      <c r="AE1544">
        <v>1</v>
      </c>
      <c r="AF1544">
        <v>0</v>
      </c>
      <c r="AG1544" t="s">
        <v>15</v>
      </c>
      <c r="AH1544">
        <v>1</v>
      </c>
      <c r="AI1544">
        <v>0</v>
      </c>
      <c r="AJ1544" t="s">
        <v>15</v>
      </c>
      <c r="AK1544">
        <v>1</v>
      </c>
      <c r="AL1544">
        <v>0</v>
      </c>
    </row>
    <row r="1545" spans="1:38" x14ac:dyDescent="0.25">
      <c r="A1545" t="s">
        <v>1530</v>
      </c>
      <c r="B1545" t="s">
        <v>10</v>
      </c>
      <c r="C1545">
        <v>13990318</v>
      </c>
      <c r="D1545">
        <v>990318</v>
      </c>
      <c r="E1545" t="s">
        <v>201</v>
      </c>
      <c r="F1545" t="s">
        <v>202</v>
      </c>
      <c r="G1545" t="s">
        <v>1541</v>
      </c>
      <c r="H1545" t="s">
        <v>39</v>
      </c>
      <c r="I1545">
        <v>1</v>
      </c>
      <c r="J1545" t="s">
        <v>22</v>
      </c>
      <c r="K1545">
        <v>3</v>
      </c>
      <c r="L1545">
        <v>13</v>
      </c>
      <c r="M1545">
        <v>12</v>
      </c>
      <c r="N1545" t="s">
        <v>16</v>
      </c>
      <c r="O1545" t="s">
        <v>1561</v>
      </c>
      <c r="P1545">
        <v>49</v>
      </c>
      <c r="Q1545">
        <v>1.5806451612903225</v>
      </c>
      <c r="R1545">
        <v>99</v>
      </c>
      <c r="S1545">
        <v>3.193548387096774</v>
      </c>
      <c r="T1545">
        <f>DATATABLE[[#This Row],[تعداد واگن منتظر واگذاری]]+DATATABLE[[#This Row],[تعداد واگن تحت تخلیه]]</f>
        <v>148</v>
      </c>
      <c r="U1545">
        <v>4.774193548387097</v>
      </c>
      <c r="V1545">
        <v>25</v>
      </c>
      <c r="W1545">
        <v>0.80645161290322576</v>
      </c>
      <c r="X1545">
        <v>1625</v>
      </c>
      <c r="Y1545">
        <v>148</v>
      </c>
      <c r="Z1545">
        <v>124</v>
      </c>
      <c r="AA1545" t="s">
        <v>15</v>
      </c>
      <c r="AB1545">
        <v>1</v>
      </c>
      <c r="AC1545">
        <v>0</v>
      </c>
      <c r="AD1545" t="s">
        <v>15</v>
      </c>
      <c r="AE1545">
        <v>1</v>
      </c>
      <c r="AF1545">
        <v>0</v>
      </c>
      <c r="AG1545" t="s">
        <v>15</v>
      </c>
      <c r="AH1545">
        <v>1</v>
      </c>
      <c r="AI1545">
        <v>0</v>
      </c>
      <c r="AJ1545" t="s">
        <v>15</v>
      </c>
      <c r="AK1545">
        <v>1</v>
      </c>
      <c r="AL1545">
        <v>0</v>
      </c>
    </row>
    <row r="1546" spans="1:38" x14ac:dyDescent="0.25">
      <c r="A1546" t="s">
        <v>1530</v>
      </c>
      <c r="B1546" t="s">
        <v>10</v>
      </c>
      <c r="C1546">
        <v>13990319</v>
      </c>
      <c r="D1546">
        <v>990319</v>
      </c>
      <c r="E1546" t="s">
        <v>203</v>
      </c>
      <c r="F1546" t="s">
        <v>204</v>
      </c>
      <c r="G1546" t="s">
        <v>1541</v>
      </c>
      <c r="H1546" t="s">
        <v>39</v>
      </c>
      <c r="I1546">
        <v>1</v>
      </c>
      <c r="J1546" t="s">
        <v>22</v>
      </c>
      <c r="K1546">
        <v>3</v>
      </c>
      <c r="L1546">
        <v>13</v>
      </c>
      <c r="M1546">
        <v>12</v>
      </c>
      <c r="N1546" t="s">
        <v>17</v>
      </c>
      <c r="O1546" t="s">
        <v>1562</v>
      </c>
      <c r="P1546">
        <v>22</v>
      </c>
      <c r="Q1546">
        <v>0.70967741935483875</v>
      </c>
      <c r="R1546">
        <v>25</v>
      </c>
      <c r="S1546">
        <v>0.80645161290322576</v>
      </c>
      <c r="T1546">
        <f>DATATABLE[[#This Row],[تعداد واگن منتظر واگذاری]]+DATATABLE[[#This Row],[تعداد واگن تحت تخلیه]]</f>
        <v>47</v>
      </c>
      <c r="U1546">
        <v>1.5161290322580645</v>
      </c>
      <c r="V1546">
        <v>105</v>
      </c>
      <c r="W1546">
        <v>3.3870967741935485</v>
      </c>
      <c r="X1546">
        <v>6825</v>
      </c>
      <c r="Y1546">
        <v>47</v>
      </c>
      <c r="Z1546">
        <v>130</v>
      </c>
      <c r="AA1546" t="s">
        <v>15</v>
      </c>
      <c r="AB1546">
        <v>1</v>
      </c>
      <c r="AC1546">
        <v>0</v>
      </c>
      <c r="AD1546" t="s">
        <v>15</v>
      </c>
      <c r="AE1546">
        <v>1</v>
      </c>
      <c r="AF1546">
        <v>0</v>
      </c>
      <c r="AG1546" t="s">
        <v>15</v>
      </c>
      <c r="AH1546">
        <v>1</v>
      </c>
      <c r="AI1546">
        <v>0</v>
      </c>
      <c r="AJ1546" t="s">
        <v>15</v>
      </c>
      <c r="AK1546">
        <v>1</v>
      </c>
      <c r="AL1546">
        <v>0</v>
      </c>
    </row>
    <row r="1547" spans="1:38" x14ac:dyDescent="0.25">
      <c r="A1547" t="s">
        <v>1530</v>
      </c>
      <c r="B1547" t="s">
        <v>10</v>
      </c>
      <c r="C1547">
        <v>13990320</v>
      </c>
      <c r="D1547">
        <v>990320</v>
      </c>
      <c r="E1547" t="s">
        <v>205</v>
      </c>
      <c r="F1547" t="s">
        <v>206</v>
      </c>
      <c r="G1547" t="s">
        <v>1541</v>
      </c>
      <c r="H1547" t="s">
        <v>39</v>
      </c>
      <c r="I1547">
        <v>1</v>
      </c>
      <c r="J1547" t="s">
        <v>22</v>
      </c>
      <c r="K1547">
        <v>3</v>
      </c>
      <c r="L1547">
        <v>13</v>
      </c>
      <c r="M1547">
        <v>12</v>
      </c>
      <c r="N1547" t="s">
        <v>18</v>
      </c>
      <c r="O1547" t="s">
        <v>1563</v>
      </c>
      <c r="P1547">
        <v>43</v>
      </c>
      <c r="Q1547">
        <v>1.3870967741935485</v>
      </c>
      <c r="R1547">
        <v>22</v>
      </c>
      <c r="S1547">
        <v>0.70967741935483875</v>
      </c>
      <c r="T1547">
        <f>DATATABLE[[#This Row],[تعداد واگن منتظر واگذاری]]+DATATABLE[[#This Row],[تعداد واگن تحت تخلیه]]</f>
        <v>65</v>
      </c>
      <c r="U1547">
        <v>2.096774193548387</v>
      </c>
      <c r="V1547">
        <v>65</v>
      </c>
      <c r="W1547">
        <v>2.096774193548387</v>
      </c>
      <c r="X1547">
        <v>4225</v>
      </c>
      <c r="Y1547">
        <v>65</v>
      </c>
      <c r="Z1547">
        <v>87</v>
      </c>
      <c r="AA1547" t="s">
        <v>15</v>
      </c>
      <c r="AB1547">
        <v>1</v>
      </c>
      <c r="AC1547">
        <v>0</v>
      </c>
      <c r="AD1547" t="s">
        <v>15</v>
      </c>
      <c r="AE1547">
        <v>1</v>
      </c>
      <c r="AF1547">
        <v>0</v>
      </c>
      <c r="AG1547" t="s">
        <v>15</v>
      </c>
      <c r="AH1547">
        <v>1</v>
      </c>
      <c r="AI1547">
        <v>0</v>
      </c>
      <c r="AJ1547" t="s">
        <v>15</v>
      </c>
      <c r="AK1547">
        <v>1</v>
      </c>
      <c r="AL1547">
        <v>0</v>
      </c>
    </row>
    <row r="1548" spans="1:38" x14ac:dyDescent="0.25">
      <c r="A1548" t="s">
        <v>1530</v>
      </c>
      <c r="B1548" t="s">
        <v>10</v>
      </c>
      <c r="C1548">
        <v>13990321</v>
      </c>
      <c r="D1548">
        <v>990321</v>
      </c>
      <c r="E1548" t="s">
        <v>207</v>
      </c>
      <c r="F1548" t="s">
        <v>208</v>
      </c>
      <c r="G1548" t="s">
        <v>1541</v>
      </c>
      <c r="H1548" t="s">
        <v>39</v>
      </c>
      <c r="I1548">
        <v>1</v>
      </c>
      <c r="J1548" t="s">
        <v>22</v>
      </c>
      <c r="K1548">
        <v>3</v>
      </c>
      <c r="L1548">
        <v>13</v>
      </c>
      <c r="M1548">
        <v>12</v>
      </c>
      <c r="N1548" t="s">
        <v>19</v>
      </c>
      <c r="O1548" t="s">
        <v>1564</v>
      </c>
      <c r="P1548">
        <v>52</v>
      </c>
      <c r="Q1548">
        <v>1.6774193548387097</v>
      </c>
      <c r="R1548">
        <v>101</v>
      </c>
      <c r="S1548">
        <v>3.2580645161290325</v>
      </c>
      <c r="T1548">
        <f>DATATABLE[[#This Row],[تعداد واگن منتظر واگذاری]]+DATATABLE[[#This Row],[تعداد واگن تحت تخلیه]]</f>
        <v>153</v>
      </c>
      <c r="U1548">
        <v>4.935483870967742</v>
      </c>
      <c r="V1548">
        <v>56</v>
      </c>
      <c r="W1548">
        <v>1.8064516129032258</v>
      </c>
      <c r="X1548">
        <v>3640</v>
      </c>
      <c r="Y1548">
        <v>153</v>
      </c>
      <c r="Z1548">
        <v>157</v>
      </c>
      <c r="AA1548" t="s">
        <v>15</v>
      </c>
      <c r="AB1548">
        <v>1</v>
      </c>
      <c r="AC1548">
        <v>0</v>
      </c>
      <c r="AD1548" t="s">
        <v>15</v>
      </c>
      <c r="AE1548">
        <v>1</v>
      </c>
      <c r="AF1548">
        <v>0</v>
      </c>
      <c r="AG1548" t="s">
        <v>15</v>
      </c>
      <c r="AH1548">
        <v>1</v>
      </c>
      <c r="AI1548">
        <v>0</v>
      </c>
      <c r="AJ1548" t="s">
        <v>15</v>
      </c>
      <c r="AK1548">
        <v>1</v>
      </c>
      <c r="AL1548">
        <v>0</v>
      </c>
    </row>
    <row r="1549" spans="1:38" x14ac:dyDescent="0.25">
      <c r="A1549" t="s">
        <v>1530</v>
      </c>
      <c r="B1549" t="s">
        <v>10</v>
      </c>
      <c r="C1549">
        <v>13990322</v>
      </c>
      <c r="D1549">
        <v>990322</v>
      </c>
      <c r="E1549" t="s">
        <v>209</v>
      </c>
      <c r="F1549" t="s">
        <v>210</v>
      </c>
      <c r="G1549" t="s">
        <v>1541</v>
      </c>
      <c r="H1549" t="s">
        <v>39</v>
      </c>
      <c r="I1549">
        <v>1</v>
      </c>
      <c r="J1549" t="s">
        <v>22</v>
      </c>
      <c r="K1549">
        <v>3</v>
      </c>
      <c r="L1549">
        <v>13</v>
      </c>
      <c r="M1549">
        <v>12</v>
      </c>
      <c r="N1549" t="s">
        <v>20</v>
      </c>
      <c r="O1549" t="s">
        <v>1565</v>
      </c>
      <c r="P1549">
        <v>20</v>
      </c>
      <c r="Q1549">
        <v>0.64516129032258063</v>
      </c>
      <c r="R1549">
        <v>136</v>
      </c>
      <c r="S1549">
        <v>4.387096774193548</v>
      </c>
      <c r="T1549">
        <f>DATATABLE[[#This Row],[تعداد واگن منتظر واگذاری]]+DATATABLE[[#This Row],[تعداد واگن تحت تخلیه]]</f>
        <v>156</v>
      </c>
      <c r="U1549">
        <v>5.032258064516129</v>
      </c>
      <c r="V1549">
        <v>78</v>
      </c>
      <c r="W1549">
        <v>2.5161290322580645</v>
      </c>
      <c r="X1549">
        <v>5070</v>
      </c>
      <c r="Y1549">
        <v>156</v>
      </c>
      <c r="Z1549">
        <v>214</v>
      </c>
      <c r="AA1549" t="s">
        <v>15</v>
      </c>
      <c r="AB1549">
        <v>1</v>
      </c>
      <c r="AC1549">
        <v>0</v>
      </c>
      <c r="AD1549" t="s">
        <v>15</v>
      </c>
      <c r="AE1549">
        <v>1</v>
      </c>
      <c r="AF1549">
        <v>0</v>
      </c>
      <c r="AG1549" t="s">
        <v>15</v>
      </c>
      <c r="AH1549">
        <v>1</v>
      </c>
      <c r="AI1549">
        <v>0</v>
      </c>
      <c r="AJ1549" t="s">
        <v>15</v>
      </c>
      <c r="AK1549">
        <v>1</v>
      </c>
      <c r="AL1549">
        <v>0</v>
      </c>
    </row>
    <row r="1550" spans="1:38" x14ac:dyDescent="0.25">
      <c r="A1550" t="s">
        <v>1530</v>
      </c>
      <c r="B1550" t="s">
        <v>10</v>
      </c>
      <c r="C1550">
        <v>13990323</v>
      </c>
      <c r="D1550">
        <v>990323</v>
      </c>
      <c r="E1550" t="s">
        <v>211</v>
      </c>
      <c r="F1550" t="s">
        <v>212</v>
      </c>
      <c r="G1550" t="s">
        <v>1541</v>
      </c>
      <c r="H1550" t="s">
        <v>39</v>
      </c>
      <c r="I1550">
        <v>1</v>
      </c>
      <c r="J1550" t="s">
        <v>22</v>
      </c>
      <c r="K1550">
        <v>3</v>
      </c>
      <c r="L1550">
        <v>13</v>
      </c>
      <c r="M1550">
        <v>13</v>
      </c>
      <c r="N1550" t="s">
        <v>12</v>
      </c>
      <c r="O1550" t="s">
        <v>1566</v>
      </c>
      <c r="P1550">
        <v>0</v>
      </c>
      <c r="Q1550">
        <v>0</v>
      </c>
      <c r="R1550">
        <v>99</v>
      </c>
      <c r="S1550">
        <v>3.193548387096774</v>
      </c>
      <c r="T1550">
        <f>DATATABLE[[#This Row],[تعداد واگن منتظر واگذاری]]+DATATABLE[[#This Row],[تعداد واگن تحت تخلیه]]</f>
        <v>99</v>
      </c>
      <c r="U1550">
        <v>3.193548387096774</v>
      </c>
      <c r="V1550">
        <v>62</v>
      </c>
      <c r="W1550">
        <v>2</v>
      </c>
      <c r="X1550">
        <v>4030</v>
      </c>
      <c r="Y1550">
        <v>99</v>
      </c>
      <c r="Z1550">
        <v>161</v>
      </c>
      <c r="AA1550" t="s">
        <v>13</v>
      </c>
      <c r="AB1550">
        <v>0</v>
      </c>
      <c r="AC1550">
        <v>1</v>
      </c>
      <c r="AD1550" t="s">
        <v>15</v>
      </c>
      <c r="AE1550">
        <v>1</v>
      </c>
      <c r="AF1550">
        <v>0</v>
      </c>
      <c r="AG1550" t="s">
        <v>15</v>
      </c>
      <c r="AH1550">
        <v>1</v>
      </c>
      <c r="AI1550">
        <v>0</v>
      </c>
      <c r="AJ1550" t="s">
        <v>15</v>
      </c>
      <c r="AK1550">
        <v>1</v>
      </c>
      <c r="AL1550">
        <v>0</v>
      </c>
    </row>
    <row r="1551" spans="1:38" x14ac:dyDescent="0.25">
      <c r="A1551" t="s">
        <v>1530</v>
      </c>
      <c r="B1551" t="s">
        <v>10</v>
      </c>
      <c r="C1551">
        <v>13990324</v>
      </c>
      <c r="D1551">
        <v>990324</v>
      </c>
      <c r="E1551" t="s">
        <v>213</v>
      </c>
      <c r="F1551" t="s">
        <v>214</v>
      </c>
      <c r="G1551" t="s">
        <v>1541</v>
      </c>
      <c r="H1551" t="s">
        <v>39</v>
      </c>
      <c r="I1551">
        <v>1</v>
      </c>
      <c r="J1551" t="s">
        <v>22</v>
      </c>
      <c r="K1551">
        <v>3</v>
      </c>
      <c r="L1551">
        <v>14</v>
      </c>
      <c r="M1551">
        <v>13</v>
      </c>
      <c r="N1551" t="s">
        <v>14</v>
      </c>
      <c r="O1551" t="s">
        <v>1567</v>
      </c>
      <c r="P1551">
        <v>48</v>
      </c>
      <c r="Q1551">
        <v>1.5483870967741935</v>
      </c>
      <c r="R1551">
        <v>88</v>
      </c>
      <c r="S1551">
        <v>2.838709677419355</v>
      </c>
      <c r="T1551">
        <f>DATATABLE[[#This Row],[تعداد واگن منتظر واگذاری]]+DATATABLE[[#This Row],[تعداد واگن تحت تخلیه]]</f>
        <v>136</v>
      </c>
      <c r="U1551">
        <v>4.387096774193548</v>
      </c>
      <c r="V1551">
        <v>58</v>
      </c>
      <c r="W1551">
        <v>1.8709677419354838</v>
      </c>
      <c r="X1551">
        <v>3770</v>
      </c>
      <c r="Y1551">
        <v>136</v>
      </c>
      <c r="Z1551">
        <v>146</v>
      </c>
      <c r="AA1551" t="s">
        <v>15</v>
      </c>
      <c r="AB1551">
        <v>1</v>
      </c>
      <c r="AC1551">
        <v>0</v>
      </c>
      <c r="AD1551" t="s">
        <v>15</v>
      </c>
      <c r="AE1551">
        <v>1</v>
      </c>
      <c r="AF1551">
        <v>0</v>
      </c>
      <c r="AG1551" t="s">
        <v>15</v>
      </c>
      <c r="AH1551">
        <v>1</v>
      </c>
      <c r="AI1551">
        <v>0</v>
      </c>
      <c r="AJ1551" t="s">
        <v>15</v>
      </c>
      <c r="AK1551">
        <v>1</v>
      </c>
      <c r="AL1551">
        <v>0</v>
      </c>
    </row>
    <row r="1552" spans="1:38" x14ac:dyDescent="0.25">
      <c r="A1552" t="s">
        <v>1530</v>
      </c>
      <c r="B1552" t="s">
        <v>10</v>
      </c>
      <c r="C1552">
        <v>13990325</v>
      </c>
      <c r="D1552">
        <v>990325</v>
      </c>
      <c r="E1552" t="s">
        <v>215</v>
      </c>
      <c r="F1552" t="s">
        <v>216</v>
      </c>
      <c r="G1552" t="s">
        <v>1541</v>
      </c>
      <c r="H1552" t="s">
        <v>39</v>
      </c>
      <c r="I1552">
        <v>1</v>
      </c>
      <c r="J1552" t="s">
        <v>22</v>
      </c>
      <c r="K1552">
        <v>3</v>
      </c>
      <c r="L1552">
        <v>14</v>
      </c>
      <c r="M1552">
        <v>13</v>
      </c>
      <c r="N1552" t="s">
        <v>16</v>
      </c>
      <c r="O1552" t="s">
        <v>1568</v>
      </c>
      <c r="P1552">
        <v>7</v>
      </c>
      <c r="Q1552">
        <v>0.22580645161290322</v>
      </c>
      <c r="R1552">
        <v>64</v>
      </c>
      <c r="S1552">
        <v>2.064516129032258</v>
      </c>
      <c r="T1552">
        <f>DATATABLE[[#This Row],[تعداد واگن منتظر واگذاری]]+DATATABLE[[#This Row],[تعداد واگن تحت تخلیه]]</f>
        <v>71</v>
      </c>
      <c r="U1552">
        <v>2.2903225806451615</v>
      </c>
      <c r="V1552">
        <v>53</v>
      </c>
      <c r="W1552">
        <v>1.7096774193548387</v>
      </c>
      <c r="X1552">
        <v>3445</v>
      </c>
      <c r="Y1552">
        <v>71</v>
      </c>
      <c r="Z1552">
        <v>117</v>
      </c>
      <c r="AA1552" t="s">
        <v>15</v>
      </c>
      <c r="AB1552">
        <v>1</v>
      </c>
      <c r="AC1552">
        <v>0</v>
      </c>
      <c r="AD1552" t="s">
        <v>15</v>
      </c>
      <c r="AE1552">
        <v>1</v>
      </c>
      <c r="AF1552">
        <v>0</v>
      </c>
      <c r="AG1552" t="s">
        <v>15</v>
      </c>
      <c r="AH1552">
        <v>1</v>
      </c>
      <c r="AI1552">
        <v>0</v>
      </c>
      <c r="AJ1552" t="s">
        <v>15</v>
      </c>
      <c r="AK1552">
        <v>1</v>
      </c>
      <c r="AL1552">
        <v>0</v>
      </c>
    </row>
    <row r="1553" spans="1:38" x14ac:dyDescent="0.25">
      <c r="A1553" t="s">
        <v>1530</v>
      </c>
      <c r="B1553" t="s">
        <v>10</v>
      </c>
      <c r="C1553">
        <v>13990326</v>
      </c>
      <c r="D1553">
        <v>990326</v>
      </c>
      <c r="E1553" t="s">
        <v>217</v>
      </c>
      <c r="F1553" t="s">
        <v>218</v>
      </c>
      <c r="G1553" t="s">
        <v>1541</v>
      </c>
      <c r="H1553" t="s">
        <v>39</v>
      </c>
      <c r="I1553">
        <v>1</v>
      </c>
      <c r="J1553" t="s">
        <v>22</v>
      </c>
      <c r="K1553">
        <v>3</v>
      </c>
      <c r="L1553">
        <v>14</v>
      </c>
      <c r="M1553">
        <v>13</v>
      </c>
      <c r="N1553" t="s">
        <v>17</v>
      </c>
      <c r="O1553" t="s">
        <v>1569</v>
      </c>
      <c r="P1553">
        <v>0</v>
      </c>
      <c r="Q1553">
        <v>0</v>
      </c>
      <c r="R1553">
        <v>161</v>
      </c>
      <c r="S1553">
        <v>5.193548387096774</v>
      </c>
      <c r="T1553">
        <f>DATATABLE[[#This Row],[تعداد واگن منتظر واگذاری]]+DATATABLE[[#This Row],[تعداد واگن تحت تخلیه]]</f>
        <v>161</v>
      </c>
      <c r="U1553">
        <v>5.193548387096774</v>
      </c>
      <c r="V1553">
        <v>61</v>
      </c>
      <c r="W1553">
        <v>1.967741935483871</v>
      </c>
      <c r="X1553">
        <v>3965</v>
      </c>
      <c r="Y1553">
        <v>161</v>
      </c>
      <c r="Z1553">
        <v>222</v>
      </c>
      <c r="AA1553" t="s">
        <v>13</v>
      </c>
      <c r="AB1553">
        <v>0</v>
      </c>
      <c r="AC1553">
        <v>1</v>
      </c>
      <c r="AD1553" t="s">
        <v>15</v>
      </c>
      <c r="AE1553">
        <v>1</v>
      </c>
      <c r="AF1553">
        <v>0</v>
      </c>
      <c r="AG1553" t="s">
        <v>15</v>
      </c>
      <c r="AH1553">
        <v>1</v>
      </c>
      <c r="AI1553">
        <v>0</v>
      </c>
      <c r="AJ1553" t="s">
        <v>15</v>
      </c>
      <c r="AK1553">
        <v>1</v>
      </c>
      <c r="AL1553">
        <v>0</v>
      </c>
    </row>
    <row r="1554" spans="1:38" x14ac:dyDescent="0.25">
      <c r="A1554" t="s">
        <v>1530</v>
      </c>
      <c r="B1554" t="s">
        <v>10</v>
      </c>
      <c r="C1554">
        <v>13990327</v>
      </c>
      <c r="D1554">
        <v>990327</v>
      </c>
      <c r="E1554" t="s">
        <v>219</v>
      </c>
      <c r="F1554" t="s">
        <v>220</v>
      </c>
      <c r="G1554" t="s">
        <v>1541</v>
      </c>
      <c r="H1554" t="s">
        <v>39</v>
      </c>
      <c r="I1554">
        <v>1</v>
      </c>
      <c r="J1554" t="s">
        <v>22</v>
      </c>
      <c r="K1554">
        <v>3</v>
      </c>
      <c r="L1554">
        <v>14</v>
      </c>
      <c r="M1554">
        <v>13</v>
      </c>
      <c r="N1554" t="s">
        <v>18</v>
      </c>
      <c r="O1554" t="s">
        <v>1570</v>
      </c>
      <c r="P1554">
        <v>33</v>
      </c>
      <c r="Q1554">
        <v>1.064516129032258</v>
      </c>
      <c r="R1554">
        <v>107</v>
      </c>
      <c r="S1554">
        <v>3.4516129032258065</v>
      </c>
      <c r="T1554">
        <f>DATATABLE[[#This Row],[تعداد واگن منتظر واگذاری]]+DATATABLE[[#This Row],[تعداد واگن تحت تخلیه]]</f>
        <v>140</v>
      </c>
      <c r="U1554">
        <v>4.5161290322580649</v>
      </c>
      <c r="V1554">
        <v>104</v>
      </c>
      <c r="W1554">
        <v>3.3548387096774195</v>
      </c>
      <c r="X1554">
        <v>6760</v>
      </c>
      <c r="Y1554">
        <v>140</v>
      </c>
      <c r="Z1554">
        <v>211</v>
      </c>
      <c r="AA1554" t="s">
        <v>15</v>
      </c>
      <c r="AB1554">
        <v>1</v>
      </c>
      <c r="AC1554">
        <v>0</v>
      </c>
      <c r="AD1554" t="s">
        <v>15</v>
      </c>
      <c r="AE1554">
        <v>1</v>
      </c>
      <c r="AF1554">
        <v>0</v>
      </c>
      <c r="AG1554" t="s">
        <v>15</v>
      </c>
      <c r="AH1554">
        <v>1</v>
      </c>
      <c r="AI1554">
        <v>0</v>
      </c>
      <c r="AJ1554" t="s">
        <v>15</v>
      </c>
      <c r="AK1554">
        <v>1</v>
      </c>
      <c r="AL1554">
        <v>0</v>
      </c>
    </row>
    <row r="1555" spans="1:38" x14ac:dyDescent="0.25">
      <c r="A1555" t="s">
        <v>1530</v>
      </c>
      <c r="B1555" t="s">
        <v>10</v>
      </c>
      <c r="C1555">
        <v>13990328</v>
      </c>
      <c r="D1555">
        <v>990328</v>
      </c>
      <c r="E1555" t="s">
        <v>221</v>
      </c>
      <c r="F1555" t="s">
        <v>222</v>
      </c>
      <c r="G1555" t="s">
        <v>1541</v>
      </c>
      <c r="H1555" t="s">
        <v>39</v>
      </c>
      <c r="I1555">
        <v>1</v>
      </c>
      <c r="J1555" t="s">
        <v>22</v>
      </c>
      <c r="K1555">
        <v>3</v>
      </c>
      <c r="L1555">
        <v>14</v>
      </c>
      <c r="M1555">
        <v>13</v>
      </c>
      <c r="N1555" t="s">
        <v>19</v>
      </c>
      <c r="O1555" t="s">
        <v>1571</v>
      </c>
      <c r="P1555">
        <v>29</v>
      </c>
      <c r="Q1555">
        <v>0.93548387096774188</v>
      </c>
      <c r="R1555">
        <v>63</v>
      </c>
      <c r="S1555">
        <v>2.032258064516129</v>
      </c>
      <c r="T1555">
        <f>DATATABLE[[#This Row],[تعداد واگن منتظر واگذاری]]+DATATABLE[[#This Row],[تعداد واگن تحت تخلیه]]</f>
        <v>92</v>
      </c>
      <c r="U1555">
        <v>2.967741935483871</v>
      </c>
      <c r="V1555">
        <v>97</v>
      </c>
      <c r="W1555">
        <v>3.129032258064516</v>
      </c>
      <c r="X1555">
        <v>6305</v>
      </c>
      <c r="Y1555">
        <v>92</v>
      </c>
      <c r="Z1555">
        <v>160</v>
      </c>
      <c r="AA1555" t="s">
        <v>15</v>
      </c>
      <c r="AB1555">
        <v>1</v>
      </c>
      <c r="AC1555">
        <v>0</v>
      </c>
      <c r="AD1555" t="s">
        <v>15</v>
      </c>
      <c r="AE1555">
        <v>1</v>
      </c>
      <c r="AF1555">
        <v>0</v>
      </c>
      <c r="AG1555" t="s">
        <v>15</v>
      </c>
      <c r="AH1555">
        <v>1</v>
      </c>
      <c r="AI1555">
        <v>0</v>
      </c>
      <c r="AJ1555" t="s">
        <v>15</v>
      </c>
      <c r="AK1555">
        <v>1</v>
      </c>
      <c r="AL1555">
        <v>0</v>
      </c>
    </row>
    <row r="1556" spans="1:38" x14ac:dyDescent="0.25">
      <c r="A1556" t="s">
        <v>1530</v>
      </c>
      <c r="B1556" t="s">
        <v>10</v>
      </c>
      <c r="C1556">
        <v>13990329</v>
      </c>
      <c r="D1556">
        <v>990329</v>
      </c>
      <c r="E1556" t="s">
        <v>223</v>
      </c>
      <c r="F1556" t="s">
        <v>224</v>
      </c>
      <c r="G1556" t="s">
        <v>1541</v>
      </c>
      <c r="H1556" t="s">
        <v>39</v>
      </c>
      <c r="I1556">
        <v>1</v>
      </c>
      <c r="J1556" t="s">
        <v>22</v>
      </c>
      <c r="K1556">
        <v>3</v>
      </c>
      <c r="L1556">
        <v>14</v>
      </c>
      <c r="M1556">
        <v>13</v>
      </c>
      <c r="N1556" t="s">
        <v>20</v>
      </c>
      <c r="O1556" t="s">
        <v>1572</v>
      </c>
      <c r="P1556">
        <v>10</v>
      </c>
      <c r="Q1556">
        <v>0.32258064516129031</v>
      </c>
      <c r="R1556">
        <v>50</v>
      </c>
      <c r="S1556">
        <v>1.6129032258064515</v>
      </c>
      <c r="T1556">
        <f>DATATABLE[[#This Row],[تعداد واگن منتظر واگذاری]]+DATATABLE[[#This Row],[تعداد واگن تحت تخلیه]]</f>
        <v>60</v>
      </c>
      <c r="U1556">
        <v>1.935483870967742</v>
      </c>
      <c r="V1556">
        <v>95</v>
      </c>
      <c r="W1556">
        <v>3.064516129032258</v>
      </c>
      <c r="X1556">
        <v>6175</v>
      </c>
      <c r="Y1556">
        <v>60</v>
      </c>
      <c r="Z1556">
        <v>145</v>
      </c>
      <c r="AA1556" t="s">
        <v>15</v>
      </c>
      <c r="AB1556">
        <v>1</v>
      </c>
      <c r="AC1556">
        <v>0</v>
      </c>
      <c r="AD1556" t="s">
        <v>15</v>
      </c>
      <c r="AE1556">
        <v>1</v>
      </c>
      <c r="AF1556">
        <v>0</v>
      </c>
      <c r="AG1556" t="s">
        <v>15</v>
      </c>
      <c r="AH1556">
        <v>1</v>
      </c>
      <c r="AI1556">
        <v>0</v>
      </c>
      <c r="AJ1556" t="s">
        <v>15</v>
      </c>
      <c r="AK1556">
        <v>1</v>
      </c>
      <c r="AL1556">
        <v>0</v>
      </c>
    </row>
    <row r="1557" spans="1:38" x14ac:dyDescent="0.25">
      <c r="A1557" t="s">
        <v>1530</v>
      </c>
      <c r="B1557" t="s">
        <v>10</v>
      </c>
      <c r="C1557">
        <v>13990330</v>
      </c>
      <c r="D1557">
        <v>990330</v>
      </c>
      <c r="E1557" t="s">
        <v>225</v>
      </c>
      <c r="F1557" t="s">
        <v>226</v>
      </c>
      <c r="G1557" t="s">
        <v>1541</v>
      </c>
      <c r="H1557" t="s">
        <v>39</v>
      </c>
      <c r="I1557">
        <v>1</v>
      </c>
      <c r="J1557" t="s">
        <v>22</v>
      </c>
      <c r="K1557">
        <v>3</v>
      </c>
      <c r="L1557">
        <v>14</v>
      </c>
      <c r="M1557">
        <v>14</v>
      </c>
      <c r="N1557" t="s">
        <v>12</v>
      </c>
      <c r="O1557" t="s">
        <v>1573</v>
      </c>
      <c r="P1557">
        <v>26</v>
      </c>
      <c r="Q1557">
        <v>0.83870967741935487</v>
      </c>
      <c r="R1557">
        <v>83</v>
      </c>
      <c r="S1557">
        <v>2.6774193548387095</v>
      </c>
      <c r="T1557">
        <f>DATATABLE[[#This Row],[تعداد واگن منتظر واگذاری]]+DATATABLE[[#This Row],[تعداد واگن تحت تخلیه]]</f>
        <v>109</v>
      </c>
      <c r="U1557">
        <v>3.5161290322580645</v>
      </c>
      <c r="V1557">
        <v>49</v>
      </c>
      <c r="W1557">
        <v>1.5806451612903225</v>
      </c>
      <c r="X1557">
        <v>3185</v>
      </c>
      <c r="Y1557">
        <v>109</v>
      </c>
      <c r="Z1557">
        <v>132</v>
      </c>
      <c r="AA1557" t="s">
        <v>15</v>
      </c>
      <c r="AB1557">
        <v>1</v>
      </c>
      <c r="AC1557">
        <v>0</v>
      </c>
      <c r="AD1557" t="s">
        <v>15</v>
      </c>
      <c r="AE1557">
        <v>1</v>
      </c>
      <c r="AF1557">
        <v>0</v>
      </c>
      <c r="AG1557" t="s">
        <v>15</v>
      </c>
      <c r="AH1557">
        <v>1</v>
      </c>
      <c r="AI1557">
        <v>0</v>
      </c>
      <c r="AJ1557" t="s">
        <v>15</v>
      </c>
      <c r="AK1557">
        <v>1</v>
      </c>
      <c r="AL1557">
        <v>0</v>
      </c>
    </row>
    <row r="1558" spans="1:38" x14ac:dyDescent="0.25">
      <c r="A1558" t="s">
        <v>1530</v>
      </c>
      <c r="B1558" t="s">
        <v>10</v>
      </c>
      <c r="C1558">
        <v>13990331</v>
      </c>
      <c r="D1558">
        <v>990331</v>
      </c>
      <c r="E1558" t="s">
        <v>227</v>
      </c>
      <c r="F1558" t="s">
        <v>228</v>
      </c>
      <c r="G1558" t="s">
        <v>1541</v>
      </c>
      <c r="H1558" t="s">
        <v>39</v>
      </c>
      <c r="I1558">
        <v>1</v>
      </c>
      <c r="J1558" t="s">
        <v>22</v>
      </c>
      <c r="K1558">
        <v>3</v>
      </c>
      <c r="L1558">
        <v>15</v>
      </c>
      <c r="M1558">
        <v>14</v>
      </c>
      <c r="N1558" t="s">
        <v>14</v>
      </c>
      <c r="O1558" t="s">
        <v>1574</v>
      </c>
      <c r="P1558">
        <v>49</v>
      </c>
      <c r="Q1558">
        <v>1.5806451612903225</v>
      </c>
      <c r="R1558">
        <v>79</v>
      </c>
      <c r="S1558">
        <v>2.5483870967741935</v>
      </c>
      <c r="T1558">
        <f>DATATABLE[[#This Row],[تعداد واگن منتظر واگذاری]]+DATATABLE[[#This Row],[تعداد واگن تحت تخلیه]]</f>
        <v>128</v>
      </c>
      <c r="U1558">
        <v>4.129032258064516</v>
      </c>
      <c r="V1558">
        <v>50</v>
      </c>
      <c r="W1558">
        <v>1.6129032258064515</v>
      </c>
      <c r="X1558">
        <v>3250</v>
      </c>
      <c r="Y1558">
        <v>128</v>
      </c>
      <c r="Z1558">
        <v>129</v>
      </c>
      <c r="AA1558" t="s">
        <v>15</v>
      </c>
      <c r="AB1558">
        <v>1</v>
      </c>
      <c r="AC1558">
        <v>0</v>
      </c>
      <c r="AD1558" t="s">
        <v>15</v>
      </c>
      <c r="AE1558">
        <v>1</v>
      </c>
      <c r="AF1558">
        <v>0</v>
      </c>
      <c r="AG1558" t="s">
        <v>15</v>
      </c>
      <c r="AH1558">
        <v>1</v>
      </c>
      <c r="AI1558">
        <v>0</v>
      </c>
      <c r="AJ1558" t="s">
        <v>15</v>
      </c>
      <c r="AK1558">
        <v>1</v>
      </c>
      <c r="AL1558">
        <v>0</v>
      </c>
    </row>
    <row r="1559" spans="1:38" x14ac:dyDescent="0.25">
      <c r="A1559" t="s">
        <v>1530</v>
      </c>
      <c r="B1559" t="s">
        <v>10</v>
      </c>
      <c r="C1559">
        <v>13990401</v>
      </c>
      <c r="D1559">
        <v>990401</v>
      </c>
      <c r="E1559" t="s">
        <v>229</v>
      </c>
      <c r="F1559" t="s">
        <v>230</v>
      </c>
      <c r="G1559" t="s">
        <v>1541</v>
      </c>
      <c r="H1559" t="s">
        <v>40</v>
      </c>
      <c r="I1559">
        <v>2</v>
      </c>
      <c r="J1559" t="s">
        <v>23</v>
      </c>
      <c r="K1559">
        <v>4</v>
      </c>
      <c r="L1559">
        <v>15</v>
      </c>
      <c r="M1559">
        <v>14</v>
      </c>
      <c r="N1559" t="s">
        <v>16</v>
      </c>
      <c r="O1559" t="s">
        <v>1542</v>
      </c>
      <c r="P1559">
        <v>0</v>
      </c>
      <c r="Q1559">
        <v>0</v>
      </c>
      <c r="R1559">
        <v>80</v>
      </c>
      <c r="S1559">
        <v>2.5806451612903225</v>
      </c>
      <c r="T1559">
        <f>DATATABLE[[#This Row],[تعداد واگن منتظر واگذاری]]+DATATABLE[[#This Row],[تعداد واگن تحت تخلیه]]</f>
        <v>80</v>
      </c>
      <c r="U1559">
        <v>2.5806451612903225</v>
      </c>
      <c r="V1559">
        <v>100</v>
      </c>
      <c r="W1559">
        <v>3.225806451612903</v>
      </c>
      <c r="X1559">
        <v>6500</v>
      </c>
      <c r="Y1559">
        <v>80</v>
      </c>
      <c r="Z1559">
        <v>180</v>
      </c>
      <c r="AA1559" t="s">
        <v>13</v>
      </c>
      <c r="AB1559">
        <v>0</v>
      </c>
      <c r="AC1559">
        <v>1</v>
      </c>
      <c r="AD1559" t="s">
        <v>15</v>
      </c>
      <c r="AE1559">
        <v>1</v>
      </c>
      <c r="AF1559">
        <v>0</v>
      </c>
      <c r="AG1559" t="s">
        <v>15</v>
      </c>
      <c r="AH1559">
        <v>1</v>
      </c>
      <c r="AI1559">
        <v>0</v>
      </c>
      <c r="AJ1559" t="s">
        <v>15</v>
      </c>
      <c r="AK1559">
        <v>1</v>
      </c>
      <c r="AL1559">
        <v>0</v>
      </c>
    </row>
    <row r="1560" spans="1:38" x14ac:dyDescent="0.25">
      <c r="A1560" t="s">
        <v>1530</v>
      </c>
      <c r="B1560" t="s">
        <v>10</v>
      </c>
      <c r="C1560">
        <v>13990402</v>
      </c>
      <c r="D1560">
        <v>990402</v>
      </c>
      <c r="E1560" t="s">
        <v>231</v>
      </c>
      <c r="F1560" t="s">
        <v>232</v>
      </c>
      <c r="G1560" t="s">
        <v>1541</v>
      </c>
      <c r="H1560" t="s">
        <v>40</v>
      </c>
      <c r="I1560">
        <v>2</v>
      </c>
      <c r="J1560" t="s">
        <v>23</v>
      </c>
      <c r="K1560">
        <v>4</v>
      </c>
      <c r="L1560">
        <v>15</v>
      </c>
      <c r="M1560">
        <v>14</v>
      </c>
      <c r="N1560" t="s">
        <v>17</v>
      </c>
      <c r="O1560" t="s">
        <v>1543</v>
      </c>
      <c r="P1560">
        <v>0</v>
      </c>
      <c r="Q1560">
        <v>0</v>
      </c>
      <c r="R1560">
        <v>73</v>
      </c>
      <c r="S1560">
        <v>2.3548387096774195</v>
      </c>
      <c r="T1560">
        <f>DATATABLE[[#This Row],[تعداد واگن منتظر واگذاری]]+DATATABLE[[#This Row],[تعداد واگن تحت تخلیه]]</f>
        <v>73</v>
      </c>
      <c r="U1560">
        <v>2.3548387096774195</v>
      </c>
      <c r="V1560">
        <v>62</v>
      </c>
      <c r="W1560">
        <v>2</v>
      </c>
      <c r="X1560">
        <v>4030</v>
      </c>
      <c r="Y1560">
        <v>73</v>
      </c>
      <c r="Z1560">
        <v>135</v>
      </c>
      <c r="AA1560" t="s">
        <v>13</v>
      </c>
      <c r="AB1560">
        <v>0</v>
      </c>
      <c r="AC1560">
        <v>1</v>
      </c>
      <c r="AD1560" t="s">
        <v>15</v>
      </c>
      <c r="AE1560">
        <v>1</v>
      </c>
      <c r="AF1560">
        <v>0</v>
      </c>
      <c r="AG1560" t="s">
        <v>15</v>
      </c>
      <c r="AH1560">
        <v>1</v>
      </c>
      <c r="AI1560">
        <v>0</v>
      </c>
      <c r="AJ1560" t="s">
        <v>15</v>
      </c>
      <c r="AK1560">
        <v>1</v>
      </c>
      <c r="AL1560">
        <v>0</v>
      </c>
    </row>
    <row r="1561" spans="1:38" x14ac:dyDescent="0.25">
      <c r="A1561" t="s">
        <v>1530</v>
      </c>
      <c r="B1561" t="s">
        <v>10</v>
      </c>
      <c r="C1561">
        <v>13990403</v>
      </c>
      <c r="D1561">
        <v>990403</v>
      </c>
      <c r="E1561" t="s">
        <v>233</v>
      </c>
      <c r="F1561" t="s">
        <v>234</v>
      </c>
      <c r="G1561" t="s">
        <v>1541</v>
      </c>
      <c r="H1561" t="s">
        <v>40</v>
      </c>
      <c r="I1561">
        <v>2</v>
      </c>
      <c r="J1561" t="s">
        <v>23</v>
      </c>
      <c r="K1561">
        <v>4</v>
      </c>
      <c r="L1561">
        <v>15</v>
      </c>
      <c r="M1561">
        <v>14</v>
      </c>
      <c r="N1561" t="s">
        <v>18</v>
      </c>
      <c r="O1561" t="s">
        <v>1544</v>
      </c>
      <c r="P1561">
        <v>0</v>
      </c>
      <c r="Q1561">
        <v>0</v>
      </c>
      <c r="R1561">
        <v>16</v>
      </c>
      <c r="S1561">
        <v>0.5161290322580645</v>
      </c>
      <c r="T1561">
        <f>DATATABLE[[#This Row],[تعداد واگن منتظر واگذاری]]+DATATABLE[[#This Row],[تعداد واگن تحت تخلیه]]</f>
        <v>16</v>
      </c>
      <c r="U1561">
        <v>0.5161290322580645</v>
      </c>
      <c r="V1561">
        <v>90</v>
      </c>
      <c r="W1561">
        <v>2.903225806451613</v>
      </c>
      <c r="X1561">
        <v>5850</v>
      </c>
      <c r="Y1561">
        <v>16</v>
      </c>
      <c r="Z1561">
        <v>106</v>
      </c>
      <c r="AA1561" t="s">
        <v>13</v>
      </c>
      <c r="AB1561">
        <v>0</v>
      </c>
      <c r="AC1561">
        <v>1</v>
      </c>
      <c r="AD1561" t="s">
        <v>15</v>
      </c>
      <c r="AE1561">
        <v>1</v>
      </c>
      <c r="AF1561">
        <v>0</v>
      </c>
      <c r="AG1561" t="s">
        <v>15</v>
      </c>
      <c r="AH1561">
        <v>1</v>
      </c>
      <c r="AI1561">
        <v>0</v>
      </c>
      <c r="AJ1561" t="s">
        <v>15</v>
      </c>
      <c r="AK1561">
        <v>1</v>
      </c>
      <c r="AL1561">
        <v>0</v>
      </c>
    </row>
    <row r="1562" spans="1:38" x14ac:dyDescent="0.25">
      <c r="A1562" t="s">
        <v>1530</v>
      </c>
      <c r="B1562" t="s">
        <v>10</v>
      </c>
      <c r="C1562">
        <v>13990404</v>
      </c>
      <c r="D1562">
        <v>990404</v>
      </c>
      <c r="E1562" t="s">
        <v>235</v>
      </c>
      <c r="F1562" t="s">
        <v>236</v>
      </c>
      <c r="G1562" t="s">
        <v>1541</v>
      </c>
      <c r="H1562" t="s">
        <v>40</v>
      </c>
      <c r="I1562">
        <v>2</v>
      </c>
      <c r="J1562" t="s">
        <v>23</v>
      </c>
      <c r="K1562">
        <v>4</v>
      </c>
      <c r="L1562">
        <v>15</v>
      </c>
      <c r="M1562">
        <v>14</v>
      </c>
      <c r="N1562" t="s">
        <v>19</v>
      </c>
      <c r="O1562" t="s">
        <v>1545</v>
      </c>
      <c r="P1562">
        <v>23</v>
      </c>
      <c r="Q1562">
        <v>0.74193548387096775</v>
      </c>
      <c r="R1562">
        <v>91</v>
      </c>
      <c r="S1562">
        <v>2.935483870967742</v>
      </c>
      <c r="T1562">
        <f>DATATABLE[[#This Row],[تعداد واگن منتظر واگذاری]]+DATATABLE[[#This Row],[تعداد واگن تحت تخلیه]]</f>
        <v>114</v>
      </c>
      <c r="U1562">
        <v>3.6774193548387095</v>
      </c>
      <c r="V1562">
        <v>33</v>
      </c>
      <c r="W1562">
        <v>1.064516129032258</v>
      </c>
      <c r="X1562">
        <v>2145</v>
      </c>
      <c r="Y1562">
        <v>114</v>
      </c>
      <c r="Z1562">
        <v>124</v>
      </c>
      <c r="AA1562" t="s">
        <v>15</v>
      </c>
      <c r="AB1562">
        <v>1</v>
      </c>
      <c r="AC1562">
        <v>0</v>
      </c>
      <c r="AD1562" t="s">
        <v>15</v>
      </c>
      <c r="AE1562">
        <v>1</v>
      </c>
      <c r="AF1562">
        <v>0</v>
      </c>
      <c r="AG1562" t="s">
        <v>15</v>
      </c>
      <c r="AH1562">
        <v>1</v>
      </c>
      <c r="AI1562">
        <v>0</v>
      </c>
      <c r="AJ1562" t="s">
        <v>15</v>
      </c>
      <c r="AK1562">
        <v>1</v>
      </c>
      <c r="AL1562">
        <v>0</v>
      </c>
    </row>
    <row r="1563" spans="1:38" x14ac:dyDescent="0.25">
      <c r="A1563" t="s">
        <v>1530</v>
      </c>
      <c r="B1563" t="s">
        <v>10</v>
      </c>
      <c r="C1563">
        <v>13990405</v>
      </c>
      <c r="D1563">
        <v>990405</v>
      </c>
      <c r="E1563" t="s">
        <v>237</v>
      </c>
      <c r="F1563" t="s">
        <v>238</v>
      </c>
      <c r="G1563" t="s">
        <v>1541</v>
      </c>
      <c r="H1563" t="s">
        <v>40</v>
      </c>
      <c r="I1563">
        <v>2</v>
      </c>
      <c r="J1563" t="s">
        <v>23</v>
      </c>
      <c r="K1563">
        <v>4</v>
      </c>
      <c r="L1563">
        <v>15</v>
      </c>
      <c r="M1563">
        <v>14</v>
      </c>
      <c r="N1563" t="s">
        <v>20</v>
      </c>
      <c r="O1563" t="s">
        <v>1546</v>
      </c>
      <c r="P1563">
        <v>0</v>
      </c>
      <c r="Q1563">
        <v>0</v>
      </c>
      <c r="R1563">
        <v>108</v>
      </c>
      <c r="S1563">
        <v>3.4838709677419355</v>
      </c>
      <c r="T1563">
        <f>DATATABLE[[#This Row],[تعداد واگن منتظر واگذاری]]+DATATABLE[[#This Row],[تعداد واگن تحت تخلیه]]</f>
        <v>108</v>
      </c>
      <c r="U1563">
        <v>3.4838709677419355</v>
      </c>
      <c r="V1563">
        <v>81</v>
      </c>
      <c r="W1563">
        <v>2.6129032258064515</v>
      </c>
      <c r="X1563">
        <v>5265</v>
      </c>
      <c r="Y1563">
        <v>108</v>
      </c>
      <c r="Z1563">
        <v>189</v>
      </c>
      <c r="AA1563" t="s">
        <v>13</v>
      </c>
      <c r="AB1563">
        <v>0</v>
      </c>
      <c r="AC1563">
        <v>1</v>
      </c>
      <c r="AD1563" t="s">
        <v>15</v>
      </c>
      <c r="AE1563">
        <v>1</v>
      </c>
      <c r="AF1563">
        <v>0</v>
      </c>
      <c r="AG1563" t="s">
        <v>15</v>
      </c>
      <c r="AH1563">
        <v>1</v>
      </c>
      <c r="AI1563">
        <v>0</v>
      </c>
      <c r="AJ1563" t="s">
        <v>15</v>
      </c>
      <c r="AK1563">
        <v>1</v>
      </c>
      <c r="AL1563">
        <v>0</v>
      </c>
    </row>
    <row r="1564" spans="1:38" x14ac:dyDescent="0.25">
      <c r="A1564" t="s">
        <v>1530</v>
      </c>
      <c r="B1564" t="s">
        <v>10</v>
      </c>
      <c r="C1564">
        <v>13990406</v>
      </c>
      <c r="D1564">
        <v>990406</v>
      </c>
      <c r="E1564" t="s">
        <v>239</v>
      </c>
      <c r="F1564" t="s">
        <v>240</v>
      </c>
      <c r="G1564" t="s">
        <v>1541</v>
      </c>
      <c r="H1564" t="s">
        <v>40</v>
      </c>
      <c r="I1564">
        <v>2</v>
      </c>
      <c r="J1564" t="s">
        <v>23</v>
      </c>
      <c r="K1564">
        <v>4</v>
      </c>
      <c r="L1564">
        <v>15</v>
      </c>
      <c r="M1564">
        <v>15</v>
      </c>
      <c r="N1564" t="s">
        <v>12</v>
      </c>
      <c r="O1564" t="s">
        <v>1547</v>
      </c>
      <c r="P1564">
        <v>43</v>
      </c>
      <c r="Q1564">
        <v>1.3870967741935485</v>
      </c>
      <c r="R1564">
        <v>60</v>
      </c>
      <c r="S1564">
        <v>1.935483870967742</v>
      </c>
      <c r="T1564">
        <f>DATATABLE[[#This Row],[تعداد واگن منتظر واگذاری]]+DATATABLE[[#This Row],[تعداد واگن تحت تخلیه]]</f>
        <v>103</v>
      </c>
      <c r="U1564">
        <v>3.3225806451612905</v>
      </c>
      <c r="V1564">
        <v>76</v>
      </c>
      <c r="W1564">
        <v>2.4516129032258065</v>
      </c>
      <c r="X1564">
        <v>4940</v>
      </c>
      <c r="Y1564">
        <v>103</v>
      </c>
      <c r="Z1564">
        <v>136</v>
      </c>
      <c r="AA1564" t="s">
        <v>15</v>
      </c>
      <c r="AB1564">
        <v>1</v>
      </c>
      <c r="AC1564">
        <v>0</v>
      </c>
      <c r="AD1564" t="s">
        <v>15</v>
      </c>
      <c r="AE1564">
        <v>1</v>
      </c>
      <c r="AF1564">
        <v>0</v>
      </c>
      <c r="AG1564" t="s">
        <v>15</v>
      </c>
      <c r="AH1564">
        <v>1</v>
      </c>
      <c r="AI1564">
        <v>0</v>
      </c>
      <c r="AJ1564" t="s">
        <v>15</v>
      </c>
      <c r="AK1564">
        <v>1</v>
      </c>
      <c r="AL1564">
        <v>0</v>
      </c>
    </row>
    <row r="1565" spans="1:38" x14ac:dyDescent="0.25">
      <c r="A1565" t="s">
        <v>1530</v>
      </c>
      <c r="B1565" t="s">
        <v>10</v>
      </c>
      <c r="C1565">
        <v>13990407</v>
      </c>
      <c r="D1565">
        <v>990407</v>
      </c>
      <c r="E1565" t="s">
        <v>241</v>
      </c>
      <c r="F1565" t="s">
        <v>242</v>
      </c>
      <c r="G1565" t="s">
        <v>1541</v>
      </c>
      <c r="H1565" t="s">
        <v>40</v>
      </c>
      <c r="I1565">
        <v>2</v>
      </c>
      <c r="J1565" t="s">
        <v>23</v>
      </c>
      <c r="K1565">
        <v>4</v>
      </c>
      <c r="L1565">
        <v>16</v>
      </c>
      <c r="M1565">
        <v>15</v>
      </c>
      <c r="N1565" t="s">
        <v>14</v>
      </c>
      <c r="O1565" t="s">
        <v>1548</v>
      </c>
      <c r="P1565">
        <v>41</v>
      </c>
      <c r="Q1565">
        <v>1.3225806451612903</v>
      </c>
      <c r="R1565">
        <v>141</v>
      </c>
      <c r="S1565">
        <v>4.5483870967741939</v>
      </c>
      <c r="T1565">
        <f>DATATABLE[[#This Row],[تعداد واگن منتظر واگذاری]]+DATATABLE[[#This Row],[تعداد واگن تحت تخلیه]]</f>
        <v>182</v>
      </c>
      <c r="U1565">
        <v>5.870967741935484</v>
      </c>
      <c r="V1565">
        <v>41</v>
      </c>
      <c r="W1565">
        <v>1.3225806451612903</v>
      </c>
      <c r="X1565">
        <v>2665</v>
      </c>
      <c r="Y1565">
        <v>182</v>
      </c>
      <c r="Z1565">
        <v>182</v>
      </c>
      <c r="AA1565" t="s">
        <v>15</v>
      </c>
      <c r="AB1565">
        <v>1</v>
      </c>
      <c r="AC1565">
        <v>0</v>
      </c>
      <c r="AD1565" t="s">
        <v>15</v>
      </c>
      <c r="AE1565">
        <v>1</v>
      </c>
      <c r="AF1565">
        <v>0</v>
      </c>
      <c r="AG1565" t="s">
        <v>15</v>
      </c>
      <c r="AH1565">
        <v>1</v>
      </c>
      <c r="AI1565">
        <v>0</v>
      </c>
      <c r="AJ1565" t="s">
        <v>15</v>
      </c>
      <c r="AK1565">
        <v>1</v>
      </c>
      <c r="AL1565">
        <v>0</v>
      </c>
    </row>
    <row r="1566" spans="1:38" x14ac:dyDescent="0.25">
      <c r="A1566" t="s">
        <v>1530</v>
      </c>
      <c r="B1566" t="s">
        <v>10</v>
      </c>
      <c r="C1566">
        <v>13990408</v>
      </c>
      <c r="D1566">
        <v>990408</v>
      </c>
      <c r="E1566" t="s">
        <v>243</v>
      </c>
      <c r="F1566" t="s">
        <v>244</v>
      </c>
      <c r="G1566" t="s">
        <v>1541</v>
      </c>
      <c r="H1566" t="s">
        <v>40</v>
      </c>
      <c r="I1566">
        <v>2</v>
      </c>
      <c r="J1566" t="s">
        <v>23</v>
      </c>
      <c r="K1566">
        <v>4</v>
      </c>
      <c r="L1566">
        <v>16</v>
      </c>
      <c r="M1566">
        <v>15</v>
      </c>
      <c r="N1566" t="s">
        <v>16</v>
      </c>
      <c r="O1566" t="s">
        <v>1549</v>
      </c>
      <c r="P1566">
        <v>54</v>
      </c>
      <c r="Q1566">
        <v>1.7419354838709677</v>
      </c>
      <c r="R1566">
        <v>110</v>
      </c>
      <c r="S1566">
        <v>3.5483870967741935</v>
      </c>
      <c r="T1566">
        <f>DATATABLE[[#This Row],[تعداد واگن منتظر واگذاری]]+DATATABLE[[#This Row],[تعداد واگن تحت تخلیه]]</f>
        <v>164</v>
      </c>
      <c r="U1566">
        <v>5.290322580645161</v>
      </c>
      <c r="V1566">
        <v>148</v>
      </c>
      <c r="W1566">
        <v>4.774193548387097</v>
      </c>
      <c r="X1566">
        <v>9620</v>
      </c>
      <c r="Y1566">
        <v>164</v>
      </c>
      <c r="Z1566">
        <v>258</v>
      </c>
      <c r="AA1566" t="s">
        <v>15</v>
      </c>
      <c r="AB1566">
        <v>1</v>
      </c>
      <c r="AC1566">
        <v>0</v>
      </c>
      <c r="AD1566" t="s">
        <v>15</v>
      </c>
      <c r="AE1566">
        <v>1</v>
      </c>
      <c r="AF1566">
        <v>0</v>
      </c>
      <c r="AG1566" t="s">
        <v>15</v>
      </c>
      <c r="AH1566">
        <v>1</v>
      </c>
      <c r="AI1566">
        <v>0</v>
      </c>
      <c r="AJ1566" t="s">
        <v>15</v>
      </c>
      <c r="AK1566">
        <v>1</v>
      </c>
      <c r="AL1566">
        <v>0</v>
      </c>
    </row>
    <row r="1567" spans="1:38" x14ac:dyDescent="0.25">
      <c r="A1567" t="s">
        <v>1530</v>
      </c>
      <c r="B1567" t="s">
        <v>10</v>
      </c>
      <c r="C1567">
        <v>13990409</v>
      </c>
      <c r="D1567">
        <v>990409</v>
      </c>
      <c r="E1567" t="s">
        <v>245</v>
      </c>
      <c r="F1567" t="s">
        <v>246</v>
      </c>
      <c r="G1567" t="s">
        <v>1541</v>
      </c>
      <c r="H1567" t="s">
        <v>40</v>
      </c>
      <c r="I1567">
        <v>2</v>
      </c>
      <c r="J1567" t="s">
        <v>23</v>
      </c>
      <c r="K1567">
        <v>4</v>
      </c>
      <c r="L1567">
        <v>16</v>
      </c>
      <c r="M1567">
        <v>15</v>
      </c>
      <c r="N1567" t="s">
        <v>17</v>
      </c>
      <c r="O1567" t="s">
        <v>1550</v>
      </c>
      <c r="P1567">
        <v>32</v>
      </c>
      <c r="Q1567">
        <v>1.032258064516129</v>
      </c>
      <c r="R1567">
        <v>80</v>
      </c>
      <c r="S1567">
        <v>2.5806451612903225</v>
      </c>
      <c r="T1567">
        <f>DATATABLE[[#This Row],[تعداد واگن منتظر واگذاری]]+DATATABLE[[#This Row],[تعداد واگن تحت تخلیه]]</f>
        <v>112</v>
      </c>
      <c r="U1567">
        <v>3.6129032258064515</v>
      </c>
      <c r="V1567">
        <v>103</v>
      </c>
      <c r="W1567">
        <v>3.3225806451612905</v>
      </c>
      <c r="X1567">
        <v>6695</v>
      </c>
      <c r="Y1567">
        <v>112</v>
      </c>
      <c r="Z1567">
        <v>183</v>
      </c>
      <c r="AA1567" t="s">
        <v>15</v>
      </c>
      <c r="AB1567">
        <v>1</v>
      </c>
      <c r="AC1567">
        <v>0</v>
      </c>
      <c r="AD1567" t="s">
        <v>15</v>
      </c>
      <c r="AE1567">
        <v>1</v>
      </c>
      <c r="AF1567">
        <v>0</v>
      </c>
      <c r="AG1567" t="s">
        <v>15</v>
      </c>
      <c r="AH1567">
        <v>1</v>
      </c>
      <c r="AI1567">
        <v>0</v>
      </c>
      <c r="AJ1567" t="s">
        <v>15</v>
      </c>
      <c r="AK1567">
        <v>1</v>
      </c>
      <c r="AL1567">
        <v>0</v>
      </c>
    </row>
    <row r="1568" spans="1:38" x14ac:dyDescent="0.25">
      <c r="A1568" t="s">
        <v>1530</v>
      </c>
      <c r="B1568" t="s">
        <v>10</v>
      </c>
      <c r="C1568">
        <v>13990410</v>
      </c>
      <c r="D1568">
        <v>990410</v>
      </c>
      <c r="E1568" t="s">
        <v>247</v>
      </c>
      <c r="F1568" t="s">
        <v>248</v>
      </c>
      <c r="G1568" t="s">
        <v>1541</v>
      </c>
      <c r="H1568" t="s">
        <v>40</v>
      </c>
      <c r="I1568">
        <v>2</v>
      </c>
      <c r="J1568" t="s">
        <v>23</v>
      </c>
      <c r="K1568">
        <v>4</v>
      </c>
      <c r="L1568">
        <v>16</v>
      </c>
      <c r="M1568">
        <v>15</v>
      </c>
      <c r="N1568" t="s">
        <v>18</v>
      </c>
      <c r="O1568" t="s">
        <v>1551</v>
      </c>
      <c r="P1568">
        <v>10</v>
      </c>
      <c r="Q1568">
        <v>0.32258064516129031</v>
      </c>
      <c r="R1568">
        <v>112</v>
      </c>
      <c r="S1568">
        <v>3.6129032258064515</v>
      </c>
      <c r="T1568">
        <f>DATATABLE[[#This Row],[تعداد واگن منتظر واگذاری]]+DATATABLE[[#This Row],[تعداد واگن تحت تخلیه]]</f>
        <v>122</v>
      </c>
      <c r="U1568">
        <v>3.935483870967742</v>
      </c>
      <c r="V1568">
        <v>94</v>
      </c>
      <c r="W1568">
        <v>3.032258064516129</v>
      </c>
      <c r="X1568">
        <v>6110</v>
      </c>
      <c r="Y1568">
        <v>122</v>
      </c>
      <c r="Z1568">
        <v>206</v>
      </c>
      <c r="AA1568" t="s">
        <v>15</v>
      </c>
      <c r="AB1568">
        <v>1</v>
      </c>
      <c r="AC1568">
        <v>0</v>
      </c>
      <c r="AD1568" t="s">
        <v>15</v>
      </c>
      <c r="AE1568">
        <v>1</v>
      </c>
      <c r="AF1568">
        <v>0</v>
      </c>
      <c r="AG1568" t="s">
        <v>15</v>
      </c>
      <c r="AH1568">
        <v>1</v>
      </c>
      <c r="AI1568">
        <v>0</v>
      </c>
      <c r="AJ1568" t="s">
        <v>15</v>
      </c>
      <c r="AK1568">
        <v>1</v>
      </c>
      <c r="AL1568">
        <v>0</v>
      </c>
    </row>
    <row r="1569" spans="1:38" x14ac:dyDescent="0.25">
      <c r="A1569" t="s">
        <v>1530</v>
      </c>
      <c r="B1569" t="s">
        <v>10</v>
      </c>
      <c r="C1569">
        <v>13990411</v>
      </c>
      <c r="D1569">
        <v>990411</v>
      </c>
      <c r="E1569" t="s">
        <v>249</v>
      </c>
      <c r="F1569" t="s">
        <v>250</v>
      </c>
      <c r="G1569" t="s">
        <v>1541</v>
      </c>
      <c r="H1569" t="s">
        <v>40</v>
      </c>
      <c r="I1569">
        <v>2</v>
      </c>
      <c r="J1569" t="s">
        <v>23</v>
      </c>
      <c r="K1569">
        <v>4</v>
      </c>
      <c r="L1569">
        <v>16</v>
      </c>
      <c r="M1569">
        <v>15</v>
      </c>
      <c r="N1569" t="s">
        <v>19</v>
      </c>
      <c r="O1569" t="s">
        <v>1552</v>
      </c>
      <c r="P1569">
        <v>62</v>
      </c>
      <c r="Q1569">
        <v>2</v>
      </c>
      <c r="R1569">
        <v>108</v>
      </c>
      <c r="S1569">
        <v>3.4838709677419355</v>
      </c>
      <c r="T1569">
        <f>DATATABLE[[#This Row],[تعداد واگن منتظر واگذاری]]+DATATABLE[[#This Row],[تعداد واگن تحت تخلیه]]</f>
        <v>170</v>
      </c>
      <c r="U1569">
        <v>5.4838709677419351</v>
      </c>
      <c r="V1569">
        <v>129</v>
      </c>
      <c r="W1569">
        <v>4.161290322580645</v>
      </c>
      <c r="X1569">
        <v>8385</v>
      </c>
      <c r="Y1569">
        <v>170</v>
      </c>
      <c r="Z1569">
        <v>237</v>
      </c>
      <c r="AA1569" t="s">
        <v>15</v>
      </c>
      <c r="AB1569">
        <v>1</v>
      </c>
      <c r="AC1569">
        <v>0</v>
      </c>
      <c r="AD1569" t="s">
        <v>15</v>
      </c>
      <c r="AE1569">
        <v>1</v>
      </c>
      <c r="AF1569">
        <v>0</v>
      </c>
      <c r="AG1569" t="s">
        <v>15</v>
      </c>
      <c r="AH1569">
        <v>1</v>
      </c>
      <c r="AI1569">
        <v>0</v>
      </c>
      <c r="AJ1569" t="s">
        <v>15</v>
      </c>
      <c r="AK1569">
        <v>1</v>
      </c>
      <c r="AL1569">
        <v>0</v>
      </c>
    </row>
    <row r="1570" spans="1:38" x14ac:dyDescent="0.25">
      <c r="A1570" t="s">
        <v>1530</v>
      </c>
      <c r="B1570" t="s">
        <v>10</v>
      </c>
      <c r="C1570">
        <v>13990412</v>
      </c>
      <c r="D1570">
        <v>990412</v>
      </c>
      <c r="E1570" t="s">
        <v>251</v>
      </c>
      <c r="F1570" t="s">
        <v>252</v>
      </c>
      <c r="G1570" t="s">
        <v>1541</v>
      </c>
      <c r="H1570" t="s">
        <v>40</v>
      </c>
      <c r="I1570">
        <v>2</v>
      </c>
      <c r="J1570" t="s">
        <v>23</v>
      </c>
      <c r="K1570">
        <v>4</v>
      </c>
      <c r="L1570">
        <v>16</v>
      </c>
      <c r="M1570">
        <v>15</v>
      </c>
      <c r="N1570" t="s">
        <v>20</v>
      </c>
      <c r="O1570" t="s">
        <v>1553</v>
      </c>
      <c r="P1570">
        <v>112</v>
      </c>
      <c r="Q1570">
        <v>3.6129032258064515</v>
      </c>
      <c r="R1570">
        <v>133</v>
      </c>
      <c r="S1570">
        <v>4.290322580645161</v>
      </c>
      <c r="T1570">
        <f>DATATABLE[[#This Row],[تعداد واگن منتظر واگذاری]]+DATATABLE[[#This Row],[تعداد واگن تحت تخلیه]]</f>
        <v>245</v>
      </c>
      <c r="U1570">
        <v>7.903225806451613</v>
      </c>
      <c r="V1570">
        <v>83</v>
      </c>
      <c r="W1570">
        <v>2.6774193548387095</v>
      </c>
      <c r="X1570">
        <v>5395</v>
      </c>
      <c r="Y1570">
        <v>245</v>
      </c>
      <c r="Z1570">
        <v>216</v>
      </c>
      <c r="AA1570" t="s">
        <v>15</v>
      </c>
      <c r="AB1570">
        <v>1</v>
      </c>
      <c r="AC1570">
        <v>0</v>
      </c>
      <c r="AD1570" t="s">
        <v>15</v>
      </c>
      <c r="AE1570">
        <v>1</v>
      </c>
      <c r="AF1570">
        <v>0</v>
      </c>
      <c r="AG1570" t="s">
        <v>15</v>
      </c>
      <c r="AH1570">
        <v>1</v>
      </c>
      <c r="AI1570">
        <v>0</v>
      </c>
      <c r="AJ1570" t="s">
        <v>15</v>
      </c>
      <c r="AK1570">
        <v>1</v>
      </c>
      <c r="AL1570">
        <v>0</v>
      </c>
    </row>
    <row r="1571" spans="1:38" x14ac:dyDescent="0.25">
      <c r="A1571" t="s">
        <v>1530</v>
      </c>
      <c r="B1571" t="s">
        <v>10</v>
      </c>
      <c r="C1571">
        <v>13990413</v>
      </c>
      <c r="D1571">
        <v>990413</v>
      </c>
      <c r="E1571" t="s">
        <v>253</v>
      </c>
      <c r="F1571" t="s">
        <v>254</v>
      </c>
      <c r="G1571" t="s">
        <v>1541</v>
      </c>
      <c r="H1571" t="s">
        <v>40</v>
      </c>
      <c r="I1571">
        <v>2</v>
      </c>
      <c r="J1571" t="s">
        <v>23</v>
      </c>
      <c r="K1571">
        <v>4</v>
      </c>
      <c r="L1571">
        <v>16</v>
      </c>
      <c r="M1571">
        <v>16</v>
      </c>
      <c r="N1571" t="s">
        <v>12</v>
      </c>
      <c r="O1571" t="s">
        <v>1556</v>
      </c>
      <c r="P1571">
        <v>18</v>
      </c>
      <c r="Q1571">
        <v>0.58064516129032262</v>
      </c>
      <c r="R1571">
        <v>109</v>
      </c>
      <c r="S1571">
        <v>3.5161290322580645</v>
      </c>
      <c r="T1571">
        <f>DATATABLE[[#This Row],[تعداد واگن منتظر واگذاری]]+DATATABLE[[#This Row],[تعداد واگن تحت تخلیه]]</f>
        <v>127</v>
      </c>
      <c r="U1571">
        <v>4.096774193548387</v>
      </c>
      <c r="V1571">
        <v>120</v>
      </c>
      <c r="W1571">
        <v>3.870967741935484</v>
      </c>
      <c r="X1571">
        <v>7800</v>
      </c>
      <c r="Y1571">
        <v>127</v>
      </c>
      <c r="Z1571">
        <v>229</v>
      </c>
      <c r="AA1571" t="s">
        <v>15</v>
      </c>
      <c r="AB1571">
        <v>1</v>
      </c>
      <c r="AC1571">
        <v>0</v>
      </c>
      <c r="AD1571" t="s">
        <v>15</v>
      </c>
      <c r="AE1571">
        <v>1</v>
      </c>
      <c r="AF1571">
        <v>0</v>
      </c>
      <c r="AG1571" t="s">
        <v>15</v>
      </c>
      <c r="AH1571">
        <v>1</v>
      </c>
      <c r="AI1571">
        <v>0</v>
      </c>
      <c r="AJ1571" t="s">
        <v>15</v>
      </c>
      <c r="AK1571">
        <v>1</v>
      </c>
      <c r="AL1571">
        <v>0</v>
      </c>
    </row>
    <row r="1572" spans="1:38" x14ac:dyDescent="0.25">
      <c r="A1572" t="s">
        <v>1530</v>
      </c>
      <c r="B1572" t="s">
        <v>10</v>
      </c>
      <c r="C1572">
        <v>13990414</v>
      </c>
      <c r="D1572">
        <v>990414</v>
      </c>
      <c r="E1572" t="s">
        <v>255</v>
      </c>
      <c r="F1572" t="s">
        <v>256</v>
      </c>
      <c r="G1572" t="s">
        <v>1541</v>
      </c>
      <c r="H1572" t="s">
        <v>40</v>
      </c>
      <c r="I1572">
        <v>2</v>
      </c>
      <c r="J1572" t="s">
        <v>23</v>
      </c>
      <c r="K1572">
        <v>4</v>
      </c>
      <c r="L1572">
        <v>17</v>
      </c>
      <c r="M1572">
        <v>16</v>
      </c>
      <c r="N1572" t="s">
        <v>14</v>
      </c>
      <c r="O1572" t="s">
        <v>1557</v>
      </c>
      <c r="P1572">
        <v>74</v>
      </c>
      <c r="Q1572">
        <v>2.3870967741935485</v>
      </c>
      <c r="R1572">
        <v>121</v>
      </c>
      <c r="S1572">
        <v>3.903225806451613</v>
      </c>
      <c r="T1572">
        <f>DATATABLE[[#This Row],[تعداد واگن منتظر واگذاری]]+DATATABLE[[#This Row],[تعداد واگن تحت تخلیه]]</f>
        <v>195</v>
      </c>
      <c r="U1572">
        <v>6.290322580645161</v>
      </c>
      <c r="V1572">
        <v>71</v>
      </c>
      <c r="W1572">
        <v>2.2903225806451615</v>
      </c>
      <c r="X1572">
        <v>4615</v>
      </c>
      <c r="Y1572">
        <v>195</v>
      </c>
      <c r="Z1572">
        <v>192</v>
      </c>
      <c r="AA1572" t="s">
        <v>15</v>
      </c>
      <c r="AB1572">
        <v>1</v>
      </c>
      <c r="AC1572">
        <v>0</v>
      </c>
      <c r="AD1572" t="s">
        <v>15</v>
      </c>
      <c r="AE1572">
        <v>1</v>
      </c>
      <c r="AF1572">
        <v>0</v>
      </c>
      <c r="AG1572" t="s">
        <v>15</v>
      </c>
      <c r="AH1572">
        <v>1</v>
      </c>
      <c r="AI1572">
        <v>0</v>
      </c>
      <c r="AJ1572" t="s">
        <v>15</v>
      </c>
      <c r="AK1572">
        <v>1</v>
      </c>
      <c r="AL1572">
        <v>0</v>
      </c>
    </row>
    <row r="1573" spans="1:38" x14ac:dyDescent="0.25">
      <c r="A1573" t="s">
        <v>1530</v>
      </c>
      <c r="B1573" t="s">
        <v>10</v>
      </c>
      <c r="C1573">
        <v>13990415</v>
      </c>
      <c r="D1573">
        <v>990415</v>
      </c>
      <c r="E1573" t="s">
        <v>257</v>
      </c>
      <c r="F1573" t="s">
        <v>258</v>
      </c>
      <c r="G1573" t="s">
        <v>1541</v>
      </c>
      <c r="H1573" t="s">
        <v>40</v>
      </c>
      <c r="I1573">
        <v>2</v>
      </c>
      <c r="J1573" t="s">
        <v>23</v>
      </c>
      <c r="K1573">
        <v>4</v>
      </c>
      <c r="L1573">
        <v>17</v>
      </c>
      <c r="M1573">
        <v>16</v>
      </c>
      <c r="N1573" t="s">
        <v>16</v>
      </c>
      <c r="O1573" t="s">
        <v>1558</v>
      </c>
      <c r="P1573">
        <v>103</v>
      </c>
      <c r="Q1573">
        <v>3.3225806451612905</v>
      </c>
      <c r="R1573">
        <v>87</v>
      </c>
      <c r="S1573">
        <v>2.806451612903226</v>
      </c>
      <c r="T1573">
        <f>DATATABLE[[#This Row],[تعداد واگن منتظر واگذاری]]+DATATABLE[[#This Row],[تعداد واگن تحت تخلیه]]</f>
        <v>190</v>
      </c>
      <c r="U1573">
        <v>6.129032258064516</v>
      </c>
      <c r="V1573">
        <v>92</v>
      </c>
      <c r="W1573">
        <v>2.967741935483871</v>
      </c>
      <c r="X1573">
        <v>5980</v>
      </c>
      <c r="Y1573">
        <v>190</v>
      </c>
      <c r="Z1573">
        <v>179</v>
      </c>
      <c r="AA1573" t="s">
        <v>15</v>
      </c>
      <c r="AB1573">
        <v>1</v>
      </c>
      <c r="AC1573">
        <v>0</v>
      </c>
      <c r="AD1573" t="s">
        <v>15</v>
      </c>
      <c r="AE1573">
        <v>1</v>
      </c>
      <c r="AF1573">
        <v>0</v>
      </c>
      <c r="AG1573" t="s">
        <v>15</v>
      </c>
      <c r="AH1573">
        <v>1</v>
      </c>
      <c r="AI1573">
        <v>0</v>
      </c>
      <c r="AJ1573" t="s">
        <v>15</v>
      </c>
      <c r="AK1573">
        <v>1</v>
      </c>
      <c r="AL1573">
        <v>0</v>
      </c>
    </row>
    <row r="1574" spans="1:38" x14ac:dyDescent="0.25">
      <c r="A1574" t="s">
        <v>1530</v>
      </c>
      <c r="B1574" t="s">
        <v>10</v>
      </c>
      <c r="C1574">
        <v>13990416</v>
      </c>
      <c r="D1574">
        <v>990416</v>
      </c>
      <c r="E1574" t="s">
        <v>259</v>
      </c>
      <c r="F1574" t="s">
        <v>260</v>
      </c>
      <c r="G1574" t="s">
        <v>1541</v>
      </c>
      <c r="H1574" t="s">
        <v>40</v>
      </c>
      <c r="I1574">
        <v>2</v>
      </c>
      <c r="J1574" t="s">
        <v>23</v>
      </c>
      <c r="K1574">
        <v>4</v>
      </c>
      <c r="L1574">
        <v>17</v>
      </c>
      <c r="M1574">
        <v>16</v>
      </c>
      <c r="N1574" t="s">
        <v>17</v>
      </c>
      <c r="O1574" t="s">
        <v>1559</v>
      </c>
      <c r="P1574">
        <v>90</v>
      </c>
      <c r="Q1574">
        <v>2.903225806451613</v>
      </c>
      <c r="R1574">
        <v>90</v>
      </c>
      <c r="S1574">
        <v>2.903225806451613</v>
      </c>
      <c r="T1574">
        <f>DATATABLE[[#This Row],[تعداد واگن منتظر واگذاری]]+DATATABLE[[#This Row],[تعداد واگن تحت تخلیه]]</f>
        <v>180</v>
      </c>
      <c r="U1574">
        <v>5.806451612903226</v>
      </c>
      <c r="V1574">
        <v>178</v>
      </c>
      <c r="W1574">
        <v>5.741935483870968</v>
      </c>
      <c r="X1574">
        <v>11570</v>
      </c>
      <c r="Y1574">
        <v>180</v>
      </c>
      <c r="Z1574">
        <v>268</v>
      </c>
      <c r="AA1574" t="s">
        <v>15</v>
      </c>
      <c r="AB1574">
        <v>1</v>
      </c>
      <c r="AC1574">
        <v>0</v>
      </c>
      <c r="AD1574" t="s">
        <v>15</v>
      </c>
      <c r="AE1574">
        <v>1</v>
      </c>
      <c r="AF1574">
        <v>0</v>
      </c>
      <c r="AG1574" t="s">
        <v>15</v>
      </c>
      <c r="AH1574">
        <v>1</v>
      </c>
      <c r="AI1574">
        <v>0</v>
      </c>
      <c r="AJ1574" t="s">
        <v>15</v>
      </c>
      <c r="AK1574">
        <v>1</v>
      </c>
      <c r="AL1574">
        <v>0</v>
      </c>
    </row>
    <row r="1575" spans="1:38" x14ac:dyDescent="0.25">
      <c r="A1575" t="s">
        <v>1530</v>
      </c>
      <c r="B1575" t="s">
        <v>10</v>
      </c>
      <c r="C1575">
        <v>13990417</v>
      </c>
      <c r="D1575">
        <v>990417</v>
      </c>
      <c r="E1575" t="s">
        <v>261</v>
      </c>
      <c r="F1575" t="s">
        <v>262</v>
      </c>
      <c r="G1575" t="s">
        <v>1541</v>
      </c>
      <c r="H1575" t="s">
        <v>40</v>
      </c>
      <c r="I1575">
        <v>2</v>
      </c>
      <c r="J1575" t="s">
        <v>23</v>
      </c>
      <c r="K1575">
        <v>4</v>
      </c>
      <c r="L1575">
        <v>17</v>
      </c>
      <c r="M1575">
        <v>16</v>
      </c>
      <c r="N1575" t="s">
        <v>18</v>
      </c>
      <c r="O1575" t="s">
        <v>1560</v>
      </c>
      <c r="P1575">
        <v>18</v>
      </c>
      <c r="Q1575">
        <v>0.58064516129032262</v>
      </c>
      <c r="R1575">
        <v>95</v>
      </c>
      <c r="S1575">
        <v>3.064516129032258</v>
      </c>
      <c r="T1575">
        <f>DATATABLE[[#This Row],[تعداد واگن منتظر واگذاری]]+DATATABLE[[#This Row],[تعداد واگن تحت تخلیه]]</f>
        <v>113</v>
      </c>
      <c r="U1575">
        <v>3.6451612903225805</v>
      </c>
      <c r="V1575">
        <v>50</v>
      </c>
      <c r="W1575">
        <v>1.6129032258064515</v>
      </c>
      <c r="X1575">
        <v>3250</v>
      </c>
      <c r="Y1575">
        <v>113</v>
      </c>
      <c r="Z1575">
        <v>145</v>
      </c>
      <c r="AA1575" t="s">
        <v>15</v>
      </c>
      <c r="AB1575">
        <v>1</v>
      </c>
      <c r="AC1575">
        <v>0</v>
      </c>
      <c r="AD1575" t="s">
        <v>15</v>
      </c>
      <c r="AE1575">
        <v>1</v>
      </c>
      <c r="AF1575">
        <v>0</v>
      </c>
      <c r="AG1575" t="s">
        <v>15</v>
      </c>
      <c r="AH1575">
        <v>1</v>
      </c>
      <c r="AI1575">
        <v>0</v>
      </c>
      <c r="AJ1575" t="s">
        <v>15</v>
      </c>
      <c r="AK1575">
        <v>1</v>
      </c>
      <c r="AL1575">
        <v>0</v>
      </c>
    </row>
    <row r="1576" spans="1:38" x14ac:dyDescent="0.25">
      <c r="A1576" t="s">
        <v>1530</v>
      </c>
      <c r="B1576" t="s">
        <v>10</v>
      </c>
      <c r="C1576">
        <v>13990418</v>
      </c>
      <c r="D1576">
        <v>990418</v>
      </c>
      <c r="E1576" t="s">
        <v>263</v>
      </c>
      <c r="F1576" t="s">
        <v>264</v>
      </c>
      <c r="G1576" t="s">
        <v>1541</v>
      </c>
      <c r="H1576" t="s">
        <v>40</v>
      </c>
      <c r="I1576">
        <v>2</v>
      </c>
      <c r="J1576" t="s">
        <v>23</v>
      </c>
      <c r="K1576">
        <v>4</v>
      </c>
      <c r="L1576">
        <v>17</v>
      </c>
      <c r="M1576">
        <v>16</v>
      </c>
      <c r="N1576" t="s">
        <v>19</v>
      </c>
      <c r="O1576" t="s">
        <v>1561</v>
      </c>
      <c r="P1576">
        <v>7</v>
      </c>
      <c r="Q1576">
        <v>0.22580645161290322</v>
      </c>
      <c r="R1576">
        <v>53</v>
      </c>
      <c r="S1576">
        <v>1.7096774193548387</v>
      </c>
      <c r="T1576">
        <f>DATATABLE[[#This Row],[تعداد واگن منتظر واگذاری]]+DATATABLE[[#This Row],[تعداد واگن تحت تخلیه]]</f>
        <v>60</v>
      </c>
      <c r="U1576">
        <v>1.935483870967742</v>
      </c>
      <c r="V1576">
        <v>154</v>
      </c>
      <c r="W1576">
        <v>4.967741935483871</v>
      </c>
      <c r="X1576">
        <v>10010</v>
      </c>
      <c r="Y1576">
        <v>60</v>
      </c>
      <c r="Z1576">
        <v>207</v>
      </c>
      <c r="AA1576" t="s">
        <v>15</v>
      </c>
      <c r="AB1576">
        <v>1</v>
      </c>
      <c r="AC1576">
        <v>0</v>
      </c>
      <c r="AD1576" t="s">
        <v>15</v>
      </c>
      <c r="AE1576">
        <v>1</v>
      </c>
      <c r="AF1576">
        <v>0</v>
      </c>
      <c r="AG1576" t="s">
        <v>15</v>
      </c>
      <c r="AH1576">
        <v>1</v>
      </c>
      <c r="AI1576">
        <v>0</v>
      </c>
      <c r="AJ1576" t="s">
        <v>15</v>
      </c>
      <c r="AK1576">
        <v>1</v>
      </c>
      <c r="AL1576">
        <v>0</v>
      </c>
    </row>
    <row r="1577" spans="1:38" x14ac:dyDescent="0.25">
      <c r="A1577" t="s">
        <v>1530</v>
      </c>
      <c r="B1577" t="s">
        <v>10</v>
      </c>
      <c r="C1577">
        <v>13990419</v>
      </c>
      <c r="D1577">
        <v>990419</v>
      </c>
      <c r="E1577" t="s">
        <v>265</v>
      </c>
      <c r="F1577" t="s">
        <v>266</v>
      </c>
      <c r="G1577" t="s">
        <v>1541</v>
      </c>
      <c r="H1577" t="s">
        <v>40</v>
      </c>
      <c r="I1577">
        <v>2</v>
      </c>
      <c r="J1577" t="s">
        <v>23</v>
      </c>
      <c r="K1577">
        <v>4</v>
      </c>
      <c r="L1577">
        <v>17</v>
      </c>
      <c r="M1577">
        <v>16</v>
      </c>
      <c r="N1577" t="s">
        <v>20</v>
      </c>
      <c r="O1577" t="s">
        <v>1562</v>
      </c>
      <c r="P1577">
        <v>0</v>
      </c>
      <c r="Q1577">
        <v>0</v>
      </c>
      <c r="R1577">
        <v>39</v>
      </c>
      <c r="S1577">
        <v>1.2580645161290323</v>
      </c>
      <c r="T1577">
        <f>DATATABLE[[#This Row],[تعداد واگن منتظر واگذاری]]+DATATABLE[[#This Row],[تعداد واگن تحت تخلیه]]</f>
        <v>39</v>
      </c>
      <c r="U1577">
        <v>1.2580645161290323</v>
      </c>
      <c r="V1577">
        <v>72</v>
      </c>
      <c r="W1577">
        <v>2.3225806451612905</v>
      </c>
      <c r="X1577">
        <v>4680</v>
      </c>
      <c r="Y1577">
        <v>39</v>
      </c>
      <c r="Z1577">
        <v>111</v>
      </c>
      <c r="AA1577" t="s">
        <v>13</v>
      </c>
      <c r="AB1577">
        <v>0</v>
      </c>
      <c r="AC1577">
        <v>1</v>
      </c>
      <c r="AD1577" t="s">
        <v>15</v>
      </c>
      <c r="AE1577">
        <v>1</v>
      </c>
      <c r="AF1577">
        <v>0</v>
      </c>
      <c r="AG1577" t="s">
        <v>15</v>
      </c>
      <c r="AH1577">
        <v>1</v>
      </c>
      <c r="AI1577">
        <v>0</v>
      </c>
      <c r="AJ1577" t="s">
        <v>15</v>
      </c>
      <c r="AK1577">
        <v>1</v>
      </c>
      <c r="AL1577">
        <v>0</v>
      </c>
    </row>
    <row r="1578" spans="1:38" x14ac:dyDescent="0.25">
      <c r="A1578" t="s">
        <v>1530</v>
      </c>
      <c r="B1578" t="s">
        <v>10</v>
      </c>
      <c r="C1578">
        <v>13990420</v>
      </c>
      <c r="D1578">
        <v>990420</v>
      </c>
      <c r="E1578" t="s">
        <v>267</v>
      </c>
      <c r="F1578" t="s">
        <v>268</v>
      </c>
      <c r="G1578" t="s">
        <v>1541</v>
      </c>
      <c r="H1578" t="s">
        <v>40</v>
      </c>
      <c r="I1578">
        <v>2</v>
      </c>
      <c r="J1578" t="s">
        <v>23</v>
      </c>
      <c r="K1578">
        <v>4</v>
      </c>
      <c r="L1578">
        <v>17</v>
      </c>
      <c r="M1578">
        <v>17</v>
      </c>
      <c r="N1578" t="s">
        <v>12</v>
      </c>
      <c r="O1578" t="s">
        <v>1563</v>
      </c>
      <c r="P1578">
        <v>65</v>
      </c>
      <c r="Q1578">
        <v>2.096774193548387</v>
      </c>
      <c r="R1578">
        <v>105</v>
      </c>
      <c r="S1578">
        <v>3.3870967741935485</v>
      </c>
      <c r="T1578">
        <f>DATATABLE[[#This Row],[تعداد واگن منتظر واگذاری]]+DATATABLE[[#This Row],[تعداد واگن تحت تخلیه]]</f>
        <v>170</v>
      </c>
      <c r="U1578">
        <v>5.4838709677419351</v>
      </c>
      <c r="V1578">
        <v>69</v>
      </c>
      <c r="W1578">
        <v>2.225806451612903</v>
      </c>
      <c r="X1578">
        <v>4485</v>
      </c>
      <c r="Y1578">
        <v>170</v>
      </c>
      <c r="Z1578">
        <v>174</v>
      </c>
      <c r="AA1578" t="s">
        <v>15</v>
      </c>
      <c r="AB1578">
        <v>1</v>
      </c>
      <c r="AC1578">
        <v>0</v>
      </c>
      <c r="AD1578" t="s">
        <v>15</v>
      </c>
      <c r="AE1578">
        <v>1</v>
      </c>
      <c r="AF1578">
        <v>0</v>
      </c>
      <c r="AG1578" t="s">
        <v>15</v>
      </c>
      <c r="AH1578">
        <v>1</v>
      </c>
      <c r="AI1578">
        <v>0</v>
      </c>
      <c r="AJ1578" t="s">
        <v>15</v>
      </c>
      <c r="AK1578">
        <v>1</v>
      </c>
      <c r="AL1578">
        <v>0</v>
      </c>
    </row>
    <row r="1579" spans="1:38" x14ac:dyDescent="0.25">
      <c r="A1579" t="s">
        <v>1530</v>
      </c>
      <c r="B1579" t="s">
        <v>10</v>
      </c>
      <c r="C1579">
        <v>13990421</v>
      </c>
      <c r="D1579">
        <v>990421</v>
      </c>
      <c r="E1579" t="s">
        <v>269</v>
      </c>
      <c r="F1579" t="s">
        <v>270</v>
      </c>
      <c r="G1579" t="s">
        <v>1541</v>
      </c>
      <c r="H1579" t="s">
        <v>40</v>
      </c>
      <c r="I1579">
        <v>2</v>
      </c>
      <c r="J1579" t="s">
        <v>23</v>
      </c>
      <c r="K1579">
        <v>4</v>
      </c>
      <c r="L1579">
        <v>18</v>
      </c>
      <c r="M1579">
        <v>17</v>
      </c>
      <c r="N1579" t="s">
        <v>14</v>
      </c>
      <c r="O1579" t="s">
        <v>1564</v>
      </c>
      <c r="P1579">
        <v>76</v>
      </c>
      <c r="Q1579">
        <v>2.4516129032258065</v>
      </c>
      <c r="R1579">
        <v>150</v>
      </c>
      <c r="S1579">
        <v>4.838709677419355</v>
      </c>
      <c r="T1579">
        <f>DATATABLE[[#This Row],[تعداد واگن منتظر واگذاری]]+DATATABLE[[#This Row],[تعداد واگن تحت تخلیه]]</f>
        <v>226</v>
      </c>
      <c r="U1579">
        <v>7.290322580645161</v>
      </c>
      <c r="V1579">
        <v>39</v>
      </c>
      <c r="W1579">
        <v>1.2580645161290323</v>
      </c>
      <c r="X1579">
        <v>2535</v>
      </c>
      <c r="Y1579">
        <v>226</v>
      </c>
      <c r="Z1579">
        <v>189</v>
      </c>
      <c r="AA1579" t="s">
        <v>15</v>
      </c>
      <c r="AB1579">
        <v>1</v>
      </c>
      <c r="AC1579">
        <v>0</v>
      </c>
      <c r="AD1579" t="s">
        <v>15</v>
      </c>
      <c r="AE1579">
        <v>1</v>
      </c>
      <c r="AF1579">
        <v>0</v>
      </c>
      <c r="AG1579" t="s">
        <v>15</v>
      </c>
      <c r="AH1579">
        <v>1</v>
      </c>
      <c r="AI1579">
        <v>0</v>
      </c>
      <c r="AJ1579" t="s">
        <v>15</v>
      </c>
      <c r="AK1579">
        <v>1</v>
      </c>
      <c r="AL1579">
        <v>0</v>
      </c>
    </row>
    <row r="1580" spans="1:38" x14ac:dyDescent="0.25">
      <c r="A1580" t="s">
        <v>1530</v>
      </c>
      <c r="B1580" t="s">
        <v>10</v>
      </c>
      <c r="C1580">
        <v>13990422</v>
      </c>
      <c r="D1580">
        <v>990422</v>
      </c>
      <c r="E1580" t="s">
        <v>271</v>
      </c>
      <c r="F1580" t="s">
        <v>272</v>
      </c>
      <c r="G1580" t="s">
        <v>1541</v>
      </c>
      <c r="H1580" t="s">
        <v>40</v>
      </c>
      <c r="I1580">
        <v>2</v>
      </c>
      <c r="J1580" t="s">
        <v>23</v>
      </c>
      <c r="K1580">
        <v>4</v>
      </c>
      <c r="L1580">
        <v>18</v>
      </c>
      <c r="M1580">
        <v>17</v>
      </c>
      <c r="N1580" t="s">
        <v>16</v>
      </c>
      <c r="O1580" t="s">
        <v>1565</v>
      </c>
      <c r="P1580">
        <v>75</v>
      </c>
      <c r="Q1580">
        <v>2.4193548387096775</v>
      </c>
      <c r="R1580">
        <v>174</v>
      </c>
      <c r="S1580">
        <v>5.612903225806452</v>
      </c>
      <c r="T1580">
        <f>DATATABLE[[#This Row],[تعداد واگن منتظر واگذاری]]+DATATABLE[[#This Row],[تعداد واگن تحت تخلیه]]</f>
        <v>249</v>
      </c>
      <c r="U1580">
        <v>8.0322580645161299</v>
      </c>
      <c r="V1580">
        <v>117</v>
      </c>
      <c r="W1580">
        <v>3.774193548387097</v>
      </c>
      <c r="X1580">
        <v>7605</v>
      </c>
      <c r="Y1580">
        <v>249</v>
      </c>
      <c r="Z1580">
        <v>291</v>
      </c>
      <c r="AA1580" t="s">
        <v>15</v>
      </c>
      <c r="AB1580">
        <v>1</v>
      </c>
      <c r="AC1580">
        <v>0</v>
      </c>
      <c r="AD1580" t="s">
        <v>15</v>
      </c>
      <c r="AE1580">
        <v>1</v>
      </c>
      <c r="AF1580">
        <v>0</v>
      </c>
      <c r="AG1580" t="s">
        <v>15</v>
      </c>
      <c r="AH1580">
        <v>1</v>
      </c>
      <c r="AI1580">
        <v>0</v>
      </c>
      <c r="AJ1580" t="s">
        <v>15</v>
      </c>
      <c r="AK1580">
        <v>1</v>
      </c>
      <c r="AL1580">
        <v>0</v>
      </c>
    </row>
    <row r="1581" spans="1:38" x14ac:dyDescent="0.25">
      <c r="A1581" t="s">
        <v>1530</v>
      </c>
      <c r="B1581" t="s">
        <v>10</v>
      </c>
      <c r="C1581">
        <v>13990423</v>
      </c>
      <c r="D1581">
        <v>990423</v>
      </c>
      <c r="E1581" t="s">
        <v>273</v>
      </c>
      <c r="F1581" t="s">
        <v>274</v>
      </c>
      <c r="G1581" t="s">
        <v>1541</v>
      </c>
      <c r="H1581" t="s">
        <v>40</v>
      </c>
      <c r="I1581">
        <v>2</v>
      </c>
      <c r="J1581" t="s">
        <v>23</v>
      </c>
      <c r="K1581">
        <v>4</v>
      </c>
      <c r="L1581">
        <v>18</v>
      </c>
      <c r="M1581">
        <v>17</v>
      </c>
      <c r="N1581" t="s">
        <v>17</v>
      </c>
      <c r="O1581" t="s">
        <v>1566</v>
      </c>
      <c r="P1581">
        <v>95</v>
      </c>
      <c r="Q1581">
        <v>3.064516129032258</v>
      </c>
      <c r="R1581">
        <v>172</v>
      </c>
      <c r="S1581">
        <v>5.5483870967741939</v>
      </c>
      <c r="T1581">
        <f>DATATABLE[[#This Row],[تعداد واگن منتظر واگذاری]]+DATATABLE[[#This Row],[تعداد واگن تحت تخلیه]]</f>
        <v>267</v>
      </c>
      <c r="U1581">
        <v>8.612903225806452</v>
      </c>
      <c r="V1581">
        <v>64</v>
      </c>
      <c r="W1581">
        <v>2.064516129032258</v>
      </c>
      <c r="X1581">
        <v>4160</v>
      </c>
      <c r="Y1581">
        <v>267</v>
      </c>
      <c r="Z1581">
        <v>236</v>
      </c>
      <c r="AA1581" t="s">
        <v>15</v>
      </c>
      <c r="AB1581">
        <v>1</v>
      </c>
      <c r="AC1581">
        <v>0</v>
      </c>
      <c r="AD1581" t="s">
        <v>15</v>
      </c>
      <c r="AE1581">
        <v>1</v>
      </c>
      <c r="AF1581">
        <v>0</v>
      </c>
      <c r="AG1581" t="s">
        <v>15</v>
      </c>
      <c r="AH1581">
        <v>1</v>
      </c>
      <c r="AI1581">
        <v>0</v>
      </c>
      <c r="AJ1581" t="s">
        <v>15</v>
      </c>
      <c r="AK1581">
        <v>1</v>
      </c>
      <c r="AL1581">
        <v>0</v>
      </c>
    </row>
    <row r="1582" spans="1:38" x14ac:dyDescent="0.25">
      <c r="A1582" t="s">
        <v>1530</v>
      </c>
      <c r="B1582" t="s">
        <v>10</v>
      </c>
      <c r="C1582">
        <v>13990424</v>
      </c>
      <c r="D1582">
        <v>990424</v>
      </c>
      <c r="E1582" t="s">
        <v>275</v>
      </c>
      <c r="F1582" t="s">
        <v>276</v>
      </c>
      <c r="G1582" t="s">
        <v>1541</v>
      </c>
      <c r="H1582" t="s">
        <v>40</v>
      </c>
      <c r="I1582">
        <v>2</v>
      </c>
      <c r="J1582" t="s">
        <v>23</v>
      </c>
      <c r="K1582">
        <v>4</v>
      </c>
      <c r="L1582">
        <v>18</v>
      </c>
      <c r="M1582">
        <v>17</v>
      </c>
      <c r="N1582" t="s">
        <v>18</v>
      </c>
      <c r="O1582" t="s">
        <v>1567</v>
      </c>
      <c r="P1582">
        <v>35</v>
      </c>
      <c r="Q1582">
        <v>1.1290322580645162</v>
      </c>
      <c r="R1582">
        <v>148</v>
      </c>
      <c r="S1582">
        <v>4.774193548387097</v>
      </c>
      <c r="T1582">
        <f>DATATABLE[[#This Row],[تعداد واگن منتظر واگذاری]]+DATATABLE[[#This Row],[تعداد واگن تحت تخلیه]]</f>
        <v>183</v>
      </c>
      <c r="U1582">
        <v>5.903225806451613</v>
      </c>
      <c r="V1582">
        <v>109</v>
      </c>
      <c r="W1582">
        <v>3.5161290322580645</v>
      </c>
      <c r="X1582">
        <v>7085</v>
      </c>
      <c r="Y1582">
        <v>183</v>
      </c>
      <c r="Z1582">
        <v>257</v>
      </c>
      <c r="AA1582" t="s">
        <v>15</v>
      </c>
      <c r="AB1582">
        <v>1</v>
      </c>
      <c r="AC1582">
        <v>0</v>
      </c>
      <c r="AD1582" t="s">
        <v>15</v>
      </c>
      <c r="AE1582">
        <v>1</v>
      </c>
      <c r="AF1582">
        <v>0</v>
      </c>
      <c r="AG1582" t="s">
        <v>15</v>
      </c>
      <c r="AH1582">
        <v>1</v>
      </c>
      <c r="AI1582">
        <v>0</v>
      </c>
      <c r="AJ1582" t="s">
        <v>15</v>
      </c>
      <c r="AK1582">
        <v>1</v>
      </c>
      <c r="AL1582">
        <v>0</v>
      </c>
    </row>
    <row r="1583" spans="1:38" x14ac:dyDescent="0.25">
      <c r="A1583" t="s">
        <v>1530</v>
      </c>
      <c r="B1583" t="s">
        <v>10</v>
      </c>
      <c r="C1583">
        <v>13990425</v>
      </c>
      <c r="D1583">
        <v>990425</v>
      </c>
      <c r="E1583" t="s">
        <v>277</v>
      </c>
      <c r="F1583" t="s">
        <v>278</v>
      </c>
      <c r="G1583" t="s">
        <v>1541</v>
      </c>
      <c r="H1583" t="s">
        <v>40</v>
      </c>
      <c r="I1583">
        <v>2</v>
      </c>
      <c r="J1583" t="s">
        <v>23</v>
      </c>
      <c r="K1583">
        <v>4</v>
      </c>
      <c r="L1583">
        <v>18</v>
      </c>
      <c r="M1583">
        <v>17</v>
      </c>
      <c r="N1583" t="s">
        <v>19</v>
      </c>
      <c r="O1583" t="s">
        <v>1568</v>
      </c>
      <c r="P1583">
        <v>109</v>
      </c>
      <c r="Q1583">
        <v>3.5161290322580645</v>
      </c>
      <c r="R1583">
        <v>176</v>
      </c>
      <c r="S1583">
        <v>5.67741935483871</v>
      </c>
      <c r="T1583">
        <f>DATATABLE[[#This Row],[تعداد واگن منتظر واگذاری]]+DATATABLE[[#This Row],[تعداد واگن تحت تخلیه]]</f>
        <v>285</v>
      </c>
      <c r="U1583">
        <v>9.193548387096774</v>
      </c>
      <c r="V1583">
        <v>83</v>
      </c>
      <c r="W1583">
        <v>2.6774193548387095</v>
      </c>
      <c r="X1583">
        <v>5395</v>
      </c>
      <c r="Y1583">
        <v>285</v>
      </c>
      <c r="Z1583">
        <v>259</v>
      </c>
      <c r="AA1583" t="s">
        <v>15</v>
      </c>
      <c r="AB1583">
        <v>1</v>
      </c>
      <c r="AC1583">
        <v>0</v>
      </c>
      <c r="AD1583" t="s">
        <v>15</v>
      </c>
      <c r="AE1583">
        <v>1</v>
      </c>
      <c r="AF1583">
        <v>0</v>
      </c>
      <c r="AG1583" t="s">
        <v>15</v>
      </c>
      <c r="AH1583">
        <v>1</v>
      </c>
      <c r="AI1583">
        <v>0</v>
      </c>
      <c r="AJ1583" t="s">
        <v>15</v>
      </c>
      <c r="AK1583">
        <v>1</v>
      </c>
      <c r="AL1583">
        <v>0</v>
      </c>
    </row>
    <row r="1584" spans="1:38" x14ac:dyDescent="0.25">
      <c r="A1584" t="s">
        <v>1530</v>
      </c>
      <c r="B1584" t="s">
        <v>10</v>
      </c>
      <c r="C1584">
        <v>13990426</v>
      </c>
      <c r="D1584">
        <v>990426</v>
      </c>
      <c r="E1584" t="s">
        <v>279</v>
      </c>
      <c r="F1584" t="s">
        <v>280</v>
      </c>
      <c r="G1584" t="s">
        <v>1541</v>
      </c>
      <c r="H1584" t="s">
        <v>40</v>
      </c>
      <c r="I1584">
        <v>2</v>
      </c>
      <c r="J1584" t="s">
        <v>23</v>
      </c>
      <c r="K1584">
        <v>4</v>
      </c>
      <c r="L1584">
        <v>18</v>
      </c>
      <c r="M1584">
        <v>17</v>
      </c>
      <c r="N1584" t="s">
        <v>20</v>
      </c>
      <c r="O1584" t="s">
        <v>1569</v>
      </c>
      <c r="P1584">
        <v>89</v>
      </c>
      <c r="Q1584">
        <v>2.870967741935484</v>
      </c>
      <c r="R1584">
        <v>169</v>
      </c>
      <c r="S1584">
        <v>5.4516129032258061</v>
      </c>
      <c r="T1584">
        <f>DATATABLE[[#This Row],[تعداد واگن منتظر واگذاری]]+DATATABLE[[#This Row],[تعداد واگن تحت تخلیه]]</f>
        <v>258</v>
      </c>
      <c r="U1584">
        <v>8.32258064516129</v>
      </c>
      <c r="V1584">
        <v>149</v>
      </c>
      <c r="W1584">
        <v>4.806451612903226</v>
      </c>
      <c r="X1584">
        <v>9685</v>
      </c>
      <c r="Y1584">
        <v>258</v>
      </c>
      <c r="Z1584">
        <v>318</v>
      </c>
      <c r="AA1584" t="s">
        <v>15</v>
      </c>
      <c r="AB1584">
        <v>1</v>
      </c>
      <c r="AC1584">
        <v>0</v>
      </c>
      <c r="AD1584" t="s">
        <v>15</v>
      </c>
      <c r="AE1584">
        <v>1</v>
      </c>
      <c r="AF1584">
        <v>0</v>
      </c>
      <c r="AG1584" t="s">
        <v>15</v>
      </c>
      <c r="AH1584">
        <v>1</v>
      </c>
      <c r="AI1584">
        <v>0</v>
      </c>
      <c r="AJ1584" t="s">
        <v>15</v>
      </c>
      <c r="AK1584">
        <v>1</v>
      </c>
      <c r="AL1584">
        <v>0</v>
      </c>
    </row>
    <row r="1585" spans="1:38" x14ac:dyDescent="0.25">
      <c r="A1585" t="s">
        <v>1530</v>
      </c>
      <c r="B1585" t="s">
        <v>10</v>
      </c>
      <c r="C1585">
        <v>13990427</v>
      </c>
      <c r="D1585">
        <v>990427</v>
      </c>
      <c r="E1585" t="s">
        <v>281</v>
      </c>
      <c r="F1585" t="s">
        <v>282</v>
      </c>
      <c r="G1585" t="s">
        <v>1541</v>
      </c>
      <c r="H1585" t="s">
        <v>40</v>
      </c>
      <c r="I1585">
        <v>2</v>
      </c>
      <c r="J1585" t="s">
        <v>23</v>
      </c>
      <c r="K1585">
        <v>4</v>
      </c>
      <c r="L1585">
        <v>18</v>
      </c>
      <c r="M1585">
        <v>18</v>
      </c>
      <c r="N1585" t="s">
        <v>12</v>
      </c>
      <c r="O1585" t="s">
        <v>1570</v>
      </c>
      <c r="P1585">
        <v>64</v>
      </c>
      <c r="Q1585">
        <v>2.064516129032258</v>
      </c>
      <c r="R1585">
        <v>114</v>
      </c>
      <c r="S1585">
        <v>3.6774193548387095</v>
      </c>
      <c r="T1585">
        <f>DATATABLE[[#This Row],[تعداد واگن منتظر واگذاری]]+DATATABLE[[#This Row],[تعداد واگن تحت تخلیه]]</f>
        <v>178</v>
      </c>
      <c r="U1585">
        <v>5.741935483870968</v>
      </c>
      <c r="V1585">
        <v>132</v>
      </c>
      <c r="W1585">
        <v>4.258064516129032</v>
      </c>
      <c r="X1585">
        <v>8580</v>
      </c>
      <c r="Y1585">
        <v>178</v>
      </c>
      <c r="Z1585">
        <v>246</v>
      </c>
      <c r="AA1585" t="s">
        <v>15</v>
      </c>
      <c r="AB1585">
        <v>1</v>
      </c>
      <c r="AC1585">
        <v>0</v>
      </c>
      <c r="AD1585" t="s">
        <v>15</v>
      </c>
      <c r="AE1585">
        <v>1</v>
      </c>
      <c r="AF1585">
        <v>0</v>
      </c>
      <c r="AG1585" t="s">
        <v>15</v>
      </c>
      <c r="AH1585">
        <v>1</v>
      </c>
      <c r="AI1585">
        <v>0</v>
      </c>
      <c r="AJ1585" t="s">
        <v>15</v>
      </c>
      <c r="AK1585">
        <v>1</v>
      </c>
      <c r="AL1585">
        <v>0</v>
      </c>
    </row>
    <row r="1586" spans="1:38" x14ac:dyDescent="0.25">
      <c r="A1586" t="s">
        <v>1530</v>
      </c>
      <c r="B1586" t="s">
        <v>10</v>
      </c>
      <c r="C1586">
        <v>13990428</v>
      </c>
      <c r="D1586">
        <v>990428</v>
      </c>
      <c r="E1586" t="s">
        <v>283</v>
      </c>
      <c r="F1586" t="s">
        <v>284</v>
      </c>
      <c r="G1586" t="s">
        <v>1541</v>
      </c>
      <c r="H1586" t="s">
        <v>40</v>
      </c>
      <c r="I1586">
        <v>2</v>
      </c>
      <c r="J1586" t="s">
        <v>23</v>
      </c>
      <c r="K1586">
        <v>4</v>
      </c>
      <c r="L1586">
        <v>19</v>
      </c>
      <c r="M1586">
        <v>18</v>
      </c>
      <c r="N1586" t="s">
        <v>14</v>
      </c>
      <c r="O1586" t="s">
        <v>1571</v>
      </c>
      <c r="P1586">
        <v>33</v>
      </c>
      <c r="Q1586">
        <v>1.064516129032258</v>
      </c>
      <c r="R1586">
        <v>93</v>
      </c>
      <c r="S1586">
        <v>3</v>
      </c>
      <c r="T1586">
        <f>DATATABLE[[#This Row],[تعداد واگن منتظر واگذاری]]+DATATABLE[[#This Row],[تعداد واگن تحت تخلیه]]</f>
        <v>126</v>
      </c>
      <c r="U1586">
        <v>4.064516129032258</v>
      </c>
      <c r="V1586">
        <v>125</v>
      </c>
      <c r="W1586">
        <v>4.032258064516129</v>
      </c>
      <c r="X1586">
        <v>8125</v>
      </c>
      <c r="Y1586">
        <v>126</v>
      </c>
      <c r="Z1586">
        <v>218</v>
      </c>
      <c r="AA1586" t="s">
        <v>15</v>
      </c>
      <c r="AB1586">
        <v>1</v>
      </c>
      <c r="AC1586">
        <v>0</v>
      </c>
      <c r="AD1586" t="s">
        <v>15</v>
      </c>
      <c r="AE1586">
        <v>1</v>
      </c>
      <c r="AF1586">
        <v>0</v>
      </c>
      <c r="AG1586" t="s">
        <v>15</v>
      </c>
      <c r="AH1586">
        <v>1</v>
      </c>
      <c r="AI1586">
        <v>0</v>
      </c>
      <c r="AJ1586" t="s">
        <v>15</v>
      </c>
      <c r="AK1586">
        <v>1</v>
      </c>
      <c r="AL1586">
        <v>0</v>
      </c>
    </row>
    <row r="1587" spans="1:38" x14ac:dyDescent="0.25">
      <c r="A1587" t="s">
        <v>1530</v>
      </c>
      <c r="B1587" t="s">
        <v>10</v>
      </c>
      <c r="C1587">
        <v>13990429</v>
      </c>
      <c r="D1587">
        <v>990429</v>
      </c>
      <c r="E1587" t="s">
        <v>285</v>
      </c>
      <c r="F1587" t="s">
        <v>286</v>
      </c>
      <c r="G1587" t="s">
        <v>1541</v>
      </c>
      <c r="H1587" t="s">
        <v>40</v>
      </c>
      <c r="I1587">
        <v>2</v>
      </c>
      <c r="J1587" t="s">
        <v>23</v>
      </c>
      <c r="K1587">
        <v>4</v>
      </c>
      <c r="L1587">
        <v>19</v>
      </c>
      <c r="M1587">
        <v>18</v>
      </c>
      <c r="N1587" t="s">
        <v>16</v>
      </c>
      <c r="O1587" t="s">
        <v>1572</v>
      </c>
      <c r="P1587">
        <v>54</v>
      </c>
      <c r="Q1587">
        <v>1.7419354838709677</v>
      </c>
      <c r="R1587">
        <v>84</v>
      </c>
      <c r="S1587">
        <v>2.7096774193548385</v>
      </c>
      <c r="T1587">
        <f>DATATABLE[[#This Row],[تعداد واگن منتظر واگذاری]]+DATATABLE[[#This Row],[تعداد واگن تحت تخلیه]]</f>
        <v>138</v>
      </c>
      <c r="U1587">
        <v>4.4516129032258061</v>
      </c>
      <c r="V1587">
        <v>89</v>
      </c>
      <c r="W1587">
        <v>2.870967741935484</v>
      </c>
      <c r="X1587">
        <v>5785</v>
      </c>
      <c r="Y1587">
        <v>138</v>
      </c>
      <c r="Z1587">
        <v>173</v>
      </c>
      <c r="AA1587" t="s">
        <v>15</v>
      </c>
      <c r="AB1587">
        <v>1</v>
      </c>
      <c r="AC1587">
        <v>0</v>
      </c>
      <c r="AD1587" t="s">
        <v>15</v>
      </c>
      <c r="AE1587">
        <v>1</v>
      </c>
      <c r="AF1587">
        <v>0</v>
      </c>
      <c r="AG1587" t="s">
        <v>15</v>
      </c>
      <c r="AH1587">
        <v>1</v>
      </c>
      <c r="AI1587">
        <v>0</v>
      </c>
      <c r="AJ1587" t="s">
        <v>15</v>
      </c>
      <c r="AK1587">
        <v>1</v>
      </c>
      <c r="AL1587">
        <v>0</v>
      </c>
    </row>
    <row r="1588" spans="1:38" x14ac:dyDescent="0.25">
      <c r="A1588" t="s">
        <v>1530</v>
      </c>
      <c r="B1588" t="s">
        <v>10</v>
      </c>
      <c r="C1588">
        <v>13990430</v>
      </c>
      <c r="D1588">
        <v>990430</v>
      </c>
      <c r="E1588" t="s">
        <v>287</v>
      </c>
      <c r="F1588" t="s">
        <v>288</v>
      </c>
      <c r="G1588" t="s">
        <v>1541</v>
      </c>
      <c r="H1588" t="s">
        <v>40</v>
      </c>
      <c r="I1588">
        <v>2</v>
      </c>
      <c r="J1588" t="s">
        <v>23</v>
      </c>
      <c r="K1588">
        <v>4</v>
      </c>
      <c r="L1588">
        <v>19</v>
      </c>
      <c r="M1588">
        <v>18</v>
      </c>
      <c r="N1588" t="s">
        <v>17</v>
      </c>
      <c r="O1588" t="s">
        <v>1573</v>
      </c>
      <c r="P1588">
        <v>37</v>
      </c>
      <c r="Q1588">
        <v>1.1935483870967742</v>
      </c>
      <c r="R1588">
        <v>63</v>
      </c>
      <c r="S1588">
        <v>2.032258064516129</v>
      </c>
      <c r="T1588">
        <f>DATATABLE[[#This Row],[تعداد واگن منتظر واگذاری]]+DATATABLE[[#This Row],[تعداد واگن تحت تخلیه]]</f>
        <v>100</v>
      </c>
      <c r="U1588">
        <v>3.225806451612903</v>
      </c>
      <c r="V1588">
        <v>112</v>
      </c>
      <c r="W1588">
        <v>3.6129032258064515</v>
      </c>
      <c r="X1588">
        <v>7280</v>
      </c>
      <c r="Y1588">
        <v>100</v>
      </c>
      <c r="Z1588">
        <v>175</v>
      </c>
      <c r="AA1588" t="s">
        <v>15</v>
      </c>
      <c r="AB1588">
        <v>1</v>
      </c>
      <c r="AC1588">
        <v>0</v>
      </c>
      <c r="AD1588" t="s">
        <v>15</v>
      </c>
      <c r="AE1588">
        <v>1</v>
      </c>
      <c r="AF1588">
        <v>0</v>
      </c>
      <c r="AG1588" t="s">
        <v>15</v>
      </c>
      <c r="AH1588">
        <v>1</v>
      </c>
      <c r="AI1588">
        <v>0</v>
      </c>
      <c r="AJ1588" t="s">
        <v>15</v>
      </c>
      <c r="AK1588">
        <v>1</v>
      </c>
      <c r="AL1588">
        <v>0</v>
      </c>
    </row>
    <row r="1589" spans="1:38" x14ac:dyDescent="0.25">
      <c r="A1589" t="s">
        <v>1530</v>
      </c>
      <c r="B1589" t="s">
        <v>10</v>
      </c>
      <c r="C1589">
        <v>13990431</v>
      </c>
      <c r="D1589">
        <v>990431</v>
      </c>
      <c r="E1589" t="s">
        <v>289</v>
      </c>
      <c r="F1589" t="s">
        <v>290</v>
      </c>
      <c r="G1589" t="s">
        <v>1541</v>
      </c>
      <c r="H1589" t="s">
        <v>40</v>
      </c>
      <c r="I1589">
        <v>2</v>
      </c>
      <c r="J1589" t="s">
        <v>23</v>
      </c>
      <c r="K1589">
        <v>4</v>
      </c>
      <c r="L1589">
        <v>19</v>
      </c>
      <c r="M1589">
        <v>18</v>
      </c>
      <c r="N1589" t="s">
        <v>18</v>
      </c>
      <c r="O1589" t="s">
        <v>1574</v>
      </c>
      <c r="P1589">
        <v>36</v>
      </c>
      <c r="Q1589">
        <v>1.1612903225806452</v>
      </c>
      <c r="R1589">
        <v>102</v>
      </c>
      <c r="S1589">
        <v>3.2903225806451615</v>
      </c>
      <c r="T1589">
        <f>DATATABLE[[#This Row],[تعداد واگن منتظر واگذاری]]+DATATABLE[[#This Row],[تعداد واگن تحت تخلیه]]</f>
        <v>138</v>
      </c>
      <c r="U1589">
        <v>4.4516129032258061</v>
      </c>
      <c r="V1589">
        <v>99</v>
      </c>
      <c r="W1589">
        <v>3.193548387096774</v>
      </c>
      <c r="X1589">
        <v>6435</v>
      </c>
      <c r="Y1589">
        <v>138</v>
      </c>
      <c r="Z1589">
        <v>201</v>
      </c>
      <c r="AA1589" t="s">
        <v>15</v>
      </c>
      <c r="AB1589">
        <v>1</v>
      </c>
      <c r="AC1589">
        <v>0</v>
      </c>
      <c r="AD1589" t="s">
        <v>15</v>
      </c>
      <c r="AE1589">
        <v>1</v>
      </c>
      <c r="AF1589">
        <v>0</v>
      </c>
      <c r="AG1589" t="s">
        <v>15</v>
      </c>
      <c r="AH1589">
        <v>1</v>
      </c>
      <c r="AI1589">
        <v>0</v>
      </c>
      <c r="AJ1589" t="s">
        <v>15</v>
      </c>
      <c r="AK1589">
        <v>1</v>
      </c>
      <c r="AL1589">
        <v>0</v>
      </c>
    </row>
    <row r="1590" spans="1:38" x14ac:dyDescent="0.25">
      <c r="A1590" t="s">
        <v>1530</v>
      </c>
      <c r="B1590" t="s">
        <v>10</v>
      </c>
      <c r="C1590">
        <v>13990501</v>
      </c>
      <c r="D1590">
        <v>990501</v>
      </c>
      <c r="E1590" t="s">
        <v>291</v>
      </c>
      <c r="F1590" t="s">
        <v>292</v>
      </c>
      <c r="G1590" t="s">
        <v>1541</v>
      </c>
      <c r="H1590" t="s">
        <v>40</v>
      </c>
      <c r="I1590">
        <v>2</v>
      </c>
      <c r="J1590" t="s">
        <v>24</v>
      </c>
      <c r="K1590">
        <v>5</v>
      </c>
      <c r="L1590">
        <v>19</v>
      </c>
      <c r="M1590">
        <v>18</v>
      </c>
      <c r="N1590" t="s">
        <v>19</v>
      </c>
      <c r="O1590" t="s">
        <v>1542</v>
      </c>
      <c r="P1590">
        <v>48</v>
      </c>
      <c r="Q1590">
        <v>1.5483870967741935</v>
      </c>
      <c r="R1590">
        <v>15</v>
      </c>
      <c r="S1590">
        <v>0.4838709677419355</v>
      </c>
      <c r="T1590">
        <f>DATATABLE[[#This Row],[تعداد واگن منتظر واگذاری]]+DATATABLE[[#This Row],[تعداد واگن تحت تخلیه]]</f>
        <v>63</v>
      </c>
      <c r="U1590">
        <v>2.032258064516129</v>
      </c>
      <c r="V1590">
        <v>94</v>
      </c>
      <c r="W1590">
        <v>3.032258064516129</v>
      </c>
      <c r="X1590">
        <v>6110</v>
      </c>
      <c r="Y1590">
        <v>63</v>
      </c>
      <c r="Z1590">
        <v>109</v>
      </c>
      <c r="AA1590" t="s">
        <v>15</v>
      </c>
      <c r="AB1590">
        <v>1</v>
      </c>
      <c r="AC1590">
        <v>0</v>
      </c>
      <c r="AD1590" t="s">
        <v>15</v>
      </c>
      <c r="AE1590">
        <v>1</v>
      </c>
      <c r="AF1590">
        <v>0</v>
      </c>
      <c r="AG1590" t="s">
        <v>15</v>
      </c>
      <c r="AH1590">
        <v>1</v>
      </c>
      <c r="AI1590">
        <v>0</v>
      </c>
      <c r="AJ1590" t="s">
        <v>15</v>
      </c>
      <c r="AK1590">
        <v>1</v>
      </c>
      <c r="AL1590">
        <v>0</v>
      </c>
    </row>
    <row r="1591" spans="1:38" x14ac:dyDescent="0.25">
      <c r="A1591" t="s">
        <v>1530</v>
      </c>
      <c r="B1591" t="s">
        <v>10</v>
      </c>
      <c r="C1591">
        <v>13990502</v>
      </c>
      <c r="D1591">
        <v>990502</v>
      </c>
      <c r="E1591" t="s">
        <v>293</v>
      </c>
      <c r="F1591" t="s">
        <v>294</v>
      </c>
      <c r="G1591" t="s">
        <v>1541</v>
      </c>
      <c r="H1591" t="s">
        <v>40</v>
      </c>
      <c r="I1591">
        <v>2</v>
      </c>
      <c r="J1591" t="s">
        <v>24</v>
      </c>
      <c r="K1591">
        <v>5</v>
      </c>
      <c r="L1591">
        <v>19</v>
      </c>
      <c r="M1591">
        <v>18</v>
      </c>
      <c r="N1591" t="s">
        <v>20</v>
      </c>
      <c r="O1591" t="s">
        <v>1543</v>
      </c>
      <c r="P1591">
        <v>69</v>
      </c>
      <c r="Q1591">
        <v>2.225806451612903</v>
      </c>
      <c r="R1591">
        <v>12</v>
      </c>
      <c r="S1591">
        <v>0.38709677419354838</v>
      </c>
      <c r="T1591">
        <f>DATATABLE[[#This Row],[تعداد واگن منتظر واگذاری]]+DATATABLE[[#This Row],[تعداد واگن تحت تخلیه]]</f>
        <v>81</v>
      </c>
      <c r="U1591">
        <v>2.6129032258064515</v>
      </c>
      <c r="V1591">
        <v>35</v>
      </c>
      <c r="W1591">
        <v>1.1290322580645162</v>
      </c>
      <c r="X1591">
        <v>2275</v>
      </c>
      <c r="Y1591">
        <v>81</v>
      </c>
      <c r="Z1591">
        <v>47</v>
      </c>
      <c r="AA1591" t="s">
        <v>15</v>
      </c>
      <c r="AB1591">
        <v>1</v>
      </c>
      <c r="AC1591">
        <v>0</v>
      </c>
      <c r="AD1591" t="s">
        <v>15</v>
      </c>
      <c r="AE1591">
        <v>1</v>
      </c>
      <c r="AF1591">
        <v>0</v>
      </c>
      <c r="AG1591" t="s">
        <v>15</v>
      </c>
      <c r="AH1591">
        <v>1</v>
      </c>
      <c r="AI1591">
        <v>0</v>
      </c>
      <c r="AJ1591" t="s">
        <v>15</v>
      </c>
      <c r="AK1591">
        <v>1</v>
      </c>
      <c r="AL1591">
        <v>0</v>
      </c>
    </row>
    <row r="1592" spans="1:38" x14ac:dyDescent="0.25">
      <c r="A1592" t="s">
        <v>1530</v>
      </c>
      <c r="B1592" t="s">
        <v>10</v>
      </c>
      <c r="C1592">
        <v>13990503</v>
      </c>
      <c r="D1592">
        <v>990503</v>
      </c>
      <c r="E1592" t="s">
        <v>295</v>
      </c>
      <c r="F1592" t="s">
        <v>296</v>
      </c>
      <c r="G1592" t="s">
        <v>1541</v>
      </c>
      <c r="H1592" t="s">
        <v>40</v>
      </c>
      <c r="I1592">
        <v>2</v>
      </c>
      <c r="J1592" t="s">
        <v>24</v>
      </c>
      <c r="K1592">
        <v>5</v>
      </c>
      <c r="L1592">
        <v>19</v>
      </c>
      <c r="M1592">
        <v>19</v>
      </c>
      <c r="N1592" t="s">
        <v>12</v>
      </c>
      <c r="O1592" t="s">
        <v>1544</v>
      </c>
      <c r="P1592">
        <v>88</v>
      </c>
      <c r="Q1592">
        <v>2.838709677419355</v>
      </c>
      <c r="R1592">
        <v>82</v>
      </c>
      <c r="S1592">
        <v>2.6451612903225805</v>
      </c>
      <c r="T1592">
        <f>DATATABLE[[#This Row],[تعداد واگن منتظر واگذاری]]+DATATABLE[[#This Row],[تعداد واگن تحت تخلیه]]</f>
        <v>170</v>
      </c>
      <c r="U1592">
        <v>5.4838709677419351</v>
      </c>
      <c r="V1592">
        <v>35</v>
      </c>
      <c r="W1592">
        <v>1.1290322580645162</v>
      </c>
      <c r="X1592">
        <v>2275</v>
      </c>
      <c r="Y1592">
        <v>170</v>
      </c>
      <c r="Z1592">
        <v>117</v>
      </c>
      <c r="AA1592" t="s">
        <v>15</v>
      </c>
      <c r="AB1592">
        <v>1</v>
      </c>
      <c r="AC1592">
        <v>0</v>
      </c>
      <c r="AD1592" t="s">
        <v>15</v>
      </c>
      <c r="AE1592">
        <v>1</v>
      </c>
      <c r="AF1592">
        <v>0</v>
      </c>
      <c r="AG1592" t="s">
        <v>15</v>
      </c>
      <c r="AH1592">
        <v>1</v>
      </c>
      <c r="AI1592">
        <v>0</v>
      </c>
      <c r="AJ1592" t="s">
        <v>15</v>
      </c>
      <c r="AK1592">
        <v>1</v>
      </c>
      <c r="AL1592">
        <v>0</v>
      </c>
    </row>
    <row r="1593" spans="1:38" x14ac:dyDescent="0.25">
      <c r="A1593" t="s">
        <v>1530</v>
      </c>
      <c r="B1593" t="s">
        <v>10</v>
      </c>
      <c r="C1593">
        <v>13990504</v>
      </c>
      <c r="D1593">
        <v>990504</v>
      </c>
      <c r="E1593" t="s">
        <v>297</v>
      </c>
      <c r="F1593" t="s">
        <v>298</v>
      </c>
      <c r="G1593" t="s">
        <v>1541</v>
      </c>
      <c r="H1593" t="s">
        <v>40</v>
      </c>
      <c r="I1593">
        <v>2</v>
      </c>
      <c r="J1593" t="s">
        <v>24</v>
      </c>
      <c r="K1593">
        <v>5</v>
      </c>
      <c r="L1593">
        <v>20</v>
      </c>
      <c r="M1593">
        <v>19</v>
      </c>
      <c r="N1593" t="s">
        <v>14</v>
      </c>
      <c r="O1593" t="s">
        <v>1545</v>
      </c>
      <c r="P1593">
        <v>68</v>
      </c>
      <c r="Q1593">
        <v>2.193548387096774</v>
      </c>
      <c r="R1593">
        <v>126</v>
      </c>
      <c r="S1593">
        <v>4.064516129032258</v>
      </c>
      <c r="T1593">
        <f>DATATABLE[[#This Row],[تعداد واگن منتظر واگذاری]]+DATATABLE[[#This Row],[تعداد واگن تحت تخلیه]]</f>
        <v>194</v>
      </c>
      <c r="U1593">
        <v>6.258064516129032</v>
      </c>
      <c r="V1593">
        <v>37</v>
      </c>
      <c r="W1593">
        <v>1.1935483870967742</v>
      </c>
      <c r="X1593">
        <v>2405</v>
      </c>
      <c r="Y1593">
        <v>194</v>
      </c>
      <c r="Z1593">
        <v>163</v>
      </c>
      <c r="AA1593" t="s">
        <v>15</v>
      </c>
      <c r="AB1593">
        <v>1</v>
      </c>
      <c r="AC1593">
        <v>0</v>
      </c>
      <c r="AD1593" t="s">
        <v>15</v>
      </c>
      <c r="AE1593">
        <v>1</v>
      </c>
      <c r="AF1593">
        <v>0</v>
      </c>
      <c r="AG1593" t="s">
        <v>15</v>
      </c>
      <c r="AH1593">
        <v>1</v>
      </c>
      <c r="AI1593">
        <v>0</v>
      </c>
      <c r="AJ1593" t="s">
        <v>15</v>
      </c>
      <c r="AK1593">
        <v>1</v>
      </c>
      <c r="AL1593">
        <v>0</v>
      </c>
    </row>
    <row r="1594" spans="1:38" x14ac:dyDescent="0.25">
      <c r="A1594" t="s">
        <v>1530</v>
      </c>
      <c r="B1594" t="s">
        <v>10</v>
      </c>
      <c r="C1594">
        <v>13990505</v>
      </c>
      <c r="D1594">
        <v>990505</v>
      </c>
      <c r="E1594" t="s">
        <v>299</v>
      </c>
      <c r="F1594" t="s">
        <v>300</v>
      </c>
      <c r="G1594" t="s">
        <v>1541</v>
      </c>
      <c r="H1594" t="s">
        <v>40</v>
      </c>
      <c r="I1594">
        <v>2</v>
      </c>
      <c r="J1594" t="s">
        <v>24</v>
      </c>
      <c r="K1594">
        <v>5</v>
      </c>
      <c r="L1594">
        <v>20</v>
      </c>
      <c r="M1594">
        <v>19</v>
      </c>
      <c r="N1594" t="s">
        <v>16</v>
      </c>
      <c r="O1594" t="s">
        <v>1546</v>
      </c>
      <c r="P1594">
        <v>40</v>
      </c>
      <c r="Q1594">
        <v>1.2903225806451613</v>
      </c>
      <c r="R1594">
        <v>144</v>
      </c>
      <c r="S1594">
        <v>4.645161290322581</v>
      </c>
      <c r="T1594">
        <f>DATATABLE[[#This Row],[تعداد واگن منتظر واگذاری]]+DATATABLE[[#This Row],[تعداد واگن تحت تخلیه]]</f>
        <v>184</v>
      </c>
      <c r="U1594">
        <v>5.935483870967742</v>
      </c>
      <c r="V1594">
        <v>83</v>
      </c>
      <c r="W1594">
        <v>2.6774193548387095</v>
      </c>
      <c r="X1594">
        <v>5395</v>
      </c>
      <c r="Y1594">
        <v>184</v>
      </c>
      <c r="Z1594">
        <v>227</v>
      </c>
      <c r="AA1594" t="s">
        <v>15</v>
      </c>
      <c r="AB1594">
        <v>1</v>
      </c>
      <c r="AC1594">
        <v>0</v>
      </c>
      <c r="AD1594" t="s">
        <v>15</v>
      </c>
      <c r="AE1594">
        <v>1</v>
      </c>
      <c r="AF1594">
        <v>0</v>
      </c>
      <c r="AG1594" t="s">
        <v>15</v>
      </c>
      <c r="AH1594">
        <v>1</v>
      </c>
      <c r="AI1594">
        <v>0</v>
      </c>
      <c r="AJ1594" t="s">
        <v>15</v>
      </c>
      <c r="AK1594">
        <v>1</v>
      </c>
      <c r="AL1594">
        <v>0</v>
      </c>
    </row>
    <row r="1595" spans="1:38" x14ac:dyDescent="0.25">
      <c r="A1595" t="s">
        <v>1530</v>
      </c>
      <c r="B1595" t="s">
        <v>10</v>
      </c>
      <c r="C1595">
        <v>13990506</v>
      </c>
      <c r="D1595">
        <v>990506</v>
      </c>
      <c r="E1595" t="s">
        <v>301</v>
      </c>
      <c r="F1595" t="s">
        <v>302</v>
      </c>
      <c r="G1595" t="s">
        <v>1541</v>
      </c>
      <c r="H1595" t="s">
        <v>40</v>
      </c>
      <c r="I1595">
        <v>2</v>
      </c>
      <c r="J1595" t="s">
        <v>24</v>
      </c>
      <c r="K1595">
        <v>5</v>
      </c>
      <c r="L1595">
        <v>20</v>
      </c>
      <c r="M1595">
        <v>19</v>
      </c>
      <c r="N1595" t="s">
        <v>17</v>
      </c>
      <c r="O1595" t="s">
        <v>1547</v>
      </c>
      <c r="P1595">
        <v>0</v>
      </c>
      <c r="Q1595">
        <v>0</v>
      </c>
      <c r="R1595">
        <v>2</v>
      </c>
      <c r="S1595">
        <v>6.4516129032258063E-2</v>
      </c>
      <c r="T1595">
        <f>DATATABLE[[#This Row],[تعداد واگن منتظر واگذاری]]+DATATABLE[[#This Row],[تعداد واگن تحت تخلیه]]</f>
        <v>2</v>
      </c>
      <c r="U1595">
        <v>6.4516129032258063E-2</v>
      </c>
      <c r="V1595">
        <v>135</v>
      </c>
      <c r="W1595">
        <v>4.354838709677419</v>
      </c>
      <c r="X1595">
        <v>8775</v>
      </c>
      <c r="Y1595">
        <v>2</v>
      </c>
      <c r="Z1595">
        <v>137</v>
      </c>
      <c r="AA1595" t="s">
        <v>13</v>
      </c>
      <c r="AB1595">
        <v>0</v>
      </c>
      <c r="AC1595">
        <v>1</v>
      </c>
      <c r="AD1595" t="s">
        <v>15</v>
      </c>
      <c r="AE1595">
        <v>1</v>
      </c>
      <c r="AF1595">
        <v>0</v>
      </c>
      <c r="AG1595" t="s">
        <v>15</v>
      </c>
      <c r="AH1595">
        <v>1</v>
      </c>
      <c r="AI1595">
        <v>0</v>
      </c>
      <c r="AJ1595" t="s">
        <v>15</v>
      </c>
      <c r="AK1595">
        <v>1</v>
      </c>
      <c r="AL1595">
        <v>0</v>
      </c>
    </row>
    <row r="1596" spans="1:38" x14ac:dyDescent="0.25">
      <c r="A1596" t="s">
        <v>1530</v>
      </c>
      <c r="B1596" t="s">
        <v>10</v>
      </c>
      <c r="C1596">
        <v>13990507</v>
      </c>
      <c r="D1596">
        <v>990507</v>
      </c>
      <c r="E1596" t="s">
        <v>303</v>
      </c>
      <c r="F1596" t="s">
        <v>304</v>
      </c>
      <c r="G1596" t="s">
        <v>1541</v>
      </c>
      <c r="H1596" t="s">
        <v>40</v>
      </c>
      <c r="I1596">
        <v>2</v>
      </c>
      <c r="J1596" t="s">
        <v>24</v>
      </c>
      <c r="K1596">
        <v>5</v>
      </c>
      <c r="L1596">
        <v>20</v>
      </c>
      <c r="M1596">
        <v>19</v>
      </c>
      <c r="N1596" t="s">
        <v>18</v>
      </c>
      <c r="O1596" t="s">
        <v>1548</v>
      </c>
      <c r="P1596">
        <v>24</v>
      </c>
      <c r="Q1596">
        <v>0.77419354838709675</v>
      </c>
      <c r="R1596">
        <v>66</v>
      </c>
      <c r="S1596">
        <v>2.129032258064516</v>
      </c>
      <c r="T1596">
        <f>DATATABLE[[#This Row],[تعداد واگن منتظر واگذاری]]+DATATABLE[[#This Row],[تعداد واگن تحت تخلیه]]</f>
        <v>90</v>
      </c>
      <c r="U1596">
        <v>2.903225806451613</v>
      </c>
      <c r="V1596">
        <v>21</v>
      </c>
      <c r="W1596">
        <v>0.67741935483870963</v>
      </c>
      <c r="X1596">
        <v>1365</v>
      </c>
      <c r="Y1596">
        <v>90</v>
      </c>
      <c r="Z1596">
        <v>87</v>
      </c>
      <c r="AA1596" t="s">
        <v>15</v>
      </c>
      <c r="AB1596">
        <v>1</v>
      </c>
      <c r="AC1596">
        <v>0</v>
      </c>
      <c r="AD1596" t="s">
        <v>15</v>
      </c>
      <c r="AE1596">
        <v>1</v>
      </c>
      <c r="AF1596">
        <v>0</v>
      </c>
      <c r="AG1596" t="s">
        <v>15</v>
      </c>
      <c r="AH1596">
        <v>1</v>
      </c>
      <c r="AI1596">
        <v>0</v>
      </c>
      <c r="AJ1596" t="s">
        <v>15</v>
      </c>
      <c r="AK1596">
        <v>1</v>
      </c>
      <c r="AL1596">
        <v>0</v>
      </c>
    </row>
    <row r="1597" spans="1:38" x14ac:dyDescent="0.25">
      <c r="A1597" t="s">
        <v>1530</v>
      </c>
      <c r="B1597" t="s">
        <v>10</v>
      </c>
      <c r="C1597">
        <v>13990508</v>
      </c>
      <c r="D1597">
        <v>990508</v>
      </c>
      <c r="E1597" t="s">
        <v>305</v>
      </c>
      <c r="F1597" t="s">
        <v>306</v>
      </c>
      <c r="G1597" t="s">
        <v>1541</v>
      </c>
      <c r="H1597" t="s">
        <v>40</v>
      </c>
      <c r="I1597">
        <v>2</v>
      </c>
      <c r="J1597" t="s">
        <v>24</v>
      </c>
      <c r="K1597">
        <v>5</v>
      </c>
      <c r="L1597">
        <v>20</v>
      </c>
      <c r="M1597">
        <v>19</v>
      </c>
      <c r="N1597" t="s">
        <v>19</v>
      </c>
      <c r="O1597" t="s">
        <v>1549</v>
      </c>
      <c r="P1597">
        <v>68</v>
      </c>
      <c r="Q1597">
        <v>2.193548387096774</v>
      </c>
      <c r="R1597">
        <v>82</v>
      </c>
      <c r="S1597">
        <v>2.6451612903225805</v>
      </c>
      <c r="T1597">
        <f>DATATABLE[[#This Row],[تعداد واگن منتظر واگذاری]]+DATATABLE[[#This Row],[تعداد واگن تحت تخلیه]]</f>
        <v>150</v>
      </c>
      <c r="U1597">
        <v>4.838709677419355</v>
      </c>
      <c r="V1597">
        <v>72</v>
      </c>
      <c r="W1597">
        <v>2.3225806451612905</v>
      </c>
      <c r="X1597">
        <v>4680</v>
      </c>
      <c r="Y1597">
        <v>150</v>
      </c>
      <c r="Z1597">
        <v>154</v>
      </c>
      <c r="AA1597" t="s">
        <v>15</v>
      </c>
      <c r="AB1597">
        <v>1</v>
      </c>
      <c r="AC1597">
        <v>0</v>
      </c>
      <c r="AD1597" t="s">
        <v>15</v>
      </c>
      <c r="AE1597">
        <v>1</v>
      </c>
      <c r="AF1597">
        <v>0</v>
      </c>
      <c r="AG1597" t="s">
        <v>15</v>
      </c>
      <c r="AH1597">
        <v>1</v>
      </c>
      <c r="AI1597">
        <v>0</v>
      </c>
      <c r="AJ1597" t="s">
        <v>15</v>
      </c>
      <c r="AK1597">
        <v>1</v>
      </c>
      <c r="AL1597">
        <v>0</v>
      </c>
    </row>
    <row r="1598" spans="1:38" x14ac:dyDescent="0.25">
      <c r="A1598" t="s">
        <v>1530</v>
      </c>
      <c r="B1598" t="s">
        <v>10</v>
      </c>
      <c r="C1598">
        <v>13990509</v>
      </c>
      <c r="D1598">
        <v>990509</v>
      </c>
      <c r="E1598" t="s">
        <v>307</v>
      </c>
      <c r="F1598" t="s">
        <v>308</v>
      </c>
      <c r="G1598" t="s">
        <v>1541</v>
      </c>
      <c r="H1598" t="s">
        <v>40</v>
      </c>
      <c r="I1598">
        <v>2</v>
      </c>
      <c r="J1598" t="s">
        <v>24</v>
      </c>
      <c r="K1598">
        <v>5</v>
      </c>
      <c r="L1598">
        <v>20</v>
      </c>
      <c r="M1598">
        <v>19</v>
      </c>
      <c r="N1598" t="s">
        <v>20</v>
      </c>
      <c r="O1598" t="s">
        <v>1550</v>
      </c>
      <c r="P1598">
        <v>71</v>
      </c>
      <c r="Q1598">
        <v>2.2903225806451615</v>
      </c>
      <c r="R1598">
        <v>41</v>
      </c>
      <c r="S1598">
        <v>1.3225806451612903</v>
      </c>
      <c r="T1598">
        <f>DATATABLE[[#This Row],[تعداد واگن منتظر واگذاری]]+DATATABLE[[#This Row],[تعداد واگن تحت تخلیه]]</f>
        <v>112</v>
      </c>
      <c r="U1598">
        <v>3.6129032258064515</v>
      </c>
      <c r="V1598">
        <v>121</v>
      </c>
      <c r="W1598">
        <v>3.903225806451613</v>
      </c>
      <c r="X1598">
        <v>7865</v>
      </c>
      <c r="Y1598">
        <v>112</v>
      </c>
      <c r="Z1598">
        <v>162</v>
      </c>
      <c r="AA1598" t="s">
        <v>15</v>
      </c>
      <c r="AB1598">
        <v>1</v>
      </c>
      <c r="AC1598">
        <v>0</v>
      </c>
      <c r="AD1598" t="s">
        <v>15</v>
      </c>
      <c r="AE1598">
        <v>1</v>
      </c>
      <c r="AF1598">
        <v>0</v>
      </c>
      <c r="AG1598" t="s">
        <v>15</v>
      </c>
      <c r="AH1598">
        <v>1</v>
      </c>
      <c r="AI1598">
        <v>0</v>
      </c>
      <c r="AJ1598" t="s">
        <v>15</v>
      </c>
      <c r="AK1598">
        <v>1</v>
      </c>
      <c r="AL1598">
        <v>0</v>
      </c>
    </row>
    <row r="1599" spans="1:38" x14ac:dyDescent="0.25">
      <c r="A1599" t="s">
        <v>1530</v>
      </c>
      <c r="B1599" t="s">
        <v>10</v>
      </c>
      <c r="C1599">
        <v>13990510</v>
      </c>
      <c r="D1599">
        <v>990510</v>
      </c>
      <c r="E1599" t="s">
        <v>309</v>
      </c>
      <c r="F1599" t="s">
        <v>310</v>
      </c>
      <c r="G1599" t="s">
        <v>1541</v>
      </c>
      <c r="H1599" t="s">
        <v>40</v>
      </c>
      <c r="I1599">
        <v>2</v>
      </c>
      <c r="J1599" t="s">
        <v>24</v>
      </c>
      <c r="K1599">
        <v>5</v>
      </c>
      <c r="L1599">
        <v>20</v>
      </c>
      <c r="M1599">
        <v>20</v>
      </c>
      <c r="N1599" t="s">
        <v>12</v>
      </c>
      <c r="O1599" t="s">
        <v>1551</v>
      </c>
      <c r="P1599">
        <v>94</v>
      </c>
      <c r="Q1599">
        <v>3.032258064516129</v>
      </c>
      <c r="R1599">
        <v>54</v>
      </c>
      <c r="S1599">
        <v>1.7419354838709677</v>
      </c>
      <c r="T1599">
        <f>DATATABLE[[#This Row],[تعداد واگن منتظر واگذاری]]+DATATABLE[[#This Row],[تعداد واگن تحت تخلیه]]</f>
        <v>148</v>
      </c>
      <c r="U1599">
        <v>4.774193548387097</v>
      </c>
      <c r="V1599">
        <v>109</v>
      </c>
      <c r="W1599">
        <v>3.5161290322580645</v>
      </c>
      <c r="X1599">
        <v>7085</v>
      </c>
      <c r="Y1599">
        <v>148</v>
      </c>
      <c r="Z1599">
        <v>163</v>
      </c>
      <c r="AA1599" t="s">
        <v>15</v>
      </c>
      <c r="AB1599">
        <v>1</v>
      </c>
      <c r="AC1599">
        <v>0</v>
      </c>
      <c r="AD1599" t="s">
        <v>15</v>
      </c>
      <c r="AE1599">
        <v>1</v>
      </c>
      <c r="AF1599">
        <v>0</v>
      </c>
      <c r="AG1599" t="s">
        <v>15</v>
      </c>
      <c r="AH1599">
        <v>1</v>
      </c>
      <c r="AI1599">
        <v>0</v>
      </c>
      <c r="AJ1599" t="s">
        <v>15</v>
      </c>
      <c r="AK1599">
        <v>1</v>
      </c>
      <c r="AL1599">
        <v>0</v>
      </c>
    </row>
    <row r="1600" spans="1:38" x14ac:dyDescent="0.25">
      <c r="A1600" t="s">
        <v>1530</v>
      </c>
      <c r="B1600" t="s">
        <v>10</v>
      </c>
      <c r="C1600">
        <v>13990511</v>
      </c>
      <c r="D1600">
        <v>990511</v>
      </c>
      <c r="E1600" t="s">
        <v>311</v>
      </c>
      <c r="F1600" t="s">
        <v>312</v>
      </c>
      <c r="G1600" t="s">
        <v>1541</v>
      </c>
      <c r="H1600" t="s">
        <v>40</v>
      </c>
      <c r="I1600">
        <v>2</v>
      </c>
      <c r="J1600" t="s">
        <v>24</v>
      </c>
      <c r="K1600">
        <v>5</v>
      </c>
      <c r="L1600">
        <v>21</v>
      </c>
      <c r="M1600">
        <v>20</v>
      </c>
      <c r="N1600" t="s">
        <v>14</v>
      </c>
      <c r="O1600" t="s">
        <v>1552</v>
      </c>
      <c r="P1600">
        <v>95</v>
      </c>
      <c r="Q1600">
        <v>3.064516129032258</v>
      </c>
      <c r="R1600">
        <v>84</v>
      </c>
      <c r="S1600">
        <v>2.7096774193548385</v>
      </c>
      <c r="T1600">
        <f>DATATABLE[[#This Row],[تعداد واگن منتظر واگذاری]]+DATATABLE[[#This Row],[تعداد واگن تحت تخلیه]]</f>
        <v>179</v>
      </c>
      <c r="U1600">
        <v>5.774193548387097</v>
      </c>
      <c r="V1600">
        <v>94</v>
      </c>
      <c r="W1600">
        <v>3.032258064516129</v>
      </c>
      <c r="X1600">
        <v>6110</v>
      </c>
      <c r="Y1600">
        <v>179</v>
      </c>
      <c r="Z1600">
        <v>178</v>
      </c>
      <c r="AA1600" t="s">
        <v>15</v>
      </c>
      <c r="AB1600">
        <v>1</v>
      </c>
      <c r="AC1600">
        <v>0</v>
      </c>
      <c r="AD1600" t="s">
        <v>15</v>
      </c>
      <c r="AE1600">
        <v>1</v>
      </c>
      <c r="AF1600">
        <v>0</v>
      </c>
      <c r="AG1600" t="s">
        <v>15</v>
      </c>
      <c r="AH1600">
        <v>1</v>
      </c>
      <c r="AI1600">
        <v>0</v>
      </c>
      <c r="AJ1600" t="s">
        <v>15</v>
      </c>
      <c r="AK1600">
        <v>1</v>
      </c>
      <c r="AL1600">
        <v>0</v>
      </c>
    </row>
    <row r="1601" spans="1:38" x14ac:dyDescent="0.25">
      <c r="A1601" t="s">
        <v>1530</v>
      </c>
      <c r="B1601" t="s">
        <v>10</v>
      </c>
      <c r="C1601">
        <v>13990512</v>
      </c>
      <c r="D1601">
        <v>990512</v>
      </c>
      <c r="E1601" t="s">
        <v>313</v>
      </c>
      <c r="F1601" t="s">
        <v>314</v>
      </c>
      <c r="G1601" t="s">
        <v>1541</v>
      </c>
      <c r="H1601" t="s">
        <v>40</v>
      </c>
      <c r="I1601">
        <v>2</v>
      </c>
      <c r="J1601" t="s">
        <v>24</v>
      </c>
      <c r="K1601">
        <v>5</v>
      </c>
      <c r="L1601">
        <v>21</v>
      </c>
      <c r="M1601">
        <v>20</v>
      </c>
      <c r="N1601" t="s">
        <v>16</v>
      </c>
      <c r="O1601" t="s">
        <v>1553</v>
      </c>
      <c r="P1601">
        <v>192</v>
      </c>
      <c r="Q1601">
        <v>6.193548387096774</v>
      </c>
      <c r="R1601">
        <v>130</v>
      </c>
      <c r="S1601">
        <v>4.193548387096774</v>
      </c>
      <c r="T1601">
        <f>DATATABLE[[#This Row],[تعداد واگن منتظر واگذاری]]+DATATABLE[[#This Row],[تعداد واگن تحت تخلیه]]</f>
        <v>322</v>
      </c>
      <c r="U1601">
        <v>10.387096774193548</v>
      </c>
      <c r="V1601">
        <v>94</v>
      </c>
      <c r="W1601">
        <v>3.032258064516129</v>
      </c>
      <c r="X1601">
        <v>6110</v>
      </c>
      <c r="Y1601">
        <v>322</v>
      </c>
      <c r="Z1601">
        <v>224</v>
      </c>
      <c r="AA1601" t="s">
        <v>15</v>
      </c>
      <c r="AB1601">
        <v>1</v>
      </c>
      <c r="AC1601">
        <v>0</v>
      </c>
      <c r="AD1601" t="s">
        <v>15</v>
      </c>
      <c r="AE1601">
        <v>1</v>
      </c>
      <c r="AF1601">
        <v>0</v>
      </c>
      <c r="AG1601" t="s">
        <v>15</v>
      </c>
      <c r="AH1601">
        <v>1</v>
      </c>
      <c r="AI1601">
        <v>0</v>
      </c>
      <c r="AJ1601" t="s">
        <v>15</v>
      </c>
      <c r="AK1601">
        <v>1</v>
      </c>
      <c r="AL1601">
        <v>0</v>
      </c>
    </row>
    <row r="1602" spans="1:38" x14ac:dyDescent="0.25">
      <c r="A1602" t="s">
        <v>1530</v>
      </c>
      <c r="B1602" t="s">
        <v>10</v>
      </c>
      <c r="C1602">
        <v>13990513</v>
      </c>
      <c r="D1602">
        <v>990513</v>
      </c>
      <c r="E1602" t="s">
        <v>315</v>
      </c>
      <c r="F1602" t="s">
        <v>316</v>
      </c>
      <c r="G1602" t="s">
        <v>1541</v>
      </c>
      <c r="H1602" t="s">
        <v>40</v>
      </c>
      <c r="I1602">
        <v>2</v>
      </c>
      <c r="J1602" t="s">
        <v>24</v>
      </c>
      <c r="K1602">
        <v>5</v>
      </c>
      <c r="L1602">
        <v>21</v>
      </c>
      <c r="M1602">
        <v>20</v>
      </c>
      <c r="N1602" t="s">
        <v>17</v>
      </c>
      <c r="O1602" t="s">
        <v>1556</v>
      </c>
      <c r="P1602">
        <v>82</v>
      </c>
      <c r="Q1602">
        <v>2.6451612903225805</v>
      </c>
      <c r="R1602">
        <v>133</v>
      </c>
      <c r="S1602">
        <v>4.290322580645161</v>
      </c>
      <c r="T1602">
        <f>DATATABLE[[#This Row],[تعداد واگن منتظر واگذاری]]+DATATABLE[[#This Row],[تعداد واگن تحت تخلیه]]</f>
        <v>215</v>
      </c>
      <c r="U1602">
        <v>6.935483870967742</v>
      </c>
      <c r="V1602">
        <v>135</v>
      </c>
      <c r="W1602">
        <v>4.354838709677419</v>
      </c>
      <c r="X1602">
        <v>8775</v>
      </c>
      <c r="Y1602">
        <v>215</v>
      </c>
      <c r="Z1602">
        <v>268</v>
      </c>
      <c r="AA1602" t="s">
        <v>15</v>
      </c>
      <c r="AB1602">
        <v>1</v>
      </c>
      <c r="AC1602">
        <v>0</v>
      </c>
      <c r="AD1602" t="s">
        <v>15</v>
      </c>
      <c r="AE1602">
        <v>1</v>
      </c>
      <c r="AF1602">
        <v>0</v>
      </c>
      <c r="AG1602" t="s">
        <v>15</v>
      </c>
      <c r="AH1602">
        <v>1</v>
      </c>
      <c r="AI1602">
        <v>0</v>
      </c>
      <c r="AJ1602" t="s">
        <v>15</v>
      </c>
      <c r="AK1602">
        <v>1</v>
      </c>
      <c r="AL1602">
        <v>0</v>
      </c>
    </row>
    <row r="1603" spans="1:38" x14ac:dyDescent="0.25">
      <c r="A1603" t="s">
        <v>1530</v>
      </c>
      <c r="B1603" t="s">
        <v>10</v>
      </c>
      <c r="C1603">
        <v>13990514</v>
      </c>
      <c r="D1603">
        <v>990514</v>
      </c>
      <c r="E1603" t="s">
        <v>317</v>
      </c>
      <c r="F1603" t="s">
        <v>318</v>
      </c>
      <c r="G1603" t="s">
        <v>1541</v>
      </c>
      <c r="H1603" t="s">
        <v>40</v>
      </c>
      <c r="I1603">
        <v>2</v>
      </c>
      <c r="J1603" t="s">
        <v>24</v>
      </c>
      <c r="K1603">
        <v>5</v>
      </c>
      <c r="L1603">
        <v>21</v>
      </c>
      <c r="M1603">
        <v>20</v>
      </c>
      <c r="N1603" t="s">
        <v>18</v>
      </c>
      <c r="O1603" t="s">
        <v>1557</v>
      </c>
      <c r="P1603">
        <v>145</v>
      </c>
      <c r="Q1603">
        <v>4.67741935483871</v>
      </c>
      <c r="R1603">
        <v>87</v>
      </c>
      <c r="S1603">
        <v>2.806451612903226</v>
      </c>
      <c r="T1603">
        <f>DATATABLE[[#This Row],[تعداد واگن منتظر واگذاری]]+DATATABLE[[#This Row],[تعداد واگن تحت تخلیه]]</f>
        <v>232</v>
      </c>
      <c r="U1603">
        <v>7.4838709677419351</v>
      </c>
      <c r="V1603">
        <v>31</v>
      </c>
      <c r="W1603">
        <v>1</v>
      </c>
      <c r="X1603">
        <v>2015</v>
      </c>
      <c r="Y1603">
        <v>232</v>
      </c>
      <c r="Z1603">
        <v>118</v>
      </c>
      <c r="AA1603" t="s">
        <v>15</v>
      </c>
      <c r="AB1603">
        <v>1</v>
      </c>
      <c r="AC1603">
        <v>0</v>
      </c>
      <c r="AD1603" t="s">
        <v>15</v>
      </c>
      <c r="AE1603">
        <v>1</v>
      </c>
      <c r="AF1603">
        <v>0</v>
      </c>
      <c r="AG1603" t="s">
        <v>15</v>
      </c>
      <c r="AH1603">
        <v>1</v>
      </c>
      <c r="AI1603">
        <v>0</v>
      </c>
      <c r="AJ1603" t="s">
        <v>15</v>
      </c>
      <c r="AK1603">
        <v>1</v>
      </c>
      <c r="AL1603">
        <v>0</v>
      </c>
    </row>
    <row r="1604" spans="1:38" x14ac:dyDescent="0.25">
      <c r="A1604" t="s">
        <v>1530</v>
      </c>
      <c r="B1604" t="s">
        <v>10</v>
      </c>
      <c r="C1604">
        <v>13990515</v>
      </c>
      <c r="D1604">
        <v>990515</v>
      </c>
      <c r="E1604" t="s">
        <v>319</v>
      </c>
      <c r="F1604" t="s">
        <v>320</v>
      </c>
      <c r="G1604" t="s">
        <v>1541</v>
      </c>
      <c r="H1604" t="s">
        <v>40</v>
      </c>
      <c r="I1604">
        <v>2</v>
      </c>
      <c r="J1604" t="s">
        <v>24</v>
      </c>
      <c r="K1604">
        <v>5</v>
      </c>
      <c r="L1604">
        <v>21</v>
      </c>
      <c r="M1604">
        <v>20</v>
      </c>
      <c r="N1604" t="s">
        <v>19</v>
      </c>
      <c r="O1604" t="s">
        <v>1558</v>
      </c>
      <c r="P1604">
        <v>159</v>
      </c>
      <c r="Q1604">
        <v>5.129032258064516</v>
      </c>
      <c r="R1604">
        <v>84</v>
      </c>
      <c r="S1604">
        <v>2.7096774193548385</v>
      </c>
      <c r="T1604">
        <f>DATATABLE[[#This Row],[تعداد واگن منتظر واگذاری]]+DATATABLE[[#This Row],[تعداد واگن تحت تخلیه]]</f>
        <v>243</v>
      </c>
      <c r="U1604">
        <v>7.838709677419355</v>
      </c>
      <c r="V1604">
        <v>102</v>
      </c>
      <c r="W1604">
        <v>3.2903225806451615</v>
      </c>
      <c r="X1604">
        <v>6630</v>
      </c>
      <c r="Y1604">
        <v>243</v>
      </c>
      <c r="Z1604">
        <v>186</v>
      </c>
      <c r="AA1604" t="s">
        <v>15</v>
      </c>
      <c r="AB1604">
        <v>1</v>
      </c>
      <c r="AC1604">
        <v>0</v>
      </c>
      <c r="AD1604" t="s">
        <v>15</v>
      </c>
      <c r="AE1604">
        <v>1</v>
      </c>
      <c r="AF1604">
        <v>0</v>
      </c>
      <c r="AG1604" t="s">
        <v>15</v>
      </c>
      <c r="AH1604">
        <v>1</v>
      </c>
      <c r="AI1604">
        <v>0</v>
      </c>
      <c r="AJ1604" t="s">
        <v>15</v>
      </c>
      <c r="AK1604">
        <v>1</v>
      </c>
      <c r="AL1604">
        <v>0</v>
      </c>
    </row>
    <row r="1605" spans="1:38" x14ac:dyDescent="0.25">
      <c r="A1605" t="s">
        <v>1530</v>
      </c>
      <c r="B1605" t="s">
        <v>10</v>
      </c>
      <c r="C1605">
        <v>13990516</v>
      </c>
      <c r="D1605">
        <v>990516</v>
      </c>
      <c r="E1605" t="s">
        <v>321</v>
      </c>
      <c r="F1605" t="s">
        <v>322</v>
      </c>
      <c r="G1605" t="s">
        <v>1541</v>
      </c>
      <c r="H1605" t="s">
        <v>40</v>
      </c>
      <c r="I1605">
        <v>2</v>
      </c>
      <c r="J1605" t="s">
        <v>24</v>
      </c>
      <c r="K1605">
        <v>5</v>
      </c>
      <c r="L1605">
        <v>21</v>
      </c>
      <c r="M1605">
        <v>20</v>
      </c>
      <c r="N1605" t="s">
        <v>20</v>
      </c>
      <c r="O1605" t="s">
        <v>1559</v>
      </c>
      <c r="P1605">
        <v>176</v>
      </c>
      <c r="Q1605">
        <v>5.67741935483871</v>
      </c>
      <c r="R1605">
        <v>110</v>
      </c>
      <c r="S1605">
        <v>3.5483870967741935</v>
      </c>
      <c r="T1605">
        <f>DATATABLE[[#This Row],[تعداد واگن منتظر واگذاری]]+DATATABLE[[#This Row],[تعداد واگن تحت تخلیه]]</f>
        <v>286</v>
      </c>
      <c r="U1605">
        <v>9.2258064516129039</v>
      </c>
      <c r="V1605">
        <v>166</v>
      </c>
      <c r="W1605">
        <v>5.354838709677419</v>
      </c>
      <c r="X1605">
        <v>10790</v>
      </c>
      <c r="Y1605">
        <v>286</v>
      </c>
      <c r="Z1605">
        <v>276</v>
      </c>
      <c r="AA1605" t="s">
        <v>15</v>
      </c>
      <c r="AB1605">
        <v>1</v>
      </c>
      <c r="AC1605">
        <v>0</v>
      </c>
      <c r="AD1605" t="s">
        <v>15</v>
      </c>
      <c r="AE1605">
        <v>1</v>
      </c>
      <c r="AF1605">
        <v>0</v>
      </c>
      <c r="AG1605" t="s">
        <v>15</v>
      </c>
      <c r="AH1605">
        <v>1</v>
      </c>
      <c r="AI1605">
        <v>0</v>
      </c>
      <c r="AJ1605" t="s">
        <v>15</v>
      </c>
      <c r="AK1605">
        <v>1</v>
      </c>
      <c r="AL1605">
        <v>0</v>
      </c>
    </row>
    <row r="1606" spans="1:38" x14ac:dyDescent="0.25">
      <c r="A1606" t="s">
        <v>1530</v>
      </c>
      <c r="B1606" t="s">
        <v>10</v>
      </c>
      <c r="C1606">
        <v>13990517</v>
      </c>
      <c r="D1606">
        <v>990517</v>
      </c>
      <c r="E1606" t="s">
        <v>323</v>
      </c>
      <c r="F1606" t="s">
        <v>324</v>
      </c>
      <c r="G1606" t="s">
        <v>1541</v>
      </c>
      <c r="H1606" t="s">
        <v>40</v>
      </c>
      <c r="I1606">
        <v>2</v>
      </c>
      <c r="J1606" t="s">
        <v>24</v>
      </c>
      <c r="K1606">
        <v>5</v>
      </c>
      <c r="L1606">
        <v>21</v>
      </c>
      <c r="M1606">
        <v>21</v>
      </c>
      <c r="N1606" t="s">
        <v>12</v>
      </c>
      <c r="O1606" t="s">
        <v>1560</v>
      </c>
      <c r="P1606">
        <v>224</v>
      </c>
      <c r="Q1606">
        <v>7.225806451612903</v>
      </c>
      <c r="R1606">
        <v>150</v>
      </c>
      <c r="S1606">
        <v>4.838709677419355</v>
      </c>
      <c r="T1606">
        <f>DATATABLE[[#This Row],[تعداد واگن منتظر واگذاری]]+DATATABLE[[#This Row],[تعداد واگن تحت تخلیه]]</f>
        <v>374</v>
      </c>
      <c r="U1606">
        <v>12.064516129032258</v>
      </c>
      <c r="V1606">
        <v>110</v>
      </c>
      <c r="W1606">
        <v>3.5483870967741935</v>
      </c>
      <c r="X1606">
        <v>7150</v>
      </c>
      <c r="Y1606">
        <v>374</v>
      </c>
      <c r="Z1606">
        <v>260</v>
      </c>
      <c r="AA1606" t="s">
        <v>15</v>
      </c>
      <c r="AB1606">
        <v>1</v>
      </c>
      <c r="AC1606">
        <v>0</v>
      </c>
      <c r="AD1606" t="s">
        <v>15</v>
      </c>
      <c r="AE1606">
        <v>1</v>
      </c>
      <c r="AF1606">
        <v>0</v>
      </c>
      <c r="AG1606" t="s">
        <v>15</v>
      </c>
      <c r="AH1606">
        <v>1</v>
      </c>
      <c r="AI1606">
        <v>0</v>
      </c>
      <c r="AJ1606" t="s">
        <v>15</v>
      </c>
      <c r="AK1606">
        <v>1</v>
      </c>
      <c r="AL1606">
        <v>0</v>
      </c>
    </row>
    <row r="1607" spans="1:38" x14ac:dyDescent="0.25">
      <c r="A1607" t="s">
        <v>1530</v>
      </c>
      <c r="B1607" t="s">
        <v>10</v>
      </c>
      <c r="C1607">
        <v>13990518</v>
      </c>
      <c r="D1607">
        <v>990518</v>
      </c>
      <c r="E1607" t="s">
        <v>325</v>
      </c>
      <c r="F1607" t="s">
        <v>326</v>
      </c>
      <c r="G1607" t="s">
        <v>1541</v>
      </c>
      <c r="H1607" t="s">
        <v>40</v>
      </c>
      <c r="I1607">
        <v>2</v>
      </c>
      <c r="J1607" t="s">
        <v>24</v>
      </c>
      <c r="K1607">
        <v>5</v>
      </c>
      <c r="L1607">
        <v>22</v>
      </c>
      <c r="M1607">
        <v>21</v>
      </c>
      <c r="N1607" t="s">
        <v>14</v>
      </c>
      <c r="O1607" t="s">
        <v>1561</v>
      </c>
      <c r="P1607">
        <v>130</v>
      </c>
      <c r="Q1607">
        <v>4.193548387096774</v>
      </c>
      <c r="R1607">
        <v>176</v>
      </c>
      <c r="S1607">
        <v>5.67741935483871</v>
      </c>
      <c r="T1607">
        <f>DATATABLE[[#This Row],[تعداد واگن منتظر واگذاری]]+DATATABLE[[#This Row],[تعداد واگن تحت تخلیه]]</f>
        <v>306</v>
      </c>
      <c r="U1607">
        <v>9.870967741935484</v>
      </c>
      <c r="V1607">
        <v>162</v>
      </c>
      <c r="W1607">
        <v>5.225806451612903</v>
      </c>
      <c r="X1607">
        <v>10530</v>
      </c>
      <c r="Y1607">
        <v>306</v>
      </c>
      <c r="Z1607">
        <v>338</v>
      </c>
      <c r="AA1607" t="s">
        <v>15</v>
      </c>
      <c r="AB1607">
        <v>1</v>
      </c>
      <c r="AC1607">
        <v>0</v>
      </c>
      <c r="AD1607" t="s">
        <v>15</v>
      </c>
      <c r="AE1607">
        <v>1</v>
      </c>
      <c r="AF1607">
        <v>0</v>
      </c>
      <c r="AG1607" t="s">
        <v>15</v>
      </c>
      <c r="AH1607">
        <v>1</v>
      </c>
      <c r="AI1607">
        <v>0</v>
      </c>
      <c r="AJ1607" t="s">
        <v>15</v>
      </c>
      <c r="AK1607">
        <v>1</v>
      </c>
      <c r="AL1607">
        <v>0</v>
      </c>
    </row>
    <row r="1608" spans="1:38" x14ac:dyDescent="0.25">
      <c r="A1608" t="s">
        <v>1530</v>
      </c>
      <c r="B1608" t="s">
        <v>10</v>
      </c>
      <c r="C1608">
        <v>13990519</v>
      </c>
      <c r="D1608">
        <v>990519</v>
      </c>
      <c r="E1608" t="s">
        <v>327</v>
      </c>
      <c r="F1608" t="s">
        <v>328</v>
      </c>
      <c r="G1608" t="s">
        <v>1541</v>
      </c>
      <c r="H1608" t="s">
        <v>40</v>
      </c>
      <c r="I1608">
        <v>2</v>
      </c>
      <c r="J1608" t="s">
        <v>24</v>
      </c>
      <c r="K1608">
        <v>5</v>
      </c>
      <c r="L1608">
        <v>22</v>
      </c>
      <c r="M1608">
        <v>21</v>
      </c>
      <c r="N1608" t="s">
        <v>16</v>
      </c>
      <c r="O1608" t="s">
        <v>1562</v>
      </c>
      <c r="P1608">
        <v>48</v>
      </c>
      <c r="Q1608">
        <v>1.5483870967741935</v>
      </c>
      <c r="R1608">
        <v>84</v>
      </c>
      <c r="S1608">
        <v>2.7096774193548385</v>
      </c>
      <c r="T1608">
        <f>DATATABLE[[#This Row],[تعداد واگن منتظر واگذاری]]+DATATABLE[[#This Row],[تعداد واگن تحت تخلیه]]</f>
        <v>132</v>
      </c>
      <c r="U1608">
        <v>4.258064516129032</v>
      </c>
      <c r="V1608">
        <v>210</v>
      </c>
      <c r="W1608">
        <v>6.774193548387097</v>
      </c>
      <c r="X1608">
        <v>13650</v>
      </c>
      <c r="Y1608">
        <v>132</v>
      </c>
      <c r="Z1608">
        <v>294</v>
      </c>
      <c r="AA1608" t="s">
        <v>15</v>
      </c>
      <c r="AB1608">
        <v>1</v>
      </c>
      <c r="AC1608">
        <v>0</v>
      </c>
      <c r="AD1608" t="s">
        <v>15</v>
      </c>
      <c r="AE1608">
        <v>1</v>
      </c>
      <c r="AF1608">
        <v>0</v>
      </c>
      <c r="AG1608" t="s">
        <v>15</v>
      </c>
      <c r="AH1608">
        <v>1</v>
      </c>
      <c r="AI1608">
        <v>0</v>
      </c>
      <c r="AJ1608" t="s">
        <v>15</v>
      </c>
      <c r="AK1608">
        <v>1</v>
      </c>
      <c r="AL1608">
        <v>0</v>
      </c>
    </row>
    <row r="1609" spans="1:38" x14ac:dyDescent="0.25">
      <c r="A1609" t="s">
        <v>1530</v>
      </c>
      <c r="B1609" t="s">
        <v>10</v>
      </c>
      <c r="C1609">
        <v>13990520</v>
      </c>
      <c r="D1609">
        <v>990520</v>
      </c>
      <c r="E1609" t="s">
        <v>329</v>
      </c>
      <c r="F1609" t="s">
        <v>330</v>
      </c>
      <c r="G1609" t="s">
        <v>1541</v>
      </c>
      <c r="H1609" t="s">
        <v>40</v>
      </c>
      <c r="I1609">
        <v>2</v>
      </c>
      <c r="J1609" t="s">
        <v>24</v>
      </c>
      <c r="K1609">
        <v>5</v>
      </c>
      <c r="L1609">
        <v>22</v>
      </c>
      <c r="M1609">
        <v>21</v>
      </c>
      <c r="N1609" t="s">
        <v>17</v>
      </c>
      <c r="O1609" t="s">
        <v>1563</v>
      </c>
      <c r="P1609">
        <v>45</v>
      </c>
      <c r="Q1609">
        <v>1.4516129032258065</v>
      </c>
      <c r="R1609">
        <v>51</v>
      </c>
      <c r="S1609">
        <v>1.6451612903225807</v>
      </c>
      <c r="T1609">
        <f>DATATABLE[[#This Row],[تعداد واگن منتظر واگذاری]]+DATATABLE[[#This Row],[تعداد واگن تحت تخلیه]]</f>
        <v>96</v>
      </c>
      <c r="U1609">
        <v>3.096774193548387</v>
      </c>
      <c r="V1609">
        <v>103</v>
      </c>
      <c r="W1609">
        <v>3.3225806451612905</v>
      </c>
      <c r="X1609">
        <v>6695</v>
      </c>
      <c r="Y1609">
        <v>96</v>
      </c>
      <c r="Z1609">
        <v>154</v>
      </c>
      <c r="AA1609" t="s">
        <v>15</v>
      </c>
      <c r="AB1609">
        <v>1</v>
      </c>
      <c r="AC1609">
        <v>0</v>
      </c>
      <c r="AD1609" t="s">
        <v>15</v>
      </c>
      <c r="AE1609">
        <v>1</v>
      </c>
      <c r="AF1609">
        <v>0</v>
      </c>
      <c r="AG1609" t="s">
        <v>15</v>
      </c>
      <c r="AH1609">
        <v>1</v>
      </c>
      <c r="AI1609">
        <v>0</v>
      </c>
      <c r="AJ1609" t="s">
        <v>15</v>
      </c>
      <c r="AK1609">
        <v>1</v>
      </c>
      <c r="AL1609">
        <v>0</v>
      </c>
    </row>
    <row r="1610" spans="1:38" x14ac:dyDescent="0.25">
      <c r="A1610" t="s">
        <v>1530</v>
      </c>
      <c r="B1610" t="s">
        <v>10</v>
      </c>
      <c r="C1610">
        <v>13990521</v>
      </c>
      <c r="D1610">
        <v>990521</v>
      </c>
      <c r="E1610" t="s">
        <v>331</v>
      </c>
      <c r="F1610" t="s">
        <v>332</v>
      </c>
      <c r="G1610" t="s">
        <v>1541</v>
      </c>
      <c r="H1610" t="s">
        <v>40</v>
      </c>
      <c r="I1610">
        <v>2</v>
      </c>
      <c r="J1610" t="s">
        <v>24</v>
      </c>
      <c r="K1610">
        <v>5</v>
      </c>
      <c r="L1610">
        <v>22</v>
      </c>
      <c r="M1610">
        <v>21</v>
      </c>
      <c r="N1610" t="s">
        <v>18</v>
      </c>
      <c r="O1610" t="s">
        <v>1564</v>
      </c>
      <c r="P1610">
        <v>17</v>
      </c>
      <c r="Q1610">
        <v>0.54838709677419351</v>
      </c>
      <c r="R1610">
        <v>45</v>
      </c>
      <c r="S1610">
        <v>1.4516129032258065</v>
      </c>
      <c r="T1610">
        <f>DATATABLE[[#This Row],[تعداد واگن منتظر واگذاری]]+DATATABLE[[#This Row],[تعداد واگن تحت تخلیه]]</f>
        <v>62</v>
      </c>
      <c r="U1610">
        <v>2</v>
      </c>
      <c r="V1610">
        <v>73</v>
      </c>
      <c r="W1610">
        <v>2.3548387096774195</v>
      </c>
      <c r="X1610">
        <v>4745</v>
      </c>
      <c r="Y1610">
        <v>62</v>
      </c>
      <c r="Z1610">
        <v>118</v>
      </c>
      <c r="AA1610" t="s">
        <v>15</v>
      </c>
      <c r="AB1610">
        <v>1</v>
      </c>
      <c r="AC1610">
        <v>0</v>
      </c>
      <c r="AD1610" t="s">
        <v>15</v>
      </c>
      <c r="AE1610">
        <v>1</v>
      </c>
      <c r="AF1610">
        <v>0</v>
      </c>
      <c r="AG1610" t="s">
        <v>15</v>
      </c>
      <c r="AH1610">
        <v>1</v>
      </c>
      <c r="AI1610">
        <v>0</v>
      </c>
      <c r="AJ1610" t="s">
        <v>15</v>
      </c>
      <c r="AK1610">
        <v>1</v>
      </c>
      <c r="AL1610">
        <v>0</v>
      </c>
    </row>
    <row r="1611" spans="1:38" x14ac:dyDescent="0.25">
      <c r="A1611" t="s">
        <v>1530</v>
      </c>
      <c r="B1611" t="s">
        <v>10</v>
      </c>
      <c r="C1611">
        <v>13990522</v>
      </c>
      <c r="D1611">
        <v>990522</v>
      </c>
      <c r="E1611" t="s">
        <v>333</v>
      </c>
      <c r="F1611" t="s">
        <v>334</v>
      </c>
      <c r="G1611" t="s">
        <v>1541</v>
      </c>
      <c r="H1611" t="s">
        <v>40</v>
      </c>
      <c r="I1611">
        <v>2</v>
      </c>
      <c r="J1611" t="s">
        <v>24</v>
      </c>
      <c r="K1611">
        <v>5</v>
      </c>
      <c r="L1611">
        <v>22</v>
      </c>
      <c r="M1611">
        <v>21</v>
      </c>
      <c r="N1611" t="s">
        <v>19</v>
      </c>
      <c r="O1611" t="s">
        <v>1565</v>
      </c>
      <c r="P1611">
        <v>45</v>
      </c>
      <c r="Q1611">
        <v>1.4516129032258065</v>
      </c>
      <c r="R1611">
        <v>156</v>
      </c>
      <c r="S1611">
        <v>5.032258064516129</v>
      </c>
      <c r="T1611">
        <f>DATATABLE[[#This Row],[تعداد واگن منتظر واگذاری]]+DATATABLE[[#This Row],[تعداد واگن تحت تخلیه]]</f>
        <v>201</v>
      </c>
      <c r="U1611">
        <v>6.4838709677419351</v>
      </c>
      <c r="V1611">
        <v>28</v>
      </c>
      <c r="W1611">
        <v>0.90322580645161288</v>
      </c>
      <c r="X1611">
        <v>1820</v>
      </c>
      <c r="Y1611">
        <v>201</v>
      </c>
      <c r="Z1611">
        <v>184</v>
      </c>
      <c r="AA1611" t="s">
        <v>15</v>
      </c>
      <c r="AB1611">
        <v>1</v>
      </c>
      <c r="AC1611">
        <v>0</v>
      </c>
      <c r="AD1611" t="s">
        <v>15</v>
      </c>
      <c r="AE1611">
        <v>1</v>
      </c>
      <c r="AF1611">
        <v>0</v>
      </c>
      <c r="AG1611" t="s">
        <v>15</v>
      </c>
      <c r="AH1611">
        <v>1</v>
      </c>
      <c r="AI1611">
        <v>0</v>
      </c>
      <c r="AJ1611" t="s">
        <v>15</v>
      </c>
      <c r="AK1611">
        <v>1</v>
      </c>
      <c r="AL1611">
        <v>0</v>
      </c>
    </row>
    <row r="1612" spans="1:38" x14ac:dyDescent="0.25">
      <c r="A1612" t="s">
        <v>1530</v>
      </c>
      <c r="B1612" t="s">
        <v>10</v>
      </c>
      <c r="C1612">
        <v>13990523</v>
      </c>
      <c r="D1612">
        <v>990523</v>
      </c>
      <c r="E1612" t="s">
        <v>335</v>
      </c>
      <c r="F1612" t="s">
        <v>336</v>
      </c>
      <c r="G1612" t="s">
        <v>1541</v>
      </c>
      <c r="H1612" t="s">
        <v>40</v>
      </c>
      <c r="I1612">
        <v>2</v>
      </c>
      <c r="J1612" t="s">
        <v>24</v>
      </c>
      <c r="K1612">
        <v>5</v>
      </c>
      <c r="L1612">
        <v>22</v>
      </c>
      <c r="M1612">
        <v>21</v>
      </c>
      <c r="N1612" t="s">
        <v>20</v>
      </c>
      <c r="O1612" t="s">
        <v>1566</v>
      </c>
      <c r="P1612">
        <v>22</v>
      </c>
      <c r="Q1612">
        <v>0.70967741935483875</v>
      </c>
      <c r="R1612">
        <v>125</v>
      </c>
      <c r="S1612">
        <v>4.032258064516129</v>
      </c>
      <c r="T1612">
        <f>DATATABLE[[#This Row],[تعداد واگن منتظر واگذاری]]+DATATABLE[[#This Row],[تعداد واگن تحت تخلیه]]</f>
        <v>147</v>
      </c>
      <c r="U1612">
        <v>4.741935483870968</v>
      </c>
      <c r="V1612">
        <v>155</v>
      </c>
      <c r="W1612">
        <v>5</v>
      </c>
      <c r="X1612">
        <v>10075</v>
      </c>
      <c r="Y1612">
        <v>147</v>
      </c>
      <c r="Z1612">
        <v>280</v>
      </c>
      <c r="AA1612" t="s">
        <v>15</v>
      </c>
      <c r="AB1612">
        <v>1</v>
      </c>
      <c r="AC1612">
        <v>0</v>
      </c>
      <c r="AD1612" t="s">
        <v>15</v>
      </c>
      <c r="AE1612">
        <v>1</v>
      </c>
      <c r="AF1612">
        <v>0</v>
      </c>
      <c r="AG1612" t="s">
        <v>15</v>
      </c>
      <c r="AH1612">
        <v>1</v>
      </c>
      <c r="AI1612">
        <v>0</v>
      </c>
      <c r="AJ1612" t="s">
        <v>15</v>
      </c>
      <c r="AK1612">
        <v>1</v>
      </c>
      <c r="AL1612">
        <v>0</v>
      </c>
    </row>
    <row r="1613" spans="1:38" x14ac:dyDescent="0.25">
      <c r="A1613" t="s">
        <v>1530</v>
      </c>
      <c r="B1613" t="s">
        <v>10</v>
      </c>
      <c r="C1613">
        <v>13990524</v>
      </c>
      <c r="D1613">
        <v>990524</v>
      </c>
      <c r="E1613" t="s">
        <v>337</v>
      </c>
      <c r="F1613" t="s">
        <v>338</v>
      </c>
      <c r="G1613" t="s">
        <v>1541</v>
      </c>
      <c r="H1613" t="s">
        <v>40</v>
      </c>
      <c r="I1613">
        <v>2</v>
      </c>
      <c r="J1613" t="s">
        <v>24</v>
      </c>
      <c r="K1613">
        <v>5</v>
      </c>
      <c r="L1613">
        <v>22</v>
      </c>
      <c r="M1613">
        <v>22</v>
      </c>
      <c r="N1613" t="s">
        <v>12</v>
      </c>
      <c r="O1613" t="s">
        <v>1567</v>
      </c>
      <c r="P1613">
        <v>48</v>
      </c>
      <c r="Q1613">
        <v>1.5483870967741935</v>
      </c>
      <c r="R1613">
        <v>109</v>
      </c>
      <c r="S1613">
        <v>3.5161290322580645</v>
      </c>
      <c r="T1613">
        <f>DATATABLE[[#This Row],[تعداد واگن منتظر واگذاری]]+DATATABLE[[#This Row],[تعداد واگن تحت تخلیه]]</f>
        <v>157</v>
      </c>
      <c r="U1613">
        <v>5.064516129032258</v>
      </c>
      <c r="V1613">
        <v>96</v>
      </c>
      <c r="W1613">
        <v>3.096774193548387</v>
      </c>
      <c r="X1613">
        <v>6240</v>
      </c>
      <c r="Y1613">
        <v>157</v>
      </c>
      <c r="Z1613">
        <v>205</v>
      </c>
      <c r="AA1613" t="s">
        <v>15</v>
      </c>
      <c r="AB1613">
        <v>1</v>
      </c>
      <c r="AC1613">
        <v>0</v>
      </c>
      <c r="AD1613" t="s">
        <v>15</v>
      </c>
      <c r="AE1613">
        <v>1</v>
      </c>
      <c r="AF1613">
        <v>0</v>
      </c>
      <c r="AG1613" t="s">
        <v>15</v>
      </c>
      <c r="AH1613">
        <v>1</v>
      </c>
      <c r="AI1613">
        <v>0</v>
      </c>
      <c r="AJ1613" t="s">
        <v>15</v>
      </c>
      <c r="AK1613">
        <v>1</v>
      </c>
      <c r="AL1613">
        <v>0</v>
      </c>
    </row>
    <row r="1614" spans="1:38" x14ac:dyDescent="0.25">
      <c r="A1614" t="s">
        <v>1530</v>
      </c>
      <c r="B1614" t="s">
        <v>10</v>
      </c>
      <c r="C1614">
        <v>13990525</v>
      </c>
      <c r="D1614">
        <v>990525</v>
      </c>
      <c r="E1614" t="s">
        <v>339</v>
      </c>
      <c r="F1614" t="s">
        <v>340</v>
      </c>
      <c r="G1614" t="s">
        <v>1541</v>
      </c>
      <c r="H1614" t="s">
        <v>40</v>
      </c>
      <c r="I1614">
        <v>2</v>
      </c>
      <c r="J1614" t="s">
        <v>24</v>
      </c>
      <c r="K1614">
        <v>5</v>
      </c>
      <c r="L1614">
        <v>23</v>
      </c>
      <c r="M1614">
        <v>22</v>
      </c>
      <c r="N1614" t="s">
        <v>14</v>
      </c>
      <c r="O1614" t="s">
        <v>1568</v>
      </c>
      <c r="P1614">
        <v>44</v>
      </c>
      <c r="Q1614">
        <v>1.4193548387096775</v>
      </c>
      <c r="R1614">
        <v>95</v>
      </c>
      <c r="S1614">
        <v>3.064516129032258</v>
      </c>
      <c r="T1614">
        <f>DATATABLE[[#This Row],[تعداد واگن منتظر واگذاری]]+DATATABLE[[#This Row],[تعداد واگن تحت تخلیه]]</f>
        <v>139</v>
      </c>
      <c r="U1614">
        <v>4.4838709677419351</v>
      </c>
      <c r="V1614">
        <v>122</v>
      </c>
      <c r="W1614">
        <v>3.935483870967742</v>
      </c>
      <c r="X1614">
        <v>7930</v>
      </c>
      <c r="Y1614">
        <v>139</v>
      </c>
      <c r="Z1614">
        <v>217</v>
      </c>
      <c r="AA1614" t="s">
        <v>15</v>
      </c>
      <c r="AB1614">
        <v>1</v>
      </c>
      <c r="AC1614">
        <v>0</v>
      </c>
      <c r="AD1614" t="s">
        <v>15</v>
      </c>
      <c r="AE1614">
        <v>1</v>
      </c>
      <c r="AF1614">
        <v>0</v>
      </c>
      <c r="AG1614" t="s">
        <v>15</v>
      </c>
      <c r="AH1614">
        <v>1</v>
      </c>
      <c r="AI1614">
        <v>0</v>
      </c>
      <c r="AJ1614" t="s">
        <v>15</v>
      </c>
      <c r="AK1614">
        <v>1</v>
      </c>
      <c r="AL1614">
        <v>0</v>
      </c>
    </row>
    <row r="1615" spans="1:38" x14ac:dyDescent="0.25">
      <c r="A1615" t="s">
        <v>1530</v>
      </c>
      <c r="B1615" t="s">
        <v>10</v>
      </c>
      <c r="C1615">
        <v>13990526</v>
      </c>
      <c r="D1615">
        <v>990526</v>
      </c>
      <c r="E1615" t="s">
        <v>341</v>
      </c>
      <c r="F1615" t="s">
        <v>342</v>
      </c>
      <c r="G1615" t="s">
        <v>1541</v>
      </c>
      <c r="H1615" t="s">
        <v>40</v>
      </c>
      <c r="I1615">
        <v>2</v>
      </c>
      <c r="J1615" t="s">
        <v>24</v>
      </c>
      <c r="K1615">
        <v>5</v>
      </c>
      <c r="L1615">
        <v>23</v>
      </c>
      <c r="M1615">
        <v>22</v>
      </c>
      <c r="N1615" t="s">
        <v>16</v>
      </c>
      <c r="O1615" t="s">
        <v>1569</v>
      </c>
      <c r="P1615">
        <v>32</v>
      </c>
      <c r="Q1615">
        <v>1.032258064516129</v>
      </c>
      <c r="R1615">
        <v>66</v>
      </c>
      <c r="S1615">
        <v>2.129032258064516</v>
      </c>
      <c r="T1615">
        <f>DATATABLE[[#This Row],[تعداد واگن منتظر واگذاری]]+DATATABLE[[#This Row],[تعداد واگن تحت تخلیه]]</f>
        <v>98</v>
      </c>
      <c r="U1615">
        <v>3.161290322580645</v>
      </c>
      <c r="V1615">
        <v>42</v>
      </c>
      <c r="W1615">
        <v>1.3548387096774193</v>
      </c>
      <c r="X1615">
        <v>2730</v>
      </c>
      <c r="Y1615">
        <v>98</v>
      </c>
      <c r="Z1615">
        <v>108</v>
      </c>
      <c r="AA1615" t="s">
        <v>15</v>
      </c>
      <c r="AB1615">
        <v>1</v>
      </c>
      <c r="AC1615">
        <v>0</v>
      </c>
      <c r="AD1615" t="s">
        <v>15</v>
      </c>
      <c r="AE1615">
        <v>1</v>
      </c>
      <c r="AF1615">
        <v>0</v>
      </c>
      <c r="AG1615" t="s">
        <v>15</v>
      </c>
      <c r="AH1615">
        <v>1</v>
      </c>
      <c r="AI1615">
        <v>0</v>
      </c>
      <c r="AJ1615" t="s">
        <v>15</v>
      </c>
      <c r="AK1615">
        <v>1</v>
      </c>
      <c r="AL1615">
        <v>0</v>
      </c>
    </row>
    <row r="1616" spans="1:38" x14ac:dyDescent="0.25">
      <c r="A1616" t="s">
        <v>1530</v>
      </c>
      <c r="B1616" t="s">
        <v>10</v>
      </c>
      <c r="C1616">
        <v>13990527</v>
      </c>
      <c r="D1616">
        <v>990527</v>
      </c>
      <c r="E1616" t="s">
        <v>343</v>
      </c>
      <c r="F1616" t="s">
        <v>344</v>
      </c>
      <c r="G1616" t="s">
        <v>1541</v>
      </c>
      <c r="H1616" t="s">
        <v>40</v>
      </c>
      <c r="I1616">
        <v>2</v>
      </c>
      <c r="J1616" t="s">
        <v>24</v>
      </c>
      <c r="K1616">
        <v>5</v>
      </c>
      <c r="L1616">
        <v>23</v>
      </c>
      <c r="M1616">
        <v>22</v>
      </c>
      <c r="N1616" t="s">
        <v>17</v>
      </c>
      <c r="O1616" t="s">
        <v>1570</v>
      </c>
      <c r="P1616">
        <v>22</v>
      </c>
      <c r="Q1616">
        <v>0.70967741935483875</v>
      </c>
      <c r="R1616">
        <v>5</v>
      </c>
      <c r="S1616">
        <v>0.16129032258064516</v>
      </c>
      <c r="T1616">
        <f>DATATABLE[[#This Row],[تعداد واگن منتظر واگذاری]]+DATATABLE[[#This Row],[تعداد واگن تحت تخلیه]]</f>
        <v>27</v>
      </c>
      <c r="U1616">
        <v>0.87096774193548387</v>
      </c>
      <c r="V1616">
        <v>53</v>
      </c>
      <c r="W1616">
        <v>1.7096774193548387</v>
      </c>
      <c r="X1616">
        <v>3445</v>
      </c>
      <c r="Y1616">
        <v>27</v>
      </c>
      <c r="Z1616">
        <v>58</v>
      </c>
      <c r="AA1616" t="s">
        <v>15</v>
      </c>
      <c r="AB1616">
        <v>1</v>
      </c>
      <c r="AC1616">
        <v>0</v>
      </c>
      <c r="AD1616" t="s">
        <v>15</v>
      </c>
      <c r="AE1616">
        <v>1</v>
      </c>
      <c r="AF1616">
        <v>0</v>
      </c>
      <c r="AG1616" t="s">
        <v>15</v>
      </c>
      <c r="AH1616">
        <v>1</v>
      </c>
      <c r="AI1616">
        <v>0</v>
      </c>
      <c r="AJ1616" t="s">
        <v>15</v>
      </c>
      <c r="AK1616">
        <v>1</v>
      </c>
      <c r="AL1616">
        <v>0</v>
      </c>
    </row>
    <row r="1617" spans="1:38" x14ac:dyDescent="0.25">
      <c r="A1617" t="s">
        <v>1530</v>
      </c>
      <c r="B1617" t="s">
        <v>10</v>
      </c>
      <c r="C1617">
        <v>13990528</v>
      </c>
      <c r="D1617">
        <v>990528</v>
      </c>
      <c r="E1617" t="s">
        <v>345</v>
      </c>
      <c r="F1617" t="s">
        <v>346</v>
      </c>
      <c r="G1617" t="s">
        <v>1541</v>
      </c>
      <c r="H1617" t="s">
        <v>40</v>
      </c>
      <c r="I1617">
        <v>2</v>
      </c>
      <c r="J1617" t="s">
        <v>24</v>
      </c>
      <c r="K1617">
        <v>5</v>
      </c>
      <c r="L1617">
        <v>23</v>
      </c>
      <c r="M1617">
        <v>22</v>
      </c>
      <c r="N1617" t="s">
        <v>18</v>
      </c>
      <c r="O1617" t="s">
        <v>1571</v>
      </c>
      <c r="P1617">
        <v>39</v>
      </c>
      <c r="Q1617">
        <v>1.2580645161290323</v>
      </c>
      <c r="R1617">
        <v>41</v>
      </c>
      <c r="S1617">
        <v>1.3225806451612903</v>
      </c>
      <c r="T1617">
        <f>DATATABLE[[#This Row],[تعداد واگن منتظر واگذاری]]+DATATABLE[[#This Row],[تعداد واگن تحت تخلیه]]</f>
        <v>80</v>
      </c>
      <c r="U1617">
        <v>2.5806451612903225</v>
      </c>
      <c r="V1617">
        <v>71</v>
      </c>
      <c r="W1617">
        <v>2.2903225806451615</v>
      </c>
      <c r="X1617">
        <v>4615</v>
      </c>
      <c r="Y1617">
        <v>80</v>
      </c>
      <c r="Z1617">
        <v>112</v>
      </c>
      <c r="AA1617" t="s">
        <v>15</v>
      </c>
      <c r="AB1617">
        <v>1</v>
      </c>
      <c r="AC1617">
        <v>0</v>
      </c>
      <c r="AD1617" t="s">
        <v>15</v>
      </c>
      <c r="AE1617">
        <v>1</v>
      </c>
      <c r="AF1617">
        <v>0</v>
      </c>
      <c r="AG1617" t="s">
        <v>15</v>
      </c>
      <c r="AH1617">
        <v>1</v>
      </c>
      <c r="AI1617">
        <v>0</v>
      </c>
      <c r="AJ1617" t="s">
        <v>15</v>
      </c>
      <c r="AK1617">
        <v>1</v>
      </c>
      <c r="AL1617">
        <v>0</v>
      </c>
    </row>
    <row r="1618" spans="1:38" x14ac:dyDescent="0.25">
      <c r="A1618" t="s">
        <v>1530</v>
      </c>
      <c r="B1618" t="s">
        <v>10</v>
      </c>
      <c r="C1618">
        <v>13990529</v>
      </c>
      <c r="D1618">
        <v>990529</v>
      </c>
      <c r="E1618" t="s">
        <v>347</v>
      </c>
      <c r="F1618" t="s">
        <v>348</v>
      </c>
      <c r="G1618" t="s">
        <v>1541</v>
      </c>
      <c r="H1618" t="s">
        <v>40</v>
      </c>
      <c r="I1618">
        <v>2</v>
      </c>
      <c r="J1618" t="s">
        <v>24</v>
      </c>
      <c r="K1618">
        <v>5</v>
      </c>
      <c r="L1618">
        <v>23</v>
      </c>
      <c r="M1618">
        <v>22</v>
      </c>
      <c r="N1618" t="s">
        <v>19</v>
      </c>
      <c r="O1618" t="s">
        <v>1572</v>
      </c>
      <c r="P1618">
        <v>101</v>
      </c>
      <c r="Q1618">
        <v>3.2580645161290325</v>
      </c>
      <c r="R1618">
        <v>131</v>
      </c>
      <c r="S1618">
        <v>4.225806451612903</v>
      </c>
      <c r="T1618">
        <f>DATATABLE[[#This Row],[تعداد واگن منتظر واگذاری]]+DATATABLE[[#This Row],[تعداد واگن تحت تخلیه]]</f>
        <v>232</v>
      </c>
      <c r="U1618">
        <v>7.4838709677419351</v>
      </c>
      <c r="V1618">
        <v>64</v>
      </c>
      <c r="W1618">
        <v>2.064516129032258</v>
      </c>
      <c r="X1618">
        <v>4160</v>
      </c>
      <c r="Y1618">
        <v>232</v>
      </c>
      <c r="Z1618">
        <v>195</v>
      </c>
      <c r="AA1618" t="s">
        <v>15</v>
      </c>
      <c r="AB1618">
        <v>1</v>
      </c>
      <c r="AC1618">
        <v>0</v>
      </c>
      <c r="AD1618" t="s">
        <v>15</v>
      </c>
      <c r="AE1618">
        <v>1</v>
      </c>
      <c r="AF1618">
        <v>0</v>
      </c>
      <c r="AG1618" t="s">
        <v>15</v>
      </c>
      <c r="AH1618">
        <v>1</v>
      </c>
      <c r="AI1618">
        <v>0</v>
      </c>
      <c r="AJ1618" t="s">
        <v>15</v>
      </c>
      <c r="AK1618">
        <v>1</v>
      </c>
      <c r="AL1618">
        <v>0</v>
      </c>
    </row>
    <row r="1619" spans="1:38" x14ac:dyDescent="0.25">
      <c r="A1619" t="s">
        <v>1530</v>
      </c>
      <c r="B1619" t="s">
        <v>10</v>
      </c>
      <c r="C1619">
        <v>13990530</v>
      </c>
      <c r="D1619">
        <v>990530</v>
      </c>
      <c r="E1619" t="s">
        <v>349</v>
      </c>
      <c r="F1619" t="s">
        <v>350</v>
      </c>
      <c r="G1619" t="s">
        <v>1541</v>
      </c>
      <c r="H1619" t="s">
        <v>40</v>
      </c>
      <c r="I1619">
        <v>2</v>
      </c>
      <c r="J1619" t="s">
        <v>24</v>
      </c>
      <c r="K1619">
        <v>5</v>
      </c>
      <c r="L1619">
        <v>23</v>
      </c>
      <c r="M1619">
        <v>22</v>
      </c>
      <c r="N1619" t="s">
        <v>20</v>
      </c>
      <c r="O1619" t="s">
        <v>1573</v>
      </c>
      <c r="P1619">
        <v>35</v>
      </c>
      <c r="Q1619">
        <v>1.1290322580645162</v>
      </c>
      <c r="R1619">
        <v>79</v>
      </c>
      <c r="S1619">
        <v>2.5483870967741935</v>
      </c>
      <c r="T1619">
        <f>DATATABLE[[#This Row],[تعداد واگن منتظر واگذاری]]+DATATABLE[[#This Row],[تعداد واگن تحت تخلیه]]</f>
        <v>114</v>
      </c>
      <c r="U1619">
        <v>3.6774193548387095</v>
      </c>
      <c r="V1619">
        <v>101</v>
      </c>
      <c r="W1619">
        <v>3.2580645161290325</v>
      </c>
      <c r="X1619">
        <v>6565</v>
      </c>
      <c r="Y1619">
        <v>114</v>
      </c>
      <c r="Z1619">
        <v>180</v>
      </c>
      <c r="AA1619" t="s">
        <v>15</v>
      </c>
      <c r="AB1619">
        <v>1</v>
      </c>
      <c r="AC1619">
        <v>0</v>
      </c>
      <c r="AD1619" t="s">
        <v>15</v>
      </c>
      <c r="AE1619">
        <v>1</v>
      </c>
      <c r="AF1619">
        <v>0</v>
      </c>
      <c r="AG1619" t="s">
        <v>15</v>
      </c>
      <c r="AH1619">
        <v>1</v>
      </c>
      <c r="AI1619">
        <v>0</v>
      </c>
      <c r="AJ1619" t="s">
        <v>15</v>
      </c>
      <c r="AK1619">
        <v>1</v>
      </c>
      <c r="AL1619">
        <v>0</v>
      </c>
    </row>
    <row r="1620" spans="1:38" x14ac:dyDescent="0.25">
      <c r="A1620" t="s">
        <v>1530</v>
      </c>
      <c r="B1620" t="s">
        <v>10</v>
      </c>
      <c r="C1620">
        <v>13990531</v>
      </c>
      <c r="D1620">
        <v>990531</v>
      </c>
      <c r="E1620" t="s">
        <v>351</v>
      </c>
      <c r="F1620" t="s">
        <v>352</v>
      </c>
      <c r="G1620" t="s">
        <v>1541</v>
      </c>
      <c r="H1620" t="s">
        <v>40</v>
      </c>
      <c r="I1620">
        <v>2</v>
      </c>
      <c r="J1620" t="s">
        <v>24</v>
      </c>
      <c r="K1620">
        <v>5</v>
      </c>
      <c r="L1620">
        <v>23</v>
      </c>
      <c r="M1620">
        <v>23</v>
      </c>
      <c r="N1620" t="s">
        <v>12</v>
      </c>
      <c r="O1620" t="s">
        <v>1574</v>
      </c>
      <c r="P1620">
        <v>138</v>
      </c>
      <c r="Q1620">
        <v>4.4516129032258061</v>
      </c>
      <c r="R1620">
        <v>138</v>
      </c>
      <c r="S1620">
        <v>4.4516129032258061</v>
      </c>
      <c r="T1620">
        <f>DATATABLE[[#This Row],[تعداد واگن منتظر واگذاری]]+DATATABLE[[#This Row],[تعداد واگن تحت تخلیه]]</f>
        <v>276</v>
      </c>
      <c r="U1620">
        <v>8.9032258064516121</v>
      </c>
      <c r="V1620">
        <v>85</v>
      </c>
      <c r="W1620">
        <v>2.7419354838709675</v>
      </c>
      <c r="X1620">
        <v>5525</v>
      </c>
      <c r="Y1620">
        <v>276</v>
      </c>
      <c r="Z1620">
        <v>223</v>
      </c>
      <c r="AA1620" t="s">
        <v>15</v>
      </c>
      <c r="AB1620">
        <v>1</v>
      </c>
      <c r="AC1620">
        <v>0</v>
      </c>
      <c r="AD1620" t="s">
        <v>15</v>
      </c>
      <c r="AE1620">
        <v>1</v>
      </c>
      <c r="AF1620">
        <v>0</v>
      </c>
      <c r="AG1620" t="s">
        <v>15</v>
      </c>
      <c r="AH1620">
        <v>1</v>
      </c>
      <c r="AI1620">
        <v>0</v>
      </c>
      <c r="AJ1620" t="s">
        <v>15</v>
      </c>
      <c r="AK1620">
        <v>1</v>
      </c>
      <c r="AL1620">
        <v>0</v>
      </c>
    </row>
    <row r="1621" spans="1:38" x14ac:dyDescent="0.25">
      <c r="A1621" t="s">
        <v>1530</v>
      </c>
      <c r="B1621" t="s">
        <v>10</v>
      </c>
      <c r="C1621">
        <v>13990601</v>
      </c>
      <c r="D1621">
        <v>990601</v>
      </c>
      <c r="E1621" t="s">
        <v>353</v>
      </c>
      <c r="F1621" t="s">
        <v>354</v>
      </c>
      <c r="G1621" t="s">
        <v>1541</v>
      </c>
      <c r="H1621" t="s">
        <v>40</v>
      </c>
      <c r="I1621">
        <v>2</v>
      </c>
      <c r="J1621" t="s">
        <v>25</v>
      </c>
      <c r="K1621">
        <v>6</v>
      </c>
      <c r="L1621">
        <v>24</v>
      </c>
      <c r="M1621">
        <v>23</v>
      </c>
      <c r="N1621" t="s">
        <v>14</v>
      </c>
      <c r="O1621" t="s">
        <v>1542</v>
      </c>
      <c r="P1621">
        <v>149</v>
      </c>
      <c r="Q1621">
        <v>4.806451612903226</v>
      </c>
      <c r="R1621">
        <v>158</v>
      </c>
      <c r="S1621">
        <v>5.096774193548387</v>
      </c>
      <c r="T1621">
        <f>DATATABLE[[#This Row],[تعداد واگن منتظر واگذاری]]+DATATABLE[[#This Row],[تعداد واگن تحت تخلیه]]</f>
        <v>307</v>
      </c>
      <c r="U1621">
        <v>9.9032258064516121</v>
      </c>
      <c r="V1621">
        <v>97</v>
      </c>
      <c r="W1621">
        <v>3.129032258064516</v>
      </c>
      <c r="X1621">
        <v>6305</v>
      </c>
      <c r="Y1621">
        <v>307</v>
      </c>
      <c r="Z1621">
        <v>255</v>
      </c>
      <c r="AA1621" t="s">
        <v>15</v>
      </c>
      <c r="AB1621">
        <v>1</v>
      </c>
      <c r="AC1621">
        <v>0</v>
      </c>
      <c r="AD1621" t="s">
        <v>15</v>
      </c>
      <c r="AE1621">
        <v>1</v>
      </c>
      <c r="AF1621">
        <v>0</v>
      </c>
      <c r="AG1621" t="s">
        <v>15</v>
      </c>
      <c r="AH1621">
        <v>1</v>
      </c>
      <c r="AI1621">
        <v>0</v>
      </c>
      <c r="AJ1621" t="s">
        <v>15</v>
      </c>
      <c r="AK1621">
        <v>1</v>
      </c>
      <c r="AL1621">
        <v>0</v>
      </c>
    </row>
    <row r="1622" spans="1:38" x14ac:dyDescent="0.25">
      <c r="A1622" t="s">
        <v>1530</v>
      </c>
      <c r="B1622" t="s">
        <v>10</v>
      </c>
      <c r="C1622">
        <v>13990602</v>
      </c>
      <c r="D1622">
        <v>990602</v>
      </c>
      <c r="E1622" t="s">
        <v>355</v>
      </c>
      <c r="F1622" t="s">
        <v>356</v>
      </c>
      <c r="G1622" t="s">
        <v>1541</v>
      </c>
      <c r="H1622" t="s">
        <v>40</v>
      </c>
      <c r="I1622">
        <v>2</v>
      </c>
      <c r="J1622" t="s">
        <v>25</v>
      </c>
      <c r="K1622">
        <v>6</v>
      </c>
      <c r="L1622">
        <v>24</v>
      </c>
      <c r="M1622">
        <v>23</v>
      </c>
      <c r="N1622" t="s">
        <v>16</v>
      </c>
      <c r="O1622" t="s">
        <v>1543</v>
      </c>
      <c r="P1622">
        <v>119</v>
      </c>
      <c r="Q1622">
        <v>3.838709677419355</v>
      </c>
      <c r="R1622">
        <v>84</v>
      </c>
      <c r="S1622">
        <v>2.7096774193548385</v>
      </c>
      <c r="T1622">
        <f>DATATABLE[[#This Row],[تعداد واگن منتظر واگذاری]]+DATATABLE[[#This Row],[تعداد واگن تحت تخلیه]]</f>
        <v>203</v>
      </c>
      <c r="U1622">
        <v>6.5483870967741939</v>
      </c>
      <c r="V1622">
        <v>181</v>
      </c>
      <c r="W1622">
        <v>5.838709677419355</v>
      </c>
      <c r="X1622">
        <v>11765</v>
      </c>
      <c r="Y1622">
        <v>203</v>
      </c>
      <c r="Z1622">
        <v>265</v>
      </c>
      <c r="AA1622" t="s">
        <v>15</v>
      </c>
      <c r="AB1622">
        <v>1</v>
      </c>
      <c r="AC1622">
        <v>0</v>
      </c>
      <c r="AD1622" t="s">
        <v>15</v>
      </c>
      <c r="AE1622">
        <v>1</v>
      </c>
      <c r="AF1622">
        <v>0</v>
      </c>
      <c r="AG1622" t="s">
        <v>15</v>
      </c>
      <c r="AH1622">
        <v>1</v>
      </c>
      <c r="AI1622">
        <v>0</v>
      </c>
      <c r="AJ1622" t="s">
        <v>15</v>
      </c>
      <c r="AK1622">
        <v>1</v>
      </c>
      <c r="AL1622">
        <v>0</v>
      </c>
    </row>
    <row r="1623" spans="1:38" x14ac:dyDescent="0.25">
      <c r="A1623" t="s">
        <v>1530</v>
      </c>
      <c r="B1623" t="s">
        <v>10</v>
      </c>
      <c r="C1623">
        <v>13990603</v>
      </c>
      <c r="D1623">
        <v>990603</v>
      </c>
      <c r="E1623" t="s">
        <v>357</v>
      </c>
      <c r="F1623" t="s">
        <v>358</v>
      </c>
      <c r="G1623" t="s">
        <v>1541</v>
      </c>
      <c r="H1623" t="s">
        <v>40</v>
      </c>
      <c r="I1623">
        <v>2</v>
      </c>
      <c r="J1623" t="s">
        <v>25</v>
      </c>
      <c r="K1623">
        <v>6</v>
      </c>
      <c r="L1623">
        <v>24</v>
      </c>
      <c r="M1623">
        <v>23</v>
      </c>
      <c r="N1623" t="s">
        <v>17</v>
      </c>
      <c r="O1623" t="s">
        <v>1544</v>
      </c>
      <c r="P1623">
        <v>116</v>
      </c>
      <c r="Q1623">
        <v>3.7419354838709675</v>
      </c>
      <c r="R1623">
        <v>229</v>
      </c>
      <c r="S1623">
        <v>7.387096774193548</v>
      </c>
      <c r="T1623">
        <f>DATATABLE[[#This Row],[تعداد واگن منتظر واگذاری]]+DATATABLE[[#This Row],[تعداد واگن تحت تخلیه]]</f>
        <v>345</v>
      </c>
      <c r="U1623">
        <v>11.129032258064516</v>
      </c>
      <c r="V1623">
        <v>80</v>
      </c>
      <c r="W1623">
        <v>2.5806451612903225</v>
      </c>
      <c r="X1623">
        <v>5200</v>
      </c>
      <c r="Y1623">
        <v>345</v>
      </c>
      <c r="Z1623">
        <v>309</v>
      </c>
      <c r="AA1623" t="s">
        <v>15</v>
      </c>
      <c r="AB1623">
        <v>1</v>
      </c>
      <c r="AC1623">
        <v>0</v>
      </c>
      <c r="AD1623" t="s">
        <v>15</v>
      </c>
      <c r="AE1623">
        <v>1</v>
      </c>
      <c r="AF1623">
        <v>0</v>
      </c>
      <c r="AG1623" t="s">
        <v>15</v>
      </c>
      <c r="AH1623">
        <v>1</v>
      </c>
      <c r="AI1623">
        <v>0</v>
      </c>
      <c r="AJ1623" t="s">
        <v>15</v>
      </c>
      <c r="AK1623">
        <v>1</v>
      </c>
      <c r="AL1623">
        <v>0</v>
      </c>
    </row>
    <row r="1624" spans="1:38" x14ac:dyDescent="0.25">
      <c r="A1624" t="s">
        <v>1530</v>
      </c>
      <c r="B1624" t="s">
        <v>10</v>
      </c>
      <c r="C1624">
        <v>13990604</v>
      </c>
      <c r="D1624">
        <v>990604</v>
      </c>
      <c r="E1624" t="s">
        <v>359</v>
      </c>
      <c r="F1624" t="s">
        <v>360</v>
      </c>
      <c r="G1624" t="s">
        <v>1541</v>
      </c>
      <c r="H1624" t="s">
        <v>40</v>
      </c>
      <c r="I1624">
        <v>2</v>
      </c>
      <c r="J1624" t="s">
        <v>25</v>
      </c>
      <c r="K1624">
        <v>6</v>
      </c>
      <c r="L1624">
        <v>24</v>
      </c>
      <c r="M1624">
        <v>23</v>
      </c>
      <c r="N1624" t="s">
        <v>18</v>
      </c>
      <c r="O1624" t="s">
        <v>1545</v>
      </c>
      <c r="P1624">
        <v>31</v>
      </c>
      <c r="Q1624">
        <v>1</v>
      </c>
      <c r="R1624">
        <v>183</v>
      </c>
      <c r="S1624">
        <v>5.903225806451613</v>
      </c>
      <c r="T1624">
        <f>DATATABLE[[#This Row],[تعداد واگن منتظر واگذاری]]+DATATABLE[[#This Row],[تعداد واگن تحت تخلیه]]</f>
        <v>214</v>
      </c>
      <c r="U1624">
        <v>6.903225806451613</v>
      </c>
      <c r="V1624">
        <v>131</v>
      </c>
      <c r="W1624">
        <v>4.225806451612903</v>
      </c>
      <c r="X1624">
        <v>8515</v>
      </c>
      <c r="Y1624">
        <v>214</v>
      </c>
      <c r="Z1624">
        <v>314</v>
      </c>
      <c r="AA1624" t="s">
        <v>15</v>
      </c>
      <c r="AB1624">
        <v>1</v>
      </c>
      <c r="AC1624">
        <v>0</v>
      </c>
      <c r="AD1624" t="s">
        <v>15</v>
      </c>
      <c r="AE1624">
        <v>1</v>
      </c>
      <c r="AF1624">
        <v>0</v>
      </c>
      <c r="AG1624" t="s">
        <v>15</v>
      </c>
      <c r="AH1624">
        <v>1</v>
      </c>
      <c r="AI1624">
        <v>0</v>
      </c>
      <c r="AJ1624" t="s">
        <v>15</v>
      </c>
      <c r="AK1624">
        <v>1</v>
      </c>
      <c r="AL1624">
        <v>0</v>
      </c>
    </row>
    <row r="1625" spans="1:38" x14ac:dyDescent="0.25">
      <c r="A1625" t="s">
        <v>1530</v>
      </c>
      <c r="B1625" t="s">
        <v>10</v>
      </c>
      <c r="C1625">
        <v>13990605</v>
      </c>
      <c r="D1625">
        <v>990605</v>
      </c>
      <c r="E1625" t="s">
        <v>361</v>
      </c>
      <c r="F1625" t="s">
        <v>362</v>
      </c>
      <c r="G1625" t="s">
        <v>1541</v>
      </c>
      <c r="H1625" t="s">
        <v>40</v>
      </c>
      <c r="I1625">
        <v>2</v>
      </c>
      <c r="J1625" t="s">
        <v>25</v>
      </c>
      <c r="K1625">
        <v>6</v>
      </c>
      <c r="L1625">
        <v>24</v>
      </c>
      <c r="M1625">
        <v>23</v>
      </c>
      <c r="N1625" t="s">
        <v>19</v>
      </c>
      <c r="O1625" t="s">
        <v>1546</v>
      </c>
      <c r="P1625">
        <v>82</v>
      </c>
      <c r="Q1625">
        <v>2.6451612903225805</v>
      </c>
      <c r="R1625">
        <v>157</v>
      </c>
      <c r="S1625">
        <v>5.064516129032258</v>
      </c>
      <c r="T1625">
        <f>DATATABLE[[#This Row],[تعداد واگن منتظر واگذاری]]+DATATABLE[[#This Row],[تعداد واگن تحت تخلیه]]</f>
        <v>239</v>
      </c>
      <c r="U1625">
        <v>7.709677419354839</v>
      </c>
      <c r="V1625">
        <v>108</v>
      </c>
      <c r="W1625">
        <v>3.4838709677419355</v>
      </c>
      <c r="X1625">
        <v>7020</v>
      </c>
      <c r="Y1625">
        <v>239</v>
      </c>
      <c r="Z1625">
        <v>265</v>
      </c>
      <c r="AA1625" t="s">
        <v>15</v>
      </c>
      <c r="AB1625">
        <v>1</v>
      </c>
      <c r="AC1625">
        <v>0</v>
      </c>
      <c r="AD1625" t="s">
        <v>15</v>
      </c>
      <c r="AE1625">
        <v>1</v>
      </c>
      <c r="AF1625">
        <v>0</v>
      </c>
      <c r="AG1625" t="s">
        <v>15</v>
      </c>
      <c r="AH1625">
        <v>1</v>
      </c>
      <c r="AI1625">
        <v>0</v>
      </c>
      <c r="AJ1625" t="s">
        <v>15</v>
      </c>
      <c r="AK1625">
        <v>1</v>
      </c>
      <c r="AL1625">
        <v>0</v>
      </c>
    </row>
    <row r="1626" spans="1:38" x14ac:dyDescent="0.25">
      <c r="A1626" t="s">
        <v>1530</v>
      </c>
      <c r="B1626" t="s">
        <v>10</v>
      </c>
      <c r="C1626">
        <v>13990606</v>
      </c>
      <c r="D1626">
        <v>990606</v>
      </c>
      <c r="E1626" t="s">
        <v>363</v>
      </c>
      <c r="F1626" t="s">
        <v>364</v>
      </c>
      <c r="G1626" t="s">
        <v>1541</v>
      </c>
      <c r="H1626" t="s">
        <v>40</v>
      </c>
      <c r="I1626">
        <v>2</v>
      </c>
      <c r="J1626" t="s">
        <v>25</v>
      </c>
      <c r="K1626">
        <v>6</v>
      </c>
      <c r="L1626">
        <v>24</v>
      </c>
      <c r="M1626">
        <v>23</v>
      </c>
      <c r="N1626" t="s">
        <v>20</v>
      </c>
      <c r="O1626" t="s">
        <v>1547</v>
      </c>
      <c r="P1626">
        <v>51</v>
      </c>
      <c r="Q1626">
        <v>1.6451612903225807</v>
      </c>
      <c r="R1626">
        <v>68</v>
      </c>
      <c r="S1626">
        <v>2.193548387096774</v>
      </c>
      <c r="T1626">
        <f>DATATABLE[[#This Row],[تعداد واگن منتظر واگذاری]]+DATATABLE[[#This Row],[تعداد واگن تحت تخلیه]]</f>
        <v>119</v>
      </c>
      <c r="U1626">
        <v>3.838709677419355</v>
      </c>
      <c r="V1626">
        <v>132</v>
      </c>
      <c r="W1626">
        <v>4.258064516129032</v>
      </c>
      <c r="X1626">
        <v>8580</v>
      </c>
      <c r="Y1626">
        <v>119</v>
      </c>
      <c r="Z1626">
        <v>200</v>
      </c>
      <c r="AA1626" t="s">
        <v>15</v>
      </c>
      <c r="AB1626">
        <v>1</v>
      </c>
      <c r="AC1626">
        <v>0</v>
      </c>
      <c r="AD1626" t="s">
        <v>15</v>
      </c>
      <c r="AE1626">
        <v>1</v>
      </c>
      <c r="AF1626">
        <v>0</v>
      </c>
      <c r="AG1626" t="s">
        <v>15</v>
      </c>
      <c r="AH1626">
        <v>1</v>
      </c>
      <c r="AI1626">
        <v>0</v>
      </c>
      <c r="AJ1626" t="s">
        <v>15</v>
      </c>
      <c r="AK1626">
        <v>1</v>
      </c>
      <c r="AL1626">
        <v>0</v>
      </c>
    </row>
    <row r="1627" spans="1:38" x14ac:dyDescent="0.25">
      <c r="A1627" t="s">
        <v>1530</v>
      </c>
      <c r="B1627" t="s">
        <v>10</v>
      </c>
      <c r="C1627">
        <v>13990607</v>
      </c>
      <c r="D1627">
        <v>990607</v>
      </c>
      <c r="E1627" t="s">
        <v>365</v>
      </c>
      <c r="F1627" t="s">
        <v>366</v>
      </c>
      <c r="G1627" t="s">
        <v>1541</v>
      </c>
      <c r="H1627" t="s">
        <v>40</v>
      </c>
      <c r="I1627">
        <v>2</v>
      </c>
      <c r="J1627" t="s">
        <v>25</v>
      </c>
      <c r="K1627">
        <v>6</v>
      </c>
      <c r="L1627">
        <v>24</v>
      </c>
      <c r="M1627">
        <v>24</v>
      </c>
      <c r="N1627" t="s">
        <v>12</v>
      </c>
      <c r="O1627" t="s">
        <v>1548</v>
      </c>
      <c r="P1627">
        <v>56</v>
      </c>
      <c r="Q1627">
        <v>1.8064516129032258</v>
      </c>
      <c r="R1627">
        <v>83</v>
      </c>
      <c r="S1627">
        <v>2.6774193548387095</v>
      </c>
      <c r="T1627">
        <f>DATATABLE[[#This Row],[تعداد واگن منتظر واگذاری]]+DATATABLE[[#This Row],[تعداد واگن تحت تخلیه]]</f>
        <v>139</v>
      </c>
      <c r="U1627">
        <v>4.4838709677419351</v>
      </c>
      <c r="V1627">
        <v>115</v>
      </c>
      <c r="W1627">
        <v>3.7096774193548385</v>
      </c>
      <c r="X1627">
        <v>7475</v>
      </c>
      <c r="Y1627">
        <v>139</v>
      </c>
      <c r="Z1627">
        <v>198</v>
      </c>
      <c r="AA1627" t="s">
        <v>15</v>
      </c>
      <c r="AB1627">
        <v>1</v>
      </c>
      <c r="AC1627">
        <v>0</v>
      </c>
      <c r="AD1627" t="s">
        <v>15</v>
      </c>
      <c r="AE1627">
        <v>1</v>
      </c>
      <c r="AF1627">
        <v>0</v>
      </c>
      <c r="AG1627" t="s">
        <v>15</v>
      </c>
      <c r="AH1627">
        <v>1</v>
      </c>
      <c r="AI1627">
        <v>0</v>
      </c>
      <c r="AJ1627" t="s">
        <v>15</v>
      </c>
      <c r="AK1627">
        <v>1</v>
      </c>
      <c r="AL1627">
        <v>0</v>
      </c>
    </row>
    <row r="1628" spans="1:38" x14ac:dyDescent="0.25">
      <c r="A1628" t="s">
        <v>1530</v>
      </c>
      <c r="B1628" t="s">
        <v>10</v>
      </c>
      <c r="C1628">
        <v>13990608</v>
      </c>
      <c r="D1628">
        <v>990608</v>
      </c>
      <c r="E1628" t="s">
        <v>367</v>
      </c>
      <c r="F1628" t="s">
        <v>368</v>
      </c>
      <c r="G1628" t="s">
        <v>1541</v>
      </c>
      <c r="H1628" t="s">
        <v>40</v>
      </c>
      <c r="I1628">
        <v>2</v>
      </c>
      <c r="J1628" t="s">
        <v>25</v>
      </c>
      <c r="K1628">
        <v>6</v>
      </c>
      <c r="L1628">
        <v>25</v>
      </c>
      <c r="M1628">
        <v>24</v>
      </c>
      <c r="N1628" t="s">
        <v>14</v>
      </c>
      <c r="O1628" t="s">
        <v>1549</v>
      </c>
      <c r="P1628">
        <v>146</v>
      </c>
      <c r="Q1628">
        <v>4.709677419354839</v>
      </c>
      <c r="R1628">
        <v>92</v>
      </c>
      <c r="S1628">
        <v>2.967741935483871</v>
      </c>
      <c r="T1628">
        <f>DATATABLE[[#This Row],[تعداد واگن منتظر واگذاری]]+DATATABLE[[#This Row],[تعداد واگن تحت تخلیه]]</f>
        <v>238</v>
      </c>
      <c r="U1628">
        <v>7.67741935483871</v>
      </c>
      <c r="V1628">
        <v>101</v>
      </c>
      <c r="W1628">
        <v>3.2580645161290325</v>
      </c>
      <c r="X1628">
        <v>6565</v>
      </c>
      <c r="Y1628">
        <v>238</v>
      </c>
      <c r="Z1628">
        <v>193</v>
      </c>
      <c r="AA1628" t="s">
        <v>15</v>
      </c>
      <c r="AB1628">
        <v>1</v>
      </c>
      <c r="AC1628">
        <v>0</v>
      </c>
      <c r="AD1628" t="s">
        <v>15</v>
      </c>
      <c r="AE1628">
        <v>1</v>
      </c>
      <c r="AF1628">
        <v>0</v>
      </c>
      <c r="AG1628" t="s">
        <v>15</v>
      </c>
      <c r="AH1628">
        <v>1</v>
      </c>
      <c r="AI1628">
        <v>0</v>
      </c>
      <c r="AJ1628" t="s">
        <v>15</v>
      </c>
      <c r="AK1628">
        <v>1</v>
      </c>
      <c r="AL1628">
        <v>0</v>
      </c>
    </row>
    <row r="1629" spans="1:38" x14ac:dyDescent="0.25">
      <c r="A1629" t="s">
        <v>1530</v>
      </c>
      <c r="B1629" t="s">
        <v>10</v>
      </c>
      <c r="C1629">
        <v>13990609</v>
      </c>
      <c r="D1629">
        <v>990609</v>
      </c>
      <c r="E1629" t="s">
        <v>369</v>
      </c>
      <c r="F1629" t="s">
        <v>370</v>
      </c>
      <c r="G1629" t="s">
        <v>1541</v>
      </c>
      <c r="H1629" t="s">
        <v>40</v>
      </c>
      <c r="I1629">
        <v>2</v>
      </c>
      <c r="J1629" t="s">
        <v>25</v>
      </c>
      <c r="K1629">
        <v>6</v>
      </c>
      <c r="L1629">
        <v>25</v>
      </c>
      <c r="M1629">
        <v>24</v>
      </c>
      <c r="N1629" t="s">
        <v>16</v>
      </c>
      <c r="O1629" t="s">
        <v>1550</v>
      </c>
      <c r="P1629">
        <v>172</v>
      </c>
      <c r="Q1629">
        <v>5.5483870967741939</v>
      </c>
      <c r="R1629">
        <v>124</v>
      </c>
      <c r="S1629">
        <v>4</v>
      </c>
      <c r="T1629">
        <f>DATATABLE[[#This Row],[تعداد واگن منتظر واگذاری]]+DATATABLE[[#This Row],[تعداد واگن تحت تخلیه]]</f>
        <v>296</v>
      </c>
      <c r="U1629">
        <v>9.5483870967741939</v>
      </c>
      <c r="V1629">
        <v>107</v>
      </c>
      <c r="W1629">
        <v>3.4516129032258065</v>
      </c>
      <c r="X1629">
        <v>6955</v>
      </c>
      <c r="Y1629">
        <v>296</v>
      </c>
      <c r="Z1629">
        <v>231</v>
      </c>
      <c r="AA1629" t="s">
        <v>15</v>
      </c>
      <c r="AB1629">
        <v>1</v>
      </c>
      <c r="AC1629">
        <v>0</v>
      </c>
      <c r="AD1629" t="s">
        <v>15</v>
      </c>
      <c r="AE1629">
        <v>1</v>
      </c>
      <c r="AF1629">
        <v>0</v>
      </c>
      <c r="AG1629" t="s">
        <v>15</v>
      </c>
      <c r="AH1629">
        <v>1</v>
      </c>
      <c r="AI1629">
        <v>0</v>
      </c>
      <c r="AJ1629" t="s">
        <v>15</v>
      </c>
      <c r="AK1629">
        <v>1</v>
      </c>
      <c r="AL1629">
        <v>0</v>
      </c>
    </row>
    <row r="1630" spans="1:38" x14ac:dyDescent="0.25">
      <c r="A1630" t="s">
        <v>1530</v>
      </c>
      <c r="B1630" t="s">
        <v>10</v>
      </c>
      <c r="C1630">
        <v>13990610</v>
      </c>
      <c r="D1630">
        <v>990610</v>
      </c>
      <c r="E1630" t="s">
        <v>371</v>
      </c>
      <c r="F1630" t="s">
        <v>372</v>
      </c>
      <c r="G1630" t="s">
        <v>1541</v>
      </c>
      <c r="H1630" t="s">
        <v>40</v>
      </c>
      <c r="I1630">
        <v>2</v>
      </c>
      <c r="J1630" t="s">
        <v>25</v>
      </c>
      <c r="K1630">
        <v>6</v>
      </c>
      <c r="L1630">
        <v>25</v>
      </c>
      <c r="M1630">
        <v>24</v>
      </c>
      <c r="N1630" t="s">
        <v>17</v>
      </c>
      <c r="O1630" t="s">
        <v>1551</v>
      </c>
      <c r="P1630">
        <v>39</v>
      </c>
      <c r="Q1630">
        <v>1.2580645161290323</v>
      </c>
      <c r="R1630">
        <v>104</v>
      </c>
      <c r="S1630">
        <v>3.3548387096774195</v>
      </c>
      <c r="T1630">
        <f>DATATABLE[[#This Row],[تعداد واگن منتظر واگذاری]]+DATATABLE[[#This Row],[تعداد واگن تحت تخلیه]]</f>
        <v>143</v>
      </c>
      <c r="U1630">
        <v>4.612903225806452</v>
      </c>
      <c r="V1630">
        <v>75</v>
      </c>
      <c r="W1630">
        <v>2.4193548387096775</v>
      </c>
      <c r="X1630">
        <v>4875</v>
      </c>
      <c r="Y1630">
        <v>143</v>
      </c>
      <c r="Z1630">
        <v>179</v>
      </c>
      <c r="AA1630" t="s">
        <v>15</v>
      </c>
      <c r="AB1630">
        <v>1</v>
      </c>
      <c r="AC1630">
        <v>0</v>
      </c>
      <c r="AD1630" t="s">
        <v>15</v>
      </c>
      <c r="AE1630">
        <v>1</v>
      </c>
      <c r="AF1630">
        <v>0</v>
      </c>
      <c r="AG1630" t="s">
        <v>15</v>
      </c>
      <c r="AH1630">
        <v>1</v>
      </c>
      <c r="AI1630">
        <v>0</v>
      </c>
      <c r="AJ1630" t="s">
        <v>15</v>
      </c>
      <c r="AK1630">
        <v>1</v>
      </c>
      <c r="AL1630">
        <v>0</v>
      </c>
    </row>
    <row r="1631" spans="1:38" x14ac:dyDescent="0.25">
      <c r="A1631" t="s">
        <v>1530</v>
      </c>
      <c r="B1631" t="s">
        <v>10</v>
      </c>
      <c r="C1631">
        <v>13990611</v>
      </c>
      <c r="D1631">
        <v>990611</v>
      </c>
      <c r="E1631" t="s">
        <v>373</v>
      </c>
      <c r="F1631" t="s">
        <v>374</v>
      </c>
      <c r="G1631" t="s">
        <v>1541</v>
      </c>
      <c r="H1631" t="s">
        <v>40</v>
      </c>
      <c r="I1631">
        <v>2</v>
      </c>
      <c r="J1631" t="s">
        <v>25</v>
      </c>
      <c r="K1631">
        <v>6</v>
      </c>
      <c r="L1631">
        <v>25</v>
      </c>
      <c r="M1631">
        <v>24</v>
      </c>
      <c r="N1631" t="s">
        <v>18</v>
      </c>
      <c r="O1631" t="s">
        <v>1552</v>
      </c>
      <c r="P1631">
        <v>91</v>
      </c>
      <c r="Q1631">
        <v>2.935483870967742</v>
      </c>
      <c r="R1631">
        <v>120</v>
      </c>
      <c r="S1631">
        <v>3.870967741935484</v>
      </c>
      <c r="T1631">
        <f>DATATABLE[[#This Row],[تعداد واگن منتظر واگذاری]]+DATATABLE[[#This Row],[تعداد واگن تحت تخلیه]]</f>
        <v>211</v>
      </c>
      <c r="U1631">
        <v>6.806451612903226</v>
      </c>
      <c r="V1631">
        <v>129</v>
      </c>
      <c r="W1631">
        <v>4.161290322580645</v>
      </c>
      <c r="X1631">
        <v>8385</v>
      </c>
      <c r="Y1631">
        <v>211</v>
      </c>
      <c r="Z1631">
        <v>249</v>
      </c>
      <c r="AA1631" t="s">
        <v>15</v>
      </c>
      <c r="AB1631">
        <v>1</v>
      </c>
      <c r="AC1631">
        <v>0</v>
      </c>
      <c r="AD1631" t="s">
        <v>15</v>
      </c>
      <c r="AE1631">
        <v>1</v>
      </c>
      <c r="AF1631">
        <v>0</v>
      </c>
      <c r="AG1631" t="s">
        <v>15</v>
      </c>
      <c r="AH1631">
        <v>1</v>
      </c>
      <c r="AI1631">
        <v>0</v>
      </c>
      <c r="AJ1631" t="s">
        <v>15</v>
      </c>
      <c r="AK1631">
        <v>1</v>
      </c>
      <c r="AL1631">
        <v>0</v>
      </c>
    </row>
    <row r="1632" spans="1:38" x14ac:dyDescent="0.25">
      <c r="A1632" t="s">
        <v>1530</v>
      </c>
      <c r="B1632" t="s">
        <v>10</v>
      </c>
      <c r="C1632">
        <v>13990612</v>
      </c>
      <c r="D1632">
        <v>990612</v>
      </c>
      <c r="E1632" t="s">
        <v>375</v>
      </c>
      <c r="F1632" t="s">
        <v>376</v>
      </c>
      <c r="G1632" t="s">
        <v>1541</v>
      </c>
      <c r="H1632" t="s">
        <v>40</v>
      </c>
      <c r="I1632">
        <v>2</v>
      </c>
      <c r="J1632" t="s">
        <v>25</v>
      </c>
      <c r="K1632">
        <v>6</v>
      </c>
      <c r="L1632">
        <v>25</v>
      </c>
      <c r="M1632">
        <v>24</v>
      </c>
      <c r="N1632" t="s">
        <v>19</v>
      </c>
      <c r="O1632" t="s">
        <v>1553</v>
      </c>
      <c r="P1632">
        <v>181</v>
      </c>
      <c r="Q1632">
        <v>5.838709677419355</v>
      </c>
      <c r="R1632">
        <v>67</v>
      </c>
      <c r="S1632">
        <v>2.161290322580645</v>
      </c>
      <c r="T1632">
        <f>DATATABLE[[#This Row],[تعداد واگن منتظر واگذاری]]+DATATABLE[[#This Row],[تعداد واگن تحت تخلیه]]</f>
        <v>248</v>
      </c>
      <c r="U1632">
        <v>8</v>
      </c>
      <c r="V1632">
        <v>67</v>
      </c>
      <c r="W1632">
        <v>2.161290322580645</v>
      </c>
      <c r="X1632">
        <v>4355</v>
      </c>
      <c r="Y1632">
        <v>248</v>
      </c>
      <c r="Z1632">
        <v>134</v>
      </c>
      <c r="AA1632" t="s">
        <v>15</v>
      </c>
      <c r="AB1632">
        <v>1</v>
      </c>
      <c r="AC1632">
        <v>0</v>
      </c>
      <c r="AD1632" t="s">
        <v>15</v>
      </c>
      <c r="AE1632">
        <v>1</v>
      </c>
      <c r="AF1632">
        <v>0</v>
      </c>
      <c r="AG1632" t="s">
        <v>15</v>
      </c>
      <c r="AH1632">
        <v>1</v>
      </c>
      <c r="AI1632">
        <v>0</v>
      </c>
      <c r="AJ1632" t="s">
        <v>15</v>
      </c>
      <c r="AK1632">
        <v>1</v>
      </c>
      <c r="AL1632">
        <v>0</v>
      </c>
    </row>
    <row r="1633" spans="1:38" x14ac:dyDescent="0.25">
      <c r="A1633" t="s">
        <v>1530</v>
      </c>
      <c r="B1633" t="s">
        <v>10</v>
      </c>
      <c r="C1633">
        <v>13990613</v>
      </c>
      <c r="D1633">
        <v>990613</v>
      </c>
      <c r="E1633" t="s">
        <v>377</v>
      </c>
      <c r="F1633" t="s">
        <v>378</v>
      </c>
      <c r="G1633" t="s">
        <v>1541</v>
      </c>
      <c r="H1633" t="s">
        <v>40</v>
      </c>
      <c r="I1633">
        <v>2</v>
      </c>
      <c r="J1633" t="s">
        <v>25</v>
      </c>
      <c r="K1633">
        <v>6</v>
      </c>
      <c r="L1633">
        <v>25</v>
      </c>
      <c r="M1633">
        <v>24</v>
      </c>
      <c r="N1633" t="s">
        <v>20</v>
      </c>
      <c r="O1633" t="s">
        <v>1556</v>
      </c>
      <c r="P1633">
        <v>121</v>
      </c>
      <c r="Q1633">
        <v>3.903225806451613</v>
      </c>
      <c r="R1633">
        <v>108</v>
      </c>
      <c r="S1633">
        <v>3.4838709677419355</v>
      </c>
      <c r="T1633">
        <f>DATATABLE[[#This Row],[تعداد واگن منتظر واگذاری]]+DATATABLE[[#This Row],[تعداد واگن تحت تخلیه]]</f>
        <v>229</v>
      </c>
      <c r="U1633">
        <v>7.387096774193548</v>
      </c>
      <c r="V1633">
        <v>129</v>
      </c>
      <c r="W1633">
        <v>4.161290322580645</v>
      </c>
      <c r="X1633">
        <v>8385</v>
      </c>
      <c r="Y1633">
        <v>229</v>
      </c>
      <c r="Z1633">
        <v>237</v>
      </c>
      <c r="AA1633" t="s">
        <v>15</v>
      </c>
      <c r="AB1633">
        <v>1</v>
      </c>
      <c r="AC1633">
        <v>0</v>
      </c>
      <c r="AD1633" t="s">
        <v>15</v>
      </c>
      <c r="AE1633">
        <v>1</v>
      </c>
      <c r="AF1633">
        <v>0</v>
      </c>
      <c r="AG1633" t="s">
        <v>15</v>
      </c>
      <c r="AH1633">
        <v>1</v>
      </c>
      <c r="AI1633">
        <v>0</v>
      </c>
      <c r="AJ1633" t="s">
        <v>15</v>
      </c>
      <c r="AK1633">
        <v>1</v>
      </c>
      <c r="AL1633">
        <v>0</v>
      </c>
    </row>
    <row r="1634" spans="1:38" x14ac:dyDescent="0.25">
      <c r="A1634" t="s">
        <v>1530</v>
      </c>
      <c r="B1634" t="s">
        <v>10</v>
      </c>
      <c r="C1634">
        <v>13990614</v>
      </c>
      <c r="D1634">
        <v>990614</v>
      </c>
      <c r="E1634" t="s">
        <v>379</v>
      </c>
      <c r="F1634" t="s">
        <v>380</v>
      </c>
      <c r="G1634" t="s">
        <v>1541</v>
      </c>
      <c r="H1634" t="s">
        <v>40</v>
      </c>
      <c r="I1634">
        <v>2</v>
      </c>
      <c r="J1634" t="s">
        <v>25</v>
      </c>
      <c r="K1634">
        <v>6</v>
      </c>
      <c r="L1634">
        <v>25</v>
      </c>
      <c r="M1634">
        <v>25</v>
      </c>
      <c r="N1634" t="s">
        <v>12</v>
      </c>
      <c r="O1634" t="s">
        <v>1557</v>
      </c>
      <c r="P1634">
        <v>38</v>
      </c>
      <c r="Q1634">
        <v>1.2258064516129032</v>
      </c>
      <c r="R1634">
        <v>137</v>
      </c>
      <c r="S1634">
        <v>4.419354838709677</v>
      </c>
      <c r="T1634">
        <f>DATATABLE[[#This Row],[تعداد واگن منتظر واگذاری]]+DATATABLE[[#This Row],[تعداد واگن تحت تخلیه]]</f>
        <v>175</v>
      </c>
      <c r="U1634">
        <v>5.645161290322581</v>
      </c>
      <c r="V1634">
        <v>116</v>
      </c>
      <c r="W1634">
        <v>3.7419354838709675</v>
      </c>
      <c r="X1634">
        <v>7540</v>
      </c>
      <c r="Y1634">
        <v>175</v>
      </c>
      <c r="Z1634">
        <v>253</v>
      </c>
      <c r="AA1634" t="s">
        <v>15</v>
      </c>
      <c r="AB1634">
        <v>1</v>
      </c>
      <c r="AC1634">
        <v>0</v>
      </c>
      <c r="AD1634" t="s">
        <v>15</v>
      </c>
      <c r="AE1634">
        <v>1</v>
      </c>
      <c r="AF1634">
        <v>0</v>
      </c>
      <c r="AG1634" t="s">
        <v>15</v>
      </c>
      <c r="AH1634">
        <v>1</v>
      </c>
      <c r="AI1634">
        <v>0</v>
      </c>
      <c r="AJ1634" t="s">
        <v>15</v>
      </c>
      <c r="AK1634">
        <v>1</v>
      </c>
      <c r="AL1634">
        <v>0</v>
      </c>
    </row>
    <row r="1635" spans="1:38" x14ac:dyDescent="0.25">
      <c r="A1635" t="s">
        <v>1530</v>
      </c>
      <c r="B1635" t="s">
        <v>10</v>
      </c>
      <c r="C1635">
        <v>13990615</v>
      </c>
      <c r="D1635">
        <v>990615</v>
      </c>
      <c r="E1635" t="s">
        <v>381</v>
      </c>
      <c r="F1635" t="s">
        <v>382</v>
      </c>
      <c r="G1635" t="s">
        <v>1541</v>
      </c>
      <c r="H1635" t="s">
        <v>40</v>
      </c>
      <c r="I1635">
        <v>2</v>
      </c>
      <c r="J1635" t="s">
        <v>25</v>
      </c>
      <c r="K1635">
        <v>6</v>
      </c>
      <c r="L1635">
        <v>26</v>
      </c>
      <c r="M1635">
        <v>25</v>
      </c>
      <c r="N1635" t="s">
        <v>14</v>
      </c>
      <c r="O1635" t="s">
        <v>1558</v>
      </c>
      <c r="P1635">
        <v>117</v>
      </c>
      <c r="Q1635">
        <v>3.774193548387097</v>
      </c>
      <c r="R1635">
        <v>150</v>
      </c>
      <c r="S1635">
        <v>4.838709677419355</v>
      </c>
      <c r="T1635">
        <f>DATATABLE[[#This Row],[تعداد واگن منتظر واگذاری]]+DATATABLE[[#This Row],[تعداد واگن تحت تخلیه]]</f>
        <v>267</v>
      </c>
      <c r="U1635">
        <v>8.612903225806452</v>
      </c>
      <c r="V1635">
        <v>116</v>
      </c>
      <c r="W1635">
        <v>3.7419354838709675</v>
      </c>
      <c r="X1635">
        <v>7540</v>
      </c>
      <c r="Y1635">
        <v>267</v>
      </c>
      <c r="Z1635">
        <v>266</v>
      </c>
      <c r="AA1635" t="s">
        <v>15</v>
      </c>
      <c r="AB1635">
        <v>1</v>
      </c>
      <c r="AC1635">
        <v>0</v>
      </c>
      <c r="AD1635" t="s">
        <v>15</v>
      </c>
      <c r="AE1635">
        <v>1</v>
      </c>
      <c r="AF1635">
        <v>0</v>
      </c>
      <c r="AG1635" t="s">
        <v>15</v>
      </c>
      <c r="AH1635">
        <v>1</v>
      </c>
      <c r="AI1635">
        <v>0</v>
      </c>
      <c r="AJ1635" t="s">
        <v>15</v>
      </c>
      <c r="AK1635">
        <v>1</v>
      </c>
      <c r="AL1635">
        <v>0</v>
      </c>
    </row>
    <row r="1636" spans="1:38" x14ac:dyDescent="0.25">
      <c r="A1636" t="s">
        <v>1530</v>
      </c>
      <c r="B1636" t="s">
        <v>10</v>
      </c>
      <c r="C1636">
        <v>13990616</v>
      </c>
      <c r="D1636">
        <v>990616</v>
      </c>
      <c r="E1636" t="s">
        <v>383</v>
      </c>
      <c r="F1636" t="s">
        <v>384</v>
      </c>
      <c r="G1636" t="s">
        <v>1541</v>
      </c>
      <c r="H1636" t="s">
        <v>40</v>
      </c>
      <c r="I1636">
        <v>2</v>
      </c>
      <c r="J1636" t="s">
        <v>25</v>
      </c>
      <c r="K1636">
        <v>6</v>
      </c>
      <c r="L1636">
        <v>26</v>
      </c>
      <c r="M1636">
        <v>25</v>
      </c>
      <c r="N1636" t="s">
        <v>16</v>
      </c>
      <c r="O1636" t="s">
        <v>1559</v>
      </c>
      <c r="P1636">
        <v>199</v>
      </c>
      <c r="Q1636">
        <v>6.419354838709677</v>
      </c>
      <c r="R1636">
        <v>88</v>
      </c>
      <c r="S1636">
        <v>2.838709677419355</v>
      </c>
      <c r="T1636">
        <f>DATATABLE[[#This Row],[تعداد واگن منتظر واگذاری]]+DATATABLE[[#This Row],[تعداد واگن تحت تخلیه]]</f>
        <v>287</v>
      </c>
      <c r="U1636">
        <v>9.258064516129032</v>
      </c>
      <c r="V1636">
        <v>151</v>
      </c>
      <c r="W1636">
        <v>4.870967741935484</v>
      </c>
      <c r="X1636">
        <v>9815</v>
      </c>
      <c r="Y1636">
        <v>287</v>
      </c>
      <c r="Z1636">
        <v>239</v>
      </c>
      <c r="AA1636" t="s">
        <v>15</v>
      </c>
      <c r="AB1636">
        <v>1</v>
      </c>
      <c r="AC1636">
        <v>0</v>
      </c>
      <c r="AD1636" t="s">
        <v>15</v>
      </c>
      <c r="AE1636">
        <v>1</v>
      </c>
      <c r="AF1636">
        <v>0</v>
      </c>
      <c r="AG1636" t="s">
        <v>15</v>
      </c>
      <c r="AH1636">
        <v>1</v>
      </c>
      <c r="AI1636">
        <v>0</v>
      </c>
      <c r="AJ1636" t="s">
        <v>15</v>
      </c>
      <c r="AK1636">
        <v>1</v>
      </c>
      <c r="AL1636">
        <v>0</v>
      </c>
    </row>
    <row r="1637" spans="1:38" x14ac:dyDescent="0.25">
      <c r="A1637" t="s">
        <v>1530</v>
      </c>
      <c r="B1637" t="s">
        <v>10</v>
      </c>
      <c r="C1637">
        <v>13990617</v>
      </c>
      <c r="D1637">
        <v>990617</v>
      </c>
      <c r="E1637" t="s">
        <v>385</v>
      </c>
      <c r="F1637" t="s">
        <v>386</v>
      </c>
      <c r="G1637" t="s">
        <v>1541</v>
      </c>
      <c r="H1637" t="s">
        <v>40</v>
      </c>
      <c r="I1637">
        <v>2</v>
      </c>
      <c r="J1637" t="s">
        <v>25</v>
      </c>
      <c r="K1637">
        <v>6</v>
      </c>
      <c r="L1637">
        <v>26</v>
      </c>
      <c r="M1637">
        <v>25</v>
      </c>
      <c r="N1637" t="s">
        <v>17</v>
      </c>
      <c r="O1637" t="s">
        <v>1560</v>
      </c>
      <c r="P1637">
        <v>174</v>
      </c>
      <c r="Q1637">
        <v>5.612903225806452</v>
      </c>
      <c r="R1637">
        <v>90</v>
      </c>
      <c r="S1637">
        <v>2.903225806451613</v>
      </c>
      <c r="T1637">
        <f>DATATABLE[[#This Row],[تعداد واگن منتظر واگذاری]]+DATATABLE[[#This Row],[تعداد واگن تحت تخلیه]]</f>
        <v>264</v>
      </c>
      <c r="U1637">
        <v>8.5161290322580641</v>
      </c>
      <c r="V1637">
        <v>106</v>
      </c>
      <c r="W1637">
        <v>3.4193548387096775</v>
      </c>
      <c r="X1637">
        <v>6890</v>
      </c>
      <c r="Y1637">
        <v>264</v>
      </c>
      <c r="Z1637">
        <v>196</v>
      </c>
      <c r="AA1637" t="s">
        <v>15</v>
      </c>
      <c r="AB1637">
        <v>1</v>
      </c>
      <c r="AC1637">
        <v>0</v>
      </c>
      <c r="AD1637" t="s">
        <v>15</v>
      </c>
      <c r="AE1637">
        <v>1</v>
      </c>
      <c r="AF1637">
        <v>0</v>
      </c>
      <c r="AG1637" t="s">
        <v>15</v>
      </c>
      <c r="AH1637">
        <v>1</v>
      </c>
      <c r="AI1637">
        <v>0</v>
      </c>
      <c r="AJ1637" t="s">
        <v>15</v>
      </c>
      <c r="AK1637">
        <v>1</v>
      </c>
      <c r="AL1637">
        <v>0</v>
      </c>
    </row>
    <row r="1638" spans="1:38" x14ac:dyDescent="0.25">
      <c r="A1638" t="s">
        <v>1530</v>
      </c>
      <c r="B1638" t="s">
        <v>10</v>
      </c>
      <c r="C1638">
        <v>13990618</v>
      </c>
      <c r="D1638">
        <v>990618</v>
      </c>
      <c r="E1638" t="s">
        <v>387</v>
      </c>
      <c r="F1638" t="s">
        <v>388</v>
      </c>
      <c r="G1638" t="s">
        <v>1541</v>
      </c>
      <c r="H1638" t="s">
        <v>40</v>
      </c>
      <c r="I1638">
        <v>2</v>
      </c>
      <c r="J1638" t="s">
        <v>25</v>
      </c>
      <c r="K1638">
        <v>6</v>
      </c>
      <c r="L1638">
        <v>26</v>
      </c>
      <c r="M1638">
        <v>25</v>
      </c>
      <c r="N1638" t="s">
        <v>18</v>
      </c>
      <c r="O1638" t="s">
        <v>1561</v>
      </c>
      <c r="P1638">
        <v>119</v>
      </c>
      <c r="Q1638">
        <v>3.838709677419355</v>
      </c>
      <c r="R1638">
        <v>151</v>
      </c>
      <c r="S1638">
        <v>4.870967741935484</v>
      </c>
      <c r="T1638">
        <f>DATATABLE[[#This Row],[تعداد واگن منتظر واگذاری]]+DATATABLE[[#This Row],[تعداد واگن تحت تخلیه]]</f>
        <v>270</v>
      </c>
      <c r="U1638">
        <v>8.7096774193548381</v>
      </c>
      <c r="V1638">
        <v>123</v>
      </c>
      <c r="W1638">
        <v>3.967741935483871</v>
      </c>
      <c r="X1638">
        <v>7995</v>
      </c>
      <c r="Y1638">
        <v>270</v>
      </c>
      <c r="Z1638">
        <v>274</v>
      </c>
      <c r="AA1638" t="s">
        <v>15</v>
      </c>
      <c r="AB1638">
        <v>1</v>
      </c>
      <c r="AC1638">
        <v>0</v>
      </c>
      <c r="AD1638" t="s">
        <v>15</v>
      </c>
      <c r="AE1638">
        <v>1</v>
      </c>
      <c r="AF1638">
        <v>0</v>
      </c>
      <c r="AG1638" t="s">
        <v>15</v>
      </c>
      <c r="AH1638">
        <v>1</v>
      </c>
      <c r="AI1638">
        <v>0</v>
      </c>
      <c r="AJ1638" t="s">
        <v>15</v>
      </c>
      <c r="AK1638">
        <v>1</v>
      </c>
      <c r="AL1638">
        <v>0</v>
      </c>
    </row>
    <row r="1639" spans="1:38" x14ac:dyDescent="0.25">
      <c r="A1639" t="s">
        <v>1530</v>
      </c>
      <c r="B1639" t="s">
        <v>10</v>
      </c>
      <c r="C1639">
        <v>13990619</v>
      </c>
      <c r="D1639">
        <v>990619</v>
      </c>
      <c r="E1639" t="s">
        <v>389</v>
      </c>
      <c r="F1639" t="s">
        <v>390</v>
      </c>
      <c r="G1639" t="s">
        <v>1541</v>
      </c>
      <c r="H1639" t="s">
        <v>40</v>
      </c>
      <c r="I1639">
        <v>2</v>
      </c>
      <c r="J1639" t="s">
        <v>25</v>
      </c>
      <c r="K1639">
        <v>6</v>
      </c>
      <c r="L1639">
        <v>26</v>
      </c>
      <c r="M1639">
        <v>25</v>
      </c>
      <c r="N1639" t="s">
        <v>19</v>
      </c>
      <c r="O1639" t="s">
        <v>1562</v>
      </c>
      <c r="P1639">
        <v>51</v>
      </c>
      <c r="Q1639">
        <v>1.6451612903225807</v>
      </c>
      <c r="R1639">
        <v>178</v>
      </c>
      <c r="S1639">
        <v>5.741935483870968</v>
      </c>
      <c r="T1639">
        <f>DATATABLE[[#This Row],[تعداد واگن منتظر واگذاری]]+DATATABLE[[#This Row],[تعداد واگن تحت تخلیه]]</f>
        <v>229</v>
      </c>
      <c r="U1639">
        <v>7.387096774193548</v>
      </c>
      <c r="V1639">
        <v>54</v>
      </c>
      <c r="W1639">
        <v>1.7419354838709677</v>
      </c>
      <c r="X1639">
        <v>3510</v>
      </c>
      <c r="Y1639">
        <v>229</v>
      </c>
      <c r="Z1639">
        <v>232</v>
      </c>
      <c r="AA1639" t="s">
        <v>15</v>
      </c>
      <c r="AB1639">
        <v>1</v>
      </c>
      <c r="AC1639">
        <v>0</v>
      </c>
      <c r="AD1639" t="s">
        <v>15</v>
      </c>
      <c r="AE1639">
        <v>1</v>
      </c>
      <c r="AF1639">
        <v>0</v>
      </c>
      <c r="AG1639" t="s">
        <v>15</v>
      </c>
      <c r="AH1639">
        <v>1</v>
      </c>
      <c r="AI1639">
        <v>0</v>
      </c>
      <c r="AJ1639" t="s">
        <v>15</v>
      </c>
      <c r="AK1639">
        <v>1</v>
      </c>
      <c r="AL1639">
        <v>0</v>
      </c>
    </row>
    <row r="1640" spans="1:38" x14ac:dyDescent="0.25">
      <c r="A1640" t="s">
        <v>1530</v>
      </c>
      <c r="B1640" t="s">
        <v>10</v>
      </c>
      <c r="C1640">
        <v>13990620</v>
      </c>
      <c r="D1640">
        <v>990620</v>
      </c>
      <c r="E1640" t="s">
        <v>391</v>
      </c>
      <c r="F1640" t="s">
        <v>392</v>
      </c>
      <c r="G1640" t="s">
        <v>1541</v>
      </c>
      <c r="H1640" t="s">
        <v>40</v>
      </c>
      <c r="I1640">
        <v>2</v>
      </c>
      <c r="J1640" t="s">
        <v>25</v>
      </c>
      <c r="K1640">
        <v>6</v>
      </c>
      <c r="L1640">
        <v>26</v>
      </c>
      <c r="M1640">
        <v>25</v>
      </c>
      <c r="N1640" t="s">
        <v>20</v>
      </c>
      <c r="O1640" t="s">
        <v>1563</v>
      </c>
      <c r="P1640">
        <v>64</v>
      </c>
      <c r="Q1640">
        <v>2.064516129032258</v>
      </c>
      <c r="R1640">
        <v>183</v>
      </c>
      <c r="S1640">
        <v>5.903225806451613</v>
      </c>
      <c r="T1640">
        <f>DATATABLE[[#This Row],[تعداد واگن منتظر واگذاری]]+DATATABLE[[#This Row],[تعداد واگن تحت تخلیه]]</f>
        <v>247</v>
      </c>
      <c r="U1640">
        <v>7.967741935483871</v>
      </c>
      <c r="V1640">
        <v>108</v>
      </c>
      <c r="W1640">
        <v>3.4838709677419355</v>
      </c>
      <c r="X1640">
        <v>7020</v>
      </c>
      <c r="Y1640">
        <v>247</v>
      </c>
      <c r="Z1640">
        <v>291</v>
      </c>
      <c r="AA1640" t="s">
        <v>15</v>
      </c>
      <c r="AB1640">
        <v>1</v>
      </c>
      <c r="AC1640">
        <v>0</v>
      </c>
      <c r="AD1640" t="s">
        <v>15</v>
      </c>
      <c r="AE1640">
        <v>1</v>
      </c>
      <c r="AF1640">
        <v>0</v>
      </c>
      <c r="AG1640" t="s">
        <v>15</v>
      </c>
      <c r="AH1640">
        <v>1</v>
      </c>
      <c r="AI1640">
        <v>0</v>
      </c>
      <c r="AJ1640" t="s">
        <v>15</v>
      </c>
      <c r="AK1640">
        <v>1</v>
      </c>
      <c r="AL1640">
        <v>0</v>
      </c>
    </row>
    <row r="1641" spans="1:38" x14ac:dyDescent="0.25">
      <c r="A1641" t="s">
        <v>1530</v>
      </c>
      <c r="B1641" t="s">
        <v>10</v>
      </c>
      <c r="C1641">
        <v>13990621</v>
      </c>
      <c r="D1641">
        <v>990621</v>
      </c>
      <c r="E1641" t="s">
        <v>393</v>
      </c>
      <c r="F1641" t="s">
        <v>394</v>
      </c>
      <c r="G1641" t="s">
        <v>1541</v>
      </c>
      <c r="H1641" t="s">
        <v>40</v>
      </c>
      <c r="I1641">
        <v>2</v>
      </c>
      <c r="J1641" t="s">
        <v>25</v>
      </c>
      <c r="K1641">
        <v>6</v>
      </c>
      <c r="L1641">
        <v>26</v>
      </c>
      <c r="M1641">
        <v>26</v>
      </c>
      <c r="N1641" t="s">
        <v>12</v>
      </c>
      <c r="O1641" t="s">
        <v>1564</v>
      </c>
      <c r="P1641">
        <v>146</v>
      </c>
      <c r="Q1641">
        <v>4.709677419354839</v>
      </c>
      <c r="R1641">
        <v>226</v>
      </c>
      <c r="S1641">
        <v>7.290322580645161</v>
      </c>
      <c r="T1641">
        <f>DATATABLE[[#This Row],[تعداد واگن منتظر واگذاری]]+DATATABLE[[#This Row],[تعداد واگن تحت تخلیه]]</f>
        <v>372</v>
      </c>
      <c r="U1641">
        <v>12</v>
      </c>
      <c r="V1641">
        <v>79</v>
      </c>
      <c r="W1641">
        <v>2.5483870967741935</v>
      </c>
      <c r="X1641">
        <v>5135</v>
      </c>
      <c r="Y1641">
        <v>372</v>
      </c>
      <c r="Z1641">
        <v>305</v>
      </c>
      <c r="AA1641" t="s">
        <v>15</v>
      </c>
      <c r="AB1641">
        <v>1</v>
      </c>
      <c r="AC1641">
        <v>0</v>
      </c>
      <c r="AD1641" t="s">
        <v>15</v>
      </c>
      <c r="AE1641">
        <v>1</v>
      </c>
      <c r="AF1641">
        <v>0</v>
      </c>
      <c r="AG1641" t="s">
        <v>15</v>
      </c>
      <c r="AH1641">
        <v>1</v>
      </c>
      <c r="AI1641">
        <v>0</v>
      </c>
      <c r="AJ1641" t="s">
        <v>15</v>
      </c>
      <c r="AK1641">
        <v>1</v>
      </c>
      <c r="AL1641">
        <v>0</v>
      </c>
    </row>
    <row r="1642" spans="1:38" x14ac:dyDescent="0.25">
      <c r="A1642" t="s">
        <v>1530</v>
      </c>
      <c r="B1642" t="s">
        <v>10</v>
      </c>
      <c r="C1642">
        <v>13990622</v>
      </c>
      <c r="D1642">
        <v>990622</v>
      </c>
      <c r="E1642" t="s">
        <v>395</v>
      </c>
      <c r="F1642" t="s">
        <v>396</v>
      </c>
      <c r="G1642" t="s">
        <v>1541</v>
      </c>
      <c r="H1642" t="s">
        <v>40</v>
      </c>
      <c r="I1642">
        <v>2</v>
      </c>
      <c r="J1642" t="s">
        <v>25</v>
      </c>
      <c r="K1642">
        <v>6</v>
      </c>
      <c r="L1642">
        <v>27</v>
      </c>
      <c r="M1642">
        <v>26</v>
      </c>
      <c r="N1642" t="s">
        <v>14</v>
      </c>
      <c r="O1642" t="s">
        <v>1565</v>
      </c>
      <c r="P1642">
        <v>64</v>
      </c>
      <c r="Q1642">
        <v>2.064516129032258</v>
      </c>
      <c r="R1642">
        <v>168</v>
      </c>
      <c r="S1642">
        <v>5.419354838709677</v>
      </c>
      <c r="T1642">
        <f>DATATABLE[[#This Row],[تعداد واگن منتظر واگذاری]]+DATATABLE[[#This Row],[تعداد واگن تحت تخلیه]]</f>
        <v>232</v>
      </c>
      <c r="U1642">
        <v>7.4838709677419351</v>
      </c>
      <c r="V1642">
        <v>137</v>
      </c>
      <c r="W1642">
        <v>4.419354838709677</v>
      </c>
      <c r="X1642">
        <v>8905</v>
      </c>
      <c r="Y1642">
        <v>232</v>
      </c>
      <c r="Z1642">
        <v>305</v>
      </c>
      <c r="AA1642" t="s">
        <v>15</v>
      </c>
      <c r="AB1642">
        <v>1</v>
      </c>
      <c r="AC1642">
        <v>0</v>
      </c>
      <c r="AD1642" t="s">
        <v>15</v>
      </c>
      <c r="AE1642">
        <v>1</v>
      </c>
      <c r="AF1642">
        <v>0</v>
      </c>
      <c r="AG1642" t="s">
        <v>15</v>
      </c>
      <c r="AH1642">
        <v>1</v>
      </c>
      <c r="AI1642">
        <v>0</v>
      </c>
      <c r="AJ1642" t="s">
        <v>15</v>
      </c>
      <c r="AK1642">
        <v>1</v>
      </c>
      <c r="AL1642">
        <v>0</v>
      </c>
    </row>
    <row r="1643" spans="1:38" x14ac:dyDescent="0.25">
      <c r="A1643" t="s">
        <v>1530</v>
      </c>
      <c r="B1643" t="s">
        <v>10</v>
      </c>
      <c r="C1643">
        <v>13990623</v>
      </c>
      <c r="D1643">
        <v>990623</v>
      </c>
      <c r="E1643" t="s">
        <v>397</v>
      </c>
      <c r="F1643" t="s">
        <v>398</v>
      </c>
      <c r="G1643" t="s">
        <v>1541</v>
      </c>
      <c r="H1643" t="s">
        <v>40</v>
      </c>
      <c r="I1643">
        <v>2</v>
      </c>
      <c r="J1643" t="s">
        <v>25</v>
      </c>
      <c r="K1643">
        <v>6</v>
      </c>
      <c r="L1643">
        <v>27</v>
      </c>
      <c r="M1643">
        <v>26</v>
      </c>
      <c r="N1643" t="s">
        <v>16</v>
      </c>
      <c r="O1643" t="s">
        <v>1566</v>
      </c>
      <c r="P1643">
        <v>114</v>
      </c>
      <c r="Q1643">
        <v>3.6774193548387095</v>
      </c>
      <c r="R1643">
        <v>169</v>
      </c>
      <c r="S1643">
        <v>5.4516129032258061</v>
      </c>
      <c r="T1643">
        <f>DATATABLE[[#This Row],[تعداد واگن منتظر واگذاری]]+DATATABLE[[#This Row],[تعداد واگن تحت تخلیه]]</f>
        <v>283</v>
      </c>
      <c r="U1643">
        <v>9.129032258064516</v>
      </c>
      <c r="V1643">
        <v>66</v>
      </c>
      <c r="W1643">
        <v>2.129032258064516</v>
      </c>
      <c r="X1643">
        <v>4290</v>
      </c>
      <c r="Y1643">
        <v>283</v>
      </c>
      <c r="Z1643">
        <v>235</v>
      </c>
      <c r="AA1643" t="s">
        <v>15</v>
      </c>
      <c r="AB1643">
        <v>1</v>
      </c>
      <c r="AC1643">
        <v>0</v>
      </c>
      <c r="AD1643" t="s">
        <v>15</v>
      </c>
      <c r="AE1643">
        <v>1</v>
      </c>
      <c r="AF1643">
        <v>0</v>
      </c>
      <c r="AG1643" t="s">
        <v>15</v>
      </c>
      <c r="AH1643">
        <v>1</v>
      </c>
      <c r="AI1643">
        <v>0</v>
      </c>
      <c r="AJ1643" t="s">
        <v>15</v>
      </c>
      <c r="AK1643">
        <v>1</v>
      </c>
      <c r="AL1643">
        <v>0</v>
      </c>
    </row>
    <row r="1644" spans="1:38" x14ac:dyDescent="0.25">
      <c r="A1644" t="s">
        <v>1530</v>
      </c>
      <c r="B1644" t="s">
        <v>10</v>
      </c>
      <c r="C1644">
        <v>13990624</v>
      </c>
      <c r="D1644">
        <v>990624</v>
      </c>
      <c r="E1644" t="s">
        <v>399</v>
      </c>
      <c r="F1644" t="s">
        <v>400</v>
      </c>
      <c r="G1644" t="s">
        <v>1541</v>
      </c>
      <c r="H1644" t="s">
        <v>40</v>
      </c>
      <c r="I1644">
        <v>2</v>
      </c>
      <c r="J1644" t="s">
        <v>25</v>
      </c>
      <c r="K1644">
        <v>6</v>
      </c>
      <c r="L1644">
        <v>27</v>
      </c>
      <c r="M1644">
        <v>26</v>
      </c>
      <c r="N1644" t="s">
        <v>17</v>
      </c>
      <c r="O1644" t="s">
        <v>1567</v>
      </c>
      <c r="P1644">
        <v>145</v>
      </c>
      <c r="Q1644">
        <v>4.67741935483871</v>
      </c>
      <c r="R1644">
        <v>112</v>
      </c>
      <c r="S1644">
        <v>3.6129032258064515</v>
      </c>
      <c r="T1644">
        <f>DATATABLE[[#This Row],[تعداد واگن منتظر واگذاری]]+DATATABLE[[#This Row],[تعداد واگن تحت تخلیه]]</f>
        <v>257</v>
      </c>
      <c r="U1644">
        <v>8.2903225806451619</v>
      </c>
      <c r="V1644">
        <v>119</v>
      </c>
      <c r="W1644">
        <v>3.838709677419355</v>
      </c>
      <c r="X1644">
        <v>7735</v>
      </c>
      <c r="Y1644">
        <v>257</v>
      </c>
      <c r="Z1644">
        <v>231</v>
      </c>
      <c r="AA1644" t="s">
        <v>15</v>
      </c>
      <c r="AB1644">
        <v>1</v>
      </c>
      <c r="AC1644">
        <v>0</v>
      </c>
      <c r="AD1644" t="s">
        <v>15</v>
      </c>
      <c r="AE1644">
        <v>1</v>
      </c>
      <c r="AF1644">
        <v>0</v>
      </c>
      <c r="AG1644" t="s">
        <v>15</v>
      </c>
      <c r="AH1644">
        <v>1</v>
      </c>
      <c r="AI1644">
        <v>0</v>
      </c>
      <c r="AJ1644" t="s">
        <v>15</v>
      </c>
      <c r="AK1644">
        <v>1</v>
      </c>
      <c r="AL1644">
        <v>0</v>
      </c>
    </row>
    <row r="1645" spans="1:38" x14ac:dyDescent="0.25">
      <c r="A1645" t="s">
        <v>1530</v>
      </c>
      <c r="B1645" t="s">
        <v>10</v>
      </c>
      <c r="C1645">
        <v>13990625</v>
      </c>
      <c r="D1645">
        <v>990625</v>
      </c>
      <c r="E1645" t="s">
        <v>401</v>
      </c>
      <c r="F1645" t="s">
        <v>402</v>
      </c>
      <c r="G1645" t="s">
        <v>1541</v>
      </c>
      <c r="H1645" t="s">
        <v>40</v>
      </c>
      <c r="I1645">
        <v>2</v>
      </c>
      <c r="J1645" t="s">
        <v>25</v>
      </c>
      <c r="K1645">
        <v>6</v>
      </c>
      <c r="L1645">
        <v>27</v>
      </c>
      <c r="M1645">
        <v>26</v>
      </c>
      <c r="N1645" t="s">
        <v>18</v>
      </c>
      <c r="O1645" t="s">
        <v>1568</v>
      </c>
      <c r="P1645">
        <v>99</v>
      </c>
      <c r="Q1645">
        <v>3.193548387096774</v>
      </c>
      <c r="R1645">
        <v>127</v>
      </c>
      <c r="S1645">
        <v>4.096774193548387</v>
      </c>
      <c r="T1645">
        <f>DATATABLE[[#This Row],[تعداد واگن منتظر واگذاری]]+DATATABLE[[#This Row],[تعداد واگن تحت تخلیه]]</f>
        <v>226</v>
      </c>
      <c r="U1645">
        <v>7.290322580645161</v>
      </c>
      <c r="V1645">
        <v>126</v>
      </c>
      <c r="W1645">
        <v>4.064516129032258</v>
      </c>
      <c r="X1645">
        <v>8190</v>
      </c>
      <c r="Y1645">
        <v>226</v>
      </c>
      <c r="Z1645">
        <v>253</v>
      </c>
      <c r="AA1645" t="s">
        <v>15</v>
      </c>
      <c r="AB1645">
        <v>1</v>
      </c>
      <c r="AC1645">
        <v>0</v>
      </c>
      <c r="AD1645" t="s">
        <v>15</v>
      </c>
      <c r="AE1645">
        <v>1</v>
      </c>
      <c r="AF1645">
        <v>0</v>
      </c>
      <c r="AG1645" t="s">
        <v>15</v>
      </c>
      <c r="AH1645">
        <v>1</v>
      </c>
      <c r="AI1645">
        <v>0</v>
      </c>
      <c r="AJ1645" t="s">
        <v>15</v>
      </c>
      <c r="AK1645">
        <v>1</v>
      </c>
      <c r="AL1645">
        <v>0</v>
      </c>
    </row>
    <row r="1646" spans="1:38" x14ac:dyDescent="0.25">
      <c r="A1646" t="s">
        <v>1530</v>
      </c>
      <c r="B1646" t="s">
        <v>10</v>
      </c>
      <c r="C1646">
        <v>13990626</v>
      </c>
      <c r="D1646">
        <v>990626</v>
      </c>
      <c r="E1646" t="s">
        <v>403</v>
      </c>
      <c r="F1646" t="s">
        <v>404</v>
      </c>
      <c r="G1646" t="s">
        <v>1541</v>
      </c>
      <c r="H1646" t="s">
        <v>40</v>
      </c>
      <c r="I1646">
        <v>2</v>
      </c>
      <c r="J1646" t="s">
        <v>25</v>
      </c>
      <c r="K1646">
        <v>6</v>
      </c>
      <c r="L1646">
        <v>27</v>
      </c>
      <c r="M1646">
        <v>26</v>
      </c>
      <c r="N1646" t="s">
        <v>19</v>
      </c>
      <c r="O1646" t="s">
        <v>1569</v>
      </c>
      <c r="P1646">
        <v>120</v>
      </c>
      <c r="Q1646">
        <v>3.870967741935484</v>
      </c>
      <c r="R1646">
        <v>170</v>
      </c>
      <c r="S1646">
        <v>5.4838709677419351</v>
      </c>
      <c r="T1646">
        <f>DATATABLE[[#This Row],[تعداد واگن منتظر واگذاری]]+DATATABLE[[#This Row],[تعداد واگن تحت تخلیه]]</f>
        <v>290</v>
      </c>
      <c r="U1646">
        <v>9.3548387096774199</v>
      </c>
      <c r="V1646">
        <v>132</v>
      </c>
      <c r="W1646">
        <v>4.258064516129032</v>
      </c>
      <c r="X1646">
        <v>8580</v>
      </c>
      <c r="Y1646">
        <v>290</v>
      </c>
      <c r="Z1646">
        <v>302</v>
      </c>
      <c r="AA1646" t="s">
        <v>15</v>
      </c>
      <c r="AB1646">
        <v>1</v>
      </c>
      <c r="AC1646">
        <v>0</v>
      </c>
      <c r="AD1646" t="s">
        <v>15</v>
      </c>
      <c r="AE1646">
        <v>1</v>
      </c>
      <c r="AF1646">
        <v>0</v>
      </c>
      <c r="AG1646" t="s">
        <v>15</v>
      </c>
      <c r="AH1646">
        <v>1</v>
      </c>
      <c r="AI1646">
        <v>0</v>
      </c>
      <c r="AJ1646" t="s">
        <v>15</v>
      </c>
      <c r="AK1646">
        <v>1</v>
      </c>
      <c r="AL1646">
        <v>0</v>
      </c>
    </row>
    <row r="1647" spans="1:38" x14ac:dyDescent="0.25">
      <c r="A1647" t="s">
        <v>1530</v>
      </c>
      <c r="B1647" t="s">
        <v>10</v>
      </c>
      <c r="C1647">
        <v>13990627</v>
      </c>
      <c r="D1647">
        <v>990627</v>
      </c>
      <c r="E1647" t="s">
        <v>405</v>
      </c>
      <c r="F1647" t="s">
        <v>406</v>
      </c>
      <c r="G1647" t="s">
        <v>1541</v>
      </c>
      <c r="H1647" t="s">
        <v>40</v>
      </c>
      <c r="I1647">
        <v>2</v>
      </c>
      <c r="J1647" t="s">
        <v>25</v>
      </c>
      <c r="K1647">
        <v>6</v>
      </c>
      <c r="L1647">
        <v>27</v>
      </c>
      <c r="M1647">
        <v>26</v>
      </c>
      <c r="N1647" t="s">
        <v>20</v>
      </c>
      <c r="O1647" t="s">
        <v>1570</v>
      </c>
      <c r="P1647">
        <v>117</v>
      </c>
      <c r="Q1647">
        <v>3.774193548387097</v>
      </c>
      <c r="R1647">
        <v>71</v>
      </c>
      <c r="S1647">
        <v>2.2903225806451615</v>
      </c>
      <c r="T1647">
        <f>DATATABLE[[#This Row],[تعداد واگن منتظر واگذاری]]+DATATABLE[[#This Row],[تعداد واگن تحت تخلیه]]</f>
        <v>188</v>
      </c>
      <c r="U1647">
        <v>6.064516129032258</v>
      </c>
      <c r="V1647">
        <v>199</v>
      </c>
      <c r="W1647">
        <v>6.419354838709677</v>
      </c>
      <c r="X1647">
        <v>12935</v>
      </c>
      <c r="Y1647">
        <v>188</v>
      </c>
      <c r="Z1647">
        <v>270</v>
      </c>
      <c r="AA1647" t="s">
        <v>15</v>
      </c>
      <c r="AB1647">
        <v>1</v>
      </c>
      <c r="AC1647">
        <v>0</v>
      </c>
      <c r="AD1647" t="s">
        <v>15</v>
      </c>
      <c r="AE1647">
        <v>1</v>
      </c>
      <c r="AF1647">
        <v>0</v>
      </c>
      <c r="AG1647" t="s">
        <v>15</v>
      </c>
      <c r="AH1647">
        <v>1</v>
      </c>
      <c r="AI1647">
        <v>0</v>
      </c>
      <c r="AJ1647" t="s">
        <v>15</v>
      </c>
      <c r="AK1647">
        <v>1</v>
      </c>
      <c r="AL1647">
        <v>0</v>
      </c>
    </row>
    <row r="1648" spans="1:38" x14ac:dyDescent="0.25">
      <c r="A1648" t="s">
        <v>1530</v>
      </c>
      <c r="B1648" t="s">
        <v>10</v>
      </c>
      <c r="C1648">
        <v>13990628</v>
      </c>
      <c r="D1648">
        <v>990628</v>
      </c>
      <c r="E1648" t="s">
        <v>407</v>
      </c>
      <c r="F1648" t="s">
        <v>408</v>
      </c>
      <c r="G1648" t="s">
        <v>1541</v>
      </c>
      <c r="H1648" t="s">
        <v>40</v>
      </c>
      <c r="I1648">
        <v>2</v>
      </c>
      <c r="J1648" t="s">
        <v>25</v>
      </c>
      <c r="K1648">
        <v>6</v>
      </c>
      <c r="L1648">
        <v>27</v>
      </c>
      <c r="M1648">
        <v>27</v>
      </c>
      <c r="N1648" t="s">
        <v>12</v>
      </c>
      <c r="O1648" t="s">
        <v>1571</v>
      </c>
      <c r="P1648">
        <v>155</v>
      </c>
      <c r="Q1648">
        <v>5</v>
      </c>
      <c r="R1648">
        <v>88</v>
      </c>
      <c r="S1648">
        <v>2.838709677419355</v>
      </c>
      <c r="T1648">
        <f>DATATABLE[[#This Row],[تعداد واگن منتظر واگذاری]]+DATATABLE[[#This Row],[تعداد واگن تحت تخلیه]]</f>
        <v>243</v>
      </c>
      <c r="U1648">
        <v>7.838709677419355</v>
      </c>
      <c r="V1648">
        <v>46</v>
      </c>
      <c r="W1648">
        <v>1.4838709677419355</v>
      </c>
      <c r="X1648">
        <v>2990</v>
      </c>
      <c r="Y1648">
        <v>243</v>
      </c>
      <c r="Z1648">
        <v>134</v>
      </c>
      <c r="AA1648" t="s">
        <v>15</v>
      </c>
      <c r="AB1648">
        <v>1</v>
      </c>
      <c r="AC1648">
        <v>0</v>
      </c>
      <c r="AD1648" t="s">
        <v>15</v>
      </c>
      <c r="AE1648">
        <v>1</v>
      </c>
      <c r="AF1648">
        <v>0</v>
      </c>
      <c r="AG1648" t="s">
        <v>15</v>
      </c>
      <c r="AH1648">
        <v>1</v>
      </c>
      <c r="AI1648">
        <v>0</v>
      </c>
      <c r="AJ1648" t="s">
        <v>15</v>
      </c>
      <c r="AK1648">
        <v>1</v>
      </c>
      <c r="AL1648">
        <v>0</v>
      </c>
    </row>
    <row r="1649" spans="1:38" x14ac:dyDescent="0.25">
      <c r="A1649" t="s">
        <v>1530</v>
      </c>
      <c r="B1649" t="s">
        <v>10</v>
      </c>
      <c r="C1649">
        <v>13990629</v>
      </c>
      <c r="D1649">
        <v>990629</v>
      </c>
      <c r="E1649" t="s">
        <v>409</v>
      </c>
      <c r="F1649" t="s">
        <v>410</v>
      </c>
      <c r="G1649" t="s">
        <v>1541</v>
      </c>
      <c r="H1649" t="s">
        <v>40</v>
      </c>
      <c r="I1649">
        <v>2</v>
      </c>
      <c r="J1649" t="s">
        <v>25</v>
      </c>
      <c r="K1649">
        <v>6</v>
      </c>
      <c r="L1649">
        <v>28</v>
      </c>
      <c r="M1649">
        <v>27</v>
      </c>
      <c r="N1649" t="s">
        <v>14</v>
      </c>
      <c r="O1649" t="s">
        <v>1572</v>
      </c>
      <c r="P1649">
        <v>125</v>
      </c>
      <c r="Q1649">
        <v>4.032258064516129</v>
      </c>
      <c r="R1649">
        <v>86</v>
      </c>
      <c r="S1649">
        <v>2.774193548387097</v>
      </c>
      <c r="T1649">
        <f>DATATABLE[[#This Row],[تعداد واگن منتظر واگذاری]]+DATATABLE[[#This Row],[تعداد واگن تحت تخلیه]]</f>
        <v>211</v>
      </c>
      <c r="U1649">
        <v>6.806451612903226</v>
      </c>
      <c r="V1649">
        <v>124</v>
      </c>
      <c r="W1649">
        <v>4</v>
      </c>
      <c r="X1649">
        <v>8060</v>
      </c>
      <c r="Y1649">
        <v>211</v>
      </c>
      <c r="Z1649">
        <v>210</v>
      </c>
      <c r="AA1649" t="s">
        <v>15</v>
      </c>
      <c r="AB1649">
        <v>1</v>
      </c>
      <c r="AC1649">
        <v>0</v>
      </c>
      <c r="AD1649" t="s">
        <v>15</v>
      </c>
      <c r="AE1649">
        <v>1</v>
      </c>
      <c r="AF1649">
        <v>0</v>
      </c>
      <c r="AG1649" t="s">
        <v>15</v>
      </c>
      <c r="AH1649">
        <v>1</v>
      </c>
      <c r="AI1649">
        <v>0</v>
      </c>
      <c r="AJ1649" t="s">
        <v>15</v>
      </c>
      <c r="AK1649">
        <v>1</v>
      </c>
      <c r="AL1649">
        <v>0</v>
      </c>
    </row>
    <row r="1650" spans="1:38" x14ac:dyDescent="0.25">
      <c r="A1650" t="s">
        <v>1530</v>
      </c>
      <c r="B1650" t="s">
        <v>10</v>
      </c>
      <c r="C1650">
        <v>13990630</v>
      </c>
      <c r="D1650">
        <v>990630</v>
      </c>
      <c r="E1650" t="s">
        <v>411</v>
      </c>
      <c r="F1650" t="s">
        <v>412</v>
      </c>
      <c r="G1650" t="s">
        <v>1541</v>
      </c>
      <c r="H1650" t="s">
        <v>40</v>
      </c>
      <c r="I1650">
        <v>2</v>
      </c>
      <c r="J1650" t="s">
        <v>25</v>
      </c>
      <c r="K1650">
        <v>6</v>
      </c>
      <c r="L1650">
        <v>28</v>
      </c>
      <c r="M1650">
        <v>27</v>
      </c>
      <c r="N1650" t="s">
        <v>16</v>
      </c>
      <c r="O1650" t="s">
        <v>1573</v>
      </c>
      <c r="P1650">
        <v>236</v>
      </c>
      <c r="Q1650">
        <v>7.612903225806452</v>
      </c>
      <c r="R1650">
        <v>100</v>
      </c>
      <c r="S1650">
        <v>3.225806451612903</v>
      </c>
      <c r="T1650">
        <f>DATATABLE[[#This Row],[تعداد واگن منتظر واگذاری]]+DATATABLE[[#This Row],[تعداد واگن تحت تخلیه]]</f>
        <v>336</v>
      </c>
      <c r="U1650">
        <v>10.838709677419354</v>
      </c>
      <c r="V1650">
        <v>66</v>
      </c>
      <c r="W1650">
        <v>2.129032258064516</v>
      </c>
      <c r="X1650">
        <v>4290</v>
      </c>
      <c r="Y1650">
        <v>336</v>
      </c>
      <c r="Z1650">
        <v>166</v>
      </c>
      <c r="AA1650" t="s">
        <v>15</v>
      </c>
      <c r="AB1650">
        <v>1</v>
      </c>
      <c r="AC1650">
        <v>0</v>
      </c>
      <c r="AD1650" t="s">
        <v>15</v>
      </c>
      <c r="AE1650">
        <v>1</v>
      </c>
      <c r="AF1650">
        <v>0</v>
      </c>
      <c r="AG1650" t="s">
        <v>15</v>
      </c>
      <c r="AH1650">
        <v>1</v>
      </c>
      <c r="AI1650">
        <v>0</v>
      </c>
      <c r="AJ1650" t="s">
        <v>15</v>
      </c>
      <c r="AK1650">
        <v>1</v>
      </c>
      <c r="AL1650">
        <v>0</v>
      </c>
    </row>
    <row r="1651" spans="1:38" x14ac:dyDescent="0.25">
      <c r="A1651" t="s">
        <v>1530</v>
      </c>
      <c r="B1651" t="s">
        <v>10</v>
      </c>
      <c r="C1651">
        <v>13990631</v>
      </c>
      <c r="D1651">
        <v>990631</v>
      </c>
      <c r="E1651" t="s">
        <v>413</v>
      </c>
      <c r="F1651" t="s">
        <v>414</v>
      </c>
      <c r="G1651" t="s">
        <v>1541</v>
      </c>
      <c r="H1651" t="s">
        <v>40</v>
      </c>
      <c r="I1651">
        <v>2</v>
      </c>
      <c r="J1651" t="s">
        <v>25</v>
      </c>
      <c r="K1651">
        <v>6</v>
      </c>
      <c r="L1651">
        <v>28</v>
      </c>
      <c r="M1651">
        <v>27</v>
      </c>
      <c r="N1651" t="s">
        <v>17</v>
      </c>
      <c r="O1651" t="s">
        <v>1574</v>
      </c>
      <c r="P1651">
        <v>135</v>
      </c>
      <c r="Q1651">
        <v>4.354838709677419</v>
      </c>
      <c r="R1651">
        <v>88</v>
      </c>
      <c r="S1651">
        <v>2.838709677419355</v>
      </c>
      <c r="T1651">
        <f>DATATABLE[[#This Row],[تعداد واگن منتظر واگذاری]]+DATATABLE[[#This Row],[تعداد واگن تحت تخلیه]]</f>
        <v>223</v>
      </c>
      <c r="U1651">
        <v>7.193548387096774</v>
      </c>
      <c r="V1651">
        <v>101</v>
      </c>
      <c r="W1651">
        <v>3.2580645161290325</v>
      </c>
      <c r="X1651">
        <v>6565</v>
      </c>
      <c r="Y1651">
        <v>223</v>
      </c>
      <c r="Z1651">
        <v>189</v>
      </c>
      <c r="AA1651" t="s">
        <v>15</v>
      </c>
      <c r="AB1651">
        <v>1</v>
      </c>
      <c r="AC1651">
        <v>0</v>
      </c>
      <c r="AD1651" t="s">
        <v>15</v>
      </c>
      <c r="AE1651">
        <v>1</v>
      </c>
      <c r="AF1651">
        <v>0</v>
      </c>
      <c r="AG1651" t="s">
        <v>15</v>
      </c>
      <c r="AH1651">
        <v>1</v>
      </c>
      <c r="AI1651">
        <v>0</v>
      </c>
      <c r="AJ1651" t="s">
        <v>15</v>
      </c>
      <c r="AK1651">
        <v>1</v>
      </c>
      <c r="AL1651">
        <v>0</v>
      </c>
    </row>
    <row r="1652" spans="1:38" x14ac:dyDescent="0.25">
      <c r="A1652" t="s">
        <v>1530</v>
      </c>
      <c r="B1652" t="s">
        <v>10</v>
      </c>
      <c r="C1652">
        <v>13990701</v>
      </c>
      <c r="D1652">
        <v>990701</v>
      </c>
      <c r="E1652" t="s">
        <v>415</v>
      </c>
      <c r="F1652" t="s">
        <v>416</v>
      </c>
      <c r="G1652" t="s">
        <v>1541</v>
      </c>
      <c r="H1652" t="s">
        <v>41</v>
      </c>
      <c r="I1652">
        <v>3</v>
      </c>
      <c r="J1652" t="s">
        <v>26</v>
      </c>
      <c r="K1652">
        <v>7</v>
      </c>
      <c r="L1652">
        <v>28</v>
      </c>
      <c r="M1652">
        <v>27</v>
      </c>
      <c r="N1652" t="s">
        <v>18</v>
      </c>
      <c r="O1652" t="s">
        <v>1542</v>
      </c>
      <c r="P1652">
        <v>285</v>
      </c>
      <c r="Q1652">
        <v>9.5</v>
      </c>
      <c r="R1652">
        <v>151</v>
      </c>
      <c r="S1652">
        <v>5.0333333333333332</v>
      </c>
      <c r="T1652">
        <f>DATATABLE[[#This Row],[تعداد واگن منتظر واگذاری]]+DATATABLE[[#This Row],[تعداد واگن تحت تخلیه]]</f>
        <v>436</v>
      </c>
      <c r="U1652">
        <v>14.533333333333333</v>
      </c>
      <c r="V1652">
        <v>109</v>
      </c>
      <c r="W1652">
        <v>3.6333333333333333</v>
      </c>
      <c r="X1652">
        <v>7085</v>
      </c>
      <c r="Y1652">
        <v>436</v>
      </c>
      <c r="Z1652">
        <v>260</v>
      </c>
      <c r="AA1652" t="s">
        <v>15</v>
      </c>
      <c r="AB1652">
        <v>1</v>
      </c>
      <c r="AC1652">
        <v>0</v>
      </c>
      <c r="AD1652" t="s">
        <v>15</v>
      </c>
      <c r="AE1652">
        <v>1</v>
      </c>
      <c r="AF1652">
        <v>0</v>
      </c>
      <c r="AG1652" t="s">
        <v>15</v>
      </c>
      <c r="AH1652">
        <v>1</v>
      </c>
      <c r="AI1652">
        <v>0</v>
      </c>
      <c r="AJ1652" t="s">
        <v>15</v>
      </c>
      <c r="AK1652">
        <v>1</v>
      </c>
      <c r="AL1652">
        <v>0</v>
      </c>
    </row>
    <row r="1653" spans="1:38" x14ac:dyDescent="0.25">
      <c r="A1653" t="s">
        <v>1530</v>
      </c>
      <c r="B1653" t="s">
        <v>10</v>
      </c>
      <c r="C1653">
        <v>13990702</v>
      </c>
      <c r="D1653">
        <v>990702</v>
      </c>
      <c r="E1653" t="s">
        <v>417</v>
      </c>
      <c r="F1653" t="s">
        <v>418</v>
      </c>
      <c r="G1653" t="s">
        <v>1541</v>
      </c>
      <c r="H1653" t="s">
        <v>41</v>
      </c>
      <c r="I1653">
        <v>3</v>
      </c>
      <c r="J1653" t="s">
        <v>26</v>
      </c>
      <c r="K1653">
        <v>7</v>
      </c>
      <c r="L1653">
        <v>28</v>
      </c>
      <c r="M1653">
        <v>27</v>
      </c>
      <c r="N1653" t="s">
        <v>19</v>
      </c>
      <c r="O1653" t="s">
        <v>1543</v>
      </c>
      <c r="P1653">
        <v>202</v>
      </c>
      <c r="Q1653">
        <v>6.7333333333333334</v>
      </c>
      <c r="R1653">
        <v>84</v>
      </c>
      <c r="S1653">
        <v>2.8</v>
      </c>
      <c r="T1653">
        <f>DATATABLE[[#This Row],[تعداد واگن منتظر واگذاری]]+DATATABLE[[#This Row],[تعداد واگن تحت تخلیه]]</f>
        <v>286</v>
      </c>
      <c r="U1653">
        <v>9.5333333333333332</v>
      </c>
      <c r="V1653">
        <v>152</v>
      </c>
      <c r="W1653">
        <v>5.0666666666666664</v>
      </c>
      <c r="X1653">
        <v>9880</v>
      </c>
      <c r="Y1653">
        <v>286</v>
      </c>
      <c r="Z1653">
        <v>236</v>
      </c>
      <c r="AA1653" t="s">
        <v>15</v>
      </c>
      <c r="AB1653">
        <v>1</v>
      </c>
      <c r="AC1653">
        <v>0</v>
      </c>
      <c r="AD1653" t="s">
        <v>15</v>
      </c>
      <c r="AE1653">
        <v>1</v>
      </c>
      <c r="AF1653">
        <v>0</v>
      </c>
      <c r="AG1653" t="s">
        <v>15</v>
      </c>
      <c r="AH1653">
        <v>1</v>
      </c>
      <c r="AI1653">
        <v>0</v>
      </c>
      <c r="AJ1653" t="s">
        <v>15</v>
      </c>
      <c r="AK1653">
        <v>1</v>
      </c>
      <c r="AL1653">
        <v>0</v>
      </c>
    </row>
    <row r="1654" spans="1:38" x14ac:dyDescent="0.25">
      <c r="A1654" t="s">
        <v>1530</v>
      </c>
      <c r="B1654" t="s">
        <v>10</v>
      </c>
      <c r="C1654">
        <v>13990703</v>
      </c>
      <c r="D1654">
        <v>990703</v>
      </c>
      <c r="E1654" t="s">
        <v>419</v>
      </c>
      <c r="F1654" t="s">
        <v>420</v>
      </c>
      <c r="G1654" t="s">
        <v>1541</v>
      </c>
      <c r="H1654" t="s">
        <v>41</v>
      </c>
      <c r="I1654">
        <v>3</v>
      </c>
      <c r="J1654" t="s">
        <v>26</v>
      </c>
      <c r="K1654">
        <v>7</v>
      </c>
      <c r="L1654">
        <v>28</v>
      </c>
      <c r="M1654">
        <v>27</v>
      </c>
      <c r="N1654" t="s">
        <v>20</v>
      </c>
      <c r="O1654" t="s">
        <v>1544</v>
      </c>
      <c r="P1654">
        <v>248</v>
      </c>
      <c r="Q1654">
        <v>8.2666666666666675</v>
      </c>
      <c r="R1654">
        <v>109</v>
      </c>
      <c r="S1654">
        <v>3.6333333333333333</v>
      </c>
      <c r="T1654">
        <f>DATATABLE[[#This Row],[تعداد واگن منتظر واگذاری]]+DATATABLE[[#This Row],[تعداد واگن تحت تخلیه]]</f>
        <v>357</v>
      </c>
      <c r="U1654">
        <v>11.9</v>
      </c>
      <c r="V1654">
        <v>174</v>
      </c>
      <c r="W1654">
        <v>5.8</v>
      </c>
      <c r="X1654">
        <v>11310</v>
      </c>
      <c r="Y1654">
        <v>357</v>
      </c>
      <c r="Z1654">
        <v>283</v>
      </c>
      <c r="AA1654" t="s">
        <v>15</v>
      </c>
      <c r="AB1654">
        <v>1</v>
      </c>
      <c r="AC1654">
        <v>0</v>
      </c>
      <c r="AD1654" t="s">
        <v>15</v>
      </c>
      <c r="AE1654">
        <v>1</v>
      </c>
      <c r="AF1654">
        <v>0</v>
      </c>
      <c r="AG1654" t="s">
        <v>15</v>
      </c>
      <c r="AH1654">
        <v>1</v>
      </c>
      <c r="AI1654">
        <v>0</v>
      </c>
      <c r="AJ1654" t="s">
        <v>15</v>
      </c>
      <c r="AK1654">
        <v>1</v>
      </c>
      <c r="AL1654">
        <v>0</v>
      </c>
    </row>
    <row r="1655" spans="1:38" x14ac:dyDescent="0.25">
      <c r="A1655" t="s">
        <v>1530</v>
      </c>
      <c r="B1655" t="s">
        <v>10</v>
      </c>
      <c r="C1655">
        <v>13990704</v>
      </c>
      <c r="D1655">
        <v>990704</v>
      </c>
      <c r="E1655" t="s">
        <v>421</v>
      </c>
      <c r="F1655" t="s">
        <v>422</v>
      </c>
      <c r="G1655" t="s">
        <v>1541</v>
      </c>
      <c r="H1655" t="s">
        <v>41</v>
      </c>
      <c r="I1655">
        <v>3</v>
      </c>
      <c r="J1655" t="s">
        <v>26</v>
      </c>
      <c r="K1655">
        <v>7</v>
      </c>
      <c r="L1655">
        <v>28</v>
      </c>
      <c r="M1655">
        <v>28</v>
      </c>
      <c r="N1655" t="s">
        <v>12</v>
      </c>
      <c r="O1655" t="s">
        <v>1545</v>
      </c>
      <c r="P1655">
        <v>250</v>
      </c>
      <c r="Q1655">
        <v>8.3333333333333339</v>
      </c>
      <c r="R1655">
        <v>78</v>
      </c>
      <c r="S1655">
        <v>2.6</v>
      </c>
      <c r="T1655">
        <f>DATATABLE[[#This Row],[تعداد واگن منتظر واگذاری]]+DATATABLE[[#This Row],[تعداد واگن تحت تخلیه]]</f>
        <v>328</v>
      </c>
      <c r="U1655">
        <v>10.933333333333334</v>
      </c>
      <c r="V1655">
        <v>129</v>
      </c>
      <c r="W1655">
        <v>4.3</v>
      </c>
      <c r="X1655">
        <v>8385</v>
      </c>
      <c r="Y1655">
        <v>328</v>
      </c>
      <c r="Z1655">
        <v>207</v>
      </c>
      <c r="AA1655" t="s">
        <v>15</v>
      </c>
      <c r="AB1655">
        <v>1</v>
      </c>
      <c r="AC1655">
        <v>0</v>
      </c>
      <c r="AD1655" t="s">
        <v>15</v>
      </c>
      <c r="AE1655">
        <v>1</v>
      </c>
      <c r="AF1655">
        <v>0</v>
      </c>
      <c r="AG1655" t="s">
        <v>15</v>
      </c>
      <c r="AH1655">
        <v>1</v>
      </c>
      <c r="AI1655">
        <v>0</v>
      </c>
      <c r="AJ1655" t="s">
        <v>15</v>
      </c>
      <c r="AK1655">
        <v>1</v>
      </c>
      <c r="AL1655">
        <v>0</v>
      </c>
    </row>
    <row r="1656" spans="1:38" x14ac:dyDescent="0.25">
      <c r="A1656" t="s">
        <v>1530</v>
      </c>
      <c r="B1656" t="s">
        <v>10</v>
      </c>
      <c r="C1656">
        <v>13990705</v>
      </c>
      <c r="D1656">
        <v>990705</v>
      </c>
      <c r="E1656" t="s">
        <v>423</v>
      </c>
      <c r="F1656" t="s">
        <v>424</v>
      </c>
      <c r="G1656" t="s">
        <v>1541</v>
      </c>
      <c r="H1656" t="s">
        <v>41</v>
      </c>
      <c r="I1656">
        <v>3</v>
      </c>
      <c r="J1656" t="s">
        <v>26</v>
      </c>
      <c r="K1656">
        <v>7</v>
      </c>
      <c r="L1656">
        <v>29</v>
      </c>
      <c r="M1656">
        <v>28</v>
      </c>
      <c r="N1656" t="s">
        <v>14</v>
      </c>
      <c r="O1656" t="s">
        <v>1546</v>
      </c>
      <c r="P1656">
        <v>145</v>
      </c>
      <c r="Q1656">
        <v>4.833333333333333</v>
      </c>
      <c r="R1656">
        <v>99</v>
      </c>
      <c r="S1656">
        <v>3.3</v>
      </c>
      <c r="T1656">
        <f>DATATABLE[[#This Row],[تعداد واگن منتظر واگذاری]]+DATATABLE[[#This Row],[تعداد واگن تحت تخلیه]]</f>
        <v>244</v>
      </c>
      <c r="U1656">
        <v>8.1333333333333329</v>
      </c>
      <c r="V1656">
        <v>139</v>
      </c>
      <c r="W1656">
        <v>4.6333333333333337</v>
      </c>
      <c r="X1656">
        <v>9035</v>
      </c>
      <c r="Y1656">
        <v>244</v>
      </c>
      <c r="Z1656">
        <v>238</v>
      </c>
      <c r="AA1656" t="s">
        <v>15</v>
      </c>
      <c r="AB1656">
        <v>1</v>
      </c>
      <c r="AC1656">
        <v>0</v>
      </c>
      <c r="AD1656" t="s">
        <v>15</v>
      </c>
      <c r="AE1656">
        <v>1</v>
      </c>
      <c r="AF1656">
        <v>0</v>
      </c>
      <c r="AG1656" t="s">
        <v>15</v>
      </c>
      <c r="AH1656">
        <v>1</v>
      </c>
      <c r="AI1656">
        <v>0</v>
      </c>
      <c r="AJ1656" t="s">
        <v>15</v>
      </c>
      <c r="AK1656">
        <v>1</v>
      </c>
      <c r="AL1656">
        <v>0</v>
      </c>
    </row>
    <row r="1657" spans="1:38" x14ac:dyDescent="0.25">
      <c r="A1657" t="s">
        <v>1530</v>
      </c>
      <c r="B1657" t="s">
        <v>10</v>
      </c>
      <c r="C1657">
        <v>13990706</v>
      </c>
      <c r="D1657">
        <v>990706</v>
      </c>
      <c r="E1657" t="s">
        <v>425</v>
      </c>
      <c r="F1657" t="s">
        <v>426</v>
      </c>
      <c r="G1657" t="s">
        <v>1541</v>
      </c>
      <c r="H1657" t="s">
        <v>41</v>
      </c>
      <c r="I1657">
        <v>3</v>
      </c>
      <c r="J1657" t="s">
        <v>26</v>
      </c>
      <c r="K1657">
        <v>7</v>
      </c>
      <c r="L1657">
        <v>29</v>
      </c>
      <c r="M1657">
        <v>28</v>
      </c>
      <c r="N1657" t="s">
        <v>16</v>
      </c>
      <c r="O1657" t="s">
        <v>1547</v>
      </c>
      <c r="P1657">
        <v>53</v>
      </c>
      <c r="Q1657">
        <v>1.7666666666666666</v>
      </c>
      <c r="R1657">
        <v>71</v>
      </c>
      <c r="S1657">
        <v>2.3666666666666667</v>
      </c>
      <c r="T1657">
        <f>DATATABLE[[#This Row],[تعداد واگن منتظر واگذاری]]+DATATABLE[[#This Row],[تعداد واگن تحت تخلیه]]</f>
        <v>124</v>
      </c>
      <c r="U1657">
        <v>4.1333333333333337</v>
      </c>
      <c r="V1657">
        <v>55</v>
      </c>
      <c r="W1657">
        <v>1.8333333333333333</v>
      </c>
      <c r="X1657">
        <v>3575</v>
      </c>
      <c r="Y1657">
        <v>124</v>
      </c>
      <c r="Z1657">
        <v>126</v>
      </c>
      <c r="AA1657" t="s">
        <v>15</v>
      </c>
      <c r="AB1657">
        <v>1</v>
      </c>
      <c r="AC1657">
        <v>0</v>
      </c>
      <c r="AD1657" t="s">
        <v>15</v>
      </c>
      <c r="AE1657">
        <v>1</v>
      </c>
      <c r="AF1657">
        <v>0</v>
      </c>
      <c r="AG1657" t="s">
        <v>15</v>
      </c>
      <c r="AH1657">
        <v>1</v>
      </c>
      <c r="AI1657">
        <v>0</v>
      </c>
      <c r="AJ1657" t="s">
        <v>15</v>
      </c>
      <c r="AK1657">
        <v>1</v>
      </c>
      <c r="AL1657">
        <v>0</v>
      </c>
    </row>
    <row r="1658" spans="1:38" x14ac:dyDescent="0.25">
      <c r="A1658" t="s">
        <v>1530</v>
      </c>
      <c r="B1658" t="s">
        <v>10</v>
      </c>
      <c r="C1658">
        <v>13990707</v>
      </c>
      <c r="D1658">
        <v>990707</v>
      </c>
      <c r="E1658" t="s">
        <v>427</v>
      </c>
      <c r="F1658" t="s">
        <v>428</v>
      </c>
      <c r="G1658" t="s">
        <v>1541</v>
      </c>
      <c r="H1658" t="s">
        <v>41</v>
      </c>
      <c r="I1658">
        <v>3</v>
      </c>
      <c r="J1658" t="s">
        <v>26</v>
      </c>
      <c r="K1658">
        <v>7</v>
      </c>
      <c r="L1658">
        <v>29</v>
      </c>
      <c r="M1658">
        <v>28</v>
      </c>
      <c r="N1658" t="s">
        <v>17</v>
      </c>
      <c r="O1658" t="s">
        <v>1548</v>
      </c>
      <c r="P1658">
        <v>21</v>
      </c>
      <c r="Q1658">
        <v>0.7</v>
      </c>
      <c r="R1658">
        <v>95</v>
      </c>
      <c r="S1658">
        <v>3.1666666666666665</v>
      </c>
      <c r="T1658">
        <f>DATATABLE[[#This Row],[تعداد واگن منتظر واگذاری]]+DATATABLE[[#This Row],[تعداد واگن تحت تخلیه]]</f>
        <v>116</v>
      </c>
      <c r="U1658">
        <v>3.8666666666666667</v>
      </c>
      <c r="V1658">
        <v>143</v>
      </c>
      <c r="W1658">
        <v>4.7666666666666666</v>
      </c>
      <c r="X1658">
        <v>9295</v>
      </c>
      <c r="Y1658">
        <v>116</v>
      </c>
      <c r="Z1658">
        <v>238</v>
      </c>
      <c r="AA1658" t="s">
        <v>15</v>
      </c>
      <c r="AB1658">
        <v>1</v>
      </c>
      <c r="AC1658">
        <v>0</v>
      </c>
      <c r="AD1658" t="s">
        <v>15</v>
      </c>
      <c r="AE1658">
        <v>1</v>
      </c>
      <c r="AF1658">
        <v>0</v>
      </c>
      <c r="AG1658" t="s">
        <v>15</v>
      </c>
      <c r="AH1658">
        <v>1</v>
      </c>
      <c r="AI1658">
        <v>0</v>
      </c>
      <c r="AJ1658" t="s">
        <v>15</v>
      </c>
      <c r="AK1658">
        <v>1</v>
      </c>
      <c r="AL1658">
        <v>0</v>
      </c>
    </row>
    <row r="1659" spans="1:38" x14ac:dyDescent="0.25">
      <c r="A1659" t="s">
        <v>1530</v>
      </c>
      <c r="B1659" t="s">
        <v>10</v>
      </c>
      <c r="C1659">
        <v>13990708</v>
      </c>
      <c r="D1659">
        <v>990708</v>
      </c>
      <c r="E1659" t="s">
        <v>429</v>
      </c>
      <c r="F1659" t="s">
        <v>430</v>
      </c>
      <c r="G1659" t="s">
        <v>1541</v>
      </c>
      <c r="H1659" t="s">
        <v>41</v>
      </c>
      <c r="I1659">
        <v>3</v>
      </c>
      <c r="J1659" t="s">
        <v>26</v>
      </c>
      <c r="K1659">
        <v>7</v>
      </c>
      <c r="L1659">
        <v>29</v>
      </c>
      <c r="M1659">
        <v>28</v>
      </c>
      <c r="N1659" t="s">
        <v>18</v>
      </c>
      <c r="O1659" t="s">
        <v>1549</v>
      </c>
      <c r="P1659">
        <v>41</v>
      </c>
      <c r="Q1659">
        <v>1.3666666666666667</v>
      </c>
      <c r="R1659">
        <v>75</v>
      </c>
      <c r="S1659">
        <v>2.5</v>
      </c>
      <c r="T1659">
        <f>DATATABLE[[#This Row],[تعداد واگن منتظر واگذاری]]+DATATABLE[[#This Row],[تعداد واگن تحت تخلیه]]</f>
        <v>116</v>
      </c>
      <c r="U1659">
        <v>3.8666666666666667</v>
      </c>
      <c r="V1659">
        <v>124</v>
      </c>
      <c r="W1659">
        <v>4.1333333333333337</v>
      </c>
      <c r="X1659">
        <v>8060</v>
      </c>
      <c r="Y1659">
        <v>116</v>
      </c>
      <c r="Z1659">
        <v>199</v>
      </c>
      <c r="AA1659" t="s">
        <v>15</v>
      </c>
      <c r="AB1659">
        <v>1</v>
      </c>
      <c r="AC1659">
        <v>0</v>
      </c>
      <c r="AD1659" t="s">
        <v>15</v>
      </c>
      <c r="AE1659">
        <v>1</v>
      </c>
      <c r="AF1659">
        <v>0</v>
      </c>
      <c r="AG1659" t="s">
        <v>15</v>
      </c>
      <c r="AH1659">
        <v>1</v>
      </c>
      <c r="AI1659">
        <v>0</v>
      </c>
      <c r="AJ1659" t="s">
        <v>15</v>
      </c>
      <c r="AK1659">
        <v>1</v>
      </c>
      <c r="AL1659">
        <v>0</v>
      </c>
    </row>
    <row r="1660" spans="1:38" x14ac:dyDescent="0.25">
      <c r="A1660" t="s">
        <v>1530</v>
      </c>
      <c r="B1660" t="s">
        <v>10</v>
      </c>
      <c r="C1660">
        <v>13990709</v>
      </c>
      <c r="D1660">
        <v>990709</v>
      </c>
      <c r="E1660" t="s">
        <v>431</v>
      </c>
      <c r="F1660" t="s">
        <v>432</v>
      </c>
      <c r="G1660" t="s">
        <v>1541</v>
      </c>
      <c r="H1660" t="s">
        <v>41</v>
      </c>
      <c r="I1660">
        <v>3</v>
      </c>
      <c r="J1660" t="s">
        <v>26</v>
      </c>
      <c r="K1660">
        <v>7</v>
      </c>
      <c r="L1660">
        <v>29</v>
      </c>
      <c r="M1660">
        <v>28</v>
      </c>
      <c r="N1660" t="s">
        <v>19</v>
      </c>
      <c r="O1660" t="s">
        <v>1550</v>
      </c>
      <c r="P1660">
        <v>97</v>
      </c>
      <c r="Q1660">
        <v>3.2333333333333334</v>
      </c>
      <c r="R1660">
        <v>21</v>
      </c>
      <c r="S1660">
        <v>0.7</v>
      </c>
      <c r="T1660">
        <f>DATATABLE[[#This Row],[تعداد واگن منتظر واگذاری]]+DATATABLE[[#This Row],[تعداد واگن تحت تخلیه]]</f>
        <v>118</v>
      </c>
      <c r="U1660">
        <v>3.9333333333333331</v>
      </c>
      <c r="V1660">
        <v>108</v>
      </c>
      <c r="W1660">
        <v>3.6</v>
      </c>
      <c r="X1660">
        <v>7020</v>
      </c>
      <c r="Y1660">
        <v>118</v>
      </c>
      <c r="Z1660">
        <v>129</v>
      </c>
      <c r="AA1660" t="s">
        <v>15</v>
      </c>
      <c r="AB1660">
        <v>1</v>
      </c>
      <c r="AC1660">
        <v>0</v>
      </c>
      <c r="AD1660" t="s">
        <v>15</v>
      </c>
      <c r="AE1660">
        <v>1</v>
      </c>
      <c r="AF1660">
        <v>0</v>
      </c>
      <c r="AG1660" t="s">
        <v>15</v>
      </c>
      <c r="AH1660">
        <v>1</v>
      </c>
      <c r="AI1660">
        <v>0</v>
      </c>
      <c r="AJ1660" t="s">
        <v>15</v>
      </c>
      <c r="AK1660">
        <v>1</v>
      </c>
      <c r="AL1660">
        <v>0</v>
      </c>
    </row>
    <row r="1661" spans="1:38" x14ac:dyDescent="0.25">
      <c r="A1661" t="s">
        <v>1530</v>
      </c>
      <c r="B1661" t="s">
        <v>10</v>
      </c>
      <c r="C1661">
        <v>13990710</v>
      </c>
      <c r="D1661">
        <v>990710</v>
      </c>
      <c r="E1661" t="s">
        <v>433</v>
      </c>
      <c r="F1661" t="s">
        <v>434</v>
      </c>
      <c r="G1661" t="s">
        <v>1541</v>
      </c>
      <c r="H1661" t="s">
        <v>41</v>
      </c>
      <c r="I1661">
        <v>3</v>
      </c>
      <c r="J1661" t="s">
        <v>26</v>
      </c>
      <c r="K1661">
        <v>7</v>
      </c>
      <c r="L1661">
        <v>29</v>
      </c>
      <c r="M1661">
        <v>28</v>
      </c>
      <c r="N1661" t="s">
        <v>20</v>
      </c>
      <c r="O1661" t="s">
        <v>1551</v>
      </c>
      <c r="P1661">
        <v>141</v>
      </c>
      <c r="Q1661">
        <v>4.7</v>
      </c>
      <c r="R1661">
        <v>61</v>
      </c>
      <c r="S1661">
        <v>2.0333333333333332</v>
      </c>
      <c r="T1661">
        <f>DATATABLE[[#This Row],[تعداد واگن منتظر واگذاری]]+DATATABLE[[#This Row],[تعداد واگن تحت تخلیه]]</f>
        <v>202</v>
      </c>
      <c r="U1661">
        <v>6.7333333333333334</v>
      </c>
      <c r="V1661">
        <v>105</v>
      </c>
      <c r="W1661">
        <v>3.5</v>
      </c>
      <c r="X1661">
        <v>6825</v>
      </c>
      <c r="Y1661">
        <v>202</v>
      </c>
      <c r="Z1661">
        <v>166</v>
      </c>
      <c r="AA1661" t="s">
        <v>15</v>
      </c>
      <c r="AB1661">
        <v>1</v>
      </c>
      <c r="AC1661">
        <v>0</v>
      </c>
      <c r="AD1661" t="s">
        <v>15</v>
      </c>
      <c r="AE1661">
        <v>1</v>
      </c>
      <c r="AF1661">
        <v>0</v>
      </c>
      <c r="AG1661" t="s">
        <v>15</v>
      </c>
      <c r="AH1661">
        <v>1</v>
      </c>
      <c r="AI1661">
        <v>0</v>
      </c>
      <c r="AJ1661" t="s">
        <v>15</v>
      </c>
      <c r="AK1661">
        <v>1</v>
      </c>
      <c r="AL1661">
        <v>0</v>
      </c>
    </row>
    <row r="1662" spans="1:38" x14ac:dyDescent="0.25">
      <c r="A1662" t="s">
        <v>1530</v>
      </c>
      <c r="B1662" t="s">
        <v>10</v>
      </c>
      <c r="C1662">
        <v>13990711</v>
      </c>
      <c r="D1662">
        <v>990711</v>
      </c>
      <c r="E1662" t="s">
        <v>435</v>
      </c>
      <c r="F1662" t="s">
        <v>436</v>
      </c>
      <c r="G1662" t="s">
        <v>1541</v>
      </c>
      <c r="H1662" t="s">
        <v>41</v>
      </c>
      <c r="I1662">
        <v>3</v>
      </c>
      <c r="J1662" t="s">
        <v>26</v>
      </c>
      <c r="K1662">
        <v>7</v>
      </c>
      <c r="L1662">
        <v>29</v>
      </c>
      <c r="M1662">
        <v>29</v>
      </c>
      <c r="N1662" t="s">
        <v>12</v>
      </c>
      <c r="O1662" t="s">
        <v>1552</v>
      </c>
      <c r="P1662">
        <v>123</v>
      </c>
      <c r="Q1662">
        <v>4.0999999999999996</v>
      </c>
      <c r="R1662">
        <v>65</v>
      </c>
      <c r="S1662">
        <v>2.1666666666666665</v>
      </c>
      <c r="T1662">
        <f>DATATABLE[[#This Row],[تعداد واگن منتظر واگذاری]]+DATATABLE[[#This Row],[تعداد واگن تحت تخلیه]]</f>
        <v>188</v>
      </c>
      <c r="U1662">
        <v>6.2666666666666666</v>
      </c>
      <c r="V1662">
        <v>118</v>
      </c>
      <c r="W1662">
        <v>3.9333333333333331</v>
      </c>
      <c r="X1662">
        <v>7670</v>
      </c>
      <c r="Y1662">
        <v>188</v>
      </c>
      <c r="Z1662">
        <v>183</v>
      </c>
      <c r="AA1662" t="s">
        <v>15</v>
      </c>
      <c r="AB1662">
        <v>1</v>
      </c>
      <c r="AC1662">
        <v>0</v>
      </c>
      <c r="AD1662" t="s">
        <v>15</v>
      </c>
      <c r="AE1662">
        <v>1</v>
      </c>
      <c r="AF1662">
        <v>0</v>
      </c>
      <c r="AG1662" t="s">
        <v>15</v>
      </c>
      <c r="AH1662">
        <v>1</v>
      </c>
      <c r="AI1662">
        <v>0</v>
      </c>
      <c r="AJ1662" t="s">
        <v>15</v>
      </c>
      <c r="AK1662">
        <v>1</v>
      </c>
      <c r="AL1662">
        <v>0</v>
      </c>
    </row>
    <row r="1663" spans="1:38" x14ac:dyDescent="0.25">
      <c r="A1663" t="s">
        <v>1530</v>
      </c>
      <c r="B1663" t="s">
        <v>10</v>
      </c>
      <c r="C1663">
        <v>13990712</v>
      </c>
      <c r="D1663">
        <v>990712</v>
      </c>
      <c r="E1663" t="s">
        <v>437</v>
      </c>
      <c r="F1663" t="s">
        <v>438</v>
      </c>
      <c r="G1663" t="s">
        <v>1541</v>
      </c>
      <c r="H1663" t="s">
        <v>41</v>
      </c>
      <c r="I1663">
        <v>3</v>
      </c>
      <c r="J1663" t="s">
        <v>26</v>
      </c>
      <c r="K1663">
        <v>7</v>
      </c>
      <c r="L1663">
        <v>30</v>
      </c>
      <c r="M1663">
        <v>29</v>
      </c>
      <c r="N1663" t="s">
        <v>14</v>
      </c>
      <c r="O1663" t="s">
        <v>1553</v>
      </c>
      <c r="P1663">
        <v>125</v>
      </c>
      <c r="Q1663">
        <v>4.166666666666667</v>
      </c>
      <c r="R1663">
        <v>101</v>
      </c>
      <c r="S1663">
        <v>3.3666666666666667</v>
      </c>
      <c r="T1663">
        <f>DATATABLE[[#This Row],[تعداد واگن منتظر واگذاری]]+DATATABLE[[#This Row],[تعداد واگن تحت تخلیه]]</f>
        <v>226</v>
      </c>
      <c r="U1663">
        <v>7.5333333333333332</v>
      </c>
      <c r="V1663">
        <v>45</v>
      </c>
      <c r="W1663">
        <v>1.5</v>
      </c>
      <c r="X1663">
        <v>2925</v>
      </c>
      <c r="Y1663">
        <v>226</v>
      </c>
      <c r="Z1663">
        <v>146</v>
      </c>
      <c r="AA1663" t="s">
        <v>15</v>
      </c>
      <c r="AB1663">
        <v>1</v>
      </c>
      <c r="AC1663">
        <v>0</v>
      </c>
      <c r="AD1663" t="s">
        <v>15</v>
      </c>
      <c r="AE1663">
        <v>1</v>
      </c>
      <c r="AF1663">
        <v>0</v>
      </c>
      <c r="AG1663" t="s">
        <v>15</v>
      </c>
      <c r="AH1663">
        <v>1</v>
      </c>
      <c r="AI1663">
        <v>0</v>
      </c>
      <c r="AJ1663" t="s">
        <v>15</v>
      </c>
      <c r="AK1663">
        <v>1</v>
      </c>
      <c r="AL1663">
        <v>0</v>
      </c>
    </row>
    <row r="1664" spans="1:38" x14ac:dyDescent="0.25">
      <c r="A1664" t="s">
        <v>1530</v>
      </c>
      <c r="B1664" t="s">
        <v>10</v>
      </c>
      <c r="C1664">
        <v>13990713</v>
      </c>
      <c r="D1664">
        <v>990713</v>
      </c>
      <c r="E1664" t="s">
        <v>439</v>
      </c>
      <c r="F1664" t="s">
        <v>440</v>
      </c>
      <c r="G1664" t="s">
        <v>1541</v>
      </c>
      <c r="H1664" t="s">
        <v>41</v>
      </c>
      <c r="I1664">
        <v>3</v>
      </c>
      <c r="J1664" t="s">
        <v>26</v>
      </c>
      <c r="K1664">
        <v>7</v>
      </c>
      <c r="L1664">
        <v>30</v>
      </c>
      <c r="M1664">
        <v>29</v>
      </c>
      <c r="N1664" t="s">
        <v>16</v>
      </c>
      <c r="O1664" t="s">
        <v>1556</v>
      </c>
      <c r="P1664">
        <v>97</v>
      </c>
      <c r="Q1664">
        <v>3.2333333333333334</v>
      </c>
      <c r="R1664">
        <v>76</v>
      </c>
      <c r="S1664">
        <v>2.5333333333333332</v>
      </c>
      <c r="T1664">
        <f>DATATABLE[[#This Row],[تعداد واگن منتظر واگذاری]]+DATATABLE[[#This Row],[تعداد واگن تحت تخلیه]]</f>
        <v>173</v>
      </c>
      <c r="U1664">
        <v>5.7666666666666666</v>
      </c>
      <c r="V1664">
        <v>116</v>
      </c>
      <c r="W1664">
        <v>3.8666666666666667</v>
      </c>
      <c r="X1664">
        <v>7540</v>
      </c>
      <c r="Y1664">
        <v>173</v>
      </c>
      <c r="Z1664">
        <v>192</v>
      </c>
      <c r="AA1664" t="s">
        <v>15</v>
      </c>
      <c r="AB1664">
        <v>1</v>
      </c>
      <c r="AC1664">
        <v>0</v>
      </c>
      <c r="AD1664" t="s">
        <v>15</v>
      </c>
      <c r="AE1664">
        <v>1</v>
      </c>
      <c r="AF1664">
        <v>0</v>
      </c>
      <c r="AG1664" t="s">
        <v>15</v>
      </c>
      <c r="AH1664">
        <v>1</v>
      </c>
      <c r="AI1664">
        <v>0</v>
      </c>
      <c r="AJ1664" t="s">
        <v>15</v>
      </c>
      <c r="AK1664">
        <v>1</v>
      </c>
      <c r="AL1664">
        <v>0</v>
      </c>
    </row>
    <row r="1665" spans="1:38" x14ac:dyDescent="0.25">
      <c r="A1665" t="s">
        <v>1530</v>
      </c>
      <c r="B1665" t="s">
        <v>10</v>
      </c>
      <c r="C1665">
        <v>13990714</v>
      </c>
      <c r="D1665">
        <v>990714</v>
      </c>
      <c r="E1665" t="s">
        <v>441</v>
      </c>
      <c r="F1665" t="s">
        <v>442</v>
      </c>
      <c r="G1665" t="s">
        <v>1541</v>
      </c>
      <c r="H1665" t="s">
        <v>41</v>
      </c>
      <c r="I1665">
        <v>3</v>
      </c>
      <c r="J1665" t="s">
        <v>26</v>
      </c>
      <c r="K1665">
        <v>7</v>
      </c>
      <c r="L1665">
        <v>30</v>
      </c>
      <c r="M1665">
        <v>29</v>
      </c>
      <c r="N1665" t="s">
        <v>17</v>
      </c>
      <c r="O1665" t="s">
        <v>1557</v>
      </c>
      <c r="P1665">
        <v>130</v>
      </c>
      <c r="Q1665">
        <v>4.333333333333333</v>
      </c>
      <c r="R1665">
        <v>68</v>
      </c>
      <c r="S1665">
        <v>2.2666666666666666</v>
      </c>
      <c r="T1665">
        <f>DATATABLE[[#This Row],[تعداد واگن منتظر واگذاری]]+DATATABLE[[#This Row],[تعداد واگن تحت تخلیه]]</f>
        <v>198</v>
      </c>
      <c r="U1665">
        <v>6.6</v>
      </c>
      <c r="V1665">
        <v>133</v>
      </c>
      <c r="W1665">
        <v>4.4333333333333336</v>
      </c>
      <c r="X1665">
        <v>8645</v>
      </c>
      <c r="Y1665">
        <v>198</v>
      </c>
      <c r="Z1665">
        <v>201</v>
      </c>
      <c r="AA1665" t="s">
        <v>15</v>
      </c>
      <c r="AB1665">
        <v>1</v>
      </c>
      <c r="AC1665">
        <v>0</v>
      </c>
      <c r="AD1665" t="s">
        <v>15</v>
      </c>
      <c r="AE1665">
        <v>1</v>
      </c>
      <c r="AF1665">
        <v>0</v>
      </c>
      <c r="AG1665" t="s">
        <v>15</v>
      </c>
      <c r="AH1665">
        <v>1</v>
      </c>
      <c r="AI1665">
        <v>0</v>
      </c>
      <c r="AJ1665" t="s">
        <v>15</v>
      </c>
      <c r="AK1665">
        <v>1</v>
      </c>
      <c r="AL1665">
        <v>0</v>
      </c>
    </row>
    <row r="1666" spans="1:38" x14ac:dyDescent="0.25">
      <c r="A1666" t="s">
        <v>1530</v>
      </c>
      <c r="B1666" t="s">
        <v>10</v>
      </c>
      <c r="C1666">
        <v>13990715</v>
      </c>
      <c r="D1666">
        <v>990715</v>
      </c>
      <c r="E1666" t="s">
        <v>443</v>
      </c>
      <c r="F1666" t="s">
        <v>444</v>
      </c>
      <c r="G1666" t="s">
        <v>1541</v>
      </c>
      <c r="H1666" t="s">
        <v>41</v>
      </c>
      <c r="I1666">
        <v>3</v>
      </c>
      <c r="J1666" t="s">
        <v>26</v>
      </c>
      <c r="K1666">
        <v>7</v>
      </c>
      <c r="L1666">
        <v>30</v>
      </c>
      <c r="M1666">
        <v>29</v>
      </c>
      <c r="N1666" t="s">
        <v>18</v>
      </c>
      <c r="O1666" t="s">
        <v>1558</v>
      </c>
      <c r="P1666">
        <v>168</v>
      </c>
      <c r="Q1666">
        <v>5.6</v>
      </c>
      <c r="R1666">
        <v>146</v>
      </c>
      <c r="S1666">
        <v>4.8666666666666663</v>
      </c>
      <c r="T1666">
        <f>DATATABLE[[#This Row],[تعداد واگن منتظر واگذاری]]+DATATABLE[[#This Row],[تعداد واگن تحت تخلیه]]</f>
        <v>314</v>
      </c>
      <c r="U1666">
        <v>10.466666666666667</v>
      </c>
      <c r="V1666">
        <v>145</v>
      </c>
      <c r="W1666">
        <v>4.833333333333333</v>
      </c>
      <c r="X1666">
        <v>9425</v>
      </c>
      <c r="Y1666">
        <v>314</v>
      </c>
      <c r="Z1666">
        <v>291</v>
      </c>
      <c r="AA1666" t="s">
        <v>15</v>
      </c>
      <c r="AB1666">
        <v>1</v>
      </c>
      <c r="AC1666">
        <v>0</v>
      </c>
      <c r="AD1666" t="s">
        <v>15</v>
      </c>
      <c r="AE1666">
        <v>1</v>
      </c>
      <c r="AF1666">
        <v>0</v>
      </c>
      <c r="AG1666" t="s">
        <v>15</v>
      </c>
      <c r="AH1666">
        <v>1</v>
      </c>
      <c r="AI1666">
        <v>0</v>
      </c>
      <c r="AJ1666" t="s">
        <v>15</v>
      </c>
      <c r="AK1666">
        <v>1</v>
      </c>
      <c r="AL1666">
        <v>0</v>
      </c>
    </row>
    <row r="1667" spans="1:38" x14ac:dyDescent="0.25">
      <c r="A1667" t="s">
        <v>1530</v>
      </c>
      <c r="B1667" t="s">
        <v>10</v>
      </c>
      <c r="C1667">
        <v>13990716</v>
      </c>
      <c r="D1667">
        <v>990716</v>
      </c>
      <c r="E1667" t="s">
        <v>445</v>
      </c>
      <c r="F1667" t="s">
        <v>446</v>
      </c>
      <c r="G1667" t="s">
        <v>1541</v>
      </c>
      <c r="H1667" t="s">
        <v>41</v>
      </c>
      <c r="I1667">
        <v>3</v>
      </c>
      <c r="J1667" t="s">
        <v>26</v>
      </c>
      <c r="K1667">
        <v>7</v>
      </c>
      <c r="L1667">
        <v>30</v>
      </c>
      <c r="M1667">
        <v>29</v>
      </c>
      <c r="N1667" t="s">
        <v>19</v>
      </c>
      <c r="O1667" t="s">
        <v>1559</v>
      </c>
      <c r="P1667">
        <v>71</v>
      </c>
      <c r="Q1667">
        <v>2.3666666666666667</v>
      </c>
      <c r="R1667">
        <v>136</v>
      </c>
      <c r="S1667">
        <v>4.5333333333333332</v>
      </c>
      <c r="T1667">
        <f>DATATABLE[[#This Row],[تعداد واگن منتظر واگذاری]]+DATATABLE[[#This Row],[تعداد واگن تحت تخلیه]]</f>
        <v>207</v>
      </c>
      <c r="U1667">
        <v>6.9</v>
      </c>
      <c r="V1667">
        <v>134</v>
      </c>
      <c r="W1667">
        <v>4.4666666666666668</v>
      </c>
      <c r="X1667">
        <v>8710</v>
      </c>
      <c r="Y1667">
        <v>207</v>
      </c>
      <c r="Z1667">
        <v>270</v>
      </c>
      <c r="AA1667" t="s">
        <v>15</v>
      </c>
      <c r="AB1667">
        <v>1</v>
      </c>
      <c r="AC1667">
        <v>0</v>
      </c>
      <c r="AD1667" t="s">
        <v>15</v>
      </c>
      <c r="AE1667">
        <v>1</v>
      </c>
      <c r="AF1667">
        <v>0</v>
      </c>
      <c r="AG1667" t="s">
        <v>15</v>
      </c>
      <c r="AH1667">
        <v>1</v>
      </c>
      <c r="AI1667">
        <v>0</v>
      </c>
      <c r="AJ1667" t="s">
        <v>15</v>
      </c>
      <c r="AK1667">
        <v>1</v>
      </c>
      <c r="AL1667">
        <v>0</v>
      </c>
    </row>
    <row r="1668" spans="1:38" x14ac:dyDescent="0.25">
      <c r="A1668" t="s">
        <v>1530</v>
      </c>
      <c r="B1668" t="s">
        <v>10</v>
      </c>
      <c r="C1668">
        <v>13990717</v>
      </c>
      <c r="D1668">
        <v>990717</v>
      </c>
      <c r="E1668" t="s">
        <v>447</v>
      </c>
      <c r="F1668" t="s">
        <v>448</v>
      </c>
      <c r="G1668" t="s">
        <v>1541</v>
      </c>
      <c r="H1668" t="s">
        <v>41</v>
      </c>
      <c r="I1668">
        <v>3</v>
      </c>
      <c r="J1668" t="s">
        <v>26</v>
      </c>
      <c r="K1668">
        <v>7</v>
      </c>
      <c r="L1668">
        <v>30</v>
      </c>
      <c r="M1668">
        <v>29</v>
      </c>
      <c r="N1668" t="s">
        <v>20</v>
      </c>
      <c r="O1668" t="s">
        <v>1560</v>
      </c>
      <c r="P1668">
        <v>2</v>
      </c>
      <c r="Q1668">
        <v>6.6666666666666666E-2</v>
      </c>
      <c r="R1668">
        <v>172</v>
      </c>
      <c r="S1668">
        <v>5.7333333333333334</v>
      </c>
      <c r="T1668">
        <f>DATATABLE[[#This Row],[تعداد واگن منتظر واگذاری]]+DATATABLE[[#This Row],[تعداد واگن تحت تخلیه]]</f>
        <v>174</v>
      </c>
      <c r="U1668">
        <v>5.8</v>
      </c>
      <c r="V1668">
        <v>162</v>
      </c>
      <c r="W1668">
        <v>5.4</v>
      </c>
      <c r="X1668">
        <v>10530</v>
      </c>
      <c r="Y1668">
        <v>174</v>
      </c>
      <c r="Z1668">
        <v>334</v>
      </c>
      <c r="AA1668" t="s">
        <v>15</v>
      </c>
      <c r="AB1668">
        <v>1</v>
      </c>
      <c r="AC1668">
        <v>0</v>
      </c>
      <c r="AD1668" t="s">
        <v>15</v>
      </c>
      <c r="AE1668">
        <v>1</v>
      </c>
      <c r="AF1668">
        <v>0</v>
      </c>
      <c r="AG1668" t="s">
        <v>15</v>
      </c>
      <c r="AH1668">
        <v>1</v>
      </c>
      <c r="AI1668">
        <v>0</v>
      </c>
      <c r="AJ1668" t="s">
        <v>15</v>
      </c>
      <c r="AK1668">
        <v>1</v>
      </c>
      <c r="AL1668">
        <v>0</v>
      </c>
    </row>
    <row r="1669" spans="1:38" x14ac:dyDescent="0.25">
      <c r="A1669" t="s">
        <v>1530</v>
      </c>
      <c r="B1669" t="s">
        <v>10</v>
      </c>
      <c r="C1669">
        <v>13990718</v>
      </c>
      <c r="D1669">
        <v>990718</v>
      </c>
      <c r="E1669" t="s">
        <v>449</v>
      </c>
      <c r="F1669" t="s">
        <v>450</v>
      </c>
      <c r="G1669" t="s">
        <v>1541</v>
      </c>
      <c r="H1669" t="s">
        <v>41</v>
      </c>
      <c r="I1669">
        <v>3</v>
      </c>
      <c r="J1669" t="s">
        <v>26</v>
      </c>
      <c r="K1669">
        <v>7</v>
      </c>
      <c r="L1669">
        <v>30</v>
      </c>
      <c r="M1669">
        <v>30</v>
      </c>
      <c r="N1669" t="s">
        <v>12</v>
      </c>
      <c r="O1669" t="s">
        <v>1561</v>
      </c>
      <c r="P1669">
        <v>43</v>
      </c>
      <c r="Q1669">
        <v>1.4333333333333333</v>
      </c>
      <c r="R1669">
        <v>77</v>
      </c>
      <c r="S1669">
        <v>2.5666666666666669</v>
      </c>
      <c r="T1669">
        <f>DATATABLE[[#This Row],[تعداد واگن منتظر واگذاری]]+DATATABLE[[#This Row],[تعداد واگن تحت تخلیه]]</f>
        <v>120</v>
      </c>
      <c r="U1669">
        <v>4</v>
      </c>
      <c r="V1669">
        <v>186</v>
      </c>
      <c r="W1669">
        <v>6.2</v>
      </c>
      <c r="X1669">
        <v>12090</v>
      </c>
      <c r="Y1669">
        <v>120</v>
      </c>
      <c r="Z1669">
        <v>263</v>
      </c>
      <c r="AA1669" t="s">
        <v>15</v>
      </c>
      <c r="AB1669">
        <v>1</v>
      </c>
      <c r="AC1669">
        <v>0</v>
      </c>
      <c r="AD1669" t="s">
        <v>15</v>
      </c>
      <c r="AE1669">
        <v>1</v>
      </c>
      <c r="AF1669">
        <v>0</v>
      </c>
      <c r="AG1669" t="s">
        <v>15</v>
      </c>
      <c r="AH1669">
        <v>1</v>
      </c>
      <c r="AI1669">
        <v>0</v>
      </c>
      <c r="AJ1669" t="s">
        <v>15</v>
      </c>
      <c r="AK1669">
        <v>1</v>
      </c>
      <c r="AL1669">
        <v>0</v>
      </c>
    </row>
    <row r="1670" spans="1:38" x14ac:dyDescent="0.25">
      <c r="A1670" t="s">
        <v>1530</v>
      </c>
      <c r="B1670" t="s">
        <v>10</v>
      </c>
      <c r="C1670">
        <v>13990719</v>
      </c>
      <c r="D1670">
        <v>990719</v>
      </c>
      <c r="E1670" t="s">
        <v>451</v>
      </c>
      <c r="F1670" t="s">
        <v>452</v>
      </c>
      <c r="G1670" t="s">
        <v>1541</v>
      </c>
      <c r="H1670" t="s">
        <v>41</v>
      </c>
      <c r="I1670">
        <v>3</v>
      </c>
      <c r="J1670" t="s">
        <v>26</v>
      </c>
      <c r="K1670">
        <v>7</v>
      </c>
      <c r="L1670">
        <v>31</v>
      </c>
      <c r="M1670">
        <v>30</v>
      </c>
      <c r="N1670" t="s">
        <v>14</v>
      </c>
      <c r="O1670" t="s">
        <v>1562</v>
      </c>
      <c r="P1670">
        <v>0</v>
      </c>
      <c r="Q1670">
        <v>0</v>
      </c>
      <c r="R1670">
        <v>31</v>
      </c>
      <c r="S1670">
        <v>1.0333333333333334</v>
      </c>
      <c r="T1670">
        <f>DATATABLE[[#This Row],[تعداد واگن منتظر واگذاری]]+DATATABLE[[#This Row],[تعداد واگن تحت تخلیه]]</f>
        <v>31</v>
      </c>
      <c r="U1670">
        <v>1.0333333333333334</v>
      </c>
      <c r="V1670">
        <v>77</v>
      </c>
      <c r="W1670">
        <v>2.5666666666666669</v>
      </c>
      <c r="X1670">
        <v>5005</v>
      </c>
      <c r="Y1670">
        <v>31</v>
      </c>
      <c r="Z1670">
        <v>108</v>
      </c>
      <c r="AA1670" t="s">
        <v>13</v>
      </c>
      <c r="AB1670">
        <v>0</v>
      </c>
      <c r="AC1670">
        <v>1</v>
      </c>
      <c r="AD1670" t="s">
        <v>15</v>
      </c>
      <c r="AE1670">
        <v>1</v>
      </c>
      <c r="AF1670">
        <v>0</v>
      </c>
      <c r="AG1670" t="s">
        <v>15</v>
      </c>
      <c r="AH1670">
        <v>1</v>
      </c>
      <c r="AI1670">
        <v>0</v>
      </c>
      <c r="AJ1670" t="s">
        <v>15</v>
      </c>
      <c r="AK1670">
        <v>1</v>
      </c>
      <c r="AL1670">
        <v>0</v>
      </c>
    </row>
    <row r="1671" spans="1:38" x14ac:dyDescent="0.25">
      <c r="A1671" t="s">
        <v>1530</v>
      </c>
      <c r="B1671" t="s">
        <v>10</v>
      </c>
      <c r="C1671">
        <v>13990720</v>
      </c>
      <c r="D1671">
        <v>990720</v>
      </c>
      <c r="E1671" t="s">
        <v>453</v>
      </c>
      <c r="F1671" t="s">
        <v>454</v>
      </c>
      <c r="G1671" t="s">
        <v>1541</v>
      </c>
      <c r="H1671" t="s">
        <v>41</v>
      </c>
      <c r="I1671">
        <v>3</v>
      </c>
      <c r="J1671" t="s">
        <v>26</v>
      </c>
      <c r="K1671">
        <v>7</v>
      </c>
      <c r="L1671">
        <v>31</v>
      </c>
      <c r="M1671">
        <v>30</v>
      </c>
      <c r="N1671" t="s">
        <v>16</v>
      </c>
      <c r="O1671" t="s">
        <v>1563</v>
      </c>
      <c r="P1671">
        <v>0</v>
      </c>
      <c r="Q1671">
        <v>0</v>
      </c>
      <c r="R1671">
        <v>50</v>
      </c>
      <c r="S1671">
        <v>1.6666666666666667</v>
      </c>
      <c r="T1671">
        <f>DATATABLE[[#This Row],[تعداد واگن منتظر واگذاری]]+DATATABLE[[#This Row],[تعداد واگن تحت تخلیه]]</f>
        <v>50</v>
      </c>
      <c r="U1671">
        <v>1.6666666666666667</v>
      </c>
      <c r="V1671">
        <v>60</v>
      </c>
      <c r="W1671">
        <v>2</v>
      </c>
      <c r="X1671">
        <v>3900</v>
      </c>
      <c r="Y1671">
        <v>50</v>
      </c>
      <c r="Z1671">
        <v>110</v>
      </c>
      <c r="AA1671" t="s">
        <v>13</v>
      </c>
      <c r="AB1671">
        <v>0</v>
      </c>
      <c r="AC1671">
        <v>1</v>
      </c>
      <c r="AD1671" t="s">
        <v>15</v>
      </c>
      <c r="AE1671">
        <v>1</v>
      </c>
      <c r="AF1671">
        <v>0</v>
      </c>
      <c r="AG1671" t="s">
        <v>15</v>
      </c>
      <c r="AH1671">
        <v>1</v>
      </c>
      <c r="AI1671">
        <v>0</v>
      </c>
      <c r="AJ1671" t="s">
        <v>15</v>
      </c>
      <c r="AK1671">
        <v>1</v>
      </c>
      <c r="AL1671">
        <v>0</v>
      </c>
    </row>
    <row r="1672" spans="1:38" x14ac:dyDescent="0.25">
      <c r="A1672" t="s">
        <v>1530</v>
      </c>
      <c r="B1672" t="s">
        <v>10</v>
      </c>
      <c r="C1672">
        <v>13990721</v>
      </c>
      <c r="D1672">
        <v>990721</v>
      </c>
      <c r="E1672" t="s">
        <v>455</v>
      </c>
      <c r="F1672" t="s">
        <v>456</v>
      </c>
      <c r="G1672" t="s">
        <v>1541</v>
      </c>
      <c r="H1672" t="s">
        <v>41</v>
      </c>
      <c r="I1672">
        <v>3</v>
      </c>
      <c r="J1672" t="s">
        <v>26</v>
      </c>
      <c r="K1672">
        <v>7</v>
      </c>
      <c r="L1672">
        <v>31</v>
      </c>
      <c r="M1672">
        <v>30</v>
      </c>
      <c r="N1672" t="s">
        <v>17</v>
      </c>
      <c r="O1672" t="s">
        <v>1564</v>
      </c>
      <c r="P1672">
        <v>51</v>
      </c>
      <c r="Q1672">
        <v>1.7</v>
      </c>
      <c r="R1672">
        <v>102</v>
      </c>
      <c r="S1672">
        <v>3.4</v>
      </c>
      <c r="T1672">
        <f>DATATABLE[[#This Row],[تعداد واگن منتظر واگذاری]]+DATATABLE[[#This Row],[تعداد واگن تحت تخلیه]]</f>
        <v>153</v>
      </c>
      <c r="U1672">
        <v>5.0999999999999996</v>
      </c>
      <c r="V1672">
        <v>86</v>
      </c>
      <c r="W1672">
        <v>2.8666666666666667</v>
      </c>
      <c r="X1672">
        <v>5590</v>
      </c>
      <c r="Y1672">
        <v>153</v>
      </c>
      <c r="Z1672">
        <v>188</v>
      </c>
      <c r="AA1672" t="s">
        <v>15</v>
      </c>
      <c r="AB1672">
        <v>1</v>
      </c>
      <c r="AC1672">
        <v>0</v>
      </c>
      <c r="AD1672" t="s">
        <v>15</v>
      </c>
      <c r="AE1672">
        <v>1</v>
      </c>
      <c r="AF1672">
        <v>0</v>
      </c>
      <c r="AG1672" t="s">
        <v>15</v>
      </c>
      <c r="AH1672">
        <v>1</v>
      </c>
      <c r="AI1672">
        <v>0</v>
      </c>
      <c r="AJ1672" t="s">
        <v>15</v>
      </c>
      <c r="AK1672">
        <v>1</v>
      </c>
      <c r="AL1672">
        <v>0</v>
      </c>
    </row>
    <row r="1673" spans="1:38" x14ac:dyDescent="0.25">
      <c r="A1673" t="s">
        <v>1530</v>
      </c>
      <c r="B1673" t="s">
        <v>10</v>
      </c>
      <c r="C1673">
        <v>13990722</v>
      </c>
      <c r="D1673">
        <v>990722</v>
      </c>
      <c r="E1673" t="s">
        <v>457</v>
      </c>
      <c r="F1673" t="s">
        <v>458</v>
      </c>
      <c r="G1673" t="s">
        <v>1541</v>
      </c>
      <c r="H1673" t="s">
        <v>41</v>
      </c>
      <c r="I1673">
        <v>3</v>
      </c>
      <c r="J1673" t="s">
        <v>26</v>
      </c>
      <c r="K1673">
        <v>7</v>
      </c>
      <c r="L1673">
        <v>31</v>
      </c>
      <c r="M1673">
        <v>30</v>
      </c>
      <c r="N1673" t="s">
        <v>18</v>
      </c>
      <c r="O1673" t="s">
        <v>1565</v>
      </c>
      <c r="P1673">
        <v>61</v>
      </c>
      <c r="Q1673">
        <v>2.0333333333333332</v>
      </c>
      <c r="R1673">
        <v>135</v>
      </c>
      <c r="S1673">
        <v>4.5</v>
      </c>
      <c r="T1673">
        <f>DATATABLE[[#This Row],[تعداد واگن منتظر واگذاری]]+DATATABLE[[#This Row],[تعداد واگن تحت تخلیه]]</f>
        <v>196</v>
      </c>
      <c r="U1673">
        <v>6.5333333333333332</v>
      </c>
      <c r="V1673">
        <v>42</v>
      </c>
      <c r="W1673">
        <v>1.4</v>
      </c>
      <c r="X1673">
        <v>2730</v>
      </c>
      <c r="Y1673">
        <v>196</v>
      </c>
      <c r="Z1673">
        <v>177</v>
      </c>
      <c r="AA1673" t="s">
        <v>15</v>
      </c>
      <c r="AB1673">
        <v>1</v>
      </c>
      <c r="AC1673">
        <v>0</v>
      </c>
      <c r="AD1673" t="s">
        <v>15</v>
      </c>
      <c r="AE1673">
        <v>1</v>
      </c>
      <c r="AF1673">
        <v>0</v>
      </c>
      <c r="AG1673" t="s">
        <v>15</v>
      </c>
      <c r="AH1673">
        <v>1</v>
      </c>
      <c r="AI1673">
        <v>0</v>
      </c>
      <c r="AJ1673" t="s">
        <v>15</v>
      </c>
      <c r="AK1673">
        <v>1</v>
      </c>
      <c r="AL1673">
        <v>0</v>
      </c>
    </row>
    <row r="1674" spans="1:38" x14ac:dyDescent="0.25">
      <c r="A1674" t="s">
        <v>1530</v>
      </c>
      <c r="B1674" t="s">
        <v>10</v>
      </c>
      <c r="C1674">
        <v>13990723</v>
      </c>
      <c r="D1674">
        <v>990723</v>
      </c>
      <c r="E1674" t="s">
        <v>459</v>
      </c>
      <c r="F1674" t="s">
        <v>460</v>
      </c>
      <c r="G1674" t="s">
        <v>1541</v>
      </c>
      <c r="H1674" t="s">
        <v>41</v>
      </c>
      <c r="I1674">
        <v>3</v>
      </c>
      <c r="J1674" t="s">
        <v>26</v>
      </c>
      <c r="K1674">
        <v>7</v>
      </c>
      <c r="L1674">
        <v>31</v>
      </c>
      <c r="M1674">
        <v>30</v>
      </c>
      <c r="N1674" t="s">
        <v>19</v>
      </c>
      <c r="O1674" t="s">
        <v>1566</v>
      </c>
      <c r="P1674">
        <v>19</v>
      </c>
      <c r="Q1674">
        <v>0.6333333333333333</v>
      </c>
      <c r="R1674">
        <v>64</v>
      </c>
      <c r="S1674">
        <v>2.1333333333333333</v>
      </c>
      <c r="T1674">
        <f>DATATABLE[[#This Row],[تعداد واگن منتظر واگذاری]]+DATATABLE[[#This Row],[تعداد واگن تحت تخلیه]]</f>
        <v>83</v>
      </c>
      <c r="U1674">
        <v>2.7666666666666666</v>
      </c>
      <c r="V1674">
        <v>180</v>
      </c>
      <c r="W1674">
        <v>6</v>
      </c>
      <c r="X1674">
        <v>11700</v>
      </c>
      <c r="Y1674">
        <v>83</v>
      </c>
      <c r="Z1674">
        <v>244</v>
      </c>
      <c r="AA1674" t="s">
        <v>15</v>
      </c>
      <c r="AB1674">
        <v>1</v>
      </c>
      <c r="AC1674">
        <v>0</v>
      </c>
      <c r="AD1674" t="s">
        <v>15</v>
      </c>
      <c r="AE1674">
        <v>1</v>
      </c>
      <c r="AF1674">
        <v>0</v>
      </c>
      <c r="AG1674" t="s">
        <v>15</v>
      </c>
      <c r="AH1674">
        <v>1</v>
      </c>
      <c r="AI1674">
        <v>0</v>
      </c>
      <c r="AJ1674" t="s">
        <v>15</v>
      </c>
      <c r="AK1674">
        <v>1</v>
      </c>
      <c r="AL1674">
        <v>0</v>
      </c>
    </row>
    <row r="1675" spans="1:38" x14ac:dyDescent="0.25">
      <c r="A1675" t="s">
        <v>1530</v>
      </c>
      <c r="B1675" t="s">
        <v>10</v>
      </c>
      <c r="C1675">
        <v>13990724</v>
      </c>
      <c r="D1675">
        <v>990724</v>
      </c>
      <c r="E1675" t="s">
        <v>461</v>
      </c>
      <c r="F1675" t="s">
        <v>462</v>
      </c>
      <c r="G1675" t="s">
        <v>1541</v>
      </c>
      <c r="H1675" t="s">
        <v>41</v>
      </c>
      <c r="I1675">
        <v>3</v>
      </c>
      <c r="J1675" t="s">
        <v>26</v>
      </c>
      <c r="K1675">
        <v>7</v>
      </c>
      <c r="L1675">
        <v>31</v>
      </c>
      <c r="M1675">
        <v>30</v>
      </c>
      <c r="N1675" t="s">
        <v>20</v>
      </c>
      <c r="O1675" t="s">
        <v>1567</v>
      </c>
      <c r="P1675">
        <v>119</v>
      </c>
      <c r="Q1675">
        <v>3.9666666666666668</v>
      </c>
      <c r="R1675">
        <v>113</v>
      </c>
      <c r="S1675">
        <v>3.7666666666666666</v>
      </c>
      <c r="T1675">
        <f>DATATABLE[[#This Row],[تعداد واگن منتظر واگذاری]]+DATATABLE[[#This Row],[تعداد واگن تحت تخلیه]]</f>
        <v>232</v>
      </c>
      <c r="U1675">
        <v>7.7333333333333334</v>
      </c>
      <c r="V1675">
        <v>168</v>
      </c>
      <c r="W1675">
        <v>5.6</v>
      </c>
      <c r="X1675">
        <v>10920</v>
      </c>
      <c r="Y1675">
        <v>232</v>
      </c>
      <c r="Z1675">
        <v>281</v>
      </c>
      <c r="AA1675" t="s">
        <v>15</v>
      </c>
      <c r="AB1675">
        <v>1</v>
      </c>
      <c r="AC1675">
        <v>0</v>
      </c>
      <c r="AD1675" t="s">
        <v>15</v>
      </c>
      <c r="AE1675">
        <v>1</v>
      </c>
      <c r="AF1675">
        <v>0</v>
      </c>
      <c r="AG1675" t="s">
        <v>15</v>
      </c>
      <c r="AH1675">
        <v>1</v>
      </c>
      <c r="AI1675">
        <v>0</v>
      </c>
      <c r="AJ1675" t="s">
        <v>15</v>
      </c>
      <c r="AK1675">
        <v>1</v>
      </c>
      <c r="AL1675">
        <v>0</v>
      </c>
    </row>
    <row r="1676" spans="1:38" x14ac:dyDescent="0.25">
      <c r="A1676" t="s">
        <v>1530</v>
      </c>
      <c r="B1676" t="s">
        <v>10</v>
      </c>
      <c r="C1676">
        <v>13990725</v>
      </c>
      <c r="D1676">
        <v>990725</v>
      </c>
      <c r="E1676" t="s">
        <v>463</v>
      </c>
      <c r="F1676" t="s">
        <v>464</v>
      </c>
      <c r="G1676" t="s">
        <v>1541</v>
      </c>
      <c r="H1676" t="s">
        <v>41</v>
      </c>
      <c r="I1676">
        <v>3</v>
      </c>
      <c r="J1676" t="s">
        <v>26</v>
      </c>
      <c r="K1676">
        <v>7</v>
      </c>
      <c r="L1676">
        <v>31</v>
      </c>
      <c r="M1676">
        <v>31</v>
      </c>
      <c r="N1676" t="s">
        <v>12</v>
      </c>
      <c r="O1676" t="s">
        <v>1568</v>
      </c>
      <c r="P1676">
        <v>12</v>
      </c>
      <c r="Q1676">
        <v>0.4</v>
      </c>
      <c r="R1676">
        <v>84</v>
      </c>
      <c r="S1676">
        <v>2.8</v>
      </c>
      <c r="T1676">
        <f>DATATABLE[[#This Row],[تعداد واگن منتظر واگذاری]]+DATATABLE[[#This Row],[تعداد واگن تحت تخلیه]]</f>
        <v>96</v>
      </c>
      <c r="U1676">
        <v>3.2</v>
      </c>
      <c r="V1676">
        <v>113</v>
      </c>
      <c r="W1676">
        <v>3.7666666666666666</v>
      </c>
      <c r="X1676">
        <v>7345</v>
      </c>
      <c r="Y1676">
        <v>96</v>
      </c>
      <c r="Z1676">
        <v>197</v>
      </c>
      <c r="AA1676" t="s">
        <v>15</v>
      </c>
      <c r="AB1676">
        <v>1</v>
      </c>
      <c r="AC1676">
        <v>0</v>
      </c>
      <c r="AD1676" t="s">
        <v>15</v>
      </c>
      <c r="AE1676">
        <v>1</v>
      </c>
      <c r="AF1676">
        <v>0</v>
      </c>
      <c r="AG1676" t="s">
        <v>15</v>
      </c>
      <c r="AH1676">
        <v>1</v>
      </c>
      <c r="AI1676">
        <v>0</v>
      </c>
      <c r="AJ1676" t="s">
        <v>15</v>
      </c>
      <c r="AK1676">
        <v>1</v>
      </c>
      <c r="AL1676">
        <v>0</v>
      </c>
    </row>
    <row r="1677" spans="1:38" x14ac:dyDescent="0.25">
      <c r="A1677" t="s">
        <v>1530</v>
      </c>
      <c r="B1677" t="s">
        <v>10</v>
      </c>
      <c r="C1677">
        <v>13990726</v>
      </c>
      <c r="D1677">
        <v>990726</v>
      </c>
      <c r="E1677" t="s">
        <v>465</v>
      </c>
      <c r="F1677" t="s">
        <v>466</v>
      </c>
      <c r="G1677" t="s">
        <v>1541</v>
      </c>
      <c r="H1677" t="s">
        <v>41</v>
      </c>
      <c r="I1677">
        <v>3</v>
      </c>
      <c r="J1677" t="s">
        <v>26</v>
      </c>
      <c r="K1677">
        <v>7</v>
      </c>
      <c r="L1677">
        <v>32</v>
      </c>
      <c r="M1677">
        <v>31</v>
      </c>
      <c r="N1677" t="s">
        <v>14</v>
      </c>
      <c r="O1677" t="s">
        <v>1569</v>
      </c>
      <c r="P1677">
        <v>28</v>
      </c>
      <c r="Q1677">
        <v>0.93333333333333335</v>
      </c>
      <c r="R1677">
        <v>65</v>
      </c>
      <c r="S1677">
        <v>2.1666666666666665</v>
      </c>
      <c r="T1677">
        <f>DATATABLE[[#This Row],[تعداد واگن منتظر واگذاری]]+DATATABLE[[#This Row],[تعداد واگن تحت تخلیه]]</f>
        <v>93</v>
      </c>
      <c r="U1677">
        <v>3.1</v>
      </c>
      <c r="V1677">
        <v>79</v>
      </c>
      <c r="W1677">
        <v>2.6333333333333333</v>
      </c>
      <c r="X1677">
        <v>5135</v>
      </c>
      <c r="Y1677">
        <v>93</v>
      </c>
      <c r="Z1677">
        <v>144</v>
      </c>
      <c r="AA1677" t="s">
        <v>15</v>
      </c>
      <c r="AB1677">
        <v>1</v>
      </c>
      <c r="AC1677">
        <v>0</v>
      </c>
      <c r="AD1677" t="s">
        <v>15</v>
      </c>
      <c r="AE1677">
        <v>1</v>
      </c>
      <c r="AF1677">
        <v>0</v>
      </c>
      <c r="AG1677" t="s">
        <v>15</v>
      </c>
      <c r="AH1677">
        <v>1</v>
      </c>
      <c r="AI1677">
        <v>0</v>
      </c>
      <c r="AJ1677" t="s">
        <v>15</v>
      </c>
      <c r="AK1677">
        <v>1</v>
      </c>
      <c r="AL1677">
        <v>0</v>
      </c>
    </row>
    <row r="1678" spans="1:38" x14ac:dyDescent="0.25">
      <c r="A1678" t="s">
        <v>1530</v>
      </c>
      <c r="B1678" t="s">
        <v>10</v>
      </c>
      <c r="C1678">
        <v>13990727</v>
      </c>
      <c r="D1678">
        <v>990727</v>
      </c>
      <c r="E1678" t="s">
        <v>467</v>
      </c>
      <c r="F1678" t="s">
        <v>468</v>
      </c>
      <c r="G1678" t="s">
        <v>1541</v>
      </c>
      <c r="H1678" t="s">
        <v>41</v>
      </c>
      <c r="I1678">
        <v>3</v>
      </c>
      <c r="J1678" t="s">
        <v>26</v>
      </c>
      <c r="K1678">
        <v>7</v>
      </c>
      <c r="L1678">
        <v>32</v>
      </c>
      <c r="M1678">
        <v>31</v>
      </c>
      <c r="N1678" t="s">
        <v>16</v>
      </c>
      <c r="O1678" t="s">
        <v>1570</v>
      </c>
      <c r="P1678">
        <v>133</v>
      </c>
      <c r="Q1678">
        <v>4.4333333333333336</v>
      </c>
      <c r="R1678">
        <v>145</v>
      </c>
      <c r="S1678">
        <v>4.833333333333333</v>
      </c>
      <c r="T1678">
        <f>DATATABLE[[#This Row],[تعداد واگن منتظر واگذاری]]+DATATABLE[[#This Row],[تعداد واگن تحت تخلیه]]</f>
        <v>278</v>
      </c>
      <c r="U1678">
        <v>9.2666666666666675</v>
      </c>
      <c r="V1678">
        <v>73</v>
      </c>
      <c r="W1678">
        <v>2.4333333333333331</v>
      </c>
      <c r="X1678">
        <v>4745</v>
      </c>
      <c r="Y1678">
        <v>278</v>
      </c>
      <c r="Z1678">
        <v>218</v>
      </c>
      <c r="AA1678" t="s">
        <v>15</v>
      </c>
      <c r="AB1678">
        <v>1</v>
      </c>
      <c r="AC1678">
        <v>0</v>
      </c>
      <c r="AD1678" t="s">
        <v>15</v>
      </c>
      <c r="AE1678">
        <v>1</v>
      </c>
      <c r="AF1678">
        <v>0</v>
      </c>
      <c r="AG1678" t="s">
        <v>15</v>
      </c>
      <c r="AH1678">
        <v>1</v>
      </c>
      <c r="AI1678">
        <v>0</v>
      </c>
      <c r="AJ1678" t="s">
        <v>15</v>
      </c>
      <c r="AK1678">
        <v>1</v>
      </c>
      <c r="AL1678">
        <v>0</v>
      </c>
    </row>
    <row r="1679" spans="1:38" x14ac:dyDescent="0.25">
      <c r="A1679" t="s">
        <v>1530</v>
      </c>
      <c r="B1679" t="s">
        <v>10</v>
      </c>
      <c r="C1679">
        <v>13990728</v>
      </c>
      <c r="D1679">
        <v>990728</v>
      </c>
      <c r="E1679" t="s">
        <v>469</v>
      </c>
      <c r="F1679" t="s">
        <v>470</v>
      </c>
      <c r="G1679" t="s">
        <v>1541</v>
      </c>
      <c r="H1679" t="s">
        <v>41</v>
      </c>
      <c r="I1679">
        <v>3</v>
      </c>
      <c r="J1679" t="s">
        <v>26</v>
      </c>
      <c r="K1679">
        <v>7</v>
      </c>
      <c r="L1679">
        <v>32</v>
      </c>
      <c r="M1679">
        <v>31</v>
      </c>
      <c r="N1679" t="s">
        <v>17</v>
      </c>
      <c r="O1679" t="s">
        <v>1571</v>
      </c>
      <c r="P1679">
        <v>110</v>
      </c>
      <c r="Q1679">
        <v>3.6666666666666665</v>
      </c>
      <c r="R1679">
        <v>159</v>
      </c>
      <c r="S1679">
        <v>5.3</v>
      </c>
      <c r="T1679">
        <f>DATATABLE[[#This Row],[تعداد واگن منتظر واگذاری]]+DATATABLE[[#This Row],[تعداد واگن تحت تخلیه]]</f>
        <v>269</v>
      </c>
      <c r="U1679">
        <v>8.9666666666666668</v>
      </c>
      <c r="V1679">
        <v>70</v>
      </c>
      <c r="W1679">
        <v>2.3333333333333335</v>
      </c>
      <c r="X1679">
        <v>4550</v>
      </c>
      <c r="Y1679">
        <v>269</v>
      </c>
      <c r="Z1679">
        <v>229</v>
      </c>
      <c r="AA1679" t="s">
        <v>15</v>
      </c>
      <c r="AB1679">
        <v>1</v>
      </c>
      <c r="AC1679">
        <v>0</v>
      </c>
      <c r="AD1679" t="s">
        <v>15</v>
      </c>
      <c r="AE1679">
        <v>1</v>
      </c>
      <c r="AF1679">
        <v>0</v>
      </c>
      <c r="AG1679" t="s">
        <v>15</v>
      </c>
      <c r="AH1679">
        <v>1</v>
      </c>
      <c r="AI1679">
        <v>0</v>
      </c>
      <c r="AJ1679" t="s">
        <v>15</v>
      </c>
      <c r="AK1679">
        <v>1</v>
      </c>
      <c r="AL1679">
        <v>0</v>
      </c>
    </row>
    <row r="1680" spans="1:38" x14ac:dyDescent="0.25">
      <c r="A1680" t="s">
        <v>1530</v>
      </c>
      <c r="B1680" t="s">
        <v>10</v>
      </c>
      <c r="C1680">
        <v>13990729</v>
      </c>
      <c r="D1680">
        <v>990729</v>
      </c>
      <c r="E1680" t="s">
        <v>471</v>
      </c>
      <c r="F1680" t="s">
        <v>472</v>
      </c>
      <c r="G1680" t="s">
        <v>1541</v>
      </c>
      <c r="H1680" t="s">
        <v>41</v>
      </c>
      <c r="I1680">
        <v>3</v>
      </c>
      <c r="J1680" t="s">
        <v>26</v>
      </c>
      <c r="K1680">
        <v>7</v>
      </c>
      <c r="L1680">
        <v>32</v>
      </c>
      <c r="M1680">
        <v>31</v>
      </c>
      <c r="N1680" t="s">
        <v>18</v>
      </c>
      <c r="O1680" t="s">
        <v>1572</v>
      </c>
      <c r="P1680">
        <v>4</v>
      </c>
      <c r="Q1680">
        <v>0.13333333333333333</v>
      </c>
      <c r="R1680">
        <v>107</v>
      </c>
      <c r="S1680">
        <v>3.5666666666666669</v>
      </c>
      <c r="T1680">
        <f>DATATABLE[[#This Row],[تعداد واگن منتظر واگذاری]]+DATATABLE[[#This Row],[تعداد واگن تحت تخلیه]]</f>
        <v>111</v>
      </c>
      <c r="U1680">
        <v>3.7</v>
      </c>
      <c r="V1680">
        <v>137</v>
      </c>
      <c r="W1680">
        <v>4.5666666666666664</v>
      </c>
      <c r="X1680">
        <v>8905</v>
      </c>
      <c r="Y1680">
        <v>111</v>
      </c>
      <c r="Z1680">
        <v>244</v>
      </c>
      <c r="AA1680" t="s">
        <v>15</v>
      </c>
      <c r="AB1680">
        <v>1</v>
      </c>
      <c r="AC1680">
        <v>0</v>
      </c>
      <c r="AD1680" t="s">
        <v>15</v>
      </c>
      <c r="AE1680">
        <v>1</v>
      </c>
      <c r="AF1680">
        <v>0</v>
      </c>
      <c r="AG1680" t="s">
        <v>15</v>
      </c>
      <c r="AH1680">
        <v>1</v>
      </c>
      <c r="AI1680">
        <v>0</v>
      </c>
      <c r="AJ1680" t="s">
        <v>15</v>
      </c>
      <c r="AK1680">
        <v>1</v>
      </c>
      <c r="AL1680">
        <v>0</v>
      </c>
    </row>
    <row r="1681" spans="1:38" x14ac:dyDescent="0.25">
      <c r="A1681" t="s">
        <v>1530</v>
      </c>
      <c r="B1681" t="s">
        <v>10</v>
      </c>
      <c r="C1681">
        <v>13990730</v>
      </c>
      <c r="D1681">
        <v>990730</v>
      </c>
      <c r="E1681" t="s">
        <v>473</v>
      </c>
      <c r="F1681" t="s">
        <v>474</v>
      </c>
      <c r="G1681" t="s">
        <v>1541</v>
      </c>
      <c r="H1681" t="s">
        <v>41</v>
      </c>
      <c r="I1681">
        <v>3</v>
      </c>
      <c r="J1681" t="s">
        <v>26</v>
      </c>
      <c r="K1681">
        <v>7</v>
      </c>
      <c r="L1681">
        <v>32</v>
      </c>
      <c r="M1681">
        <v>31</v>
      </c>
      <c r="N1681" t="s">
        <v>19</v>
      </c>
      <c r="O1681" t="s">
        <v>1573</v>
      </c>
      <c r="P1681">
        <v>3</v>
      </c>
      <c r="Q1681">
        <v>0.1</v>
      </c>
      <c r="R1681">
        <v>81</v>
      </c>
      <c r="S1681">
        <v>2.7</v>
      </c>
      <c r="T1681">
        <f>DATATABLE[[#This Row],[تعداد واگن منتظر واگذاری]]+DATATABLE[[#This Row],[تعداد واگن تحت تخلیه]]</f>
        <v>84</v>
      </c>
      <c r="U1681">
        <v>2.8</v>
      </c>
      <c r="V1681">
        <v>97</v>
      </c>
      <c r="W1681">
        <v>3.2333333333333334</v>
      </c>
      <c r="X1681">
        <v>6305</v>
      </c>
      <c r="Y1681">
        <v>84</v>
      </c>
      <c r="Z1681">
        <v>178</v>
      </c>
      <c r="AA1681" t="s">
        <v>15</v>
      </c>
      <c r="AB1681">
        <v>1</v>
      </c>
      <c r="AC1681">
        <v>0</v>
      </c>
      <c r="AD1681" t="s">
        <v>15</v>
      </c>
      <c r="AE1681">
        <v>1</v>
      </c>
      <c r="AF1681">
        <v>0</v>
      </c>
      <c r="AG1681" t="s">
        <v>15</v>
      </c>
      <c r="AH1681">
        <v>1</v>
      </c>
      <c r="AI1681">
        <v>0</v>
      </c>
      <c r="AJ1681" t="s">
        <v>15</v>
      </c>
      <c r="AK1681">
        <v>1</v>
      </c>
      <c r="AL1681">
        <v>0</v>
      </c>
    </row>
    <row r="1682" spans="1:38" x14ac:dyDescent="0.25">
      <c r="A1682" t="s">
        <v>1530</v>
      </c>
      <c r="B1682" t="s">
        <v>10</v>
      </c>
      <c r="C1682">
        <v>13990801</v>
      </c>
      <c r="D1682">
        <v>990801</v>
      </c>
      <c r="E1682" t="s">
        <v>475</v>
      </c>
      <c r="F1682" t="s">
        <v>476</v>
      </c>
      <c r="G1682" t="s">
        <v>1541</v>
      </c>
      <c r="H1682" t="s">
        <v>41</v>
      </c>
      <c r="I1682">
        <v>3</v>
      </c>
      <c r="J1682" t="s">
        <v>27</v>
      </c>
      <c r="K1682">
        <v>8</v>
      </c>
      <c r="L1682">
        <v>32</v>
      </c>
      <c r="M1682">
        <v>31</v>
      </c>
      <c r="N1682" t="s">
        <v>20</v>
      </c>
      <c r="O1682" t="s">
        <v>1542</v>
      </c>
      <c r="P1682">
        <v>7</v>
      </c>
      <c r="Q1682">
        <v>0.23333333333333334</v>
      </c>
      <c r="R1682">
        <v>20</v>
      </c>
      <c r="S1682">
        <v>0.66666666666666663</v>
      </c>
      <c r="T1682">
        <f>DATATABLE[[#This Row],[تعداد واگن منتظر واگذاری]]+DATATABLE[[#This Row],[تعداد واگن تحت تخلیه]]</f>
        <v>27</v>
      </c>
      <c r="U1682">
        <v>0.9</v>
      </c>
      <c r="V1682">
        <v>58</v>
      </c>
      <c r="W1682">
        <v>1.9333333333333333</v>
      </c>
      <c r="X1682">
        <v>3770</v>
      </c>
      <c r="Y1682">
        <v>27</v>
      </c>
      <c r="Z1682">
        <v>78</v>
      </c>
      <c r="AA1682" t="s">
        <v>15</v>
      </c>
      <c r="AB1682">
        <v>1</v>
      </c>
      <c r="AC1682">
        <v>0</v>
      </c>
      <c r="AD1682" t="s">
        <v>15</v>
      </c>
      <c r="AE1682">
        <v>1</v>
      </c>
      <c r="AF1682">
        <v>0</v>
      </c>
      <c r="AG1682" t="s">
        <v>15</v>
      </c>
      <c r="AH1682">
        <v>1</v>
      </c>
      <c r="AI1682">
        <v>0</v>
      </c>
      <c r="AJ1682" t="s">
        <v>15</v>
      </c>
      <c r="AK1682">
        <v>1</v>
      </c>
      <c r="AL1682">
        <v>0</v>
      </c>
    </row>
    <row r="1683" spans="1:38" x14ac:dyDescent="0.25">
      <c r="A1683" t="s">
        <v>1530</v>
      </c>
      <c r="B1683" t="s">
        <v>10</v>
      </c>
      <c r="C1683">
        <v>13990802</v>
      </c>
      <c r="D1683">
        <v>990802</v>
      </c>
      <c r="E1683" t="s">
        <v>477</v>
      </c>
      <c r="F1683" t="s">
        <v>478</v>
      </c>
      <c r="G1683" t="s">
        <v>1541</v>
      </c>
      <c r="H1683" t="s">
        <v>41</v>
      </c>
      <c r="I1683">
        <v>3</v>
      </c>
      <c r="J1683" t="s">
        <v>27</v>
      </c>
      <c r="K1683">
        <v>8</v>
      </c>
      <c r="L1683">
        <v>32</v>
      </c>
      <c r="M1683">
        <v>32</v>
      </c>
      <c r="N1683" t="s">
        <v>12</v>
      </c>
      <c r="O1683" t="s">
        <v>1543</v>
      </c>
      <c r="P1683">
        <v>56</v>
      </c>
      <c r="Q1683">
        <v>1.8666666666666667</v>
      </c>
      <c r="R1683">
        <v>106</v>
      </c>
      <c r="S1683">
        <v>3.5333333333333332</v>
      </c>
      <c r="T1683">
        <f>DATATABLE[[#This Row],[تعداد واگن منتظر واگذاری]]+DATATABLE[[#This Row],[تعداد واگن تحت تخلیه]]</f>
        <v>162</v>
      </c>
      <c r="U1683">
        <v>5.4</v>
      </c>
      <c r="V1683">
        <v>107</v>
      </c>
      <c r="W1683">
        <v>3.5666666666666669</v>
      </c>
      <c r="X1683">
        <v>6955</v>
      </c>
      <c r="Y1683">
        <v>162</v>
      </c>
      <c r="Z1683">
        <v>213</v>
      </c>
      <c r="AA1683" t="s">
        <v>15</v>
      </c>
      <c r="AB1683">
        <v>1</v>
      </c>
      <c r="AC1683">
        <v>0</v>
      </c>
      <c r="AD1683" t="s">
        <v>15</v>
      </c>
      <c r="AE1683">
        <v>1</v>
      </c>
      <c r="AF1683">
        <v>0</v>
      </c>
      <c r="AG1683" t="s">
        <v>15</v>
      </c>
      <c r="AH1683">
        <v>1</v>
      </c>
      <c r="AI1683">
        <v>0</v>
      </c>
      <c r="AJ1683" t="s">
        <v>15</v>
      </c>
      <c r="AK1683">
        <v>1</v>
      </c>
      <c r="AL1683">
        <v>0</v>
      </c>
    </row>
    <row r="1684" spans="1:38" x14ac:dyDescent="0.25">
      <c r="A1684" t="s">
        <v>1530</v>
      </c>
      <c r="B1684" t="s">
        <v>10</v>
      </c>
      <c r="C1684">
        <v>13990803</v>
      </c>
      <c r="D1684">
        <v>990803</v>
      </c>
      <c r="E1684" t="s">
        <v>479</v>
      </c>
      <c r="F1684" t="s">
        <v>480</v>
      </c>
      <c r="G1684" t="s">
        <v>1541</v>
      </c>
      <c r="H1684" t="s">
        <v>41</v>
      </c>
      <c r="I1684">
        <v>3</v>
      </c>
      <c r="J1684" t="s">
        <v>27</v>
      </c>
      <c r="K1684">
        <v>8</v>
      </c>
      <c r="L1684">
        <v>33</v>
      </c>
      <c r="M1684">
        <v>32</v>
      </c>
      <c r="N1684" t="s">
        <v>14</v>
      </c>
      <c r="O1684" t="s">
        <v>1544</v>
      </c>
      <c r="P1684">
        <v>1</v>
      </c>
      <c r="Q1684">
        <v>3.3333333333333333E-2</v>
      </c>
      <c r="R1684">
        <v>141</v>
      </c>
      <c r="S1684">
        <v>4.7</v>
      </c>
      <c r="T1684">
        <f>DATATABLE[[#This Row],[تعداد واگن منتظر واگذاری]]+DATATABLE[[#This Row],[تعداد واگن تحت تخلیه]]</f>
        <v>142</v>
      </c>
      <c r="U1684">
        <v>4.7333333333333334</v>
      </c>
      <c r="V1684">
        <v>121</v>
      </c>
      <c r="W1684">
        <v>4.0333333333333332</v>
      </c>
      <c r="X1684">
        <v>7865</v>
      </c>
      <c r="Y1684">
        <v>142</v>
      </c>
      <c r="Z1684">
        <v>262</v>
      </c>
      <c r="AA1684" t="s">
        <v>15</v>
      </c>
      <c r="AB1684">
        <v>1</v>
      </c>
      <c r="AC1684">
        <v>0</v>
      </c>
      <c r="AD1684" t="s">
        <v>15</v>
      </c>
      <c r="AE1684">
        <v>1</v>
      </c>
      <c r="AF1684">
        <v>0</v>
      </c>
      <c r="AG1684" t="s">
        <v>15</v>
      </c>
      <c r="AH1684">
        <v>1</v>
      </c>
      <c r="AI1684">
        <v>0</v>
      </c>
      <c r="AJ1684" t="s">
        <v>15</v>
      </c>
      <c r="AK1684">
        <v>1</v>
      </c>
      <c r="AL1684">
        <v>0</v>
      </c>
    </row>
    <row r="1685" spans="1:38" x14ac:dyDescent="0.25">
      <c r="A1685" t="s">
        <v>1530</v>
      </c>
      <c r="B1685" t="s">
        <v>10</v>
      </c>
      <c r="C1685">
        <v>13990804</v>
      </c>
      <c r="D1685">
        <v>990804</v>
      </c>
      <c r="E1685" t="s">
        <v>481</v>
      </c>
      <c r="F1685" t="s">
        <v>482</v>
      </c>
      <c r="G1685" t="s">
        <v>1541</v>
      </c>
      <c r="H1685" t="s">
        <v>41</v>
      </c>
      <c r="I1685">
        <v>3</v>
      </c>
      <c r="J1685" t="s">
        <v>27</v>
      </c>
      <c r="K1685">
        <v>8</v>
      </c>
      <c r="L1685">
        <v>33</v>
      </c>
      <c r="M1685">
        <v>32</v>
      </c>
      <c r="N1685" t="s">
        <v>16</v>
      </c>
      <c r="O1685" t="s">
        <v>1545</v>
      </c>
      <c r="P1685">
        <v>34</v>
      </c>
      <c r="Q1685">
        <v>1.1333333333333333</v>
      </c>
      <c r="R1685">
        <v>43</v>
      </c>
      <c r="S1685">
        <v>1.4333333333333333</v>
      </c>
      <c r="T1685">
        <f>DATATABLE[[#This Row],[تعداد واگن منتظر واگذاری]]+DATATABLE[[#This Row],[تعداد واگن تحت تخلیه]]</f>
        <v>77</v>
      </c>
      <c r="U1685">
        <v>2.5666666666666669</v>
      </c>
      <c r="V1685">
        <v>90</v>
      </c>
      <c r="W1685">
        <v>3</v>
      </c>
      <c r="X1685">
        <v>5850</v>
      </c>
      <c r="Y1685">
        <v>77</v>
      </c>
      <c r="Z1685">
        <v>133</v>
      </c>
      <c r="AA1685" t="s">
        <v>15</v>
      </c>
      <c r="AB1685">
        <v>1</v>
      </c>
      <c r="AC1685">
        <v>0</v>
      </c>
      <c r="AD1685" t="s">
        <v>15</v>
      </c>
      <c r="AE1685">
        <v>1</v>
      </c>
      <c r="AF1685">
        <v>0</v>
      </c>
      <c r="AG1685" t="s">
        <v>15</v>
      </c>
      <c r="AH1685">
        <v>1</v>
      </c>
      <c r="AI1685">
        <v>0</v>
      </c>
      <c r="AJ1685" t="s">
        <v>15</v>
      </c>
      <c r="AK1685">
        <v>1</v>
      </c>
      <c r="AL1685">
        <v>0</v>
      </c>
    </row>
    <row r="1686" spans="1:38" x14ac:dyDescent="0.25">
      <c r="A1686" t="s">
        <v>1530</v>
      </c>
      <c r="B1686" t="s">
        <v>10</v>
      </c>
      <c r="C1686">
        <v>13990805</v>
      </c>
      <c r="D1686">
        <v>990805</v>
      </c>
      <c r="E1686" t="s">
        <v>483</v>
      </c>
      <c r="F1686" t="s">
        <v>484</v>
      </c>
      <c r="G1686" t="s">
        <v>1541</v>
      </c>
      <c r="H1686" t="s">
        <v>41</v>
      </c>
      <c r="I1686">
        <v>3</v>
      </c>
      <c r="J1686" t="s">
        <v>27</v>
      </c>
      <c r="K1686">
        <v>8</v>
      </c>
      <c r="L1686">
        <v>33</v>
      </c>
      <c r="M1686">
        <v>32</v>
      </c>
      <c r="N1686" t="s">
        <v>17</v>
      </c>
      <c r="O1686" t="s">
        <v>1546</v>
      </c>
      <c r="P1686">
        <v>86</v>
      </c>
      <c r="Q1686">
        <v>2.8666666666666667</v>
      </c>
      <c r="R1686">
        <v>83</v>
      </c>
      <c r="S1686">
        <v>2.7666666666666666</v>
      </c>
      <c r="T1686">
        <f>DATATABLE[[#This Row],[تعداد واگن منتظر واگذاری]]+DATATABLE[[#This Row],[تعداد واگن تحت تخلیه]]</f>
        <v>169</v>
      </c>
      <c r="U1686">
        <v>5.6333333333333337</v>
      </c>
      <c r="V1686">
        <v>145</v>
      </c>
      <c r="W1686">
        <v>4.833333333333333</v>
      </c>
      <c r="X1686">
        <v>9425</v>
      </c>
      <c r="Y1686">
        <v>169</v>
      </c>
      <c r="Z1686">
        <v>228</v>
      </c>
      <c r="AA1686" t="s">
        <v>15</v>
      </c>
      <c r="AB1686">
        <v>1</v>
      </c>
      <c r="AC1686">
        <v>0</v>
      </c>
      <c r="AD1686" t="s">
        <v>15</v>
      </c>
      <c r="AE1686">
        <v>1</v>
      </c>
      <c r="AF1686">
        <v>0</v>
      </c>
      <c r="AG1686" t="s">
        <v>15</v>
      </c>
      <c r="AH1686">
        <v>1</v>
      </c>
      <c r="AI1686">
        <v>0</v>
      </c>
      <c r="AJ1686" t="s">
        <v>15</v>
      </c>
      <c r="AK1686">
        <v>1</v>
      </c>
      <c r="AL1686">
        <v>0</v>
      </c>
    </row>
    <row r="1687" spans="1:38" x14ac:dyDescent="0.25">
      <c r="A1687" t="s">
        <v>1530</v>
      </c>
      <c r="B1687" t="s">
        <v>10</v>
      </c>
      <c r="C1687">
        <v>13990806</v>
      </c>
      <c r="D1687">
        <v>990806</v>
      </c>
      <c r="E1687" t="s">
        <v>485</v>
      </c>
      <c r="F1687" t="s">
        <v>486</v>
      </c>
      <c r="G1687" t="s">
        <v>1541</v>
      </c>
      <c r="H1687" t="s">
        <v>41</v>
      </c>
      <c r="I1687">
        <v>3</v>
      </c>
      <c r="J1687" t="s">
        <v>27</v>
      </c>
      <c r="K1687">
        <v>8</v>
      </c>
      <c r="L1687">
        <v>33</v>
      </c>
      <c r="M1687">
        <v>32</v>
      </c>
      <c r="N1687" t="s">
        <v>18</v>
      </c>
      <c r="O1687" t="s">
        <v>1547</v>
      </c>
      <c r="P1687">
        <v>124</v>
      </c>
      <c r="Q1687">
        <v>4.1333333333333337</v>
      </c>
      <c r="R1687">
        <v>82</v>
      </c>
      <c r="S1687">
        <v>2.7333333333333334</v>
      </c>
      <c r="T1687">
        <f>DATATABLE[[#This Row],[تعداد واگن منتظر واگذاری]]+DATATABLE[[#This Row],[تعداد واگن تحت تخلیه]]</f>
        <v>206</v>
      </c>
      <c r="U1687">
        <v>6.8666666666666663</v>
      </c>
      <c r="V1687">
        <v>127</v>
      </c>
      <c r="W1687">
        <v>4.2333333333333334</v>
      </c>
      <c r="X1687">
        <v>8255</v>
      </c>
      <c r="Y1687">
        <v>206</v>
      </c>
      <c r="Z1687">
        <v>209</v>
      </c>
      <c r="AA1687" t="s">
        <v>15</v>
      </c>
      <c r="AB1687">
        <v>1</v>
      </c>
      <c r="AC1687">
        <v>0</v>
      </c>
      <c r="AD1687" t="s">
        <v>15</v>
      </c>
      <c r="AE1687">
        <v>1</v>
      </c>
      <c r="AF1687">
        <v>0</v>
      </c>
      <c r="AG1687" t="s">
        <v>15</v>
      </c>
      <c r="AH1687">
        <v>1</v>
      </c>
      <c r="AI1687">
        <v>0</v>
      </c>
      <c r="AJ1687" t="s">
        <v>15</v>
      </c>
      <c r="AK1687">
        <v>1</v>
      </c>
      <c r="AL1687">
        <v>0</v>
      </c>
    </row>
    <row r="1688" spans="1:38" x14ac:dyDescent="0.25">
      <c r="A1688" t="s">
        <v>1530</v>
      </c>
      <c r="B1688" t="s">
        <v>10</v>
      </c>
      <c r="C1688">
        <v>13990807</v>
      </c>
      <c r="D1688">
        <v>990807</v>
      </c>
      <c r="E1688" t="s">
        <v>487</v>
      </c>
      <c r="F1688" t="s">
        <v>488</v>
      </c>
      <c r="G1688" t="s">
        <v>1541</v>
      </c>
      <c r="H1688" t="s">
        <v>41</v>
      </c>
      <c r="I1688">
        <v>3</v>
      </c>
      <c r="J1688" t="s">
        <v>27</v>
      </c>
      <c r="K1688">
        <v>8</v>
      </c>
      <c r="L1688">
        <v>33</v>
      </c>
      <c r="M1688">
        <v>32</v>
      </c>
      <c r="N1688" t="s">
        <v>19</v>
      </c>
      <c r="O1688" t="s">
        <v>1548</v>
      </c>
      <c r="P1688">
        <v>145</v>
      </c>
      <c r="Q1688">
        <v>4.833333333333333</v>
      </c>
      <c r="R1688">
        <v>127</v>
      </c>
      <c r="S1688">
        <v>4.2333333333333334</v>
      </c>
      <c r="T1688">
        <f>DATATABLE[[#This Row],[تعداد واگن منتظر واگذاری]]+DATATABLE[[#This Row],[تعداد واگن تحت تخلیه]]</f>
        <v>272</v>
      </c>
      <c r="U1688">
        <v>9.0666666666666664</v>
      </c>
      <c r="V1688">
        <v>129</v>
      </c>
      <c r="W1688">
        <v>4.3</v>
      </c>
      <c r="X1688">
        <v>8385</v>
      </c>
      <c r="Y1688">
        <v>272</v>
      </c>
      <c r="Z1688">
        <v>256</v>
      </c>
      <c r="AA1688" t="s">
        <v>15</v>
      </c>
      <c r="AB1688">
        <v>1</v>
      </c>
      <c r="AC1688">
        <v>0</v>
      </c>
      <c r="AD1688" t="s">
        <v>15</v>
      </c>
      <c r="AE1688">
        <v>1</v>
      </c>
      <c r="AF1688">
        <v>0</v>
      </c>
      <c r="AG1688" t="s">
        <v>15</v>
      </c>
      <c r="AH1688">
        <v>1</v>
      </c>
      <c r="AI1688">
        <v>0</v>
      </c>
      <c r="AJ1688" t="s">
        <v>15</v>
      </c>
      <c r="AK1688">
        <v>1</v>
      </c>
      <c r="AL1688">
        <v>0</v>
      </c>
    </row>
    <row r="1689" spans="1:38" x14ac:dyDescent="0.25">
      <c r="A1689" t="s">
        <v>1530</v>
      </c>
      <c r="B1689" t="s">
        <v>10</v>
      </c>
      <c r="C1689">
        <v>13990808</v>
      </c>
      <c r="D1689">
        <v>990808</v>
      </c>
      <c r="E1689" t="s">
        <v>489</v>
      </c>
      <c r="F1689" t="s">
        <v>490</v>
      </c>
      <c r="G1689" t="s">
        <v>1541</v>
      </c>
      <c r="H1689" t="s">
        <v>41</v>
      </c>
      <c r="I1689">
        <v>3</v>
      </c>
      <c r="J1689" t="s">
        <v>27</v>
      </c>
      <c r="K1689">
        <v>8</v>
      </c>
      <c r="L1689">
        <v>33</v>
      </c>
      <c r="M1689">
        <v>32</v>
      </c>
      <c r="N1689" t="s">
        <v>20</v>
      </c>
      <c r="O1689" t="s">
        <v>1549</v>
      </c>
      <c r="P1689">
        <v>116</v>
      </c>
      <c r="Q1689">
        <v>3.8666666666666667</v>
      </c>
      <c r="R1689">
        <v>81</v>
      </c>
      <c r="S1689">
        <v>2.7</v>
      </c>
      <c r="T1689">
        <f>DATATABLE[[#This Row],[تعداد واگن منتظر واگذاری]]+DATATABLE[[#This Row],[تعداد واگن تحت تخلیه]]</f>
        <v>197</v>
      </c>
      <c r="U1689">
        <v>6.5666666666666664</v>
      </c>
      <c r="V1689">
        <v>121</v>
      </c>
      <c r="W1689">
        <v>4.0333333333333332</v>
      </c>
      <c r="X1689">
        <v>7865</v>
      </c>
      <c r="Y1689">
        <v>197</v>
      </c>
      <c r="Z1689">
        <v>202</v>
      </c>
      <c r="AA1689" t="s">
        <v>15</v>
      </c>
      <c r="AB1689">
        <v>1</v>
      </c>
      <c r="AC1689">
        <v>0</v>
      </c>
      <c r="AD1689" t="s">
        <v>15</v>
      </c>
      <c r="AE1689">
        <v>1</v>
      </c>
      <c r="AF1689">
        <v>0</v>
      </c>
      <c r="AG1689" t="s">
        <v>15</v>
      </c>
      <c r="AH1689">
        <v>1</v>
      </c>
      <c r="AI1689">
        <v>0</v>
      </c>
      <c r="AJ1689" t="s">
        <v>15</v>
      </c>
      <c r="AK1689">
        <v>1</v>
      </c>
      <c r="AL1689">
        <v>0</v>
      </c>
    </row>
    <row r="1690" spans="1:38" x14ac:dyDescent="0.25">
      <c r="A1690" t="s">
        <v>1530</v>
      </c>
      <c r="B1690" t="s">
        <v>10</v>
      </c>
      <c r="C1690">
        <v>13990809</v>
      </c>
      <c r="D1690">
        <v>990809</v>
      </c>
      <c r="E1690" t="s">
        <v>491</v>
      </c>
      <c r="F1690" t="s">
        <v>492</v>
      </c>
      <c r="G1690" t="s">
        <v>1541</v>
      </c>
      <c r="H1690" t="s">
        <v>41</v>
      </c>
      <c r="I1690">
        <v>3</v>
      </c>
      <c r="J1690" t="s">
        <v>27</v>
      </c>
      <c r="K1690">
        <v>8</v>
      </c>
      <c r="L1690">
        <v>33</v>
      </c>
      <c r="M1690">
        <v>33</v>
      </c>
      <c r="N1690" t="s">
        <v>12</v>
      </c>
      <c r="O1690" t="s">
        <v>1550</v>
      </c>
      <c r="P1690">
        <v>83</v>
      </c>
      <c r="Q1690">
        <v>2.7666666666666666</v>
      </c>
      <c r="R1690">
        <v>125</v>
      </c>
      <c r="S1690">
        <v>4.166666666666667</v>
      </c>
      <c r="T1690">
        <f>DATATABLE[[#This Row],[تعداد واگن منتظر واگذاری]]+DATATABLE[[#This Row],[تعداد واگن تحت تخلیه]]</f>
        <v>208</v>
      </c>
      <c r="U1690">
        <v>6.9333333333333336</v>
      </c>
      <c r="V1690">
        <v>197</v>
      </c>
      <c r="W1690">
        <v>6.5666666666666664</v>
      </c>
      <c r="X1690">
        <v>12805</v>
      </c>
      <c r="Y1690">
        <v>208</v>
      </c>
      <c r="Z1690">
        <v>322</v>
      </c>
      <c r="AA1690" t="s">
        <v>15</v>
      </c>
      <c r="AB1690">
        <v>1</v>
      </c>
      <c r="AC1690">
        <v>0</v>
      </c>
      <c r="AD1690" t="s">
        <v>15</v>
      </c>
      <c r="AE1690">
        <v>1</v>
      </c>
      <c r="AF1690">
        <v>0</v>
      </c>
      <c r="AG1690" t="s">
        <v>15</v>
      </c>
      <c r="AH1690">
        <v>1</v>
      </c>
      <c r="AI1690">
        <v>0</v>
      </c>
      <c r="AJ1690" t="s">
        <v>15</v>
      </c>
      <c r="AK1690">
        <v>1</v>
      </c>
      <c r="AL1690">
        <v>0</v>
      </c>
    </row>
    <row r="1691" spans="1:38" x14ac:dyDescent="0.25">
      <c r="A1691" t="s">
        <v>1530</v>
      </c>
      <c r="B1691" t="s">
        <v>10</v>
      </c>
      <c r="C1691">
        <v>13990810</v>
      </c>
      <c r="D1691">
        <v>990810</v>
      </c>
      <c r="E1691" t="s">
        <v>493</v>
      </c>
      <c r="F1691" t="s">
        <v>494</v>
      </c>
      <c r="G1691" t="s">
        <v>1541</v>
      </c>
      <c r="H1691" t="s">
        <v>41</v>
      </c>
      <c r="I1691">
        <v>3</v>
      </c>
      <c r="J1691" t="s">
        <v>27</v>
      </c>
      <c r="K1691">
        <v>8</v>
      </c>
      <c r="L1691">
        <v>34</v>
      </c>
      <c r="M1691">
        <v>33</v>
      </c>
      <c r="N1691" t="s">
        <v>14</v>
      </c>
      <c r="O1691" t="s">
        <v>1551</v>
      </c>
      <c r="P1691">
        <v>154</v>
      </c>
      <c r="Q1691">
        <v>5.1333333333333337</v>
      </c>
      <c r="R1691">
        <v>159</v>
      </c>
      <c r="S1691">
        <v>5.3</v>
      </c>
      <c r="T1691">
        <f>DATATABLE[[#This Row],[تعداد واگن منتظر واگذاری]]+DATATABLE[[#This Row],[تعداد واگن تحت تخلیه]]</f>
        <v>313</v>
      </c>
      <c r="U1691">
        <v>10.433333333333334</v>
      </c>
      <c r="V1691">
        <v>20</v>
      </c>
      <c r="W1691">
        <v>0.66666666666666663</v>
      </c>
      <c r="X1691">
        <v>1300</v>
      </c>
      <c r="Y1691">
        <v>313</v>
      </c>
      <c r="Z1691">
        <v>179</v>
      </c>
      <c r="AA1691" t="s">
        <v>15</v>
      </c>
      <c r="AB1691">
        <v>1</v>
      </c>
      <c r="AC1691">
        <v>0</v>
      </c>
      <c r="AD1691" t="s">
        <v>15</v>
      </c>
      <c r="AE1691">
        <v>1</v>
      </c>
      <c r="AF1691">
        <v>0</v>
      </c>
      <c r="AG1691" t="s">
        <v>15</v>
      </c>
      <c r="AH1691">
        <v>1</v>
      </c>
      <c r="AI1691">
        <v>0</v>
      </c>
      <c r="AJ1691" t="s">
        <v>15</v>
      </c>
      <c r="AK1691">
        <v>1</v>
      </c>
      <c r="AL1691">
        <v>0</v>
      </c>
    </row>
    <row r="1692" spans="1:38" x14ac:dyDescent="0.25">
      <c r="A1692" t="s">
        <v>1530</v>
      </c>
      <c r="B1692" t="s">
        <v>10</v>
      </c>
      <c r="C1692">
        <v>13990811</v>
      </c>
      <c r="D1692">
        <v>990811</v>
      </c>
      <c r="E1692" t="s">
        <v>495</v>
      </c>
      <c r="F1692" t="s">
        <v>496</v>
      </c>
      <c r="G1692" t="s">
        <v>1541</v>
      </c>
      <c r="H1692" t="s">
        <v>41</v>
      </c>
      <c r="I1692">
        <v>3</v>
      </c>
      <c r="J1692" t="s">
        <v>27</v>
      </c>
      <c r="K1692">
        <v>8</v>
      </c>
      <c r="L1692">
        <v>34</v>
      </c>
      <c r="M1692">
        <v>33</v>
      </c>
      <c r="N1692" t="s">
        <v>16</v>
      </c>
      <c r="O1692" t="s">
        <v>1552</v>
      </c>
      <c r="P1692">
        <v>100</v>
      </c>
      <c r="Q1692">
        <v>3.3333333333333335</v>
      </c>
      <c r="R1692">
        <v>160</v>
      </c>
      <c r="S1692">
        <v>5.333333333333333</v>
      </c>
      <c r="T1692">
        <f>DATATABLE[[#This Row],[تعداد واگن منتظر واگذاری]]+DATATABLE[[#This Row],[تعداد واگن تحت تخلیه]]</f>
        <v>260</v>
      </c>
      <c r="U1692">
        <v>8.6666666666666661</v>
      </c>
      <c r="V1692">
        <v>175</v>
      </c>
      <c r="W1692">
        <v>5.833333333333333</v>
      </c>
      <c r="X1692">
        <v>11375</v>
      </c>
      <c r="Y1692">
        <v>260</v>
      </c>
      <c r="Z1692">
        <v>335</v>
      </c>
      <c r="AA1692" t="s">
        <v>15</v>
      </c>
      <c r="AB1692">
        <v>1</v>
      </c>
      <c r="AC1692">
        <v>0</v>
      </c>
      <c r="AD1692" t="s">
        <v>15</v>
      </c>
      <c r="AE1692">
        <v>1</v>
      </c>
      <c r="AF1692">
        <v>0</v>
      </c>
      <c r="AG1692" t="s">
        <v>15</v>
      </c>
      <c r="AH1692">
        <v>1</v>
      </c>
      <c r="AI1692">
        <v>0</v>
      </c>
      <c r="AJ1692" t="s">
        <v>15</v>
      </c>
      <c r="AK1692">
        <v>1</v>
      </c>
      <c r="AL1692">
        <v>0</v>
      </c>
    </row>
    <row r="1693" spans="1:38" x14ac:dyDescent="0.25">
      <c r="A1693" t="s">
        <v>1530</v>
      </c>
      <c r="B1693" t="s">
        <v>10</v>
      </c>
      <c r="C1693">
        <v>13990812</v>
      </c>
      <c r="D1693">
        <v>990812</v>
      </c>
      <c r="E1693" t="s">
        <v>497</v>
      </c>
      <c r="F1693" t="s">
        <v>498</v>
      </c>
      <c r="G1693" t="s">
        <v>1541</v>
      </c>
      <c r="H1693" t="s">
        <v>41</v>
      </c>
      <c r="I1693">
        <v>3</v>
      </c>
      <c r="J1693" t="s">
        <v>27</v>
      </c>
      <c r="K1693">
        <v>8</v>
      </c>
      <c r="L1693">
        <v>34</v>
      </c>
      <c r="M1693">
        <v>33</v>
      </c>
      <c r="N1693" t="s">
        <v>17</v>
      </c>
      <c r="O1693" t="s">
        <v>1553</v>
      </c>
      <c r="P1693">
        <v>108</v>
      </c>
      <c r="Q1693">
        <v>3.6</v>
      </c>
      <c r="R1693">
        <v>186</v>
      </c>
      <c r="S1693">
        <v>6.2</v>
      </c>
      <c r="T1693">
        <f>DATATABLE[[#This Row],[تعداد واگن منتظر واگذاری]]+DATATABLE[[#This Row],[تعداد واگن تحت تخلیه]]</f>
        <v>294</v>
      </c>
      <c r="U1693">
        <v>9.8000000000000007</v>
      </c>
      <c r="V1693">
        <v>112</v>
      </c>
      <c r="W1693">
        <v>3.7333333333333334</v>
      </c>
      <c r="X1693">
        <v>7280</v>
      </c>
      <c r="Y1693">
        <v>294</v>
      </c>
      <c r="Z1693">
        <v>298</v>
      </c>
      <c r="AA1693" t="s">
        <v>15</v>
      </c>
      <c r="AB1693">
        <v>1</v>
      </c>
      <c r="AC1693">
        <v>0</v>
      </c>
      <c r="AD1693" t="s">
        <v>15</v>
      </c>
      <c r="AE1693">
        <v>1</v>
      </c>
      <c r="AF1693">
        <v>0</v>
      </c>
      <c r="AG1693" t="s">
        <v>15</v>
      </c>
      <c r="AH1693">
        <v>1</v>
      </c>
      <c r="AI1693">
        <v>0</v>
      </c>
      <c r="AJ1693" t="s">
        <v>15</v>
      </c>
      <c r="AK1693">
        <v>1</v>
      </c>
      <c r="AL1693">
        <v>0</v>
      </c>
    </row>
    <row r="1694" spans="1:38" x14ac:dyDescent="0.25">
      <c r="A1694" t="s">
        <v>1530</v>
      </c>
      <c r="B1694" t="s">
        <v>10</v>
      </c>
      <c r="C1694">
        <v>13990813</v>
      </c>
      <c r="D1694">
        <v>990813</v>
      </c>
      <c r="E1694" t="s">
        <v>499</v>
      </c>
      <c r="F1694" t="s">
        <v>500</v>
      </c>
      <c r="G1694" t="s">
        <v>1541</v>
      </c>
      <c r="H1694" t="s">
        <v>41</v>
      </c>
      <c r="I1694">
        <v>3</v>
      </c>
      <c r="J1694" t="s">
        <v>27</v>
      </c>
      <c r="K1694">
        <v>8</v>
      </c>
      <c r="L1694">
        <v>34</v>
      </c>
      <c r="M1694">
        <v>33</v>
      </c>
      <c r="N1694" t="s">
        <v>18</v>
      </c>
      <c r="O1694" t="s">
        <v>1556</v>
      </c>
      <c r="P1694">
        <v>12</v>
      </c>
      <c r="Q1694">
        <v>0.4</v>
      </c>
      <c r="R1694">
        <v>35</v>
      </c>
      <c r="S1694">
        <v>1.1666666666666667</v>
      </c>
      <c r="T1694">
        <f>DATATABLE[[#This Row],[تعداد واگن منتظر واگذاری]]+DATATABLE[[#This Row],[تعداد واگن تحت تخلیه]]</f>
        <v>47</v>
      </c>
      <c r="U1694">
        <v>1.5666666666666667</v>
      </c>
      <c r="V1694">
        <v>170</v>
      </c>
      <c r="W1694">
        <v>5.666666666666667</v>
      </c>
      <c r="X1694">
        <v>11050</v>
      </c>
      <c r="Y1694">
        <v>47</v>
      </c>
      <c r="Z1694">
        <v>205</v>
      </c>
      <c r="AA1694" t="s">
        <v>15</v>
      </c>
      <c r="AB1694">
        <v>1</v>
      </c>
      <c r="AC1694">
        <v>0</v>
      </c>
      <c r="AD1694" t="s">
        <v>15</v>
      </c>
      <c r="AE1694">
        <v>1</v>
      </c>
      <c r="AF1694">
        <v>0</v>
      </c>
      <c r="AG1694" t="s">
        <v>15</v>
      </c>
      <c r="AH1694">
        <v>1</v>
      </c>
      <c r="AI1694">
        <v>0</v>
      </c>
      <c r="AJ1694" t="s">
        <v>15</v>
      </c>
      <c r="AK1694">
        <v>1</v>
      </c>
      <c r="AL1694">
        <v>0</v>
      </c>
    </row>
    <row r="1695" spans="1:38" x14ac:dyDescent="0.25">
      <c r="A1695" t="s">
        <v>1530</v>
      </c>
      <c r="B1695" t="s">
        <v>10</v>
      </c>
      <c r="C1695">
        <v>13990814</v>
      </c>
      <c r="D1695">
        <v>990814</v>
      </c>
      <c r="E1695" t="s">
        <v>501</v>
      </c>
      <c r="F1695" t="s">
        <v>502</v>
      </c>
      <c r="G1695" t="s">
        <v>1541</v>
      </c>
      <c r="H1695" t="s">
        <v>41</v>
      </c>
      <c r="I1695">
        <v>3</v>
      </c>
      <c r="J1695" t="s">
        <v>27</v>
      </c>
      <c r="K1695">
        <v>8</v>
      </c>
      <c r="L1695">
        <v>34</v>
      </c>
      <c r="M1695">
        <v>33</v>
      </c>
      <c r="N1695" t="s">
        <v>19</v>
      </c>
      <c r="O1695" t="s">
        <v>1557</v>
      </c>
      <c r="P1695">
        <v>0</v>
      </c>
      <c r="Q1695">
        <v>0</v>
      </c>
      <c r="R1695">
        <v>154</v>
      </c>
      <c r="S1695">
        <v>5.1333333333333337</v>
      </c>
      <c r="T1695">
        <f>DATATABLE[[#This Row],[تعداد واگن منتظر واگذاری]]+DATATABLE[[#This Row],[تعداد واگن تحت تخلیه]]</f>
        <v>154</v>
      </c>
      <c r="U1695">
        <v>5.1333333333333337</v>
      </c>
      <c r="V1695">
        <v>95</v>
      </c>
      <c r="W1695">
        <v>3.1666666666666665</v>
      </c>
      <c r="X1695">
        <v>6175</v>
      </c>
      <c r="Y1695">
        <v>154</v>
      </c>
      <c r="Z1695">
        <v>249</v>
      </c>
      <c r="AA1695" t="s">
        <v>13</v>
      </c>
      <c r="AB1695">
        <v>0</v>
      </c>
      <c r="AC1695">
        <v>1</v>
      </c>
      <c r="AD1695" t="s">
        <v>15</v>
      </c>
      <c r="AE1695">
        <v>1</v>
      </c>
      <c r="AF1695">
        <v>0</v>
      </c>
      <c r="AG1695" t="s">
        <v>15</v>
      </c>
      <c r="AH1695">
        <v>1</v>
      </c>
      <c r="AI1695">
        <v>0</v>
      </c>
      <c r="AJ1695" t="s">
        <v>15</v>
      </c>
      <c r="AK1695">
        <v>1</v>
      </c>
      <c r="AL1695">
        <v>0</v>
      </c>
    </row>
    <row r="1696" spans="1:38" x14ac:dyDescent="0.25">
      <c r="A1696" t="s">
        <v>1530</v>
      </c>
      <c r="B1696" t="s">
        <v>10</v>
      </c>
      <c r="C1696">
        <v>13990815</v>
      </c>
      <c r="D1696">
        <v>990815</v>
      </c>
      <c r="E1696" t="s">
        <v>503</v>
      </c>
      <c r="F1696" t="s">
        <v>504</v>
      </c>
      <c r="G1696" t="s">
        <v>1541</v>
      </c>
      <c r="H1696" t="s">
        <v>41</v>
      </c>
      <c r="I1696">
        <v>3</v>
      </c>
      <c r="J1696" t="s">
        <v>27</v>
      </c>
      <c r="K1696">
        <v>8</v>
      </c>
      <c r="L1696">
        <v>34</v>
      </c>
      <c r="M1696">
        <v>33</v>
      </c>
      <c r="N1696" t="s">
        <v>20</v>
      </c>
      <c r="O1696" t="s">
        <v>1558</v>
      </c>
      <c r="P1696">
        <v>88</v>
      </c>
      <c r="Q1696">
        <v>2.9333333333333331</v>
      </c>
      <c r="R1696">
        <v>88</v>
      </c>
      <c r="S1696">
        <v>2.9333333333333331</v>
      </c>
      <c r="T1696">
        <f>DATATABLE[[#This Row],[تعداد واگن منتظر واگذاری]]+DATATABLE[[#This Row],[تعداد واگن تحت تخلیه]]</f>
        <v>176</v>
      </c>
      <c r="U1696">
        <v>5.8666666666666663</v>
      </c>
      <c r="V1696">
        <v>136</v>
      </c>
      <c r="W1696">
        <v>4.5333333333333332</v>
      </c>
      <c r="X1696">
        <v>8840</v>
      </c>
      <c r="Y1696">
        <v>176</v>
      </c>
      <c r="Z1696">
        <v>224</v>
      </c>
      <c r="AA1696" t="s">
        <v>15</v>
      </c>
      <c r="AB1696">
        <v>1</v>
      </c>
      <c r="AC1696">
        <v>0</v>
      </c>
      <c r="AD1696" t="s">
        <v>15</v>
      </c>
      <c r="AE1696">
        <v>1</v>
      </c>
      <c r="AF1696">
        <v>0</v>
      </c>
      <c r="AG1696" t="s">
        <v>15</v>
      </c>
      <c r="AH1696">
        <v>1</v>
      </c>
      <c r="AI1696">
        <v>0</v>
      </c>
      <c r="AJ1696" t="s">
        <v>15</v>
      </c>
      <c r="AK1696">
        <v>1</v>
      </c>
      <c r="AL1696">
        <v>0</v>
      </c>
    </row>
    <row r="1697" spans="1:38" x14ac:dyDescent="0.25">
      <c r="A1697" t="s">
        <v>1530</v>
      </c>
      <c r="B1697" t="s">
        <v>10</v>
      </c>
      <c r="C1697">
        <v>13990816</v>
      </c>
      <c r="D1697">
        <v>990816</v>
      </c>
      <c r="E1697" t="s">
        <v>505</v>
      </c>
      <c r="F1697" t="s">
        <v>506</v>
      </c>
      <c r="G1697" t="s">
        <v>1541</v>
      </c>
      <c r="H1697" t="s">
        <v>41</v>
      </c>
      <c r="I1697">
        <v>3</v>
      </c>
      <c r="J1697" t="s">
        <v>27</v>
      </c>
      <c r="K1697">
        <v>8</v>
      </c>
      <c r="L1697">
        <v>34</v>
      </c>
      <c r="M1697">
        <v>34</v>
      </c>
      <c r="N1697" t="s">
        <v>12</v>
      </c>
      <c r="O1697" t="s">
        <v>1559</v>
      </c>
      <c r="P1697">
        <v>66</v>
      </c>
      <c r="Q1697">
        <v>2.2000000000000002</v>
      </c>
      <c r="R1697">
        <v>181</v>
      </c>
      <c r="S1697">
        <v>6.0333333333333332</v>
      </c>
      <c r="T1697">
        <f>DATATABLE[[#This Row],[تعداد واگن منتظر واگذاری]]+DATATABLE[[#This Row],[تعداد واگن تحت تخلیه]]</f>
        <v>247</v>
      </c>
      <c r="U1697">
        <v>8.2333333333333325</v>
      </c>
      <c r="V1697">
        <v>124</v>
      </c>
      <c r="W1697">
        <v>4.1333333333333337</v>
      </c>
      <c r="X1697">
        <v>8060</v>
      </c>
      <c r="Y1697">
        <v>247</v>
      </c>
      <c r="Z1697">
        <v>305</v>
      </c>
      <c r="AA1697" t="s">
        <v>15</v>
      </c>
      <c r="AB1697">
        <v>1</v>
      </c>
      <c r="AC1697">
        <v>0</v>
      </c>
      <c r="AD1697" t="s">
        <v>15</v>
      </c>
      <c r="AE1697">
        <v>1</v>
      </c>
      <c r="AF1697">
        <v>0</v>
      </c>
      <c r="AG1697" t="s">
        <v>15</v>
      </c>
      <c r="AH1697">
        <v>1</v>
      </c>
      <c r="AI1697">
        <v>0</v>
      </c>
      <c r="AJ1697" t="s">
        <v>15</v>
      </c>
      <c r="AK1697">
        <v>1</v>
      </c>
      <c r="AL1697">
        <v>0</v>
      </c>
    </row>
    <row r="1698" spans="1:38" x14ac:dyDescent="0.25">
      <c r="A1698" t="s">
        <v>1530</v>
      </c>
      <c r="B1698" t="s">
        <v>10</v>
      </c>
      <c r="C1698">
        <v>13990817</v>
      </c>
      <c r="D1698">
        <v>990817</v>
      </c>
      <c r="E1698" t="s">
        <v>507</v>
      </c>
      <c r="F1698" t="s">
        <v>508</v>
      </c>
      <c r="G1698" t="s">
        <v>1541</v>
      </c>
      <c r="H1698" t="s">
        <v>41</v>
      </c>
      <c r="I1698">
        <v>3</v>
      </c>
      <c r="J1698" t="s">
        <v>27</v>
      </c>
      <c r="K1698">
        <v>8</v>
      </c>
      <c r="L1698">
        <v>35</v>
      </c>
      <c r="M1698">
        <v>34</v>
      </c>
      <c r="N1698" t="s">
        <v>14</v>
      </c>
      <c r="O1698" t="s">
        <v>1560</v>
      </c>
      <c r="P1698">
        <v>39</v>
      </c>
      <c r="Q1698">
        <v>1.3</v>
      </c>
      <c r="R1698">
        <v>126</v>
      </c>
      <c r="S1698">
        <v>4.2</v>
      </c>
      <c r="T1698">
        <f>DATATABLE[[#This Row],[تعداد واگن منتظر واگذاری]]+DATATABLE[[#This Row],[تعداد واگن تحت تخلیه]]</f>
        <v>165</v>
      </c>
      <c r="U1698">
        <v>5.5</v>
      </c>
      <c r="V1698">
        <v>202</v>
      </c>
      <c r="W1698">
        <v>6.7333333333333334</v>
      </c>
      <c r="X1698">
        <v>13130</v>
      </c>
      <c r="Y1698">
        <v>165</v>
      </c>
      <c r="Z1698">
        <v>328</v>
      </c>
      <c r="AA1698" t="s">
        <v>15</v>
      </c>
      <c r="AB1698">
        <v>1</v>
      </c>
      <c r="AC1698">
        <v>0</v>
      </c>
      <c r="AD1698" t="s">
        <v>15</v>
      </c>
      <c r="AE1698">
        <v>1</v>
      </c>
      <c r="AF1698">
        <v>0</v>
      </c>
      <c r="AG1698" t="s">
        <v>15</v>
      </c>
      <c r="AH1698">
        <v>1</v>
      </c>
      <c r="AI1698">
        <v>0</v>
      </c>
      <c r="AJ1698" t="s">
        <v>15</v>
      </c>
      <c r="AK1698">
        <v>1</v>
      </c>
      <c r="AL1698">
        <v>0</v>
      </c>
    </row>
    <row r="1699" spans="1:38" x14ac:dyDescent="0.25">
      <c r="A1699" t="s">
        <v>1530</v>
      </c>
      <c r="B1699" t="s">
        <v>10</v>
      </c>
      <c r="C1699">
        <v>13990818</v>
      </c>
      <c r="D1699">
        <v>990818</v>
      </c>
      <c r="E1699" t="s">
        <v>509</v>
      </c>
      <c r="F1699" t="s">
        <v>510</v>
      </c>
      <c r="G1699" t="s">
        <v>1541</v>
      </c>
      <c r="H1699" t="s">
        <v>41</v>
      </c>
      <c r="I1699">
        <v>3</v>
      </c>
      <c r="J1699" t="s">
        <v>27</v>
      </c>
      <c r="K1699">
        <v>8</v>
      </c>
      <c r="L1699">
        <v>35</v>
      </c>
      <c r="M1699">
        <v>34</v>
      </c>
      <c r="N1699" t="s">
        <v>16</v>
      </c>
      <c r="O1699" t="s">
        <v>1561</v>
      </c>
      <c r="P1699">
        <v>18</v>
      </c>
      <c r="Q1699">
        <v>0.6</v>
      </c>
      <c r="R1699">
        <v>84</v>
      </c>
      <c r="S1699">
        <v>2.8</v>
      </c>
      <c r="T1699">
        <f>DATATABLE[[#This Row],[تعداد واگن منتظر واگذاری]]+DATATABLE[[#This Row],[تعداد واگن تحت تخلیه]]</f>
        <v>102</v>
      </c>
      <c r="U1699">
        <v>3.4</v>
      </c>
      <c r="V1699">
        <v>165</v>
      </c>
      <c r="W1699">
        <v>5.5</v>
      </c>
      <c r="X1699">
        <v>10725</v>
      </c>
      <c r="Y1699">
        <v>102</v>
      </c>
      <c r="Z1699">
        <v>249</v>
      </c>
      <c r="AA1699" t="s">
        <v>15</v>
      </c>
      <c r="AB1699">
        <v>1</v>
      </c>
      <c r="AC1699">
        <v>0</v>
      </c>
      <c r="AD1699" t="s">
        <v>15</v>
      </c>
      <c r="AE1699">
        <v>1</v>
      </c>
      <c r="AF1699">
        <v>0</v>
      </c>
      <c r="AG1699" t="s">
        <v>15</v>
      </c>
      <c r="AH1699">
        <v>1</v>
      </c>
      <c r="AI1699">
        <v>0</v>
      </c>
      <c r="AJ1699" t="s">
        <v>15</v>
      </c>
      <c r="AK1699">
        <v>1</v>
      </c>
      <c r="AL1699">
        <v>0</v>
      </c>
    </row>
    <row r="1700" spans="1:38" x14ac:dyDescent="0.25">
      <c r="A1700" t="s">
        <v>1530</v>
      </c>
      <c r="B1700" t="s">
        <v>10</v>
      </c>
      <c r="C1700">
        <v>13990819</v>
      </c>
      <c r="D1700">
        <v>990819</v>
      </c>
      <c r="E1700" t="s">
        <v>511</v>
      </c>
      <c r="F1700" t="s">
        <v>512</v>
      </c>
      <c r="G1700" t="s">
        <v>1541</v>
      </c>
      <c r="H1700" t="s">
        <v>41</v>
      </c>
      <c r="I1700">
        <v>3</v>
      </c>
      <c r="J1700" t="s">
        <v>27</v>
      </c>
      <c r="K1700">
        <v>8</v>
      </c>
      <c r="L1700">
        <v>35</v>
      </c>
      <c r="M1700">
        <v>34</v>
      </c>
      <c r="N1700" t="s">
        <v>17</v>
      </c>
      <c r="O1700" t="s">
        <v>1562</v>
      </c>
      <c r="P1700">
        <v>21</v>
      </c>
      <c r="Q1700">
        <v>0.7</v>
      </c>
      <c r="R1700">
        <v>95</v>
      </c>
      <c r="S1700">
        <v>3.1666666666666665</v>
      </c>
      <c r="T1700">
        <f>DATATABLE[[#This Row],[تعداد واگن منتظر واگذاری]]+DATATABLE[[#This Row],[تعداد واگن تحت تخلیه]]</f>
        <v>116</v>
      </c>
      <c r="U1700">
        <v>3.8666666666666667</v>
      </c>
      <c r="V1700">
        <v>23</v>
      </c>
      <c r="W1700">
        <v>0.76666666666666672</v>
      </c>
      <c r="X1700">
        <v>1495</v>
      </c>
      <c r="Y1700">
        <v>116</v>
      </c>
      <c r="Z1700">
        <v>118</v>
      </c>
      <c r="AA1700" t="s">
        <v>15</v>
      </c>
      <c r="AB1700">
        <v>1</v>
      </c>
      <c r="AC1700">
        <v>0</v>
      </c>
      <c r="AD1700" t="s">
        <v>15</v>
      </c>
      <c r="AE1700">
        <v>1</v>
      </c>
      <c r="AF1700">
        <v>0</v>
      </c>
      <c r="AG1700" t="s">
        <v>15</v>
      </c>
      <c r="AH1700">
        <v>1</v>
      </c>
      <c r="AI1700">
        <v>0</v>
      </c>
      <c r="AJ1700" t="s">
        <v>15</v>
      </c>
      <c r="AK1700">
        <v>1</v>
      </c>
      <c r="AL1700">
        <v>0</v>
      </c>
    </row>
    <row r="1701" spans="1:38" x14ac:dyDescent="0.25">
      <c r="A1701" t="s">
        <v>1530</v>
      </c>
      <c r="B1701" t="s">
        <v>10</v>
      </c>
      <c r="C1701">
        <v>13990820</v>
      </c>
      <c r="D1701">
        <v>990820</v>
      </c>
      <c r="E1701" t="s">
        <v>513</v>
      </c>
      <c r="F1701" t="s">
        <v>514</v>
      </c>
      <c r="G1701" t="s">
        <v>1541</v>
      </c>
      <c r="H1701" t="s">
        <v>41</v>
      </c>
      <c r="I1701">
        <v>3</v>
      </c>
      <c r="J1701" t="s">
        <v>27</v>
      </c>
      <c r="K1701">
        <v>8</v>
      </c>
      <c r="L1701">
        <v>35</v>
      </c>
      <c r="M1701">
        <v>34</v>
      </c>
      <c r="N1701" t="s">
        <v>18</v>
      </c>
      <c r="O1701" t="s">
        <v>1563</v>
      </c>
      <c r="P1701">
        <v>52</v>
      </c>
      <c r="Q1701">
        <v>1.7333333333333334</v>
      </c>
      <c r="R1701">
        <v>143</v>
      </c>
      <c r="S1701">
        <v>4.7666666666666666</v>
      </c>
      <c r="T1701">
        <f>DATATABLE[[#This Row],[تعداد واگن منتظر واگذاری]]+DATATABLE[[#This Row],[تعداد واگن تحت تخلیه]]</f>
        <v>195</v>
      </c>
      <c r="U1701">
        <v>6.5</v>
      </c>
      <c r="V1701">
        <v>115</v>
      </c>
      <c r="W1701">
        <v>3.8333333333333335</v>
      </c>
      <c r="X1701">
        <v>7475</v>
      </c>
      <c r="Y1701">
        <v>195</v>
      </c>
      <c r="Z1701">
        <v>258</v>
      </c>
      <c r="AA1701" t="s">
        <v>15</v>
      </c>
      <c r="AB1701">
        <v>1</v>
      </c>
      <c r="AC1701">
        <v>0</v>
      </c>
      <c r="AD1701" t="s">
        <v>15</v>
      </c>
      <c r="AE1701">
        <v>1</v>
      </c>
      <c r="AF1701">
        <v>0</v>
      </c>
      <c r="AG1701" t="s">
        <v>15</v>
      </c>
      <c r="AH1701">
        <v>1</v>
      </c>
      <c r="AI1701">
        <v>0</v>
      </c>
      <c r="AJ1701" t="s">
        <v>15</v>
      </c>
      <c r="AK1701">
        <v>1</v>
      </c>
      <c r="AL1701">
        <v>0</v>
      </c>
    </row>
    <row r="1702" spans="1:38" x14ac:dyDescent="0.25">
      <c r="A1702" t="s">
        <v>1530</v>
      </c>
      <c r="B1702" t="s">
        <v>10</v>
      </c>
      <c r="C1702">
        <v>13990821</v>
      </c>
      <c r="D1702">
        <v>990821</v>
      </c>
      <c r="E1702" t="s">
        <v>515</v>
      </c>
      <c r="F1702" t="s">
        <v>516</v>
      </c>
      <c r="G1702" t="s">
        <v>1541</v>
      </c>
      <c r="H1702" t="s">
        <v>41</v>
      </c>
      <c r="I1702">
        <v>3</v>
      </c>
      <c r="J1702" t="s">
        <v>27</v>
      </c>
      <c r="K1702">
        <v>8</v>
      </c>
      <c r="L1702">
        <v>35</v>
      </c>
      <c r="M1702">
        <v>34</v>
      </c>
      <c r="N1702" t="s">
        <v>19</v>
      </c>
      <c r="O1702" t="s">
        <v>1564</v>
      </c>
      <c r="P1702">
        <v>130</v>
      </c>
      <c r="Q1702">
        <v>4.333333333333333</v>
      </c>
      <c r="R1702">
        <v>99</v>
      </c>
      <c r="S1702">
        <v>3.3</v>
      </c>
      <c r="T1702">
        <f>DATATABLE[[#This Row],[تعداد واگن منتظر واگذاری]]+DATATABLE[[#This Row],[تعداد واگن تحت تخلیه]]</f>
        <v>229</v>
      </c>
      <c r="U1702">
        <v>7.6333333333333337</v>
      </c>
      <c r="V1702">
        <v>182</v>
      </c>
      <c r="W1702">
        <v>6.0666666666666664</v>
      </c>
      <c r="X1702">
        <v>11830</v>
      </c>
      <c r="Y1702">
        <v>229</v>
      </c>
      <c r="Z1702">
        <v>281</v>
      </c>
      <c r="AA1702" t="s">
        <v>15</v>
      </c>
      <c r="AB1702">
        <v>1</v>
      </c>
      <c r="AC1702">
        <v>0</v>
      </c>
      <c r="AD1702" t="s">
        <v>15</v>
      </c>
      <c r="AE1702">
        <v>1</v>
      </c>
      <c r="AF1702">
        <v>0</v>
      </c>
      <c r="AG1702" t="s">
        <v>15</v>
      </c>
      <c r="AH1702">
        <v>1</v>
      </c>
      <c r="AI1702">
        <v>0</v>
      </c>
      <c r="AJ1702" t="s">
        <v>15</v>
      </c>
      <c r="AK1702">
        <v>1</v>
      </c>
      <c r="AL1702">
        <v>0</v>
      </c>
    </row>
    <row r="1703" spans="1:38" x14ac:dyDescent="0.25">
      <c r="A1703" t="s">
        <v>1530</v>
      </c>
      <c r="B1703" t="s">
        <v>10</v>
      </c>
      <c r="C1703">
        <v>13990822</v>
      </c>
      <c r="D1703">
        <v>990822</v>
      </c>
      <c r="E1703" t="s">
        <v>517</v>
      </c>
      <c r="F1703" t="s">
        <v>518</v>
      </c>
      <c r="G1703" t="s">
        <v>1541</v>
      </c>
      <c r="H1703" t="s">
        <v>41</v>
      </c>
      <c r="I1703">
        <v>3</v>
      </c>
      <c r="J1703" t="s">
        <v>27</v>
      </c>
      <c r="K1703">
        <v>8</v>
      </c>
      <c r="L1703">
        <v>35</v>
      </c>
      <c r="M1703">
        <v>34</v>
      </c>
      <c r="N1703" t="s">
        <v>20</v>
      </c>
      <c r="O1703" t="s">
        <v>1565</v>
      </c>
      <c r="P1703">
        <v>85</v>
      </c>
      <c r="Q1703">
        <v>2.8333333333333335</v>
      </c>
      <c r="R1703">
        <v>113</v>
      </c>
      <c r="S1703">
        <v>3.7666666666666666</v>
      </c>
      <c r="T1703">
        <f>DATATABLE[[#This Row],[تعداد واگن منتظر واگذاری]]+DATATABLE[[#This Row],[تعداد واگن تحت تخلیه]]</f>
        <v>198</v>
      </c>
      <c r="U1703">
        <v>6.6</v>
      </c>
      <c r="V1703">
        <v>135</v>
      </c>
      <c r="W1703">
        <v>4.5</v>
      </c>
      <c r="X1703">
        <v>8775</v>
      </c>
      <c r="Y1703">
        <v>198</v>
      </c>
      <c r="Z1703">
        <v>248</v>
      </c>
      <c r="AA1703" t="s">
        <v>15</v>
      </c>
      <c r="AB1703">
        <v>1</v>
      </c>
      <c r="AC1703">
        <v>0</v>
      </c>
      <c r="AD1703" t="s">
        <v>15</v>
      </c>
      <c r="AE1703">
        <v>1</v>
      </c>
      <c r="AF1703">
        <v>0</v>
      </c>
      <c r="AG1703" t="s">
        <v>15</v>
      </c>
      <c r="AH1703">
        <v>1</v>
      </c>
      <c r="AI1703">
        <v>0</v>
      </c>
      <c r="AJ1703" t="s">
        <v>15</v>
      </c>
      <c r="AK1703">
        <v>1</v>
      </c>
      <c r="AL1703">
        <v>0</v>
      </c>
    </row>
    <row r="1704" spans="1:38" x14ac:dyDescent="0.25">
      <c r="A1704" t="s">
        <v>1530</v>
      </c>
      <c r="B1704" t="s">
        <v>10</v>
      </c>
      <c r="C1704">
        <v>13990823</v>
      </c>
      <c r="D1704">
        <v>990823</v>
      </c>
      <c r="E1704" t="s">
        <v>519</v>
      </c>
      <c r="F1704" t="s">
        <v>520</v>
      </c>
      <c r="G1704" t="s">
        <v>1541</v>
      </c>
      <c r="H1704" t="s">
        <v>41</v>
      </c>
      <c r="I1704">
        <v>3</v>
      </c>
      <c r="J1704" t="s">
        <v>27</v>
      </c>
      <c r="K1704">
        <v>8</v>
      </c>
      <c r="L1704">
        <v>35</v>
      </c>
      <c r="M1704">
        <v>35</v>
      </c>
      <c r="N1704" t="s">
        <v>12</v>
      </c>
      <c r="O1704" t="s">
        <v>1566</v>
      </c>
      <c r="P1704">
        <v>90</v>
      </c>
      <c r="Q1704">
        <v>3</v>
      </c>
      <c r="R1704">
        <v>97</v>
      </c>
      <c r="S1704">
        <v>3.2333333333333334</v>
      </c>
      <c r="T1704">
        <f>DATATABLE[[#This Row],[تعداد واگن منتظر واگذاری]]+DATATABLE[[#This Row],[تعداد واگن تحت تخلیه]]</f>
        <v>187</v>
      </c>
      <c r="U1704">
        <v>6.2333333333333334</v>
      </c>
      <c r="V1704">
        <v>127</v>
      </c>
      <c r="W1704">
        <v>4.2333333333333334</v>
      </c>
      <c r="X1704">
        <v>8255</v>
      </c>
      <c r="Y1704">
        <v>187</v>
      </c>
      <c r="Z1704">
        <v>224</v>
      </c>
      <c r="AA1704" t="s">
        <v>15</v>
      </c>
      <c r="AB1704">
        <v>1</v>
      </c>
      <c r="AC1704">
        <v>0</v>
      </c>
      <c r="AD1704" t="s">
        <v>15</v>
      </c>
      <c r="AE1704">
        <v>1</v>
      </c>
      <c r="AF1704">
        <v>0</v>
      </c>
      <c r="AG1704" t="s">
        <v>15</v>
      </c>
      <c r="AH1704">
        <v>1</v>
      </c>
      <c r="AI1704">
        <v>0</v>
      </c>
      <c r="AJ1704" t="s">
        <v>15</v>
      </c>
      <c r="AK1704">
        <v>1</v>
      </c>
      <c r="AL1704">
        <v>0</v>
      </c>
    </row>
    <row r="1705" spans="1:38" x14ac:dyDescent="0.25">
      <c r="A1705" t="s">
        <v>1530</v>
      </c>
      <c r="B1705" t="s">
        <v>10</v>
      </c>
      <c r="C1705">
        <v>13990824</v>
      </c>
      <c r="D1705">
        <v>990824</v>
      </c>
      <c r="E1705" t="s">
        <v>521</v>
      </c>
      <c r="F1705" t="s">
        <v>522</v>
      </c>
      <c r="G1705" t="s">
        <v>1541</v>
      </c>
      <c r="H1705" t="s">
        <v>41</v>
      </c>
      <c r="I1705">
        <v>3</v>
      </c>
      <c r="J1705" t="s">
        <v>27</v>
      </c>
      <c r="K1705">
        <v>8</v>
      </c>
      <c r="L1705">
        <v>36</v>
      </c>
      <c r="M1705">
        <v>35</v>
      </c>
      <c r="N1705" t="s">
        <v>14</v>
      </c>
      <c r="O1705" t="s">
        <v>1567</v>
      </c>
      <c r="P1705">
        <v>99</v>
      </c>
      <c r="Q1705">
        <v>3.3</v>
      </c>
      <c r="R1705">
        <v>203</v>
      </c>
      <c r="S1705">
        <v>6.7666666666666666</v>
      </c>
      <c r="T1705">
        <f>DATATABLE[[#This Row],[تعداد واگن منتظر واگذاری]]+DATATABLE[[#This Row],[تعداد واگن تحت تخلیه]]</f>
        <v>302</v>
      </c>
      <c r="U1705">
        <v>10.066666666666666</v>
      </c>
      <c r="V1705">
        <v>36</v>
      </c>
      <c r="W1705">
        <v>1.2</v>
      </c>
      <c r="X1705">
        <v>2340</v>
      </c>
      <c r="Y1705">
        <v>302</v>
      </c>
      <c r="Z1705">
        <v>239</v>
      </c>
      <c r="AA1705" t="s">
        <v>15</v>
      </c>
      <c r="AB1705">
        <v>1</v>
      </c>
      <c r="AC1705">
        <v>0</v>
      </c>
      <c r="AD1705" t="s">
        <v>15</v>
      </c>
      <c r="AE1705">
        <v>1</v>
      </c>
      <c r="AF1705">
        <v>0</v>
      </c>
      <c r="AG1705" t="s">
        <v>15</v>
      </c>
      <c r="AH1705">
        <v>1</v>
      </c>
      <c r="AI1705">
        <v>0</v>
      </c>
      <c r="AJ1705" t="s">
        <v>15</v>
      </c>
      <c r="AK1705">
        <v>1</v>
      </c>
      <c r="AL1705">
        <v>0</v>
      </c>
    </row>
    <row r="1706" spans="1:38" x14ac:dyDescent="0.25">
      <c r="A1706" t="s">
        <v>1530</v>
      </c>
      <c r="B1706" t="s">
        <v>10</v>
      </c>
      <c r="C1706">
        <v>13990825</v>
      </c>
      <c r="D1706">
        <v>990825</v>
      </c>
      <c r="E1706" t="s">
        <v>523</v>
      </c>
      <c r="F1706" t="s">
        <v>524</v>
      </c>
      <c r="G1706" t="s">
        <v>1541</v>
      </c>
      <c r="H1706" t="s">
        <v>41</v>
      </c>
      <c r="I1706">
        <v>3</v>
      </c>
      <c r="J1706" t="s">
        <v>27</v>
      </c>
      <c r="K1706">
        <v>8</v>
      </c>
      <c r="L1706">
        <v>36</v>
      </c>
      <c r="M1706">
        <v>35</v>
      </c>
      <c r="N1706" t="s">
        <v>16</v>
      </c>
      <c r="O1706" t="s">
        <v>1568</v>
      </c>
      <c r="P1706">
        <v>111</v>
      </c>
      <c r="Q1706">
        <v>3.7</v>
      </c>
      <c r="R1706">
        <v>162</v>
      </c>
      <c r="S1706">
        <v>5.4</v>
      </c>
      <c r="T1706">
        <f>DATATABLE[[#This Row],[تعداد واگن منتظر واگذاری]]+DATATABLE[[#This Row],[تعداد واگن تحت تخلیه]]</f>
        <v>273</v>
      </c>
      <c r="U1706">
        <v>9.1</v>
      </c>
      <c r="V1706">
        <v>208</v>
      </c>
      <c r="W1706">
        <v>6.9333333333333336</v>
      </c>
      <c r="X1706">
        <v>13520</v>
      </c>
      <c r="Y1706">
        <v>273</v>
      </c>
      <c r="Z1706">
        <v>370</v>
      </c>
      <c r="AA1706" t="s">
        <v>15</v>
      </c>
      <c r="AB1706">
        <v>1</v>
      </c>
      <c r="AC1706">
        <v>0</v>
      </c>
      <c r="AD1706" t="s">
        <v>15</v>
      </c>
      <c r="AE1706">
        <v>1</v>
      </c>
      <c r="AF1706">
        <v>0</v>
      </c>
      <c r="AG1706" t="s">
        <v>15</v>
      </c>
      <c r="AH1706">
        <v>1</v>
      </c>
      <c r="AI1706">
        <v>0</v>
      </c>
      <c r="AJ1706" t="s">
        <v>15</v>
      </c>
      <c r="AK1706">
        <v>1</v>
      </c>
      <c r="AL1706">
        <v>0</v>
      </c>
    </row>
    <row r="1707" spans="1:38" x14ac:dyDescent="0.25">
      <c r="A1707" t="s">
        <v>1530</v>
      </c>
      <c r="B1707" t="s">
        <v>10</v>
      </c>
      <c r="C1707">
        <v>13990826</v>
      </c>
      <c r="D1707">
        <v>990826</v>
      </c>
      <c r="E1707" t="s">
        <v>525</v>
      </c>
      <c r="F1707" t="s">
        <v>526</v>
      </c>
      <c r="G1707" t="s">
        <v>1541</v>
      </c>
      <c r="H1707" t="s">
        <v>41</v>
      </c>
      <c r="I1707">
        <v>3</v>
      </c>
      <c r="J1707" t="s">
        <v>27</v>
      </c>
      <c r="K1707">
        <v>8</v>
      </c>
      <c r="L1707">
        <v>36</v>
      </c>
      <c r="M1707">
        <v>35</v>
      </c>
      <c r="N1707" t="s">
        <v>17</v>
      </c>
      <c r="O1707" t="s">
        <v>1569</v>
      </c>
      <c r="P1707">
        <v>103</v>
      </c>
      <c r="Q1707">
        <v>3.4333333333333331</v>
      </c>
      <c r="R1707">
        <v>70</v>
      </c>
      <c r="S1707">
        <v>2.3333333333333335</v>
      </c>
      <c r="T1707">
        <f>DATATABLE[[#This Row],[تعداد واگن منتظر واگذاری]]+DATATABLE[[#This Row],[تعداد واگن تحت تخلیه]]</f>
        <v>173</v>
      </c>
      <c r="U1707">
        <v>5.7666666666666666</v>
      </c>
      <c r="V1707">
        <v>151</v>
      </c>
      <c r="W1707">
        <v>5.0333333333333332</v>
      </c>
      <c r="X1707">
        <v>9815</v>
      </c>
      <c r="Y1707">
        <v>173</v>
      </c>
      <c r="Z1707">
        <v>221</v>
      </c>
      <c r="AA1707" t="s">
        <v>15</v>
      </c>
      <c r="AB1707">
        <v>1</v>
      </c>
      <c r="AC1707">
        <v>0</v>
      </c>
      <c r="AD1707" t="s">
        <v>15</v>
      </c>
      <c r="AE1707">
        <v>1</v>
      </c>
      <c r="AF1707">
        <v>0</v>
      </c>
      <c r="AG1707" t="s">
        <v>15</v>
      </c>
      <c r="AH1707">
        <v>1</v>
      </c>
      <c r="AI1707">
        <v>0</v>
      </c>
      <c r="AJ1707" t="s">
        <v>15</v>
      </c>
      <c r="AK1707">
        <v>1</v>
      </c>
      <c r="AL1707">
        <v>0</v>
      </c>
    </row>
    <row r="1708" spans="1:38" x14ac:dyDescent="0.25">
      <c r="A1708" t="s">
        <v>1530</v>
      </c>
      <c r="B1708" t="s">
        <v>10</v>
      </c>
      <c r="C1708">
        <v>13990827</v>
      </c>
      <c r="D1708">
        <v>990827</v>
      </c>
      <c r="E1708" t="s">
        <v>527</v>
      </c>
      <c r="F1708" t="s">
        <v>528</v>
      </c>
      <c r="G1708" t="s">
        <v>1541</v>
      </c>
      <c r="H1708" t="s">
        <v>41</v>
      </c>
      <c r="I1708">
        <v>3</v>
      </c>
      <c r="J1708" t="s">
        <v>27</v>
      </c>
      <c r="K1708">
        <v>8</v>
      </c>
      <c r="L1708">
        <v>36</v>
      </c>
      <c r="M1708">
        <v>35</v>
      </c>
      <c r="N1708" t="s">
        <v>18</v>
      </c>
      <c r="O1708" t="s">
        <v>1570</v>
      </c>
      <c r="P1708">
        <v>44</v>
      </c>
      <c r="Q1708">
        <v>1.4666666666666666</v>
      </c>
      <c r="R1708">
        <v>128</v>
      </c>
      <c r="S1708">
        <v>4.2666666666666666</v>
      </c>
      <c r="T1708">
        <f>DATATABLE[[#This Row],[تعداد واگن منتظر واگذاری]]+DATATABLE[[#This Row],[تعداد واگن تحت تخلیه]]</f>
        <v>172</v>
      </c>
      <c r="U1708">
        <v>5.7333333333333334</v>
      </c>
      <c r="V1708">
        <v>141</v>
      </c>
      <c r="W1708">
        <v>4.7</v>
      </c>
      <c r="X1708">
        <v>9165</v>
      </c>
      <c r="Y1708">
        <v>172</v>
      </c>
      <c r="Z1708">
        <v>269</v>
      </c>
      <c r="AA1708" t="s">
        <v>15</v>
      </c>
      <c r="AB1708">
        <v>1</v>
      </c>
      <c r="AC1708">
        <v>0</v>
      </c>
      <c r="AD1708" t="s">
        <v>15</v>
      </c>
      <c r="AE1708">
        <v>1</v>
      </c>
      <c r="AF1708">
        <v>0</v>
      </c>
      <c r="AG1708" t="s">
        <v>15</v>
      </c>
      <c r="AH1708">
        <v>1</v>
      </c>
      <c r="AI1708">
        <v>0</v>
      </c>
      <c r="AJ1708" t="s">
        <v>15</v>
      </c>
      <c r="AK1708">
        <v>1</v>
      </c>
      <c r="AL1708">
        <v>0</v>
      </c>
    </row>
    <row r="1709" spans="1:38" x14ac:dyDescent="0.25">
      <c r="A1709" t="s">
        <v>1530</v>
      </c>
      <c r="B1709" t="s">
        <v>10</v>
      </c>
      <c r="C1709">
        <v>13990828</v>
      </c>
      <c r="D1709">
        <v>990828</v>
      </c>
      <c r="E1709" t="s">
        <v>529</v>
      </c>
      <c r="F1709" t="s">
        <v>530</v>
      </c>
      <c r="G1709" t="s">
        <v>1541</v>
      </c>
      <c r="H1709" t="s">
        <v>41</v>
      </c>
      <c r="I1709">
        <v>3</v>
      </c>
      <c r="J1709" t="s">
        <v>27</v>
      </c>
      <c r="K1709">
        <v>8</v>
      </c>
      <c r="L1709">
        <v>36</v>
      </c>
      <c r="M1709">
        <v>35</v>
      </c>
      <c r="N1709" t="s">
        <v>19</v>
      </c>
      <c r="O1709" t="s">
        <v>1571</v>
      </c>
      <c r="P1709">
        <v>50</v>
      </c>
      <c r="Q1709">
        <v>1.6666666666666667</v>
      </c>
      <c r="R1709">
        <v>70</v>
      </c>
      <c r="S1709">
        <v>2.3333333333333335</v>
      </c>
      <c r="T1709">
        <f>DATATABLE[[#This Row],[تعداد واگن منتظر واگذاری]]+DATATABLE[[#This Row],[تعداد واگن تحت تخلیه]]</f>
        <v>120</v>
      </c>
      <c r="U1709">
        <v>4</v>
      </c>
      <c r="V1709">
        <v>189</v>
      </c>
      <c r="W1709">
        <v>6.3</v>
      </c>
      <c r="X1709">
        <v>12285</v>
      </c>
      <c r="Y1709">
        <v>120</v>
      </c>
      <c r="Z1709">
        <v>259</v>
      </c>
      <c r="AA1709" t="s">
        <v>15</v>
      </c>
      <c r="AB1709">
        <v>1</v>
      </c>
      <c r="AC1709">
        <v>0</v>
      </c>
      <c r="AD1709" t="s">
        <v>15</v>
      </c>
      <c r="AE1709">
        <v>1</v>
      </c>
      <c r="AF1709">
        <v>0</v>
      </c>
      <c r="AG1709" t="s">
        <v>15</v>
      </c>
      <c r="AH1709">
        <v>1</v>
      </c>
      <c r="AI1709">
        <v>0</v>
      </c>
      <c r="AJ1709" t="s">
        <v>15</v>
      </c>
      <c r="AK1709">
        <v>1</v>
      </c>
      <c r="AL1709">
        <v>0</v>
      </c>
    </row>
    <row r="1710" spans="1:38" x14ac:dyDescent="0.25">
      <c r="A1710" t="s">
        <v>1530</v>
      </c>
      <c r="B1710" t="s">
        <v>10</v>
      </c>
      <c r="C1710">
        <v>13990829</v>
      </c>
      <c r="D1710">
        <v>990829</v>
      </c>
      <c r="E1710" t="s">
        <v>531</v>
      </c>
      <c r="F1710" t="s">
        <v>532</v>
      </c>
      <c r="G1710" t="s">
        <v>1541</v>
      </c>
      <c r="H1710" t="s">
        <v>41</v>
      </c>
      <c r="I1710">
        <v>3</v>
      </c>
      <c r="J1710" t="s">
        <v>27</v>
      </c>
      <c r="K1710">
        <v>8</v>
      </c>
      <c r="L1710">
        <v>36</v>
      </c>
      <c r="M1710">
        <v>35</v>
      </c>
      <c r="N1710" t="s">
        <v>20</v>
      </c>
      <c r="O1710" t="s">
        <v>1572</v>
      </c>
      <c r="P1710">
        <v>56</v>
      </c>
      <c r="Q1710">
        <v>1.8666666666666667</v>
      </c>
      <c r="R1710">
        <v>82</v>
      </c>
      <c r="S1710">
        <v>2.7333333333333334</v>
      </c>
      <c r="T1710">
        <f>DATATABLE[[#This Row],[تعداد واگن منتظر واگذاری]]+DATATABLE[[#This Row],[تعداد واگن تحت تخلیه]]</f>
        <v>138</v>
      </c>
      <c r="U1710">
        <v>4.5999999999999996</v>
      </c>
      <c r="V1710">
        <v>74</v>
      </c>
      <c r="W1710">
        <v>2.4666666666666668</v>
      </c>
      <c r="X1710">
        <v>4810</v>
      </c>
      <c r="Y1710">
        <v>138</v>
      </c>
      <c r="Z1710">
        <v>156</v>
      </c>
      <c r="AA1710" t="s">
        <v>15</v>
      </c>
      <c r="AB1710">
        <v>1</v>
      </c>
      <c r="AC1710">
        <v>0</v>
      </c>
      <c r="AD1710" t="s">
        <v>15</v>
      </c>
      <c r="AE1710">
        <v>1</v>
      </c>
      <c r="AF1710">
        <v>0</v>
      </c>
      <c r="AG1710" t="s">
        <v>15</v>
      </c>
      <c r="AH1710">
        <v>1</v>
      </c>
      <c r="AI1710">
        <v>0</v>
      </c>
      <c r="AJ1710" t="s">
        <v>15</v>
      </c>
      <c r="AK1710">
        <v>1</v>
      </c>
      <c r="AL1710">
        <v>0</v>
      </c>
    </row>
    <row r="1711" spans="1:38" x14ac:dyDescent="0.25">
      <c r="A1711" t="s">
        <v>1530</v>
      </c>
      <c r="B1711" t="s">
        <v>10</v>
      </c>
      <c r="C1711">
        <v>13990830</v>
      </c>
      <c r="D1711">
        <v>990830</v>
      </c>
      <c r="E1711" t="s">
        <v>533</v>
      </c>
      <c r="F1711" t="s">
        <v>534</v>
      </c>
      <c r="G1711" t="s">
        <v>1541</v>
      </c>
      <c r="H1711" t="s">
        <v>41</v>
      </c>
      <c r="I1711">
        <v>3</v>
      </c>
      <c r="J1711" t="s">
        <v>27</v>
      </c>
      <c r="K1711">
        <v>8</v>
      </c>
      <c r="L1711">
        <v>36</v>
      </c>
      <c r="M1711">
        <v>36</v>
      </c>
      <c r="N1711" t="s">
        <v>12</v>
      </c>
      <c r="O1711" t="s">
        <v>1573</v>
      </c>
      <c r="P1711">
        <v>16</v>
      </c>
      <c r="Q1711">
        <v>0.53333333333333333</v>
      </c>
      <c r="R1711">
        <v>147</v>
      </c>
      <c r="S1711">
        <v>4.9000000000000004</v>
      </c>
      <c r="T1711">
        <f>DATATABLE[[#This Row],[تعداد واگن منتظر واگذاری]]+DATATABLE[[#This Row],[تعداد واگن تحت تخلیه]]</f>
        <v>163</v>
      </c>
      <c r="U1711">
        <v>5.4333333333333336</v>
      </c>
      <c r="V1711">
        <v>111</v>
      </c>
      <c r="W1711">
        <v>3.7</v>
      </c>
      <c r="X1711">
        <v>7215</v>
      </c>
      <c r="Y1711">
        <v>163</v>
      </c>
      <c r="Z1711">
        <v>258</v>
      </c>
      <c r="AA1711" t="s">
        <v>15</v>
      </c>
      <c r="AB1711">
        <v>1</v>
      </c>
      <c r="AC1711">
        <v>0</v>
      </c>
      <c r="AD1711" t="s">
        <v>15</v>
      </c>
      <c r="AE1711">
        <v>1</v>
      </c>
      <c r="AF1711">
        <v>0</v>
      </c>
      <c r="AG1711" t="s">
        <v>15</v>
      </c>
      <c r="AH1711">
        <v>1</v>
      </c>
      <c r="AI1711">
        <v>0</v>
      </c>
      <c r="AJ1711" t="s">
        <v>15</v>
      </c>
      <c r="AK1711">
        <v>1</v>
      </c>
      <c r="AL1711">
        <v>0</v>
      </c>
    </row>
    <row r="1712" spans="1:38" x14ac:dyDescent="0.25">
      <c r="A1712" t="s">
        <v>1530</v>
      </c>
      <c r="B1712" t="s">
        <v>10</v>
      </c>
      <c r="C1712">
        <v>13990901</v>
      </c>
      <c r="D1712">
        <v>990901</v>
      </c>
      <c r="E1712" t="s">
        <v>535</v>
      </c>
      <c r="F1712" t="s">
        <v>536</v>
      </c>
      <c r="G1712" t="s">
        <v>1541</v>
      </c>
      <c r="H1712" t="s">
        <v>41</v>
      </c>
      <c r="I1712">
        <v>3</v>
      </c>
      <c r="J1712" t="s">
        <v>28</v>
      </c>
      <c r="K1712">
        <v>9</v>
      </c>
      <c r="L1712">
        <v>37</v>
      </c>
      <c r="M1712">
        <v>36</v>
      </c>
      <c r="N1712" t="s">
        <v>14</v>
      </c>
      <c r="O1712" t="s">
        <v>1542</v>
      </c>
      <c r="P1712">
        <v>74</v>
      </c>
      <c r="Q1712">
        <v>2.4666666666666668</v>
      </c>
      <c r="R1712">
        <v>104</v>
      </c>
      <c r="S1712">
        <v>3.4666666666666668</v>
      </c>
      <c r="T1712">
        <f>DATATABLE[[#This Row],[تعداد واگن منتظر واگذاری]]+DATATABLE[[#This Row],[تعداد واگن تحت تخلیه]]</f>
        <v>178</v>
      </c>
      <c r="U1712">
        <v>5.9333333333333336</v>
      </c>
      <c r="V1712">
        <v>64</v>
      </c>
      <c r="W1712">
        <v>2.1333333333333333</v>
      </c>
      <c r="X1712">
        <v>4160</v>
      </c>
      <c r="Y1712">
        <v>178</v>
      </c>
      <c r="Z1712">
        <v>168</v>
      </c>
      <c r="AA1712" t="s">
        <v>15</v>
      </c>
      <c r="AB1712">
        <v>1</v>
      </c>
      <c r="AC1712">
        <v>0</v>
      </c>
      <c r="AD1712" t="s">
        <v>15</v>
      </c>
      <c r="AE1712">
        <v>1</v>
      </c>
      <c r="AF1712">
        <v>0</v>
      </c>
      <c r="AG1712" t="s">
        <v>15</v>
      </c>
      <c r="AH1712">
        <v>1</v>
      </c>
      <c r="AI1712">
        <v>0</v>
      </c>
      <c r="AJ1712" t="s">
        <v>15</v>
      </c>
      <c r="AK1712">
        <v>1</v>
      </c>
      <c r="AL1712">
        <v>0</v>
      </c>
    </row>
    <row r="1713" spans="1:38" x14ac:dyDescent="0.25">
      <c r="A1713" t="s">
        <v>1530</v>
      </c>
      <c r="B1713" t="s">
        <v>10</v>
      </c>
      <c r="C1713">
        <v>13990902</v>
      </c>
      <c r="D1713">
        <v>990902</v>
      </c>
      <c r="E1713" t="s">
        <v>537</v>
      </c>
      <c r="F1713" t="s">
        <v>538</v>
      </c>
      <c r="G1713" t="s">
        <v>1541</v>
      </c>
      <c r="H1713" t="s">
        <v>41</v>
      </c>
      <c r="I1713">
        <v>3</v>
      </c>
      <c r="J1713" t="s">
        <v>28</v>
      </c>
      <c r="K1713">
        <v>9</v>
      </c>
      <c r="L1713">
        <v>37</v>
      </c>
      <c r="M1713">
        <v>36</v>
      </c>
      <c r="N1713" t="s">
        <v>16</v>
      </c>
      <c r="O1713" t="s">
        <v>1543</v>
      </c>
      <c r="P1713">
        <v>10</v>
      </c>
      <c r="Q1713">
        <v>0.33333333333333331</v>
      </c>
      <c r="R1713">
        <v>48</v>
      </c>
      <c r="S1713">
        <v>1.6</v>
      </c>
      <c r="T1713">
        <f>DATATABLE[[#This Row],[تعداد واگن منتظر واگذاری]]+DATATABLE[[#This Row],[تعداد واگن تحت تخلیه]]</f>
        <v>58</v>
      </c>
      <c r="U1713">
        <v>1.9333333333333333</v>
      </c>
      <c r="V1713">
        <v>160</v>
      </c>
      <c r="W1713">
        <v>5.333333333333333</v>
      </c>
      <c r="X1713">
        <v>10400</v>
      </c>
      <c r="Y1713">
        <v>58</v>
      </c>
      <c r="Z1713">
        <v>208</v>
      </c>
      <c r="AA1713" t="s">
        <v>15</v>
      </c>
      <c r="AB1713">
        <v>1</v>
      </c>
      <c r="AC1713">
        <v>0</v>
      </c>
      <c r="AD1713" t="s">
        <v>15</v>
      </c>
      <c r="AE1713">
        <v>1</v>
      </c>
      <c r="AF1713">
        <v>0</v>
      </c>
      <c r="AG1713" t="s">
        <v>15</v>
      </c>
      <c r="AH1713">
        <v>1</v>
      </c>
      <c r="AI1713">
        <v>0</v>
      </c>
      <c r="AJ1713" t="s">
        <v>15</v>
      </c>
      <c r="AK1713">
        <v>1</v>
      </c>
      <c r="AL1713">
        <v>0</v>
      </c>
    </row>
    <row r="1714" spans="1:38" x14ac:dyDescent="0.25">
      <c r="A1714" t="s">
        <v>1530</v>
      </c>
      <c r="B1714" t="s">
        <v>10</v>
      </c>
      <c r="C1714">
        <v>13990903</v>
      </c>
      <c r="D1714">
        <v>990903</v>
      </c>
      <c r="E1714" t="s">
        <v>539</v>
      </c>
      <c r="F1714" t="s">
        <v>540</v>
      </c>
      <c r="G1714" t="s">
        <v>1541</v>
      </c>
      <c r="H1714" t="s">
        <v>41</v>
      </c>
      <c r="I1714">
        <v>3</v>
      </c>
      <c r="J1714" t="s">
        <v>28</v>
      </c>
      <c r="K1714">
        <v>9</v>
      </c>
      <c r="L1714">
        <v>37</v>
      </c>
      <c r="M1714">
        <v>36</v>
      </c>
      <c r="N1714" t="s">
        <v>17</v>
      </c>
      <c r="O1714" t="s">
        <v>1544</v>
      </c>
      <c r="P1714">
        <v>98</v>
      </c>
      <c r="Q1714">
        <v>3.2666666666666666</v>
      </c>
      <c r="R1714">
        <v>18</v>
      </c>
      <c r="S1714">
        <v>0.6</v>
      </c>
      <c r="T1714">
        <f>DATATABLE[[#This Row],[تعداد واگن منتظر واگذاری]]+DATATABLE[[#This Row],[تعداد واگن تحت تخلیه]]</f>
        <v>116</v>
      </c>
      <c r="U1714">
        <v>3.8666666666666667</v>
      </c>
      <c r="V1714">
        <v>45</v>
      </c>
      <c r="W1714">
        <v>1.5</v>
      </c>
      <c r="X1714">
        <v>2925</v>
      </c>
      <c r="Y1714">
        <v>116</v>
      </c>
      <c r="Z1714">
        <v>63</v>
      </c>
      <c r="AA1714" t="s">
        <v>15</v>
      </c>
      <c r="AB1714">
        <v>1</v>
      </c>
      <c r="AC1714">
        <v>0</v>
      </c>
      <c r="AD1714" t="s">
        <v>15</v>
      </c>
      <c r="AE1714">
        <v>1</v>
      </c>
      <c r="AF1714">
        <v>0</v>
      </c>
      <c r="AG1714" t="s">
        <v>15</v>
      </c>
      <c r="AH1714">
        <v>1</v>
      </c>
      <c r="AI1714">
        <v>0</v>
      </c>
      <c r="AJ1714" t="s">
        <v>15</v>
      </c>
      <c r="AK1714">
        <v>1</v>
      </c>
      <c r="AL1714">
        <v>0</v>
      </c>
    </row>
    <row r="1715" spans="1:38" x14ac:dyDescent="0.25">
      <c r="A1715" t="s">
        <v>1530</v>
      </c>
      <c r="B1715" t="s">
        <v>10</v>
      </c>
      <c r="C1715">
        <v>13990904</v>
      </c>
      <c r="D1715">
        <v>990904</v>
      </c>
      <c r="E1715" t="s">
        <v>541</v>
      </c>
      <c r="F1715" t="s">
        <v>542</v>
      </c>
      <c r="G1715" t="s">
        <v>1541</v>
      </c>
      <c r="H1715" t="s">
        <v>41</v>
      </c>
      <c r="I1715">
        <v>3</v>
      </c>
      <c r="J1715" t="s">
        <v>28</v>
      </c>
      <c r="K1715">
        <v>9</v>
      </c>
      <c r="L1715">
        <v>37</v>
      </c>
      <c r="M1715">
        <v>36</v>
      </c>
      <c r="N1715" t="s">
        <v>18</v>
      </c>
      <c r="O1715" t="s">
        <v>1545</v>
      </c>
      <c r="P1715">
        <v>102</v>
      </c>
      <c r="Q1715">
        <v>3.4</v>
      </c>
      <c r="R1715">
        <v>72</v>
      </c>
      <c r="S1715">
        <v>2.4</v>
      </c>
      <c r="T1715">
        <f>DATATABLE[[#This Row],[تعداد واگن منتظر واگذاری]]+DATATABLE[[#This Row],[تعداد واگن تحت تخلیه]]</f>
        <v>174</v>
      </c>
      <c r="U1715">
        <v>5.8</v>
      </c>
      <c r="V1715">
        <v>72</v>
      </c>
      <c r="W1715">
        <v>2.4</v>
      </c>
      <c r="X1715">
        <v>4680</v>
      </c>
      <c r="Y1715">
        <v>174</v>
      </c>
      <c r="Z1715">
        <v>144</v>
      </c>
      <c r="AA1715" t="s">
        <v>15</v>
      </c>
      <c r="AB1715">
        <v>1</v>
      </c>
      <c r="AC1715">
        <v>0</v>
      </c>
      <c r="AD1715" t="s">
        <v>15</v>
      </c>
      <c r="AE1715">
        <v>1</v>
      </c>
      <c r="AF1715">
        <v>0</v>
      </c>
      <c r="AG1715" t="s">
        <v>15</v>
      </c>
      <c r="AH1715">
        <v>1</v>
      </c>
      <c r="AI1715">
        <v>0</v>
      </c>
      <c r="AJ1715" t="s">
        <v>15</v>
      </c>
      <c r="AK1715">
        <v>1</v>
      </c>
      <c r="AL1715">
        <v>0</v>
      </c>
    </row>
    <row r="1716" spans="1:38" x14ac:dyDescent="0.25">
      <c r="A1716" t="s">
        <v>1530</v>
      </c>
      <c r="B1716" t="s">
        <v>10</v>
      </c>
      <c r="C1716">
        <v>13990905</v>
      </c>
      <c r="D1716">
        <v>990905</v>
      </c>
      <c r="E1716" t="s">
        <v>543</v>
      </c>
      <c r="F1716" t="s">
        <v>544</v>
      </c>
      <c r="G1716" t="s">
        <v>1541</v>
      </c>
      <c r="H1716" t="s">
        <v>41</v>
      </c>
      <c r="I1716">
        <v>3</v>
      </c>
      <c r="J1716" t="s">
        <v>28</v>
      </c>
      <c r="K1716">
        <v>9</v>
      </c>
      <c r="L1716">
        <v>37</v>
      </c>
      <c r="M1716">
        <v>36</v>
      </c>
      <c r="N1716" t="s">
        <v>19</v>
      </c>
      <c r="O1716" t="s">
        <v>1546</v>
      </c>
      <c r="P1716">
        <v>120</v>
      </c>
      <c r="Q1716">
        <v>4</v>
      </c>
      <c r="R1716">
        <v>117</v>
      </c>
      <c r="S1716">
        <v>3.9</v>
      </c>
      <c r="T1716">
        <f>DATATABLE[[#This Row],[تعداد واگن منتظر واگذاری]]+DATATABLE[[#This Row],[تعداد واگن تحت تخلیه]]</f>
        <v>237</v>
      </c>
      <c r="U1716">
        <v>7.9</v>
      </c>
      <c r="V1716">
        <v>50</v>
      </c>
      <c r="W1716">
        <v>1.6666666666666667</v>
      </c>
      <c r="X1716">
        <v>3250</v>
      </c>
      <c r="Y1716">
        <v>237</v>
      </c>
      <c r="Z1716">
        <v>167</v>
      </c>
      <c r="AA1716" t="s">
        <v>15</v>
      </c>
      <c r="AB1716">
        <v>1</v>
      </c>
      <c r="AC1716">
        <v>0</v>
      </c>
      <c r="AD1716" t="s">
        <v>15</v>
      </c>
      <c r="AE1716">
        <v>1</v>
      </c>
      <c r="AF1716">
        <v>0</v>
      </c>
      <c r="AG1716" t="s">
        <v>15</v>
      </c>
      <c r="AH1716">
        <v>1</v>
      </c>
      <c r="AI1716">
        <v>0</v>
      </c>
      <c r="AJ1716" t="s">
        <v>15</v>
      </c>
      <c r="AK1716">
        <v>1</v>
      </c>
      <c r="AL1716">
        <v>0</v>
      </c>
    </row>
    <row r="1717" spans="1:38" x14ac:dyDescent="0.25">
      <c r="A1717" t="s">
        <v>1530</v>
      </c>
      <c r="B1717" t="s">
        <v>10</v>
      </c>
      <c r="C1717">
        <v>13990906</v>
      </c>
      <c r="D1717">
        <v>990906</v>
      </c>
      <c r="E1717" t="s">
        <v>545</v>
      </c>
      <c r="F1717" t="s">
        <v>546</v>
      </c>
      <c r="G1717" t="s">
        <v>1541</v>
      </c>
      <c r="H1717" t="s">
        <v>41</v>
      </c>
      <c r="I1717">
        <v>3</v>
      </c>
      <c r="J1717" t="s">
        <v>28</v>
      </c>
      <c r="K1717">
        <v>9</v>
      </c>
      <c r="L1717">
        <v>37</v>
      </c>
      <c r="M1717">
        <v>36</v>
      </c>
      <c r="N1717" t="s">
        <v>20</v>
      </c>
      <c r="O1717" t="s">
        <v>1547</v>
      </c>
      <c r="P1717">
        <v>112</v>
      </c>
      <c r="Q1717">
        <v>3.7333333333333334</v>
      </c>
      <c r="R1717">
        <v>122</v>
      </c>
      <c r="S1717">
        <v>4.0666666666666664</v>
      </c>
      <c r="T1717">
        <f>DATATABLE[[#This Row],[تعداد واگن منتظر واگذاری]]+DATATABLE[[#This Row],[تعداد واگن تحت تخلیه]]</f>
        <v>234</v>
      </c>
      <c r="U1717">
        <v>7.8</v>
      </c>
      <c r="V1717">
        <v>130</v>
      </c>
      <c r="W1717">
        <v>4.333333333333333</v>
      </c>
      <c r="X1717">
        <v>8450</v>
      </c>
      <c r="Y1717">
        <v>234</v>
      </c>
      <c r="Z1717">
        <v>252</v>
      </c>
      <c r="AA1717" t="s">
        <v>15</v>
      </c>
      <c r="AB1717">
        <v>1</v>
      </c>
      <c r="AC1717">
        <v>0</v>
      </c>
      <c r="AD1717" t="s">
        <v>15</v>
      </c>
      <c r="AE1717">
        <v>1</v>
      </c>
      <c r="AF1717">
        <v>0</v>
      </c>
      <c r="AG1717" t="s">
        <v>15</v>
      </c>
      <c r="AH1717">
        <v>1</v>
      </c>
      <c r="AI1717">
        <v>0</v>
      </c>
      <c r="AJ1717" t="s">
        <v>15</v>
      </c>
      <c r="AK1717">
        <v>1</v>
      </c>
      <c r="AL1717">
        <v>0</v>
      </c>
    </row>
    <row r="1718" spans="1:38" x14ac:dyDescent="0.25">
      <c r="A1718" t="s">
        <v>1530</v>
      </c>
      <c r="B1718" t="s">
        <v>10</v>
      </c>
      <c r="C1718">
        <v>13990907</v>
      </c>
      <c r="D1718">
        <v>990907</v>
      </c>
      <c r="E1718" t="s">
        <v>547</v>
      </c>
      <c r="F1718" t="s">
        <v>548</v>
      </c>
      <c r="G1718" t="s">
        <v>1541</v>
      </c>
      <c r="H1718" t="s">
        <v>41</v>
      </c>
      <c r="I1718">
        <v>3</v>
      </c>
      <c r="J1718" t="s">
        <v>28</v>
      </c>
      <c r="K1718">
        <v>9</v>
      </c>
      <c r="L1718">
        <v>37</v>
      </c>
      <c r="M1718">
        <v>37</v>
      </c>
      <c r="N1718" t="s">
        <v>12</v>
      </c>
      <c r="O1718" t="s">
        <v>1548</v>
      </c>
      <c r="P1718">
        <v>141</v>
      </c>
      <c r="Q1718">
        <v>4.7</v>
      </c>
      <c r="R1718">
        <v>88</v>
      </c>
      <c r="S1718">
        <v>2.9333333333333331</v>
      </c>
      <c r="T1718">
        <f>DATATABLE[[#This Row],[تعداد واگن منتظر واگذاری]]+DATATABLE[[#This Row],[تعداد واگن تحت تخلیه]]</f>
        <v>229</v>
      </c>
      <c r="U1718">
        <v>7.6333333333333337</v>
      </c>
      <c r="V1718">
        <v>124</v>
      </c>
      <c r="W1718">
        <v>4.1333333333333337</v>
      </c>
      <c r="X1718">
        <v>8060</v>
      </c>
      <c r="Y1718">
        <v>229</v>
      </c>
      <c r="Z1718">
        <v>212</v>
      </c>
      <c r="AA1718" t="s">
        <v>15</v>
      </c>
      <c r="AB1718">
        <v>1</v>
      </c>
      <c r="AC1718">
        <v>0</v>
      </c>
      <c r="AD1718" t="s">
        <v>15</v>
      </c>
      <c r="AE1718">
        <v>1</v>
      </c>
      <c r="AF1718">
        <v>0</v>
      </c>
      <c r="AG1718" t="s">
        <v>15</v>
      </c>
      <c r="AH1718">
        <v>1</v>
      </c>
      <c r="AI1718">
        <v>0</v>
      </c>
      <c r="AJ1718" t="s">
        <v>15</v>
      </c>
      <c r="AK1718">
        <v>1</v>
      </c>
      <c r="AL1718">
        <v>0</v>
      </c>
    </row>
    <row r="1719" spans="1:38" x14ac:dyDescent="0.25">
      <c r="A1719" t="s">
        <v>1530</v>
      </c>
      <c r="B1719" t="s">
        <v>10</v>
      </c>
      <c r="C1719">
        <v>13990908</v>
      </c>
      <c r="D1719">
        <v>990908</v>
      </c>
      <c r="E1719" t="s">
        <v>549</v>
      </c>
      <c r="F1719" t="s">
        <v>550</v>
      </c>
      <c r="G1719" t="s">
        <v>1541</v>
      </c>
      <c r="H1719" t="s">
        <v>41</v>
      </c>
      <c r="I1719">
        <v>3</v>
      </c>
      <c r="J1719" t="s">
        <v>28</v>
      </c>
      <c r="K1719">
        <v>9</v>
      </c>
      <c r="L1719">
        <v>38</v>
      </c>
      <c r="M1719">
        <v>37</v>
      </c>
      <c r="N1719" t="s">
        <v>14</v>
      </c>
      <c r="O1719" t="s">
        <v>1549</v>
      </c>
      <c r="P1719">
        <v>96</v>
      </c>
      <c r="Q1719">
        <v>3.2</v>
      </c>
      <c r="R1719">
        <v>141</v>
      </c>
      <c r="S1719">
        <v>4.7</v>
      </c>
      <c r="T1719">
        <f>DATATABLE[[#This Row],[تعداد واگن منتظر واگذاری]]+DATATABLE[[#This Row],[تعداد واگن تحت تخلیه]]</f>
        <v>237</v>
      </c>
      <c r="U1719">
        <v>7.9</v>
      </c>
      <c r="V1719">
        <v>154</v>
      </c>
      <c r="W1719">
        <v>5.1333333333333337</v>
      </c>
      <c r="X1719">
        <v>10010</v>
      </c>
      <c r="Y1719">
        <v>237</v>
      </c>
      <c r="Z1719">
        <v>295</v>
      </c>
      <c r="AA1719" t="s">
        <v>15</v>
      </c>
      <c r="AB1719">
        <v>1</v>
      </c>
      <c r="AC1719">
        <v>0</v>
      </c>
      <c r="AD1719" t="s">
        <v>15</v>
      </c>
      <c r="AE1719">
        <v>1</v>
      </c>
      <c r="AF1719">
        <v>0</v>
      </c>
      <c r="AG1719" t="s">
        <v>15</v>
      </c>
      <c r="AH1719">
        <v>1</v>
      </c>
      <c r="AI1719">
        <v>0</v>
      </c>
      <c r="AJ1719" t="s">
        <v>15</v>
      </c>
      <c r="AK1719">
        <v>1</v>
      </c>
      <c r="AL1719">
        <v>0</v>
      </c>
    </row>
    <row r="1720" spans="1:38" x14ac:dyDescent="0.25">
      <c r="A1720" t="s">
        <v>1530</v>
      </c>
      <c r="B1720" t="s">
        <v>10</v>
      </c>
      <c r="C1720">
        <v>13990909</v>
      </c>
      <c r="D1720">
        <v>990909</v>
      </c>
      <c r="E1720" t="s">
        <v>551</v>
      </c>
      <c r="F1720" t="s">
        <v>552</v>
      </c>
      <c r="G1720" t="s">
        <v>1541</v>
      </c>
      <c r="H1720" t="s">
        <v>41</v>
      </c>
      <c r="I1720">
        <v>3</v>
      </c>
      <c r="J1720" t="s">
        <v>28</v>
      </c>
      <c r="K1720">
        <v>9</v>
      </c>
      <c r="L1720">
        <v>38</v>
      </c>
      <c r="M1720">
        <v>37</v>
      </c>
      <c r="N1720" t="s">
        <v>16</v>
      </c>
      <c r="O1720" t="s">
        <v>1550</v>
      </c>
      <c r="P1720">
        <v>81</v>
      </c>
      <c r="Q1720">
        <v>2.7</v>
      </c>
      <c r="R1720">
        <v>115</v>
      </c>
      <c r="S1720">
        <v>3.8333333333333335</v>
      </c>
      <c r="T1720">
        <f>DATATABLE[[#This Row],[تعداد واگن منتظر واگذاری]]+DATATABLE[[#This Row],[تعداد واگن تحت تخلیه]]</f>
        <v>196</v>
      </c>
      <c r="U1720">
        <v>6.5333333333333332</v>
      </c>
      <c r="V1720">
        <v>127</v>
      </c>
      <c r="W1720">
        <v>4.2333333333333334</v>
      </c>
      <c r="X1720">
        <v>8255</v>
      </c>
      <c r="Y1720">
        <v>196</v>
      </c>
      <c r="Z1720">
        <v>242</v>
      </c>
      <c r="AA1720" t="s">
        <v>15</v>
      </c>
      <c r="AB1720">
        <v>1</v>
      </c>
      <c r="AC1720">
        <v>0</v>
      </c>
      <c r="AD1720" t="s">
        <v>15</v>
      </c>
      <c r="AE1720">
        <v>1</v>
      </c>
      <c r="AF1720">
        <v>0</v>
      </c>
      <c r="AG1720" t="s">
        <v>15</v>
      </c>
      <c r="AH1720">
        <v>1</v>
      </c>
      <c r="AI1720">
        <v>0</v>
      </c>
      <c r="AJ1720" t="s">
        <v>15</v>
      </c>
      <c r="AK1720">
        <v>1</v>
      </c>
      <c r="AL1720">
        <v>0</v>
      </c>
    </row>
    <row r="1721" spans="1:38" x14ac:dyDescent="0.25">
      <c r="A1721" t="s">
        <v>1530</v>
      </c>
      <c r="B1721" t="s">
        <v>10</v>
      </c>
      <c r="C1721">
        <v>13990910</v>
      </c>
      <c r="D1721">
        <v>990910</v>
      </c>
      <c r="E1721" t="s">
        <v>553</v>
      </c>
      <c r="F1721" t="s">
        <v>554</v>
      </c>
      <c r="G1721" t="s">
        <v>1541</v>
      </c>
      <c r="H1721" t="s">
        <v>41</v>
      </c>
      <c r="I1721">
        <v>3</v>
      </c>
      <c r="J1721" t="s">
        <v>28</v>
      </c>
      <c r="K1721">
        <v>9</v>
      </c>
      <c r="L1721">
        <v>38</v>
      </c>
      <c r="M1721">
        <v>37</v>
      </c>
      <c r="N1721" t="s">
        <v>17</v>
      </c>
      <c r="O1721" t="s">
        <v>1551</v>
      </c>
      <c r="P1721">
        <v>4</v>
      </c>
      <c r="Q1721">
        <v>0.13333333333333333</v>
      </c>
      <c r="R1721">
        <v>82</v>
      </c>
      <c r="S1721">
        <v>2.7333333333333334</v>
      </c>
      <c r="T1721">
        <f>DATATABLE[[#This Row],[تعداد واگن منتظر واگذاری]]+DATATABLE[[#This Row],[تعداد واگن تحت تخلیه]]</f>
        <v>86</v>
      </c>
      <c r="U1721">
        <v>2.8666666666666667</v>
      </c>
      <c r="V1721">
        <v>146</v>
      </c>
      <c r="W1721">
        <v>4.8666666666666663</v>
      </c>
      <c r="X1721">
        <v>9490</v>
      </c>
      <c r="Y1721">
        <v>86</v>
      </c>
      <c r="Z1721">
        <v>228</v>
      </c>
      <c r="AA1721" t="s">
        <v>15</v>
      </c>
      <c r="AB1721">
        <v>1</v>
      </c>
      <c r="AC1721">
        <v>0</v>
      </c>
      <c r="AD1721" t="s">
        <v>15</v>
      </c>
      <c r="AE1721">
        <v>1</v>
      </c>
      <c r="AF1721">
        <v>0</v>
      </c>
      <c r="AG1721" t="s">
        <v>15</v>
      </c>
      <c r="AH1721">
        <v>1</v>
      </c>
      <c r="AI1721">
        <v>0</v>
      </c>
      <c r="AJ1721" t="s">
        <v>15</v>
      </c>
      <c r="AK1721">
        <v>1</v>
      </c>
      <c r="AL1721">
        <v>0</v>
      </c>
    </row>
    <row r="1722" spans="1:38" x14ac:dyDescent="0.25">
      <c r="A1722" t="s">
        <v>1530</v>
      </c>
      <c r="B1722" t="s">
        <v>10</v>
      </c>
      <c r="C1722">
        <v>13990911</v>
      </c>
      <c r="D1722">
        <v>990911</v>
      </c>
      <c r="E1722" t="s">
        <v>555</v>
      </c>
      <c r="F1722" t="s">
        <v>556</v>
      </c>
      <c r="G1722" t="s">
        <v>1541</v>
      </c>
      <c r="H1722" t="s">
        <v>41</v>
      </c>
      <c r="I1722">
        <v>3</v>
      </c>
      <c r="J1722" t="s">
        <v>28</v>
      </c>
      <c r="K1722">
        <v>9</v>
      </c>
      <c r="L1722">
        <v>38</v>
      </c>
      <c r="M1722">
        <v>37</v>
      </c>
      <c r="N1722" t="s">
        <v>18</v>
      </c>
      <c r="O1722" t="s">
        <v>1552</v>
      </c>
      <c r="P1722">
        <v>30</v>
      </c>
      <c r="Q1722">
        <v>1</v>
      </c>
      <c r="R1722">
        <v>74</v>
      </c>
      <c r="S1722">
        <v>2.4666666666666668</v>
      </c>
      <c r="T1722">
        <f>DATATABLE[[#This Row],[تعداد واگن منتظر واگذاری]]+DATATABLE[[#This Row],[تعداد واگن تحت تخلیه]]</f>
        <v>104</v>
      </c>
      <c r="U1722">
        <v>3.4666666666666668</v>
      </c>
      <c r="V1722">
        <v>85</v>
      </c>
      <c r="W1722">
        <v>2.8333333333333335</v>
      </c>
      <c r="X1722">
        <v>5525</v>
      </c>
      <c r="Y1722">
        <v>104</v>
      </c>
      <c r="Z1722">
        <v>159</v>
      </c>
      <c r="AA1722" t="s">
        <v>15</v>
      </c>
      <c r="AB1722">
        <v>1</v>
      </c>
      <c r="AC1722">
        <v>0</v>
      </c>
      <c r="AD1722" t="s">
        <v>15</v>
      </c>
      <c r="AE1722">
        <v>1</v>
      </c>
      <c r="AF1722">
        <v>0</v>
      </c>
      <c r="AG1722" t="s">
        <v>15</v>
      </c>
      <c r="AH1722">
        <v>1</v>
      </c>
      <c r="AI1722">
        <v>0</v>
      </c>
      <c r="AJ1722" t="s">
        <v>15</v>
      </c>
      <c r="AK1722">
        <v>1</v>
      </c>
      <c r="AL1722">
        <v>0</v>
      </c>
    </row>
    <row r="1723" spans="1:38" x14ac:dyDescent="0.25">
      <c r="A1723" t="s">
        <v>1530</v>
      </c>
      <c r="B1723" t="s">
        <v>10</v>
      </c>
      <c r="C1723">
        <v>13990912</v>
      </c>
      <c r="D1723">
        <v>990912</v>
      </c>
      <c r="E1723" t="s">
        <v>557</v>
      </c>
      <c r="F1723" t="s">
        <v>558</v>
      </c>
      <c r="G1723" t="s">
        <v>1541</v>
      </c>
      <c r="H1723" t="s">
        <v>41</v>
      </c>
      <c r="I1723">
        <v>3</v>
      </c>
      <c r="J1723" t="s">
        <v>28</v>
      </c>
      <c r="K1723">
        <v>9</v>
      </c>
      <c r="L1723">
        <v>38</v>
      </c>
      <c r="M1723">
        <v>37</v>
      </c>
      <c r="N1723" t="s">
        <v>19</v>
      </c>
      <c r="O1723" t="s">
        <v>1553</v>
      </c>
      <c r="P1723">
        <v>30</v>
      </c>
      <c r="Q1723">
        <v>1</v>
      </c>
      <c r="R1723">
        <v>38</v>
      </c>
      <c r="S1723">
        <v>1.2666666666666666</v>
      </c>
      <c r="T1723">
        <f>DATATABLE[[#This Row],[تعداد واگن منتظر واگذاری]]+DATATABLE[[#This Row],[تعداد واگن تحت تخلیه]]</f>
        <v>68</v>
      </c>
      <c r="U1723">
        <v>2.2666666666666666</v>
      </c>
      <c r="V1723">
        <v>42</v>
      </c>
      <c r="W1723">
        <v>1.4</v>
      </c>
      <c r="X1723">
        <v>2730</v>
      </c>
      <c r="Y1723">
        <v>68</v>
      </c>
      <c r="Z1723">
        <v>80</v>
      </c>
      <c r="AA1723" t="s">
        <v>15</v>
      </c>
      <c r="AB1723">
        <v>1</v>
      </c>
      <c r="AC1723">
        <v>0</v>
      </c>
      <c r="AD1723" t="s">
        <v>15</v>
      </c>
      <c r="AE1723">
        <v>1</v>
      </c>
      <c r="AF1723">
        <v>0</v>
      </c>
      <c r="AG1723" t="s">
        <v>15</v>
      </c>
      <c r="AH1723">
        <v>1</v>
      </c>
      <c r="AI1723">
        <v>0</v>
      </c>
      <c r="AJ1723" t="s">
        <v>15</v>
      </c>
      <c r="AK1723">
        <v>1</v>
      </c>
      <c r="AL1723">
        <v>0</v>
      </c>
    </row>
    <row r="1724" spans="1:38" x14ac:dyDescent="0.25">
      <c r="A1724" t="s">
        <v>1530</v>
      </c>
      <c r="B1724" t="s">
        <v>10</v>
      </c>
      <c r="C1724">
        <v>13990913</v>
      </c>
      <c r="D1724">
        <v>990913</v>
      </c>
      <c r="E1724" t="s">
        <v>559</v>
      </c>
      <c r="F1724" t="s">
        <v>560</v>
      </c>
      <c r="G1724" t="s">
        <v>1541</v>
      </c>
      <c r="H1724" t="s">
        <v>41</v>
      </c>
      <c r="I1724">
        <v>3</v>
      </c>
      <c r="J1724" t="s">
        <v>28</v>
      </c>
      <c r="K1724">
        <v>9</v>
      </c>
      <c r="L1724">
        <v>38</v>
      </c>
      <c r="M1724">
        <v>37</v>
      </c>
      <c r="N1724" t="s">
        <v>20</v>
      </c>
      <c r="O1724" t="s">
        <v>1556</v>
      </c>
      <c r="P1724">
        <v>43</v>
      </c>
      <c r="Q1724">
        <v>1.4333333333333333</v>
      </c>
      <c r="R1724">
        <v>81</v>
      </c>
      <c r="S1724">
        <v>2.7</v>
      </c>
      <c r="T1724">
        <f>DATATABLE[[#This Row],[تعداد واگن منتظر واگذاری]]+DATATABLE[[#This Row],[تعداد واگن تحت تخلیه]]</f>
        <v>124</v>
      </c>
      <c r="U1724">
        <v>4.1333333333333337</v>
      </c>
      <c r="V1724">
        <v>34</v>
      </c>
      <c r="W1724">
        <v>1.1333333333333333</v>
      </c>
      <c r="X1724">
        <v>2210</v>
      </c>
      <c r="Y1724">
        <v>124</v>
      </c>
      <c r="Z1724">
        <v>115</v>
      </c>
      <c r="AA1724" t="s">
        <v>15</v>
      </c>
      <c r="AB1724">
        <v>1</v>
      </c>
      <c r="AC1724">
        <v>0</v>
      </c>
      <c r="AD1724" t="s">
        <v>15</v>
      </c>
      <c r="AE1724">
        <v>1</v>
      </c>
      <c r="AF1724">
        <v>0</v>
      </c>
      <c r="AG1724" t="s">
        <v>15</v>
      </c>
      <c r="AH1724">
        <v>1</v>
      </c>
      <c r="AI1724">
        <v>0</v>
      </c>
      <c r="AJ1724" t="s">
        <v>15</v>
      </c>
      <c r="AK1724">
        <v>1</v>
      </c>
      <c r="AL1724">
        <v>0</v>
      </c>
    </row>
    <row r="1725" spans="1:38" x14ac:dyDescent="0.25">
      <c r="A1725" t="s">
        <v>1530</v>
      </c>
      <c r="B1725" t="s">
        <v>10</v>
      </c>
      <c r="C1725">
        <v>13990914</v>
      </c>
      <c r="D1725">
        <v>990914</v>
      </c>
      <c r="E1725" t="s">
        <v>561</v>
      </c>
      <c r="F1725" t="s">
        <v>562</v>
      </c>
      <c r="G1725" t="s">
        <v>1541</v>
      </c>
      <c r="H1725" t="s">
        <v>41</v>
      </c>
      <c r="I1725">
        <v>3</v>
      </c>
      <c r="J1725" t="s">
        <v>28</v>
      </c>
      <c r="K1725">
        <v>9</v>
      </c>
      <c r="L1725">
        <v>38</v>
      </c>
      <c r="M1725">
        <v>38</v>
      </c>
      <c r="N1725" t="s">
        <v>12</v>
      </c>
      <c r="O1725" t="s">
        <v>1557</v>
      </c>
      <c r="P1725">
        <v>82</v>
      </c>
      <c r="Q1725">
        <v>2.7333333333333334</v>
      </c>
      <c r="R1725">
        <v>130</v>
      </c>
      <c r="S1725">
        <v>4.333333333333333</v>
      </c>
      <c r="T1725">
        <f>DATATABLE[[#This Row],[تعداد واگن منتظر واگذاری]]+DATATABLE[[#This Row],[تعداد واگن تحت تخلیه]]</f>
        <v>212</v>
      </c>
      <c r="U1725">
        <v>7.0666666666666664</v>
      </c>
      <c r="V1725">
        <v>71</v>
      </c>
      <c r="W1725">
        <v>2.3666666666666667</v>
      </c>
      <c r="X1725">
        <v>4615</v>
      </c>
      <c r="Y1725">
        <v>212</v>
      </c>
      <c r="Z1725">
        <v>201</v>
      </c>
      <c r="AA1725" t="s">
        <v>15</v>
      </c>
      <c r="AB1725">
        <v>1</v>
      </c>
      <c r="AC1725">
        <v>0</v>
      </c>
      <c r="AD1725" t="s">
        <v>15</v>
      </c>
      <c r="AE1725">
        <v>1</v>
      </c>
      <c r="AF1725">
        <v>0</v>
      </c>
      <c r="AG1725" t="s">
        <v>15</v>
      </c>
      <c r="AH1725">
        <v>1</v>
      </c>
      <c r="AI1725">
        <v>0</v>
      </c>
      <c r="AJ1725" t="s">
        <v>15</v>
      </c>
      <c r="AK1725">
        <v>1</v>
      </c>
      <c r="AL1725">
        <v>0</v>
      </c>
    </row>
    <row r="1726" spans="1:38" x14ac:dyDescent="0.25">
      <c r="A1726" t="s">
        <v>1530</v>
      </c>
      <c r="B1726" t="s">
        <v>10</v>
      </c>
      <c r="C1726">
        <v>13990915</v>
      </c>
      <c r="D1726">
        <v>990915</v>
      </c>
      <c r="E1726" t="s">
        <v>563</v>
      </c>
      <c r="F1726" t="s">
        <v>564</v>
      </c>
      <c r="G1726" t="s">
        <v>1541</v>
      </c>
      <c r="H1726" t="s">
        <v>41</v>
      </c>
      <c r="I1726">
        <v>3</v>
      </c>
      <c r="J1726" t="s">
        <v>28</v>
      </c>
      <c r="K1726">
        <v>9</v>
      </c>
      <c r="L1726">
        <v>39</v>
      </c>
      <c r="M1726">
        <v>38</v>
      </c>
      <c r="N1726" t="s">
        <v>14</v>
      </c>
      <c r="O1726" t="s">
        <v>1558</v>
      </c>
      <c r="P1726">
        <v>52</v>
      </c>
      <c r="Q1726">
        <v>1.7333333333333334</v>
      </c>
      <c r="R1726">
        <v>101</v>
      </c>
      <c r="S1726">
        <v>3.3666666666666667</v>
      </c>
      <c r="T1726">
        <f>DATATABLE[[#This Row],[تعداد واگن منتظر واگذاری]]+DATATABLE[[#This Row],[تعداد واگن تحت تخلیه]]</f>
        <v>153</v>
      </c>
      <c r="U1726">
        <v>5.0999999999999996</v>
      </c>
      <c r="V1726">
        <v>134</v>
      </c>
      <c r="W1726">
        <v>4.4666666666666668</v>
      </c>
      <c r="X1726">
        <v>8710</v>
      </c>
      <c r="Y1726">
        <v>153</v>
      </c>
      <c r="Z1726">
        <v>235</v>
      </c>
      <c r="AA1726" t="s">
        <v>15</v>
      </c>
      <c r="AB1726">
        <v>1</v>
      </c>
      <c r="AC1726">
        <v>0</v>
      </c>
      <c r="AD1726" t="s">
        <v>15</v>
      </c>
      <c r="AE1726">
        <v>1</v>
      </c>
      <c r="AF1726">
        <v>0</v>
      </c>
      <c r="AG1726" t="s">
        <v>15</v>
      </c>
      <c r="AH1726">
        <v>1</v>
      </c>
      <c r="AI1726">
        <v>0</v>
      </c>
      <c r="AJ1726" t="s">
        <v>15</v>
      </c>
      <c r="AK1726">
        <v>1</v>
      </c>
      <c r="AL1726">
        <v>0</v>
      </c>
    </row>
    <row r="1727" spans="1:38" x14ac:dyDescent="0.25">
      <c r="A1727" t="s">
        <v>1530</v>
      </c>
      <c r="B1727" t="s">
        <v>10</v>
      </c>
      <c r="C1727">
        <v>13990916</v>
      </c>
      <c r="D1727">
        <v>990916</v>
      </c>
      <c r="E1727" t="s">
        <v>565</v>
      </c>
      <c r="F1727" t="s">
        <v>566</v>
      </c>
      <c r="G1727" t="s">
        <v>1541</v>
      </c>
      <c r="H1727" t="s">
        <v>41</v>
      </c>
      <c r="I1727">
        <v>3</v>
      </c>
      <c r="J1727" t="s">
        <v>28</v>
      </c>
      <c r="K1727">
        <v>9</v>
      </c>
      <c r="L1727">
        <v>39</v>
      </c>
      <c r="M1727">
        <v>38</v>
      </c>
      <c r="N1727" t="s">
        <v>16</v>
      </c>
      <c r="O1727" t="s">
        <v>1559</v>
      </c>
      <c r="P1727">
        <v>51</v>
      </c>
      <c r="Q1727">
        <v>1.7</v>
      </c>
      <c r="R1727">
        <v>106</v>
      </c>
      <c r="S1727">
        <v>3.5333333333333332</v>
      </c>
      <c r="T1727">
        <f>DATATABLE[[#This Row],[تعداد واگن منتظر واگذاری]]+DATATABLE[[#This Row],[تعداد واگن تحت تخلیه]]</f>
        <v>157</v>
      </c>
      <c r="U1727">
        <v>5.2333333333333334</v>
      </c>
      <c r="V1727">
        <v>118</v>
      </c>
      <c r="W1727">
        <v>3.9333333333333331</v>
      </c>
      <c r="X1727">
        <v>7670</v>
      </c>
      <c r="Y1727">
        <v>157</v>
      </c>
      <c r="Z1727">
        <v>224</v>
      </c>
      <c r="AA1727" t="s">
        <v>15</v>
      </c>
      <c r="AB1727">
        <v>1</v>
      </c>
      <c r="AC1727">
        <v>0</v>
      </c>
      <c r="AD1727" t="s">
        <v>15</v>
      </c>
      <c r="AE1727">
        <v>1</v>
      </c>
      <c r="AF1727">
        <v>0</v>
      </c>
      <c r="AG1727" t="s">
        <v>15</v>
      </c>
      <c r="AH1727">
        <v>1</v>
      </c>
      <c r="AI1727">
        <v>0</v>
      </c>
      <c r="AJ1727" t="s">
        <v>15</v>
      </c>
      <c r="AK1727">
        <v>1</v>
      </c>
      <c r="AL1727">
        <v>0</v>
      </c>
    </row>
    <row r="1728" spans="1:38" x14ac:dyDescent="0.25">
      <c r="A1728" t="s">
        <v>1530</v>
      </c>
      <c r="B1728" t="s">
        <v>10</v>
      </c>
      <c r="C1728">
        <v>13990917</v>
      </c>
      <c r="D1728">
        <v>990917</v>
      </c>
      <c r="E1728" t="s">
        <v>567</v>
      </c>
      <c r="F1728" t="s">
        <v>568</v>
      </c>
      <c r="G1728" t="s">
        <v>1541</v>
      </c>
      <c r="H1728" t="s">
        <v>41</v>
      </c>
      <c r="I1728">
        <v>3</v>
      </c>
      <c r="J1728" t="s">
        <v>28</v>
      </c>
      <c r="K1728">
        <v>9</v>
      </c>
      <c r="L1728">
        <v>39</v>
      </c>
      <c r="M1728">
        <v>38</v>
      </c>
      <c r="N1728" t="s">
        <v>17</v>
      </c>
      <c r="O1728" t="s">
        <v>1560</v>
      </c>
      <c r="P1728">
        <v>71</v>
      </c>
      <c r="Q1728">
        <v>2.3666666666666667</v>
      </c>
      <c r="R1728">
        <v>86</v>
      </c>
      <c r="S1728">
        <v>2.8666666666666667</v>
      </c>
      <c r="T1728">
        <f>DATATABLE[[#This Row],[تعداد واگن منتظر واگذاری]]+DATATABLE[[#This Row],[تعداد واگن تحت تخلیه]]</f>
        <v>157</v>
      </c>
      <c r="U1728">
        <v>5.2333333333333334</v>
      </c>
      <c r="V1728">
        <v>108</v>
      </c>
      <c r="W1728">
        <v>3.6</v>
      </c>
      <c r="X1728">
        <v>7020</v>
      </c>
      <c r="Y1728">
        <v>157</v>
      </c>
      <c r="Z1728">
        <v>194</v>
      </c>
      <c r="AA1728" t="s">
        <v>15</v>
      </c>
      <c r="AB1728">
        <v>1</v>
      </c>
      <c r="AC1728">
        <v>0</v>
      </c>
      <c r="AD1728" t="s">
        <v>15</v>
      </c>
      <c r="AE1728">
        <v>1</v>
      </c>
      <c r="AF1728">
        <v>0</v>
      </c>
      <c r="AG1728" t="s">
        <v>15</v>
      </c>
      <c r="AH1728">
        <v>1</v>
      </c>
      <c r="AI1728">
        <v>0</v>
      </c>
      <c r="AJ1728" t="s">
        <v>15</v>
      </c>
      <c r="AK1728">
        <v>1</v>
      </c>
      <c r="AL1728">
        <v>0</v>
      </c>
    </row>
    <row r="1729" spans="1:38" x14ac:dyDescent="0.25">
      <c r="A1729" t="s">
        <v>1530</v>
      </c>
      <c r="B1729" t="s">
        <v>10</v>
      </c>
      <c r="C1729">
        <v>13990918</v>
      </c>
      <c r="D1729">
        <v>990918</v>
      </c>
      <c r="E1729" t="s">
        <v>569</v>
      </c>
      <c r="F1729" t="s">
        <v>570</v>
      </c>
      <c r="G1729" t="s">
        <v>1541</v>
      </c>
      <c r="H1729" t="s">
        <v>41</v>
      </c>
      <c r="I1729">
        <v>3</v>
      </c>
      <c r="J1729" t="s">
        <v>28</v>
      </c>
      <c r="K1729">
        <v>9</v>
      </c>
      <c r="L1729">
        <v>39</v>
      </c>
      <c r="M1729">
        <v>38</v>
      </c>
      <c r="N1729" t="s">
        <v>18</v>
      </c>
      <c r="O1729" t="s">
        <v>1561</v>
      </c>
      <c r="P1729">
        <v>58</v>
      </c>
      <c r="Q1729">
        <v>1.9333333333333333</v>
      </c>
      <c r="R1729">
        <v>121</v>
      </c>
      <c r="S1729">
        <v>4.0333333333333332</v>
      </c>
      <c r="T1729">
        <f>DATATABLE[[#This Row],[تعداد واگن منتظر واگذاری]]+DATATABLE[[#This Row],[تعداد واگن تحت تخلیه]]</f>
        <v>179</v>
      </c>
      <c r="U1729">
        <v>5.9666666666666668</v>
      </c>
      <c r="V1729">
        <v>73</v>
      </c>
      <c r="W1729">
        <v>2.4333333333333331</v>
      </c>
      <c r="X1729">
        <v>4745</v>
      </c>
      <c r="Y1729">
        <v>179</v>
      </c>
      <c r="Z1729">
        <v>194</v>
      </c>
      <c r="AA1729" t="s">
        <v>15</v>
      </c>
      <c r="AB1729">
        <v>1</v>
      </c>
      <c r="AC1729">
        <v>0</v>
      </c>
      <c r="AD1729" t="s">
        <v>15</v>
      </c>
      <c r="AE1729">
        <v>1</v>
      </c>
      <c r="AF1729">
        <v>0</v>
      </c>
      <c r="AG1729" t="s">
        <v>15</v>
      </c>
      <c r="AH1729">
        <v>1</v>
      </c>
      <c r="AI1729">
        <v>0</v>
      </c>
      <c r="AJ1729" t="s">
        <v>15</v>
      </c>
      <c r="AK1729">
        <v>1</v>
      </c>
      <c r="AL1729">
        <v>0</v>
      </c>
    </row>
    <row r="1730" spans="1:38" x14ac:dyDescent="0.25">
      <c r="A1730" t="s">
        <v>1530</v>
      </c>
      <c r="B1730" t="s">
        <v>10</v>
      </c>
      <c r="C1730">
        <v>13990919</v>
      </c>
      <c r="D1730">
        <v>990919</v>
      </c>
      <c r="E1730" t="s">
        <v>571</v>
      </c>
      <c r="F1730" t="s">
        <v>572</v>
      </c>
      <c r="G1730" t="s">
        <v>1541</v>
      </c>
      <c r="H1730" t="s">
        <v>41</v>
      </c>
      <c r="I1730">
        <v>3</v>
      </c>
      <c r="J1730" t="s">
        <v>28</v>
      </c>
      <c r="K1730">
        <v>9</v>
      </c>
      <c r="L1730">
        <v>39</v>
      </c>
      <c r="M1730">
        <v>38</v>
      </c>
      <c r="N1730" t="s">
        <v>19</v>
      </c>
      <c r="O1730" t="s">
        <v>1562</v>
      </c>
      <c r="P1730">
        <v>107</v>
      </c>
      <c r="Q1730">
        <v>3.5666666666666669</v>
      </c>
      <c r="R1730">
        <v>82</v>
      </c>
      <c r="S1730">
        <v>2.7333333333333334</v>
      </c>
      <c r="T1730">
        <f>DATATABLE[[#This Row],[تعداد واگن منتظر واگذاری]]+DATATABLE[[#This Row],[تعداد واگن تحت تخلیه]]</f>
        <v>189</v>
      </c>
      <c r="U1730">
        <v>6.3</v>
      </c>
      <c r="V1730">
        <v>59</v>
      </c>
      <c r="W1730">
        <v>1.9666666666666666</v>
      </c>
      <c r="X1730">
        <v>3835</v>
      </c>
      <c r="Y1730">
        <v>189</v>
      </c>
      <c r="Z1730">
        <v>141</v>
      </c>
      <c r="AA1730" t="s">
        <v>15</v>
      </c>
      <c r="AB1730">
        <v>1</v>
      </c>
      <c r="AC1730">
        <v>0</v>
      </c>
      <c r="AD1730" t="s">
        <v>15</v>
      </c>
      <c r="AE1730">
        <v>1</v>
      </c>
      <c r="AF1730">
        <v>0</v>
      </c>
      <c r="AG1730" t="s">
        <v>15</v>
      </c>
      <c r="AH1730">
        <v>1</v>
      </c>
      <c r="AI1730">
        <v>0</v>
      </c>
      <c r="AJ1730" t="s">
        <v>15</v>
      </c>
      <c r="AK1730">
        <v>1</v>
      </c>
      <c r="AL1730">
        <v>0</v>
      </c>
    </row>
    <row r="1731" spans="1:38" x14ac:dyDescent="0.25">
      <c r="A1731" t="s">
        <v>1530</v>
      </c>
      <c r="B1731" t="s">
        <v>10</v>
      </c>
      <c r="C1731">
        <v>13990920</v>
      </c>
      <c r="D1731">
        <v>990920</v>
      </c>
      <c r="E1731" t="s">
        <v>573</v>
      </c>
      <c r="F1731" t="s">
        <v>574</v>
      </c>
      <c r="G1731" t="s">
        <v>1541</v>
      </c>
      <c r="H1731" t="s">
        <v>41</v>
      </c>
      <c r="I1731">
        <v>3</v>
      </c>
      <c r="J1731" t="s">
        <v>28</v>
      </c>
      <c r="K1731">
        <v>9</v>
      </c>
      <c r="L1731">
        <v>39</v>
      </c>
      <c r="M1731">
        <v>38</v>
      </c>
      <c r="N1731" t="s">
        <v>20</v>
      </c>
      <c r="O1731" t="s">
        <v>1563</v>
      </c>
      <c r="P1731">
        <v>61</v>
      </c>
      <c r="Q1731">
        <v>2.0333333333333332</v>
      </c>
      <c r="R1731">
        <v>147</v>
      </c>
      <c r="S1731">
        <v>4.9000000000000004</v>
      </c>
      <c r="T1731">
        <f>DATATABLE[[#This Row],[تعداد واگن منتظر واگذاری]]+DATATABLE[[#This Row],[تعداد واگن تحت تخلیه]]</f>
        <v>208</v>
      </c>
      <c r="U1731">
        <v>6.9333333333333336</v>
      </c>
      <c r="V1731">
        <v>113</v>
      </c>
      <c r="W1731">
        <v>3.7666666666666666</v>
      </c>
      <c r="X1731">
        <v>7345</v>
      </c>
      <c r="Y1731">
        <v>208</v>
      </c>
      <c r="Z1731">
        <v>260</v>
      </c>
      <c r="AA1731" t="s">
        <v>15</v>
      </c>
      <c r="AB1731">
        <v>1</v>
      </c>
      <c r="AC1731">
        <v>0</v>
      </c>
      <c r="AD1731" t="s">
        <v>15</v>
      </c>
      <c r="AE1731">
        <v>1</v>
      </c>
      <c r="AF1731">
        <v>0</v>
      </c>
      <c r="AG1731" t="s">
        <v>15</v>
      </c>
      <c r="AH1731">
        <v>1</v>
      </c>
      <c r="AI1731">
        <v>0</v>
      </c>
      <c r="AJ1731" t="s">
        <v>15</v>
      </c>
      <c r="AK1731">
        <v>1</v>
      </c>
      <c r="AL1731">
        <v>0</v>
      </c>
    </row>
    <row r="1732" spans="1:38" x14ac:dyDescent="0.25">
      <c r="A1732" t="s">
        <v>1530</v>
      </c>
      <c r="B1732" t="s">
        <v>10</v>
      </c>
      <c r="C1732">
        <v>13990921</v>
      </c>
      <c r="D1732">
        <v>990921</v>
      </c>
      <c r="E1732" t="s">
        <v>575</v>
      </c>
      <c r="F1732" t="s">
        <v>576</v>
      </c>
      <c r="G1732" t="s">
        <v>1541</v>
      </c>
      <c r="H1732" t="s">
        <v>41</v>
      </c>
      <c r="I1732">
        <v>3</v>
      </c>
      <c r="J1732" t="s">
        <v>28</v>
      </c>
      <c r="K1732">
        <v>9</v>
      </c>
      <c r="L1732">
        <v>39</v>
      </c>
      <c r="M1732">
        <v>39</v>
      </c>
      <c r="N1732" t="s">
        <v>12</v>
      </c>
      <c r="O1732" t="s">
        <v>1564</v>
      </c>
      <c r="P1732">
        <v>41</v>
      </c>
      <c r="Q1732">
        <v>1.3666666666666667</v>
      </c>
      <c r="R1732">
        <v>85</v>
      </c>
      <c r="S1732">
        <v>2.8333333333333335</v>
      </c>
      <c r="T1732">
        <f>DATATABLE[[#This Row],[تعداد واگن منتظر واگذاری]]+DATATABLE[[#This Row],[تعداد واگن تحت تخلیه]]</f>
        <v>126</v>
      </c>
      <c r="U1732">
        <v>4.2</v>
      </c>
      <c r="V1732">
        <v>173</v>
      </c>
      <c r="W1732">
        <v>5.7666666666666666</v>
      </c>
      <c r="X1732">
        <v>11245</v>
      </c>
      <c r="Y1732">
        <v>126</v>
      </c>
      <c r="Z1732">
        <v>258</v>
      </c>
      <c r="AA1732" t="s">
        <v>15</v>
      </c>
      <c r="AB1732">
        <v>1</v>
      </c>
      <c r="AC1732">
        <v>0</v>
      </c>
      <c r="AD1732" t="s">
        <v>15</v>
      </c>
      <c r="AE1732">
        <v>1</v>
      </c>
      <c r="AF1732">
        <v>0</v>
      </c>
      <c r="AG1732" t="s">
        <v>15</v>
      </c>
      <c r="AH1732">
        <v>1</v>
      </c>
      <c r="AI1732">
        <v>0</v>
      </c>
      <c r="AJ1732" t="s">
        <v>15</v>
      </c>
      <c r="AK1732">
        <v>1</v>
      </c>
      <c r="AL1732">
        <v>0</v>
      </c>
    </row>
    <row r="1733" spans="1:38" x14ac:dyDescent="0.25">
      <c r="A1733" t="s">
        <v>1530</v>
      </c>
      <c r="B1733" t="s">
        <v>10</v>
      </c>
      <c r="C1733">
        <v>13990922</v>
      </c>
      <c r="D1733">
        <v>990922</v>
      </c>
      <c r="E1733" t="s">
        <v>577</v>
      </c>
      <c r="F1733" t="s">
        <v>578</v>
      </c>
      <c r="G1733" t="s">
        <v>1541</v>
      </c>
      <c r="H1733" t="s">
        <v>41</v>
      </c>
      <c r="I1733">
        <v>3</v>
      </c>
      <c r="J1733" t="s">
        <v>28</v>
      </c>
      <c r="K1733">
        <v>9</v>
      </c>
      <c r="L1733">
        <v>40</v>
      </c>
      <c r="M1733">
        <v>39</v>
      </c>
      <c r="N1733" t="s">
        <v>14</v>
      </c>
      <c r="O1733" t="s">
        <v>1565</v>
      </c>
      <c r="P1733">
        <v>157</v>
      </c>
      <c r="Q1733">
        <v>5.2333333333333334</v>
      </c>
      <c r="R1733">
        <v>55</v>
      </c>
      <c r="S1733">
        <v>1.8333333333333333</v>
      </c>
      <c r="T1733">
        <f>DATATABLE[[#This Row],[تعداد واگن منتظر واگذاری]]+DATATABLE[[#This Row],[تعداد واگن تحت تخلیه]]</f>
        <v>212</v>
      </c>
      <c r="U1733">
        <v>7.0666666666666664</v>
      </c>
      <c r="V1733">
        <v>110</v>
      </c>
      <c r="W1733">
        <v>3.6666666666666665</v>
      </c>
      <c r="X1733">
        <v>7150</v>
      </c>
      <c r="Y1733">
        <v>212</v>
      </c>
      <c r="Z1733">
        <v>165</v>
      </c>
      <c r="AA1733" t="s">
        <v>15</v>
      </c>
      <c r="AB1733">
        <v>1</v>
      </c>
      <c r="AC1733">
        <v>0</v>
      </c>
      <c r="AD1733" t="s">
        <v>15</v>
      </c>
      <c r="AE1733">
        <v>1</v>
      </c>
      <c r="AF1733">
        <v>0</v>
      </c>
      <c r="AG1733" t="s">
        <v>15</v>
      </c>
      <c r="AH1733">
        <v>1</v>
      </c>
      <c r="AI1733">
        <v>0</v>
      </c>
      <c r="AJ1733" t="s">
        <v>15</v>
      </c>
      <c r="AK1733">
        <v>1</v>
      </c>
      <c r="AL1733">
        <v>0</v>
      </c>
    </row>
    <row r="1734" spans="1:38" x14ac:dyDescent="0.25">
      <c r="A1734" t="s">
        <v>1530</v>
      </c>
      <c r="B1734" t="s">
        <v>10</v>
      </c>
      <c r="C1734">
        <v>13990923</v>
      </c>
      <c r="D1734">
        <v>990923</v>
      </c>
      <c r="E1734" t="s">
        <v>579</v>
      </c>
      <c r="F1734" t="s">
        <v>580</v>
      </c>
      <c r="G1734" t="s">
        <v>1541</v>
      </c>
      <c r="H1734" t="s">
        <v>41</v>
      </c>
      <c r="I1734">
        <v>3</v>
      </c>
      <c r="J1734" t="s">
        <v>28</v>
      </c>
      <c r="K1734">
        <v>9</v>
      </c>
      <c r="L1734">
        <v>40</v>
      </c>
      <c r="M1734">
        <v>39</v>
      </c>
      <c r="N1734" t="s">
        <v>16</v>
      </c>
      <c r="O1734" t="s">
        <v>1566</v>
      </c>
      <c r="P1734">
        <v>42</v>
      </c>
      <c r="Q1734">
        <v>1.4</v>
      </c>
      <c r="R1734">
        <v>52</v>
      </c>
      <c r="S1734">
        <v>1.7333333333333334</v>
      </c>
      <c r="T1734">
        <f>DATATABLE[[#This Row],[تعداد واگن منتظر واگذاری]]+DATATABLE[[#This Row],[تعداد واگن تحت تخلیه]]</f>
        <v>94</v>
      </c>
      <c r="U1734">
        <v>3.1333333333333333</v>
      </c>
      <c r="V1734">
        <v>126</v>
      </c>
      <c r="W1734">
        <v>4.2</v>
      </c>
      <c r="X1734">
        <v>8190</v>
      </c>
      <c r="Y1734">
        <v>94</v>
      </c>
      <c r="Z1734">
        <v>178</v>
      </c>
      <c r="AA1734" t="s">
        <v>15</v>
      </c>
      <c r="AB1734">
        <v>1</v>
      </c>
      <c r="AC1734">
        <v>0</v>
      </c>
      <c r="AD1734" t="s">
        <v>15</v>
      </c>
      <c r="AE1734">
        <v>1</v>
      </c>
      <c r="AF1734">
        <v>0</v>
      </c>
      <c r="AG1734" t="s">
        <v>15</v>
      </c>
      <c r="AH1734">
        <v>1</v>
      </c>
      <c r="AI1734">
        <v>0</v>
      </c>
      <c r="AJ1734" t="s">
        <v>15</v>
      </c>
      <c r="AK1734">
        <v>1</v>
      </c>
      <c r="AL1734">
        <v>0</v>
      </c>
    </row>
    <row r="1735" spans="1:38" x14ac:dyDescent="0.25">
      <c r="A1735" t="s">
        <v>1530</v>
      </c>
      <c r="B1735" t="s">
        <v>10</v>
      </c>
      <c r="C1735">
        <v>13990924</v>
      </c>
      <c r="D1735">
        <v>990924</v>
      </c>
      <c r="E1735" t="s">
        <v>581</v>
      </c>
      <c r="F1735" t="s">
        <v>582</v>
      </c>
      <c r="G1735" t="s">
        <v>1541</v>
      </c>
      <c r="H1735" t="s">
        <v>41</v>
      </c>
      <c r="I1735">
        <v>3</v>
      </c>
      <c r="J1735" t="s">
        <v>28</v>
      </c>
      <c r="K1735">
        <v>9</v>
      </c>
      <c r="L1735">
        <v>40</v>
      </c>
      <c r="M1735">
        <v>39</v>
      </c>
      <c r="N1735" t="s">
        <v>17</v>
      </c>
      <c r="O1735" t="s">
        <v>1567</v>
      </c>
      <c r="P1735">
        <v>61</v>
      </c>
      <c r="Q1735">
        <v>2.0333333333333332</v>
      </c>
      <c r="R1735">
        <v>59</v>
      </c>
      <c r="S1735">
        <v>1.9666666666666666</v>
      </c>
      <c r="T1735">
        <f>DATATABLE[[#This Row],[تعداد واگن منتظر واگذاری]]+DATATABLE[[#This Row],[تعداد واگن تحت تخلیه]]</f>
        <v>120</v>
      </c>
      <c r="U1735">
        <v>4</v>
      </c>
      <c r="V1735">
        <v>26</v>
      </c>
      <c r="W1735">
        <v>0.8666666666666667</v>
      </c>
      <c r="X1735">
        <v>1690</v>
      </c>
      <c r="Y1735">
        <v>120</v>
      </c>
      <c r="Z1735">
        <v>85</v>
      </c>
      <c r="AA1735" t="s">
        <v>15</v>
      </c>
      <c r="AB1735">
        <v>1</v>
      </c>
      <c r="AC1735">
        <v>0</v>
      </c>
      <c r="AD1735" t="s">
        <v>15</v>
      </c>
      <c r="AE1735">
        <v>1</v>
      </c>
      <c r="AF1735">
        <v>0</v>
      </c>
      <c r="AG1735" t="s">
        <v>15</v>
      </c>
      <c r="AH1735">
        <v>1</v>
      </c>
      <c r="AI1735">
        <v>0</v>
      </c>
      <c r="AJ1735" t="s">
        <v>15</v>
      </c>
      <c r="AK1735">
        <v>1</v>
      </c>
      <c r="AL1735">
        <v>0</v>
      </c>
    </row>
    <row r="1736" spans="1:38" x14ac:dyDescent="0.25">
      <c r="A1736" t="s">
        <v>1530</v>
      </c>
      <c r="B1736" t="s">
        <v>10</v>
      </c>
      <c r="C1736">
        <v>13990925</v>
      </c>
      <c r="D1736">
        <v>990925</v>
      </c>
      <c r="E1736" t="s">
        <v>583</v>
      </c>
      <c r="F1736" t="s">
        <v>584</v>
      </c>
      <c r="G1736" t="s">
        <v>1541</v>
      </c>
      <c r="H1736" t="s">
        <v>41</v>
      </c>
      <c r="I1736">
        <v>3</v>
      </c>
      <c r="J1736" t="s">
        <v>28</v>
      </c>
      <c r="K1736">
        <v>9</v>
      </c>
      <c r="L1736">
        <v>40</v>
      </c>
      <c r="M1736">
        <v>39</v>
      </c>
      <c r="N1736" t="s">
        <v>18</v>
      </c>
      <c r="O1736" t="s">
        <v>1568</v>
      </c>
      <c r="P1736">
        <v>88</v>
      </c>
      <c r="Q1736">
        <v>2.9333333333333331</v>
      </c>
      <c r="R1736">
        <v>84</v>
      </c>
      <c r="S1736">
        <v>2.8</v>
      </c>
      <c r="T1736">
        <f>DATATABLE[[#This Row],[تعداد واگن منتظر واگذاری]]+DATATABLE[[#This Row],[تعداد واگن تحت تخلیه]]</f>
        <v>172</v>
      </c>
      <c r="U1736">
        <v>5.7333333333333334</v>
      </c>
      <c r="V1736">
        <v>50</v>
      </c>
      <c r="W1736">
        <v>1.6666666666666667</v>
      </c>
      <c r="X1736">
        <v>3250</v>
      </c>
      <c r="Y1736">
        <v>172</v>
      </c>
      <c r="Z1736">
        <v>134</v>
      </c>
      <c r="AA1736" t="s">
        <v>15</v>
      </c>
      <c r="AB1736">
        <v>1</v>
      </c>
      <c r="AC1736">
        <v>0</v>
      </c>
      <c r="AD1736" t="s">
        <v>15</v>
      </c>
      <c r="AE1736">
        <v>1</v>
      </c>
      <c r="AF1736">
        <v>0</v>
      </c>
      <c r="AG1736" t="s">
        <v>15</v>
      </c>
      <c r="AH1736">
        <v>1</v>
      </c>
      <c r="AI1736">
        <v>0</v>
      </c>
      <c r="AJ1736" t="s">
        <v>15</v>
      </c>
      <c r="AK1736">
        <v>1</v>
      </c>
      <c r="AL1736">
        <v>0</v>
      </c>
    </row>
    <row r="1737" spans="1:38" x14ac:dyDescent="0.25">
      <c r="A1737" t="s">
        <v>1530</v>
      </c>
      <c r="B1737" t="s">
        <v>10</v>
      </c>
      <c r="C1737">
        <v>13990926</v>
      </c>
      <c r="D1737">
        <v>990926</v>
      </c>
      <c r="E1737" t="s">
        <v>585</v>
      </c>
      <c r="F1737" t="s">
        <v>586</v>
      </c>
      <c r="G1737" t="s">
        <v>1541</v>
      </c>
      <c r="H1737" t="s">
        <v>41</v>
      </c>
      <c r="I1737">
        <v>3</v>
      </c>
      <c r="J1737" t="s">
        <v>28</v>
      </c>
      <c r="K1737">
        <v>9</v>
      </c>
      <c r="L1737">
        <v>40</v>
      </c>
      <c r="M1737">
        <v>39</v>
      </c>
      <c r="N1737" t="s">
        <v>19</v>
      </c>
      <c r="O1737" t="s">
        <v>1569</v>
      </c>
      <c r="P1737">
        <v>94</v>
      </c>
      <c r="Q1737">
        <v>3.1333333333333333</v>
      </c>
      <c r="R1737">
        <v>72</v>
      </c>
      <c r="S1737">
        <v>2.4</v>
      </c>
      <c r="T1737">
        <f>DATATABLE[[#This Row],[تعداد واگن منتظر واگذاری]]+DATATABLE[[#This Row],[تعداد واگن تحت تخلیه]]</f>
        <v>166</v>
      </c>
      <c r="U1737">
        <v>5.5333333333333332</v>
      </c>
      <c r="V1737">
        <v>66</v>
      </c>
      <c r="W1737">
        <v>2.2000000000000002</v>
      </c>
      <c r="X1737">
        <v>4290</v>
      </c>
      <c r="Y1737">
        <v>166</v>
      </c>
      <c r="Z1737">
        <v>138</v>
      </c>
      <c r="AA1737" t="s">
        <v>15</v>
      </c>
      <c r="AB1737">
        <v>1</v>
      </c>
      <c r="AC1737">
        <v>0</v>
      </c>
      <c r="AD1737" t="s">
        <v>15</v>
      </c>
      <c r="AE1737">
        <v>1</v>
      </c>
      <c r="AF1737">
        <v>0</v>
      </c>
      <c r="AG1737" t="s">
        <v>15</v>
      </c>
      <c r="AH1737">
        <v>1</v>
      </c>
      <c r="AI1737">
        <v>0</v>
      </c>
      <c r="AJ1737" t="s">
        <v>15</v>
      </c>
      <c r="AK1737">
        <v>1</v>
      </c>
      <c r="AL1737">
        <v>0</v>
      </c>
    </row>
    <row r="1738" spans="1:38" x14ac:dyDescent="0.25">
      <c r="A1738" t="s">
        <v>1530</v>
      </c>
      <c r="B1738" t="s">
        <v>10</v>
      </c>
      <c r="C1738">
        <v>13990927</v>
      </c>
      <c r="D1738">
        <v>990927</v>
      </c>
      <c r="E1738" t="s">
        <v>587</v>
      </c>
      <c r="F1738" t="s">
        <v>588</v>
      </c>
      <c r="G1738" t="s">
        <v>1541</v>
      </c>
      <c r="H1738" t="s">
        <v>41</v>
      </c>
      <c r="I1738">
        <v>3</v>
      </c>
      <c r="J1738" t="s">
        <v>28</v>
      </c>
      <c r="K1738">
        <v>9</v>
      </c>
      <c r="L1738">
        <v>40</v>
      </c>
      <c r="M1738">
        <v>39</v>
      </c>
      <c r="N1738" t="s">
        <v>20</v>
      </c>
      <c r="O1738" t="s">
        <v>1570</v>
      </c>
      <c r="P1738">
        <v>110</v>
      </c>
      <c r="Q1738">
        <v>3.6666666666666665</v>
      </c>
      <c r="R1738">
        <v>126</v>
      </c>
      <c r="S1738">
        <v>4.2</v>
      </c>
      <c r="T1738">
        <f>DATATABLE[[#This Row],[تعداد واگن منتظر واگذاری]]+DATATABLE[[#This Row],[تعداد واگن تحت تخلیه]]</f>
        <v>236</v>
      </c>
      <c r="U1738">
        <v>7.8666666666666663</v>
      </c>
      <c r="V1738">
        <v>122</v>
      </c>
      <c r="W1738">
        <v>4.0666666666666664</v>
      </c>
      <c r="X1738">
        <v>7930</v>
      </c>
      <c r="Y1738">
        <v>236</v>
      </c>
      <c r="Z1738">
        <v>248</v>
      </c>
      <c r="AA1738" t="s">
        <v>15</v>
      </c>
      <c r="AB1738">
        <v>1</v>
      </c>
      <c r="AC1738">
        <v>0</v>
      </c>
      <c r="AD1738" t="s">
        <v>15</v>
      </c>
      <c r="AE1738">
        <v>1</v>
      </c>
      <c r="AF1738">
        <v>0</v>
      </c>
      <c r="AG1738" t="s">
        <v>15</v>
      </c>
      <c r="AH1738">
        <v>1</v>
      </c>
      <c r="AI1738">
        <v>0</v>
      </c>
      <c r="AJ1738" t="s">
        <v>15</v>
      </c>
      <c r="AK1738">
        <v>1</v>
      </c>
      <c r="AL1738">
        <v>0</v>
      </c>
    </row>
    <row r="1739" spans="1:38" x14ac:dyDescent="0.25">
      <c r="A1739" t="s">
        <v>1530</v>
      </c>
      <c r="B1739" t="s">
        <v>10</v>
      </c>
      <c r="C1739">
        <v>13990928</v>
      </c>
      <c r="D1739">
        <v>990928</v>
      </c>
      <c r="E1739" t="s">
        <v>589</v>
      </c>
      <c r="F1739" t="s">
        <v>590</v>
      </c>
      <c r="G1739" t="s">
        <v>1541</v>
      </c>
      <c r="H1739" t="s">
        <v>41</v>
      </c>
      <c r="I1739">
        <v>3</v>
      </c>
      <c r="J1739" t="s">
        <v>28</v>
      </c>
      <c r="K1739">
        <v>9</v>
      </c>
      <c r="L1739">
        <v>40</v>
      </c>
      <c r="M1739">
        <v>40</v>
      </c>
      <c r="N1739" t="s">
        <v>12</v>
      </c>
      <c r="O1739" t="s">
        <v>1571</v>
      </c>
      <c r="P1739">
        <v>212</v>
      </c>
      <c r="Q1739">
        <v>7.0666666666666664</v>
      </c>
      <c r="R1739">
        <v>96</v>
      </c>
      <c r="S1739">
        <v>3.2</v>
      </c>
      <c r="T1739">
        <f>DATATABLE[[#This Row],[تعداد واگن منتظر واگذاری]]+DATATABLE[[#This Row],[تعداد واگن تحت تخلیه]]</f>
        <v>308</v>
      </c>
      <c r="U1739">
        <v>10.266666666666667</v>
      </c>
      <c r="V1739">
        <v>114</v>
      </c>
      <c r="W1739">
        <v>3.8</v>
      </c>
      <c r="X1739">
        <v>7410</v>
      </c>
      <c r="Y1739">
        <v>308</v>
      </c>
      <c r="Z1739">
        <v>210</v>
      </c>
      <c r="AA1739" t="s">
        <v>15</v>
      </c>
      <c r="AB1739">
        <v>1</v>
      </c>
      <c r="AC1739">
        <v>0</v>
      </c>
      <c r="AD1739" t="s">
        <v>15</v>
      </c>
      <c r="AE1739">
        <v>1</v>
      </c>
      <c r="AF1739">
        <v>0</v>
      </c>
      <c r="AG1739" t="s">
        <v>15</v>
      </c>
      <c r="AH1739">
        <v>1</v>
      </c>
      <c r="AI1739">
        <v>0</v>
      </c>
      <c r="AJ1739" t="s">
        <v>15</v>
      </c>
      <c r="AK1739">
        <v>1</v>
      </c>
      <c r="AL1739">
        <v>0</v>
      </c>
    </row>
    <row r="1740" spans="1:38" x14ac:dyDescent="0.25">
      <c r="A1740" t="s">
        <v>1530</v>
      </c>
      <c r="B1740" t="s">
        <v>10</v>
      </c>
      <c r="C1740">
        <v>13990929</v>
      </c>
      <c r="D1740">
        <v>990929</v>
      </c>
      <c r="E1740" t="s">
        <v>591</v>
      </c>
      <c r="F1740" t="s">
        <v>592</v>
      </c>
      <c r="G1740" t="s">
        <v>1541</v>
      </c>
      <c r="H1740" t="s">
        <v>41</v>
      </c>
      <c r="I1740">
        <v>3</v>
      </c>
      <c r="J1740" t="s">
        <v>28</v>
      </c>
      <c r="K1740">
        <v>9</v>
      </c>
      <c r="L1740">
        <v>41</v>
      </c>
      <c r="M1740">
        <v>40</v>
      </c>
      <c r="N1740" t="s">
        <v>14</v>
      </c>
      <c r="O1740" t="s">
        <v>1572</v>
      </c>
      <c r="P1740">
        <v>131</v>
      </c>
      <c r="Q1740">
        <v>4.3666666666666663</v>
      </c>
      <c r="R1740">
        <v>132</v>
      </c>
      <c r="S1740">
        <v>4.4000000000000004</v>
      </c>
      <c r="T1740">
        <f>DATATABLE[[#This Row],[تعداد واگن منتظر واگذاری]]+DATATABLE[[#This Row],[تعداد واگن تحت تخلیه]]</f>
        <v>263</v>
      </c>
      <c r="U1740">
        <v>8.7666666666666675</v>
      </c>
      <c r="V1740">
        <v>160</v>
      </c>
      <c r="W1740">
        <v>5.333333333333333</v>
      </c>
      <c r="X1740">
        <v>10400</v>
      </c>
      <c r="Y1740">
        <v>263</v>
      </c>
      <c r="Z1740">
        <v>292</v>
      </c>
      <c r="AA1740" t="s">
        <v>15</v>
      </c>
      <c r="AB1740">
        <v>1</v>
      </c>
      <c r="AC1740">
        <v>0</v>
      </c>
      <c r="AD1740" t="s">
        <v>15</v>
      </c>
      <c r="AE1740">
        <v>1</v>
      </c>
      <c r="AF1740">
        <v>0</v>
      </c>
      <c r="AG1740" t="s">
        <v>15</v>
      </c>
      <c r="AH1740">
        <v>1</v>
      </c>
      <c r="AI1740">
        <v>0</v>
      </c>
      <c r="AJ1740" t="s">
        <v>15</v>
      </c>
      <c r="AK1740">
        <v>1</v>
      </c>
      <c r="AL1740">
        <v>0</v>
      </c>
    </row>
    <row r="1741" spans="1:38" x14ac:dyDescent="0.25">
      <c r="A1741" t="s">
        <v>1530</v>
      </c>
      <c r="B1741" t="s">
        <v>10</v>
      </c>
      <c r="C1741">
        <v>13990930</v>
      </c>
      <c r="D1741">
        <v>990930</v>
      </c>
      <c r="E1741" t="s">
        <v>593</v>
      </c>
      <c r="F1741" t="s">
        <v>594</v>
      </c>
      <c r="G1741" t="s">
        <v>1541</v>
      </c>
      <c r="H1741" t="s">
        <v>41</v>
      </c>
      <c r="I1741">
        <v>3</v>
      </c>
      <c r="J1741" t="s">
        <v>28</v>
      </c>
      <c r="K1741">
        <v>9</v>
      </c>
      <c r="L1741">
        <v>41</v>
      </c>
      <c r="M1741">
        <v>40</v>
      </c>
      <c r="N1741" t="s">
        <v>16</v>
      </c>
      <c r="O1741" t="s">
        <v>1573</v>
      </c>
      <c r="P1741">
        <v>119</v>
      </c>
      <c r="Q1741">
        <v>3.9666666666666668</v>
      </c>
      <c r="R1741">
        <v>171</v>
      </c>
      <c r="S1741">
        <v>5.7</v>
      </c>
      <c r="T1741">
        <f>DATATABLE[[#This Row],[تعداد واگن منتظر واگذاری]]+DATATABLE[[#This Row],[تعداد واگن تحت تخلیه]]</f>
        <v>290</v>
      </c>
      <c r="U1741">
        <v>9.6666666666666661</v>
      </c>
      <c r="V1741">
        <v>136</v>
      </c>
      <c r="W1741">
        <v>4.5333333333333332</v>
      </c>
      <c r="X1741">
        <v>8840</v>
      </c>
      <c r="Y1741">
        <v>290</v>
      </c>
      <c r="Z1741">
        <v>307</v>
      </c>
      <c r="AA1741" t="s">
        <v>15</v>
      </c>
      <c r="AB1741">
        <v>1</v>
      </c>
      <c r="AC1741">
        <v>0</v>
      </c>
      <c r="AD1741" t="s">
        <v>15</v>
      </c>
      <c r="AE1741">
        <v>1</v>
      </c>
      <c r="AF1741">
        <v>0</v>
      </c>
      <c r="AG1741" t="s">
        <v>15</v>
      </c>
      <c r="AH1741">
        <v>1</v>
      </c>
      <c r="AI1741">
        <v>0</v>
      </c>
      <c r="AJ1741" t="s">
        <v>15</v>
      </c>
      <c r="AK1741">
        <v>1</v>
      </c>
      <c r="AL1741">
        <v>0</v>
      </c>
    </row>
    <row r="1742" spans="1:38" x14ac:dyDescent="0.25">
      <c r="A1742" t="s">
        <v>1530</v>
      </c>
      <c r="B1742" t="s">
        <v>10</v>
      </c>
      <c r="C1742">
        <v>13991001</v>
      </c>
      <c r="D1742">
        <v>991001</v>
      </c>
      <c r="E1742" t="s">
        <v>595</v>
      </c>
      <c r="F1742" t="s">
        <v>596</v>
      </c>
      <c r="G1742" t="s">
        <v>1541</v>
      </c>
      <c r="H1742" t="s">
        <v>42</v>
      </c>
      <c r="I1742">
        <v>4</v>
      </c>
      <c r="J1742" t="s">
        <v>29</v>
      </c>
      <c r="K1742">
        <v>10</v>
      </c>
      <c r="L1742">
        <v>41</v>
      </c>
      <c r="M1742">
        <v>40</v>
      </c>
      <c r="N1742" t="s">
        <v>17</v>
      </c>
      <c r="O1742" t="s">
        <v>1542</v>
      </c>
      <c r="P1742">
        <v>116</v>
      </c>
      <c r="Q1742">
        <v>3.8666666666666667</v>
      </c>
      <c r="R1742">
        <v>14</v>
      </c>
      <c r="S1742">
        <v>0.46666666666666667</v>
      </c>
      <c r="T1742">
        <f>DATATABLE[[#This Row],[تعداد واگن منتظر واگذاری]]+DATATABLE[[#This Row],[تعداد واگن تحت تخلیه]]</f>
        <v>130</v>
      </c>
      <c r="U1742">
        <v>4.333333333333333</v>
      </c>
      <c r="V1742">
        <v>88</v>
      </c>
      <c r="W1742">
        <v>2.9333333333333331</v>
      </c>
      <c r="X1742">
        <v>5720</v>
      </c>
      <c r="Y1742">
        <v>130</v>
      </c>
      <c r="Z1742">
        <v>102</v>
      </c>
      <c r="AA1742" t="s">
        <v>15</v>
      </c>
      <c r="AB1742">
        <v>1</v>
      </c>
      <c r="AC1742">
        <v>0</v>
      </c>
      <c r="AD1742" t="s">
        <v>15</v>
      </c>
      <c r="AE1742">
        <v>1</v>
      </c>
      <c r="AF1742">
        <v>0</v>
      </c>
      <c r="AG1742" t="s">
        <v>15</v>
      </c>
      <c r="AH1742">
        <v>1</v>
      </c>
      <c r="AI1742">
        <v>0</v>
      </c>
      <c r="AJ1742" t="s">
        <v>15</v>
      </c>
      <c r="AK1742">
        <v>1</v>
      </c>
      <c r="AL1742">
        <v>0</v>
      </c>
    </row>
    <row r="1743" spans="1:38" x14ac:dyDescent="0.25">
      <c r="A1743" t="s">
        <v>1530</v>
      </c>
      <c r="B1743" t="s">
        <v>10</v>
      </c>
      <c r="C1743">
        <v>13991002</v>
      </c>
      <c r="D1743">
        <v>991002</v>
      </c>
      <c r="E1743" t="s">
        <v>597</v>
      </c>
      <c r="F1743" t="s">
        <v>598</v>
      </c>
      <c r="G1743" t="s">
        <v>1541</v>
      </c>
      <c r="H1743" t="s">
        <v>42</v>
      </c>
      <c r="I1743">
        <v>4</v>
      </c>
      <c r="J1743" t="s">
        <v>29</v>
      </c>
      <c r="K1743">
        <v>10</v>
      </c>
      <c r="L1743">
        <v>41</v>
      </c>
      <c r="M1743">
        <v>40</v>
      </c>
      <c r="N1743" t="s">
        <v>18</v>
      </c>
      <c r="O1743" t="s">
        <v>1543</v>
      </c>
      <c r="P1743">
        <v>52</v>
      </c>
      <c r="Q1743">
        <v>1.7333333333333334</v>
      </c>
      <c r="R1743">
        <v>27</v>
      </c>
      <c r="S1743">
        <v>0.9</v>
      </c>
      <c r="T1743">
        <f>DATATABLE[[#This Row],[تعداد واگن منتظر واگذاری]]+DATATABLE[[#This Row],[تعداد واگن تحت تخلیه]]</f>
        <v>79</v>
      </c>
      <c r="U1743">
        <v>2.6333333333333333</v>
      </c>
      <c r="V1743">
        <v>67</v>
      </c>
      <c r="W1743">
        <v>2.2333333333333334</v>
      </c>
      <c r="X1743">
        <v>4355</v>
      </c>
      <c r="Y1743">
        <v>79</v>
      </c>
      <c r="Z1743">
        <v>94</v>
      </c>
      <c r="AA1743" t="s">
        <v>15</v>
      </c>
      <c r="AB1743">
        <v>1</v>
      </c>
      <c r="AC1743">
        <v>0</v>
      </c>
      <c r="AD1743" t="s">
        <v>15</v>
      </c>
      <c r="AE1743">
        <v>1</v>
      </c>
      <c r="AF1743">
        <v>0</v>
      </c>
      <c r="AG1743" t="s">
        <v>15</v>
      </c>
      <c r="AH1743">
        <v>1</v>
      </c>
      <c r="AI1743">
        <v>0</v>
      </c>
      <c r="AJ1743" t="s">
        <v>15</v>
      </c>
      <c r="AK1743">
        <v>1</v>
      </c>
      <c r="AL1743">
        <v>0</v>
      </c>
    </row>
    <row r="1744" spans="1:38" x14ac:dyDescent="0.25">
      <c r="A1744" t="s">
        <v>1530</v>
      </c>
      <c r="B1744" t="s">
        <v>10</v>
      </c>
      <c r="C1744">
        <v>13991003</v>
      </c>
      <c r="D1744">
        <v>991003</v>
      </c>
      <c r="E1744" t="s">
        <v>599</v>
      </c>
      <c r="F1744" t="s">
        <v>600</v>
      </c>
      <c r="G1744" t="s">
        <v>1541</v>
      </c>
      <c r="H1744" t="s">
        <v>42</v>
      </c>
      <c r="I1744">
        <v>4</v>
      </c>
      <c r="J1744" t="s">
        <v>29</v>
      </c>
      <c r="K1744">
        <v>10</v>
      </c>
      <c r="L1744">
        <v>41</v>
      </c>
      <c r="M1744">
        <v>40</v>
      </c>
      <c r="N1744" t="s">
        <v>19</v>
      </c>
      <c r="O1744" t="s">
        <v>1544</v>
      </c>
      <c r="P1744">
        <v>58</v>
      </c>
      <c r="Q1744">
        <v>1.9333333333333333</v>
      </c>
      <c r="R1744">
        <v>77</v>
      </c>
      <c r="S1744">
        <v>2.5666666666666669</v>
      </c>
      <c r="T1744">
        <f>DATATABLE[[#This Row],[تعداد واگن منتظر واگذاری]]+DATATABLE[[#This Row],[تعداد واگن تحت تخلیه]]</f>
        <v>135</v>
      </c>
      <c r="U1744">
        <v>4.5</v>
      </c>
      <c r="V1744">
        <v>116</v>
      </c>
      <c r="W1744">
        <v>3.8666666666666667</v>
      </c>
      <c r="X1744">
        <v>7540</v>
      </c>
      <c r="Y1744">
        <v>135</v>
      </c>
      <c r="Z1744">
        <v>193</v>
      </c>
      <c r="AA1744" t="s">
        <v>15</v>
      </c>
      <c r="AB1744">
        <v>1</v>
      </c>
      <c r="AC1744">
        <v>0</v>
      </c>
      <c r="AD1744" t="s">
        <v>15</v>
      </c>
      <c r="AE1744">
        <v>1</v>
      </c>
      <c r="AF1744">
        <v>0</v>
      </c>
      <c r="AG1744" t="s">
        <v>15</v>
      </c>
      <c r="AH1744">
        <v>1</v>
      </c>
      <c r="AI1744">
        <v>0</v>
      </c>
      <c r="AJ1744" t="s">
        <v>15</v>
      </c>
      <c r="AK1744">
        <v>1</v>
      </c>
      <c r="AL1744">
        <v>0</v>
      </c>
    </row>
    <row r="1745" spans="1:38" x14ac:dyDescent="0.25">
      <c r="A1745" t="s">
        <v>1530</v>
      </c>
      <c r="B1745" t="s">
        <v>10</v>
      </c>
      <c r="C1745">
        <v>13991004</v>
      </c>
      <c r="D1745">
        <v>991004</v>
      </c>
      <c r="E1745" t="s">
        <v>601</v>
      </c>
      <c r="F1745" t="s">
        <v>602</v>
      </c>
      <c r="G1745" t="s">
        <v>1541</v>
      </c>
      <c r="H1745" t="s">
        <v>42</v>
      </c>
      <c r="I1745">
        <v>4</v>
      </c>
      <c r="J1745" t="s">
        <v>29</v>
      </c>
      <c r="K1745">
        <v>10</v>
      </c>
      <c r="L1745">
        <v>41</v>
      </c>
      <c r="M1745">
        <v>40</v>
      </c>
      <c r="N1745" t="s">
        <v>20</v>
      </c>
      <c r="O1745" t="s">
        <v>1545</v>
      </c>
      <c r="P1745">
        <v>123</v>
      </c>
      <c r="Q1745">
        <v>4.0999999999999996</v>
      </c>
      <c r="R1745">
        <v>84</v>
      </c>
      <c r="S1745">
        <v>2.8</v>
      </c>
      <c r="T1745">
        <f>DATATABLE[[#This Row],[تعداد واگن منتظر واگذاری]]+DATATABLE[[#This Row],[تعداد واگن تحت تخلیه]]</f>
        <v>207</v>
      </c>
      <c r="U1745">
        <v>6.9</v>
      </c>
      <c r="V1745">
        <v>55</v>
      </c>
      <c r="W1745">
        <v>1.8333333333333333</v>
      </c>
      <c r="X1745">
        <v>3575</v>
      </c>
      <c r="Y1745">
        <v>207</v>
      </c>
      <c r="Z1745">
        <v>139</v>
      </c>
      <c r="AA1745" t="s">
        <v>15</v>
      </c>
      <c r="AB1745">
        <v>1</v>
      </c>
      <c r="AC1745">
        <v>0</v>
      </c>
      <c r="AD1745" t="s">
        <v>15</v>
      </c>
      <c r="AE1745">
        <v>1</v>
      </c>
      <c r="AF1745">
        <v>0</v>
      </c>
      <c r="AG1745" t="s">
        <v>15</v>
      </c>
      <c r="AH1745">
        <v>1</v>
      </c>
      <c r="AI1745">
        <v>0</v>
      </c>
      <c r="AJ1745" t="s">
        <v>15</v>
      </c>
      <c r="AK1745">
        <v>1</v>
      </c>
      <c r="AL1745">
        <v>0</v>
      </c>
    </row>
    <row r="1746" spans="1:38" x14ac:dyDescent="0.25">
      <c r="A1746" t="s">
        <v>1530</v>
      </c>
      <c r="B1746" t="s">
        <v>10</v>
      </c>
      <c r="C1746">
        <v>13991005</v>
      </c>
      <c r="D1746">
        <v>991005</v>
      </c>
      <c r="E1746" t="s">
        <v>603</v>
      </c>
      <c r="F1746" t="s">
        <v>604</v>
      </c>
      <c r="G1746" t="s">
        <v>1541</v>
      </c>
      <c r="H1746" t="s">
        <v>42</v>
      </c>
      <c r="I1746">
        <v>4</v>
      </c>
      <c r="J1746" t="s">
        <v>29</v>
      </c>
      <c r="K1746">
        <v>10</v>
      </c>
      <c r="L1746">
        <v>41</v>
      </c>
      <c r="M1746">
        <v>41</v>
      </c>
      <c r="N1746" t="s">
        <v>12</v>
      </c>
      <c r="O1746" t="s">
        <v>1546</v>
      </c>
      <c r="P1746">
        <v>121</v>
      </c>
      <c r="Q1746">
        <v>4.0333333333333332</v>
      </c>
      <c r="R1746">
        <v>69</v>
      </c>
      <c r="S1746">
        <v>2.2999999999999998</v>
      </c>
      <c r="T1746">
        <f>DATATABLE[[#This Row],[تعداد واگن منتظر واگذاری]]+DATATABLE[[#This Row],[تعداد واگن تحت تخلیه]]</f>
        <v>190</v>
      </c>
      <c r="U1746">
        <v>6.333333333333333</v>
      </c>
      <c r="V1746">
        <v>59</v>
      </c>
      <c r="W1746">
        <v>1.9666666666666666</v>
      </c>
      <c r="X1746">
        <v>3835</v>
      </c>
      <c r="Y1746">
        <v>190</v>
      </c>
      <c r="Z1746">
        <v>128</v>
      </c>
      <c r="AA1746" t="s">
        <v>15</v>
      </c>
      <c r="AB1746">
        <v>1</v>
      </c>
      <c r="AC1746">
        <v>0</v>
      </c>
      <c r="AD1746" t="s">
        <v>15</v>
      </c>
      <c r="AE1746">
        <v>1</v>
      </c>
      <c r="AF1746">
        <v>0</v>
      </c>
      <c r="AG1746" t="s">
        <v>15</v>
      </c>
      <c r="AH1746">
        <v>1</v>
      </c>
      <c r="AI1746">
        <v>0</v>
      </c>
      <c r="AJ1746" t="s">
        <v>15</v>
      </c>
      <c r="AK1746">
        <v>1</v>
      </c>
      <c r="AL1746">
        <v>0</v>
      </c>
    </row>
    <row r="1747" spans="1:38" x14ac:dyDescent="0.25">
      <c r="A1747" t="s">
        <v>1530</v>
      </c>
      <c r="B1747" t="s">
        <v>10</v>
      </c>
      <c r="C1747">
        <v>13991006</v>
      </c>
      <c r="D1747">
        <v>991006</v>
      </c>
      <c r="E1747" t="s">
        <v>605</v>
      </c>
      <c r="F1747" t="s">
        <v>606</v>
      </c>
      <c r="G1747" t="s">
        <v>1541</v>
      </c>
      <c r="H1747" t="s">
        <v>42</v>
      </c>
      <c r="I1747">
        <v>4</v>
      </c>
      <c r="J1747" t="s">
        <v>29</v>
      </c>
      <c r="K1747">
        <v>10</v>
      </c>
      <c r="L1747">
        <v>42</v>
      </c>
      <c r="M1747">
        <v>41</v>
      </c>
      <c r="N1747" t="s">
        <v>14</v>
      </c>
      <c r="O1747" t="s">
        <v>1547</v>
      </c>
      <c r="P1747">
        <v>204</v>
      </c>
      <c r="Q1747">
        <v>6.8</v>
      </c>
      <c r="R1747">
        <v>131</v>
      </c>
      <c r="S1747">
        <v>4.3666666666666663</v>
      </c>
      <c r="T1747">
        <f>DATATABLE[[#This Row],[تعداد واگن منتظر واگذاری]]+DATATABLE[[#This Row],[تعداد واگن تحت تخلیه]]</f>
        <v>335</v>
      </c>
      <c r="U1747">
        <v>11.166666666666666</v>
      </c>
      <c r="V1747">
        <v>60</v>
      </c>
      <c r="W1747">
        <v>2</v>
      </c>
      <c r="X1747">
        <v>3900</v>
      </c>
      <c r="Y1747">
        <v>335</v>
      </c>
      <c r="Z1747">
        <v>191</v>
      </c>
      <c r="AA1747" t="s">
        <v>15</v>
      </c>
      <c r="AB1747">
        <v>1</v>
      </c>
      <c r="AC1747">
        <v>0</v>
      </c>
      <c r="AD1747" t="s">
        <v>15</v>
      </c>
      <c r="AE1747">
        <v>1</v>
      </c>
      <c r="AF1747">
        <v>0</v>
      </c>
      <c r="AG1747" t="s">
        <v>15</v>
      </c>
      <c r="AH1747">
        <v>1</v>
      </c>
      <c r="AI1747">
        <v>0</v>
      </c>
      <c r="AJ1747" t="s">
        <v>15</v>
      </c>
      <c r="AK1747">
        <v>1</v>
      </c>
      <c r="AL1747">
        <v>0</v>
      </c>
    </row>
    <row r="1748" spans="1:38" x14ac:dyDescent="0.25">
      <c r="A1748" t="s">
        <v>1530</v>
      </c>
      <c r="B1748" t="s">
        <v>10</v>
      </c>
      <c r="C1748">
        <v>13991007</v>
      </c>
      <c r="D1748">
        <v>991007</v>
      </c>
      <c r="E1748" t="s">
        <v>607</v>
      </c>
      <c r="F1748" t="s">
        <v>608</v>
      </c>
      <c r="G1748" t="s">
        <v>1541</v>
      </c>
      <c r="H1748" t="s">
        <v>42</v>
      </c>
      <c r="I1748">
        <v>4</v>
      </c>
      <c r="J1748" t="s">
        <v>29</v>
      </c>
      <c r="K1748">
        <v>10</v>
      </c>
      <c r="L1748">
        <v>42</v>
      </c>
      <c r="M1748">
        <v>41</v>
      </c>
      <c r="N1748" t="s">
        <v>16</v>
      </c>
      <c r="O1748" t="s">
        <v>1548</v>
      </c>
      <c r="P1748">
        <v>133</v>
      </c>
      <c r="Q1748">
        <v>4.4333333333333336</v>
      </c>
      <c r="R1748">
        <v>144</v>
      </c>
      <c r="S1748">
        <v>4.8</v>
      </c>
      <c r="T1748">
        <f>DATATABLE[[#This Row],[تعداد واگن منتظر واگذاری]]+DATATABLE[[#This Row],[تعداد واگن تحت تخلیه]]</f>
        <v>277</v>
      </c>
      <c r="U1748">
        <v>9.2333333333333325</v>
      </c>
      <c r="V1748">
        <v>136</v>
      </c>
      <c r="W1748">
        <v>4.5333333333333332</v>
      </c>
      <c r="X1748">
        <v>8840</v>
      </c>
      <c r="Y1748">
        <v>277</v>
      </c>
      <c r="Z1748">
        <v>280</v>
      </c>
      <c r="AA1748" t="s">
        <v>15</v>
      </c>
      <c r="AB1748">
        <v>1</v>
      </c>
      <c r="AC1748">
        <v>0</v>
      </c>
      <c r="AD1748" t="s">
        <v>15</v>
      </c>
      <c r="AE1748">
        <v>1</v>
      </c>
      <c r="AF1748">
        <v>0</v>
      </c>
      <c r="AG1748" t="s">
        <v>15</v>
      </c>
      <c r="AH1748">
        <v>1</v>
      </c>
      <c r="AI1748">
        <v>0</v>
      </c>
      <c r="AJ1748" t="s">
        <v>15</v>
      </c>
      <c r="AK1748">
        <v>1</v>
      </c>
      <c r="AL1748">
        <v>0</v>
      </c>
    </row>
    <row r="1749" spans="1:38" x14ac:dyDescent="0.25">
      <c r="A1749" t="s">
        <v>1530</v>
      </c>
      <c r="B1749" t="s">
        <v>10</v>
      </c>
      <c r="C1749">
        <v>13991008</v>
      </c>
      <c r="D1749">
        <v>991008</v>
      </c>
      <c r="E1749" t="s">
        <v>609</v>
      </c>
      <c r="F1749" t="s">
        <v>610</v>
      </c>
      <c r="G1749" t="s">
        <v>1541</v>
      </c>
      <c r="H1749" t="s">
        <v>42</v>
      </c>
      <c r="I1749">
        <v>4</v>
      </c>
      <c r="J1749" t="s">
        <v>29</v>
      </c>
      <c r="K1749">
        <v>10</v>
      </c>
      <c r="L1749">
        <v>42</v>
      </c>
      <c r="M1749">
        <v>41</v>
      </c>
      <c r="N1749" t="s">
        <v>17</v>
      </c>
      <c r="O1749" t="s">
        <v>1549</v>
      </c>
      <c r="P1749">
        <v>149</v>
      </c>
      <c r="Q1749">
        <v>4.9666666666666668</v>
      </c>
      <c r="R1749">
        <v>61</v>
      </c>
      <c r="S1749">
        <v>2.0333333333333332</v>
      </c>
      <c r="T1749">
        <f>DATATABLE[[#This Row],[تعداد واگن منتظر واگذاری]]+DATATABLE[[#This Row],[تعداد واگن تحت تخلیه]]</f>
        <v>210</v>
      </c>
      <c r="U1749">
        <v>7</v>
      </c>
      <c r="V1749">
        <v>72</v>
      </c>
      <c r="W1749">
        <v>2.4</v>
      </c>
      <c r="X1749">
        <v>4680</v>
      </c>
      <c r="Y1749">
        <v>210</v>
      </c>
      <c r="Z1749">
        <v>133</v>
      </c>
      <c r="AA1749" t="s">
        <v>15</v>
      </c>
      <c r="AB1749">
        <v>1</v>
      </c>
      <c r="AC1749">
        <v>0</v>
      </c>
      <c r="AD1749" t="s">
        <v>15</v>
      </c>
      <c r="AE1749">
        <v>1</v>
      </c>
      <c r="AF1749">
        <v>0</v>
      </c>
      <c r="AG1749" t="s">
        <v>15</v>
      </c>
      <c r="AH1749">
        <v>1</v>
      </c>
      <c r="AI1749">
        <v>0</v>
      </c>
      <c r="AJ1749" t="s">
        <v>15</v>
      </c>
      <c r="AK1749">
        <v>1</v>
      </c>
      <c r="AL1749">
        <v>0</v>
      </c>
    </row>
    <row r="1750" spans="1:38" x14ac:dyDescent="0.25">
      <c r="A1750" t="s">
        <v>1530</v>
      </c>
      <c r="B1750" t="s">
        <v>10</v>
      </c>
      <c r="C1750">
        <v>13991009</v>
      </c>
      <c r="D1750">
        <v>991009</v>
      </c>
      <c r="E1750" t="s">
        <v>611</v>
      </c>
      <c r="F1750" t="s">
        <v>612</v>
      </c>
      <c r="G1750" t="s">
        <v>1541</v>
      </c>
      <c r="H1750" t="s">
        <v>42</v>
      </c>
      <c r="I1750">
        <v>4</v>
      </c>
      <c r="J1750" t="s">
        <v>29</v>
      </c>
      <c r="K1750">
        <v>10</v>
      </c>
      <c r="L1750">
        <v>42</v>
      </c>
      <c r="M1750">
        <v>41</v>
      </c>
      <c r="N1750" t="s">
        <v>18</v>
      </c>
      <c r="O1750" t="s">
        <v>1550</v>
      </c>
      <c r="P1750">
        <v>113</v>
      </c>
      <c r="Q1750">
        <v>3.7666666666666666</v>
      </c>
      <c r="R1750">
        <v>115</v>
      </c>
      <c r="S1750">
        <v>3.8333333333333335</v>
      </c>
      <c r="T1750">
        <f>DATATABLE[[#This Row],[تعداد واگن منتظر واگذاری]]+DATATABLE[[#This Row],[تعداد واگن تحت تخلیه]]</f>
        <v>228</v>
      </c>
      <c r="U1750">
        <v>7.6</v>
      </c>
      <c r="V1750">
        <v>111</v>
      </c>
      <c r="W1750">
        <v>3.7</v>
      </c>
      <c r="X1750">
        <v>7215</v>
      </c>
      <c r="Y1750">
        <v>228</v>
      </c>
      <c r="Z1750">
        <v>226</v>
      </c>
      <c r="AA1750" t="s">
        <v>15</v>
      </c>
      <c r="AB1750">
        <v>1</v>
      </c>
      <c r="AC1750">
        <v>0</v>
      </c>
      <c r="AD1750" t="s">
        <v>15</v>
      </c>
      <c r="AE1750">
        <v>1</v>
      </c>
      <c r="AF1750">
        <v>0</v>
      </c>
      <c r="AG1750" t="s">
        <v>15</v>
      </c>
      <c r="AH1750">
        <v>1</v>
      </c>
      <c r="AI1750">
        <v>0</v>
      </c>
      <c r="AJ1750" t="s">
        <v>15</v>
      </c>
      <c r="AK1750">
        <v>1</v>
      </c>
      <c r="AL1750">
        <v>0</v>
      </c>
    </row>
    <row r="1751" spans="1:38" x14ac:dyDescent="0.25">
      <c r="A1751" t="s">
        <v>1530</v>
      </c>
      <c r="B1751" t="s">
        <v>10</v>
      </c>
      <c r="C1751">
        <v>13991010</v>
      </c>
      <c r="D1751">
        <v>991010</v>
      </c>
      <c r="E1751" t="s">
        <v>613</v>
      </c>
      <c r="F1751" t="s">
        <v>614</v>
      </c>
      <c r="G1751" t="s">
        <v>1541</v>
      </c>
      <c r="H1751" t="s">
        <v>42</v>
      </c>
      <c r="I1751">
        <v>4</v>
      </c>
      <c r="J1751" t="s">
        <v>29</v>
      </c>
      <c r="K1751">
        <v>10</v>
      </c>
      <c r="L1751">
        <v>42</v>
      </c>
      <c r="M1751">
        <v>41</v>
      </c>
      <c r="N1751" t="s">
        <v>19</v>
      </c>
      <c r="O1751" t="s">
        <v>1551</v>
      </c>
      <c r="P1751">
        <v>65</v>
      </c>
      <c r="Q1751">
        <v>2.1666666666666665</v>
      </c>
      <c r="R1751">
        <v>50</v>
      </c>
      <c r="S1751">
        <v>1.6666666666666667</v>
      </c>
      <c r="T1751">
        <f>DATATABLE[[#This Row],[تعداد واگن منتظر واگذاری]]+DATATABLE[[#This Row],[تعداد واگن تحت تخلیه]]</f>
        <v>115</v>
      </c>
      <c r="U1751">
        <v>3.8333333333333335</v>
      </c>
      <c r="V1751">
        <v>126</v>
      </c>
      <c r="W1751">
        <v>4.2</v>
      </c>
      <c r="X1751">
        <v>8190</v>
      </c>
      <c r="Y1751">
        <v>115</v>
      </c>
      <c r="Z1751">
        <v>176</v>
      </c>
      <c r="AA1751" t="s">
        <v>15</v>
      </c>
      <c r="AB1751">
        <v>1</v>
      </c>
      <c r="AC1751">
        <v>0</v>
      </c>
      <c r="AD1751" t="s">
        <v>15</v>
      </c>
      <c r="AE1751">
        <v>1</v>
      </c>
      <c r="AF1751">
        <v>0</v>
      </c>
      <c r="AG1751" t="s">
        <v>15</v>
      </c>
      <c r="AH1751">
        <v>1</v>
      </c>
      <c r="AI1751">
        <v>0</v>
      </c>
      <c r="AJ1751" t="s">
        <v>15</v>
      </c>
      <c r="AK1751">
        <v>1</v>
      </c>
      <c r="AL1751">
        <v>0</v>
      </c>
    </row>
    <row r="1752" spans="1:38" x14ac:dyDescent="0.25">
      <c r="A1752" t="s">
        <v>1530</v>
      </c>
      <c r="B1752" t="s">
        <v>10</v>
      </c>
      <c r="C1752">
        <v>13991011</v>
      </c>
      <c r="D1752">
        <v>991011</v>
      </c>
      <c r="E1752" t="s">
        <v>615</v>
      </c>
      <c r="F1752" t="s">
        <v>616</v>
      </c>
      <c r="G1752" t="s">
        <v>1541</v>
      </c>
      <c r="H1752" t="s">
        <v>42</v>
      </c>
      <c r="I1752">
        <v>4</v>
      </c>
      <c r="J1752" t="s">
        <v>29</v>
      </c>
      <c r="K1752">
        <v>10</v>
      </c>
      <c r="L1752">
        <v>42</v>
      </c>
      <c r="M1752">
        <v>41</v>
      </c>
      <c r="N1752" t="s">
        <v>20</v>
      </c>
      <c r="O1752" t="s">
        <v>1552</v>
      </c>
      <c r="P1752">
        <v>17</v>
      </c>
      <c r="Q1752">
        <v>0.56666666666666665</v>
      </c>
      <c r="R1752">
        <v>95</v>
      </c>
      <c r="S1752">
        <v>3.1666666666666665</v>
      </c>
      <c r="T1752">
        <f>DATATABLE[[#This Row],[تعداد واگن منتظر واگذاری]]+DATATABLE[[#This Row],[تعداد واگن تحت تخلیه]]</f>
        <v>112</v>
      </c>
      <c r="U1752">
        <v>3.7333333333333334</v>
      </c>
      <c r="V1752">
        <v>105</v>
      </c>
      <c r="W1752">
        <v>3.5</v>
      </c>
      <c r="X1752">
        <v>6825</v>
      </c>
      <c r="Y1752">
        <v>112</v>
      </c>
      <c r="Z1752">
        <v>200</v>
      </c>
      <c r="AA1752" t="s">
        <v>15</v>
      </c>
      <c r="AB1752">
        <v>1</v>
      </c>
      <c r="AC1752">
        <v>0</v>
      </c>
      <c r="AD1752" t="s">
        <v>15</v>
      </c>
      <c r="AE1752">
        <v>1</v>
      </c>
      <c r="AF1752">
        <v>0</v>
      </c>
      <c r="AG1752" t="s">
        <v>15</v>
      </c>
      <c r="AH1752">
        <v>1</v>
      </c>
      <c r="AI1752">
        <v>0</v>
      </c>
      <c r="AJ1752" t="s">
        <v>15</v>
      </c>
      <c r="AK1752">
        <v>1</v>
      </c>
      <c r="AL1752">
        <v>0</v>
      </c>
    </row>
    <row r="1753" spans="1:38" x14ac:dyDescent="0.25">
      <c r="A1753" t="s">
        <v>1530</v>
      </c>
      <c r="B1753" t="s">
        <v>10</v>
      </c>
      <c r="C1753">
        <v>13991012</v>
      </c>
      <c r="D1753">
        <v>991012</v>
      </c>
      <c r="E1753" t="s">
        <v>617</v>
      </c>
      <c r="F1753" t="s">
        <v>618</v>
      </c>
      <c r="G1753" t="s">
        <v>1541</v>
      </c>
      <c r="H1753" t="s">
        <v>42</v>
      </c>
      <c r="I1753">
        <v>4</v>
      </c>
      <c r="J1753" t="s">
        <v>29</v>
      </c>
      <c r="K1753">
        <v>10</v>
      </c>
      <c r="L1753">
        <v>42</v>
      </c>
      <c r="M1753">
        <v>42</v>
      </c>
      <c r="N1753" t="s">
        <v>12</v>
      </c>
      <c r="O1753" t="s">
        <v>1553</v>
      </c>
      <c r="P1753">
        <v>49</v>
      </c>
      <c r="Q1753">
        <v>1.6333333333333333</v>
      </c>
      <c r="R1753">
        <v>68</v>
      </c>
      <c r="S1753">
        <v>2.2666666666666666</v>
      </c>
      <c r="T1753">
        <f>DATATABLE[[#This Row],[تعداد واگن منتظر واگذاری]]+DATATABLE[[#This Row],[تعداد واگن تحت تخلیه]]</f>
        <v>117</v>
      </c>
      <c r="U1753">
        <v>3.9</v>
      </c>
      <c r="V1753">
        <v>101</v>
      </c>
      <c r="W1753">
        <v>3.3666666666666667</v>
      </c>
      <c r="X1753">
        <v>6565</v>
      </c>
      <c r="Y1753">
        <v>117</v>
      </c>
      <c r="Z1753">
        <v>169</v>
      </c>
      <c r="AA1753" t="s">
        <v>15</v>
      </c>
      <c r="AB1753">
        <v>1</v>
      </c>
      <c r="AC1753">
        <v>0</v>
      </c>
      <c r="AD1753" t="s">
        <v>15</v>
      </c>
      <c r="AE1753">
        <v>1</v>
      </c>
      <c r="AF1753">
        <v>0</v>
      </c>
      <c r="AG1753" t="s">
        <v>15</v>
      </c>
      <c r="AH1753">
        <v>1</v>
      </c>
      <c r="AI1753">
        <v>0</v>
      </c>
      <c r="AJ1753" t="s">
        <v>15</v>
      </c>
      <c r="AK1753">
        <v>1</v>
      </c>
      <c r="AL1753">
        <v>0</v>
      </c>
    </row>
    <row r="1754" spans="1:38" x14ac:dyDescent="0.25">
      <c r="A1754" t="s">
        <v>1530</v>
      </c>
      <c r="B1754" t="s">
        <v>10</v>
      </c>
      <c r="C1754">
        <v>13991013</v>
      </c>
      <c r="D1754">
        <v>991013</v>
      </c>
      <c r="E1754" t="s">
        <v>619</v>
      </c>
      <c r="F1754" t="s">
        <v>620</v>
      </c>
      <c r="G1754" t="s">
        <v>1541</v>
      </c>
      <c r="H1754" t="s">
        <v>42</v>
      </c>
      <c r="I1754">
        <v>4</v>
      </c>
      <c r="J1754" t="s">
        <v>29</v>
      </c>
      <c r="K1754">
        <v>10</v>
      </c>
      <c r="L1754">
        <v>43</v>
      </c>
      <c r="M1754">
        <v>42</v>
      </c>
      <c r="N1754" t="s">
        <v>14</v>
      </c>
      <c r="O1754" t="s">
        <v>1556</v>
      </c>
      <c r="P1754">
        <v>126</v>
      </c>
      <c r="Q1754">
        <v>4.2</v>
      </c>
      <c r="R1754">
        <v>83</v>
      </c>
      <c r="S1754">
        <v>2.7666666666666666</v>
      </c>
      <c r="T1754">
        <f>DATATABLE[[#This Row],[تعداد واگن منتظر واگذاری]]+DATATABLE[[#This Row],[تعداد واگن تحت تخلیه]]</f>
        <v>209</v>
      </c>
      <c r="U1754">
        <v>6.9666666666666668</v>
      </c>
      <c r="V1754">
        <v>94</v>
      </c>
      <c r="W1754">
        <v>3.1333333333333333</v>
      </c>
      <c r="X1754">
        <v>6110</v>
      </c>
      <c r="Y1754">
        <v>209</v>
      </c>
      <c r="Z1754">
        <v>177</v>
      </c>
      <c r="AA1754" t="s">
        <v>15</v>
      </c>
      <c r="AB1754">
        <v>1</v>
      </c>
      <c r="AC1754">
        <v>0</v>
      </c>
      <c r="AD1754" t="s">
        <v>15</v>
      </c>
      <c r="AE1754">
        <v>1</v>
      </c>
      <c r="AF1754">
        <v>0</v>
      </c>
      <c r="AG1754" t="s">
        <v>15</v>
      </c>
      <c r="AH1754">
        <v>1</v>
      </c>
      <c r="AI1754">
        <v>0</v>
      </c>
      <c r="AJ1754" t="s">
        <v>15</v>
      </c>
      <c r="AK1754">
        <v>1</v>
      </c>
      <c r="AL1754">
        <v>0</v>
      </c>
    </row>
    <row r="1755" spans="1:38" x14ac:dyDescent="0.25">
      <c r="A1755" t="s">
        <v>1530</v>
      </c>
      <c r="B1755" t="s">
        <v>10</v>
      </c>
      <c r="C1755">
        <v>13991014</v>
      </c>
      <c r="D1755">
        <v>991014</v>
      </c>
      <c r="E1755" t="s">
        <v>621</v>
      </c>
      <c r="F1755" t="s">
        <v>622</v>
      </c>
      <c r="G1755" t="s">
        <v>1541</v>
      </c>
      <c r="H1755" t="s">
        <v>42</v>
      </c>
      <c r="I1755">
        <v>4</v>
      </c>
      <c r="J1755" t="s">
        <v>29</v>
      </c>
      <c r="K1755">
        <v>10</v>
      </c>
      <c r="L1755">
        <v>43</v>
      </c>
      <c r="M1755">
        <v>42</v>
      </c>
      <c r="N1755" t="s">
        <v>16</v>
      </c>
      <c r="O1755" t="s">
        <v>1557</v>
      </c>
      <c r="P1755">
        <v>146</v>
      </c>
      <c r="Q1755">
        <v>4.8666666666666663</v>
      </c>
      <c r="R1755">
        <v>103</v>
      </c>
      <c r="S1755">
        <v>3.4333333333333331</v>
      </c>
      <c r="T1755">
        <f>DATATABLE[[#This Row],[تعداد واگن منتظر واگذاری]]+DATATABLE[[#This Row],[تعداد واگن تحت تخلیه]]</f>
        <v>249</v>
      </c>
      <c r="U1755">
        <v>8.3000000000000007</v>
      </c>
      <c r="V1755">
        <v>125</v>
      </c>
      <c r="W1755">
        <v>4.166666666666667</v>
      </c>
      <c r="X1755">
        <v>8125</v>
      </c>
      <c r="Y1755">
        <v>249</v>
      </c>
      <c r="Z1755">
        <v>228</v>
      </c>
      <c r="AA1755" t="s">
        <v>15</v>
      </c>
      <c r="AB1755">
        <v>1</v>
      </c>
      <c r="AC1755">
        <v>0</v>
      </c>
      <c r="AD1755" t="s">
        <v>15</v>
      </c>
      <c r="AE1755">
        <v>1</v>
      </c>
      <c r="AF1755">
        <v>0</v>
      </c>
      <c r="AG1755" t="s">
        <v>15</v>
      </c>
      <c r="AH1755">
        <v>1</v>
      </c>
      <c r="AI1755">
        <v>0</v>
      </c>
      <c r="AJ1755" t="s">
        <v>15</v>
      </c>
      <c r="AK1755">
        <v>1</v>
      </c>
      <c r="AL1755">
        <v>0</v>
      </c>
    </row>
    <row r="1756" spans="1:38" x14ac:dyDescent="0.25">
      <c r="A1756" t="s">
        <v>1530</v>
      </c>
      <c r="B1756" t="s">
        <v>10</v>
      </c>
      <c r="C1756">
        <v>13991015</v>
      </c>
      <c r="D1756">
        <v>991015</v>
      </c>
      <c r="E1756" t="s">
        <v>623</v>
      </c>
      <c r="F1756" t="s">
        <v>624</v>
      </c>
      <c r="G1756" t="s">
        <v>1541</v>
      </c>
      <c r="H1756" t="s">
        <v>42</v>
      </c>
      <c r="I1756">
        <v>4</v>
      </c>
      <c r="J1756" t="s">
        <v>29</v>
      </c>
      <c r="K1756">
        <v>10</v>
      </c>
      <c r="L1756">
        <v>43</v>
      </c>
      <c r="M1756">
        <v>42</v>
      </c>
      <c r="N1756" t="s">
        <v>17</v>
      </c>
      <c r="O1756" t="s">
        <v>1558</v>
      </c>
      <c r="P1756">
        <v>36</v>
      </c>
      <c r="Q1756">
        <v>1.2</v>
      </c>
      <c r="R1756">
        <v>112</v>
      </c>
      <c r="S1756">
        <v>3.7333333333333334</v>
      </c>
      <c r="T1756">
        <f>DATATABLE[[#This Row],[تعداد واگن منتظر واگذاری]]+DATATABLE[[#This Row],[تعداد واگن تحت تخلیه]]</f>
        <v>148</v>
      </c>
      <c r="U1756">
        <v>4.9333333333333336</v>
      </c>
      <c r="V1756">
        <v>98</v>
      </c>
      <c r="W1756">
        <v>3.2666666666666666</v>
      </c>
      <c r="X1756">
        <v>6370</v>
      </c>
      <c r="Y1756">
        <v>148</v>
      </c>
      <c r="Z1756">
        <v>210</v>
      </c>
      <c r="AA1756" t="s">
        <v>15</v>
      </c>
      <c r="AB1756">
        <v>1</v>
      </c>
      <c r="AC1756">
        <v>0</v>
      </c>
      <c r="AD1756" t="s">
        <v>15</v>
      </c>
      <c r="AE1756">
        <v>1</v>
      </c>
      <c r="AF1756">
        <v>0</v>
      </c>
      <c r="AG1756" t="s">
        <v>15</v>
      </c>
      <c r="AH1756">
        <v>1</v>
      </c>
      <c r="AI1756">
        <v>0</v>
      </c>
      <c r="AJ1756" t="s">
        <v>15</v>
      </c>
      <c r="AK1756">
        <v>1</v>
      </c>
      <c r="AL1756">
        <v>0</v>
      </c>
    </row>
    <row r="1757" spans="1:38" x14ac:dyDescent="0.25">
      <c r="A1757" t="s">
        <v>1530</v>
      </c>
      <c r="B1757" t="s">
        <v>10</v>
      </c>
      <c r="C1757">
        <v>13991016</v>
      </c>
      <c r="D1757">
        <v>991016</v>
      </c>
      <c r="E1757" t="s">
        <v>625</v>
      </c>
      <c r="F1757" t="s">
        <v>626</v>
      </c>
      <c r="G1757" t="s">
        <v>1541</v>
      </c>
      <c r="H1757" t="s">
        <v>42</v>
      </c>
      <c r="I1757">
        <v>4</v>
      </c>
      <c r="J1757" t="s">
        <v>29</v>
      </c>
      <c r="K1757">
        <v>10</v>
      </c>
      <c r="L1757">
        <v>43</v>
      </c>
      <c r="M1757">
        <v>42</v>
      </c>
      <c r="N1757" t="s">
        <v>18</v>
      </c>
      <c r="O1757" t="s">
        <v>1559</v>
      </c>
      <c r="P1757">
        <v>23</v>
      </c>
      <c r="Q1757">
        <v>0.76666666666666672</v>
      </c>
      <c r="R1757">
        <v>67</v>
      </c>
      <c r="S1757">
        <v>2.2333333333333334</v>
      </c>
      <c r="T1757">
        <f>DATATABLE[[#This Row],[تعداد واگن منتظر واگذاری]]+DATATABLE[[#This Row],[تعداد واگن تحت تخلیه]]</f>
        <v>90</v>
      </c>
      <c r="U1757">
        <v>3</v>
      </c>
      <c r="V1757">
        <v>121</v>
      </c>
      <c r="W1757">
        <v>4.0333333333333332</v>
      </c>
      <c r="X1757">
        <v>7865</v>
      </c>
      <c r="Y1757">
        <v>90</v>
      </c>
      <c r="Z1757">
        <v>188</v>
      </c>
      <c r="AA1757" t="s">
        <v>15</v>
      </c>
      <c r="AB1757">
        <v>1</v>
      </c>
      <c r="AC1757">
        <v>0</v>
      </c>
      <c r="AD1757" t="s">
        <v>15</v>
      </c>
      <c r="AE1757">
        <v>1</v>
      </c>
      <c r="AF1757">
        <v>0</v>
      </c>
      <c r="AG1757" t="s">
        <v>15</v>
      </c>
      <c r="AH1757">
        <v>1</v>
      </c>
      <c r="AI1757">
        <v>0</v>
      </c>
      <c r="AJ1757" t="s">
        <v>15</v>
      </c>
      <c r="AK1757">
        <v>1</v>
      </c>
      <c r="AL1757">
        <v>0</v>
      </c>
    </row>
    <row r="1758" spans="1:38" x14ac:dyDescent="0.25">
      <c r="A1758" t="s">
        <v>1530</v>
      </c>
      <c r="B1758" t="s">
        <v>10</v>
      </c>
      <c r="C1758">
        <v>13991017</v>
      </c>
      <c r="D1758">
        <v>991017</v>
      </c>
      <c r="E1758" t="s">
        <v>627</v>
      </c>
      <c r="F1758" t="s">
        <v>628</v>
      </c>
      <c r="G1758" t="s">
        <v>1541</v>
      </c>
      <c r="H1758" t="s">
        <v>42</v>
      </c>
      <c r="I1758">
        <v>4</v>
      </c>
      <c r="J1758" t="s">
        <v>29</v>
      </c>
      <c r="K1758">
        <v>10</v>
      </c>
      <c r="L1758">
        <v>43</v>
      </c>
      <c r="M1758">
        <v>42</v>
      </c>
      <c r="N1758" t="s">
        <v>19</v>
      </c>
      <c r="O1758" t="s">
        <v>1560</v>
      </c>
      <c r="P1758">
        <v>73</v>
      </c>
      <c r="Q1758">
        <v>2.4333333333333331</v>
      </c>
      <c r="R1758">
        <v>33</v>
      </c>
      <c r="S1758">
        <v>1.1000000000000001</v>
      </c>
      <c r="T1758">
        <f>DATATABLE[[#This Row],[تعداد واگن منتظر واگذاری]]+DATATABLE[[#This Row],[تعداد واگن تحت تخلیه]]</f>
        <v>106</v>
      </c>
      <c r="U1758">
        <v>3.5333333333333332</v>
      </c>
      <c r="V1758">
        <v>50</v>
      </c>
      <c r="W1758">
        <v>1.6666666666666667</v>
      </c>
      <c r="X1758">
        <v>3250</v>
      </c>
      <c r="Y1758">
        <v>106</v>
      </c>
      <c r="Z1758">
        <v>83</v>
      </c>
      <c r="AA1758" t="s">
        <v>15</v>
      </c>
      <c r="AB1758">
        <v>1</v>
      </c>
      <c r="AC1758">
        <v>0</v>
      </c>
      <c r="AD1758" t="s">
        <v>15</v>
      </c>
      <c r="AE1758">
        <v>1</v>
      </c>
      <c r="AF1758">
        <v>0</v>
      </c>
      <c r="AG1758" t="s">
        <v>15</v>
      </c>
      <c r="AH1758">
        <v>1</v>
      </c>
      <c r="AI1758">
        <v>0</v>
      </c>
      <c r="AJ1758" t="s">
        <v>15</v>
      </c>
      <c r="AK1758">
        <v>1</v>
      </c>
      <c r="AL1758">
        <v>0</v>
      </c>
    </row>
    <row r="1759" spans="1:38" x14ac:dyDescent="0.25">
      <c r="A1759" t="s">
        <v>1530</v>
      </c>
      <c r="B1759" t="s">
        <v>10</v>
      </c>
      <c r="C1759">
        <v>13991018</v>
      </c>
      <c r="D1759">
        <v>991018</v>
      </c>
      <c r="E1759" t="s">
        <v>629</v>
      </c>
      <c r="F1759" t="s">
        <v>630</v>
      </c>
      <c r="G1759" t="s">
        <v>1541</v>
      </c>
      <c r="H1759" t="s">
        <v>42</v>
      </c>
      <c r="I1759">
        <v>4</v>
      </c>
      <c r="J1759" t="s">
        <v>29</v>
      </c>
      <c r="K1759">
        <v>10</v>
      </c>
      <c r="L1759">
        <v>43</v>
      </c>
      <c r="M1759">
        <v>42</v>
      </c>
      <c r="N1759" t="s">
        <v>20</v>
      </c>
      <c r="O1759" t="s">
        <v>1561</v>
      </c>
      <c r="P1759">
        <v>23</v>
      </c>
      <c r="Q1759">
        <v>0.76666666666666672</v>
      </c>
      <c r="R1759">
        <v>87</v>
      </c>
      <c r="S1759">
        <v>2.9</v>
      </c>
      <c r="T1759">
        <f>DATATABLE[[#This Row],[تعداد واگن منتظر واگذاری]]+DATATABLE[[#This Row],[تعداد واگن تحت تخلیه]]</f>
        <v>110</v>
      </c>
      <c r="U1759">
        <v>3.6666666666666665</v>
      </c>
      <c r="V1759">
        <v>55</v>
      </c>
      <c r="W1759">
        <v>1.8333333333333333</v>
      </c>
      <c r="X1759">
        <v>3575</v>
      </c>
      <c r="Y1759">
        <v>110</v>
      </c>
      <c r="Z1759">
        <v>142</v>
      </c>
      <c r="AA1759" t="s">
        <v>15</v>
      </c>
      <c r="AB1759">
        <v>1</v>
      </c>
      <c r="AC1759">
        <v>0</v>
      </c>
      <c r="AD1759" t="s">
        <v>15</v>
      </c>
      <c r="AE1759">
        <v>1</v>
      </c>
      <c r="AF1759">
        <v>0</v>
      </c>
      <c r="AG1759" t="s">
        <v>15</v>
      </c>
      <c r="AH1759">
        <v>1</v>
      </c>
      <c r="AI1759">
        <v>0</v>
      </c>
      <c r="AJ1759" t="s">
        <v>15</v>
      </c>
      <c r="AK1759">
        <v>1</v>
      </c>
      <c r="AL1759">
        <v>0</v>
      </c>
    </row>
    <row r="1760" spans="1:38" x14ac:dyDescent="0.25">
      <c r="A1760" t="s">
        <v>1530</v>
      </c>
      <c r="B1760" t="s">
        <v>10</v>
      </c>
      <c r="C1760">
        <v>13991019</v>
      </c>
      <c r="D1760">
        <v>991019</v>
      </c>
      <c r="E1760" t="s">
        <v>631</v>
      </c>
      <c r="F1760" t="s">
        <v>632</v>
      </c>
      <c r="G1760" t="s">
        <v>1541</v>
      </c>
      <c r="H1760" t="s">
        <v>42</v>
      </c>
      <c r="I1760">
        <v>4</v>
      </c>
      <c r="J1760" t="s">
        <v>29</v>
      </c>
      <c r="K1760">
        <v>10</v>
      </c>
      <c r="L1760">
        <v>43</v>
      </c>
      <c r="M1760">
        <v>43</v>
      </c>
      <c r="N1760" t="s">
        <v>12</v>
      </c>
      <c r="O1760" t="s">
        <v>1562</v>
      </c>
      <c r="P1760">
        <v>24</v>
      </c>
      <c r="Q1760">
        <v>0.8</v>
      </c>
      <c r="R1760">
        <v>33</v>
      </c>
      <c r="S1760">
        <v>1.1000000000000001</v>
      </c>
      <c r="T1760">
        <f>DATATABLE[[#This Row],[تعداد واگن منتظر واگذاری]]+DATATABLE[[#This Row],[تعداد واگن تحت تخلیه]]</f>
        <v>57</v>
      </c>
      <c r="U1760">
        <v>1.9</v>
      </c>
      <c r="V1760">
        <v>86</v>
      </c>
      <c r="W1760">
        <v>2.8666666666666667</v>
      </c>
      <c r="X1760">
        <v>5590</v>
      </c>
      <c r="Y1760">
        <v>57</v>
      </c>
      <c r="Z1760">
        <v>119</v>
      </c>
      <c r="AA1760" t="s">
        <v>15</v>
      </c>
      <c r="AB1760">
        <v>1</v>
      </c>
      <c r="AC1760">
        <v>0</v>
      </c>
      <c r="AD1760" t="s">
        <v>15</v>
      </c>
      <c r="AE1760">
        <v>1</v>
      </c>
      <c r="AF1760">
        <v>0</v>
      </c>
      <c r="AG1760" t="s">
        <v>15</v>
      </c>
      <c r="AH1760">
        <v>1</v>
      </c>
      <c r="AI1760">
        <v>0</v>
      </c>
      <c r="AJ1760" t="s">
        <v>15</v>
      </c>
      <c r="AK1760">
        <v>1</v>
      </c>
      <c r="AL1760">
        <v>0</v>
      </c>
    </row>
    <row r="1761" spans="1:38" x14ac:dyDescent="0.25">
      <c r="A1761" t="s">
        <v>1530</v>
      </c>
      <c r="B1761" t="s">
        <v>10</v>
      </c>
      <c r="C1761">
        <v>13991020</v>
      </c>
      <c r="D1761">
        <v>991020</v>
      </c>
      <c r="E1761" t="s">
        <v>633</v>
      </c>
      <c r="F1761" t="s">
        <v>634</v>
      </c>
      <c r="G1761" t="s">
        <v>1541</v>
      </c>
      <c r="H1761" t="s">
        <v>42</v>
      </c>
      <c r="I1761">
        <v>4</v>
      </c>
      <c r="J1761" t="s">
        <v>29</v>
      </c>
      <c r="K1761">
        <v>10</v>
      </c>
      <c r="L1761">
        <v>44</v>
      </c>
      <c r="M1761">
        <v>43</v>
      </c>
      <c r="N1761" t="s">
        <v>14</v>
      </c>
      <c r="O1761" t="s">
        <v>1563</v>
      </c>
      <c r="P1761">
        <v>40</v>
      </c>
      <c r="Q1761">
        <v>1.3333333333333333</v>
      </c>
      <c r="R1761">
        <v>121</v>
      </c>
      <c r="S1761">
        <v>4.0333333333333332</v>
      </c>
      <c r="T1761">
        <f>DATATABLE[[#This Row],[تعداد واگن منتظر واگذاری]]+DATATABLE[[#This Row],[تعداد واگن تحت تخلیه]]</f>
        <v>161</v>
      </c>
      <c r="U1761">
        <v>5.3666666666666663</v>
      </c>
      <c r="V1761">
        <v>20</v>
      </c>
      <c r="W1761">
        <v>0.66666666666666663</v>
      </c>
      <c r="X1761">
        <v>1300</v>
      </c>
      <c r="Y1761">
        <v>161</v>
      </c>
      <c r="Z1761">
        <v>141</v>
      </c>
      <c r="AA1761" t="s">
        <v>15</v>
      </c>
      <c r="AB1761">
        <v>1</v>
      </c>
      <c r="AC1761">
        <v>0</v>
      </c>
      <c r="AD1761" t="s">
        <v>15</v>
      </c>
      <c r="AE1761">
        <v>1</v>
      </c>
      <c r="AF1761">
        <v>0</v>
      </c>
      <c r="AG1761" t="s">
        <v>15</v>
      </c>
      <c r="AH1761">
        <v>1</v>
      </c>
      <c r="AI1761">
        <v>0</v>
      </c>
      <c r="AJ1761" t="s">
        <v>15</v>
      </c>
      <c r="AK1761">
        <v>1</v>
      </c>
      <c r="AL1761">
        <v>0</v>
      </c>
    </row>
    <row r="1762" spans="1:38" x14ac:dyDescent="0.25">
      <c r="A1762" t="s">
        <v>1530</v>
      </c>
      <c r="B1762" t="s">
        <v>10</v>
      </c>
      <c r="C1762">
        <v>13991021</v>
      </c>
      <c r="D1762">
        <v>991021</v>
      </c>
      <c r="E1762" t="s">
        <v>635</v>
      </c>
      <c r="F1762" t="s">
        <v>636</v>
      </c>
      <c r="G1762" t="s">
        <v>1541</v>
      </c>
      <c r="H1762" t="s">
        <v>42</v>
      </c>
      <c r="I1762">
        <v>4</v>
      </c>
      <c r="J1762" t="s">
        <v>29</v>
      </c>
      <c r="K1762">
        <v>10</v>
      </c>
      <c r="L1762">
        <v>44</v>
      </c>
      <c r="M1762">
        <v>43</v>
      </c>
      <c r="N1762" t="s">
        <v>16</v>
      </c>
      <c r="O1762" t="s">
        <v>1564</v>
      </c>
      <c r="P1762">
        <v>1</v>
      </c>
      <c r="Q1762">
        <v>3.3333333333333333E-2</v>
      </c>
      <c r="R1762">
        <v>57</v>
      </c>
      <c r="S1762">
        <v>1.9</v>
      </c>
      <c r="T1762">
        <f>DATATABLE[[#This Row],[تعداد واگن منتظر واگذاری]]+DATATABLE[[#This Row],[تعداد واگن تحت تخلیه]]</f>
        <v>58</v>
      </c>
      <c r="U1762">
        <v>1.9333333333333333</v>
      </c>
      <c r="V1762">
        <v>151</v>
      </c>
      <c r="W1762">
        <v>5.0333333333333332</v>
      </c>
      <c r="X1762">
        <v>9815</v>
      </c>
      <c r="Y1762">
        <v>58</v>
      </c>
      <c r="Z1762">
        <v>208</v>
      </c>
      <c r="AA1762" t="s">
        <v>15</v>
      </c>
      <c r="AB1762">
        <v>1</v>
      </c>
      <c r="AC1762">
        <v>0</v>
      </c>
      <c r="AD1762" t="s">
        <v>15</v>
      </c>
      <c r="AE1762">
        <v>1</v>
      </c>
      <c r="AF1762">
        <v>0</v>
      </c>
      <c r="AG1762" t="s">
        <v>15</v>
      </c>
      <c r="AH1762">
        <v>1</v>
      </c>
      <c r="AI1762">
        <v>0</v>
      </c>
      <c r="AJ1762" t="s">
        <v>15</v>
      </c>
      <c r="AK1762">
        <v>1</v>
      </c>
      <c r="AL1762">
        <v>0</v>
      </c>
    </row>
    <row r="1763" spans="1:38" x14ac:dyDescent="0.25">
      <c r="A1763" t="s">
        <v>1530</v>
      </c>
      <c r="B1763" t="s">
        <v>10</v>
      </c>
      <c r="C1763">
        <v>13991022</v>
      </c>
      <c r="D1763">
        <v>991022</v>
      </c>
      <c r="E1763" t="s">
        <v>637</v>
      </c>
      <c r="F1763" t="s">
        <v>638</v>
      </c>
      <c r="G1763" t="s">
        <v>1541</v>
      </c>
      <c r="H1763" t="s">
        <v>42</v>
      </c>
      <c r="I1763">
        <v>4</v>
      </c>
      <c r="J1763" t="s">
        <v>29</v>
      </c>
      <c r="K1763">
        <v>10</v>
      </c>
      <c r="L1763">
        <v>44</v>
      </c>
      <c r="M1763">
        <v>43</v>
      </c>
      <c r="N1763" t="s">
        <v>17</v>
      </c>
      <c r="O1763" t="s">
        <v>1565</v>
      </c>
      <c r="P1763">
        <v>1</v>
      </c>
      <c r="Q1763">
        <v>3.3333333333333333E-2</v>
      </c>
      <c r="R1763">
        <v>33</v>
      </c>
      <c r="S1763">
        <v>1.1000000000000001</v>
      </c>
      <c r="T1763">
        <f>DATATABLE[[#This Row],[تعداد واگن منتظر واگذاری]]+DATATABLE[[#This Row],[تعداد واگن تحت تخلیه]]</f>
        <v>34</v>
      </c>
      <c r="U1763">
        <v>1.1333333333333333</v>
      </c>
      <c r="V1763">
        <v>100</v>
      </c>
      <c r="W1763">
        <v>3.3333333333333335</v>
      </c>
      <c r="X1763">
        <v>6500</v>
      </c>
      <c r="Y1763">
        <v>34</v>
      </c>
      <c r="Z1763">
        <v>133</v>
      </c>
      <c r="AA1763" t="s">
        <v>15</v>
      </c>
      <c r="AB1763">
        <v>1</v>
      </c>
      <c r="AC1763">
        <v>0</v>
      </c>
      <c r="AD1763" t="s">
        <v>15</v>
      </c>
      <c r="AE1763">
        <v>1</v>
      </c>
      <c r="AF1763">
        <v>0</v>
      </c>
      <c r="AG1763" t="s">
        <v>15</v>
      </c>
      <c r="AH1763">
        <v>1</v>
      </c>
      <c r="AI1763">
        <v>0</v>
      </c>
      <c r="AJ1763" t="s">
        <v>15</v>
      </c>
      <c r="AK1763">
        <v>1</v>
      </c>
      <c r="AL1763">
        <v>0</v>
      </c>
    </row>
    <row r="1764" spans="1:38" x14ac:dyDescent="0.25">
      <c r="A1764" t="s">
        <v>1530</v>
      </c>
      <c r="B1764" t="s">
        <v>10</v>
      </c>
      <c r="C1764">
        <v>13991023</v>
      </c>
      <c r="D1764">
        <v>991023</v>
      </c>
      <c r="E1764" t="s">
        <v>639</v>
      </c>
      <c r="F1764" t="s">
        <v>640</v>
      </c>
      <c r="G1764" t="s">
        <v>1541</v>
      </c>
      <c r="H1764" t="s">
        <v>42</v>
      </c>
      <c r="I1764">
        <v>4</v>
      </c>
      <c r="J1764" t="s">
        <v>29</v>
      </c>
      <c r="K1764">
        <v>10</v>
      </c>
      <c r="L1764">
        <v>44</v>
      </c>
      <c r="M1764">
        <v>43</v>
      </c>
      <c r="N1764" t="s">
        <v>18</v>
      </c>
      <c r="O1764" t="s">
        <v>1566</v>
      </c>
      <c r="P1764">
        <v>41</v>
      </c>
      <c r="Q1764">
        <v>1.3666666666666667</v>
      </c>
      <c r="R1764">
        <v>51</v>
      </c>
      <c r="S1764">
        <v>1.7</v>
      </c>
      <c r="T1764">
        <f>DATATABLE[[#This Row],[تعداد واگن منتظر واگذاری]]+DATATABLE[[#This Row],[تعداد واگن تحت تخلیه]]</f>
        <v>92</v>
      </c>
      <c r="U1764">
        <v>3.0666666666666669</v>
      </c>
      <c r="V1764">
        <v>23</v>
      </c>
      <c r="W1764">
        <v>0.76666666666666672</v>
      </c>
      <c r="X1764">
        <v>1495</v>
      </c>
      <c r="Y1764">
        <v>92</v>
      </c>
      <c r="Z1764">
        <v>74</v>
      </c>
      <c r="AA1764" t="s">
        <v>15</v>
      </c>
      <c r="AB1764">
        <v>1</v>
      </c>
      <c r="AC1764">
        <v>0</v>
      </c>
      <c r="AD1764" t="s">
        <v>15</v>
      </c>
      <c r="AE1764">
        <v>1</v>
      </c>
      <c r="AF1764">
        <v>0</v>
      </c>
      <c r="AG1764" t="s">
        <v>15</v>
      </c>
      <c r="AH1764">
        <v>1</v>
      </c>
      <c r="AI1764">
        <v>0</v>
      </c>
      <c r="AJ1764" t="s">
        <v>15</v>
      </c>
      <c r="AK1764">
        <v>1</v>
      </c>
      <c r="AL1764">
        <v>0</v>
      </c>
    </row>
    <row r="1765" spans="1:38" x14ac:dyDescent="0.25">
      <c r="A1765" t="s">
        <v>1530</v>
      </c>
      <c r="B1765" t="s">
        <v>10</v>
      </c>
      <c r="C1765">
        <v>13991024</v>
      </c>
      <c r="D1765">
        <v>991024</v>
      </c>
      <c r="E1765" t="s">
        <v>641</v>
      </c>
      <c r="F1765" t="s">
        <v>642</v>
      </c>
      <c r="G1765" t="s">
        <v>1541</v>
      </c>
      <c r="H1765" t="s">
        <v>42</v>
      </c>
      <c r="I1765">
        <v>4</v>
      </c>
      <c r="J1765" t="s">
        <v>29</v>
      </c>
      <c r="K1765">
        <v>10</v>
      </c>
      <c r="L1765">
        <v>44</v>
      </c>
      <c r="M1765">
        <v>43</v>
      </c>
      <c r="N1765" t="s">
        <v>19</v>
      </c>
      <c r="O1765" t="s">
        <v>1567</v>
      </c>
      <c r="P1765">
        <v>61</v>
      </c>
      <c r="Q1765">
        <v>2.0333333333333332</v>
      </c>
      <c r="R1765">
        <v>49</v>
      </c>
      <c r="S1765">
        <v>1.6333333333333333</v>
      </c>
      <c r="T1765">
        <f>DATATABLE[[#This Row],[تعداد واگن منتظر واگذاری]]+DATATABLE[[#This Row],[تعداد واگن تحت تخلیه]]</f>
        <v>110</v>
      </c>
      <c r="U1765">
        <v>3.6666666666666665</v>
      </c>
      <c r="V1765">
        <v>80</v>
      </c>
      <c r="W1765">
        <v>2.6666666666666665</v>
      </c>
      <c r="X1765">
        <v>5200</v>
      </c>
      <c r="Y1765">
        <v>110</v>
      </c>
      <c r="Z1765">
        <v>129</v>
      </c>
      <c r="AA1765" t="s">
        <v>15</v>
      </c>
      <c r="AB1765">
        <v>1</v>
      </c>
      <c r="AC1765">
        <v>0</v>
      </c>
      <c r="AD1765" t="s">
        <v>15</v>
      </c>
      <c r="AE1765">
        <v>1</v>
      </c>
      <c r="AF1765">
        <v>0</v>
      </c>
      <c r="AG1765" t="s">
        <v>15</v>
      </c>
      <c r="AH1765">
        <v>1</v>
      </c>
      <c r="AI1765">
        <v>0</v>
      </c>
      <c r="AJ1765" t="s">
        <v>15</v>
      </c>
      <c r="AK1765">
        <v>1</v>
      </c>
      <c r="AL1765">
        <v>0</v>
      </c>
    </row>
    <row r="1766" spans="1:38" x14ac:dyDescent="0.25">
      <c r="A1766" t="s">
        <v>1530</v>
      </c>
      <c r="B1766" t="s">
        <v>10</v>
      </c>
      <c r="C1766">
        <v>13991025</v>
      </c>
      <c r="D1766">
        <v>991025</v>
      </c>
      <c r="E1766" t="s">
        <v>643</v>
      </c>
      <c r="F1766" t="s">
        <v>644</v>
      </c>
      <c r="G1766" t="s">
        <v>1541</v>
      </c>
      <c r="H1766" t="s">
        <v>42</v>
      </c>
      <c r="I1766">
        <v>4</v>
      </c>
      <c r="J1766" t="s">
        <v>29</v>
      </c>
      <c r="K1766">
        <v>10</v>
      </c>
      <c r="L1766">
        <v>44</v>
      </c>
      <c r="M1766">
        <v>43</v>
      </c>
      <c r="N1766" t="s">
        <v>20</v>
      </c>
      <c r="O1766" t="s">
        <v>1568</v>
      </c>
      <c r="P1766">
        <v>6</v>
      </c>
      <c r="Q1766">
        <v>0.2</v>
      </c>
      <c r="R1766">
        <v>79</v>
      </c>
      <c r="S1766">
        <v>2.6333333333333333</v>
      </c>
      <c r="T1766">
        <f>DATATABLE[[#This Row],[تعداد واگن منتظر واگذاری]]+DATATABLE[[#This Row],[تعداد واگن تحت تخلیه]]</f>
        <v>85</v>
      </c>
      <c r="U1766">
        <v>2.8333333333333335</v>
      </c>
      <c r="V1766">
        <v>107</v>
      </c>
      <c r="W1766">
        <v>3.5666666666666669</v>
      </c>
      <c r="X1766">
        <v>6955</v>
      </c>
      <c r="Y1766">
        <v>85</v>
      </c>
      <c r="Z1766">
        <v>186</v>
      </c>
      <c r="AA1766" t="s">
        <v>15</v>
      </c>
      <c r="AB1766">
        <v>1</v>
      </c>
      <c r="AC1766">
        <v>0</v>
      </c>
      <c r="AD1766" t="s">
        <v>15</v>
      </c>
      <c r="AE1766">
        <v>1</v>
      </c>
      <c r="AF1766">
        <v>0</v>
      </c>
      <c r="AG1766" t="s">
        <v>15</v>
      </c>
      <c r="AH1766">
        <v>1</v>
      </c>
      <c r="AI1766">
        <v>0</v>
      </c>
      <c r="AJ1766" t="s">
        <v>15</v>
      </c>
      <c r="AK1766">
        <v>1</v>
      </c>
      <c r="AL1766">
        <v>0</v>
      </c>
    </row>
    <row r="1767" spans="1:38" x14ac:dyDescent="0.25">
      <c r="A1767" t="s">
        <v>1530</v>
      </c>
      <c r="B1767" t="s">
        <v>10</v>
      </c>
      <c r="C1767">
        <v>13991026</v>
      </c>
      <c r="D1767">
        <v>991026</v>
      </c>
      <c r="E1767" t="s">
        <v>645</v>
      </c>
      <c r="F1767" t="s">
        <v>646</v>
      </c>
      <c r="G1767" t="s">
        <v>1541</v>
      </c>
      <c r="H1767" t="s">
        <v>42</v>
      </c>
      <c r="I1767">
        <v>4</v>
      </c>
      <c r="J1767" t="s">
        <v>29</v>
      </c>
      <c r="K1767">
        <v>10</v>
      </c>
      <c r="L1767">
        <v>44</v>
      </c>
      <c r="M1767">
        <v>44</v>
      </c>
      <c r="N1767" t="s">
        <v>12</v>
      </c>
      <c r="O1767" t="s">
        <v>1569</v>
      </c>
      <c r="P1767">
        <v>85</v>
      </c>
      <c r="Q1767">
        <v>2.8333333333333335</v>
      </c>
      <c r="R1767">
        <v>11</v>
      </c>
      <c r="S1767">
        <v>0.36666666666666664</v>
      </c>
      <c r="T1767">
        <f>DATATABLE[[#This Row],[تعداد واگن منتظر واگذاری]]+DATATABLE[[#This Row],[تعداد واگن تحت تخلیه]]</f>
        <v>96</v>
      </c>
      <c r="U1767">
        <v>3.2</v>
      </c>
      <c r="V1767">
        <v>90</v>
      </c>
      <c r="W1767">
        <v>3</v>
      </c>
      <c r="X1767">
        <v>5850</v>
      </c>
      <c r="Y1767">
        <v>96</v>
      </c>
      <c r="Z1767">
        <v>101</v>
      </c>
      <c r="AA1767" t="s">
        <v>15</v>
      </c>
      <c r="AB1767">
        <v>1</v>
      </c>
      <c r="AC1767">
        <v>0</v>
      </c>
      <c r="AD1767" t="s">
        <v>15</v>
      </c>
      <c r="AE1767">
        <v>1</v>
      </c>
      <c r="AF1767">
        <v>0</v>
      </c>
      <c r="AG1767" t="s">
        <v>15</v>
      </c>
      <c r="AH1767">
        <v>1</v>
      </c>
      <c r="AI1767">
        <v>0</v>
      </c>
      <c r="AJ1767" t="s">
        <v>15</v>
      </c>
      <c r="AK1767">
        <v>1</v>
      </c>
      <c r="AL1767">
        <v>0</v>
      </c>
    </row>
    <row r="1768" spans="1:38" x14ac:dyDescent="0.25">
      <c r="A1768" t="s">
        <v>1530</v>
      </c>
      <c r="B1768" t="s">
        <v>10</v>
      </c>
      <c r="C1768">
        <v>13991027</v>
      </c>
      <c r="D1768">
        <v>991027</v>
      </c>
      <c r="E1768" t="s">
        <v>647</v>
      </c>
      <c r="F1768" t="s">
        <v>648</v>
      </c>
      <c r="G1768" t="s">
        <v>1541</v>
      </c>
      <c r="H1768" t="s">
        <v>42</v>
      </c>
      <c r="I1768">
        <v>4</v>
      </c>
      <c r="J1768" t="s">
        <v>29</v>
      </c>
      <c r="K1768">
        <v>10</v>
      </c>
      <c r="L1768">
        <v>45</v>
      </c>
      <c r="M1768">
        <v>44</v>
      </c>
      <c r="N1768" t="s">
        <v>14</v>
      </c>
      <c r="O1768" t="s">
        <v>1570</v>
      </c>
      <c r="P1768">
        <v>91</v>
      </c>
      <c r="Q1768">
        <v>3.0333333333333332</v>
      </c>
      <c r="R1768">
        <v>94</v>
      </c>
      <c r="S1768">
        <v>3.1333333333333333</v>
      </c>
      <c r="T1768">
        <f>DATATABLE[[#This Row],[تعداد واگن منتظر واگذاری]]+DATATABLE[[#This Row],[تعداد واگن تحت تخلیه]]</f>
        <v>185</v>
      </c>
      <c r="U1768">
        <v>6.166666666666667</v>
      </c>
      <c r="V1768">
        <v>42</v>
      </c>
      <c r="W1768">
        <v>1.4</v>
      </c>
      <c r="X1768">
        <v>2730</v>
      </c>
      <c r="Y1768">
        <v>185</v>
      </c>
      <c r="Z1768">
        <v>136</v>
      </c>
      <c r="AA1768" t="s">
        <v>15</v>
      </c>
      <c r="AB1768">
        <v>1</v>
      </c>
      <c r="AC1768">
        <v>0</v>
      </c>
      <c r="AD1768" t="s">
        <v>15</v>
      </c>
      <c r="AE1768">
        <v>1</v>
      </c>
      <c r="AF1768">
        <v>0</v>
      </c>
      <c r="AG1768" t="s">
        <v>15</v>
      </c>
      <c r="AH1768">
        <v>1</v>
      </c>
      <c r="AI1768">
        <v>0</v>
      </c>
      <c r="AJ1768" t="s">
        <v>15</v>
      </c>
      <c r="AK1768">
        <v>1</v>
      </c>
      <c r="AL1768">
        <v>0</v>
      </c>
    </row>
    <row r="1769" spans="1:38" x14ac:dyDescent="0.25">
      <c r="A1769" t="s">
        <v>1530</v>
      </c>
      <c r="B1769" t="s">
        <v>10</v>
      </c>
      <c r="C1769">
        <v>13991028</v>
      </c>
      <c r="D1769">
        <v>991028</v>
      </c>
      <c r="E1769" t="s">
        <v>649</v>
      </c>
      <c r="F1769" t="s">
        <v>650</v>
      </c>
      <c r="G1769" t="s">
        <v>1541</v>
      </c>
      <c r="H1769" t="s">
        <v>42</v>
      </c>
      <c r="I1769">
        <v>4</v>
      </c>
      <c r="J1769" t="s">
        <v>29</v>
      </c>
      <c r="K1769">
        <v>10</v>
      </c>
      <c r="L1769">
        <v>45</v>
      </c>
      <c r="M1769">
        <v>44</v>
      </c>
      <c r="N1769" t="s">
        <v>16</v>
      </c>
      <c r="O1769" t="s">
        <v>1571</v>
      </c>
      <c r="P1769">
        <v>22</v>
      </c>
      <c r="Q1769">
        <v>0.73333333333333328</v>
      </c>
      <c r="R1769">
        <v>112</v>
      </c>
      <c r="S1769">
        <v>3.7333333333333334</v>
      </c>
      <c r="T1769">
        <f>DATATABLE[[#This Row],[تعداد واگن منتظر واگذاری]]+DATATABLE[[#This Row],[تعداد واگن تحت تخلیه]]</f>
        <v>134</v>
      </c>
      <c r="U1769">
        <v>4.4666666666666668</v>
      </c>
      <c r="V1769">
        <v>119</v>
      </c>
      <c r="W1769">
        <v>3.9666666666666668</v>
      </c>
      <c r="X1769">
        <v>7735</v>
      </c>
      <c r="Y1769">
        <v>134</v>
      </c>
      <c r="Z1769">
        <v>231</v>
      </c>
      <c r="AA1769" t="s">
        <v>15</v>
      </c>
      <c r="AB1769">
        <v>1</v>
      </c>
      <c r="AC1769">
        <v>0</v>
      </c>
      <c r="AD1769" t="s">
        <v>15</v>
      </c>
      <c r="AE1769">
        <v>1</v>
      </c>
      <c r="AF1769">
        <v>0</v>
      </c>
      <c r="AG1769" t="s">
        <v>15</v>
      </c>
      <c r="AH1769">
        <v>1</v>
      </c>
      <c r="AI1769">
        <v>0</v>
      </c>
      <c r="AJ1769" t="s">
        <v>15</v>
      </c>
      <c r="AK1769">
        <v>1</v>
      </c>
      <c r="AL1769">
        <v>0</v>
      </c>
    </row>
    <row r="1770" spans="1:38" x14ac:dyDescent="0.25">
      <c r="A1770" t="s">
        <v>1530</v>
      </c>
      <c r="B1770" t="s">
        <v>10</v>
      </c>
      <c r="C1770">
        <v>13991029</v>
      </c>
      <c r="D1770">
        <v>991029</v>
      </c>
      <c r="E1770" t="s">
        <v>651</v>
      </c>
      <c r="F1770" t="s">
        <v>652</v>
      </c>
      <c r="G1770" t="s">
        <v>1541</v>
      </c>
      <c r="H1770" t="s">
        <v>42</v>
      </c>
      <c r="I1770">
        <v>4</v>
      </c>
      <c r="J1770" t="s">
        <v>29</v>
      </c>
      <c r="K1770">
        <v>10</v>
      </c>
      <c r="L1770">
        <v>45</v>
      </c>
      <c r="M1770">
        <v>44</v>
      </c>
      <c r="N1770" t="s">
        <v>17</v>
      </c>
      <c r="O1770" t="s">
        <v>1572</v>
      </c>
      <c r="P1770">
        <v>17</v>
      </c>
      <c r="Q1770">
        <v>0.56666666666666665</v>
      </c>
      <c r="R1770">
        <v>84</v>
      </c>
      <c r="S1770">
        <v>2.8</v>
      </c>
      <c r="T1770">
        <f>DATATABLE[[#This Row],[تعداد واگن منتظر واگذاری]]+DATATABLE[[#This Row],[تعداد واگن تحت تخلیه]]</f>
        <v>101</v>
      </c>
      <c r="U1770">
        <v>3.3666666666666667</v>
      </c>
      <c r="V1770">
        <v>93</v>
      </c>
      <c r="W1770">
        <v>3.1</v>
      </c>
      <c r="X1770">
        <v>6045</v>
      </c>
      <c r="Y1770">
        <v>101</v>
      </c>
      <c r="Z1770">
        <v>177</v>
      </c>
      <c r="AA1770" t="s">
        <v>15</v>
      </c>
      <c r="AB1770">
        <v>1</v>
      </c>
      <c r="AC1770">
        <v>0</v>
      </c>
      <c r="AD1770" t="s">
        <v>15</v>
      </c>
      <c r="AE1770">
        <v>1</v>
      </c>
      <c r="AF1770">
        <v>0</v>
      </c>
      <c r="AG1770" t="s">
        <v>15</v>
      </c>
      <c r="AH1770">
        <v>1</v>
      </c>
      <c r="AI1770">
        <v>0</v>
      </c>
      <c r="AJ1770" t="s">
        <v>15</v>
      </c>
      <c r="AK1770">
        <v>1</v>
      </c>
      <c r="AL1770">
        <v>0</v>
      </c>
    </row>
    <row r="1771" spans="1:38" x14ac:dyDescent="0.25">
      <c r="A1771" t="s">
        <v>1530</v>
      </c>
      <c r="B1771" t="s">
        <v>10</v>
      </c>
      <c r="C1771">
        <v>13991030</v>
      </c>
      <c r="D1771">
        <v>991030</v>
      </c>
      <c r="E1771" t="s">
        <v>653</v>
      </c>
      <c r="F1771" t="s">
        <v>654</v>
      </c>
      <c r="G1771" t="s">
        <v>1541</v>
      </c>
      <c r="H1771" t="s">
        <v>42</v>
      </c>
      <c r="I1771">
        <v>4</v>
      </c>
      <c r="J1771" t="s">
        <v>29</v>
      </c>
      <c r="K1771">
        <v>10</v>
      </c>
      <c r="L1771">
        <v>45</v>
      </c>
      <c r="M1771">
        <v>44</v>
      </c>
      <c r="N1771" t="s">
        <v>18</v>
      </c>
      <c r="O1771" t="s">
        <v>1573</v>
      </c>
      <c r="P1771">
        <v>43</v>
      </c>
      <c r="Q1771">
        <v>1.4333333333333333</v>
      </c>
      <c r="R1771">
        <v>150</v>
      </c>
      <c r="S1771">
        <v>5</v>
      </c>
      <c r="T1771">
        <f>DATATABLE[[#This Row],[تعداد واگن منتظر واگذاری]]+DATATABLE[[#This Row],[تعداد واگن تحت تخلیه]]</f>
        <v>193</v>
      </c>
      <c r="U1771">
        <v>6.4333333333333336</v>
      </c>
      <c r="V1771">
        <v>37</v>
      </c>
      <c r="W1771">
        <v>1.2333333333333334</v>
      </c>
      <c r="X1771">
        <v>2405</v>
      </c>
      <c r="Y1771">
        <v>193</v>
      </c>
      <c r="Z1771">
        <v>187</v>
      </c>
      <c r="AA1771" t="s">
        <v>15</v>
      </c>
      <c r="AB1771">
        <v>1</v>
      </c>
      <c r="AC1771">
        <v>0</v>
      </c>
      <c r="AD1771" t="s">
        <v>15</v>
      </c>
      <c r="AE1771">
        <v>1</v>
      </c>
      <c r="AF1771">
        <v>0</v>
      </c>
      <c r="AG1771" t="s">
        <v>15</v>
      </c>
      <c r="AH1771">
        <v>1</v>
      </c>
      <c r="AI1771">
        <v>0</v>
      </c>
      <c r="AJ1771" t="s">
        <v>15</v>
      </c>
      <c r="AK1771">
        <v>1</v>
      </c>
      <c r="AL1771">
        <v>0</v>
      </c>
    </row>
    <row r="1772" spans="1:38" x14ac:dyDescent="0.25">
      <c r="A1772" t="s">
        <v>1530</v>
      </c>
      <c r="B1772" t="s">
        <v>10</v>
      </c>
      <c r="C1772">
        <v>13991101</v>
      </c>
      <c r="D1772">
        <v>991101</v>
      </c>
      <c r="E1772" t="s">
        <v>655</v>
      </c>
      <c r="F1772" t="s">
        <v>656</v>
      </c>
      <c r="G1772" t="s">
        <v>1541</v>
      </c>
      <c r="H1772" t="s">
        <v>42</v>
      </c>
      <c r="I1772">
        <v>4</v>
      </c>
      <c r="J1772" t="s">
        <v>30</v>
      </c>
      <c r="K1772">
        <v>11</v>
      </c>
      <c r="L1772">
        <v>45</v>
      </c>
      <c r="M1772">
        <v>44</v>
      </c>
      <c r="N1772" t="s">
        <v>19</v>
      </c>
      <c r="O1772" t="s">
        <v>1542</v>
      </c>
      <c r="P1772">
        <v>23</v>
      </c>
      <c r="Q1772">
        <v>0.76666666666666672</v>
      </c>
      <c r="R1772">
        <v>133</v>
      </c>
      <c r="S1772">
        <v>4.4333333333333336</v>
      </c>
      <c r="T1772">
        <f>DATATABLE[[#This Row],[تعداد واگن منتظر واگذاری]]+DATATABLE[[#This Row],[تعداد واگن تحت تخلیه]]</f>
        <v>156</v>
      </c>
      <c r="U1772">
        <v>5.2</v>
      </c>
      <c r="V1772">
        <v>98</v>
      </c>
      <c r="W1772">
        <v>3.2666666666666666</v>
      </c>
      <c r="X1772">
        <v>6370</v>
      </c>
      <c r="Y1772">
        <v>156</v>
      </c>
      <c r="Z1772">
        <v>231</v>
      </c>
      <c r="AA1772" t="s">
        <v>15</v>
      </c>
      <c r="AB1772">
        <v>1</v>
      </c>
      <c r="AC1772">
        <v>0</v>
      </c>
      <c r="AD1772" t="s">
        <v>15</v>
      </c>
      <c r="AE1772">
        <v>1</v>
      </c>
      <c r="AF1772">
        <v>0</v>
      </c>
      <c r="AG1772" t="s">
        <v>15</v>
      </c>
      <c r="AH1772">
        <v>1</v>
      </c>
      <c r="AI1772">
        <v>0</v>
      </c>
      <c r="AJ1772" t="s">
        <v>15</v>
      </c>
      <c r="AK1772">
        <v>1</v>
      </c>
      <c r="AL1772">
        <v>0</v>
      </c>
    </row>
    <row r="1773" spans="1:38" x14ac:dyDescent="0.25">
      <c r="A1773" t="s">
        <v>1530</v>
      </c>
      <c r="B1773" t="s">
        <v>10</v>
      </c>
      <c r="C1773">
        <v>13991102</v>
      </c>
      <c r="D1773">
        <v>991102</v>
      </c>
      <c r="E1773" t="s">
        <v>657</v>
      </c>
      <c r="F1773" t="s">
        <v>658</v>
      </c>
      <c r="G1773" t="s">
        <v>1541</v>
      </c>
      <c r="H1773" t="s">
        <v>42</v>
      </c>
      <c r="I1773">
        <v>4</v>
      </c>
      <c r="J1773" t="s">
        <v>30</v>
      </c>
      <c r="K1773">
        <v>11</v>
      </c>
      <c r="L1773">
        <v>45</v>
      </c>
      <c r="M1773">
        <v>44</v>
      </c>
      <c r="N1773" t="s">
        <v>20</v>
      </c>
      <c r="O1773" t="s">
        <v>1543</v>
      </c>
      <c r="P1773">
        <v>52</v>
      </c>
      <c r="Q1773">
        <v>1.7333333333333334</v>
      </c>
      <c r="R1773">
        <v>74</v>
      </c>
      <c r="S1773">
        <v>2.4666666666666668</v>
      </c>
      <c r="T1773">
        <f>DATATABLE[[#This Row],[تعداد واگن منتظر واگذاری]]+DATATABLE[[#This Row],[تعداد واگن تحت تخلیه]]</f>
        <v>126</v>
      </c>
      <c r="U1773">
        <v>4.2</v>
      </c>
      <c r="V1773">
        <v>122</v>
      </c>
      <c r="W1773">
        <v>4.0666666666666664</v>
      </c>
      <c r="X1773">
        <v>7930</v>
      </c>
      <c r="Y1773">
        <v>126</v>
      </c>
      <c r="Z1773">
        <v>196</v>
      </c>
      <c r="AA1773" t="s">
        <v>15</v>
      </c>
      <c r="AB1773">
        <v>1</v>
      </c>
      <c r="AC1773">
        <v>0</v>
      </c>
      <c r="AD1773" t="s">
        <v>15</v>
      </c>
      <c r="AE1773">
        <v>1</v>
      </c>
      <c r="AF1773">
        <v>0</v>
      </c>
      <c r="AG1773" t="s">
        <v>15</v>
      </c>
      <c r="AH1773">
        <v>1</v>
      </c>
      <c r="AI1773">
        <v>0</v>
      </c>
      <c r="AJ1773" t="s">
        <v>15</v>
      </c>
      <c r="AK1773">
        <v>1</v>
      </c>
      <c r="AL1773">
        <v>0</v>
      </c>
    </row>
    <row r="1774" spans="1:38" x14ac:dyDescent="0.25">
      <c r="A1774" t="s">
        <v>1530</v>
      </c>
      <c r="B1774" t="s">
        <v>10</v>
      </c>
      <c r="C1774">
        <v>13991103</v>
      </c>
      <c r="D1774">
        <v>991103</v>
      </c>
      <c r="E1774" t="s">
        <v>659</v>
      </c>
      <c r="F1774" t="s">
        <v>660</v>
      </c>
      <c r="G1774" t="s">
        <v>1541</v>
      </c>
      <c r="H1774" t="s">
        <v>42</v>
      </c>
      <c r="I1774">
        <v>4</v>
      </c>
      <c r="J1774" t="s">
        <v>30</v>
      </c>
      <c r="K1774">
        <v>11</v>
      </c>
      <c r="L1774">
        <v>45</v>
      </c>
      <c r="M1774">
        <v>45</v>
      </c>
      <c r="N1774" t="s">
        <v>12</v>
      </c>
      <c r="O1774" t="s">
        <v>1544</v>
      </c>
      <c r="P1774">
        <v>0</v>
      </c>
      <c r="Q1774">
        <v>0</v>
      </c>
      <c r="R1774">
        <v>69</v>
      </c>
      <c r="S1774">
        <v>2.2999999999999998</v>
      </c>
      <c r="T1774">
        <f>DATATABLE[[#This Row],[تعداد واگن منتظر واگذاری]]+DATATABLE[[#This Row],[تعداد واگن تحت تخلیه]]</f>
        <v>69</v>
      </c>
      <c r="U1774">
        <v>2.2999999999999998</v>
      </c>
      <c r="V1774">
        <v>93</v>
      </c>
      <c r="W1774">
        <v>3.1</v>
      </c>
      <c r="X1774">
        <v>6045</v>
      </c>
      <c r="Y1774">
        <v>69</v>
      </c>
      <c r="Z1774">
        <v>162</v>
      </c>
      <c r="AA1774" t="s">
        <v>13</v>
      </c>
      <c r="AB1774">
        <v>0</v>
      </c>
      <c r="AC1774">
        <v>1</v>
      </c>
      <c r="AD1774" t="s">
        <v>15</v>
      </c>
      <c r="AE1774">
        <v>1</v>
      </c>
      <c r="AF1774">
        <v>0</v>
      </c>
      <c r="AG1774" t="s">
        <v>15</v>
      </c>
      <c r="AH1774">
        <v>1</v>
      </c>
      <c r="AI1774">
        <v>0</v>
      </c>
      <c r="AJ1774" t="s">
        <v>15</v>
      </c>
      <c r="AK1774">
        <v>1</v>
      </c>
      <c r="AL1774">
        <v>0</v>
      </c>
    </row>
    <row r="1775" spans="1:38" x14ac:dyDescent="0.25">
      <c r="A1775" t="s">
        <v>1530</v>
      </c>
      <c r="B1775" t="s">
        <v>10</v>
      </c>
      <c r="C1775">
        <v>13991104</v>
      </c>
      <c r="D1775">
        <v>991104</v>
      </c>
      <c r="E1775" t="s">
        <v>661</v>
      </c>
      <c r="F1775" t="s">
        <v>662</v>
      </c>
      <c r="G1775" t="s">
        <v>1541</v>
      </c>
      <c r="H1775" t="s">
        <v>42</v>
      </c>
      <c r="I1775">
        <v>4</v>
      </c>
      <c r="J1775" t="s">
        <v>30</v>
      </c>
      <c r="K1775">
        <v>11</v>
      </c>
      <c r="L1775">
        <v>46</v>
      </c>
      <c r="M1775">
        <v>45</v>
      </c>
      <c r="N1775" t="s">
        <v>14</v>
      </c>
      <c r="O1775" t="s">
        <v>1545</v>
      </c>
      <c r="P1775">
        <v>71</v>
      </c>
      <c r="Q1775">
        <v>2.3666666666666667</v>
      </c>
      <c r="R1775">
        <v>18</v>
      </c>
      <c r="S1775">
        <v>0.6</v>
      </c>
      <c r="T1775">
        <f>DATATABLE[[#This Row],[تعداد واگن منتظر واگذاری]]+DATATABLE[[#This Row],[تعداد واگن تحت تخلیه]]</f>
        <v>89</v>
      </c>
      <c r="U1775">
        <v>2.9666666666666668</v>
      </c>
      <c r="V1775">
        <v>39</v>
      </c>
      <c r="W1775">
        <v>1.3</v>
      </c>
      <c r="X1775">
        <v>2535</v>
      </c>
      <c r="Y1775">
        <v>89</v>
      </c>
      <c r="Z1775">
        <v>57</v>
      </c>
      <c r="AA1775" t="s">
        <v>15</v>
      </c>
      <c r="AB1775">
        <v>1</v>
      </c>
      <c r="AC1775">
        <v>0</v>
      </c>
      <c r="AD1775" t="s">
        <v>15</v>
      </c>
      <c r="AE1775">
        <v>1</v>
      </c>
      <c r="AF1775">
        <v>0</v>
      </c>
      <c r="AG1775" t="s">
        <v>15</v>
      </c>
      <c r="AH1775">
        <v>1</v>
      </c>
      <c r="AI1775">
        <v>0</v>
      </c>
      <c r="AJ1775" t="s">
        <v>15</v>
      </c>
      <c r="AK1775">
        <v>1</v>
      </c>
      <c r="AL1775">
        <v>0</v>
      </c>
    </row>
    <row r="1776" spans="1:38" x14ac:dyDescent="0.25">
      <c r="A1776" t="s">
        <v>1530</v>
      </c>
      <c r="B1776" t="s">
        <v>10</v>
      </c>
      <c r="C1776">
        <v>13991105</v>
      </c>
      <c r="D1776">
        <v>991105</v>
      </c>
      <c r="E1776" t="s">
        <v>663</v>
      </c>
      <c r="F1776" t="s">
        <v>664</v>
      </c>
      <c r="G1776" t="s">
        <v>1541</v>
      </c>
      <c r="H1776" t="s">
        <v>42</v>
      </c>
      <c r="I1776">
        <v>4</v>
      </c>
      <c r="J1776" t="s">
        <v>30</v>
      </c>
      <c r="K1776">
        <v>11</v>
      </c>
      <c r="L1776">
        <v>46</v>
      </c>
      <c r="M1776">
        <v>45</v>
      </c>
      <c r="N1776" t="s">
        <v>16</v>
      </c>
      <c r="O1776" t="s">
        <v>1546</v>
      </c>
      <c r="P1776">
        <v>13</v>
      </c>
      <c r="Q1776">
        <v>0.43333333333333335</v>
      </c>
      <c r="R1776">
        <v>85</v>
      </c>
      <c r="S1776">
        <v>2.8333333333333335</v>
      </c>
      <c r="T1776">
        <f>DATATABLE[[#This Row],[تعداد واگن منتظر واگذاری]]+DATATABLE[[#This Row],[تعداد واگن تحت تخلیه]]</f>
        <v>98</v>
      </c>
      <c r="U1776">
        <v>3.2666666666666666</v>
      </c>
      <c r="V1776">
        <v>113</v>
      </c>
      <c r="W1776">
        <v>3.7666666666666666</v>
      </c>
      <c r="X1776">
        <v>7345</v>
      </c>
      <c r="Y1776">
        <v>98</v>
      </c>
      <c r="Z1776">
        <v>198</v>
      </c>
      <c r="AA1776" t="s">
        <v>15</v>
      </c>
      <c r="AB1776">
        <v>1</v>
      </c>
      <c r="AC1776">
        <v>0</v>
      </c>
      <c r="AD1776" t="s">
        <v>15</v>
      </c>
      <c r="AE1776">
        <v>1</v>
      </c>
      <c r="AF1776">
        <v>0</v>
      </c>
      <c r="AG1776" t="s">
        <v>15</v>
      </c>
      <c r="AH1776">
        <v>1</v>
      </c>
      <c r="AI1776">
        <v>0</v>
      </c>
      <c r="AJ1776" t="s">
        <v>15</v>
      </c>
      <c r="AK1776">
        <v>1</v>
      </c>
      <c r="AL1776">
        <v>0</v>
      </c>
    </row>
    <row r="1777" spans="1:38" x14ac:dyDescent="0.25">
      <c r="A1777" t="s">
        <v>1530</v>
      </c>
      <c r="B1777" t="s">
        <v>10</v>
      </c>
      <c r="C1777">
        <v>13991106</v>
      </c>
      <c r="D1777">
        <v>991106</v>
      </c>
      <c r="E1777" t="s">
        <v>665</v>
      </c>
      <c r="F1777" t="s">
        <v>666</v>
      </c>
      <c r="G1777" t="s">
        <v>1541</v>
      </c>
      <c r="H1777" t="s">
        <v>42</v>
      </c>
      <c r="I1777">
        <v>4</v>
      </c>
      <c r="J1777" t="s">
        <v>30</v>
      </c>
      <c r="K1777">
        <v>11</v>
      </c>
      <c r="L1777">
        <v>46</v>
      </c>
      <c r="M1777">
        <v>45</v>
      </c>
      <c r="N1777" t="s">
        <v>17</v>
      </c>
      <c r="O1777" t="s">
        <v>1547</v>
      </c>
      <c r="P1777">
        <v>29</v>
      </c>
      <c r="Q1777">
        <v>0.96666666666666667</v>
      </c>
      <c r="R1777">
        <v>4</v>
      </c>
      <c r="S1777">
        <v>0.13333333333333333</v>
      </c>
      <c r="T1777">
        <f>DATATABLE[[#This Row],[تعداد واگن منتظر واگذاری]]+DATATABLE[[#This Row],[تعداد واگن تحت تخلیه]]</f>
        <v>33</v>
      </c>
      <c r="U1777">
        <v>1.1000000000000001</v>
      </c>
      <c r="V1777">
        <v>109</v>
      </c>
      <c r="W1777">
        <v>3.6333333333333333</v>
      </c>
      <c r="X1777">
        <v>7085</v>
      </c>
      <c r="Y1777">
        <v>33</v>
      </c>
      <c r="Z1777">
        <v>113</v>
      </c>
      <c r="AA1777" t="s">
        <v>15</v>
      </c>
      <c r="AB1777">
        <v>1</v>
      </c>
      <c r="AC1777">
        <v>0</v>
      </c>
      <c r="AD1777" t="s">
        <v>15</v>
      </c>
      <c r="AE1777">
        <v>1</v>
      </c>
      <c r="AF1777">
        <v>0</v>
      </c>
      <c r="AG1777" t="s">
        <v>15</v>
      </c>
      <c r="AH1777">
        <v>1</v>
      </c>
      <c r="AI1777">
        <v>0</v>
      </c>
      <c r="AJ1777" t="s">
        <v>15</v>
      </c>
      <c r="AK1777">
        <v>1</v>
      </c>
      <c r="AL1777">
        <v>0</v>
      </c>
    </row>
    <row r="1778" spans="1:38" x14ac:dyDescent="0.25">
      <c r="A1778" t="s">
        <v>1530</v>
      </c>
      <c r="B1778" t="s">
        <v>10</v>
      </c>
      <c r="C1778">
        <v>13991107</v>
      </c>
      <c r="D1778">
        <v>991107</v>
      </c>
      <c r="E1778" t="s">
        <v>667</v>
      </c>
      <c r="F1778" t="s">
        <v>668</v>
      </c>
      <c r="G1778" t="s">
        <v>1541</v>
      </c>
      <c r="H1778" t="s">
        <v>42</v>
      </c>
      <c r="I1778">
        <v>4</v>
      </c>
      <c r="J1778" t="s">
        <v>30</v>
      </c>
      <c r="K1778">
        <v>11</v>
      </c>
      <c r="L1778">
        <v>46</v>
      </c>
      <c r="M1778">
        <v>45</v>
      </c>
      <c r="N1778" t="s">
        <v>18</v>
      </c>
      <c r="O1778" t="s">
        <v>1548</v>
      </c>
      <c r="P1778">
        <v>2</v>
      </c>
      <c r="Q1778">
        <v>6.6666666666666666E-2</v>
      </c>
      <c r="R1778">
        <v>48</v>
      </c>
      <c r="S1778">
        <v>1.6</v>
      </c>
      <c r="T1778">
        <f>DATATABLE[[#This Row],[تعداد واگن منتظر واگذاری]]+DATATABLE[[#This Row],[تعداد واگن تحت تخلیه]]</f>
        <v>50</v>
      </c>
      <c r="U1778">
        <v>1.6666666666666667</v>
      </c>
      <c r="V1778">
        <v>33</v>
      </c>
      <c r="W1778">
        <v>1.1000000000000001</v>
      </c>
      <c r="X1778">
        <v>2145</v>
      </c>
      <c r="Y1778">
        <v>50</v>
      </c>
      <c r="Z1778">
        <v>81</v>
      </c>
      <c r="AA1778" t="s">
        <v>15</v>
      </c>
      <c r="AB1778">
        <v>1</v>
      </c>
      <c r="AC1778">
        <v>0</v>
      </c>
      <c r="AD1778" t="s">
        <v>15</v>
      </c>
      <c r="AE1778">
        <v>1</v>
      </c>
      <c r="AF1778">
        <v>0</v>
      </c>
      <c r="AG1778" t="s">
        <v>15</v>
      </c>
      <c r="AH1778">
        <v>1</v>
      </c>
      <c r="AI1778">
        <v>0</v>
      </c>
      <c r="AJ1778" t="s">
        <v>15</v>
      </c>
      <c r="AK1778">
        <v>1</v>
      </c>
      <c r="AL1778">
        <v>0</v>
      </c>
    </row>
    <row r="1779" spans="1:38" x14ac:dyDescent="0.25">
      <c r="A1779" t="s">
        <v>1530</v>
      </c>
      <c r="B1779" t="s">
        <v>10</v>
      </c>
      <c r="C1779">
        <v>13991108</v>
      </c>
      <c r="D1779">
        <v>991108</v>
      </c>
      <c r="E1779" t="s">
        <v>669</v>
      </c>
      <c r="F1779" t="s">
        <v>670</v>
      </c>
      <c r="G1779" t="s">
        <v>1541</v>
      </c>
      <c r="H1779" t="s">
        <v>42</v>
      </c>
      <c r="I1779">
        <v>4</v>
      </c>
      <c r="J1779" t="s">
        <v>30</v>
      </c>
      <c r="K1779">
        <v>11</v>
      </c>
      <c r="L1779">
        <v>46</v>
      </c>
      <c r="M1779">
        <v>45</v>
      </c>
      <c r="N1779" t="s">
        <v>19</v>
      </c>
      <c r="O1779" t="s">
        <v>1549</v>
      </c>
      <c r="P1779">
        <v>23</v>
      </c>
      <c r="Q1779">
        <v>0.76666666666666672</v>
      </c>
      <c r="R1779">
        <v>60</v>
      </c>
      <c r="S1779">
        <v>2</v>
      </c>
      <c r="T1779">
        <f>DATATABLE[[#This Row],[تعداد واگن منتظر واگذاری]]+DATATABLE[[#This Row],[تعداد واگن تحت تخلیه]]</f>
        <v>83</v>
      </c>
      <c r="U1779">
        <v>2.7666666666666666</v>
      </c>
      <c r="V1779">
        <v>38</v>
      </c>
      <c r="W1779">
        <v>1.2666666666666666</v>
      </c>
      <c r="X1779">
        <v>2470</v>
      </c>
      <c r="Y1779">
        <v>83</v>
      </c>
      <c r="Z1779">
        <v>98</v>
      </c>
      <c r="AA1779" t="s">
        <v>15</v>
      </c>
      <c r="AB1779">
        <v>1</v>
      </c>
      <c r="AC1779">
        <v>0</v>
      </c>
      <c r="AD1779" t="s">
        <v>15</v>
      </c>
      <c r="AE1779">
        <v>1</v>
      </c>
      <c r="AF1779">
        <v>0</v>
      </c>
      <c r="AG1779" t="s">
        <v>15</v>
      </c>
      <c r="AH1779">
        <v>1</v>
      </c>
      <c r="AI1779">
        <v>0</v>
      </c>
      <c r="AJ1779" t="s">
        <v>15</v>
      </c>
      <c r="AK1779">
        <v>1</v>
      </c>
      <c r="AL1779">
        <v>0</v>
      </c>
    </row>
    <row r="1780" spans="1:38" x14ac:dyDescent="0.25">
      <c r="A1780" t="s">
        <v>1530</v>
      </c>
      <c r="B1780" t="s">
        <v>10</v>
      </c>
      <c r="C1780">
        <v>13991109</v>
      </c>
      <c r="D1780">
        <v>991109</v>
      </c>
      <c r="E1780" t="s">
        <v>671</v>
      </c>
      <c r="F1780" t="s">
        <v>672</v>
      </c>
      <c r="G1780" t="s">
        <v>1541</v>
      </c>
      <c r="H1780" t="s">
        <v>42</v>
      </c>
      <c r="I1780">
        <v>4</v>
      </c>
      <c r="J1780" t="s">
        <v>30</v>
      </c>
      <c r="K1780">
        <v>11</v>
      </c>
      <c r="L1780">
        <v>46</v>
      </c>
      <c r="M1780">
        <v>45</v>
      </c>
      <c r="N1780" t="s">
        <v>20</v>
      </c>
      <c r="O1780" t="s">
        <v>1550</v>
      </c>
      <c r="P1780">
        <v>29</v>
      </c>
      <c r="Q1780">
        <v>0.96666666666666667</v>
      </c>
      <c r="R1780">
        <v>67</v>
      </c>
      <c r="S1780">
        <v>2.2333333333333334</v>
      </c>
      <c r="T1780">
        <f>DATATABLE[[#This Row],[تعداد واگن منتظر واگذاری]]+DATATABLE[[#This Row],[تعداد واگن تحت تخلیه]]</f>
        <v>96</v>
      </c>
      <c r="U1780">
        <v>3.2</v>
      </c>
      <c r="V1780">
        <v>76</v>
      </c>
      <c r="W1780">
        <v>2.5333333333333332</v>
      </c>
      <c r="X1780">
        <v>4940</v>
      </c>
      <c r="Y1780">
        <v>96</v>
      </c>
      <c r="Z1780">
        <v>143</v>
      </c>
      <c r="AA1780" t="s">
        <v>15</v>
      </c>
      <c r="AB1780">
        <v>1</v>
      </c>
      <c r="AC1780">
        <v>0</v>
      </c>
      <c r="AD1780" t="s">
        <v>15</v>
      </c>
      <c r="AE1780">
        <v>1</v>
      </c>
      <c r="AF1780">
        <v>0</v>
      </c>
      <c r="AG1780" t="s">
        <v>15</v>
      </c>
      <c r="AH1780">
        <v>1</v>
      </c>
      <c r="AI1780">
        <v>0</v>
      </c>
      <c r="AJ1780" t="s">
        <v>15</v>
      </c>
      <c r="AK1780">
        <v>1</v>
      </c>
      <c r="AL1780">
        <v>0</v>
      </c>
    </row>
    <row r="1781" spans="1:38" x14ac:dyDescent="0.25">
      <c r="A1781" t="s">
        <v>1530</v>
      </c>
      <c r="B1781" t="s">
        <v>10</v>
      </c>
      <c r="C1781">
        <v>13991110</v>
      </c>
      <c r="D1781">
        <v>991110</v>
      </c>
      <c r="E1781" t="s">
        <v>673</v>
      </c>
      <c r="F1781" t="s">
        <v>674</v>
      </c>
      <c r="G1781" t="s">
        <v>1541</v>
      </c>
      <c r="H1781" t="s">
        <v>42</v>
      </c>
      <c r="I1781">
        <v>4</v>
      </c>
      <c r="J1781" t="s">
        <v>30</v>
      </c>
      <c r="K1781">
        <v>11</v>
      </c>
      <c r="L1781">
        <v>46</v>
      </c>
      <c r="M1781">
        <v>46</v>
      </c>
      <c r="N1781" t="s">
        <v>12</v>
      </c>
      <c r="O1781" t="s">
        <v>1551</v>
      </c>
      <c r="P1781">
        <v>42</v>
      </c>
      <c r="Q1781">
        <v>1.4</v>
      </c>
      <c r="R1781">
        <v>35</v>
      </c>
      <c r="S1781">
        <v>1.1666666666666667</v>
      </c>
      <c r="T1781">
        <f>DATATABLE[[#This Row],[تعداد واگن منتظر واگذاری]]+DATATABLE[[#This Row],[تعداد واگن تحت تخلیه]]</f>
        <v>77</v>
      </c>
      <c r="U1781">
        <v>2.5666666666666669</v>
      </c>
      <c r="V1781">
        <v>36</v>
      </c>
      <c r="W1781">
        <v>1.2</v>
      </c>
      <c r="X1781">
        <v>2340</v>
      </c>
      <c r="Y1781">
        <v>77</v>
      </c>
      <c r="Z1781">
        <v>71</v>
      </c>
      <c r="AA1781" t="s">
        <v>15</v>
      </c>
      <c r="AB1781">
        <v>1</v>
      </c>
      <c r="AC1781">
        <v>0</v>
      </c>
      <c r="AD1781" t="s">
        <v>15</v>
      </c>
      <c r="AE1781">
        <v>1</v>
      </c>
      <c r="AF1781">
        <v>0</v>
      </c>
      <c r="AG1781" t="s">
        <v>15</v>
      </c>
      <c r="AH1781">
        <v>1</v>
      </c>
      <c r="AI1781">
        <v>0</v>
      </c>
      <c r="AJ1781" t="s">
        <v>15</v>
      </c>
      <c r="AK1781">
        <v>1</v>
      </c>
      <c r="AL1781">
        <v>0</v>
      </c>
    </row>
    <row r="1782" spans="1:38" x14ac:dyDescent="0.25">
      <c r="A1782" t="s">
        <v>1530</v>
      </c>
      <c r="B1782" t="s">
        <v>10</v>
      </c>
      <c r="C1782">
        <v>13991111</v>
      </c>
      <c r="D1782">
        <v>991111</v>
      </c>
      <c r="E1782" t="s">
        <v>675</v>
      </c>
      <c r="F1782" t="s">
        <v>676</v>
      </c>
      <c r="G1782" t="s">
        <v>1541</v>
      </c>
      <c r="H1782" t="s">
        <v>42</v>
      </c>
      <c r="I1782">
        <v>4</v>
      </c>
      <c r="J1782" t="s">
        <v>30</v>
      </c>
      <c r="K1782">
        <v>11</v>
      </c>
      <c r="L1782">
        <v>47</v>
      </c>
      <c r="M1782">
        <v>46</v>
      </c>
      <c r="N1782" t="s">
        <v>14</v>
      </c>
      <c r="O1782" t="s">
        <v>1552</v>
      </c>
      <c r="P1782">
        <v>50</v>
      </c>
      <c r="Q1782">
        <v>1.6666666666666667</v>
      </c>
      <c r="R1782">
        <v>109</v>
      </c>
      <c r="S1782">
        <v>3.6333333333333333</v>
      </c>
      <c r="T1782">
        <f>DATATABLE[[#This Row],[تعداد واگن منتظر واگذاری]]+DATATABLE[[#This Row],[تعداد واگن تحت تخلیه]]</f>
        <v>159</v>
      </c>
      <c r="U1782">
        <v>5.3</v>
      </c>
      <c r="V1782">
        <v>15</v>
      </c>
      <c r="W1782">
        <v>0.5</v>
      </c>
      <c r="X1782">
        <v>975</v>
      </c>
      <c r="Y1782">
        <v>159</v>
      </c>
      <c r="Z1782">
        <v>124</v>
      </c>
      <c r="AA1782" t="s">
        <v>15</v>
      </c>
      <c r="AB1782">
        <v>1</v>
      </c>
      <c r="AC1782">
        <v>0</v>
      </c>
      <c r="AD1782" t="s">
        <v>15</v>
      </c>
      <c r="AE1782">
        <v>1</v>
      </c>
      <c r="AF1782">
        <v>0</v>
      </c>
      <c r="AG1782" t="s">
        <v>15</v>
      </c>
      <c r="AH1782">
        <v>1</v>
      </c>
      <c r="AI1782">
        <v>0</v>
      </c>
      <c r="AJ1782" t="s">
        <v>15</v>
      </c>
      <c r="AK1782">
        <v>1</v>
      </c>
      <c r="AL1782">
        <v>0</v>
      </c>
    </row>
    <row r="1783" spans="1:38" x14ac:dyDescent="0.25">
      <c r="A1783" t="s">
        <v>1530</v>
      </c>
      <c r="B1783" t="s">
        <v>10</v>
      </c>
      <c r="C1783">
        <v>13991112</v>
      </c>
      <c r="D1783">
        <v>991112</v>
      </c>
      <c r="E1783" t="s">
        <v>677</v>
      </c>
      <c r="F1783" t="s">
        <v>678</v>
      </c>
      <c r="G1783" t="s">
        <v>1541</v>
      </c>
      <c r="H1783" t="s">
        <v>42</v>
      </c>
      <c r="I1783">
        <v>4</v>
      </c>
      <c r="J1783" t="s">
        <v>30</v>
      </c>
      <c r="K1783">
        <v>11</v>
      </c>
      <c r="L1783">
        <v>47</v>
      </c>
      <c r="M1783">
        <v>46</v>
      </c>
      <c r="N1783" t="s">
        <v>16</v>
      </c>
      <c r="O1783" t="s">
        <v>1553</v>
      </c>
      <c r="P1783">
        <v>68</v>
      </c>
      <c r="Q1783">
        <v>2.2666666666666666</v>
      </c>
      <c r="R1783">
        <v>75</v>
      </c>
      <c r="S1783">
        <v>2.5</v>
      </c>
      <c r="T1783">
        <f>DATATABLE[[#This Row],[تعداد واگن منتظر واگذاری]]+DATATABLE[[#This Row],[تعداد واگن تحت تخلیه]]</f>
        <v>143</v>
      </c>
      <c r="U1783">
        <v>4.7666666666666666</v>
      </c>
      <c r="V1783">
        <v>92</v>
      </c>
      <c r="W1783">
        <v>3.0666666666666669</v>
      </c>
      <c r="X1783">
        <v>5980</v>
      </c>
      <c r="Y1783">
        <v>143</v>
      </c>
      <c r="Z1783">
        <v>167</v>
      </c>
      <c r="AA1783" t="s">
        <v>15</v>
      </c>
      <c r="AB1783">
        <v>1</v>
      </c>
      <c r="AC1783">
        <v>0</v>
      </c>
      <c r="AD1783" t="s">
        <v>15</v>
      </c>
      <c r="AE1783">
        <v>1</v>
      </c>
      <c r="AF1783">
        <v>0</v>
      </c>
      <c r="AG1783" t="s">
        <v>15</v>
      </c>
      <c r="AH1783">
        <v>1</v>
      </c>
      <c r="AI1783">
        <v>0</v>
      </c>
      <c r="AJ1783" t="s">
        <v>15</v>
      </c>
      <c r="AK1783">
        <v>1</v>
      </c>
      <c r="AL1783">
        <v>0</v>
      </c>
    </row>
    <row r="1784" spans="1:38" x14ac:dyDescent="0.25">
      <c r="A1784" t="s">
        <v>1530</v>
      </c>
      <c r="B1784" t="s">
        <v>10</v>
      </c>
      <c r="C1784">
        <v>13991113</v>
      </c>
      <c r="D1784">
        <v>991113</v>
      </c>
      <c r="E1784" t="s">
        <v>679</v>
      </c>
      <c r="F1784" t="s">
        <v>680</v>
      </c>
      <c r="G1784" t="s">
        <v>1541</v>
      </c>
      <c r="H1784" t="s">
        <v>42</v>
      </c>
      <c r="I1784">
        <v>4</v>
      </c>
      <c r="J1784" t="s">
        <v>30</v>
      </c>
      <c r="K1784">
        <v>11</v>
      </c>
      <c r="L1784">
        <v>47</v>
      </c>
      <c r="M1784">
        <v>46</v>
      </c>
      <c r="N1784" t="s">
        <v>17</v>
      </c>
      <c r="O1784" t="s">
        <v>1556</v>
      </c>
      <c r="P1784">
        <v>4</v>
      </c>
      <c r="Q1784">
        <v>0.13333333333333333</v>
      </c>
      <c r="R1784">
        <v>116</v>
      </c>
      <c r="S1784">
        <v>3.8666666666666667</v>
      </c>
      <c r="T1784">
        <f>DATATABLE[[#This Row],[تعداد واگن منتظر واگذاری]]+DATATABLE[[#This Row],[تعداد واگن تحت تخلیه]]</f>
        <v>120</v>
      </c>
      <c r="U1784">
        <v>4</v>
      </c>
      <c r="V1784">
        <v>43</v>
      </c>
      <c r="W1784">
        <v>1.4333333333333333</v>
      </c>
      <c r="X1784">
        <v>2795</v>
      </c>
      <c r="Y1784">
        <v>120</v>
      </c>
      <c r="Z1784">
        <v>159</v>
      </c>
      <c r="AA1784" t="s">
        <v>15</v>
      </c>
      <c r="AB1784">
        <v>1</v>
      </c>
      <c r="AC1784">
        <v>0</v>
      </c>
      <c r="AD1784" t="s">
        <v>15</v>
      </c>
      <c r="AE1784">
        <v>1</v>
      </c>
      <c r="AF1784">
        <v>0</v>
      </c>
      <c r="AG1784" t="s">
        <v>15</v>
      </c>
      <c r="AH1784">
        <v>1</v>
      </c>
      <c r="AI1784">
        <v>0</v>
      </c>
      <c r="AJ1784" t="s">
        <v>15</v>
      </c>
      <c r="AK1784">
        <v>1</v>
      </c>
      <c r="AL1784">
        <v>0</v>
      </c>
    </row>
    <row r="1785" spans="1:38" x14ac:dyDescent="0.25">
      <c r="A1785" t="s">
        <v>1530</v>
      </c>
      <c r="B1785" t="s">
        <v>10</v>
      </c>
      <c r="C1785">
        <v>13991114</v>
      </c>
      <c r="D1785">
        <v>991114</v>
      </c>
      <c r="E1785" t="s">
        <v>681</v>
      </c>
      <c r="F1785" t="s">
        <v>682</v>
      </c>
      <c r="G1785" t="s">
        <v>1541</v>
      </c>
      <c r="H1785" t="s">
        <v>42</v>
      </c>
      <c r="I1785">
        <v>4</v>
      </c>
      <c r="J1785" t="s">
        <v>30</v>
      </c>
      <c r="K1785">
        <v>11</v>
      </c>
      <c r="L1785">
        <v>47</v>
      </c>
      <c r="M1785">
        <v>46</v>
      </c>
      <c r="N1785" t="s">
        <v>18</v>
      </c>
      <c r="O1785" t="s">
        <v>1557</v>
      </c>
      <c r="P1785">
        <v>0</v>
      </c>
      <c r="Q1785">
        <v>0</v>
      </c>
      <c r="R1785">
        <v>29</v>
      </c>
      <c r="S1785">
        <v>0.96666666666666667</v>
      </c>
      <c r="T1785">
        <f>DATATABLE[[#This Row],[تعداد واگن منتظر واگذاری]]+DATATABLE[[#This Row],[تعداد واگن تحت تخلیه]]</f>
        <v>29</v>
      </c>
      <c r="U1785">
        <v>0.96666666666666667</v>
      </c>
      <c r="V1785">
        <v>66</v>
      </c>
      <c r="W1785">
        <v>2.2000000000000002</v>
      </c>
      <c r="X1785">
        <v>4290</v>
      </c>
      <c r="Y1785">
        <v>29</v>
      </c>
      <c r="Z1785">
        <v>95</v>
      </c>
      <c r="AA1785" t="s">
        <v>13</v>
      </c>
      <c r="AB1785">
        <v>0</v>
      </c>
      <c r="AC1785">
        <v>1</v>
      </c>
      <c r="AD1785" t="s">
        <v>15</v>
      </c>
      <c r="AE1785">
        <v>1</v>
      </c>
      <c r="AF1785">
        <v>0</v>
      </c>
      <c r="AG1785" t="s">
        <v>15</v>
      </c>
      <c r="AH1785">
        <v>1</v>
      </c>
      <c r="AI1785">
        <v>0</v>
      </c>
      <c r="AJ1785" t="s">
        <v>15</v>
      </c>
      <c r="AK1785">
        <v>1</v>
      </c>
      <c r="AL1785">
        <v>0</v>
      </c>
    </row>
    <row r="1786" spans="1:38" x14ac:dyDescent="0.25">
      <c r="A1786" t="s">
        <v>1530</v>
      </c>
      <c r="B1786" t="s">
        <v>10</v>
      </c>
      <c r="C1786">
        <v>13991115</v>
      </c>
      <c r="D1786">
        <v>991115</v>
      </c>
      <c r="E1786" t="s">
        <v>683</v>
      </c>
      <c r="F1786" t="s">
        <v>684</v>
      </c>
      <c r="G1786" t="s">
        <v>1541</v>
      </c>
      <c r="H1786" t="s">
        <v>42</v>
      </c>
      <c r="I1786">
        <v>4</v>
      </c>
      <c r="J1786" t="s">
        <v>30</v>
      </c>
      <c r="K1786">
        <v>11</v>
      </c>
      <c r="L1786">
        <v>47</v>
      </c>
      <c r="M1786">
        <v>46</v>
      </c>
      <c r="N1786" t="s">
        <v>19</v>
      </c>
      <c r="O1786" t="s">
        <v>1558</v>
      </c>
      <c r="P1786">
        <v>0</v>
      </c>
      <c r="Q1786">
        <v>0</v>
      </c>
      <c r="R1786">
        <v>43</v>
      </c>
      <c r="S1786">
        <v>1.4333333333333333</v>
      </c>
      <c r="T1786">
        <f>DATATABLE[[#This Row],[تعداد واگن منتظر واگذاری]]+DATATABLE[[#This Row],[تعداد واگن تحت تخلیه]]</f>
        <v>43</v>
      </c>
      <c r="U1786">
        <v>1.4333333333333333</v>
      </c>
      <c r="V1786">
        <v>41</v>
      </c>
      <c r="W1786">
        <v>1.3666666666666667</v>
      </c>
      <c r="X1786">
        <v>2665</v>
      </c>
      <c r="Y1786">
        <v>43</v>
      </c>
      <c r="Z1786">
        <v>84</v>
      </c>
      <c r="AA1786" t="s">
        <v>13</v>
      </c>
      <c r="AB1786">
        <v>0</v>
      </c>
      <c r="AC1786">
        <v>1</v>
      </c>
      <c r="AD1786" t="s">
        <v>15</v>
      </c>
      <c r="AE1786">
        <v>1</v>
      </c>
      <c r="AF1786">
        <v>0</v>
      </c>
      <c r="AG1786" t="s">
        <v>15</v>
      </c>
      <c r="AH1786">
        <v>1</v>
      </c>
      <c r="AI1786">
        <v>0</v>
      </c>
      <c r="AJ1786" t="s">
        <v>15</v>
      </c>
      <c r="AK1786">
        <v>1</v>
      </c>
      <c r="AL1786">
        <v>0</v>
      </c>
    </row>
    <row r="1787" spans="1:38" x14ac:dyDescent="0.25">
      <c r="A1787" t="s">
        <v>1530</v>
      </c>
      <c r="B1787" t="s">
        <v>10</v>
      </c>
      <c r="C1787">
        <v>13991116</v>
      </c>
      <c r="D1787">
        <v>991116</v>
      </c>
      <c r="E1787" t="s">
        <v>685</v>
      </c>
      <c r="F1787" t="s">
        <v>686</v>
      </c>
      <c r="G1787" t="s">
        <v>1541</v>
      </c>
      <c r="H1787" t="s">
        <v>42</v>
      </c>
      <c r="I1787">
        <v>4</v>
      </c>
      <c r="J1787" t="s">
        <v>30</v>
      </c>
      <c r="K1787">
        <v>11</v>
      </c>
      <c r="L1787">
        <v>47</v>
      </c>
      <c r="M1787">
        <v>46</v>
      </c>
      <c r="N1787" t="s">
        <v>20</v>
      </c>
      <c r="O1787" t="s">
        <v>1559</v>
      </c>
      <c r="P1787">
        <v>6</v>
      </c>
      <c r="Q1787">
        <v>0.2</v>
      </c>
      <c r="R1787">
        <v>61</v>
      </c>
      <c r="S1787">
        <v>2.0333333333333332</v>
      </c>
      <c r="T1787">
        <f>DATATABLE[[#This Row],[تعداد واگن منتظر واگذاری]]+DATATABLE[[#This Row],[تعداد واگن تحت تخلیه]]</f>
        <v>67</v>
      </c>
      <c r="U1787">
        <v>2.2333333333333334</v>
      </c>
      <c r="V1787">
        <v>80</v>
      </c>
      <c r="W1787">
        <v>2.6666666666666665</v>
      </c>
      <c r="X1787">
        <v>5200</v>
      </c>
      <c r="Y1787">
        <v>67</v>
      </c>
      <c r="Z1787">
        <v>141</v>
      </c>
      <c r="AA1787" t="s">
        <v>15</v>
      </c>
      <c r="AB1787">
        <v>1</v>
      </c>
      <c r="AC1787">
        <v>0</v>
      </c>
      <c r="AD1787" t="s">
        <v>15</v>
      </c>
      <c r="AE1787">
        <v>1</v>
      </c>
      <c r="AF1787">
        <v>0</v>
      </c>
      <c r="AG1787" t="s">
        <v>15</v>
      </c>
      <c r="AH1787">
        <v>1</v>
      </c>
      <c r="AI1787">
        <v>0</v>
      </c>
      <c r="AJ1787" t="s">
        <v>15</v>
      </c>
      <c r="AK1787">
        <v>1</v>
      </c>
      <c r="AL1787">
        <v>0</v>
      </c>
    </row>
    <row r="1788" spans="1:38" x14ac:dyDescent="0.25">
      <c r="A1788" t="s">
        <v>1530</v>
      </c>
      <c r="B1788" t="s">
        <v>10</v>
      </c>
      <c r="C1788">
        <v>13991117</v>
      </c>
      <c r="D1788">
        <v>991117</v>
      </c>
      <c r="E1788" t="s">
        <v>687</v>
      </c>
      <c r="F1788" t="s">
        <v>688</v>
      </c>
      <c r="G1788" t="s">
        <v>1541</v>
      </c>
      <c r="H1788" t="s">
        <v>42</v>
      </c>
      <c r="I1788">
        <v>4</v>
      </c>
      <c r="J1788" t="s">
        <v>30</v>
      </c>
      <c r="K1788">
        <v>11</v>
      </c>
      <c r="L1788">
        <v>47</v>
      </c>
      <c r="M1788">
        <v>47</v>
      </c>
      <c r="N1788" t="s">
        <v>12</v>
      </c>
      <c r="O1788" t="s">
        <v>1560</v>
      </c>
      <c r="P1788">
        <v>0</v>
      </c>
      <c r="Q1788">
        <v>0</v>
      </c>
      <c r="R1788">
        <v>49</v>
      </c>
      <c r="S1788">
        <v>1.6333333333333333</v>
      </c>
      <c r="T1788">
        <f>DATATABLE[[#This Row],[تعداد واگن منتظر واگذاری]]+DATATABLE[[#This Row],[تعداد واگن تحت تخلیه]]</f>
        <v>49</v>
      </c>
      <c r="U1788">
        <v>1.6333333333333333</v>
      </c>
      <c r="V1788">
        <v>53</v>
      </c>
      <c r="W1788">
        <v>1.7666666666666666</v>
      </c>
      <c r="X1788">
        <v>3445</v>
      </c>
      <c r="Y1788">
        <v>49</v>
      </c>
      <c r="Z1788">
        <v>102</v>
      </c>
      <c r="AA1788" t="s">
        <v>13</v>
      </c>
      <c r="AB1788">
        <v>0</v>
      </c>
      <c r="AC1788">
        <v>1</v>
      </c>
      <c r="AD1788" t="s">
        <v>15</v>
      </c>
      <c r="AE1788">
        <v>1</v>
      </c>
      <c r="AF1788">
        <v>0</v>
      </c>
      <c r="AG1788" t="s">
        <v>15</v>
      </c>
      <c r="AH1788">
        <v>1</v>
      </c>
      <c r="AI1788">
        <v>0</v>
      </c>
      <c r="AJ1788" t="s">
        <v>15</v>
      </c>
      <c r="AK1788">
        <v>1</v>
      </c>
      <c r="AL1788">
        <v>0</v>
      </c>
    </row>
    <row r="1789" spans="1:38" x14ac:dyDescent="0.25">
      <c r="A1789" t="s">
        <v>1530</v>
      </c>
      <c r="B1789" t="s">
        <v>10</v>
      </c>
      <c r="C1789">
        <v>13991118</v>
      </c>
      <c r="D1789">
        <v>991118</v>
      </c>
      <c r="E1789" t="s">
        <v>689</v>
      </c>
      <c r="F1789" t="s">
        <v>690</v>
      </c>
      <c r="G1789" t="s">
        <v>1541</v>
      </c>
      <c r="H1789" t="s">
        <v>42</v>
      </c>
      <c r="I1789">
        <v>4</v>
      </c>
      <c r="J1789" t="s">
        <v>30</v>
      </c>
      <c r="K1789">
        <v>11</v>
      </c>
      <c r="L1789">
        <v>48</v>
      </c>
      <c r="M1789">
        <v>47</v>
      </c>
      <c r="N1789" t="s">
        <v>14</v>
      </c>
      <c r="O1789" t="s">
        <v>1561</v>
      </c>
      <c r="P1789">
        <v>5</v>
      </c>
      <c r="Q1789">
        <v>0.16666666666666666</v>
      </c>
      <c r="R1789">
        <v>82</v>
      </c>
      <c r="S1789">
        <v>2.7333333333333334</v>
      </c>
      <c r="T1789">
        <f>DATATABLE[[#This Row],[تعداد واگن منتظر واگذاری]]+DATATABLE[[#This Row],[تعداد واگن تحت تخلیه]]</f>
        <v>87</v>
      </c>
      <c r="U1789">
        <v>2.9</v>
      </c>
      <c r="V1789">
        <v>86</v>
      </c>
      <c r="W1789">
        <v>2.8666666666666667</v>
      </c>
      <c r="X1789">
        <v>5590</v>
      </c>
      <c r="Y1789">
        <v>87</v>
      </c>
      <c r="Z1789">
        <v>168</v>
      </c>
      <c r="AA1789" t="s">
        <v>15</v>
      </c>
      <c r="AB1789">
        <v>1</v>
      </c>
      <c r="AC1789">
        <v>0</v>
      </c>
      <c r="AD1789" t="s">
        <v>15</v>
      </c>
      <c r="AE1789">
        <v>1</v>
      </c>
      <c r="AF1789">
        <v>0</v>
      </c>
      <c r="AG1789" t="s">
        <v>15</v>
      </c>
      <c r="AH1789">
        <v>1</v>
      </c>
      <c r="AI1789">
        <v>0</v>
      </c>
      <c r="AJ1789" t="s">
        <v>15</v>
      </c>
      <c r="AK1789">
        <v>1</v>
      </c>
      <c r="AL1789">
        <v>0</v>
      </c>
    </row>
    <row r="1790" spans="1:38" x14ac:dyDescent="0.25">
      <c r="A1790" t="s">
        <v>1530</v>
      </c>
      <c r="B1790" t="s">
        <v>10</v>
      </c>
      <c r="C1790">
        <v>13991119</v>
      </c>
      <c r="D1790">
        <v>991119</v>
      </c>
      <c r="E1790" t="s">
        <v>691</v>
      </c>
      <c r="F1790" t="s">
        <v>692</v>
      </c>
      <c r="G1790" t="s">
        <v>1541</v>
      </c>
      <c r="H1790" t="s">
        <v>42</v>
      </c>
      <c r="I1790">
        <v>4</v>
      </c>
      <c r="J1790" t="s">
        <v>30</v>
      </c>
      <c r="K1790">
        <v>11</v>
      </c>
      <c r="L1790">
        <v>48</v>
      </c>
      <c r="M1790">
        <v>47</v>
      </c>
      <c r="N1790" t="s">
        <v>16</v>
      </c>
      <c r="O1790" t="s">
        <v>1562</v>
      </c>
      <c r="P1790">
        <v>0</v>
      </c>
      <c r="Q1790">
        <v>0</v>
      </c>
      <c r="R1790">
        <v>40</v>
      </c>
      <c r="S1790">
        <v>1.3333333333333333</v>
      </c>
      <c r="T1790">
        <f>DATATABLE[[#This Row],[تعداد واگن منتظر واگذاری]]+DATATABLE[[#This Row],[تعداد واگن تحت تخلیه]]</f>
        <v>40</v>
      </c>
      <c r="U1790">
        <v>1.3333333333333333</v>
      </c>
      <c r="V1790">
        <v>47</v>
      </c>
      <c r="W1790">
        <v>1.5666666666666667</v>
      </c>
      <c r="X1790">
        <v>3055</v>
      </c>
      <c r="Y1790">
        <v>40</v>
      </c>
      <c r="Z1790">
        <v>87</v>
      </c>
      <c r="AA1790" t="s">
        <v>13</v>
      </c>
      <c r="AB1790">
        <v>0</v>
      </c>
      <c r="AC1790">
        <v>1</v>
      </c>
      <c r="AD1790" t="s">
        <v>15</v>
      </c>
      <c r="AE1790">
        <v>1</v>
      </c>
      <c r="AF1790">
        <v>0</v>
      </c>
      <c r="AG1790" t="s">
        <v>15</v>
      </c>
      <c r="AH1790">
        <v>1</v>
      </c>
      <c r="AI1790">
        <v>0</v>
      </c>
      <c r="AJ1790" t="s">
        <v>15</v>
      </c>
      <c r="AK1790">
        <v>1</v>
      </c>
      <c r="AL1790">
        <v>0</v>
      </c>
    </row>
    <row r="1791" spans="1:38" x14ac:dyDescent="0.25">
      <c r="A1791" t="s">
        <v>1530</v>
      </c>
      <c r="B1791" t="s">
        <v>10</v>
      </c>
      <c r="C1791">
        <v>13991120</v>
      </c>
      <c r="D1791">
        <v>991120</v>
      </c>
      <c r="E1791" t="s">
        <v>693</v>
      </c>
      <c r="F1791" t="s">
        <v>694</v>
      </c>
      <c r="G1791" t="s">
        <v>1541</v>
      </c>
      <c r="H1791" t="s">
        <v>42</v>
      </c>
      <c r="I1791">
        <v>4</v>
      </c>
      <c r="J1791" t="s">
        <v>30</v>
      </c>
      <c r="K1791">
        <v>11</v>
      </c>
      <c r="L1791">
        <v>48</v>
      </c>
      <c r="M1791">
        <v>47</v>
      </c>
      <c r="N1791" t="s">
        <v>17</v>
      </c>
      <c r="O1791" t="s">
        <v>1563</v>
      </c>
      <c r="P1791">
        <v>59</v>
      </c>
      <c r="Q1791">
        <v>1.9666666666666666</v>
      </c>
      <c r="R1791">
        <v>49</v>
      </c>
      <c r="S1791">
        <v>1.6333333333333333</v>
      </c>
      <c r="T1791">
        <f>DATATABLE[[#This Row],[تعداد واگن منتظر واگذاری]]+DATATABLE[[#This Row],[تعداد واگن تحت تخلیه]]</f>
        <v>108</v>
      </c>
      <c r="U1791">
        <v>3.6</v>
      </c>
      <c r="V1791">
        <v>38</v>
      </c>
      <c r="W1791">
        <v>1.2666666666666666</v>
      </c>
      <c r="X1791">
        <v>2470</v>
      </c>
      <c r="Y1791">
        <v>108</v>
      </c>
      <c r="Z1791">
        <v>87</v>
      </c>
      <c r="AA1791" t="s">
        <v>15</v>
      </c>
      <c r="AB1791">
        <v>1</v>
      </c>
      <c r="AC1791">
        <v>0</v>
      </c>
      <c r="AD1791" t="s">
        <v>15</v>
      </c>
      <c r="AE1791">
        <v>1</v>
      </c>
      <c r="AF1791">
        <v>0</v>
      </c>
      <c r="AG1791" t="s">
        <v>15</v>
      </c>
      <c r="AH1791">
        <v>1</v>
      </c>
      <c r="AI1791">
        <v>0</v>
      </c>
      <c r="AJ1791" t="s">
        <v>15</v>
      </c>
      <c r="AK1791">
        <v>1</v>
      </c>
      <c r="AL1791">
        <v>0</v>
      </c>
    </row>
    <row r="1792" spans="1:38" x14ac:dyDescent="0.25">
      <c r="A1792" t="s">
        <v>1530</v>
      </c>
      <c r="B1792" t="s">
        <v>10</v>
      </c>
      <c r="C1792">
        <v>13991121</v>
      </c>
      <c r="D1792">
        <v>991121</v>
      </c>
      <c r="E1792" t="s">
        <v>695</v>
      </c>
      <c r="F1792" t="s">
        <v>696</v>
      </c>
      <c r="G1792" t="s">
        <v>1541</v>
      </c>
      <c r="H1792" t="s">
        <v>42</v>
      </c>
      <c r="I1792">
        <v>4</v>
      </c>
      <c r="J1792" t="s">
        <v>30</v>
      </c>
      <c r="K1792">
        <v>11</v>
      </c>
      <c r="L1792">
        <v>48</v>
      </c>
      <c r="M1792">
        <v>47</v>
      </c>
      <c r="N1792" t="s">
        <v>18</v>
      </c>
      <c r="O1792" t="s">
        <v>1564</v>
      </c>
      <c r="P1792">
        <v>38</v>
      </c>
      <c r="Q1792">
        <v>1.2666666666666666</v>
      </c>
      <c r="R1792">
        <v>85</v>
      </c>
      <c r="S1792">
        <v>2.8333333333333335</v>
      </c>
      <c r="T1792">
        <f>DATATABLE[[#This Row],[تعداد واگن منتظر واگذاری]]+DATATABLE[[#This Row],[تعداد واگن تحت تخلیه]]</f>
        <v>123</v>
      </c>
      <c r="U1792">
        <v>4.0999999999999996</v>
      </c>
      <c r="V1792">
        <v>51</v>
      </c>
      <c r="W1792">
        <v>1.7</v>
      </c>
      <c r="X1792">
        <v>3315</v>
      </c>
      <c r="Y1792">
        <v>123</v>
      </c>
      <c r="Z1792">
        <v>136</v>
      </c>
      <c r="AA1792" t="s">
        <v>15</v>
      </c>
      <c r="AB1792">
        <v>1</v>
      </c>
      <c r="AC1792">
        <v>0</v>
      </c>
      <c r="AD1792" t="s">
        <v>15</v>
      </c>
      <c r="AE1792">
        <v>1</v>
      </c>
      <c r="AF1792">
        <v>0</v>
      </c>
      <c r="AG1792" t="s">
        <v>15</v>
      </c>
      <c r="AH1792">
        <v>1</v>
      </c>
      <c r="AI1792">
        <v>0</v>
      </c>
      <c r="AJ1792" t="s">
        <v>15</v>
      </c>
      <c r="AK1792">
        <v>1</v>
      </c>
      <c r="AL1792">
        <v>0</v>
      </c>
    </row>
    <row r="1793" spans="1:38" x14ac:dyDescent="0.25">
      <c r="A1793" t="s">
        <v>1530</v>
      </c>
      <c r="B1793" t="s">
        <v>10</v>
      </c>
      <c r="C1793">
        <v>13991122</v>
      </c>
      <c r="D1793">
        <v>991122</v>
      </c>
      <c r="E1793" t="s">
        <v>697</v>
      </c>
      <c r="F1793" t="s">
        <v>698</v>
      </c>
      <c r="G1793" t="s">
        <v>1541</v>
      </c>
      <c r="H1793" t="s">
        <v>42</v>
      </c>
      <c r="I1793">
        <v>4</v>
      </c>
      <c r="J1793" t="s">
        <v>30</v>
      </c>
      <c r="K1793">
        <v>11</v>
      </c>
      <c r="L1793">
        <v>48</v>
      </c>
      <c r="M1793">
        <v>47</v>
      </c>
      <c r="N1793" t="s">
        <v>19</v>
      </c>
      <c r="O1793" t="s">
        <v>1565</v>
      </c>
      <c r="P1793">
        <v>67</v>
      </c>
      <c r="Q1793">
        <v>2.2333333333333334</v>
      </c>
      <c r="R1793">
        <v>142</v>
      </c>
      <c r="S1793">
        <v>4.7333333333333334</v>
      </c>
      <c r="T1793">
        <f>DATATABLE[[#This Row],[تعداد واگن منتظر واگذاری]]+DATATABLE[[#This Row],[تعداد واگن تحت تخلیه]]</f>
        <v>209</v>
      </c>
      <c r="U1793">
        <v>6.9666666666666668</v>
      </c>
      <c r="V1793">
        <v>0</v>
      </c>
      <c r="W1793">
        <v>0</v>
      </c>
      <c r="X1793">
        <v>0</v>
      </c>
      <c r="Y1793">
        <v>209</v>
      </c>
      <c r="Z1793">
        <v>142</v>
      </c>
      <c r="AA1793" t="s">
        <v>15</v>
      </c>
      <c r="AB1793">
        <v>1</v>
      </c>
      <c r="AC1793">
        <v>0</v>
      </c>
      <c r="AD1793" t="s">
        <v>15</v>
      </c>
      <c r="AE1793">
        <v>1</v>
      </c>
      <c r="AF1793">
        <v>0</v>
      </c>
      <c r="AG1793" t="s">
        <v>13</v>
      </c>
      <c r="AH1793">
        <v>0</v>
      </c>
      <c r="AI1793">
        <v>1</v>
      </c>
      <c r="AJ1793" t="s">
        <v>15</v>
      </c>
      <c r="AK1793">
        <v>1</v>
      </c>
      <c r="AL1793">
        <v>0</v>
      </c>
    </row>
    <row r="1794" spans="1:38" x14ac:dyDescent="0.25">
      <c r="A1794" t="s">
        <v>1530</v>
      </c>
      <c r="B1794" t="s">
        <v>10</v>
      </c>
      <c r="C1794">
        <v>13991123</v>
      </c>
      <c r="D1794">
        <v>991123</v>
      </c>
      <c r="E1794" t="s">
        <v>699</v>
      </c>
      <c r="F1794" t="s">
        <v>700</v>
      </c>
      <c r="G1794" t="s">
        <v>1541</v>
      </c>
      <c r="H1794" t="s">
        <v>42</v>
      </c>
      <c r="I1794">
        <v>4</v>
      </c>
      <c r="J1794" t="s">
        <v>30</v>
      </c>
      <c r="K1794">
        <v>11</v>
      </c>
      <c r="L1794">
        <v>48</v>
      </c>
      <c r="M1794">
        <v>47</v>
      </c>
      <c r="N1794" t="s">
        <v>20</v>
      </c>
      <c r="O1794" t="s">
        <v>1566</v>
      </c>
      <c r="P1794">
        <v>32</v>
      </c>
      <c r="Q1794">
        <v>1.0666666666666667</v>
      </c>
      <c r="R1794">
        <v>184</v>
      </c>
      <c r="S1794">
        <v>6.1333333333333337</v>
      </c>
      <c r="T1794">
        <f>DATATABLE[[#This Row],[تعداد واگن منتظر واگذاری]]+DATATABLE[[#This Row],[تعداد واگن تحت تخلیه]]</f>
        <v>216</v>
      </c>
      <c r="U1794">
        <v>7.2</v>
      </c>
      <c r="V1794">
        <v>64</v>
      </c>
      <c r="W1794">
        <v>2.1333333333333333</v>
      </c>
      <c r="X1794">
        <v>4160</v>
      </c>
      <c r="Y1794">
        <v>216</v>
      </c>
      <c r="Z1794">
        <v>248</v>
      </c>
      <c r="AA1794" t="s">
        <v>15</v>
      </c>
      <c r="AB1794">
        <v>1</v>
      </c>
      <c r="AC1794">
        <v>0</v>
      </c>
      <c r="AD1794" t="s">
        <v>15</v>
      </c>
      <c r="AE1794">
        <v>1</v>
      </c>
      <c r="AF1794">
        <v>0</v>
      </c>
      <c r="AG1794" t="s">
        <v>15</v>
      </c>
      <c r="AH1794">
        <v>1</v>
      </c>
      <c r="AI1794">
        <v>0</v>
      </c>
      <c r="AJ1794" t="s">
        <v>15</v>
      </c>
      <c r="AK1794">
        <v>1</v>
      </c>
      <c r="AL1794">
        <v>0</v>
      </c>
    </row>
    <row r="1795" spans="1:38" x14ac:dyDescent="0.25">
      <c r="A1795" t="s">
        <v>1530</v>
      </c>
      <c r="B1795" t="s">
        <v>10</v>
      </c>
      <c r="C1795">
        <v>13991124</v>
      </c>
      <c r="D1795">
        <v>991124</v>
      </c>
      <c r="E1795" t="s">
        <v>701</v>
      </c>
      <c r="F1795" t="s">
        <v>702</v>
      </c>
      <c r="G1795" t="s">
        <v>1541</v>
      </c>
      <c r="H1795" t="s">
        <v>42</v>
      </c>
      <c r="I1795">
        <v>4</v>
      </c>
      <c r="J1795" t="s">
        <v>30</v>
      </c>
      <c r="K1795">
        <v>11</v>
      </c>
      <c r="L1795">
        <v>48</v>
      </c>
      <c r="M1795">
        <v>48</v>
      </c>
      <c r="N1795" t="s">
        <v>12</v>
      </c>
      <c r="O1795" t="s">
        <v>1567</v>
      </c>
      <c r="P1795">
        <v>4</v>
      </c>
      <c r="Q1795">
        <v>0.13333333333333333</v>
      </c>
      <c r="R1795">
        <v>46</v>
      </c>
      <c r="S1795">
        <v>1.5333333333333334</v>
      </c>
      <c r="T1795">
        <f>DATATABLE[[#This Row],[تعداد واگن منتظر واگذاری]]+DATATABLE[[#This Row],[تعداد واگن تحت تخلیه]]</f>
        <v>50</v>
      </c>
      <c r="U1795">
        <v>1.6666666666666667</v>
      </c>
      <c r="V1795">
        <v>160</v>
      </c>
      <c r="W1795">
        <v>5.333333333333333</v>
      </c>
      <c r="X1795">
        <v>10400</v>
      </c>
      <c r="Y1795">
        <v>50</v>
      </c>
      <c r="Z1795">
        <v>206</v>
      </c>
      <c r="AA1795" t="s">
        <v>15</v>
      </c>
      <c r="AB1795">
        <v>1</v>
      </c>
      <c r="AC1795">
        <v>0</v>
      </c>
      <c r="AD1795" t="s">
        <v>15</v>
      </c>
      <c r="AE1795">
        <v>1</v>
      </c>
      <c r="AF1795">
        <v>0</v>
      </c>
      <c r="AG1795" t="s">
        <v>15</v>
      </c>
      <c r="AH1795">
        <v>1</v>
      </c>
      <c r="AI1795">
        <v>0</v>
      </c>
      <c r="AJ1795" t="s">
        <v>15</v>
      </c>
      <c r="AK1795">
        <v>1</v>
      </c>
      <c r="AL1795">
        <v>0</v>
      </c>
    </row>
    <row r="1796" spans="1:38" x14ac:dyDescent="0.25">
      <c r="A1796" t="s">
        <v>1530</v>
      </c>
      <c r="B1796" t="s">
        <v>10</v>
      </c>
      <c r="C1796">
        <v>13991125</v>
      </c>
      <c r="D1796">
        <v>991125</v>
      </c>
      <c r="E1796" t="s">
        <v>703</v>
      </c>
      <c r="F1796" t="s">
        <v>704</v>
      </c>
      <c r="G1796" t="s">
        <v>1541</v>
      </c>
      <c r="H1796" t="s">
        <v>42</v>
      </c>
      <c r="I1796">
        <v>4</v>
      </c>
      <c r="J1796" t="s">
        <v>30</v>
      </c>
      <c r="K1796">
        <v>11</v>
      </c>
      <c r="L1796">
        <v>49</v>
      </c>
      <c r="M1796">
        <v>48</v>
      </c>
      <c r="N1796" t="s">
        <v>14</v>
      </c>
      <c r="O1796" t="s">
        <v>1568</v>
      </c>
      <c r="P1796">
        <v>47</v>
      </c>
      <c r="Q1796">
        <v>1.5666666666666667</v>
      </c>
      <c r="R1796">
        <v>148</v>
      </c>
      <c r="S1796">
        <v>4.9333333333333336</v>
      </c>
      <c r="T1796">
        <f>DATATABLE[[#This Row],[تعداد واگن منتظر واگذاری]]+DATATABLE[[#This Row],[تعداد واگن تحت تخلیه]]</f>
        <v>195</v>
      </c>
      <c r="U1796">
        <v>6.5</v>
      </c>
      <c r="V1796">
        <v>36</v>
      </c>
      <c r="W1796">
        <v>1.2</v>
      </c>
      <c r="X1796">
        <v>2340</v>
      </c>
      <c r="Y1796">
        <v>195</v>
      </c>
      <c r="Z1796">
        <v>184</v>
      </c>
      <c r="AA1796" t="s">
        <v>15</v>
      </c>
      <c r="AB1796">
        <v>1</v>
      </c>
      <c r="AC1796">
        <v>0</v>
      </c>
      <c r="AD1796" t="s">
        <v>15</v>
      </c>
      <c r="AE1796">
        <v>1</v>
      </c>
      <c r="AF1796">
        <v>0</v>
      </c>
      <c r="AG1796" t="s">
        <v>15</v>
      </c>
      <c r="AH1796">
        <v>1</v>
      </c>
      <c r="AI1796">
        <v>0</v>
      </c>
      <c r="AJ1796" t="s">
        <v>15</v>
      </c>
      <c r="AK1796">
        <v>1</v>
      </c>
      <c r="AL1796">
        <v>0</v>
      </c>
    </row>
    <row r="1797" spans="1:38" x14ac:dyDescent="0.25">
      <c r="A1797" t="s">
        <v>1530</v>
      </c>
      <c r="B1797" t="s">
        <v>10</v>
      </c>
      <c r="C1797">
        <v>13991126</v>
      </c>
      <c r="D1797">
        <v>991126</v>
      </c>
      <c r="E1797" t="s">
        <v>705</v>
      </c>
      <c r="F1797" t="s">
        <v>706</v>
      </c>
      <c r="G1797" t="s">
        <v>1541</v>
      </c>
      <c r="H1797" t="s">
        <v>42</v>
      </c>
      <c r="I1797">
        <v>4</v>
      </c>
      <c r="J1797" t="s">
        <v>30</v>
      </c>
      <c r="K1797">
        <v>11</v>
      </c>
      <c r="L1797">
        <v>49</v>
      </c>
      <c r="M1797">
        <v>48</v>
      </c>
      <c r="N1797" t="s">
        <v>16</v>
      </c>
      <c r="O1797" t="s">
        <v>1569</v>
      </c>
      <c r="P1797">
        <v>0</v>
      </c>
      <c r="Q1797">
        <v>0</v>
      </c>
      <c r="R1797">
        <v>82</v>
      </c>
      <c r="S1797">
        <v>2.7333333333333334</v>
      </c>
      <c r="T1797">
        <f>DATATABLE[[#This Row],[تعداد واگن منتظر واگذاری]]+DATATABLE[[#This Row],[تعداد واگن تحت تخلیه]]</f>
        <v>82</v>
      </c>
      <c r="U1797">
        <v>2.7333333333333334</v>
      </c>
      <c r="V1797">
        <v>78</v>
      </c>
      <c r="W1797">
        <v>2.6</v>
      </c>
      <c r="X1797">
        <v>5070</v>
      </c>
      <c r="Y1797">
        <v>82</v>
      </c>
      <c r="Z1797">
        <v>160</v>
      </c>
      <c r="AA1797" t="s">
        <v>13</v>
      </c>
      <c r="AB1797">
        <v>0</v>
      </c>
      <c r="AC1797">
        <v>1</v>
      </c>
      <c r="AD1797" t="s">
        <v>15</v>
      </c>
      <c r="AE1797">
        <v>1</v>
      </c>
      <c r="AF1797">
        <v>0</v>
      </c>
      <c r="AG1797" t="s">
        <v>15</v>
      </c>
      <c r="AH1797">
        <v>1</v>
      </c>
      <c r="AI1797">
        <v>0</v>
      </c>
      <c r="AJ1797" t="s">
        <v>15</v>
      </c>
      <c r="AK1797">
        <v>1</v>
      </c>
      <c r="AL1797">
        <v>0</v>
      </c>
    </row>
    <row r="1798" spans="1:38" x14ac:dyDescent="0.25">
      <c r="A1798" t="s">
        <v>1530</v>
      </c>
      <c r="B1798" t="s">
        <v>10</v>
      </c>
      <c r="C1798">
        <v>13991127</v>
      </c>
      <c r="D1798">
        <v>991127</v>
      </c>
      <c r="E1798" t="s">
        <v>707</v>
      </c>
      <c r="F1798" t="s">
        <v>708</v>
      </c>
      <c r="G1798" t="s">
        <v>1541</v>
      </c>
      <c r="H1798" t="s">
        <v>42</v>
      </c>
      <c r="I1798">
        <v>4</v>
      </c>
      <c r="J1798" t="s">
        <v>30</v>
      </c>
      <c r="K1798">
        <v>11</v>
      </c>
      <c r="L1798">
        <v>49</v>
      </c>
      <c r="M1798">
        <v>48</v>
      </c>
      <c r="N1798" t="s">
        <v>17</v>
      </c>
      <c r="O1798" t="s">
        <v>1570</v>
      </c>
      <c r="P1798">
        <v>43</v>
      </c>
      <c r="Q1798">
        <v>1.4333333333333333</v>
      </c>
      <c r="R1798">
        <v>106</v>
      </c>
      <c r="S1798">
        <v>3.5333333333333332</v>
      </c>
      <c r="T1798">
        <f>DATATABLE[[#This Row],[تعداد واگن منتظر واگذاری]]+DATATABLE[[#This Row],[تعداد واگن تحت تخلیه]]</f>
        <v>149</v>
      </c>
      <c r="U1798">
        <v>4.9666666666666668</v>
      </c>
      <c r="V1798">
        <v>0</v>
      </c>
      <c r="W1798">
        <v>0</v>
      </c>
      <c r="X1798">
        <v>0</v>
      </c>
      <c r="Y1798">
        <v>149</v>
      </c>
      <c r="Z1798">
        <v>106</v>
      </c>
      <c r="AA1798" t="s">
        <v>15</v>
      </c>
      <c r="AB1798">
        <v>1</v>
      </c>
      <c r="AC1798">
        <v>0</v>
      </c>
      <c r="AD1798" t="s">
        <v>15</v>
      </c>
      <c r="AE1798">
        <v>1</v>
      </c>
      <c r="AF1798">
        <v>0</v>
      </c>
      <c r="AG1798" t="s">
        <v>13</v>
      </c>
      <c r="AH1798">
        <v>0</v>
      </c>
      <c r="AI1798">
        <v>1</v>
      </c>
      <c r="AJ1798" t="s">
        <v>15</v>
      </c>
      <c r="AK1798">
        <v>1</v>
      </c>
      <c r="AL1798">
        <v>0</v>
      </c>
    </row>
    <row r="1799" spans="1:38" x14ac:dyDescent="0.25">
      <c r="A1799" t="s">
        <v>1530</v>
      </c>
      <c r="B1799" t="s">
        <v>10</v>
      </c>
      <c r="C1799">
        <v>13991128</v>
      </c>
      <c r="D1799">
        <v>991128</v>
      </c>
      <c r="E1799" t="s">
        <v>709</v>
      </c>
      <c r="F1799" t="s">
        <v>710</v>
      </c>
      <c r="G1799" t="s">
        <v>1541</v>
      </c>
      <c r="H1799" t="s">
        <v>42</v>
      </c>
      <c r="I1799">
        <v>4</v>
      </c>
      <c r="J1799" t="s">
        <v>30</v>
      </c>
      <c r="K1799">
        <v>11</v>
      </c>
      <c r="L1799">
        <v>49</v>
      </c>
      <c r="M1799">
        <v>48</v>
      </c>
      <c r="N1799" t="s">
        <v>18</v>
      </c>
      <c r="O1799" t="s">
        <v>1571</v>
      </c>
      <c r="P1799">
        <v>138</v>
      </c>
      <c r="Q1799">
        <v>4.5999999999999996</v>
      </c>
      <c r="R1799">
        <v>120</v>
      </c>
      <c r="S1799">
        <v>4</v>
      </c>
      <c r="T1799">
        <f>DATATABLE[[#This Row],[تعداد واگن منتظر واگذاری]]+DATATABLE[[#This Row],[تعداد واگن تحت تخلیه]]</f>
        <v>258</v>
      </c>
      <c r="U1799">
        <v>8.6</v>
      </c>
      <c r="V1799">
        <v>14</v>
      </c>
      <c r="W1799">
        <v>0.46666666666666667</v>
      </c>
      <c r="X1799">
        <v>910</v>
      </c>
      <c r="Y1799">
        <v>258</v>
      </c>
      <c r="Z1799">
        <v>134</v>
      </c>
      <c r="AA1799" t="s">
        <v>15</v>
      </c>
      <c r="AB1799">
        <v>1</v>
      </c>
      <c r="AC1799">
        <v>0</v>
      </c>
      <c r="AD1799" t="s">
        <v>15</v>
      </c>
      <c r="AE1799">
        <v>1</v>
      </c>
      <c r="AF1799">
        <v>0</v>
      </c>
      <c r="AG1799" t="s">
        <v>15</v>
      </c>
      <c r="AH1799">
        <v>1</v>
      </c>
      <c r="AI1799">
        <v>0</v>
      </c>
      <c r="AJ1799" t="s">
        <v>15</v>
      </c>
      <c r="AK1799">
        <v>1</v>
      </c>
      <c r="AL1799">
        <v>0</v>
      </c>
    </row>
    <row r="1800" spans="1:38" x14ac:dyDescent="0.25">
      <c r="A1800" t="s">
        <v>1530</v>
      </c>
      <c r="B1800" t="s">
        <v>10</v>
      </c>
      <c r="C1800">
        <v>13991129</v>
      </c>
      <c r="D1800">
        <v>991129</v>
      </c>
      <c r="E1800" t="s">
        <v>711</v>
      </c>
      <c r="F1800" t="s">
        <v>712</v>
      </c>
      <c r="G1800" t="s">
        <v>1541</v>
      </c>
      <c r="H1800" t="s">
        <v>42</v>
      </c>
      <c r="I1800">
        <v>4</v>
      </c>
      <c r="J1800" t="s">
        <v>30</v>
      </c>
      <c r="K1800">
        <v>11</v>
      </c>
      <c r="L1800">
        <v>49</v>
      </c>
      <c r="M1800">
        <v>48</v>
      </c>
      <c r="N1800" t="s">
        <v>19</v>
      </c>
      <c r="O1800" t="s">
        <v>1572</v>
      </c>
      <c r="P1800">
        <v>229</v>
      </c>
      <c r="Q1800">
        <v>7.6333333333333337</v>
      </c>
      <c r="R1800">
        <v>106</v>
      </c>
      <c r="S1800">
        <v>3.5333333333333332</v>
      </c>
      <c r="T1800">
        <f>DATATABLE[[#This Row],[تعداد واگن منتظر واگذاری]]+DATATABLE[[#This Row],[تعداد واگن تحت تخلیه]]</f>
        <v>335</v>
      </c>
      <c r="U1800">
        <v>11.166666666666666</v>
      </c>
      <c r="V1800">
        <v>36</v>
      </c>
      <c r="W1800">
        <v>1.2</v>
      </c>
      <c r="X1800">
        <v>2340</v>
      </c>
      <c r="Y1800">
        <v>335</v>
      </c>
      <c r="Z1800">
        <v>142</v>
      </c>
      <c r="AA1800" t="s">
        <v>15</v>
      </c>
      <c r="AB1800">
        <v>1</v>
      </c>
      <c r="AC1800">
        <v>0</v>
      </c>
      <c r="AD1800" t="s">
        <v>15</v>
      </c>
      <c r="AE1800">
        <v>1</v>
      </c>
      <c r="AF1800">
        <v>0</v>
      </c>
      <c r="AG1800" t="s">
        <v>15</v>
      </c>
      <c r="AH1800">
        <v>1</v>
      </c>
      <c r="AI1800">
        <v>0</v>
      </c>
      <c r="AJ1800" t="s">
        <v>15</v>
      </c>
      <c r="AK1800">
        <v>1</v>
      </c>
      <c r="AL1800">
        <v>0</v>
      </c>
    </row>
    <row r="1801" spans="1:38" x14ac:dyDescent="0.25">
      <c r="A1801" t="s">
        <v>1530</v>
      </c>
      <c r="B1801" t="s">
        <v>10</v>
      </c>
      <c r="C1801">
        <v>13991130</v>
      </c>
      <c r="D1801">
        <v>991130</v>
      </c>
      <c r="E1801" t="s">
        <v>713</v>
      </c>
      <c r="F1801" t="s">
        <v>714</v>
      </c>
      <c r="G1801" t="s">
        <v>1541</v>
      </c>
      <c r="H1801" t="s">
        <v>42</v>
      </c>
      <c r="I1801">
        <v>4</v>
      </c>
      <c r="J1801" t="s">
        <v>30</v>
      </c>
      <c r="K1801">
        <v>11</v>
      </c>
      <c r="L1801">
        <v>49</v>
      </c>
      <c r="M1801">
        <v>48</v>
      </c>
      <c r="N1801" t="s">
        <v>20</v>
      </c>
      <c r="O1801" t="s">
        <v>1573</v>
      </c>
      <c r="P1801">
        <v>19</v>
      </c>
      <c r="Q1801">
        <v>0.6333333333333333</v>
      </c>
      <c r="R1801">
        <v>145</v>
      </c>
      <c r="S1801">
        <v>4.833333333333333</v>
      </c>
      <c r="T1801">
        <f>DATATABLE[[#This Row],[تعداد واگن منتظر واگذاری]]+DATATABLE[[#This Row],[تعداد واگن تحت تخلیه]]</f>
        <v>164</v>
      </c>
      <c r="U1801">
        <v>5.4666666666666668</v>
      </c>
      <c r="V1801">
        <v>121</v>
      </c>
      <c r="W1801">
        <v>4.0333333333333332</v>
      </c>
      <c r="X1801">
        <v>7865</v>
      </c>
      <c r="Y1801">
        <v>164</v>
      </c>
      <c r="Z1801">
        <v>266</v>
      </c>
      <c r="AA1801" t="s">
        <v>15</v>
      </c>
      <c r="AB1801">
        <v>1</v>
      </c>
      <c r="AC1801">
        <v>0</v>
      </c>
      <c r="AD1801" t="s">
        <v>15</v>
      </c>
      <c r="AE1801">
        <v>1</v>
      </c>
      <c r="AF1801">
        <v>0</v>
      </c>
      <c r="AG1801" t="s">
        <v>15</v>
      </c>
      <c r="AH1801">
        <v>1</v>
      </c>
      <c r="AI1801">
        <v>0</v>
      </c>
      <c r="AJ1801" t="s">
        <v>15</v>
      </c>
      <c r="AK1801">
        <v>1</v>
      </c>
      <c r="AL1801">
        <v>0</v>
      </c>
    </row>
    <row r="1802" spans="1:38" x14ac:dyDescent="0.25">
      <c r="A1802" t="s">
        <v>1530</v>
      </c>
      <c r="B1802" t="s">
        <v>10</v>
      </c>
      <c r="C1802">
        <v>13991201</v>
      </c>
      <c r="D1802">
        <v>991201</v>
      </c>
      <c r="E1802" t="s">
        <v>715</v>
      </c>
      <c r="F1802" t="s">
        <v>716</v>
      </c>
      <c r="G1802" t="s">
        <v>1541</v>
      </c>
      <c r="H1802" t="s">
        <v>42</v>
      </c>
      <c r="I1802">
        <v>4</v>
      </c>
      <c r="J1802" t="s">
        <v>31</v>
      </c>
      <c r="K1802">
        <v>12</v>
      </c>
      <c r="L1802">
        <v>49</v>
      </c>
      <c r="M1802">
        <v>49</v>
      </c>
      <c r="N1802" t="s">
        <v>12</v>
      </c>
      <c r="O1802" t="s">
        <v>1542</v>
      </c>
      <c r="P1802">
        <v>126</v>
      </c>
      <c r="Q1802">
        <v>4.2</v>
      </c>
      <c r="R1802">
        <v>109</v>
      </c>
      <c r="S1802">
        <v>3.6333333333333333</v>
      </c>
      <c r="T1802">
        <f>DATATABLE[[#This Row],[تعداد واگن منتظر واگذاری]]+DATATABLE[[#This Row],[تعداد واگن تحت تخلیه]]</f>
        <v>235</v>
      </c>
      <c r="U1802">
        <v>7.833333333333333</v>
      </c>
      <c r="V1802">
        <v>129</v>
      </c>
      <c r="W1802">
        <v>4.3</v>
      </c>
      <c r="X1802">
        <v>8385</v>
      </c>
      <c r="Y1802">
        <v>235</v>
      </c>
      <c r="Z1802">
        <v>238</v>
      </c>
      <c r="AA1802" t="s">
        <v>15</v>
      </c>
      <c r="AB1802">
        <v>1</v>
      </c>
      <c r="AC1802">
        <v>0</v>
      </c>
      <c r="AD1802" t="s">
        <v>15</v>
      </c>
      <c r="AE1802">
        <v>1</v>
      </c>
      <c r="AF1802">
        <v>0</v>
      </c>
      <c r="AG1802" t="s">
        <v>15</v>
      </c>
      <c r="AH1802">
        <v>1</v>
      </c>
      <c r="AI1802">
        <v>0</v>
      </c>
      <c r="AJ1802" t="s">
        <v>15</v>
      </c>
      <c r="AK1802">
        <v>1</v>
      </c>
      <c r="AL1802">
        <v>0</v>
      </c>
    </row>
    <row r="1803" spans="1:38" x14ac:dyDescent="0.25">
      <c r="A1803" t="s">
        <v>1530</v>
      </c>
      <c r="B1803" t="s">
        <v>10</v>
      </c>
      <c r="C1803">
        <v>13991202</v>
      </c>
      <c r="D1803">
        <v>991202</v>
      </c>
      <c r="E1803" t="s">
        <v>717</v>
      </c>
      <c r="F1803" t="s">
        <v>718</v>
      </c>
      <c r="G1803" t="s">
        <v>1541</v>
      </c>
      <c r="H1803" t="s">
        <v>42</v>
      </c>
      <c r="I1803">
        <v>4</v>
      </c>
      <c r="J1803" t="s">
        <v>31</v>
      </c>
      <c r="K1803">
        <v>12</v>
      </c>
      <c r="L1803">
        <v>50</v>
      </c>
      <c r="M1803">
        <v>49</v>
      </c>
      <c r="N1803" t="s">
        <v>14</v>
      </c>
      <c r="O1803" t="s">
        <v>1543</v>
      </c>
      <c r="P1803">
        <v>99</v>
      </c>
      <c r="Q1803">
        <v>3.3</v>
      </c>
      <c r="R1803">
        <v>127</v>
      </c>
      <c r="S1803">
        <v>4.2333333333333334</v>
      </c>
      <c r="T1803">
        <f>DATATABLE[[#This Row],[تعداد واگن منتظر واگذاری]]+DATATABLE[[#This Row],[تعداد واگن تحت تخلیه]]</f>
        <v>226</v>
      </c>
      <c r="U1803">
        <v>7.5333333333333332</v>
      </c>
      <c r="V1803">
        <v>67</v>
      </c>
      <c r="W1803">
        <v>2.2333333333333334</v>
      </c>
      <c r="X1803">
        <v>4355</v>
      </c>
      <c r="Y1803">
        <v>226</v>
      </c>
      <c r="Z1803">
        <v>194</v>
      </c>
      <c r="AA1803" t="s">
        <v>15</v>
      </c>
      <c r="AB1803">
        <v>1</v>
      </c>
      <c r="AC1803">
        <v>0</v>
      </c>
      <c r="AD1803" t="s">
        <v>15</v>
      </c>
      <c r="AE1803">
        <v>1</v>
      </c>
      <c r="AF1803">
        <v>0</v>
      </c>
      <c r="AG1803" t="s">
        <v>15</v>
      </c>
      <c r="AH1803">
        <v>1</v>
      </c>
      <c r="AI1803">
        <v>0</v>
      </c>
      <c r="AJ1803" t="s">
        <v>15</v>
      </c>
      <c r="AK1803">
        <v>1</v>
      </c>
      <c r="AL1803">
        <v>0</v>
      </c>
    </row>
    <row r="1804" spans="1:38" x14ac:dyDescent="0.25">
      <c r="A1804" t="s">
        <v>1530</v>
      </c>
      <c r="B1804" t="s">
        <v>10</v>
      </c>
      <c r="C1804">
        <v>13991203</v>
      </c>
      <c r="D1804">
        <v>991203</v>
      </c>
      <c r="E1804" t="s">
        <v>719</v>
      </c>
      <c r="F1804" t="s">
        <v>720</v>
      </c>
      <c r="G1804" t="s">
        <v>1541</v>
      </c>
      <c r="H1804" t="s">
        <v>42</v>
      </c>
      <c r="I1804">
        <v>4</v>
      </c>
      <c r="J1804" t="s">
        <v>31</v>
      </c>
      <c r="K1804">
        <v>12</v>
      </c>
      <c r="L1804">
        <v>50</v>
      </c>
      <c r="M1804">
        <v>49</v>
      </c>
      <c r="N1804" t="s">
        <v>16</v>
      </c>
      <c r="O1804" t="s">
        <v>1544</v>
      </c>
      <c r="P1804">
        <v>58</v>
      </c>
      <c r="Q1804">
        <v>1.9333333333333333</v>
      </c>
      <c r="R1804">
        <v>165</v>
      </c>
      <c r="S1804">
        <v>5.5</v>
      </c>
      <c r="T1804">
        <f>DATATABLE[[#This Row],[تعداد واگن منتظر واگذاری]]+DATATABLE[[#This Row],[تعداد واگن تحت تخلیه]]</f>
        <v>223</v>
      </c>
      <c r="U1804">
        <v>7.4333333333333336</v>
      </c>
      <c r="V1804">
        <v>48</v>
      </c>
      <c r="W1804">
        <v>1.6</v>
      </c>
      <c r="X1804">
        <v>3120</v>
      </c>
      <c r="Y1804">
        <v>223</v>
      </c>
      <c r="Z1804">
        <v>213</v>
      </c>
      <c r="AA1804" t="s">
        <v>15</v>
      </c>
      <c r="AB1804">
        <v>1</v>
      </c>
      <c r="AC1804">
        <v>0</v>
      </c>
      <c r="AD1804" t="s">
        <v>15</v>
      </c>
      <c r="AE1804">
        <v>1</v>
      </c>
      <c r="AF1804">
        <v>0</v>
      </c>
      <c r="AG1804" t="s">
        <v>15</v>
      </c>
      <c r="AH1804">
        <v>1</v>
      </c>
      <c r="AI1804">
        <v>0</v>
      </c>
      <c r="AJ1804" t="s">
        <v>15</v>
      </c>
      <c r="AK1804">
        <v>1</v>
      </c>
      <c r="AL1804">
        <v>0</v>
      </c>
    </row>
    <row r="1805" spans="1:38" x14ac:dyDescent="0.25">
      <c r="A1805" t="s">
        <v>1530</v>
      </c>
      <c r="B1805" t="s">
        <v>10</v>
      </c>
      <c r="C1805">
        <v>13991204</v>
      </c>
      <c r="D1805">
        <v>991204</v>
      </c>
      <c r="E1805" t="s">
        <v>721</v>
      </c>
      <c r="F1805" t="s">
        <v>722</v>
      </c>
      <c r="G1805" t="s">
        <v>1541</v>
      </c>
      <c r="H1805" t="s">
        <v>42</v>
      </c>
      <c r="I1805">
        <v>4</v>
      </c>
      <c r="J1805" t="s">
        <v>31</v>
      </c>
      <c r="K1805">
        <v>12</v>
      </c>
      <c r="L1805">
        <v>50</v>
      </c>
      <c r="M1805">
        <v>49</v>
      </c>
      <c r="N1805" t="s">
        <v>17</v>
      </c>
      <c r="O1805" t="s">
        <v>1545</v>
      </c>
      <c r="P1805">
        <v>89</v>
      </c>
      <c r="Q1805">
        <v>2.9666666666666668</v>
      </c>
      <c r="R1805">
        <v>96</v>
      </c>
      <c r="S1805">
        <v>3.2</v>
      </c>
      <c r="T1805">
        <f>DATATABLE[[#This Row],[تعداد واگن منتظر واگذاری]]+DATATABLE[[#This Row],[تعداد واگن تحت تخلیه]]</f>
        <v>185</v>
      </c>
      <c r="U1805">
        <v>6.166666666666667</v>
      </c>
      <c r="V1805">
        <v>65</v>
      </c>
      <c r="W1805">
        <v>2.1666666666666665</v>
      </c>
      <c r="X1805">
        <v>4225</v>
      </c>
      <c r="Y1805">
        <v>185</v>
      </c>
      <c r="Z1805">
        <v>161</v>
      </c>
      <c r="AA1805" t="s">
        <v>15</v>
      </c>
      <c r="AB1805">
        <v>1</v>
      </c>
      <c r="AC1805">
        <v>0</v>
      </c>
      <c r="AD1805" t="s">
        <v>15</v>
      </c>
      <c r="AE1805">
        <v>1</v>
      </c>
      <c r="AF1805">
        <v>0</v>
      </c>
      <c r="AG1805" t="s">
        <v>15</v>
      </c>
      <c r="AH1805">
        <v>1</v>
      </c>
      <c r="AI1805">
        <v>0</v>
      </c>
      <c r="AJ1805" t="s">
        <v>15</v>
      </c>
      <c r="AK1805">
        <v>1</v>
      </c>
      <c r="AL1805">
        <v>0</v>
      </c>
    </row>
    <row r="1806" spans="1:38" x14ac:dyDescent="0.25">
      <c r="A1806" t="s">
        <v>1530</v>
      </c>
      <c r="B1806" t="s">
        <v>10</v>
      </c>
      <c r="C1806">
        <v>13991205</v>
      </c>
      <c r="D1806">
        <v>991205</v>
      </c>
      <c r="E1806" t="s">
        <v>723</v>
      </c>
      <c r="F1806" t="s">
        <v>724</v>
      </c>
      <c r="G1806" t="s">
        <v>1541</v>
      </c>
      <c r="H1806" t="s">
        <v>42</v>
      </c>
      <c r="I1806">
        <v>4</v>
      </c>
      <c r="J1806" t="s">
        <v>31</v>
      </c>
      <c r="K1806">
        <v>12</v>
      </c>
      <c r="L1806">
        <v>50</v>
      </c>
      <c r="M1806">
        <v>49</v>
      </c>
      <c r="N1806" t="s">
        <v>18</v>
      </c>
      <c r="O1806" t="s">
        <v>1546</v>
      </c>
      <c r="P1806">
        <v>124</v>
      </c>
      <c r="Q1806">
        <v>4.1333333333333337</v>
      </c>
      <c r="R1806">
        <v>89</v>
      </c>
      <c r="S1806">
        <v>2.9666666666666668</v>
      </c>
      <c r="T1806">
        <f>DATATABLE[[#This Row],[تعداد واگن منتظر واگذاری]]+DATATABLE[[#This Row],[تعداد واگن تحت تخلیه]]</f>
        <v>213</v>
      </c>
      <c r="U1806">
        <v>7.1</v>
      </c>
      <c r="V1806">
        <v>0</v>
      </c>
      <c r="W1806">
        <v>0</v>
      </c>
      <c r="X1806">
        <v>0</v>
      </c>
      <c r="Y1806">
        <v>213</v>
      </c>
      <c r="Z1806">
        <v>89</v>
      </c>
      <c r="AA1806" t="s">
        <v>15</v>
      </c>
      <c r="AB1806">
        <v>1</v>
      </c>
      <c r="AC1806">
        <v>0</v>
      </c>
      <c r="AD1806" t="s">
        <v>15</v>
      </c>
      <c r="AE1806">
        <v>1</v>
      </c>
      <c r="AF1806">
        <v>0</v>
      </c>
      <c r="AG1806" t="s">
        <v>13</v>
      </c>
      <c r="AH1806">
        <v>0</v>
      </c>
      <c r="AI1806">
        <v>1</v>
      </c>
      <c r="AJ1806" t="s">
        <v>15</v>
      </c>
      <c r="AK1806">
        <v>1</v>
      </c>
      <c r="AL1806">
        <v>0</v>
      </c>
    </row>
    <row r="1807" spans="1:38" x14ac:dyDescent="0.25">
      <c r="A1807" t="s">
        <v>1530</v>
      </c>
      <c r="B1807" t="s">
        <v>10</v>
      </c>
      <c r="C1807">
        <v>13991206</v>
      </c>
      <c r="D1807">
        <v>991206</v>
      </c>
      <c r="E1807" t="s">
        <v>725</v>
      </c>
      <c r="F1807" t="s">
        <v>726</v>
      </c>
      <c r="G1807" t="s">
        <v>1541</v>
      </c>
      <c r="H1807" t="s">
        <v>42</v>
      </c>
      <c r="I1807">
        <v>4</v>
      </c>
      <c r="J1807" t="s">
        <v>31</v>
      </c>
      <c r="K1807">
        <v>12</v>
      </c>
      <c r="L1807">
        <v>50</v>
      </c>
      <c r="M1807">
        <v>49</v>
      </c>
      <c r="N1807" t="s">
        <v>19</v>
      </c>
      <c r="O1807" t="s">
        <v>1547</v>
      </c>
      <c r="P1807">
        <v>140</v>
      </c>
      <c r="Q1807">
        <v>4.666666666666667</v>
      </c>
      <c r="R1807">
        <v>121</v>
      </c>
      <c r="S1807">
        <v>4.0333333333333332</v>
      </c>
      <c r="T1807">
        <f>DATATABLE[[#This Row],[تعداد واگن منتظر واگذاری]]+DATATABLE[[#This Row],[تعداد واگن تحت تخلیه]]</f>
        <v>261</v>
      </c>
      <c r="U1807">
        <v>8.6999999999999993</v>
      </c>
      <c r="V1807">
        <v>1</v>
      </c>
      <c r="W1807">
        <v>3.3333333333333333E-2</v>
      </c>
      <c r="X1807">
        <v>65</v>
      </c>
      <c r="Y1807">
        <v>261</v>
      </c>
      <c r="Z1807">
        <v>122</v>
      </c>
      <c r="AA1807" t="s">
        <v>15</v>
      </c>
      <c r="AB1807">
        <v>1</v>
      </c>
      <c r="AC1807">
        <v>0</v>
      </c>
      <c r="AD1807" t="s">
        <v>15</v>
      </c>
      <c r="AE1807">
        <v>1</v>
      </c>
      <c r="AF1807">
        <v>0</v>
      </c>
      <c r="AG1807" t="s">
        <v>15</v>
      </c>
      <c r="AH1807">
        <v>1</v>
      </c>
      <c r="AI1807">
        <v>0</v>
      </c>
      <c r="AJ1807" t="s">
        <v>15</v>
      </c>
      <c r="AK1807">
        <v>1</v>
      </c>
      <c r="AL1807">
        <v>0</v>
      </c>
    </row>
    <row r="1808" spans="1:38" x14ac:dyDescent="0.25">
      <c r="A1808" t="s">
        <v>1530</v>
      </c>
      <c r="B1808" t="s">
        <v>10</v>
      </c>
      <c r="C1808">
        <v>13991207</v>
      </c>
      <c r="D1808">
        <v>991207</v>
      </c>
      <c r="E1808" t="s">
        <v>727</v>
      </c>
      <c r="F1808" t="s">
        <v>728</v>
      </c>
      <c r="G1808" t="s">
        <v>1541</v>
      </c>
      <c r="H1808" t="s">
        <v>42</v>
      </c>
      <c r="I1808">
        <v>4</v>
      </c>
      <c r="J1808" t="s">
        <v>31</v>
      </c>
      <c r="K1808">
        <v>12</v>
      </c>
      <c r="L1808">
        <v>50</v>
      </c>
      <c r="M1808">
        <v>49</v>
      </c>
      <c r="N1808" t="s">
        <v>20</v>
      </c>
      <c r="O1808" t="s">
        <v>1548</v>
      </c>
      <c r="P1808">
        <v>202</v>
      </c>
      <c r="Q1808">
        <v>6.7333333333333334</v>
      </c>
      <c r="R1808">
        <v>99</v>
      </c>
      <c r="S1808">
        <v>3.3</v>
      </c>
      <c r="T1808">
        <f>DATATABLE[[#This Row],[تعداد واگن منتظر واگذاری]]+DATATABLE[[#This Row],[تعداد واگن تحت تخلیه]]</f>
        <v>301</v>
      </c>
      <c r="U1808">
        <v>10.033333333333333</v>
      </c>
      <c r="V1808">
        <v>82</v>
      </c>
      <c r="W1808">
        <v>2.7333333333333334</v>
      </c>
      <c r="X1808">
        <v>5330</v>
      </c>
      <c r="Y1808">
        <v>301</v>
      </c>
      <c r="Z1808">
        <v>181</v>
      </c>
      <c r="AA1808" t="s">
        <v>15</v>
      </c>
      <c r="AB1808">
        <v>1</v>
      </c>
      <c r="AC1808">
        <v>0</v>
      </c>
      <c r="AD1808" t="s">
        <v>15</v>
      </c>
      <c r="AE1808">
        <v>1</v>
      </c>
      <c r="AF1808">
        <v>0</v>
      </c>
      <c r="AG1808" t="s">
        <v>15</v>
      </c>
      <c r="AH1808">
        <v>1</v>
      </c>
      <c r="AI1808">
        <v>0</v>
      </c>
      <c r="AJ1808" t="s">
        <v>15</v>
      </c>
      <c r="AK1808">
        <v>1</v>
      </c>
      <c r="AL1808">
        <v>0</v>
      </c>
    </row>
    <row r="1809" spans="1:38" x14ac:dyDescent="0.25">
      <c r="A1809" t="s">
        <v>1530</v>
      </c>
      <c r="B1809" t="s">
        <v>10</v>
      </c>
      <c r="C1809">
        <v>13991208</v>
      </c>
      <c r="D1809">
        <v>991208</v>
      </c>
      <c r="E1809" t="s">
        <v>729</v>
      </c>
      <c r="F1809" t="s">
        <v>730</v>
      </c>
      <c r="G1809" t="s">
        <v>1541</v>
      </c>
      <c r="H1809" t="s">
        <v>42</v>
      </c>
      <c r="I1809">
        <v>4</v>
      </c>
      <c r="J1809" t="s">
        <v>31</v>
      </c>
      <c r="K1809">
        <v>12</v>
      </c>
      <c r="L1809">
        <v>50</v>
      </c>
      <c r="M1809">
        <v>50</v>
      </c>
      <c r="N1809" t="s">
        <v>12</v>
      </c>
      <c r="O1809" t="s">
        <v>1549</v>
      </c>
      <c r="P1809">
        <v>235</v>
      </c>
      <c r="Q1809">
        <v>7.833333333333333</v>
      </c>
      <c r="R1809">
        <v>130</v>
      </c>
      <c r="S1809">
        <v>4.333333333333333</v>
      </c>
      <c r="T1809">
        <f>DATATABLE[[#This Row],[تعداد واگن منتظر واگذاری]]+DATATABLE[[#This Row],[تعداد واگن تحت تخلیه]]</f>
        <v>365</v>
      </c>
      <c r="U1809">
        <v>12.166666666666666</v>
      </c>
      <c r="V1809">
        <v>51</v>
      </c>
      <c r="W1809">
        <v>1.7</v>
      </c>
      <c r="X1809">
        <v>3315</v>
      </c>
      <c r="Y1809">
        <v>365</v>
      </c>
      <c r="Z1809">
        <v>181</v>
      </c>
      <c r="AA1809" t="s">
        <v>15</v>
      </c>
      <c r="AB1809">
        <v>1</v>
      </c>
      <c r="AC1809">
        <v>0</v>
      </c>
      <c r="AD1809" t="s">
        <v>15</v>
      </c>
      <c r="AE1809">
        <v>1</v>
      </c>
      <c r="AF1809">
        <v>0</v>
      </c>
      <c r="AG1809" t="s">
        <v>15</v>
      </c>
      <c r="AH1809">
        <v>1</v>
      </c>
      <c r="AI1809">
        <v>0</v>
      </c>
      <c r="AJ1809" t="s">
        <v>15</v>
      </c>
      <c r="AK1809">
        <v>1</v>
      </c>
      <c r="AL1809">
        <v>0</v>
      </c>
    </row>
    <row r="1810" spans="1:38" x14ac:dyDescent="0.25">
      <c r="A1810" t="s">
        <v>1530</v>
      </c>
      <c r="B1810" t="s">
        <v>10</v>
      </c>
      <c r="C1810">
        <v>13991209</v>
      </c>
      <c r="D1810">
        <v>991209</v>
      </c>
      <c r="E1810" t="s">
        <v>731</v>
      </c>
      <c r="F1810" t="s">
        <v>732</v>
      </c>
      <c r="G1810" t="s">
        <v>1541</v>
      </c>
      <c r="H1810" t="s">
        <v>42</v>
      </c>
      <c r="I1810">
        <v>4</v>
      </c>
      <c r="J1810" t="s">
        <v>31</v>
      </c>
      <c r="K1810">
        <v>12</v>
      </c>
      <c r="L1810">
        <v>51</v>
      </c>
      <c r="M1810">
        <v>50</v>
      </c>
      <c r="N1810" t="s">
        <v>14</v>
      </c>
      <c r="O1810" t="s">
        <v>1550</v>
      </c>
      <c r="P1810">
        <v>219</v>
      </c>
      <c r="Q1810">
        <v>7.3</v>
      </c>
      <c r="R1810">
        <v>103</v>
      </c>
      <c r="S1810">
        <v>3.4333333333333331</v>
      </c>
      <c r="T1810">
        <f>DATATABLE[[#This Row],[تعداد واگن منتظر واگذاری]]+DATATABLE[[#This Row],[تعداد واگن تحت تخلیه]]</f>
        <v>322</v>
      </c>
      <c r="U1810">
        <v>10.733333333333333</v>
      </c>
      <c r="V1810">
        <v>62</v>
      </c>
      <c r="W1810">
        <v>2.0666666666666669</v>
      </c>
      <c r="X1810">
        <v>4030</v>
      </c>
      <c r="Y1810">
        <v>322</v>
      </c>
      <c r="Z1810">
        <v>165</v>
      </c>
      <c r="AA1810" t="s">
        <v>15</v>
      </c>
      <c r="AB1810">
        <v>1</v>
      </c>
      <c r="AC1810">
        <v>0</v>
      </c>
      <c r="AD1810" t="s">
        <v>15</v>
      </c>
      <c r="AE1810">
        <v>1</v>
      </c>
      <c r="AF1810">
        <v>0</v>
      </c>
      <c r="AG1810" t="s">
        <v>15</v>
      </c>
      <c r="AH1810">
        <v>1</v>
      </c>
      <c r="AI1810">
        <v>0</v>
      </c>
      <c r="AJ1810" t="s">
        <v>15</v>
      </c>
      <c r="AK1810">
        <v>1</v>
      </c>
      <c r="AL1810">
        <v>0</v>
      </c>
    </row>
    <row r="1811" spans="1:38" x14ac:dyDescent="0.25">
      <c r="A1811" t="s">
        <v>1530</v>
      </c>
      <c r="B1811" t="s">
        <v>10</v>
      </c>
      <c r="C1811">
        <v>13991210</v>
      </c>
      <c r="D1811">
        <v>991210</v>
      </c>
      <c r="E1811" t="s">
        <v>733</v>
      </c>
      <c r="F1811" t="s">
        <v>734</v>
      </c>
      <c r="G1811" t="s">
        <v>1541</v>
      </c>
      <c r="H1811" t="s">
        <v>42</v>
      </c>
      <c r="I1811">
        <v>4</v>
      </c>
      <c r="J1811" t="s">
        <v>31</v>
      </c>
      <c r="K1811">
        <v>12</v>
      </c>
      <c r="L1811">
        <v>51</v>
      </c>
      <c r="M1811">
        <v>50</v>
      </c>
      <c r="N1811" t="s">
        <v>16</v>
      </c>
      <c r="O1811" t="s">
        <v>1551</v>
      </c>
      <c r="P1811">
        <v>272</v>
      </c>
      <c r="Q1811">
        <v>9.0666666666666664</v>
      </c>
      <c r="R1811">
        <v>111</v>
      </c>
      <c r="S1811">
        <v>3.7</v>
      </c>
      <c r="T1811">
        <f>DATATABLE[[#This Row],[تعداد واگن منتظر واگذاری]]+DATATABLE[[#This Row],[تعداد واگن تحت تخلیه]]</f>
        <v>383</v>
      </c>
      <c r="U1811">
        <v>12.766666666666667</v>
      </c>
      <c r="V1811">
        <v>0</v>
      </c>
      <c r="W1811">
        <v>0</v>
      </c>
      <c r="X1811">
        <v>0</v>
      </c>
      <c r="Y1811">
        <v>383</v>
      </c>
      <c r="Z1811">
        <v>111</v>
      </c>
      <c r="AA1811" t="s">
        <v>15</v>
      </c>
      <c r="AB1811">
        <v>1</v>
      </c>
      <c r="AC1811">
        <v>0</v>
      </c>
      <c r="AD1811" t="s">
        <v>15</v>
      </c>
      <c r="AE1811">
        <v>1</v>
      </c>
      <c r="AF1811">
        <v>0</v>
      </c>
      <c r="AG1811" t="s">
        <v>13</v>
      </c>
      <c r="AH1811">
        <v>0</v>
      </c>
      <c r="AI1811">
        <v>1</v>
      </c>
      <c r="AJ1811" t="s">
        <v>15</v>
      </c>
      <c r="AK1811">
        <v>1</v>
      </c>
      <c r="AL1811">
        <v>0</v>
      </c>
    </row>
    <row r="1812" spans="1:38" x14ac:dyDescent="0.25">
      <c r="A1812" t="s">
        <v>1530</v>
      </c>
      <c r="B1812" t="s">
        <v>10</v>
      </c>
      <c r="C1812">
        <v>13991211</v>
      </c>
      <c r="D1812">
        <v>991211</v>
      </c>
      <c r="E1812" t="s">
        <v>735</v>
      </c>
      <c r="F1812" t="s">
        <v>736</v>
      </c>
      <c r="G1812" t="s">
        <v>1541</v>
      </c>
      <c r="H1812" t="s">
        <v>42</v>
      </c>
      <c r="I1812">
        <v>4</v>
      </c>
      <c r="J1812" t="s">
        <v>31</v>
      </c>
      <c r="K1812">
        <v>12</v>
      </c>
      <c r="L1812">
        <v>51</v>
      </c>
      <c r="M1812">
        <v>50</v>
      </c>
      <c r="N1812" t="s">
        <v>17</v>
      </c>
      <c r="O1812" t="s">
        <v>1552</v>
      </c>
      <c r="P1812">
        <v>245</v>
      </c>
      <c r="Q1812">
        <v>8.1666666666666661</v>
      </c>
      <c r="R1812">
        <v>167</v>
      </c>
      <c r="S1812">
        <v>5.5666666666666664</v>
      </c>
      <c r="T1812">
        <f>DATATABLE[[#This Row],[تعداد واگن منتظر واگذاری]]+DATATABLE[[#This Row],[تعداد واگن تحت تخلیه]]</f>
        <v>412</v>
      </c>
      <c r="U1812">
        <v>13.733333333333333</v>
      </c>
      <c r="V1812">
        <v>20</v>
      </c>
      <c r="W1812">
        <v>0.66666666666666663</v>
      </c>
      <c r="X1812">
        <v>1300</v>
      </c>
      <c r="Y1812">
        <v>412</v>
      </c>
      <c r="Z1812">
        <v>187</v>
      </c>
      <c r="AA1812" t="s">
        <v>15</v>
      </c>
      <c r="AB1812">
        <v>1</v>
      </c>
      <c r="AC1812">
        <v>0</v>
      </c>
      <c r="AD1812" t="s">
        <v>15</v>
      </c>
      <c r="AE1812">
        <v>1</v>
      </c>
      <c r="AF1812">
        <v>0</v>
      </c>
      <c r="AG1812" t="s">
        <v>15</v>
      </c>
      <c r="AH1812">
        <v>1</v>
      </c>
      <c r="AI1812">
        <v>0</v>
      </c>
      <c r="AJ1812" t="s">
        <v>15</v>
      </c>
      <c r="AK1812">
        <v>1</v>
      </c>
      <c r="AL1812">
        <v>0</v>
      </c>
    </row>
    <row r="1813" spans="1:38" x14ac:dyDescent="0.25">
      <c r="A1813" t="s">
        <v>1530</v>
      </c>
      <c r="B1813" t="s">
        <v>10</v>
      </c>
      <c r="C1813">
        <v>13991212</v>
      </c>
      <c r="D1813">
        <v>991212</v>
      </c>
      <c r="E1813" t="s">
        <v>737</v>
      </c>
      <c r="F1813" t="s">
        <v>738</v>
      </c>
      <c r="G1813" t="s">
        <v>1541</v>
      </c>
      <c r="H1813" t="s">
        <v>42</v>
      </c>
      <c r="I1813">
        <v>4</v>
      </c>
      <c r="J1813" t="s">
        <v>31</v>
      </c>
      <c r="K1813">
        <v>12</v>
      </c>
      <c r="L1813">
        <v>51</v>
      </c>
      <c r="M1813">
        <v>50</v>
      </c>
      <c r="N1813" t="s">
        <v>18</v>
      </c>
      <c r="O1813" t="s">
        <v>1553</v>
      </c>
      <c r="P1813">
        <v>245</v>
      </c>
      <c r="Q1813">
        <v>8.1666666666666661</v>
      </c>
      <c r="R1813">
        <v>114</v>
      </c>
      <c r="S1813">
        <v>3.8</v>
      </c>
      <c r="T1813">
        <f>DATATABLE[[#This Row],[تعداد واگن منتظر واگذاری]]+DATATABLE[[#This Row],[تعداد واگن تحت تخلیه]]</f>
        <v>359</v>
      </c>
      <c r="U1813">
        <v>11.966666666666667</v>
      </c>
      <c r="V1813">
        <v>138</v>
      </c>
      <c r="W1813">
        <v>4.5999999999999996</v>
      </c>
      <c r="X1813">
        <v>8970</v>
      </c>
      <c r="Y1813">
        <v>359</v>
      </c>
      <c r="Z1813">
        <v>252</v>
      </c>
      <c r="AA1813" t="s">
        <v>15</v>
      </c>
      <c r="AB1813">
        <v>1</v>
      </c>
      <c r="AC1813">
        <v>0</v>
      </c>
      <c r="AD1813" t="s">
        <v>15</v>
      </c>
      <c r="AE1813">
        <v>1</v>
      </c>
      <c r="AF1813">
        <v>0</v>
      </c>
      <c r="AG1813" t="s">
        <v>15</v>
      </c>
      <c r="AH1813">
        <v>1</v>
      </c>
      <c r="AI1813">
        <v>0</v>
      </c>
      <c r="AJ1813" t="s">
        <v>15</v>
      </c>
      <c r="AK1813">
        <v>1</v>
      </c>
      <c r="AL1813">
        <v>0</v>
      </c>
    </row>
    <row r="1814" spans="1:38" x14ac:dyDescent="0.25">
      <c r="A1814" t="s">
        <v>1530</v>
      </c>
      <c r="B1814" t="s">
        <v>10</v>
      </c>
      <c r="C1814">
        <v>13991213</v>
      </c>
      <c r="D1814">
        <v>991213</v>
      </c>
      <c r="E1814" t="s">
        <v>739</v>
      </c>
      <c r="F1814" t="s">
        <v>740</v>
      </c>
      <c r="G1814" t="s">
        <v>1541</v>
      </c>
      <c r="H1814" t="s">
        <v>42</v>
      </c>
      <c r="I1814">
        <v>4</v>
      </c>
      <c r="J1814" t="s">
        <v>31</v>
      </c>
      <c r="K1814">
        <v>12</v>
      </c>
      <c r="L1814">
        <v>51</v>
      </c>
      <c r="M1814">
        <v>50</v>
      </c>
      <c r="N1814" t="s">
        <v>19</v>
      </c>
      <c r="O1814" t="s">
        <v>1556</v>
      </c>
      <c r="P1814">
        <v>263</v>
      </c>
      <c r="Q1814">
        <v>8.7666666666666675</v>
      </c>
      <c r="R1814">
        <v>96</v>
      </c>
      <c r="S1814">
        <v>3.2</v>
      </c>
      <c r="T1814">
        <f>DATATABLE[[#This Row],[تعداد واگن منتظر واگذاری]]+DATATABLE[[#This Row],[تعداد واگن تحت تخلیه]]</f>
        <v>359</v>
      </c>
      <c r="U1814">
        <v>11.966666666666667</v>
      </c>
      <c r="V1814">
        <v>76</v>
      </c>
      <c r="W1814">
        <v>2.5333333333333332</v>
      </c>
      <c r="X1814">
        <v>4940</v>
      </c>
      <c r="Y1814">
        <v>359</v>
      </c>
      <c r="Z1814">
        <v>172</v>
      </c>
      <c r="AA1814" t="s">
        <v>15</v>
      </c>
      <c r="AB1814">
        <v>1</v>
      </c>
      <c r="AC1814">
        <v>0</v>
      </c>
      <c r="AD1814" t="s">
        <v>15</v>
      </c>
      <c r="AE1814">
        <v>1</v>
      </c>
      <c r="AF1814">
        <v>0</v>
      </c>
      <c r="AG1814" t="s">
        <v>15</v>
      </c>
      <c r="AH1814">
        <v>1</v>
      </c>
      <c r="AI1814">
        <v>0</v>
      </c>
      <c r="AJ1814" t="s">
        <v>15</v>
      </c>
      <c r="AK1814">
        <v>1</v>
      </c>
      <c r="AL1814">
        <v>0</v>
      </c>
    </row>
    <row r="1815" spans="1:38" x14ac:dyDescent="0.25">
      <c r="A1815" t="s">
        <v>1530</v>
      </c>
      <c r="B1815" t="s">
        <v>10</v>
      </c>
      <c r="C1815">
        <v>13991214</v>
      </c>
      <c r="D1815">
        <v>991214</v>
      </c>
      <c r="E1815" t="s">
        <v>741</v>
      </c>
      <c r="F1815" t="s">
        <v>742</v>
      </c>
      <c r="G1815" t="s">
        <v>1541</v>
      </c>
      <c r="H1815" t="s">
        <v>42</v>
      </c>
      <c r="I1815">
        <v>4</v>
      </c>
      <c r="J1815" t="s">
        <v>31</v>
      </c>
      <c r="K1815">
        <v>12</v>
      </c>
      <c r="L1815">
        <v>51</v>
      </c>
      <c r="M1815">
        <v>50</v>
      </c>
      <c r="N1815" t="s">
        <v>20</v>
      </c>
      <c r="O1815" t="s">
        <v>1557</v>
      </c>
      <c r="P1815">
        <v>256</v>
      </c>
      <c r="Q1815">
        <v>8.5333333333333332</v>
      </c>
      <c r="R1815">
        <v>65</v>
      </c>
      <c r="S1815">
        <v>2.1666666666666665</v>
      </c>
      <c r="T1815">
        <f>DATATABLE[[#This Row],[تعداد واگن منتظر واگذاری]]+DATATABLE[[#This Row],[تعداد واگن تحت تخلیه]]</f>
        <v>321</v>
      </c>
      <c r="U1815">
        <v>10.7</v>
      </c>
      <c r="V1815">
        <v>137</v>
      </c>
      <c r="W1815">
        <v>4.5666666666666664</v>
      </c>
      <c r="X1815">
        <v>8905</v>
      </c>
      <c r="Y1815">
        <v>321</v>
      </c>
      <c r="Z1815">
        <v>202</v>
      </c>
      <c r="AA1815" t="s">
        <v>15</v>
      </c>
      <c r="AB1815">
        <v>1</v>
      </c>
      <c r="AC1815">
        <v>0</v>
      </c>
      <c r="AD1815" t="s">
        <v>15</v>
      </c>
      <c r="AE1815">
        <v>1</v>
      </c>
      <c r="AF1815">
        <v>0</v>
      </c>
      <c r="AG1815" t="s">
        <v>15</v>
      </c>
      <c r="AH1815">
        <v>1</v>
      </c>
      <c r="AI1815">
        <v>0</v>
      </c>
      <c r="AJ1815" t="s">
        <v>15</v>
      </c>
      <c r="AK1815">
        <v>1</v>
      </c>
      <c r="AL1815">
        <v>0</v>
      </c>
    </row>
    <row r="1816" spans="1:38" x14ac:dyDescent="0.25">
      <c r="A1816" t="s">
        <v>1530</v>
      </c>
      <c r="B1816" t="s">
        <v>10</v>
      </c>
      <c r="C1816">
        <v>13991215</v>
      </c>
      <c r="D1816">
        <v>991215</v>
      </c>
      <c r="E1816" t="s">
        <v>743</v>
      </c>
      <c r="F1816" t="s">
        <v>744</v>
      </c>
      <c r="G1816" t="s">
        <v>1541</v>
      </c>
      <c r="H1816" t="s">
        <v>42</v>
      </c>
      <c r="I1816">
        <v>4</v>
      </c>
      <c r="J1816" t="s">
        <v>31</v>
      </c>
      <c r="K1816">
        <v>12</v>
      </c>
      <c r="L1816">
        <v>51</v>
      </c>
      <c r="M1816">
        <v>51</v>
      </c>
      <c r="N1816" t="s">
        <v>12</v>
      </c>
      <c r="O1816" t="s">
        <v>1558</v>
      </c>
      <c r="P1816">
        <v>247</v>
      </c>
      <c r="Q1816">
        <v>8.2333333333333325</v>
      </c>
      <c r="R1816">
        <v>56</v>
      </c>
      <c r="S1816">
        <v>1.8666666666666667</v>
      </c>
      <c r="T1816">
        <f>DATATABLE[[#This Row],[تعداد واگن منتظر واگذاری]]+DATATABLE[[#This Row],[تعداد واگن تحت تخلیه]]</f>
        <v>303</v>
      </c>
      <c r="U1816">
        <v>10.1</v>
      </c>
      <c r="V1816">
        <v>25</v>
      </c>
      <c r="W1816">
        <v>0.83333333333333337</v>
      </c>
      <c r="X1816">
        <v>1625</v>
      </c>
      <c r="Y1816">
        <v>303</v>
      </c>
      <c r="Z1816">
        <v>81</v>
      </c>
      <c r="AA1816" t="s">
        <v>15</v>
      </c>
      <c r="AB1816">
        <v>1</v>
      </c>
      <c r="AC1816">
        <v>0</v>
      </c>
      <c r="AD1816" t="s">
        <v>15</v>
      </c>
      <c r="AE1816">
        <v>1</v>
      </c>
      <c r="AF1816">
        <v>0</v>
      </c>
      <c r="AG1816" t="s">
        <v>15</v>
      </c>
      <c r="AH1816">
        <v>1</v>
      </c>
      <c r="AI1816">
        <v>0</v>
      </c>
      <c r="AJ1816" t="s">
        <v>15</v>
      </c>
      <c r="AK1816">
        <v>1</v>
      </c>
      <c r="AL1816">
        <v>0</v>
      </c>
    </row>
    <row r="1817" spans="1:38" x14ac:dyDescent="0.25">
      <c r="A1817" t="s">
        <v>1530</v>
      </c>
      <c r="B1817" t="s">
        <v>10</v>
      </c>
      <c r="C1817">
        <v>13991216</v>
      </c>
      <c r="D1817">
        <v>991216</v>
      </c>
      <c r="E1817" t="s">
        <v>745</v>
      </c>
      <c r="F1817" t="s">
        <v>746</v>
      </c>
      <c r="G1817" t="s">
        <v>1541</v>
      </c>
      <c r="H1817" t="s">
        <v>42</v>
      </c>
      <c r="I1817">
        <v>4</v>
      </c>
      <c r="J1817" t="s">
        <v>31</v>
      </c>
      <c r="K1817">
        <v>12</v>
      </c>
      <c r="L1817">
        <v>52</v>
      </c>
      <c r="M1817">
        <v>51</v>
      </c>
      <c r="N1817" t="s">
        <v>14</v>
      </c>
      <c r="O1817" t="s">
        <v>1559</v>
      </c>
      <c r="P1817">
        <v>261</v>
      </c>
      <c r="Q1817">
        <v>8.6999999999999993</v>
      </c>
      <c r="R1817">
        <v>91</v>
      </c>
      <c r="S1817">
        <v>3.0333333333333332</v>
      </c>
      <c r="T1817">
        <f>DATATABLE[[#This Row],[تعداد واگن منتظر واگذاری]]+DATATABLE[[#This Row],[تعداد واگن تحت تخلیه]]</f>
        <v>352</v>
      </c>
      <c r="U1817">
        <v>11.733333333333333</v>
      </c>
      <c r="V1817">
        <v>87</v>
      </c>
      <c r="W1817">
        <v>2.9</v>
      </c>
      <c r="X1817">
        <v>5655</v>
      </c>
      <c r="Y1817">
        <v>352</v>
      </c>
      <c r="Z1817">
        <v>178</v>
      </c>
      <c r="AA1817" t="s">
        <v>15</v>
      </c>
      <c r="AB1817">
        <v>1</v>
      </c>
      <c r="AC1817">
        <v>0</v>
      </c>
      <c r="AD1817" t="s">
        <v>15</v>
      </c>
      <c r="AE1817">
        <v>1</v>
      </c>
      <c r="AF1817">
        <v>0</v>
      </c>
      <c r="AG1817" t="s">
        <v>15</v>
      </c>
      <c r="AH1817">
        <v>1</v>
      </c>
      <c r="AI1817">
        <v>0</v>
      </c>
      <c r="AJ1817" t="s">
        <v>15</v>
      </c>
      <c r="AK1817">
        <v>1</v>
      </c>
      <c r="AL1817">
        <v>0</v>
      </c>
    </row>
    <row r="1818" spans="1:38" x14ac:dyDescent="0.25">
      <c r="A1818" t="s">
        <v>1530</v>
      </c>
      <c r="B1818" t="s">
        <v>10</v>
      </c>
      <c r="C1818">
        <v>13991217</v>
      </c>
      <c r="D1818">
        <v>991217</v>
      </c>
      <c r="E1818" t="s">
        <v>747</v>
      </c>
      <c r="F1818" t="s">
        <v>748</v>
      </c>
      <c r="G1818" t="s">
        <v>1541</v>
      </c>
      <c r="H1818" t="s">
        <v>42</v>
      </c>
      <c r="I1818">
        <v>4</v>
      </c>
      <c r="J1818" t="s">
        <v>31</v>
      </c>
      <c r="K1818">
        <v>12</v>
      </c>
      <c r="L1818">
        <v>52</v>
      </c>
      <c r="M1818">
        <v>51</v>
      </c>
      <c r="N1818" t="s">
        <v>16</v>
      </c>
      <c r="O1818" t="s">
        <v>1560</v>
      </c>
      <c r="P1818">
        <v>211</v>
      </c>
      <c r="Q1818">
        <v>7.0333333333333332</v>
      </c>
      <c r="R1818">
        <v>76</v>
      </c>
      <c r="S1818">
        <v>2.5333333333333332</v>
      </c>
      <c r="T1818">
        <f>DATATABLE[[#This Row],[تعداد واگن منتظر واگذاری]]+DATATABLE[[#This Row],[تعداد واگن تحت تخلیه]]</f>
        <v>287</v>
      </c>
      <c r="U1818">
        <v>9.5666666666666664</v>
      </c>
      <c r="V1818">
        <v>56</v>
      </c>
      <c r="W1818">
        <v>1.8666666666666667</v>
      </c>
      <c r="X1818">
        <v>3640</v>
      </c>
      <c r="Y1818">
        <v>287</v>
      </c>
      <c r="Z1818">
        <v>132</v>
      </c>
      <c r="AA1818" t="s">
        <v>15</v>
      </c>
      <c r="AB1818">
        <v>1</v>
      </c>
      <c r="AC1818">
        <v>0</v>
      </c>
      <c r="AD1818" t="s">
        <v>15</v>
      </c>
      <c r="AE1818">
        <v>1</v>
      </c>
      <c r="AF1818">
        <v>0</v>
      </c>
      <c r="AG1818" t="s">
        <v>15</v>
      </c>
      <c r="AH1818">
        <v>1</v>
      </c>
      <c r="AI1818">
        <v>0</v>
      </c>
      <c r="AJ1818" t="s">
        <v>15</v>
      </c>
      <c r="AK1818">
        <v>1</v>
      </c>
      <c r="AL1818">
        <v>0</v>
      </c>
    </row>
    <row r="1819" spans="1:38" x14ac:dyDescent="0.25">
      <c r="A1819" t="s">
        <v>1530</v>
      </c>
      <c r="B1819" t="s">
        <v>10</v>
      </c>
      <c r="C1819">
        <v>13991218</v>
      </c>
      <c r="D1819">
        <v>991218</v>
      </c>
      <c r="E1819" t="s">
        <v>749</v>
      </c>
      <c r="F1819" t="s">
        <v>750</v>
      </c>
      <c r="G1819" t="s">
        <v>1541</v>
      </c>
      <c r="H1819" t="s">
        <v>42</v>
      </c>
      <c r="I1819">
        <v>4</v>
      </c>
      <c r="J1819" t="s">
        <v>31</v>
      </c>
      <c r="K1819">
        <v>12</v>
      </c>
      <c r="L1819">
        <v>52</v>
      </c>
      <c r="M1819">
        <v>51</v>
      </c>
      <c r="N1819" t="s">
        <v>17</v>
      </c>
      <c r="O1819" t="s">
        <v>1561</v>
      </c>
      <c r="P1819">
        <v>208</v>
      </c>
      <c r="Q1819">
        <v>6.9333333333333336</v>
      </c>
      <c r="R1819">
        <v>110</v>
      </c>
      <c r="S1819">
        <v>3.6666666666666665</v>
      </c>
      <c r="T1819">
        <f>DATATABLE[[#This Row],[تعداد واگن منتظر واگذاری]]+DATATABLE[[#This Row],[تعداد واگن تحت تخلیه]]</f>
        <v>318</v>
      </c>
      <c r="U1819">
        <v>10.6</v>
      </c>
      <c r="V1819">
        <v>116</v>
      </c>
      <c r="W1819">
        <v>3.8666666666666667</v>
      </c>
      <c r="X1819">
        <v>7540</v>
      </c>
      <c r="Y1819">
        <v>318</v>
      </c>
      <c r="Z1819">
        <v>226</v>
      </c>
      <c r="AA1819" t="s">
        <v>15</v>
      </c>
      <c r="AB1819">
        <v>1</v>
      </c>
      <c r="AC1819">
        <v>0</v>
      </c>
      <c r="AD1819" t="s">
        <v>15</v>
      </c>
      <c r="AE1819">
        <v>1</v>
      </c>
      <c r="AF1819">
        <v>0</v>
      </c>
      <c r="AG1819" t="s">
        <v>15</v>
      </c>
      <c r="AH1819">
        <v>1</v>
      </c>
      <c r="AI1819">
        <v>0</v>
      </c>
      <c r="AJ1819" t="s">
        <v>15</v>
      </c>
      <c r="AK1819">
        <v>1</v>
      </c>
      <c r="AL1819">
        <v>0</v>
      </c>
    </row>
    <row r="1820" spans="1:38" x14ac:dyDescent="0.25">
      <c r="A1820" t="s">
        <v>1530</v>
      </c>
      <c r="B1820" t="s">
        <v>10</v>
      </c>
      <c r="C1820">
        <v>13991219</v>
      </c>
      <c r="D1820">
        <v>991219</v>
      </c>
      <c r="E1820" t="s">
        <v>751</v>
      </c>
      <c r="F1820" t="s">
        <v>752</v>
      </c>
      <c r="G1820" t="s">
        <v>1541</v>
      </c>
      <c r="H1820" t="s">
        <v>42</v>
      </c>
      <c r="I1820">
        <v>4</v>
      </c>
      <c r="J1820" t="s">
        <v>31</v>
      </c>
      <c r="K1820">
        <v>12</v>
      </c>
      <c r="L1820">
        <v>52</v>
      </c>
      <c r="M1820">
        <v>51</v>
      </c>
      <c r="N1820" t="s">
        <v>18</v>
      </c>
      <c r="O1820" t="s">
        <v>1562</v>
      </c>
      <c r="P1820">
        <v>170</v>
      </c>
      <c r="Q1820">
        <v>5.666666666666667</v>
      </c>
      <c r="R1820">
        <v>51</v>
      </c>
      <c r="S1820">
        <v>1.7</v>
      </c>
      <c r="T1820">
        <f>DATATABLE[[#This Row],[تعداد واگن منتظر واگذاری]]+DATATABLE[[#This Row],[تعداد واگن تحت تخلیه]]</f>
        <v>221</v>
      </c>
      <c r="U1820">
        <v>7.3666666666666663</v>
      </c>
      <c r="V1820">
        <v>77</v>
      </c>
      <c r="W1820">
        <v>2.5666666666666669</v>
      </c>
      <c r="X1820">
        <v>5005</v>
      </c>
      <c r="Y1820">
        <v>221</v>
      </c>
      <c r="Z1820">
        <v>128</v>
      </c>
      <c r="AA1820" t="s">
        <v>15</v>
      </c>
      <c r="AB1820">
        <v>1</v>
      </c>
      <c r="AC1820">
        <v>0</v>
      </c>
      <c r="AD1820" t="s">
        <v>15</v>
      </c>
      <c r="AE1820">
        <v>1</v>
      </c>
      <c r="AF1820">
        <v>0</v>
      </c>
      <c r="AG1820" t="s">
        <v>15</v>
      </c>
      <c r="AH1820">
        <v>1</v>
      </c>
      <c r="AI1820">
        <v>0</v>
      </c>
      <c r="AJ1820" t="s">
        <v>15</v>
      </c>
      <c r="AK1820">
        <v>1</v>
      </c>
      <c r="AL1820">
        <v>0</v>
      </c>
    </row>
    <row r="1821" spans="1:38" x14ac:dyDescent="0.25">
      <c r="A1821" t="s">
        <v>1530</v>
      </c>
      <c r="B1821" t="s">
        <v>10</v>
      </c>
      <c r="C1821">
        <v>13991220</v>
      </c>
      <c r="D1821">
        <v>991220</v>
      </c>
      <c r="E1821" t="s">
        <v>753</v>
      </c>
      <c r="F1821" t="s">
        <v>754</v>
      </c>
      <c r="G1821" t="s">
        <v>1541</v>
      </c>
      <c r="H1821" t="s">
        <v>42</v>
      </c>
      <c r="I1821">
        <v>4</v>
      </c>
      <c r="J1821" t="s">
        <v>31</v>
      </c>
      <c r="K1821">
        <v>12</v>
      </c>
      <c r="L1821">
        <v>52</v>
      </c>
      <c r="M1821">
        <v>51</v>
      </c>
      <c r="N1821" t="s">
        <v>19</v>
      </c>
      <c r="O1821" t="s">
        <v>1563</v>
      </c>
      <c r="P1821">
        <v>164</v>
      </c>
      <c r="Q1821">
        <v>5.4666666666666668</v>
      </c>
      <c r="R1821">
        <v>18</v>
      </c>
      <c r="S1821">
        <v>0.6</v>
      </c>
      <c r="T1821">
        <f>DATATABLE[[#This Row],[تعداد واگن منتظر واگذاری]]+DATATABLE[[#This Row],[تعداد واگن تحت تخلیه]]</f>
        <v>182</v>
      </c>
      <c r="U1821">
        <v>6.0666666666666664</v>
      </c>
      <c r="V1821">
        <v>62</v>
      </c>
      <c r="W1821">
        <v>2.0666666666666669</v>
      </c>
      <c r="X1821">
        <v>4030</v>
      </c>
      <c r="Y1821">
        <v>182</v>
      </c>
      <c r="Z1821">
        <v>80</v>
      </c>
      <c r="AA1821" t="s">
        <v>15</v>
      </c>
      <c r="AB1821">
        <v>1</v>
      </c>
      <c r="AC1821">
        <v>0</v>
      </c>
      <c r="AD1821" t="s">
        <v>15</v>
      </c>
      <c r="AE1821">
        <v>1</v>
      </c>
      <c r="AF1821">
        <v>0</v>
      </c>
      <c r="AG1821" t="s">
        <v>15</v>
      </c>
      <c r="AH1821">
        <v>1</v>
      </c>
      <c r="AI1821">
        <v>0</v>
      </c>
      <c r="AJ1821" t="s">
        <v>15</v>
      </c>
      <c r="AK1821">
        <v>1</v>
      </c>
      <c r="AL1821">
        <v>0</v>
      </c>
    </row>
    <row r="1822" spans="1:38" x14ac:dyDescent="0.25">
      <c r="A1822" t="s">
        <v>1530</v>
      </c>
      <c r="B1822" t="s">
        <v>10</v>
      </c>
      <c r="C1822">
        <v>13991221</v>
      </c>
      <c r="D1822">
        <v>991221</v>
      </c>
      <c r="E1822" t="s">
        <v>755</v>
      </c>
      <c r="F1822" t="s">
        <v>756</v>
      </c>
      <c r="G1822" t="s">
        <v>1541</v>
      </c>
      <c r="H1822" t="s">
        <v>42</v>
      </c>
      <c r="I1822">
        <v>4</v>
      </c>
      <c r="J1822" t="s">
        <v>31</v>
      </c>
      <c r="K1822">
        <v>12</v>
      </c>
      <c r="L1822">
        <v>52</v>
      </c>
      <c r="M1822">
        <v>51</v>
      </c>
      <c r="N1822" t="s">
        <v>20</v>
      </c>
      <c r="O1822" t="s">
        <v>1564</v>
      </c>
      <c r="P1822">
        <v>166</v>
      </c>
      <c r="Q1822">
        <v>5.5333333333333332</v>
      </c>
      <c r="R1822">
        <v>69</v>
      </c>
      <c r="S1822">
        <v>2.2999999999999998</v>
      </c>
      <c r="T1822">
        <f>DATATABLE[[#This Row],[تعداد واگن منتظر واگذاری]]+DATATABLE[[#This Row],[تعداد واگن تحت تخلیه]]</f>
        <v>235</v>
      </c>
      <c r="U1822">
        <v>7.833333333333333</v>
      </c>
      <c r="V1822">
        <v>36</v>
      </c>
      <c r="W1822">
        <v>1.2</v>
      </c>
      <c r="X1822">
        <v>2340</v>
      </c>
      <c r="Y1822">
        <v>235</v>
      </c>
      <c r="Z1822">
        <v>105</v>
      </c>
      <c r="AA1822" t="s">
        <v>15</v>
      </c>
      <c r="AB1822">
        <v>1</v>
      </c>
      <c r="AC1822">
        <v>0</v>
      </c>
      <c r="AD1822" t="s">
        <v>15</v>
      </c>
      <c r="AE1822">
        <v>1</v>
      </c>
      <c r="AF1822">
        <v>0</v>
      </c>
      <c r="AG1822" t="s">
        <v>15</v>
      </c>
      <c r="AH1822">
        <v>1</v>
      </c>
      <c r="AI1822">
        <v>0</v>
      </c>
      <c r="AJ1822" t="s">
        <v>15</v>
      </c>
      <c r="AK1822">
        <v>1</v>
      </c>
      <c r="AL1822">
        <v>0</v>
      </c>
    </row>
    <row r="1823" spans="1:38" x14ac:dyDescent="0.25">
      <c r="A1823" t="s">
        <v>1530</v>
      </c>
      <c r="B1823" t="s">
        <v>10</v>
      </c>
      <c r="C1823">
        <v>13991222</v>
      </c>
      <c r="D1823">
        <v>991222</v>
      </c>
      <c r="E1823" t="s">
        <v>757</v>
      </c>
      <c r="F1823" t="s">
        <v>758</v>
      </c>
      <c r="G1823" t="s">
        <v>1541</v>
      </c>
      <c r="H1823" t="s">
        <v>42</v>
      </c>
      <c r="I1823">
        <v>4</v>
      </c>
      <c r="J1823" t="s">
        <v>31</v>
      </c>
      <c r="K1823">
        <v>12</v>
      </c>
      <c r="L1823">
        <v>52</v>
      </c>
      <c r="M1823">
        <v>52</v>
      </c>
      <c r="N1823" t="s">
        <v>12</v>
      </c>
      <c r="O1823" t="s">
        <v>1565</v>
      </c>
      <c r="P1823">
        <v>168</v>
      </c>
      <c r="Q1823">
        <v>5.6</v>
      </c>
      <c r="R1823">
        <v>17</v>
      </c>
      <c r="S1823">
        <v>0.56666666666666665</v>
      </c>
      <c r="T1823">
        <f>DATATABLE[[#This Row],[تعداد واگن منتظر واگذاری]]+DATATABLE[[#This Row],[تعداد واگن تحت تخلیه]]</f>
        <v>185</v>
      </c>
      <c r="U1823">
        <v>6.166666666666667</v>
      </c>
      <c r="V1823">
        <v>88</v>
      </c>
      <c r="W1823">
        <v>2.9333333333333331</v>
      </c>
      <c r="X1823">
        <v>5720</v>
      </c>
      <c r="Y1823">
        <v>185</v>
      </c>
      <c r="Z1823">
        <v>105</v>
      </c>
      <c r="AA1823" t="s">
        <v>15</v>
      </c>
      <c r="AB1823">
        <v>1</v>
      </c>
      <c r="AC1823">
        <v>0</v>
      </c>
      <c r="AD1823" t="s">
        <v>15</v>
      </c>
      <c r="AE1823">
        <v>1</v>
      </c>
      <c r="AF1823">
        <v>0</v>
      </c>
      <c r="AG1823" t="s">
        <v>15</v>
      </c>
      <c r="AH1823">
        <v>1</v>
      </c>
      <c r="AI1823">
        <v>0</v>
      </c>
      <c r="AJ1823" t="s">
        <v>15</v>
      </c>
      <c r="AK1823">
        <v>1</v>
      </c>
      <c r="AL1823">
        <v>0</v>
      </c>
    </row>
    <row r="1824" spans="1:38" x14ac:dyDescent="0.25">
      <c r="A1824" t="s">
        <v>1530</v>
      </c>
      <c r="B1824" t="s">
        <v>10</v>
      </c>
      <c r="C1824">
        <v>13991223</v>
      </c>
      <c r="D1824">
        <v>991223</v>
      </c>
      <c r="E1824" t="s">
        <v>759</v>
      </c>
      <c r="F1824" t="s">
        <v>760</v>
      </c>
      <c r="G1824" t="s">
        <v>1541</v>
      </c>
      <c r="H1824" t="s">
        <v>42</v>
      </c>
      <c r="I1824">
        <v>4</v>
      </c>
      <c r="J1824" t="s">
        <v>31</v>
      </c>
      <c r="K1824">
        <v>12</v>
      </c>
      <c r="L1824">
        <v>53</v>
      </c>
      <c r="M1824">
        <v>52</v>
      </c>
      <c r="N1824" t="s">
        <v>14</v>
      </c>
      <c r="O1824" t="s">
        <v>1566</v>
      </c>
      <c r="P1824">
        <v>171</v>
      </c>
      <c r="Q1824">
        <v>5.7</v>
      </c>
      <c r="R1824">
        <v>33</v>
      </c>
      <c r="S1824">
        <v>1.1000000000000001</v>
      </c>
      <c r="T1824">
        <f>DATATABLE[[#This Row],[تعداد واگن منتظر واگذاری]]+DATATABLE[[#This Row],[تعداد واگن تحت تخلیه]]</f>
        <v>204</v>
      </c>
      <c r="U1824">
        <v>6.8</v>
      </c>
      <c r="V1824">
        <v>31</v>
      </c>
      <c r="W1824">
        <v>1.0333333333333334</v>
      </c>
      <c r="X1824">
        <v>2015</v>
      </c>
      <c r="Y1824">
        <v>204</v>
      </c>
      <c r="Z1824">
        <v>64</v>
      </c>
      <c r="AA1824" t="s">
        <v>15</v>
      </c>
      <c r="AB1824">
        <v>1</v>
      </c>
      <c r="AC1824">
        <v>0</v>
      </c>
      <c r="AD1824" t="s">
        <v>15</v>
      </c>
      <c r="AE1824">
        <v>1</v>
      </c>
      <c r="AF1824">
        <v>0</v>
      </c>
      <c r="AG1824" t="s">
        <v>15</v>
      </c>
      <c r="AH1824">
        <v>1</v>
      </c>
      <c r="AI1824">
        <v>0</v>
      </c>
      <c r="AJ1824" t="s">
        <v>15</v>
      </c>
      <c r="AK1824">
        <v>1</v>
      </c>
      <c r="AL1824">
        <v>0</v>
      </c>
    </row>
    <row r="1825" spans="1:38" x14ac:dyDescent="0.25">
      <c r="A1825" t="s">
        <v>1530</v>
      </c>
      <c r="B1825" t="s">
        <v>10</v>
      </c>
      <c r="C1825">
        <v>13991224</v>
      </c>
      <c r="D1825">
        <v>991224</v>
      </c>
      <c r="E1825" t="s">
        <v>761</v>
      </c>
      <c r="F1825" t="s">
        <v>762</v>
      </c>
      <c r="G1825" t="s">
        <v>1541</v>
      </c>
      <c r="H1825" t="s">
        <v>42</v>
      </c>
      <c r="I1825">
        <v>4</v>
      </c>
      <c r="J1825" t="s">
        <v>31</v>
      </c>
      <c r="K1825">
        <v>12</v>
      </c>
      <c r="L1825">
        <v>53</v>
      </c>
      <c r="M1825">
        <v>52</v>
      </c>
      <c r="N1825" t="s">
        <v>16</v>
      </c>
      <c r="O1825" t="s">
        <v>1567</v>
      </c>
      <c r="P1825">
        <v>92</v>
      </c>
      <c r="Q1825">
        <v>3.0666666666666669</v>
      </c>
      <c r="R1825">
        <v>103</v>
      </c>
      <c r="S1825">
        <v>3.4333333333333331</v>
      </c>
      <c r="T1825">
        <f>DATATABLE[[#This Row],[تعداد واگن منتظر واگذاری]]+DATATABLE[[#This Row],[تعداد واگن تحت تخلیه]]</f>
        <v>195</v>
      </c>
      <c r="U1825">
        <v>6.5</v>
      </c>
      <c r="V1825">
        <v>25</v>
      </c>
      <c r="W1825">
        <v>0.83333333333333337</v>
      </c>
      <c r="X1825">
        <v>1625</v>
      </c>
      <c r="Y1825">
        <v>195</v>
      </c>
      <c r="Z1825">
        <v>128</v>
      </c>
      <c r="AA1825" t="s">
        <v>15</v>
      </c>
      <c r="AB1825">
        <v>1</v>
      </c>
      <c r="AC1825">
        <v>0</v>
      </c>
      <c r="AD1825" t="s">
        <v>15</v>
      </c>
      <c r="AE1825">
        <v>1</v>
      </c>
      <c r="AF1825">
        <v>0</v>
      </c>
      <c r="AG1825" t="s">
        <v>15</v>
      </c>
      <c r="AH1825">
        <v>1</v>
      </c>
      <c r="AI1825">
        <v>0</v>
      </c>
      <c r="AJ1825" t="s">
        <v>15</v>
      </c>
      <c r="AK1825">
        <v>1</v>
      </c>
      <c r="AL1825">
        <v>0</v>
      </c>
    </row>
    <row r="1826" spans="1:38" x14ac:dyDescent="0.25">
      <c r="A1826" t="s">
        <v>1530</v>
      </c>
      <c r="B1826" t="s">
        <v>10</v>
      </c>
      <c r="C1826">
        <v>13991225</v>
      </c>
      <c r="D1826">
        <v>991225</v>
      </c>
      <c r="E1826" t="s">
        <v>763</v>
      </c>
      <c r="F1826" t="s">
        <v>764</v>
      </c>
      <c r="G1826" t="s">
        <v>1541</v>
      </c>
      <c r="H1826" t="s">
        <v>42</v>
      </c>
      <c r="I1826">
        <v>4</v>
      </c>
      <c r="J1826" t="s">
        <v>31</v>
      </c>
      <c r="K1826">
        <v>12</v>
      </c>
      <c r="L1826">
        <v>53</v>
      </c>
      <c r="M1826">
        <v>52</v>
      </c>
      <c r="N1826" t="s">
        <v>17</v>
      </c>
      <c r="O1826" t="s">
        <v>1568</v>
      </c>
      <c r="P1826">
        <v>54</v>
      </c>
      <c r="Q1826">
        <v>1.8</v>
      </c>
      <c r="R1826">
        <v>102</v>
      </c>
      <c r="S1826">
        <v>3.4</v>
      </c>
      <c r="T1826">
        <f>DATATABLE[[#This Row],[تعداد واگن منتظر واگذاری]]+DATATABLE[[#This Row],[تعداد واگن تحت تخلیه]]</f>
        <v>156</v>
      </c>
      <c r="U1826">
        <v>5.2</v>
      </c>
      <c r="V1826">
        <v>114</v>
      </c>
      <c r="W1826">
        <v>3.8</v>
      </c>
      <c r="X1826">
        <v>7410</v>
      </c>
      <c r="Y1826">
        <v>156</v>
      </c>
      <c r="Z1826">
        <v>216</v>
      </c>
      <c r="AA1826" t="s">
        <v>15</v>
      </c>
      <c r="AB1826">
        <v>1</v>
      </c>
      <c r="AC1826">
        <v>0</v>
      </c>
      <c r="AD1826" t="s">
        <v>15</v>
      </c>
      <c r="AE1826">
        <v>1</v>
      </c>
      <c r="AF1826">
        <v>0</v>
      </c>
      <c r="AG1826" t="s">
        <v>15</v>
      </c>
      <c r="AH1826">
        <v>1</v>
      </c>
      <c r="AI1826">
        <v>0</v>
      </c>
      <c r="AJ1826" t="s">
        <v>15</v>
      </c>
      <c r="AK1826">
        <v>1</v>
      </c>
      <c r="AL1826">
        <v>0</v>
      </c>
    </row>
    <row r="1827" spans="1:38" x14ac:dyDescent="0.25">
      <c r="A1827" t="s">
        <v>1530</v>
      </c>
      <c r="B1827" t="s">
        <v>10</v>
      </c>
      <c r="C1827">
        <v>13991226</v>
      </c>
      <c r="D1827">
        <v>991226</v>
      </c>
      <c r="E1827" t="s">
        <v>765</v>
      </c>
      <c r="F1827" t="s">
        <v>766</v>
      </c>
      <c r="G1827" t="s">
        <v>1541</v>
      </c>
      <c r="H1827" t="s">
        <v>42</v>
      </c>
      <c r="I1827">
        <v>4</v>
      </c>
      <c r="J1827" t="s">
        <v>31</v>
      </c>
      <c r="K1827">
        <v>12</v>
      </c>
      <c r="L1827">
        <v>53</v>
      </c>
      <c r="M1827">
        <v>52</v>
      </c>
      <c r="N1827" t="s">
        <v>18</v>
      </c>
      <c r="O1827" t="s">
        <v>1569</v>
      </c>
      <c r="P1827">
        <v>53</v>
      </c>
      <c r="Q1827">
        <v>1.7666666666666666</v>
      </c>
      <c r="R1827">
        <v>78</v>
      </c>
      <c r="S1827">
        <v>2.6</v>
      </c>
      <c r="T1827">
        <f>DATATABLE[[#This Row],[تعداد واگن منتظر واگذاری]]+DATATABLE[[#This Row],[تعداد واگن تحت تخلیه]]</f>
        <v>131</v>
      </c>
      <c r="U1827">
        <v>4.3666666666666663</v>
      </c>
      <c r="V1827">
        <v>78</v>
      </c>
      <c r="W1827">
        <v>2.6</v>
      </c>
      <c r="X1827">
        <v>5070</v>
      </c>
      <c r="Y1827">
        <v>131</v>
      </c>
      <c r="Z1827">
        <v>156</v>
      </c>
      <c r="AA1827" t="s">
        <v>15</v>
      </c>
      <c r="AB1827">
        <v>1</v>
      </c>
      <c r="AC1827">
        <v>0</v>
      </c>
      <c r="AD1827" t="s">
        <v>15</v>
      </c>
      <c r="AE1827">
        <v>1</v>
      </c>
      <c r="AF1827">
        <v>0</v>
      </c>
      <c r="AG1827" t="s">
        <v>15</v>
      </c>
      <c r="AH1827">
        <v>1</v>
      </c>
      <c r="AI1827">
        <v>0</v>
      </c>
      <c r="AJ1827" t="s">
        <v>15</v>
      </c>
      <c r="AK1827">
        <v>1</v>
      </c>
      <c r="AL1827">
        <v>0</v>
      </c>
    </row>
    <row r="1828" spans="1:38" x14ac:dyDescent="0.25">
      <c r="A1828" t="s">
        <v>1530</v>
      </c>
      <c r="B1828" t="s">
        <v>10</v>
      </c>
      <c r="C1828">
        <v>13991227</v>
      </c>
      <c r="D1828">
        <v>991227</v>
      </c>
      <c r="E1828" t="s">
        <v>767</v>
      </c>
      <c r="F1828" t="s">
        <v>768</v>
      </c>
      <c r="G1828" t="s">
        <v>1541</v>
      </c>
      <c r="H1828" t="s">
        <v>42</v>
      </c>
      <c r="I1828">
        <v>4</v>
      </c>
      <c r="J1828" t="s">
        <v>31</v>
      </c>
      <c r="K1828">
        <v>12</v>
      </c>
      <c r="L1828">
        <v>53</v>
      </c>
      <c r="M1828">
        <v>52</v>
      </c>
      <c r="N1828" t="s">
        <v>19</v>
      </c>
      <c r="O1828" t="s">
        <v>1570</v>
      </c>
      <c r="P1828">
        <v>88</v>
      </c>
      <c r="Q1828">
        <v>2.9333333333333331</v>
      </c>
      <c r="R1828">
        <v>36</v>
      </c>
      <c r="S1828">
        <v>1.2</v>
      </c>
      <c r="T1828">
        <f>DATATABLE[[#This Row],[تعداد واگن منتظر واگذاری]]+DATATABLE[[#This Row],[تعداد واگن تحت تخلیه]]</f>
        <v>124</v>
      </c>
      <c r="U1828">
        <v>4.1333333333333337</v>
      </c>
      <c r="V1828">
        <v>53</v>
      </c>
      <c r="W1828">
        <v>1.7666666666666666</v>
      </c>
      <c r="X1828">
        <v>3445</v>
      </c>
      <c r="Y1828">
        <v>124</v>
      </c>
      <c r="Z1828">
        <v>89</v>
      </c>
      <c r="AA1828" t="s">
        <v>15</v>
      </c>
      <c r="AB1828">
        <v>1</v>
      </c>
      <c r="AC1828">
        <v>0</v>
      </c>
      <c r="AD1828" t="s">
        <v>15</v>
      </c>
      <c r="AE1828">
        <v>1</v>
      </c>
      <c r="AF1828">
        <v>0</v>
      </c>
      <c r="AG1828" t="s">
        <v>15</v>
      </c>
      <c r="AH1828">
        <v>1</v>
      </c>
      <c r="AI1828">
        <v>0</v>
      </c>
      <c r="AJ1828" t="s">
        <v>15</v>
      </c>
      <c r="AK1828">
        <v>1</v>
      </c>
      <c r="AL1828">
        <v>0</v>
      </c>
    </row>
    <row r="1829" spans="1:38" x14ac:dyDescent="0.25">
      <c r="A1829" t="s">
        <v>1530</v>
      </c>
      <c r="B1829" t="s">
        <v>10</v>
      </c>
      <c r="C1829">
        <v>13991228</v>
      </c>
      <c r="D1829">
        <v>991228</v>
      </c>
      <c r="E1829" t="s">
        <v>769</v>
      </c>
      <c r="F1829" t="s">
        <v>770</v>
      </c>
      <c r="G1829" t="s">
        <v>1541</v>
      </c>
      <c r="H1829" t="s">
        <v>42</v>
      </c>
      <c r="I1829">
        <v>4</v>
      </c>
      <c r="J1829" t="s">
        <v>31</v>
      </c>
      <c r="K1829">
        <v>12</v>
      </c>
      <c r="L1829">
        <v>53</v>
      </c>
      <c r="M1829">
        <v>52</v>
      </c>
      <c r="N1829" t="s">
        <v>20</v>
      </c>
      <c r="O1829" t="s">
        <v>1571</v>
      </c>
      <c r="P1829">
        <v>13</v>
      </c>
      <c r="Q1829">
        <v>0.43333333333333335</v>
      </c>
      <c r="R1829">
        <v>102</v>
      </c>
      <c r="S1829">
        <v>3.4</v>
      </c>
      <c r="T1829">
        <f>DATATABLE[[#This Row],[تعداد واگن منتظر واگذاری]]+DATATABLE[[#This Row],[تعداد واگن تحت تخلیه]]</f>
        <v>115</v>
      </c>
      <c r="U1829">
        <v>3.8333333333333335</v>
      </c>
      <c r="V1829">
        <v>99</v>
      </c>
      <c r="W1829">
        <v>3.3</v>
      </c>
      <c r="X1829">
        <v>6435</v>
      </c>
      <c r="Y1829">
        <v>115</v>
      </c>
      <c r="Z1829">
        <v>201</v>
      </c>
      <c r="AA1829" t="s">
        <v>15</v>
      </c>
      <c r="AB1829">
        <v>1</v>
      </c>
      <c r="AC1829">
        <v>0</v>
      </c>
      <c r="AD1829" t="s">
        <v>15</v>
      </c>
      <c r="AE1829">
        <v>1</v>
      </c>
      <c r="AF1829">
        <v>0</v>
      </c>
      <c r="AG1829" t="s">
        <v>15</v>
      </c>
      <c r="AH1829">
        <v>1</v>
      </c>
      <c r="AI1829">
        <v>0</v>
      </c>
      <c r="AJ1829" t="s">
        <v>15</v>
      </c>
      <c r="AK1829">
        <v>1</v>
      </c>
      <c r="AL1829">
        <v>0</v>
      </c>
    </row>
    <row r="1830" spans="1:38" x14ac:dyDescent="0.25">
      <c r="A1830" t="s">
        <v>1530</v>
      </c>
      <c r="B1830" t="s">
        <v>10</v>
      </c>
      <c r="C1830">
        <v>13991229</v>
      </c>
      <c r="D1830">
        <v>991229</v>
      </c>
      <c r="E1830" t="s">
        <v>771</v>
      </c>
      <c r="F1830" t="s">
        <v>772</v>
      </c>
      <c r="G1830" t="s">
        <v>1541</v>
      </c>
      <c r="H1830" t="s">
        <v>42</v>
      </c>
      <c r="I1830">
        <v>4</v>
      </c>
      <c r="J1830" t="s">
        <v>31</v>
      </c>
      <c r="K1830">
        <v>12</v>
      </c>
      <c r="L1830">
        <v>53</v>
      </c>
      <c r="M1830">
        <v>53</v>
      </c>
      <c r="N1830" t="s">
        <v>12</v>
      </c>
      <c r="O1830" t="s">
        <v>1572</v>
      </c>
      <c r="P1830">
        <v>39</v>
      </c>
      <c r="Q1830">
        <v>1.3</v>
      </c>
      <c r="R1830">
        <v>83</v>
      </c>
      <c r="S1830">
        <v>2.7666666666666666</v>
      </c>
      <c r="T1830">
        <f>DATATABLE[[#This Row],[تعداد واگن منتظر واگذاری]]+DATATABLE[[#This Row],[تعداد واگن تحت تخلیه]]</f>
        <v>122</v>
      </c>
      <c r="U1830">
        <v>4.0666666666666664</v>
      </c>
      <c r="V1830">
        <v>57</v>
      </c>
      <c r="W1830">
        <v>1.9</v>
      </c>
      <c r="X1830">
        <v>3705</v>
      </c>
      <c r="Y1830">
        <v>122</v>
      </c>
      <c r="Z1830">
        <v>140</v>
      </c>
      <c r="AA1830" t="s">
        <v>15</v>
      </c>
      <c r="AB1830">
        <v>1</v>
      </c>
      <c r="AC1830">
        <v>0</v>
      </c>
      <c r="AD1830" t="s">
        <v>15</v>
      </c>
      <c r="AE1830">
        <v>1</v>
      </c>
      <c r="AF1830">
        <v>0</v>
      </c>
      <c r="AG1830" t="s">
        <v>15</v>
      </c>
      <c r="AH1830">
        <v>1</v>
      </c>
      <c r="AI1830">
        <v>0</v>
      </c>
      <c r="AJ1830" t="s">
        <v>15</v>
      </c>
      <c r="AK1830">
        <v>1</v>
      </c>
      <c r="AL1830">
        <v>0</v>
      </c>
    </row>
    <row r="1831" spans="1:38" x14ac:dyDescent="0.25">
      <c r="A1831" t="s">
        <v>1530</v>
      </c>
      <c r="B1831" t="s">
        <v>10</v>
      </c>
      <c r="C1831">
        <v>13991230</v>
      </c>
      <c r="D1831">
        <v>991230</v>
      </c>
      <c r="E1831" t="s">
        <v>773</v>
      </c>
      <c r="F1831" t="s">
        <v>774</v>
      </c>
      <c r="G1831" t="s">
        <v>1541</v>
      </c>
      <c r="H1831" t="s">
        <v>42</v>
      </c>
      <c r="I1831">
        <v>4</v>
      </c>
      <c r="J1831" t="s">
        <v>31</v>
      </c>
      <c r="K1831">
        <v>12</v>
      </c>
      <c r="L1831">
        <v>54</v>
      </c>
      <c r="M1831">
        <v>53</v>
      </c>
      <c r="N1831" t="s">
        <v>14</v>
      </c>
      <c r="O1831" t="s">
        <v>1573</v>
      </c>
      <c r="P1831">
        <v>44</v>
      </c>
      <c r="Q1831">
        <v>1.4666666666666666</v>
      </c>
      <c r="R1831">
        <v>84</v>
      </c>
      <c r="S1831">
        <v>2.8</v>
      </c>
      <c r="T1831">
        <f>DATATABLE[[#This Row],[تعداد واگن منتظر واگذاری]]+DATATABLE[[#This Row],[تعداد واگن تحت تخلیه]]</f>
        <v>128</v>
      </c>
      <c r="U1831">
        <v>4.2666666666666666</v>
      </c>
      <c r="V1831">
        <v>79</v>
      </c>
      <c r="W1831">
        <v>2.6333333333333333</v>
      </c>
      <c r="X1831">
        <v>5135</v>
      </c>
      <c r="Y1831">
        <v>128</v>
      </c>
      <c r="Z1831">
        <v>163</v>
      </c>
      <c r="AA1831" t="s">
        <v>15</v>
      </c>
      <c r="AB1831">
        <v>1</v>
      </c>
      <c r="AC1831">
        <v>0</v>
      </c>
      <c r="AD1831" t="s">
        <v>15</v>
      </c>
      <c r="AE1831">
        <v>1</v>
      </c>
      <c r="AF1831">
        <v>0</v>
      </c>
      <c r="AG1831" t="s">
        <v>15</v>
      </c>
      <c r="AH1831">
        <v>1</v>
      </c>
      <c r="AI1831">
        <v>0</v>
      </c>
      <c r="AJ1831" t="s">
        <v>15</v>
      </c>
      <c r="AK1831">
        <v>1</v>
      </c>
      <c r="AL1831">
        <v>0</v>
      </c>
    </row>
    <row r="1832" spans="1:38" x14ac:dyDescent="0.25">
      <c r="A1832" t="s">
        <v>1530</v>
      </c>
      <c r="B1832" t="s">
        <v>32</v>
      </c>
      <c r="C1832">
        <v>13980101</v>
      </c>
      <c r="D1832">
        <v>980101</v>
      </c>
      <c r="E1832" t="s">
        <v>793</v>
      </c>
      <c r="F1832" t="s">
        <v>794</v>
      </c>
      <c r="G1832" t="s">
        <v>1523</v>
      </c>
      <c r="H1832" t="s">
        <v>39</v>
      </c>
      <c r="I1832">
        <v>1</v>
      </c>
      <c r="J1832" t="s">
        <v>11</v>
      </c>
      <c r="K1832">
        <v>1</v>
      </c>
      <c r="L1832">
        <v>1</v>
      </c>
      <c r="M1832">
        <v>1</v>
      </c>
      <c r="N1832" t="s">
        <v>20</v>
      </c>
      <c r="O1832" t="s">
        <v>1542</v>
      </c>
      <c r="P1832">
        <v>13</v>
      </c>
      <c r="Q1832">
        <v>0.41935483870967744</v>
      </c>
      <c r="R1832">
        <v>35</v>
      </c>
      <c r="S1832">
        <v>1.1290322580645162</v>
      </c>
      <c r="T1832">
        <f>DATATABLE[[#This Row],[تعداد واگن منتظر واگذاری]]+DATATABLE[[#This Row],[تعداد واگن تحت تخلیه]]</f>
        <v>48</v>
      </c>
      <c r="U1832">
        <v>1.5483870967741935</v>
      </c>
      <c r="V1832">
        <v>18</v>
      </c>
      <c r="W1832">
        <v>0.58064516129032262</v>
      </c>
      <c r="X1832">
        <v>1170</v>
      </c>
      <c r="Y1832">
        <v>48</v>
      </c>
      <c r="Z1832">
        <v>53</v>
      </c>
      <c r="AA1832" t="s">
        <v>15</v>
      </c>
      <c r="AB1832">
        <v>1</v>
      </c>
      <c r="AC1832">
        <v>0</v>
      </c>
      <c r="AD1832" t="s">
        <v>15</v>
      </c>
      <c r="AE1832">
        <v>1</v>
      </c>
      <c r="AF1832">
        <v>0</v>
      </c>
      <c r="AG1832" t="s">
        <v>15</v>
      </c>
      <c r="AH1832">
        <v>1</v>
      </c>
      <c r="AI1832">
        <v>0</v>
      </c>
      <c r="AJ1832" t="s">
        <v>15</v>
      </c>
      <c r="AK1832">
        <v>1</v>
      </c>
      <c r="AL1832">
        <v>0</v>
      </c>
    </row>
    <row r="1833" spans="1:38" x14ac:dyDescent="0.25">
      <c r="A1833" t="s">
        <v>1530</v>
      </c>
      <c r="B1833" t="s">
        <v>32</v>
      </c>
      <c r="C1833">
        <v>13980102</v>
      </c>
      <c r="D1833">
        <v>980102</v>
      </c>
      <c r="E1833" t="s">
        <v>795</v>
      </c>
      <c r="F1833" t="s">
        <v>796</v>
      </c>
      <c r="G1833" t="s">
        <v>1523</v>
      </c>
      <c r="H1833" t="s">
        <v>39</v>
      </c>
      <c r="I1833">
        <v>1</v>
      </c>
      <c r="J1833" t="s">
        <v>11</v>
      </c>
      <c r="K1833">
        <v>1</v>
      </c>
      <c r="L1833">
        <v>1</v>
      </c>
      <c r="M1833">
        <v>1</v>
      </c>
      <c r="N1833" t="s">
        <v>12</v>
      </c>
      <c r="O1833" t="s">
        <v>1543</v>
      </c>
      <c r="P1833">
        <v>3</v>
      </c>
      <c r="Q1833">
        <v>9.6774193548387094E-2</v>
      </c>
      <c r="R1833">
        <v>18</v>
      </c>
      <c r="S1833">
        <v>0.58064516129032262</v>
      </c>
      <c r="T1833">
        <f>DATATABLE[[#This Row],[تعداد واگن منتظر واگذاری]]+DATATABLE[[#This Row],[تعداد واگن تحت تخلیه]]</f>
        <v>21</v>
      </c>
      <c r="U1833">
        <v>0.67741935483870963</v>
      </c>
      <c r="V1833">
        <v>14</v>
      </c>
      <c r="W1833">
        <v>0.45161290322580644</v>
      </c>
      <c r="X1833">
        <v>910</v>
      </c>
      <c r="Y1833">
        <v>21</v>
      </c>
      <c r="Z1833">
        <v>32</v>
      </c>
      <c r="AA1833" t="s">
        <v>15</v>
      </c>
      <c r="AB1833">
        <v>1</v>
      </c>
      <c r="AC1833">
        <v>0</v>
      </c>
      <c r="AD1833" t="s">
        <v>15</v>
      </c>
      <c r="AE1833">
        <v>1</v>
      </c>
      <c r="AF1833">
        <v>0</v>
      </c>
      <c r="AG1833" t="s">
        <v>15</v>
      </c>
      <c r="AH1833">
        <v>1</v>
      </c>
      <c r="AI1833">
        <v>0</v>
      </c>
      <c r="AJ1833" t="s">
        <v>15</v>
      </c>
      <c r="AK1833">
        <v>1</v>
      </c>
      <c r="AL1833">
        <v>0</v>
      </c>
    </row>
    <row r="1834" spans="1:38" x14ac:dyDescent="0.25">
      <c r="A1834" t="s">
        <v>1530</v>
      </c>
      <c r="B1834" t="s">
        <v>32</v>
      </c>
      <c r="C1834">
        <v>13980103</v>
      </c>
      <c r="D1834">
        <v>980103</v>
      </c>
      <c r="E1834" t="s">
        <v>797</v>
      </c>
      <c r="F1834" t="s">
        <v>798</v>
      </c>
      <c r="G1834" t="s">
        <v>1523</v>
      </c>
      <c r="H1834" t="s">
        <v>39</v>
      </c>
      <c r="I1834">
        <v>1</v>
      </c>
      <c r="J1834" t="s">
        <v>11</v>
      </c>
      <c r="K1834">
        <v>1</v>
      </c>
      <c r="L1834">
        <v>2</v>
      </c>
      <c r="M1834">
        <v>1</v>
      </c>
      <c r="N1834" t="s">
        <v>14</v>
      </c>
      <c r="O1834" t="s">
        <v>1544</v>
      </c>
      <c r="P1834">
        <v>33</v>
      </c>
      <c r="Q1834">
        <v>1.064516129032258</v>
      </c>
      <c r="R1834">
        <v>0</v>
      </c>
      <c r="S1834">
        <v>0</v>
      </c>
      <c r="T1834">
        <f>DATATABLE[[#This Row],[تعداد واگن منتظر واگذاری]]+DATATABLE[[#This Row],[تعداد واگن تحت تخلیه]]</f>
        <v>33</v>
      </c>
      <c r="U1834">
        <v>1.064516129032258</v>
      </c>
      <c r="V1834">
        <v>11</v>
      </c>
      <c r="W1834">
        <v>0.35483870967741937</v>
      </c>
      <c r="X1834">
        <v>715</v>
      </c>
      <c r="Y1834">
        <v>33</v>
      </c>
      <c r="Z1834">
        <v>11</v>
      </c>
      <c r="AA1834" t="s">
        <v>15</v>
      </c>
      <c r="AB1834">
        <v>1</v>
      </c>
      <c r="AC1834">
        <v>0</v>
      </c>
      <c r="AD1834" t="s">
        <v>13</v>
      </c>
      <c r="AE1834">
        <v>0</v>
      </c>
      <c r="AF1834">
        <v>1</v>
      </c>
      <c r="AG1834" t="s">
        <v>15</v>
      </c>
      <c r="AH1834">
        <v>1</v>
      </c>
      <c r="AI1834">
        <v>0</v>
      </c>
      <c r="AJ1834" t="s">
        <v>15</v>
      </c>
      <c r="AK1834">
        <v>1</v>
      </c>
      <c r="AL1834">
        <v>0</v>
      </c>
    </row>
    <row r="1835" spans="1:38" x14ac:dyDescent="0.25">
      <c r="A1835" t="s">
        <v>1530</v>
      </c>
      <c r="B1835" t="s">
        <v>32</v>
      </c>
      <c r="C1835">
        <v>13980104</v>
      </c>
      <c r="D1835">
        <v>980104</v>
      </c>
      <c r="E1835" t="s">
        <v>799</v>
      </c>
      <c r="F1835" t="s">
        <v>800</v>
      </c>
      <c r="G1835" t="s">
        <v>1523</v>
      </c>
      <c r="H1835" t="s">
        <v>39</v>
      </c>
      <c r="I1835">
        <v>1</v>
      </c>
      <c r="J1835" t="s">
        <v>11</v>
      </c>
      <c r="K1835">
        <v>1</v>
      </c>
      <c r="L1835">
        <v>2</v>
      </c>
      <c r="M1835">
        <v>1</v>
      </c>
      <c r="N1835" t="s">
        <v>16</v>
      </c>
      <c r="O1835" t="s">
        <v>1545</v>
      </c>
      <c r="P1835">
        <v>0</v>
      </c>
      <c r="Q1835">
        <v>0</v>
      </c>
      <c r="R1835">
        <v>23</v>
      </c>
      <c r="S1835">
        <v>0.74193548387096775</v>
      </c>
      <c r="T1835">
        <f>DATATABLE[[#This Row],[تعداد واگن منتظر واگذاری]]+DATATABLE[[#This Row],[تعداد واگن تحت تخلیه]]</f>
        <v>23</v>
      </c>
      <c r="U1835">
        <v>0.74193548387096775</v>
      </c>
      <c r="V1835">
        <v>62</v>
      </c>
      <c r="W1835">
        <v>2</v>
      </c>
      <c r="X1835">
        <v>4030</v>
      </c>
      <c r="Y1835">
        <v>23</v>
      </c>
      <c r="Z1835">
        <v>85</v>
      </c>
      <c r="AA1835" t="s">
        <v>13</v>
      </c>
      <c r="AB1835">
        <v>0</v>
      </c>
      <c r="AC1835">
        <v>1</v>
      </c>
      <c r="AD1835" t="s">
        <v>15</v>
      </c>
      <c r="AE1835">
        <v>1</v>
      </c>
      <c r="AF1835">
        <v>0</v>
      </c>
      <c r="AG1835" t="s">
        <v>15</v>
      </c>
      <c r="AH1835">
        <v>1</v>
      </c>
      <c r="AI1835">
        <v>0</v>
      </c>
      <c r="AJ1835" t="s">
        <v>15</v>
      </c>
      <c r="AK1835">
        <v>1</v>
      </c>
      <c r="AL1835">
        <v>0</v>
      </c>
    </row>
    <row r="1836" spans="1:38" x14ac:dyDescent="0.25">
      <c r="A1836" t="s">
        <v>1530</v>
      </c>
      <c r="B1836" t="s">
        <v>32</v>
      </c>
      <c r="C1836">
        <v>13980105</v>
      </c>
      <c r="D1836">
        <v>980105</v>
      </c>
      <c r="E1836" t="s">
        <v>801</v>
      </c>
      <c r="F1836" t="s">
        <v>802</v>
      </c>
      <c r="G1836" t="s">
        <v>1523</v>
      </c>
      <c r="H1836" t="s">
        <v>39</v>
      </c>
      <c r="I1836">
        <v>1</v>
      </c>
      <c r="J1836" t="s">
        <v>11</v>
      </c>
      <c r="K1836">
        <v>1</v>
      </c>
      <c r="L1836">
        <v>2</v>
      </c>
      <c r="M1836">
        <v>1</v>
      </c>
      <c r="N1836" t="s">
        <v>17</v>
      </c>
      <c r="O1836" t="s">
        <v>1546</v>
      </c>
      <c r="P1836">
        <v>0</v>
      </c>
      <c r="Q1836">
        <v>0</v>
      </c>
      <c r="R1836">
        <v>0</v>
      </c>
      <c r="S1836">
        <v>0</v>
      </c>
      <c r="T1836">
        <f>DATATABLE[[#This Row],[تعداد واگن منتظر واگذاری]]+DATATABLE[[#This Row],[تعداد واگن تحت تخلیه]]</f>
        <v>0</v>
      </c>
      <c r="U1836">
        <v>0</v>
      </c>
      <c r="V1836">
        <v>30</v>
      </c>
      <c r="W1836">
        <v>0.967741935483871</v>
      </c>
      <c r="X1836">
        <v>1950</v>
      </c>
      <c r="Y1836">
        <v>0</v>
      </c>
      <c r="Z1836">
        <v>30</v>
      </c>
      <c r="AA1836" t="s">
        <v>13</v>
      </c>
      <c r="AB1836">
        <v>0</v>
      </c>
      <c r="AC1836">
        <v>1</v>
      </c>
      <c r="AD1836" t="s">
        <v>13</v>
      </c>
      <c r="AE1836">
        <v>0</v>
      </c>
      <c r="AF1836">
        <v>1</v>
      </c>
      <c r="AG1836" t="s">
        <v>15</v>
      </c>
      <c r="AH1836">
        <v>1</v>
      </c>
      <c r="AI1836">
        <v>0</v>
      </c>
      <c r="AJ1836" t="s">
        <v>15</v>
      </c>
      <c r="AK1836">
        <v>1</v>
      </c>
      <c r="AL1836">
        <v>0</v>
      </c>
    </row>
    <row r="1837" spans="1:38" x14ac:dyDescent="0.25">
      <c r="A1837" t="s">
        <v>1530</v>
      </c>
      <c r="B1837" t="s">
        <v>32</v>
      </c>
      <c r="C1837">
        <v>13980106</v>
      </c>
      <c r="D1837">
        <v>980106</v>
      </c>
      <c r="E1837" t="s">
        <v>803</v>
      </c>
      <c r="F1837" t="s">
        <v>804</v>
      </c>
      <c r="G1837" t="s">
        <v>1523</v>
      </c>
      <c r="H1837" t="s">
        <v>39</v>
      </c>
      <c r="I1837">
        <v>1</v>
      </c>
      <c r="J1837" t="s">
        <v>11</v>
      </c>
      <c r="K1837">
        <v>1</v>
      </c>
      <c r="L1837">
        <v>2</v>
      </c>
      <c r="M1837">
        <v>1</v>
      </c>
      <c r="N1837" t="s">
        <v>18</v>
      </c>
      <c r="O1837" t="s">
        <v>1547</v>
      </c>
      <c r="P1837">
        <v>20</v>
      </c>
      <c r="Q1837">
        <v>0.64516129032258063</v>
      </c>
      <c r="R1837">
        <v>0</v>
      </c>
      <c r="S1837">
        <v>0</v>
      </c>
      <c r="T1837">
        <f>DATATABLE[[#This Row],[تعداد واگن منتظر واگذاری]]+DATATABLE[[#This Row],[تعداد واگن تحت تخلیه]]</f>
        <v>20</v>
      </c>
      <c r="U1837">
        <v>0.64516129032258063</v>
      </c>
      <c r="V1837">
        <v>0</v>
      </c>
      <c r="W1837">
        <v>0</v>
      </c>
      <c r="X1837">
        <v>0</v>
      </c>
      <c r="Y1837">
        <v>20</v>
      </c>
      <c r="Z1837">
        <v>0</v>
      </c>
      <c r="AA1837" t="s">
        <v>15</v>
      </c>
      <c r="AB1837">
        <v>1</v>
      </c>
      <c r="AC1837">
        <v>0</v>
      </c>
      <c r="AD1837" t="s">
        <v>13</v>
      </c>
      <c r="AE1837">
        <v>0</v>
      </c>
      <c r="AF1837">
        <v>1</v>
      </c>
      <c r="AG1837" t="s">
        <v>13</v>
      </c>
      <c r="AH1837">
        <v>0</v>
      </c>
      <c r="AI1837">
        <v>1</v>
      </c>
      <c r="AJ1837" t="s">
        <v>13</v>
      </c>
      <c r="AK1837">
        <v>0</v>
      </c>
      <c r="AL1837">
        <v>1</v>
      </c>
    </row>
    <row r="1838" spans="1:38" x14ac:dyDescent="0.25">
      <c r="A1838" t="s">
        <v>1530</v>
      </c>
      <c r="B1838" t="s">
        <v>32</v>
      </c>
      <c r="C1838">
        <v>13980107</v>
      </c>
      <c r="D1838">
        <v>980107</v>
      </c>
      <c r="E1838" t="s">
        <v>805</v>
      </c>
      <c r="F1838" t="s">
        <v>806</v>
      </c>
      <c r="G1838" t="s">
        <v>1523</v>
      </c>
      <c r="H1838" t="s">
        <v>39</v>
      </c>
      <c r="I1838">
        <v>1</v>
      </c>
      <c r="J1838" t="s">
        <v>11</v>
      </c>
      <c r="K1838">
        <v>1</v>
      </c>
      <c r="L1838">
        <v>2</v>
      </c>
      <c r="M1838">
        <v>1</v>
      </c>
      <c r="N1838" t="s">
        <v>19</v>
      </c>
      <c r="O1838" t="s">
        <v>1548</v>
      </c>
      <c r="P1838">
        <v>0</v>
      </c>
      <c r="Q1838">
        <v>0</v>
      </c>
      <c r="R1838">
        <v>2</v>
      </c>
      <c r="S1838">
        <v>6.4516129032258063E-2</v>
      </c>
      <c r="T1838">
        <f>DATATABLE[[#This Row],[تعداد واگن منتظر واگذاری]]+DATATABLE[[#This Row],[تعداد واگن تحت تخلیه]]</f>
        <v>2</v>
      </c>
      <c r="U1838">
        <v>6.4516129032258063E-2</v>
      </c>
      <c r="V1838">
        <v>114</v>
      </c>
      <c r="W1838">
        <v>3.6774193548387095</v>
      </c>
      <c r="X1838">
        <v>7410</v>
      </c>
      <c r="Y1838">
        <v>2</v>
      </c>
      <c r="Z1838">
        <v>116</v>
      </c>
      <c r="AA1838" t="s">
        <v>13</v>
      </c>
      <c r="AB1838">
        <v>0</v>
      </c>
      <c r="AC1838">
        <v>1</v>
      </c>
      <c r="AD1838" t="s">
        <v>15</v>
      </c>
      <c r="AE1838">
        <v>1</v>
      </c>
      <c r="AF1838">
        <v>0</v>
      </c>
      <c r="AG1838" t="s">
        <v>15</v>
      </c>
      <c r="AH1838">
        <v>1</v>
      </c>
      <c r="AI1838">
        <v>0</v>
      </c>
      <c r="AJ1838" t="s">
        <v>15</v>
      </c>
      <c r="AK1838">
        <v>1</v>
      </c>
      <c r="AL1838">
        <v>0</v>
      </c>
    </row>
    <row r="1839" spans="1:38" x14ac:dyDescent="0.25">
      <c r="A1839" t="s">
        <v>1530</v>
      </c>
      <c r="B1839" t="s">
        <v>32</v>
      </c>
      <c r="C1839">
        <v>13980108</v>
      </c>
      <c r="D1839">
        <v>980108</v>
      </c>
      <c r="E1839" t="s">
        <v>807</v>
      </c>
      <c r="F1839" t="s">
        <v>808</v>
      </c>
      <c r="G1839" t="s">
        <v>1523</v>
      </c>
      <c r="H1839" t="s">
        <v>39</v>
      </c>
      <c r="I1839">
        <v>1</v>
      </c>
      <c r="J1839" t="s">
        <v>11</v>
      </c>
      <c r="K1839">
        <v>1</v>
      </c>
      <c r="L1839">
        <v>2</v>
      </c>
      <c r="M1839">
        <v>2</v>
      </c>
      <c r="N1839" t="s">
        <v>20</v>
      </c>
      <c r="O1839" t="s">
        <v>1549</v>
      </c>
      <c r="P1839">
        <v>94</v>
      </c>
      <c r="Q1839">
        <v>3.032258064516129</v>
      </c>
      <c r="R1839">
        <v>10</v>
      </c>
      <c r="S1839">
        <v>0.32258064516129031</v>
      </c>
      <c r="T1839">
        <f>DATATABLE[[#This Row],[تعداد واگن منتظر واگذاری]]+DATATABLE[[#This Row],[تعداد واگن تحت تخلیه]]</f>
        <v>104</v>
      </c>
      <c r="U1839">
        <v>3.3548387096774195</v>
      </c>
      <c r="V1839">
        <v>0</v>
      </c>
      <c r="W1839">
        <v>0</v>
      </c>
      <c r="X1839">
        <v>0</v>
      </c>
      <c r="Y1839">
        <v>104</v>
      </c>
      <c r="Z1839">
        <v>10</v>
      </c>
      <c r="AA1839" t="s">
        <v>15</v>
      </c>
      <c r="AB1839">
        <v>1</v>
      </c>
      <c r="AC1839">
        <v>0</v>
      </c>
      <c r="AD1839" t="s">
        <v>15</v>
      </c>
      <c r="AE1839">
        <v>1</v>
      </c>
      <c r="AF1839">
        <v>0</v>
      </c>
      <c r="AG1839" t="s">
        <v>13</v>
      </c>
      <c r="AH1839">
        <v>0</v>
      </c>
      <c r="AI1839">
        <v>1</v>
      </c>
      <c r="AJ1839" t="s">
        <v>15</v>
      </c>
      <c r="AK1839">
        <v>1</v>
      </c>
      <c r="AL1839">
        <v>0</v>
      </c>
    </row>
    <row r="1840" spans="1:38" x14ac:dyDescent="0.25">
      <c r="A1840" t="s">
        <v>1530</v>
      </c>
      <c r="B1840" t="s">
        <v>32</v>
      </c>
      <c r="C1840">
        <v>13980109</v>
      </c>
      <c r="D1840">
        <v>980109</v>
      </c>
      <c r="E1840" t="s">
        <v>809</v>
      </c>
      <c r="F1840" t="s">
        <v>810</v>
      </c>
      <c r="G1840" t="s">
        <v>1523</v>
      </c>
      <c r="H1840" t="s">
        <v>39</v>
      </c>
      <c r="I1840">
        <v>1</v>
      </c>
      <c r="J1840" t="s">
        <v>11</v>
      </c>
      <c r="K1840">
        <v>1</v>
      </c>
      <c r="L1840">
        <v>2</v>
      </c>
      <c r="M1840">
        <v>2</v>
      </c>
      <c r="N1840" t="s">
        <v>12</v>
      </c>
      <c r="O1840" t="s">
        <v>1550</v>
      </c>
      <c r="P1840">
        <v>32</v>
      </c>
      <c r="Q1840">
        <v>1.032258064516129</v>
      </c>
      <c r="R1840">
        <v>48</v>
      </c>
      <c r="S1840">
        <v>1.5483870967741935</v>
      </c>
      <c r="T1840">
        <f>DATATABLE[[#This Row],[تعداد واگن منتظر واگذاری]]+DATATABLE[[#This Row],[تعداد واگن تحت تخلیه]]</f>
        <v>80</v>
      </c>
      <c r="U1840">
        <v>2.5806451612903225</v>
      </c>
      <c r="V1840">
        <v>108</v>
      </c>
      <c r="W1840">
        <v>3.4838709677419355</v>
      </c>
      <c r="X1840">
        <v>7020</v>
      </c>
      <c r="Y1840">
        <v>80</v>
      </c>
      <c r="Z1840">
        <v>156</v>
      </c>
      <c r="AA1840" t="s">
        <v>15</v>
      </c>
      <c r="AB1840">
        <v>1</v>
      </c>
      <c r="AC1840">
        <v>0</v>
      </c>
      <c r="AD1840" t="s">
        <v>15</v>
      </c>
      <c r="AE1840">
        <v>1</v>
      </c>
      <c r="AF1840">
        <v>0</v>
      </c>
      <c r="AG1840" t="s">
        <v>15</v>
      </c>
      <c r="AH1840">
        <v>1</v>
      </c>
      <c r="AI1840">
        <v>0</v>
      </c>
      <c r="AJ1840" t="s">
        <v>15</v>
      </c>
      <c r="AK1840">
        <v>1</v>
      </c>
      <c r="AL1840">
        <v>0</v>
      </c>
    </row>
    <row r="1841" spans="1:38" x14ac:dyDescent="0.25">
      <c r="A1841" t="s">
        <v>1530</v>
      </c>
      <c r="B1841" t="s">
        <v>32</v>
      </c>
      <c r="C1841">
        <v>13980110</v>
      </c>
      <c r="D1841">
        <v>980110</v>
      </c>
      <c r="E1841" t="s">
        <v>811</v>
      </c>
      <c r="F1841" t="s">
        <v>812</v>
      </c>
      <c r="G1841" t="s">
        <v>1523</v>
      </c>
      <c r="H1841" t="s">
        <v>39</v>
      </c>
      <c r="I1841">
        <v>1</v>
      </c>
      <c r="J1841" t="s">
        <v>11</v>
      </c>
      <c r="K1841">
        <v>1</v>
      </c>
      <c r="L1841">
        <v>3</v>
      </c>
      <c r="M1841">
        <v>2</v>
      </c>
      <c r="N1841" t="s">
        <v>14</v>
      </c>
      <c r="O1841" t="s">
        <v>1551</v>
      </c>
      <c r="P1841">
        <v>3</v>
      </c>
      <c r="Q1841">
        <v>9.6774193548387094E-2</v>
      </c>
      <c r="R1841">
        <v>32</v>
      </c>
      <c r="S1841">
        <v>1.032258064516129</v>
      </c>
      <c r="T1841">
        <f>DATATABLE[[#This Row],[تعداد واگن منتظر واگذاری]]+DATATABLE[[#This Row],[تعداد واگن تحت تخلیه]]</f>
        <v>35</v>
      </c>
      <c r="U1841">
        <v>1.1290322580645162</v>
      </c>
      <c r="V1841">
        <v>70</v>
      </c>
      <c r="W1841">
        <v>2.2580645161290325</v>
      </c>
      <c r="X1841">
        <v>4550</v>
      </c>
      <c r="Y1841">
        <v>35</v>
      </c>
      <c r="Z1841">
        <v>102</v>
      </c>
      <c r="AA1841" t="s">
        <v>15</v>
      </c>
      <c r="AB1841">
        <v>1</v>
      </c>
      <c r="AC1841">
        <v>0</v>
      </c>
      <c r="AD1841" t="s">
        <v>15</v>
      </c>
      <c r="AE1841">
        <v>1</v>
      </c>
      <c r="AF1841">
        <v>0</v>
      </c>
      <c r="AG1841" t="s">
        <v>15</v>
      </c>
      <c r="AH1841">
        <v>1</v>
      </c>
      <c r="AI1841">
        <v>0</v>
      </c>
      <c r="AJ1841" t="s">
        <v>15</v>
      </c>
      <c r="AK1841">
        <v>1</v>
      </c>
      <c r="AL1841">
        <v>0</v>
      </c>
    </row>
    <row r="1842" spans="1:38" x14ac:dyDescent="0.25">
      <c r="A1842" t="s">
        <v>1530</v>
      </c>
      <c r="B1842" t="s">
        <v>32</v>
      </c>
      <c r="C1842">
        <v>13980111</v>
      </c>
      <c r="D1842">
        <v>980111</v>
      </c>
      <c r="E1842" t="s">
        <v>813</v>
      </c>
      <c r="F1842" t="s">
        <v>814</v>
      </c>
      <c r="G1842" t="s">
        <v>1523</v>
      </c>
      <c r="H1842" t="s">
        <v>39</v>
      </c>
      <c r="I1842">
        <v>1</v>
      </c>
      <c r="J1842" t="s">
        <v>11</v>
      </c>
      <c r="K1842">
        <v>1</v>
      </c>
      <c r="L1842">
        <v>3</v>
      </c>
      <c r="M1842">
        <v>2</v>
      </c>
      <c r="N1842" t="s">
        <v>16</v>
      </c>
      <c r="O1842" t="s">
        <v>1552</v>
      </c>
      <c r="P1842">
        <v>58</v>
      </c>
      <c r="Q1842">
        <v>1.8709677419354838</v>
      </c>
      <c r="R1842">
        <v>83</v>
      </c>
      <c r="S1842">
        <v>2.6774193548387095</v>
      </c>
      <c r="T1842">
        <f>DATATABLE[[#This Row],[تعداد واگن منتظر واگذاری]]+DATATABLE[[#This Row],[تعداد واگن تحت تخلیه]]</f>
        <v>141</v>
      </c>
      <c r="U1842">
        <v>4.5483870967741939</v>
      </c>
      <c r="V1842">
        <v>76</v>
      </c>
      <c r="W1842">
        <v>2.4516129032258065</v>
      </c>
      <c r="X1842">
        <v>4940</v>
      </c>
      <c r="Y1842">
        <v>141</v>
      </c>
      <c r="Z1842">
        <v>159</v>
      </c>
      <c r="AA1842" t="s">
        <v>15</v>
      </c>
      <c r="AB1842">
        <v>1</v>
      </c>
      <c r="AC1842">
        <v>0</v>
      </c>
      <c r="AD1842" t="s">
        <v>15</v>
      </c>
      <c r="AE1842">
        <v>1</v>
      </c>
      <c r="AF1842">
        <v>0</v>
      </c>
      <c r="AG1842" t="s">
        <v>15</v>
      </c>
      <c r="AH1842">
        <v>1</v>
      </c>
      <c r="AI1842">
        <v>0</v>
      </c>
      <c r="AJ1842" t="s">
        <v>15</v>
      </c>
      <c r="AK1842">
        <v>1</v>
      </c>
      <c r="AL1842">
        <v>0</v>
      </c>
    </row>
    <row r="1843" spans="1:38" x14ac:dyDescent="0.25">
      <c r="A1843" t="s">
        <v>1530</v>
      </c>
      <c r="B1843" t="s">
        <v>32</v>
      </c>
      <c r="C1843">
        <v>13980112</v>
      </c>
      <c r="D1843">
        <v>980112</v>
      </c>
      <c r="E1843" t="s">
        <v>815</v>
      </c>
      <c r="F1843" t="s">
        <v>816</v>
      </c>
      <c r="G1843" t="s">
        <v>1523</v>
      </c>
      <c r="H1843" t="s">
        <v>39</v>
      </c>
      <c r="I1843">
        <v>1</v>
      </c>
      <c r="J1843" t="s">
        <v>11</v>
      </c>
      <c r="K1843">
        <v>1</v>
      </c>
      <c r="L1843">
        <v>3</v>
      </c>
      <c r="M1843">
        <v>2</v>
      </c>
      <c r="N1843" t="s">
        <v>17</v>
      </c>
      <c r="O1843" t="s">
        <v>1553</v>
      </c>
      <c r="P1843">
        <v>41</v>
      </c>
      <c r="Q1843">
        <v>1.3225806451612903</v>
      </c>
      <c r="R1843">
        <v>117</v>
      </c>
      <c r="S1843">
        <v>3.774193548387097</v>
      </c>
      <c r="T1843">
        <f>DATATABLE[[#This Row],[تعداد واگن منتظر واگذاری]]+DATATABLE[[#This Row],[تعداد واگن تحت تخلیه]]</f>
        <v>158</v>
      </c>
      <c r="U1843">
        <v>5.096774193548387</v>
      </c>
      <c r="V1843">
        <v>87</v>
      </c>
      <c r="W1843">
        <v>2.806451612903226</v>
      </c>
      <c r="X1843">
        <v>5655</v>
      </c>
      <c r="Y1843">
        <v>158</v>
      </c>
      <c r="Z1843">
        <v>204</v>
      </c>
      <c r="AA1843" t="s">
        <v>15</v>
      </c>
      <c r="AB1843">
        <v>1</v>
      </c>
      <c r="AC1843">
        <v>0</v>
      </c>
      <c r="AD1843" t="s">
        <v>15</v>
      </c>
      <c r="AE1843">
        <v>1</v>
      </c>
      <c r="AF1843">
        <v>0</v>
      </c>
      <c r="AG1843" t="s">
        <v>15</v>
      </c>
      <c r="AH1843">
        <v>1</v>
      </c>
      <c r="AI1843">
        <v>0</v>
      </c>
      <c r="AJ1843" t="s">
        <v>15</v>
      </c>
      <c r="AK1843">
        <v>1</v>
      </c>
      <c r="AL1843">
        <v>0</v>
      </c>
    </row>
    <row r="1844" spans="1:38" x14ac:dyDescent="0.25">
      <c r="A1844" t="s">
        <v>1530</v>
      </c>
      <c r="B1844" t="s">
        <v>32</v>
      </c>
      <c r="C1844">
        <v>13980113</v>
      </c>
      <c r="D1844">
        <v>980113</v>
      </c>
      <c r="E1844" t="s">
        <v>817</v>
      </c>
      <c r="F1844" t="s">
        <v>818</v>
      </c>
      <c r="G1844" t="s">
        <v>1523</v>
      </c>
      <c r="H1844" t="s">
        <v>39</v>
      </c>
      <c r="I1844">
        <v>1</v>
      </c>
      <c r="J1844" t="s">
        <v>11</v>
      </c>
      <c r="K1844">
        <v>1</v>
      </c>
      <c r="L1844">
        <v>3</v>
      </c>
      <c r="M1844">
        <v>2</v>
      </c>
      <c r="N1844" t="s">
        <v>18</v>
      </c>
      <c r="O1844" t="s">
        <v>1556</v>
      </c>
      <c r="P1844">
        <v>0</v>
      </c>
      <c r="Q1844">
        <v>0</v>
      </c>
      <c r="R1844">
        <v>19</v>
      </c>
      <c r="S1844">
        <v>0.61290322580645162</v>
      </c>
      <c r="T1844">
        <f>DATATABLE[[#This Row],[تعداد واگن منتظر واگذاری]]+DATATABLE[[#This Row],[تعداد واگن تحت تخلیه]]</f>
        <v>19</v>
      </c>
      <c r="U1844">
        <v>0.61290322580645162</v>
      </c>
      <c r="V1844">
        <v>116</v>
      </c>
      <c r="W1844">
        <v>3.7419354838709675</v>
      </c>
      <c r="X1844">
        <v>7540</v>
      </c>
      <c r="Y1844">
        <v>19</v>
      </c>
      <c r="Z1844">
        <v>135</v>
      </c>
      <c r="AA1844" t="s">
        <v>13</v>
      </c>
      <c r="AB1844">
        <v>0</v>
      </c>
      <c r="AC1844">
        <v>1</v>
      </c>
      <c r="AD1844" t="s">
        <v>15</v>
      </c>
      <c r="AE1844">
        <v>1</v>
      </c>
      <c r="AF1844">
        <v>0</v>
      </c>
      <c r="AG1844" t="s">
        <v>15</v>
      </c>
      <c r="AH1844">
        <v>1</v>
      </c>
      <c r="AI1844">
        <v>0</v>
      </c>
      <c r="AJ1844" t="s">
        <v>15</v>
      </c>
      <c r="AK1844">
        <v>1</v>
      </c>
      <c r="AL1844">
        <v>0</v>
      </c>
    </row>
    <row r="1845" spans="1:38" x14ac:dyDescent="0.25">
      <c r="A1845" t="s">
        <v>1530</v>
      </c>
      <c r="B1845" t="s">
        <v>32</v>
      </c>
      <c r="C1845">
        <v>13980114</v>
      </c>
      <c r="D1845">
        <v>980114</v>
      </c>
      <c r="E1845" t="s">
        <v>819</v>
      </c>
      <c r="F1845" t="s">
        <v>820</v>
      </c>
      <c r="G1845" t="s">
        <v>1523</v>
      </c>
      <c r="H1845" t="s">
        <v>39</v>
      </c>
      <c r="I1845">
        <v>1</v>
      </c>
      <c r="J1845" t="s">
        <v>11</v>
      </c>
      <c r="K1845">
        <v>1</v>
      </c>
      <c r="L1845">
        <v>3</v>
      </c>
      <c r="M1845">
        <v>2</v>
      </c>
      <c r="N1845" t="s">
        <v>19</v>
      </c>
      <c r="O1845" t="s">
        <v>1557</v>
      </c>
      <c r="P1845">
        <v>4</v>
      </c>
      <c r="Q1845">
        <v>0.12903225806451613</v>
      </c>
      <c r="R1845">
        <v>69</v>
      </c>
      <c r="S1845">
        <v>2.225806451612903</v>
      </c>
      <c r="T1845">
        <f>DATATABLE[[#This Row],[تعداد واگن منتظر واگذاری]]+DATATABLE[[#This Row],[تعداد واگن تحت تخلیه]]</f>
        <v>73</v>
      </c>
      <c r="U1845">
        <v>2.3548387096774195</v>
      </c>
      <c r="V1845">
        <v>24</v>
      </c>
      <c r="W1845">
        <v>0.77419354838709675</v>
      </c>
      <c r="X1845">
        <v>1560</v>
      </c>
      <c r="Y1845">
        <v>73</v>
      </c>
      <c r="Z1845">
        <v>93</v>
      </c>
      <c r="AA1845" t="s">
        <v>15</v>
      </c>
      <c r="AB1845">
        <v>1</v>
      </c>
      <c r="AC1845">
        <v>0</v>
      </c>
      <c r="AD1845" t="s">
        <v>15</v>
      </c>
      <c r="AE1845">
        <v>1</v>
      </c>
      <c r="AF1845">
        <v>0</v>
      </c>
      <c r="AG1845" t="s">
        <v>15</v>
      </c>
      <c r="AH1845">
        <v>1</v>
      </c>
      <c r="AI1845">
        <v>0</v>
      </c>
      <c r="AJ1845" t="s">
        <v>15</v>
      </c>
      <c r="AK1845">
        <v>1</v>
      </c>
      <c r="AL1845">
        <v>0</v>
      </c>
    </row>
    <row r="1846" spans="1:38" x14ac:dyDescent="0.25">
      <c r="A1846" t="s">
        <v>1530</v>
      </c>
      <c r="B1846" t="s">
        <v>32</v>
      </c>
      <c r="C1846">
        <v>13980115</v>
      </c>
      <c r="D1846">
        <v>980115</v>
      </c>
      <c r="E1846" t="s">
        <v>821</v>
      </c>
      <c r="F1846" t="s">
        <v>822</v>
      </c>
      <c r="G1846" t="s">
        <v>1523</v>
      </c>
      <c r="H1846" t="s">
        <v>39</v>
      </c>
      <c r="I1846">
        <v>1</v>
      </c>
      <c r="J1846" t="s">
        <v>11</v>
      </c>
      <c r="K1846">
        <v>1</v>
      </c>
      <c r="L1846">
        <v>3</v>
      </c>
      <c r="M1846">
        <v>3</v>
      </c>
      <c r="N1846" t="s">
        <v>20</v>
      </c>
      <c r="O1846" t="s">
        <v>1558</v>
      </c>
      <c r="P1846">
        <v>0</v>
      </c>
      <c r="Q1846">
        <v>0</v>
      </c>
      <c r="R1846">
        <v>5</v>
      </c>
      <c r="S1846">
        <v>0.16129032258064516</v>
      </c>
      <c r="T1846">
        <f>DATATABLE[[#This Row],[تعداد واگن منتظر واگذاری]]+DATATABLE[[#This Row],[تعداد واگن تحت تخلیه]]</f>
        <v>5</v>
      </c>
      <c r="U1846">
        <v>0.16129032258064516</v>
      </c>
      <c r="V1846">
        <v>62</v>
      </c>
      <c r="W1846">
        <v>2</v>
      </c>
      <c r="X1846">
        <v>4030</v>
      </c>
      <c r="Y1846">
        <v>5</v>
      </c>
      <c r="Z1846">
        <v>67</v>
      </c>
      <c r="AA1846" t="s">
        <v>13</v>
      </c>
      <c r="AB1846">
        <v>0</v>
      </c>
      <c r="AC1846">
        <v>1</v>
      </c>
      <c r="AD1846" t="s">
        <v>15</v>
      </c>
      <c r="AE1846">
        <v>1</v>
      </c>
      <c r="AF1846">
        <v>0</v>
      </c>
      <c r="AG1846" t="s">
        <v>15</v>
      </c>
      <c r="AH1846">
        <v>1</v>
      </c>
      <c r="AI1846">
        <v>0</v>
      </c>
      <c r="AJ1846" t="s">
        <v>15</v>
      </c>
      <c r="AK1846">
        <v>1</v>
      </c>
      <c r="AL1846">
        <v>0</v>
      </c>
    </row>
    <row r="1847" spans="1:38" x14ac:dyDescent="0.25">
      <c r="A1847" t="s">
        <v>1530</v>
      </c>
      <c r="B1847" t="s">
        <v>32</v>
      </c>
      <c r="C1847">
        <v>13980116</v>
      </c>
      <c r="D1847">
        <v>980116</v>
      </c>
      <c r="E1847" t="s">
        <v>823</v>
      </c>
      <c r="F1847" t="s">
        <v>824</v>
      </c>
      <c r="G1847" t="s">
        <v>1523</v>
      </c>
      <c r="H1847" t="s">
        <v>39</v>
      </c>
      <c r="I1847">
        <v>1</v>
      </c>
      <c r="J1847" t="s">
        <v>11</v>
      </c>
      <c r="K1847">
        <v>1</v>
      </c>
      <c r="L1847">
        <v>3</v>
      </c>
      <c r="M1847">
        <v>3</v>
      </c>
      <c r="N1847" t="s">
        <v>12</v>
      </c>
      <c r="O1847" t="s">
        <v>1559</v>
      </c>
      <c r="P1847">
        <v>99</v>
      </c>
      <c r="Q1847">
        <v>3.193548387096774</v>
      </c>
      <c r="R1847">
        <v>28</v>
      </c>
      <c r="S1847">
        <v>0.90322580645161288</v>
      </c>
      <c r="T1847">
        <f>DATATABLE[[#This Row],[تعداد واگن منتظر واگذاری]]+DATATABLE[[#This Row],[تعداد واگن تحت تخلیه]]</f>
        <v>127</v>
      </c>
      <c r="U1847">
        <v>4.096774193548387</v>
      </c>
      <c r="V1847">
        <v>63</v>
      </c>
      <c r="W1847">
        <v>2.032258064516129</v>
      </c>
      <c r="X1847">
        <v>4095</v>
      </c>
      <c r="Y1847">
        <v>127</v>
      </c>
      <c r="Z1847">
        <v>91</v>
      </c>
      <c r="AA1847" t="s">
        <v>15</v>
      </c>
      <c r="AB1847">
        <v>1</v>
      </c>
      <c r="AC1847">
        <v>0</v>
      </c>
      <c r="AD1847" t="s">
        <v>15</v>
      </c>
      <c r="AE1847">
        <v>1</v>
      </c>
      <c r="AF1847">
        <v>0</v>
      </c>
      <c r="AG1847" t="s">
        <v>15</v>
      </c>
      <c r="AH1847">
        <v>1</v>
      </c>
      <c r="AI1847">
        <v>0</v>
      </c>
      <c r="AJ1847" t="s">
        <v>15</v>
      </c>
      <c r="AK1847">
        <v>1</v>
      </c>
      <c r="AL1847">
        <v>0</v>
      </c>
    </row>
    <row r="1848" spans="1:38" x14ac:dyDescent="0.25">
      <c r="A1848" t="s">
        <v>1530</v>
      </c>
      <c r="B1848" t="s">
        <v>32</v>
      </c>
      <c r="C1848">
        <v>13980117</v>
      </c>
      <c r="D1848">
        <v>980117</v>
      </c>
      <c r="E1848" t="s">
        <v>825</v>
      </c>
      <c r="F1848" t="s">
        <v>826</v>
      </c>
      <c r="G1848" t="s">
        <v>1523</v>
      </c>
      <c r="H1848" t="s">
        <v>39</v>
      </c>
      <c r="I1848">
        <v>1</v>
      </c>
      <c r="J1848" t="s">
        <v>11</v>
      </c>
      <c r="K1848">
        <v>1</v>
      </c>
      <c r="L1848">
        <v>4</v>
      </c>
      <c r="M1848">
        <v>3</v>
      </c>
      <c r="N1848" t="s">
        <v>14</v>
      </c>
      <c r="O1848" t="s">
        <v>1560</v>
      </c>
      <c r="P1848">
        <v>36</v>
      </c>
      <c r="Q1848">
        <v>1.1612903225806452</v>
      </c>
      <c r="R1848">
        <v>21</v>
      </c>
      <c r="S1848">
        <v>0.67741935483870963</v>
      </c>
      <c r="T1848">
        <f>DATATABLE[[#This Row],[تعداد واگن منتظر واگذاری]]+DATATABLE[[#This Row],[تعداد واگن تحت تخلیه]]</f>
        <v>57</v>
      </c>
      <c r="U1848">
        <v>1.8387096774193548</v>
      </c>
      <c r="V1848">
        <v>64</v>
      </c>
      <c r="W1848">
        <v>2.064516129032258</v>
      </c>
      <c r="X1848">
        <v>4160</v>
      </c>
      <c r="Y1848">
        <v>57</v>
      </c>
      <c r="Z1848">
        <v>85</v>
      </c>
      <c r="AA1848" t="s">
        <v>15</v>
      </c>
      <c r="AB1848">
        <v>1</v>
      </c>
      <c r="AC1848">
        <v>0</v>
      </c>
      <c r="AD1848" t="s">
        <v>15</v>
      </c>
      <c r="AE1848">
        <v>1</v>
      </c>
      <c r="AF1848">
        <v>0</v>
      </c>
      <c r="AG1848" t="s">
        <v>15</v>
      </c>
      <c r="AH1848">
        <v>1</v>
      </c>
      <c r="AI1848">
        <v>0</v>
      </c>
      <c r="AJ1848" t="s">
        <v>15</v>
      </c>
      <c r="AK1848">
        <v>1</v>
      </c>
      <c r="AL1848">
        <v>0</v>
      </c>
    </row>
    <row r="1849" spans="1:38" x14ac:dyDescent="0.25">
      <c r="A1849" t="s">
        <v>1530</v>
      </c>
      <c r="B1849" t="s">
        <v>32</v>
      </c>
      <c r="C1849">
        <v>13980118</v>
      </c>
      <c r="D1849">
        <v>980118</v>
      </c>
      <c r="E1849" t="s">
        <v>827</v>
      </c>
      <c r="F1849" t="s">
        <v>828</v>
      </c>
      <c r="G1849" t="s">
        <v>1523</v>
      </c>
      <c r="H1849" t="s">
        <v>39</v>
      </c>
      <c r="I1849">
        <v>1</v>
      </c>
      <c r="J1849" t="s">
        <v>11</v>
      </c>
      <c r="K1849">
        <v>1</v>
      </c>
      <c r="L1849">
        <v>4</v>
      </c>
      <c r="M1849">
        <v>3</v>
      </c>
      <c r="N1849" t="s">
        <v>16</v>
      </c>
      <c r="O1849" t="s">
        <v>1561</v>
      </c>
      <c r="P1849">
        <v>0</v>
      </c>
      <c r="Q1849">
        <v>0</v>
      </c>
      <c r="R1849">
        <v>45</v>
      </c>
      <c r="S1849">
        <v>1.4516129032258065</v>
      </c>
      <c r="T1849">
        <f>DATATABLE[[#This Row],[تعداد واگن منتظر واگذاری]]+DATATABLE[[#This Row],[تعداد واگن تحت تخلیه]]</f>
        <v>45</v>
      </c>
      <c r="U1849">
        <v>1.4516129032258065</v>
      </c>
      <c r="V1849">
        <v>160</v>
      </c>
      <c r="W1849">
        <v>5.161290322580645</v>
      </c>
      <c r="X1849">
        <v>10400</v>
      </c>
      <c r="Y1849">
        <v>45</v>
      </c>
      <c r="Z1849">
        <v>205</v>
      </c>
      <c r="AA1849" t="s">
        <v>13</v>
      </c>
      <c r="AB1849">
        <v>0</v>
      </c>
      <c r="AC1849">
        <v>1</v>
      </c>
      <c r="AD1849" t="s">
        <v>15</v>
      </c>
      <c r="AE1849">
        <v>1</v>
      </c>
      <c r="AF1849">
        <v>0</v>
      </c>
      <c r="AG1849" t="s">
        <v>15</v>
      </c>
      <c r="AH1849">
        <v>1</v>
      </c>
      <c r="AI1849">
        <v>0</v>
      </c>
      <c r="AJ1849" t="s">
        <v>15</v>
      </c>
      <c r="AK1849">
        <v>1</v>
      </c>
      <c r="AL1849">
        <v>0</v>
      </c>
    </row>
    <row r="1850" spans="1:38" x14ac:dyDescent="0.25">
      <c r="A1850" t="s">
        <v>1530</v>
      </c>
      <c r="B1850" t="s">
        <v>32</v>
      </c>
      <c r="C1850">
        <v>13980119</v>
      </c>
      <c r="D1850">
        <v>980119</v>
      </c>
      <c r="E1850" t="s">
        <v>829</v>
      </c>
      <c r="F1850" t="s">
        <v>830</v>
      </c>
      <c r="G1850" t="s">
        <v>1523</v>
      </c>
      <c r="H1850" t="s">
        <v>39</v>
      </c>
      <c r="I1850">
        <v>1</v>
      </c>
      <c r="J1850" t="s">
        <v>11</v>
      </c>
      <c r="K1850">
        <v>1</v>
      </c>
      <c r="L1850">
        <v>4</v>
      </c>
      <c r="M1850">
        <v>3</v>
      </c>
      <c r="N1850" t="s">
        <v>17</v>
      </c>
      <c r="O1850" t="s">
        <v>1562</v>
      </c>
      <c r="P1850">
        <v>30</v>
      </c>
      <c r="Q1850">
        <v>0.967741935483871</v>
      </c>
      <c r="R1850">
        <v>19</v>
      </c>
      <c r="S1850">
        <v>0.61290322580645162</v>
      </c>
      <c r="T1850">
        <f>DATATABLE[[#This Row],[تعداد واگن منتظر واگذاری]]+DATATABLE[[#This Row],[تعداد واگن تحت تخلیه]]</f>
        <v>49</v>
      </c>
      <c r="U1850">
        <v>1.5806451612903225</v>
      </c>
      <c r="V1850">
        <v>91</v>
      </c>
      <c r="W1850">
        <v>2.935483870967742</v>
      </c>
      <c r="X1850">
        <v>5915</v>
      </c>
      <c r="Y1850">
        <v>49</v>
      </c>
      <c r="Z1850">
        <v>110</v>
      </c>
      <c r="AA1850" t="s">
        <v>15</v>
      </c>
      <c r="AB1850">
        <v>1</v>
      </c>
      <c r="AC1850">
        <v>0</v>
      </c>
      <c r="AD1850" t="s">
        <v>15</v>
      </c>
      <c r="AE1850">
        <v>1</v>
      </c>
      <c r="AF1850">
        <v>0</v>
      </c>
      <c r="AG1850" t="s">
        <v>15</v>
      </c>
      <c r="AH1850">
        <v>1</v>
      </c>
      <c r="AI1850">
        <v>0</v>
      </c>
      <c r="AJ1850" t="s">
        <v>15</v>
      </c>
      <c r="AK1850">
        <v>1</v>
      </c>
      <c r="AL1850">
        <v>0</v>
      </c>
    </row>
    <row r="1851" spans="1:38" x14ac:dyDescent="0.25">
      <c r="A1851" t="s">
        <v>1530</v>
      </c>
      <c r="B1851" t="s">
        <v>32</v>
      </c>
      <c r="C1851">
        <v>13980120</v>
      </c>
      <c r="D1851">
        <v>980120</v>
      </c>
      <c r="E1851" t="s">
        <v>831</v>
      </c>
      <c r="F1851" t="s">
        <v>832</v>
      </c>
      <c r="G1851" t="s">
        <v>1523</v>
      </c>
      <c r="H1851" t="s">
        <v>39</v>
      </c>
      <c r="I1851">
        <v>1</v>
      </c>
      <c r="J1851" t="s">
        <v>11</v>
      </c>
      <c r="K1851">
        <v>1</v>
      </c>
      <c r="L1851">
        <v>4</v>
      </c>
      <c r="M1851">
        <v>3</v>
      </c>
      <c r="N1851" t="s">
        <v>18</v>
      </c>
      <c r="O1851" t="s">
        <v>1563</v>
      </c>
      <c r="P1851">
        <v>46</v>
      </c>
      <c r="Q1851">
        <v>1.4838709677419355</v>
      </c>
      <c r="R1851">
        <v>25</v>
      </c>
      <c r="S1851">
        <v>0.80645161290322576</v>
      </c>
      <c r="T1851">
        <f>DATATABLE[[#This Row],[تعداد واگن منتظر واگذاری]]+DATATABLE[[#This Row],[تعداد واگن تحت تخلیه]]</f>
        <v>71</v>
      </c>
      <c r="U1851">
        <v>2.2903225806451615</v>
      </c>
      <c r="V1851">
        <v>31</v>
      </c>
      <c r="W1851">
        <v>1</v>
      </c>
      <c r="X1851">
        <v>2015</v>
      </c>
      <c r="Y1851">
        <v>71</v>
      </c>
      <c r="Z1851">
        <v>56</v>
      </c>
      <c r="AA1851" t="s">
        <v>15</v>
      </c>
      <c r="AB1851">
        <v>1</v>
      </c>
      <c r="AC1851">
        <v>0</v>
      </c>
      <c r="AD1851" t="s">
        <v>15</v>
      </c>
      <c r="AE1851">
        <v>1</v>
      </c>
      <c r="AF1851">
        <v>0</v>
      </c>
      <c r="AG1851" t="s">
        <v>15</v>
      </c>
      <c r="AH1851">
        <v>1</v>
      </c>
      <c r="AI1851">
        <v>0</v>
      </c>
      <c r="AJ1851" t="s">
        <v>15</v>
      </c>
      <c r="AK1851">
        <v>1</v>
      </c>
      <c r="AL1851">
        <v>0</v>
      </c>
    </row>
    <row r="1852" spans="1:38" x14ac:dyDescent="0.25">
      <c r="A1852" t="s">
        <v>1530</v>
      </c>
      <c r="B1852" t="s">
        <v>32</v>
      </c>
      <c r="C1852">
        <v>13980121</v>
      </c>
      <c r="D1852">
        <v>980121</v>
      </c>
      <c r="E1852" t="s">
        <v>833</v>
      </c>
      <c r="F1852" t="s">
        <v>834</v>
      </c>
      <c r="G1852" t="s">
        <v>1523</v>
      </c>
      <c r="H1852" t="s">
        <v>39</v>
      </c>
      <c r="I1852">
        <v>1</v>
      </c>
      <c r="J1852" t="s">
        <v>11</v>
      </c>
      <c r="K1852">
        <v>1</v>
      </c>
      <c r="L1852">
        <v>4</v>
      </c>
      <c r="M1852">
        <v>3</v>
      </c>
      <c r="N1852" t="s">
        <v>19</v>
      </c>
      <c r="O1852" t="s">
        <v>1564</v>
      </c>
      <c r="P1852">
        <v>65</v>
      </c>
      <c r="Q1852">
        <v>2.096774193548387</v>
      </c>
      <c r="R1852">
        <v>0</v>
      </c>
      <c r="S1852">
        <v>0</v>
      </c>
      <c r="T1852">
        <f>DATATABLE[[#This Row],[تعداد واگن منتظر واگذاری]]+DATATABLE[[#This Row],[تعداد واگن تحت تخلیه]]</f>
        <v>65</v>
      </c>
      <c r="U1852">
        <v>2.096774193548387</v>
      </c>
      <c r="V1852">
        <v>18</v>
      </c>
      <c r="W1852">
        <v>0.58064516129032262</v>
      </c>
      <c r="X1852">
        <v>1170</v>
      </c>
      <c r="Y1852">
        <v>65</v>
      </c>
      <c r="Z1852">
        <v>18</v>
      </c>
      <c r="AA1852" t="s">
        <v>15</v>
      </c>
      <c r="AB1852">
        <v>1</v>
      </c>
      <c r="AC1852">
        <v>0</v>
      </c>
      <c r="AD1852" t="s">
        <v>13</v>
      </c>
      <c r="AE1852">
        <v>0</v>
      </c>
      <c r="AF1852">
        <v>1</v>
      </c>
      <c r="AG1852" t="s">
        <v>15</v>
      </c>
      <c r="AH1852">
        <v>1</v>
      </c>
      <c r="AI1852">
        <v>0</v>
      </c>
      <c r="AJ1852" t="s">
        <v>15</v>
      </c>
      <c r="AK1852">
        <v>1</v>
      </c>
      <c r="AL1852">
        <v>0</v>
      </c>
    </row>
    <row r="1853" spans="1:38" x14ac:dyDescent="0.25">
      <c r="A1853" t="s">
        <v>1530</v>
      </c>
      <c r="B1853" t="s">
        <v>32</v>
      </c>
      <c r="C1853">
        <v>13980122</v>
      </c>
      <c r="D1853">
        <v>980122</v>
      </c>
      <c r="E1853" t="s">
        <v>835</v>
      </c>
      <c r="F1853" t="s">
        <v>836</v>
      </c>
      <c r="G1853" t="s">
        <v>1523</v>
      </c>
      <c r="H1853" t="s">
        <v>39</v>
      </c>
      <c r="I1853">
        <v>1</v>
      </c>
      <c r="J1853" t="s">
        <v>11</v>
      </c>
      <c r="K1853">
        <v>1</v>
      </c>
      <c r="L1853">
        <v>4</v>
      </c>
      <c r="M1853">
        <v>4</v>
      </c>
      <c r="N1853" t="s">
        <v>20</v>
      </c>
      <c r="O1853" t="s">
        <v>1565</v>
      </c>
      <c r="P1853">
        <v>32</v>
      </c>
      <c r="Q1853">
        <v>1.032258064516129</v>
      </c>
      <c r="R1853">
        <v>0</v>
      </c>
      <c r="S1853">
        <v>0</v>
      </c>
      <c r="T1853">
        <f>DATATABLE[[#This Row],[تعداد واگن منتظر واگذاری]]+DATATABLE[[#This Row],[تعداد واگن تحت تخلیه]]</f>
        <v>32</v>
      </c>
      <c r="U1853">
        <v>1.032258064516129</v>
      </c>
      <c r="V1853">
        <v>115</v>
      </c>
      <c r="W1853">
        <v>3.7096774193548385</v>
      </c>
      <c r="X1853">
        <v>7475</v>
      </c>
      <c r="Y1853">
        <v>32</v>
      </c>
      <c r="Z1853">
        <v>115</v>
      </c>
      <c r="AA1853" t="s">
        <v>15</v>
      </c>
      <c r="AB1853">
        <v>1</v>
      </c>
      <c r="AC1853">
        <v>0</v>
      </c>
      <c r="AD1853" t="s">
        <v>13</v>
      </c>
      <c r="AE1853">
        <v>0</v>
      </c>
      <c r="AF1853">
        <v>1</v>
      </c>
      <c r="AG1853" t="s">
        <v>15</v>
      </c>
      <c r="AH1853">
        <v>1</v>
      </c>
      <c r="AI1853">
        <v>0</v>
      </c>
      <c r="AJ1853" t="s">
        <v>15</v>
      </c>
      <c r="AK1853">
        <v>1</v>
      </c>
      <c r="AL1853">
        <v>0</v>
      </c>
    </row>
    <row r="1854" spans="1:38" x14ac:dyDescent="0.25">
      <c r="A1854" t="s">
        <v>1530</v>
      </c>
      <c r="B1854" t="s">
        <v>32</v>
      </c>
      <c r="C1854">
        <v>13980123</v>
      </c>
      <c r="D1854">
        <v>980123</v>
      </c>
      <c r="E1854" t="s">
        <v>837</v>
      </c>
      <c r="F1854" t="s">
        <v>838</v>
      </c>
      <c r="G1854" t="s">
        <v>1523</v>
      </c>
      <c r="H1854" t="s">
        <v>39</v>
      </c>
      <c r="I1854">
        <v>1</v>
      </c>
      <c r="J1854" t="s">
        <v>11</v>
      </c>
      <c r="K1854">
        <v>1</v>
      </c>
      <c r="L1854">
        <v>4</v>
      </c>
      <c r="M1854">
        <v>4</v>
      </c>
      <c r="N1854" t="s">
        <v>12</v>
      </c>
      <c r="O1854" t="s">
        <v>1566</v>
      </c>
      <c r="P1854">
        <v>17</v>
      </c>
      <c r="Q1854">
        <v>0.54838709677419351</v>
      </c>
      <c r="R1854">
        <v>0</v>
      </c>
      <c r="S1854">
        <v>0</v>
      </c>
      <c r="T1854">
        <f>DATATABLE[[#This Row],[تعداد واگن منتظر واگذاری]]+DATATABLE[[#This Row],[تعداد واگن تحت تخلیه]]</f>
        <v>17</v>
      </c>
      <c r="U1854">
        <v>0.54838709677419351</v>
      </c>
      <c r="V1854">
        <v>27</v>
      </c>
      <c r="W1854">
        <v>0.87096774193548387</v>
      </c>
      <c r="X1854">
        <v>1755</v>
      </c>
      <c r="Y1854">
        <v>17</v>
      </c>
      <c r="Z1854">
        <v>27</v>
      </c>
      <c r="AA1854" t="s">
        <v>15</v>
      </c>
      <c r="AB1854">
        <v>1</v>
      </c>
      <c r="AC1854">
        <v>0</v>
      </c>
      <c r="AD1854" t="s">
        <v>13</v>
      </c>
      <c r="AE1854">
        <v>0</v>
      </c>
      <c r="AF1854">
        <v>1</v>
      </c>
      <c r="AG1854" t="s">
        <v>15</v>
      </c>
      <c r="AH1854">
        <v>1</v>
      </c>
      <c r="AI1854">
        <v>0</v>
      </c>
      <c r="AJ1854" t="s">
        <v>15</v>
      </c>
      <c r="AK1854">
        <v>1</v>
      </c>
      <c r="AL1854">
        <v>0</v>
      </c>
    </row>
    <row r="1855" spans="1:38" x14ac:dyDescent="0.25">
      <c r="A1855" t="s">
        <v>1530</v>
      </c>
      <c r="B1855" t="s">
        <v>32</v>
      </c>
      <c r="C1855">
        <v>13980124</v>
      </c>
      <c r="D1855">
        <v>980124</v>
      </c>
      <c r="E1855" t="s">
        <v>839</v>
      </c>
      <c r="F1855" t="s">
        <v>840</v>
      </c>
      <c r="G1855" t="s">
        <v>1523</v>
      </c>
      <c r="H1855" t="s">
        <v>39</v>
      </c>
      <c r="I1855">
        <v>1</v>
      </c>
      <c r="J1855" t="s">
        <v>11</v>
      </c>
      <c r="K1855">
        <v>1</v>
      </c>
      <c r="L1855">
        <v>5</v>
      </c>
      <c r="M1855">
        <v>4</v>
      </c>
      <c r="N1855" t="s">
        <v>14</v>
      </c>
      <c r="O1855" t="s">
        <v>1567</v>
      </c>
      <c r="P1855">
        <v>23</v>
      </c>
      <c r="Q1855">
        <v>0.74193548387096775</v>
      </c>
      <c r="R1855">
        <v>15</v>
      </c>
      <c r="S1855">
        <v>0.4838709677419355</v>
      </c>
      <c r="T1855">
        <f>DATATABLE[[#This Row],[تعداد واگن منتظر واگذاری]]+DATATABLE[[#This Row],[تعداد واگن تحت تخلیه]]</f>
        <v>38</v>
      </c>
      <c r="U1855">
        <v>1.2258064516129032</v>
      </c>
      <c r="V1855">
        <v>85</v>
      </c>
      <c r="W1855">
        <v>2.7419354838709675</v>
      </c>
      <c r="X1855">
        <v>5525</v>
      </c>
      <c r="Y1855">
        <v>38</v>
      </c>
      <c r="Z1855">
        <v>100</v>
      </c>
      <c r="AA1855" t="s">
        <v>15</v>
      </c>
      <c r="AB1855">
        <v>1</v>
      </c>
      <c r="AC1855">
        <v>0</v>
      </c>
      <c r="AD1855" t="s">
        <v>15</v>
      </c>
      <c r="AE1855">
        <v>1</v>
      </c>
      <c r="AF1855">
        <v>0</v>
      </c>
      <c r="AG1855" t="s">
        <v>15</v>
      </c>
      <c r="AH1855">
        <v>1</v>
      </c>
      <c r="AI1855">
        <v>0</v>
      </c>
      <c r="AJ1855" t="s">
        <v>15</v>
      </c>
      <c r="AK1855">
        <v>1</v>
      </c>
      <c r="AL1855">
        <v>0</v>
      </c>
    </row>
    <row r="1856" spans="1:38" x14ac:dyDescent="0.25">
      <c r="A1856" t="s">
        <v>1530</v>
      </c>
      <c r="B1856" t="s">
        <v>32</v>
      </c>
      <c r="C1856">
        <v>13980125</v>
      </c>
      <c r="D1856">
        <v>980125</v>
      </c>
      <c r="E1856" t="s">
        <v>841</v>
      </c>
      <c r="F1856" t="s">
        <v>842</v>
      </c>
      <c r="G1856" t="s">
        <v>1523</v>
      </c>
      <c r="H1856" t="s">
        <v>39</v>
      </c>
      <c r="I1856">
        <v>1</v>
      </c>
      <c r="J1856" t="s">
        <v>11</v>
      </c>
      <c r="K1856">
        <v>1</v>
      </c>
      <c r="L1856">
        <v>5</v>
      </c>
      <c r="M1856">
        <v>4</v>
      </c>
      <c r="N1856" t="s">
        <v>16</v>
      </c>
      <c r="O1856" t="s">
        <v>1568</v>
      </c>
      <c r="P1856">
        <v>12</v>
      </c>
      <c r="Q1856">
        <v>0.38709677419354838</v>
      </c>
      <c r="R1856">
        <v>1</v>
      </c>
      <c r="S1856">
        <v>3.2258064516129031E-2</v>
      </c>
      <c r="T1856">
        <f>DATATABLE[[#This Row],[تعداد واگن منتظر واگذاری]]+DATATABLE[[#This Row],[تعداد واگن تحت تخلیه]]</f>
        <v>13</v>
      </c>
      <c r="U1856">
        <v>0.41935483870967744</v>
      </c>
      <c r="V1856">
        <v>16</v>
      </c>
      <c r="W1856">
        <v>0.5161290322580645</v>
      </c>
      <c r="X1856">
        <v>1040</v>
      </c>
      <c r="Y1856">
        <v>13</v>
      </c>
      <c r="Z1856">
        <v>17</v>
      </c>
      <c r="AA1856" t="s">
        <v>15</v>
      </c>
      <c r="AB1856">
        <v>1</v>
      </c>
      <c r="AC1856">
        <v>0</v>
      </c>
      <c r="AD1856" t="s">
        <v>15</v>
      </c>
      <c r="AE1856">
        <v>1</v>
      </c>
      <c r="AF1856">
        <v>0</v>
      </c>
      <c r="AG1856" t="s">
        <v>15</v>
      </c>
      <c r="AH1856">
        <v>1</v>
      </c>
      <c r="AI1856">
        <v>0</v>
      </c>
      <c r="AJ1856" t="s">
        <v>15</v>
      </c>
      <c r="AK1856">
        <v>1</v>
      </c>
      <c r="AL1856">
        <v>0</v>
      </c>
    </row>
    <row r="1857" spans="1:38" x14ac:dyDescent="0.25">
      <c r="A1857" t="s">
        <v>1530</v>
      </c>
      <c r="B1857" t="s">
        <v>32</v>
      </c>
      <c r="C1857">
        <v>13980126</v>
      </c>
      <c r="D1857">
        <v>980126</v>
      </c>
      <c r="E1857" t="s">
        <v>843</v>
      </c>
      <c r="F1857" t="s">
        <v>844</v>
      </c>
      <c r="G1857" t="s">
        <v>1523</v>
      </c>
      <c r="H1857" t="s">
        <v>39</v>
      </c>
      <c r="I1857">
        <v>1</v>
      </c>
      <c r="J1857" t="s">
        <v>11</v>
      </c>
      <c r="K1857">
        <v>1</v>
      </c>
      <c r="L1857">
        <v>5</v>
      </c>
      <c r="M1857">
        <v>4</v>
      </c>
      <c r="N1857" t="s">
        <v>17</v>
      </c>
      <c r="O1857" t="s">
        <v>1569</v>
      </c>
      <c r="P1857">
        <v>10</v>
      </c>
      <c r="Q1857">
        <v>0.32258064516129031</v>
      </c>
      <c r="R1857">
        <v>68</v>
      </c>
      <c r="S1857">
        <v>2.193548387096774</v>
      </c>
      <c r="T1857">
        <f>DATATABLE[[#This Row],[تعداد واگن منتظر واگذاری]]+DATATABLE[[#This Row],[تعداد واگن تحت تخلیه]]</f>
        <v>78</v>
      </c>
      <c r="U1857">
        <v>2.5161290322580645</v>
      </c>
      <c r="V1857">
        <v>77</v>
      </c>
      <c r="W1857">
        <v>2.4838709677419355</v>
      </c>
      <c r="X1857">
        <v>5005</v>
      </c>
      <c r="Y1857">
        <v>78</v>
      </c>
      <c r="Z1857">
        <v>145</v>
      </c>
      <c r="AA1857" t="s">
        <v>15</v>
      </c>
      <c r="AB1857">
        <v>1</v>
      </c>
      <c r="AC1857">
        <v>0</v>
      </c>
      <c r="AD1857" t="s">
        <v>15</v>
      </c>
      <c r="AE1857">
        <v>1</v>
      </c>
      <c r="AF1857">
        <v>0</v>
      </c>
      <c r="AG1857" t="s">
        <v>15</v>
      </c>
      <c r="AH1857">
        <v>1</v>
      </c>
      <c r="AI1857">
        <v>0</v>
      </c>
      <c r="AJ1857" t="s">
        <v>15</v>
      </c>
      <c r="AK1857">
        <v>1</v>
      </c>
      <c r="AL1857">
        <v>0</v>
      </c>
    </row>
    <row r="1858" spans="1:38" x14ac:dyDescent="0.25">
      <c r="A1858" t="s">
        <v>1530</v>
      </c>
      <c r="B1858" t="s">
        <v>32</v>
      </c>
      <c r="C1858">
        <v>13980127</v>
      </c>
      <c r="D1858">
        <v>980127</v>
      </c>
      <c r="E1858" t="s">
        <v>845</v>
      </c>
      <c r="F1858" t="s">
        <v>846</v>
      </c>
      <c r="G1858" t="s">
        <v>1523</v>
      </c>
      <c r="H1858" t="s">
        <v>39</v>
      </c>
      <c r="I1858">
        <v>1</v>
      </c>
      <c r="J1858" t="s">
        <v>11</v>
      </c>
      <c r="K1858">
        <v>1</v>
      </c>
      <c r="L1858">
        <v>5</v>
      </c>
      <c r="M1858">
        <v>4</v>
      </c>
      <c r="N1858" t="s">
        <v>18</v>
      </c>
      <c r="O1858" t="s">
        <v>1570</v>
      </c>
      <c r="P1858">
        <v>37</v>
      </c>
      <c r="Q1858">
        <v>1.1935483870967742</v>
      </c>
      <c r="R1858">
        <v>45</v>
      </c>
      <c r="S1858">
        <v>1.4516129032258065</v>
      </c>
      <c r="T1858">
        <f>DATATABLE[[#This Row],[تعداد واگن منتظر واگذاری]]+DATATABLE[[#This Row],[تعداد واگن تحت تخلیه]]</f>
        <v>82</v>
      </c>
      <c r="U1858">
        <v>2.6451612903225805</v>
      </c>
      <c r="V1858">
        <v>35</v>
      </c>
      <c r="W1858">
        <v>1.1290322580645162</v>
      </c>
      <c r="X1858">
        <v>2275</v>
      </c>
      <c r="Y1858">
        <v>82</v>
      </c>
      <c r="Z1858">
        <v>80</v>
      </c>
      <c r="AA1858" t="s">
        <v>15</v>
      </c>
      <c r="AB1858">
        <v>1</v>
      </c>
      <c r="AC1858">
        <v>0</v>
      </c>
      <c r="AD1858" t="s">
        <v>15</v>
      </c>
      <c r="AE1858">
        <v>1</v>
      </c>
      <c r="AF1858">
        <v>0</v>
      </c>
      <c r="AG1858" t="s">
        <v>15</v>
      </c>
      <c r="AH1858">
        <v>1</v>
      </c>
      <c r="AI1858">
        <v>0</v>
      </c>
      <c r="AJ1858" t="s">
        <v>15</v>
      </c>
      <c r="AK1858">
        <v>1</v>
      </c>
      <c r="AL1858">
        <v>0</v>
      </c>
    </row>
    <row r="1859" spans="1:38" x14ac:dyDescent="0.25">
      <c r="A1859" t="s">
        <v>1530</v>
      </c>
      <c r="B1859" t="s">
        <v>32</v>
      </c>
      <c r="C1859">
        <v>13980128</v>
      </c>
      <c r="D1859">
        <v>980128</v>
      </c>
      <c r="E1859" t="s">
        <v>847</v>
      </c>
      <c r="F1859" t="s">
        <v>848</v>
      </c>
      <c r="G1859" t="s">
        <v>1523</v>
      </c>
      <c r="H1859" t="s">
        <v>39</v>
      </c>
      <c r="I1859">
        <v>1</v>
      </c>
      <c r="J1859" t="s">
        <v>11</v>
      </c>
      <c r="K1859">
        <v>1</v>
      </c>
      <c r="L1859">
        <v>5</v>
      </c>
      <c r="M1859">
        <v>4</v>
      </c>
      <c r="N1859" t="s">
        <v>19</v>
      </c>
      <c r="O1859" t="s">
        <v>1571</v>
      </c>
      <c r="P1859">
        <v>20</v>
      </c>
      <c r="Q1859">
        <v>0.64516129032258063</v>
      </c>
      <c r="R1859">
        <v>45</v>
      </c>
      <c r="S1859">
        <v>1.4516129032258065</v>
      </c>
      <c r="T1859">
        <f>DATATABLE[[#This Row],[تعداد واگن منتظر واگذاری]]+DATATABLE[[#This Row],[تعداد واگن تحت تخلیه]]</f>
        <v>65</v>
      </c>
      <c r="U1859">
        <v>2.096774193548387</v>
      </c>
      <c r="V1859">
        <v>59</v>
      </c>
      <c r="W1859">
        <v>1.903225806451613</v>
      </c>
      <c r="X1859">
        <v>3835</v>
      </c>
      <c r="Y1859">
        <v>65</v>
      </c>
      <c r="Z1859">
        <v>104</v>
      </c>
      <c r="AA1859" t="s">
        <v>15</v>
      </c>
      <c r="AB1859">
        <v>1</v>
      </c>
      <c r="AC1859">
        <v>0</v>
      </c>
      <c r="AD1859" t="s">
        <v>15</v>
      </c>
      <c r="AE1859">
        <v>1</v>
      </c>
      <c r="AF1859">
        <v>0</v>
      </c>
      <c r="AG1859" t="s">
        <v>15</v>
      </c>
      <c r="AH1859">
        <v>1</v>
      </c>
      <c r="AI1859">
        <v>0</v>
      </c>
      <c r="AJ1859" t="s">
        <v>15</v>
      </c>
      <c r="AK1859">
        <v>1</v>
      </c>
      <c r="AL1859">
        <v>0</v>
      </c>
    </row>
    <row r="1860" spans="1:38" x14ac:dyDescent="0.25">
      <c r="A1860" t="s">
        <v>1530</v>
      </c>
      <c r="B1860" t="s">
        <v>32</v>
      </c>
      <c r="C1860">
        <v>13980129</v>
      </c>
      <c r="D1860">
        <v>980129</v>
      </c>
      <c r="E1860" t="s">
        <v>849</v>
      </c>
      <c r="F1860" t="s">
        <v>850</v>
      </c>
      <c r="G1860" t="s">
        <v>1523</v>
      </c>
      <c r="H1860" t="s">
        <v>39</v>
      </c>
      <c r="I1860">
        <v>1</v>
      </c>
      <c r="J1860" t="s">
        <v>11</v>
      </c>
      <c r="K1860">
        <v>1</v>
      </c>
      <c r="L1860">
        <v>5</v>
      </c>
      <c r="M1860">
        <v>5</v>
      </c>
      <c r="N1860" t="s">
        <v>20</v>
      </c>
      <c r="O1860" t="s">
        <v>1572</v>
      </c>
      <c r="P1860">
        <v>74</v>
      </c>
      <c r="Q1860">
        <v>2.3870967741935485</v>
      </c>
      <c r="R1860">
        <v>51</v>
      </c>
      <c r="S1860">
        <v>1.6451612903225807</v>
      </c>
      <c r="T1860">
        <f>DATATABLE[[#This Row],[تعداد واگن منتظر واگذاری]]+DATATABLE[[#This Row],[تعداد واگن تحت تخلیه]]</f>
        <v>125</v>
      </c>
      <c r="U1860">
        <v>4.032258064516129</v>
      </c>
      <c r="V1860">
        <v>87</v>
      </c>
      <c r="W1860">
        <v>2.806451612903226</v>
      </c>
      <c r="X1860">
        <v>5655</v>
      </c>
      <c r="Y1860">
        <v>125</v>
      </c>
      <c r="Z1860">
        <v>138</v>
      </c>
      <c r="AA1860" t="s">
        <v>15</v>
      </c>
      <c r="AB1860">
        <v>1</v>
      </c>
      <c r="AC1860">
        <v>0</v>
      </c>
      <c r="AD1860" t="s">
        <v>15</v>
      </c>
      <c r="AE1860">
        <v>1</v>
      </c>
      <c r="AF1860">
        <v>0</v>
      </c>
      <c r="AG1860" t="s">
        <v>15</v>
      </c>
      <c r="AH1860">
        <v>1</v>
      </c>
      <c r="AI1860">
        <v>0</v>
      </c>
      <c r="AJ1860" t="s">
        <v>15</v>
      </c>
      <c r="AK1860">
        <v>1</v>
      </c>
      <c r="AL1860">
        <v>0</v>
      </c>
    </row>
    <row r="1861" spans="1:38" x14ac:dyDescent="0.25">
      <c r="A1861" t="s">
        <v>1530</v>
      </c>
      <c r="B1861" t="s">
        <v>32</v>
      </c>
      <c r="C1861">
        <v>13980130</v>
      </c>
      <c r="D1861">
        <v>980130</v>
      </c>
      <c r="E1861" t="s">
        <v>851</v>
      </c>
      <c r="F1861" t="s">
        <v>852</v>
      </c>
      <c r="G1861" t="s">
        <v>1523</v>
      </c>
      <c r="H1861" t="s">
        <v>39</v>
      </c>
      <c r="I1861">
        <v>1</v>
      </c>
      <c r="J1861" t="s">
        <v>11</v>
      </c>
      <c r="K1861">
        <v>1</v>
      </c>
      <c r="L1861">
        <v>5</v>
      </c>
      <c r="M1861">
        <v>5</v>
      </c>
      <c r="N1861" t="s">
        <v>12</v>
      </c>
      <c r="O1861" t="s">
        <v>1573</v>
      </c>
      <c r="P1861">
        <v>45</v>
      </c>
      <c r="Q1861">
        <v>1.4516129032258065</v>
      </c>
      <c r="R1861">
        <v>8</v>
      </c>
      <c r="S1861">
        <v>0.25806451612903225</v>
      </c>
      <c r="T1861">
        <f>DATATABLE[[#This Row],[تعداد واگن منتظر واگذاری]]+DATATABLE[[#This Row],[تعداد واگن تحت تخلیه]]</f>
        <v>53</v>
      </c>
      <c r="U1861">
        <v>1.7096774193548387</v>
      </c>
      <c r="V1861">
        <v>90</v>
      </c>
      <c r="W1861">
        <v>2.903225806451613</v>
      </c>
      <c r="X1861">
        <v>5850</v>
      </c>
      <c r="Y1861">
        <v>53</v>
      </c>
      <c r="Z1861">
        <v>98</v>
      </c>
      <c r="AA1861" t="s">
        <v>15</v>
      </c>
      <c r="AB1861">
        <v>1</v>
      </c>
      <c r="AC1861">
        <v>0</v>
      </c>
      <c r="AD1861" t="s">
        <v>15</v>
      </c>
      <c r="AE1861">
        <v>1</v>
      </c>
      <c r="AF1861">
        <v>0</v>
      </c>
      <c r="AG1861" t="s">
        <v>15</v>
      </c>
      <c r="AH1861">
        <v>1</v>
      </c>
      <c r="AI1861">
        <v>0</v>
      </c>
      <c r="AJ1861" t="s">
        <v>15</v>
      </c>
      <c r="AK1861">
        <v>1</v>
      </c>
      <c r="AL1861">
        <v>0</v>
      </c>
    </row>
    <row r="1862" spans="1:38" x14ac:dyDescent="0.25">
      <c r="A1862" t="s">
        <v>1530</v>
      </c>
      <c r="B1862" t="s">
        <v>32</v>
      </c>
      <c r="C1862">
        <v>13980131</v>
      </c>
      <c r="D1862">
        <v>980131</v>
      </c>
      <c r="E1862" t="s">
        <v>853</v>
      </c>
      <c r="F1862" t="s">
        <v>854</v>
      </c>
      <c r="G1862" t="s">
        <v>1523</v>
      </c>
      <c r="H1862" t="s">
        <v>39</v>
      </c>
      <c r="I1862">
        <v>1</v>
      </c>
      <c r="J1862" t="s">
        <v>11</v>
      </c>
      <c r="K1862">
        <v>1</v>
      </c>
      <c r="L1862">
        <v>6</v>
      </c>
      <c r="M1862">
        <v>5</v>
      </c>
      <c r="N1862" t="s">
        <v>14</v>
      </c>
      <c r="O1862" t="s">
        <v>1574</v>
      </c>
      <c r="P1862">
        <v>63</v>
      </c>
      <c r="Q1862">
        <v>2.032258064516129</v>
      </c>
      <c r="R1862">
        <v>38</v>
      </c>
      <c r="S1862">
        <v>1.2258064516129032</v>
      </c>
      <c r="T1862">
        <f>DATATABLE[[#This Row],[تعداد واگن منتظر واگذاری]]+DATATABLE[[#This Row],[تعداد واگن تحت تخلیه]]</f>
        <v>101</v>
      </c>
      <c r="U1862">
        <v>3.2580645161290325</v>
      </c>
      <c r="V1862">
        <v>31</v>
      </c>
      <c r="W1862">
        <v>1</v>
      </c>
      <c r="X1862">
        <v>2015</v>
      </c>
      <c r="Y1862">
        <v>101</v>
      </c>
      <c r="Z1862">
        <v>69</v>
      </c>
      <c r="AA1862" t="s">
        <v>15</v>
      </c>
      <c r="AB1862">
        <v>1</v>
      </c>
      <c r="AC1862">
        <v>0</v>
      </c>
      <c r="AD1862" t="s">
        <v>15</v>
      </c>
      <c r="AE1862">
        <v>1</v>
      </c>
      <c r="AF1862">
        <v>0</v>
      </c>
      <c r="AG1862" t="s">
        <v>15</v>
      </c>
      <c r="AH1862">
        <v>1</v>
      </c>
      <c r="AI1862">
        <v>0</v>
      </c>
      <c r="AJ1862" t="s">
        <v>15</v>
      </c>
      <c r="AK1862">
        <v>1</v>
      </c>
      <c r="AL1862">
        <v>0</v>
      </c>
    </row>
    <row r="1863" spans="1:38" x14ac:dyDescent="0.25">
      <c r="A1863" t="s">
        <v>1530</v>
      </c>
      <c r="B1863" t="s">
        <v>32</v>
      </c>
      <c r="C1863">
        <v>13980201</v>
      </c>
      <c r="D1863">
        <v>980201</v>
      </c>
      <c r="E1863" t="s">
        <v>855</v>
      </c>
      <c r="F1863" t="s">
        <v>856</v>
      </c>
      <c r="G1863" t="s">
        <v>1523</v>
      </c>
      <c r="H1863" t="s">
        <v>39</v>
      </c>
      <c r="I1863">
        <v>1</v>
      </c>
      <c r="J1863" t="s">
        <v>21</v>
      </c>
      <c r="K1863">
        <v>2</v>
      </c>
      <c r="L1863">
        <v>6</v>
      </c>
      <c r="M1863">
        <v>5</v>
      </c>
      <c r="N1863" t="s">
        <v>16</v>
      </c>
      <c r="O1863" t="s">
        <v>1542</v>
      </c>
      <c r="P1863">
        <v>52</v>
      </c>
      <c r="Q1863">
        <v>1.6774193548387097</v>
      </c>
      <c r="R1863">
        <v>68</v>
      </c>
      <c r="S1863">
        <v>2.193548387096774</v>
      </c>
      <c r="T1863">
        <f>DATATABLE[[#This Row],[تعداد واگن منتظر واگذاری]]+DATATABLE[[#This Row],[تعداد واگن تحت تخلیه]]</f>
        <v>120</v>
      </c>
      <c r="U1863">
        <v>3.870967741935484</v>
      </c>
      <c r="V1863">
        <v>99</v>
      </c>
      <c r="W1863">
        <v>3.193548387096774</v>
      </c>
      <c r="X1863">
        <v>6435</v>
      </c>
      <c r="Y1863">
        <v>120</v>
      </c>
      <c r="Z1863">
        <v>167</v>
      </c>
      <c r="AA1863" t="s">
        <v>15</v>
      </c>
      <c r="AB1863">
        <v>1</v>
      </c>
      <c r="AC1863">
        <v>0</v>
      </c>
      <c r="AD1863" t="s">
        <v>15</v>
      </c>
      <c r="AE1863">
        <v>1</v>
      </c>
      <c r="AF1863">
        <v>0</v>
      </c>
      <c r="AG1863" t="s">
        <v>15</v>
      </c>
      <c r="AH1863">
        <v>1</v>
      </c>
      <c r="AI1863">
        <v>0</v>
      </c>
      <c r="AJ1863" t="s">
        <v>15</v>
      </c>
      <c r="AK1863">
        <v>1</v>
      </c>
      <c r="AL1863">
        <v>0</v>
      </c>
    </row>
    <row r="1864" spans="1:38" x14ac:dyDescent="0.25">
      <c r="A1864" t="s">
        <v>1530</v>
      </c>
      <c r="B1864" t="s">
        <v>32</v>
      </c>
      <c r="C1864">
        <v>13980202</v>
      </c>
      <c r="D1864">
        <v>980202</v>
      </c>
      <c r="E1864" t="s">
        <v>857</v>
      </c>
      <c r="F1864" t="s">
        <v>858</v>
      </c>
      <c r="G1864" t="s">
        <v>1523</v>
      </c>
      <c r="H1864" t="s">
        <v>39</v>
      </c>
      <c r="I1864">
        <v>1</v>
      </c>
      <c r="J1864" t="s">
        <v>21</v>
      </c>
      <c r="K1864">
        <v>2</v>
      </c>
      <c r="L1864">
        <v>6</v>
      </c>
      <c r="M1864">
        <v>5</v>
      </c>
      <c r="N1864" t="s">
        <v>17</v>
      </c>
      <c r="O1864" t="s">
        <v>1543</v>
      </c>
      <c r="P1864">
        <v>41</v>
      </c>
      <c r="Q1864">
        <v>1.3225806451612903</v>
      </c>
      <c r="R1864">
        <v>0</v>
      </c>
      <c r="S1864">
        <v>0</v>
      </c>
      <c r="T1864">
        <f>DATATABLE[[#This Row],[تعداد واگن منتظر واگذاری]]+DATATABLE[[#This Row],[تعداد واگن تحت تخلیه]]</f>
        <v>41</v>
      </c>
      <c r="U1864">
        <v>1.3225806451612903</v>
      </c>
      <c r="V1864">
        <v>54</v>
      </c>
      <c r="W1864">
        <v>1.7419354838709677</v>
      </c>
      <c r="X1864">
        <v>3510</v>
      </c>
      <c r="Y1864">
        <v>41</v>
      </c>
      <c r="Z1864">
        <v>54</v>
      </c>
      <c r="AA1864" t="s">
        <v>15</v>
      </c>
      <c r="AB1864">
        <v>1</v>
      </c>
      <c r="AC1864">
        <v>0</v>
      </c>
      <c r="AD1864" t="s">
        <v>13</v>
      </c>
      <c r="AE1864">
        <v>0</v>
      </c>
      <c r="AF1864">
        <v>1</v>
      </c>
      <c r="AG1864" t="s">
        <v>15</v>
      </c>
      <c r="AH1864">
        <v>1</v>
      </c>
      <c r="AI1864">
        <v>0</v>
      </c>
      <c r="AJ1864" t="s">
        <v>15</v>
      </c>
      <c r="AK1864">
        <v>1</v>
      </c>
      <c r="AL1864">
        <v>0</v>
      </c>
    </row>
    <row r="1865" spans="1:38" x14ac:dyDescent="0.25">
      <c r="A1865" t="s">
        <v>1530</v>
      </c>
      <c r="B1865" t="s">
        <v>32</v>
      </c>
      <c r="C1865">
        <v>13980203</v>
      </c>
      <c r="D1865">
        <v>980203</v>
      </c>
      <c r="E1865" t="s">
        <v>859</v>
      </c>
      <c r="F1865" t="s">
        <v>860</v>
      </c>
      <c r="G1865" t="s">
        <v>1523</v>
      </c>
      <c r="H1865" t="s">
        <v>39</v>
      </c>
      <c r="I1865">
        <v>1</v>
      </c>
      <c r="J1865" t="s">
        <v>21</v>
      </c>
      <c r="K1865">
        <v>2</v>
      </c>
      <c r="L1865">
        <v>6</v>
      </c>
      <c r="M1865">
        <v>5</v>
      </c>
      <c r="N1865" t="s">
        <v>18</v>
      </c>
      <c r="O1865" t="s">
        <v>1544</v>
      </c>
      <c r="P1865">
        <v>0</v>
      </c>
      <c r="Q1865">
        <v>0</v>
      </c>
      <c r="R1865">
        <v>25</v>
      </c>
      <c r="S1865">
        <v>0.80645161290322576</v>
      </c>
      <c r="T1865">
        <f>DATATABLE[[#This Row],[تعداد واگن منتظر واگذاری]]+DATATABLE[[#This Row],[تعداد واگن تحت تخلیه]]</f>
        <v>25</v>
      </c>
      <c r="U1865">
        <v>0.80645161290322576</v>
      </c>
      <c r="V1865">
        <v>61</v>
      </c>
      <c r="W1865">
        <v>1.967741935483871</v>
      </c>
      <c r="X1865">
        <v>3965</v>
      </c>
      <c r="Y1865">
        <v>25</v>
      </c>
      <c r="Z1865">
        <v>86</v>
      </c>
      <c r="AA1865" t="s">
        <v>13</v>
      </c>
      <c r="AB1865">
        <v>0</v>
      </c>
      <c r="AC1865">
        <v>1</v>
      </c>
      <c r="AD1865" t="s">
        <v>15</v>
      </c>
      <c r="AE1865">
        <v>1</v>
      </c>
      <c r="AF1865">
        <v>0</v>
      </c>
      <c r="AG1865" t="s">
        <v>15</v>
      </c>
      <c r="AH1865">
        <v>1</v>
      </c>
      <c r="AI1865">
        <v>0</v>
      </c>
      <c r="AJ1865" t="s">
        <v>15</v>
      </c>
      <c r="AK1865">
        <v>1</v>
      </c>
      <c r="AL1865">
        <v>0</v>
      </c>
    </row>
    <row r="1866" spans="1:38" x14ac:dyDescent="0.25">
      <c r="A1866" t="s">
        <v>1530</v>
      </c>
      <c r="B1866" t="s">
        <v>32</v>
      </c>
      <c r="C1866">
        <v>13980204</v>
      </c>
      <c r="D1866">
        <v>980204</v>
      </c>
      <c r="E1866" t="s">
        <v>861</v>
      </c>
      <c r="F1866" t="s">
        <v>862</v>
      </c>
      <c r="G1866" t="s">
        <v>1523</v>
      </c>
      <c r="H1866" t="s">
        <v>39</v>
      </c>
      <c r="I1866">
        <v>1</v>
      </c>
      <c r="J1866" t="s">
        <v>21</v>
      </c>
      <c r="K1866">
        <v>2</v>
      </c>
      <c r="L1866">
        <v>6</v>
      </c>
      <c r="M1866">
        <v>5</v>
      </c>
      <c r="N1866" t="s">
        <v>19</v>
      </c>
      <c r="O1866" t="s">
        <v>1545</v>
      </c>
      <c r="P1866">
        <v>14</v>
      </c>
      <c r="Q1866">
        <v>0.45161290322580644</v>
      </c>
      <c r="R1866">
        <v>39</v>
      </c>
      <c r="S1866">
        <v>1.2580645161290323</v>
      </c>
      <c r="T1866">
        <f>DATATABLE[[#This Row],[تعداد واگن منتظر واگذاری]]+DATATABLE[[#This Row],[تعداد واگن تحت تخلیه]]</f>
        <v>53</v>
      </c>
      <c r="U1866">
        <v>1.7096774193548387</v>
      </c>
      <c r="V1866">
        <v>62</v>
      </c>
      <c r="W1866">
        <v>2</v>
      </c>
      <c r="X1866">
        <v>4030</v>
      </c>
      <c r="Y1866">
        <v>53</v>
      </c>
      <c r="Z1866">
        <v>101</v>
      </c>
      <c r="AA1866" t="s">
        <v>15</v>
      </c>
      <c r="AB1866">
        <v>1</v>
      </c>
      <c r="AC1866">
        <v>0</v>
      </c>
      <c r="AD1866" t="s">
        <v>15</v>
      </c>
      <c r="AE1866">
        <v>1</v>
      </c>
      <c r="AF1866">
        <v>0</v>
      </c>
      <c r="AG1866" t="s">
        <v>15</v>
      </c>
      <c r="AH1866">
        <v>1</v>
      </c>
      <c r="AI1866">
        <v>0</v>
      </c>
      <c r="AJ1866" t="s">
        <v>15</v>
      </c>
      <c r="AK1866">
        <v>1</v>
      </c>
      <c r="AL1866">
        <v>0</v>
      </c>
    </row>
    <row r="1867" spans="1:38" x14ac:dyDescent="0.25">
      <c r="A1867" t="s">
        <v>1530</v>
      </c>
      <c r="B1867" t="s">
        <v>32</v>
      </c>
      <c r="C1867">
        <v>13980205</v>
      </c>
      <c r="D1867">
        <v>980205</v>
      </c>
      <c r="E1867" t="s">
        <v>863</v>
      </c>
      <c r="F1867" t="s">
        <v>864</v>
      </c>
      <c r="G1867" t="s">
        <v>1523</v>
      </c>
      <c r="H1867" t="s">
        <v>39</v>
      </c>
      <c r="I1867">
        <v>1</v>
      </c>
      <c r="J1867" t="s">
        <v>21</v>
      </c>
      <c r="K1867">
        <v>2</v>
      </c>
      <c r="L1867">
        <v>6</v>
      </c>
      <c r="M1867">
        <v>6</v>
      </c>
      <c r="N1867" t="s">
        <v>20</v>
      </c>
      <c r="O1867" t="s">
        <v>1546</v>
      </c>
      <c r="P1867">
        <v>0</v>
      </c>
      <c r="Q1867">
        <v>0</v>
      </c>
      <c r="R1867">
        <v>14</v>
      </c>
      <c r="S1867">
        <v>0.45161290322580644</v>
      </c>
      <c r="T1867">
        <f>DATATABLE[[#This Row],[تعداد واگن منتظر واگذاری]]+DATATABLE[[#This Row],[تعداد واگن تحت تخلیه]]</f>
        <v>14</v>
      </c>
      <c r="U1867">
        <v>0.45161290322580644</v>
      </c>
      <c r="V1867">
        <v>29</v>
      </c>
      <c r="W1867">
        <v>0.93548387096774188</v>
      </c>
      <c r="X1867">
        <v>1885</v>
      </c>
      <c r="Y1867">
        <v>14</v>
      </c>
      <c r="Z1867">
        <v>43</v>
      </c>
      <c r="AA1867" t="s">
        <v>13</v>
      </c>
      <c r="AB1867">
        <v>0</v>
      </c>
      <c r="AC1867">
        <v>1</v>
      </c>
      <c r="AD1867" t="s">
        <v>15</v>
      </c>
      <c r="AE1867">
        <v>1</v>
      </c>
      <c r="AF1867">
        <v>0</v>
      </c>
      <c r="AG1867" t="s">
        <v>15</v>
      </c>
      <c r="AH1867">
        <v>1</v>
      </c>
      <c r="AI1867">
        <v>0</v>
      </c>
      <c r="AJ1867" t="s">
        <v>15</v>
      </c>
      <c r="AK1867">
        <v>1</v>
      </c>
      <c r="AL1867">
        <v>0</v>
      </c>
    </row>
    <row r="1868" spans="1:38" x14ac:dyDescent="0.25">
      <c r="A1868" t="s">
        <v>1530</v>
      </c>
      <c r="B1868" t="s">
        <v>32</v>
      </c>
      <c r="C1868">
        <v>13980206</v>
      </c>
      <c r="D1868">
        <v>980206</v>
      </c>
      <c r="E1868" t="s">
        <v>865</v>
      </c>
      <c r="F1868" t="s">
        <v>866</v>
      </c>
      <c r="G1868" t="s">
        <v>1523</v>
      </c>
      <c r="H1868" t="s">
        <v>39</v>
      </c>
      <c r="I1868">
        <v>1</v>
      </c>
      <c r="J1868" t="s">
        <v>21</v>
      </c>
      <c r="K1868">
        <v>2</v>
      </c>
      <c r="L1868">
        <v>6</v>
      </c>
      <c r="M1868">
        <v>6</v>
      </c>
      <c r="N1868" t="s">
        <v>12</v>
      </c>
      <c r="O1868" t="s">
        <v>1547</v>
      </c>
      <c r="P1868">
        <v>41</v>
      </c>
      <c r="Q1868">
        <v>1.3225806451612903</v>
      </c>
      <c r="R1868">
        <v>20</v>
      </c>
      <c r="S1868">
        <v>0.64516129032258063</v>
      </c>
      <c r="T1868">
        <f>DATATABLE[[#This Row],[تعداد واگن منتظر واگذاری]]+DATATABLE[[#This Row],[تعداد واگن تحت تخلیه]]</f>
        <v>61</v>
      </c>
      <c r="U1868">
        <v>1.967741935483871</v>
      </c>
      <c r="V1868">
        <v>20</v>
      </c>
      <c r="W1868">
        <v>0.64516129032258063</v>
      </c>
      <c r="X1868">
        <v>1300</v>
      </c>
      <c r="Y1868">
        <v>61</v>
      </c>
      <c r="Z1868">
        <v>40</v>
      </c>
      <c r="AA1868" t="s">
        <v>15</v>
      </c>
      <c r="AB1868">
        <v>1</v>
      </c>
      <c r="AC1868">
        <v>0</v>
      </c>
      <c r="AD1868" t="s">
        <v>15</v>
      </c>
      <c r="AE1868">
        <v>1</v>
      </c>
      <c r="AF1868">
        <v>0</v>
      </c>
      <c r="AG1868" t="s">
        <v>15</v>
      </c>
      <c r="AH1868">
        <v>1</v>
      </c>
      <c r="AI1868">
        <v>0</v>
      </c>
      <c r="AJ1868" t="s">
        <v>15</v>
      </c>
      <c r="AK1868">
        <v>1</v>
      </c>
      <c r="AL1868">
        <v>0</v>
      </c>
    </row>
    <row r="1869" spans="1:38" x14ac:dyDescent="0.25">
      <c r="A1869" t="s">
        <v>1530</v>
      </c>
      <c r="B1869" t="s">
        <v>32</v>
      </c>
      <c r="C1869">
        <v>13980207</v>
      </c>
      <c r="D1869">
        <v>980207</v>
      </c>
      <c r="E1869" t="s">
        <v>867</v>
      </c>
      <c r="F1869" t="s">
        <v>868</v>
      </c>
      <c r="G1869" t="s">
        <v>1523</v>
      </c>
      <c r="H1869" t="s">
        <v>39</v>
      </c>
      <c r="I1869">
        <v>1</v>
      </c>
      <c r="J1869" t="s">
        <v>21</v>
      </c>
      <c r="K1869">
        <v>2</v>
      </c>
      <c r="L1869">
        <v>7</v>
      </c>
      <c r="M1869">
        <v>6</v>
      </c>
      <c r="N1869" t="s">
        <v>14</v>
      </c>
      <c r="O1869" t="s">
        <v>1548</v>
      </c>
      <c r="P1869">
        <v>80</v>
      </c>
      <c r="Q1869">
        <v>2.5806451612903225</v>
      </c>
      <c r="R1869">
        <v>28</v>
      </c>
      <c r="S1869">
        <v>0.90322580645161288</v>
      </c>
      <c r="T1869">
        <f>DATATABLE[[#This Row],[تعداد واگن منتظر واگذاری]]+DATATABLE[[#This Row],[تعداد واگن تحت تخلیه]]</f>
        <v>108</v>
      </c>
      <c r="U1869">
        <v>3.4838709677419355</v>
      </c>
      <c r="V1869">
        <v>84</v>
      </c>
      <c r="W1869">
        <v>2.7096774193548385</v>
      </c>
      <c r="X1869">
        <v>5460</v>
      </c>
      <c r="Y1869">
        <v>108</v>
      </c>
      <c r="Z1869">
        <v>112</v>
      </c>
      <c r="AA1869" t="s">
        <v>15</v>
      </c>
      <c r="AB1869">
        <v>1</v>
      </c>
      <c r="AC1869">
        <v>0</v>
      </c>
      <c r="AD1869" t="s">
        <v>15</v>
      </c>
      <c r="AE1869">
        <v>1</v>
      </c>
      <c r="AF1869">
        <v>0</v>
      </c>
      <c r="AG1869" t="s">
        <v>15</v>
      </c>
      <c r="AH1869">
        <v>1</v>
      </c>
      <c r="AI1869">
        <v>0</v>
      </c>
      <c r="AJ1869" t="s">
        <v>15</v>
      </c>
      <c r="AK1869">
        <v>1</v>
      </c>
      <c r="AL1869">
        <v>0</v>
      </c>
    </row>
    <row r="1870" spans="1:38" x14ac:dyDescent="0.25">
      <c r="A1870" t="s">
        <v>1530</v>
      </c>
      <c r="B1870" t="s">
        <v>32</v>
      </c>
      <c r="C1870">
        <v>13980208</v>
      </c>
      <c r="D1870">
        <v>980208</v>
      </c>
      <c r="E1870" t="s">
        <v>869</v>
      </c>
      <c r="F1870" t="s">
        <v>870</v>
      </c>
      <c r="G1870" t="s">
        <v>1523</v>
      </c>
      <c r="H1870" t="s">
        <v>39</v>
      </c>
      <c r="I1870">
        <v>1</v>
      </c>
      <c r="J1870" t="s">
        <v>21</v>
      </c>
      <c r="K1870">
        <v>2</v>
      </c>
      <c r="L1870">
        <v>7</v>
      </c>
      <c r="M1870">
        <v>6</v>
      </c>
      <c r="N1870" t="s">
        <v>16</v>
      </c>
      <c r="O1870" t="s">
        <v>1549</v>
      </c>
      <c r="P1870">
        <v>47</v>
      </c>
      <c r="Q1870">
        <v>1.5161290322580645</v>
      </c>
      <c r="R1870">
        <v>10</v>
      </c>
      <c r="S1870">
        <v>0.32258064516129031</v>
      </c>
      <c r="T1870">
        <f>DATATABLE[[#This Row],[تعداد واگن منتظر واگذاری]]+DATATABLE[[#This Row],[تعداد واگن تحت تخلیه]]</f>
        <v>57</v>
      </c>
      <c r="U1870">
        <v>1.8387096774193548</v>
      </c>
      <c r="V1870">
        <v>53</v>
      </c>
      <c r="W1870">
        <v>1.7096774193548387</v>
      </c>
      <c r="X1870">
        <v>3445</v>
      </c>
      <c r="Y1870">
        <v>57</v>
      </c>
      <c r="Z1870">
        <v>63</v>
      </c>
      <c r="AA1870" t="s">
        <v>15</v>
      </c>
      <c r="AB1870">
        <v>1</v>
      </c>
      <c r="AC1870">
        <v>0</v>
      </c>
      <c r="AD1870" t="s">
        <v>15</v>
      </c>
      <c r="AE1870">
        <v>1</v>
      </c>
      <c r="AF1870">
        <v>0</v>
      </c>
      <c r="AG1870" t="s">
        <v>15</v>
      </c>
      <c r="AH1870">
        <v>1</v>
      </c>
      <c r="AI1870">
        <v>0</v>
      </c>
      <c r="AJ1870" t="s">
        <v>15</v>
      </c>
      <c r="AK1870">
        <v>1</v>
      </c>
      <c r="AL1870">
        <v>0</v>
      </c>
    </row>
    <row r="1871" spans="1:38" x14ac:dyDescent="0.25">
      <c r="A1871" t="s">
        <v>1530</v>
      </c>
      <c r="B1871" t="s">
        <v>32</v>
      </c>
      <c r="C1871">
        <v>13980209</v>
      </c>
      <c r="D1871">
        <v>980209</v>
      </c>
      <c r="E1871" t="s">
        <v>871</v>
      </c>
      <c r="F1871" t="s">
        <v>872</v>
      </c>
      <c r="G1871" t="s">
        <v>1523</v>
      </c>
      <c r="H1871" t="s">
        <v>39</v>
      </c>
      <c r="I1871">
        <v>1</v>
      </c>
      <c r="J1871" t="s">
        <v>21</v>
      </c>
      <c r="K1871">
        <v>2</v>
      </c>
      <c r="L1871">
        <v>7</v>
      </c>
      <c r="M1871">
        <v>6</v>
      </c>
      <c r="N1871" t="s">
        <v>17</v>
      </c>
      <c r="O1871" t="s">
        <v>1550</v>
      </c>
      <c r="P1871">
        <v>47</v>
      </c>
      <c r="Q1871">
        <v>1.5161290322580645</v>
      </c>
      <c r="R1871">
        <v>0</v>
      </c>
      <c r="S1871">
        <v>0</v>
      </c>
      <c r="T1871">
        <f>DATATABLE[[#This Row],[تعداد واگن منتظر واگذاری]]+DATATABLE[[#This Row],[تعداد واگن تحت تخلیه]]</f>
        <v>47</v>
      </c>
      <c r="U1871">
        <v>1.5161290322580645</v>
      </c>
      <c r="V1871">
        <v>58</v>
      </c>
      <c r="W1871">
        <v>1.8709677419354838</v>
      </c>
      <c r="X1871">
        <v>3770</v>
      </c>
      <c r="Y1871">
        <v>47</v>
      </c>
      <c r="Z1871">
        <v>58</v>
      </c>
      <c r="AA1871" t="s">
        <v>15</v>
      </c>
      <c r="AB1871">
        <v>1</v>
      </c>
      <c r="AC1871">
        <v>0</v>
      </c>
      <c r="AD1871" t="s">
        <v>13</v>
      </c>
      <c r="AE1871">
        <v>0</v>
      </c>
      <c r="AF1871">
        <v>1</v>
      </c>
      <c r="AG1871" t="s">
        <v>15</v>
      </c>
      <c r="AH1871">
        <v>1</v>
      </c>
      <c r="AI1871">
        <v>0</v>
      </c>
      <c r="AJ1871" t="s">
        <v>15</v>
      </c>
      <c r="AK1871">
        <v>1</v>
      </c>
      <c r="AL1871">
        <v>0</v>
      </c>
    </row>
    <row r="1872" spans="1:38" x14ac:dyDescent="0.25">
      <c r="A1872" t="s">
        <v>1530</v>
      </c>
      <c r="B1872" t="s">
        <v>32</v>
      </c>
      <c r="C1872">
        <v>13980210</v>
      </c>
      <c r="D1872">
        <v>980210</v>
      </c>
      <c r="E1872" t="s">
        <v>873</v>
      </c>
      <c r="F1872" t="s">
        <v>874</v>
      </c>
      <c r="G1872" t="s">
        <v>1523</v>
      </c>
      <c r="H1872" t="s">
        <v>39</v>
      </c>
      <c r="I1872">
        <v>1</v>
      </c>
      <c r="J1872" t="s">
        <v>21</v>
      </c>
      <c r="K1872">
        <v>2</v>
      </c>
      <c r="L1872">
        <v>7</v>
      </c>
      <c r="M1872">
        <v>6</v>
      </c>
      <c r="N1872" t="s">
        <v>18</v>
      </c>
      <c r="O1872" t="s">
        <v>1551</v>
      </c>
      <c r="P1872">
        <v>37</v>
      </c>
      <c r="Q1872">
        <v>1.1935483870967742</v>
      </c>
      <c r="R1872">
        <v>38</v>
      </c>
      <c r="S1872">
        <v>1.2258064516129032</v>
      </c>
      <c r="T1872">
        <f>DATATABLE[[#This Row],[تعداد واگن منتظر واگذاری]]+DATATABLE[[#This Row],[تعداد واگن تحت تخلیه]]</f>
        <v>75</v>
      </c>
      <c r="U1872">
        <v>2.4193548387096775</v>
      </c>
      <c r="V1872">
        <v>65</v>
      </c>
      <c r="W1872">
        <v>2.096774193548387</v>
      </c>
      <c r="X1872">
        <v>4225</v>
      </c>
      <c r="Y1872">
        <v>75</v>
      </c>
      <c r="Z1872">
        <v>103</v>
      </c>
      <c r="AA1872" t="s">
        <v>15</v>
      </c>
      <c r="AB1872">
        <v>1</v>
      </c>
      <c r="AC1872">
        <v>0</v>
      </c>
      <c r="AD1872" t="s">
        <v>15</v>
      </c>
      <c r="AE1872">
        <v>1</v>
      </c>
      <c r="AF1872">
        <v>0</v>
      </c>
      <c r="AG1872" t="s">
        <v>15</v>
      </c>
      <c r="AH1872">
        <v>1</v>
      </c>
      <c r="AI1872">
        <v>0</v>
      </c>
      <c r="AJ1872" t="s">
        <v>15</v>
      </c>
      <c r="AK1872">
        <v>1</v>
      </c>
      <c r="AL1872">
        <v>0</v>
      </c>
    </row>
    <row r="1873" spans="1:38" x14ac:dyDescent="0.25">
      <c r="A1873" t="s">
        <v>1530</v>
      </c>
      <c r="B1873" t="s">
        <v>32</v>
      </c>
      <c r="C1873">
        <v>13980211</v>
      </c>
      <c r="D1873">
        <v>980211</v>
      </c>
      <c r="E1873" t="s">
        <v>875</v>
      </c>
      <c r="F1873" t="s">
        <v>876</v>
      </c>
      <c r="G1873" t="s">
        <v>1523</v>
      </c>
      <c r="H1873" t="s">
        <v>39</v>
      </c>
      <c r="I1873">
        <v>1</v>
      </c>
      <c r="J1873" t="s">
        <v>21</v>
      </c>
      <c r="K1873">
        <v>2</v>
      </c>
      <c r="L1873">
        <v>7</v>
      </c>
      <c r="M1873">
        <v>6</v>
      </c>
      <c r="N1873" t="s">
        <v>19</v>
      </c>
      <c r="O1873" t="s">
        <v>1552</v>
      </c>
      <c r="P1873">
        <v>68</v>
      </c>
      <c r="Q1873">
        <v>2.193548387096774</v>
      </c>
      <c r="R1873">
        <v>19</v>
      </c>
      <c r="S1873">
        <v>0.61290322580645162</v>
      </c>
      <c r="T1873">
        <f>DATATABLE[[#This Row],[تعداد واگن منتظر واگذاری]]+DATATABLE[[#This Row],[تعداد واگن تحت تخلیه]]</f>
        <v>87</v>
      </c>
      <c r="U1873">
        <v>2.806451612903226</v>
      </c>
      <c r="V1873">
        <v>4</v>
      </c>
      <c r="W1873">
        <v>0.12903225806451613</v>
      </c>
      <c r="X1873">
        <v>260</v>
      </c>
      <c r="Y1873">
        <v>87</v>
      </c>
      <c r="Z1873">
        <v>23</v>
      </c>
      <c r="AA1873" t="s">
        <v>15</v>
      </c>
      <c r="AB1873">
        <v>1</v>
      </c>
      <c r="AC1873">
        <v>0</v>
      </c>
      <c r="AD1873" t="s">
        <v>15</v>
      </c>
      <c r="AE1873">
        <v>1</v>
      </c>
      <c r="AF1873">
        <v>0</v>
      </c>
      <c r="AG1873" t="s">
        <v>15</v>
      </c>
      <c r="AH1873">
        <v>1</v>
      </c>
      <c r="AI1873">
        <v>0</v>
      </c>
      <c r="AJ1873" t="s">
        <v>15</v>
      </c>
      <c r="AK1873">
        <v>1</v>
      </c>
      <c r="AL1873">
        <v>0</v>
      </c>
    </row>
    <row r="1874" spans="1:38" x14ac:dyDescent="0.25">
      <c r="A1874" t="s">
        <v>1530</v>
      </c>
      <c r="B1874" t="s">
        <v>32</v>
      </c>
      <c r="C1874">
        <v>13980212</v>
      </c>
      <c r="D1874">
        <v>980212</v>
      </c>
      <c r="E1874" t="s">
        <v>877</v>
      </c>
      <c r="F1874" t="s">
        <v>878</v>
      </c>
      <c r="G1874" t="s">
        <v>1523</v>
      </c>
      <c r="H1874" t="s">
        <v>39</v>
      </c>
      <c r="I1874">
        <v>1</v>
      </c>
      <c r="J1874" t="s">
        <v>21</v>
      </c>
      <c r="K1874">
        <v>2</v>
      </c>
      <c r="L1874">
        <v>7</v>
      </c>
      <c r="M1874">
        <v>7</v>
      </c>
      <c r="N1874" t="s">
        <v>20</v>
      </c>
      <c r="O1874" t="s">
        <v>1553</v>
      </c>
      <c r="P1874">
        <v>26</v>
      </c>
      <c r="Q1874">
        <v>0.83870967741935487</v>
      </c>
      <c r="R1874">
        <v>25</v>
      </c>
      <c r="S1874">
        <v>0.80645161290322576</v>
      </c>
      <c r="T1874">
        <f>DATATABLE[[#This Row],[تعداد واگن منتظر واگذاری]]+DATATABLE[[#This Row],[تعداد واگن تحت تخلیه]]</f>
        <v>51</v>
      </c>
      <c r="U1874">
        <v>1.6451612903225807</v>
      </c>
      <c r="V1874">
        <v>37</v>
      </c>
      <c r="W1874">
        <v>1.1935483870967742</v>
      </c>
      <c r="X1874">
        <v>2405</v>
      </c>
      <c r="Y1874">
        <v>51</v>
      </c>
      <c r="Z1874">
        <v>62</v>
      </c>
      <c r="AA1874" t="s">
        <v>15</v>
      </c>
      <c r="AB1874">
        <v>1</v>
      </c>
      <c r="AC1874">
        <v>0</v>
      </c>
      <c r="AD1874" t="s">
        <v>15</v>
      </c>
      <c r="AE1874">
        <v>1</v>
      </c>
      <c r="AF1874">
        <v>0</v>
      </c>
      <c r="AG1874" t="s">
        <v>15</v>
      </c>
      <c r="AH1874">
        <v>1</v>
      </c>
      <c r="AI1874">
        <v>0</v>
      </c>
      <c r="AJ1874" t="s">
        <v>15</v>
      </c>
      <c r="AK1874">
        <v>1</v>
      </c>
      <c r="AL1874">
        <v>0</v>
      </c>
    </row>
    <row r="1875" spans="1:38" x14ac:dyDescent="0.25">
      <c r="A1875" t="s">
        <v>1530</v>
      </c>
      <c r="B1875" t="s">
        <v>32</v>
      </c>
      <c r="C1875">
        <v>13980213</v>
      </c>
      <c r="D1875">
        <v>980213</v>
      </c>
      <c r="E1875" t="s">
        <v>879</v>
      </c>
      <c r="F1875" t="s">
        <v>880</v>
      </c>
      <c r="G1875" t="s">
        <v>1523</v>
      </c>
      <c r="H1875" t="s">
        <v>39</v>
      </c>
      <c r="I1875">
        <v>1</v>
      </c>
      <c r="J1875" t="s">
        <v>21</v>
      </c>
      <c r="K1875">
        <v>2</v>
      </c>
      <c r="L1875">
        <v>7</v>
      </c>
      <c r="M1875">
        <v>7</v>
      </c>
      <c r="N1875" t="s">
        <v>12</v>
      </c>
      <c r="O1875" t="s">
        <v>1556</v>
      </c>
      <c r="P1875">
        <v>22</v>
      </c>
      <c r="Q1875">
        <v>0.70967741935483875</v>
      </c>
      <c r="R1875">
        <v>47</v>
      </c>
      <c r="S1875">
        <v>1.5161290322580645</v>
      </c>
      <c r="T1875">
        <f>DATATABLE[[#This Row],[تعداد واگن منتظر واگذاری]]+DATATABLE[[#This Row],[تعداد واگن تحت تخلیه]]</f>
        <v>69</v>
      </c>
      <c r="U1875">
        <v>2.225806451612903</v>
      </c>
      <c r="V1875">
        <v>59</v>
      </c>
      <c r="W1875">
        <v>1.903225806451613</v>
      </c>
      <c r="X1875">
        <v>3835</v>
      </c>
      <c r="Y1875">
        <v>69</v>
      </c>
      <c r="Z1875">
        <v>106</v>
      </c>
      <c r="AA1875" t="s">
        <v>15</v>
      </c>
      <c r="AB1875">
        <v>1</v>
      </c>
      <c r="AC1875">
        <v>0</v>
      </c>
      <c r="AD1875" t="s">
        <v>15</v>
      </c>
      <c r="AE1875">
        <v>1</v>
      </c>
      <c r="AF1875">
        <v>0</v>
      </c>
      <c r="AG1875" t="s">
        <v>15</v>
      </c>
      <c r="AH1875">
        <v>1</v>
      </c>
      <c r="AI1875">
        <v>0</v>
      </c>
      <c r="AJ1875" t="s">
        <v>15</v>
      </c>
      <c r="AK1875">
        <v>1</v>
      </c>
      <c r="AL1875">
        <v>0</v>
      </c>
    </row>
    <row r="1876" spans="1:38" x14ac:dyDescent="0.25">
      <c r="A1876" t="s">
        <v>1530</v>
      </c>
      <c r="B1876" t="s">
        <v>32</v>
      </c>
      <c r="C1876">
        <v>13980214</v>
      </c>
      <c r="D1876">
        <v>980214</v>
      </c>
      <c r="E1876" t="s">
        <v>881</v>
      </c>
      <c r="F1876" t="s">
        <v>882</v>
      </c>
      <c r="G1876" t="s">
        <v>1523</v>
      </c>
      <c r="H1876" t="s">
        <v>39</v>
      </c>
      <c r="I1876">
        <v>1</v>
      </c>
      <c r="J1876" t="s">
        <v>21</v>
      </c>
      <c r="K1876">
        <v>2</v>
      </c>
      <c r="L1876">
        <v>8</v>
      </c>
      <c r="M1876">
        <v>7</v>
      </c>
      <c r="N1876" t="s">
        <v>14</v>
      </c>
      <c r="O1876" t="s">
        <v>1557</v>
      </c>
      <c r="P1876">
        <v>15</v>
      </c>
      <c r="Q1876">
        <v>0.4838709677419355</v>
      </c>
      <c r="R1876">
        <v>0</v>
      </c>
      <c r="S1876">
        <v>0</v>
      </c>
      <c r="T1876">
        <f>DATATABLE[[#This Row],[تعداد واگن منتظر واگذاری]]+DATATABLE[[#This Row],[تعداد واگن تحت تخلیه]]</f>
        <v>15</v>
      </c>
      <c r="U1876">
        <v>0.4838709677419355</v>
      </c>
      <c r="V1876">
        <v>7</v>
      </c>
      <c r="W1876">
        <v>0.22580645161290322</v>
      </c>
      <c r="X1876">
        <v>455</v>
      </c>
      <c r="Y1876">
        <v>15</v>
      </c>
      <c r="Z1876">
        <v>7</v>
      </c>
      <c r="AA1876" t="s">
        <v>15</v>
      </c>
      <c r="AB1876">
        <v>1</v>
      </c>
      <c r="AC1876">
        <v>0</v>
      </c>
      <c r="AD1876" t="s">
        <v>13</v>
      </c>
      <c r="AE1876">
        <v>0</v>
      </c>
      <c r="AF1876">
        <v>1</v>
      </c>
      <c r="AG1876" t="s">
        <v>15</v>
      </c>
      <c r="AH1876">
        <v>1</v>
      </c>
      <c r="AI1876">
        <v>0</v>
      </c>
      <c r="AJ1876" t="s">
        <v>15</v>
      </c>
      <c r="AK1876">
        <v>1</v>
      </c>
      <c r="AL1876">
        <v>0</v>
      </c>
    </row>
    <row r="1877" spans="1:38" x14ac:dyDescent="0.25">
      <c r="A1877" t="s">
        <v>1530</v>
      </c>
      <c r="B1877" t="s">
        <v>32</v>
      </c>
      <c r="C1877">
        <v>13980215</v>
      </c>
      <c r="D1877">
        <v>980215</v>
      </c>
      <c r="E1877" t="s">
        <v>883</v>
      </c>
      <c r="F1877" t="s">
        <v>884</v>
      </c>
      <c r="G1877" t="s">
        <v>1523</v>
      </c>
      <c r="H1877" t="s">
        <v>39</v>
      </c>
      <c r="I1877">
        <v>1</v>
      </c>
      <c r="J1877" t="s">
        <v>21</v>
      </c>
      <c r="K1877">
        <v>2</v>
      </c>
      <c r="L1877">
        <v>8</v>
      </c>
      <c r="M1877">
        <v>7</v>
      </c>
      <c r="N1877" t="s">
        <v>16</v>
      </c>
      <c r="O1877" t="s">
        <v>1558</v>
      </c>
      <c r="P1877">
        <v>56</v>
      </c>
      <c r="Q1877">
        <v>1.8064516129032258</v>
      </c>
      <c r="R1877">
        <v>30</v>
      </c>
      <c r="S1877">
        <v>0.967741935483871</v>
      </c>
      <c r="T1877">
        <f>DATATABLE[[#This Row],[تعداد واگن منتظر واگذاری]]+DATATABLE[[#This Row],[تعداد واگن تحت تخلیه]]</f>
        <v>86</v>
      </c>
      <c r="U1877">
        <v>2.774193548387097</v>
      </c>
      <c r="V1877">
        <v>49</v>
      </c>
      <c r="W1877">
        <v>1.5806451612903225</v>
      </c>
      <c r="X1877">
        <v>3185</v>
      </c>
      <c r="Y1877">
        <v>86</v>
      </c>
      <c r="Z1877">
        <v>79</v>
      </c>
      <c r="AA1877" t="s">
        <v>15</v>
      </c>
      <c r="AB1877">
        <v>1</v>
      </c>
      <c r="AC1877">
        <v>0</v>
      </c>
      <c r="AD1877" t="s">
        <v>15</v>
      </c>
      <c r="AE1877">
        <v>1</v>
      </c>
      <c r="AF1877">
        <v>0</v>
      </c>
      <c r="AG1877" t="s">
        <v>15</v>
      </c>
      <c r="AH1877">
        <v>1</v>
      </c>
      <c r="AI1877">
        <v>0</v>
      </c>
      <c r="AJ1877" t="s">
        <v>15</v>
      </c>
      <c r="AK1877">
        <v>1</v>
      </c>
      <c r="AL1877">
        <v>0</v>
      </c>
    </row>
    <row r="1878" spans="1:38" x14ac:dyDescent="0.25">
      <c r="A1878" t="s">
        <v>1530</v>
      </c>
      <c r="B1878" t="s">
        <v>32</v>
      </c>
      <c r="C1878">
        <v>13980216</v>
      </c>
      <c r="D1878">
        <v>980216</v>
      </c>
      <c r="E1878" t="s">
        <v>885</v>
      </c>
      <c r="F1878" t="s">
        <v>886</v>
      </c>
      <c r="G1878" t="s">
        <v>1523</v>
      </c>
      <c r="H1878" t="s">
        <v>39</v>
      </c>
      <c r="I1878">
        <v>1</v>
      </c>
      <c r="J1878" t="s">
        <v>21</v>
      </c>
      <c r="K1878">
        <v>2</v>
      </c>
      <c r="L1878">
        <v>8</v>
      </c>
      <c r="M1878">
        <v>7</v>
      </c>
      <c r="N1878" t="s">
        <v>17</v>
      </c>
      <c r="O1878" t="s">
        <v>1559</v>
      </c>
      <c r="P1878">
        <v>0</v>
      </c>
      <c r="Q1878">
        <v>0</v>
      </c>
      <c r="R1878">
        <v>0</v>
      </c>
      <c r="S1878">
        <v>0</v>
      </c>
      <c r="T1878">
        <f>DATATABLE[[#This Row],[تعداد واگن منتظر واگذاری]]+DATATABLE[[#This Row],[تعداد واگن تحت تخلیه]]</f>
        <v>0</v>
      </c>
      <c r="U1878">
        <v>0</v>
      </c>
      <c r="V1878">
        <v>83</v>
      </c>
      <c r="W1878">
        <v>2.6774193548387095</v>
      </c>
      <c r="X1878">
        <v>5395</v>
      </c>
      <c r="Y1878">
        <v>0</v>
      </c>
      <c r="Z1878">
        <v>83</v>
      </c>
      <c r="AA1878" t="s">
        <v>13</v>
      </c>
      <c r="AB1878">
        <v>0</v>
      </c>
      <c r="AC1878">
        <v>1</v>
      </c>
      <c r="AD1878" t="s">
        <v>13</v>
      </c>
      <c r="AE1878">
        <v>0</v>
      </c>
      <c r="AF1878">
        <v>1</v>
      </c>
      <c r="AG1878" t="s">
        <v>15</v>
      </c>
      <c r="AH1878">
        <v>1</v>
      </c>
      <c r="AI1878">
        <v>0</v>
      </c>
      <c r="AJ1878" t="s">
        <v>15</v>
      </c>
      <c r="AK1878">
        <v>1</v>
      </c>
      <c r="AL1878">
        <v>0</v>
      </c>
    </row>
    <row r="1879" spans="1:38" x14ac:dyDescent="0.25">
      <c r="A1879" t="s">
        <v>1530</v>
      </c>
      <c r="B1879" t="s">
        <v>32</v>
      </c>
      <c r="C1879">
        <v>13980217</v>
      </c>
      <c r="D1879">
        <v>980217</v>
      </c>
      <c r="E1879" t="s">
        <v>887</v>
      </c>
      <c r="F1879" t="s">
        <v>888</v>
      </c>
      <c r="G1879" t="s">
        <v>1523</v>
      </c>
      <c r="H1879" t="s">
        <v>39</v>
      </c>
      <c r="I1879">
        <v>1</v>
      </c>
      <c r="J1879" t="s">
        <v>21</v>
      </c>
      <c r="K1879">
        <v>2</v>
      </c>
      <c r="L1879">
        <v>8</v>
      </c>
      <c r="M1879">
        <v>7</v>
      </c>
      <c r="N1879" t="s">
        <v>18</v>
      </c>
      <c r="O1879" t="s">
        <v>1560</v>
      </c>
      <c r="P1879">
        <v>29</v>
      </c>
      <c r="Q1879">
        <v>0.93548387096774188</v>
      </c>
      <c r="R1879">
        <v>20</v>
      </c>
      <c r="S1879">
        <v>0.64516129032258063</v>
      </c>
      <c r="T1879">
        <f>DATATABLE[[#This Row],[تعداد واگن منتظر واگذاری]]+DATATABLE[[#This Row],[تعداد واگن تحت تخلیه]]</f>
        <v>49</v>
      </c>
      <c r="U1879">
        <v>1.5806451612903225</v>
      </c>
      <c r="V1879">
        <v>25</v>
      </c>
      <c r="W1879">
        <v>0.80645161290322576</v>
      </c>
      <c r="X1879">
        <v>1625</v>
      </c>
      <c r="Y1879">
        <v>49</v>
      </c>
      <c r="Z1879">
        <v>45</v>
      </c>
      <c r="AA1879" t="s">
        <v>15</v>
      </c>
      <c r="AB1879">
        <v>1</v>
      </c>
      <c r="AC1879">
        <v>0</v>
      </c>
      <c r="AD1879" t="s">
        <v>15</v>
      </c>
      <c r="AE1879">
        <v>1</v>
      </c>
      <c r="AF1879">
        <v>0</v>
      </c>
      <c r="AG1879" t="s">
        <v>15</v>
      </c>
      <c r="AH1879">
        <v>1</v>
      </c>
      <c r="AI1879">
        <v>0</v>
      </c>
      <c r="AJ1879" t="s">
        <v>15</v>
      </c>
      <c r="AK1879">
        <v>1</v>
      </c>
      <c r="AL1879">
        <v>0</v>
      </c>
    </row>
    <row r="1880" spans="1:38" x14ac:dyDescent="0.25">
      <c r="A1880" t="s">
        <v>1530</v>
      </c>
      <c r="B1880" t="s">
        <v>32</v>
      </c>
      <c r="C1880">
        <v>13980218</v>
      </c>
      <c r="D1880">
        <v>980218</v>
      </c>
      <c r="E1880" t="s">
        <v>889</v>
      </c>
      <c r="F1880" t="s">
        <v>890</v>
      </c>
      <c r="G1880" t="s">
        <v>1523</v>
      </c>
      <c r="H1880" t="s">
        <v>39</v>
      </c>
      <c r="I1880">
        <v>1</v>
      </c>
      <c r="J1880" t="s">
        <v>21</v>
      </c>
      <c r="K1880">
        <v>2</v>
      </c>
      <c r="L1880">
        <v>8</v>
      </c>
      <c r="M1880">
        <v>7</v>
      </c>
      <c r="N1880" t="s">
        <v>19</v>
      </c>
      <c r="O1880" t="s">
        <v>1561</v>
      </c>
      <c r="P1880">
        <v>0</v>
      </c>
      <c r="Q1880">
        <v>0</v>
      </c>
      <c r="R1880">
        <v>0</v>
      </c>
      <c r="S1880">
        <v>0</v>
      </c>
      <c r="T1880">
        <f>DATATABLE[[#This Row],[تعداد واگن منتظر واگذاری]]+DATATABLE[[#This Row],[تعداد واگن تحت تخلیه]]</f>
        <v>0</v>
      </c>
      <c r="U1880">
        <v>0</v>
      </c>
      <c r="V1880">
        <v>36</v>
      </c>
      <c r="W1880">
        <v>1.1612903225806452</v>
      </c>
      <c r="X1880">
        <v>2340</v>
      </c>
      <c r="Y1880">
        <v>0</v>
      </c>
      <c r="Z1880">
        <v>36</v>
      </c>
      <c r="AA1880" t="s">
        <v>13</v>
      </c>
      <c r="AB1880">
        <v>0</v>
      </c>
      <c r="AC1880">
        <v>1</v>
      </c>
      <c r="AD1880" t="s">
        <v>13</v>
      </c>
      <c r="AE1880">
        <v>0</v>
      </c>
      <c r="AF1880">
        <v>1</v>
      </c>
      <c r="AG1880" t="s">
        <v>15</v>
      </c>
      <c r="AH1880">
        <v>1</v>
      </c>
      <c r="AI1880">
        <v>0</v>
      </c>
      <c r="AJ1880" t="s">
        <v>15</v>
      </c>
      <c r="AK1880">
        <v>1</v>
      </c>
      <c r="AL1880">
        <v>0</v>
      </c>
    </row>
    <row r="1881" spans="1:38" x14ac:dyDescent="0.25">
      <c r="A1881" t="s">
        <v>1530</v>
      </c>
      <c r="B1881" t="s">
        <v>32</v>
      </c>
      <c r="C1881">
        <v>13980219</v>
      </c>
      <c r="D1881">
        <v>980219</v>
      </c>
      <c r="E1881" t="s">
        <v>891</v>
      </c>
      <c r="F1881" t="s">
        <v>892</v>
      </c>
      <c r="G1881" t="s">
        <v>1523</v>
      </c>
      <c r="H1881" t="s">
        <v>39</v>
      </c>
      <c r="I1881">
        <v>1</v>
      </c>
      <c r="J1881" t="s">
        <v>21</v>
      </c>
      <c r="K1881">
        <v>2</v>
      </c>
      <c r="L1881">
        <v>8</v>
      </c>
      <c r="M1881">
        <v>8</v>
      </c>
      <c r="N1881" t="s">
        <v>20</v>
      </c>
      <c r="O1881" t="s">
        <v>1562</v>
      </c>
      <c r="P1881">
        <v>0</v>
      </c>
      <c r="Q1881">
        <v>0</v>
      </c>
      <c r="R1881">
        <v>56</v>
      </c>
      <c r="S1881">
        <v>1.8064516129032258</v>
      </c>
      <c r="T1881">
        <f>DATATABLE[[#This Row],[تعداد واگن منتظر واگذاری]]+DATATABLE[[#This Row],[تعداد واگن تحت تخلیه]]</f>
        <v>56</v>
      </c>
      <c r="U1881">
        <v>1.8064516129032258</v>
      </c>
      <c r="V1881">
        <v>0</v>
      </c>
      <c r="W1881">
        <v>0</v>
      </c>
      <c r="X1881">
        <v>0</v>
      </c>
      <c r="Y1881">
        <v>56</v>
      </c>
      <c r="Z1881">
        <v>56</v>
      </c>
      <c r="AA1881" t="s">
        <v>13</v>
      </c>
      <c r="AB1881">
        <v>0</v>
      </c>
      <c r="AC1881">
        <v>1</v>
      </c>
      <c r="AD1881" t="s">
        <v>15</v>
      </c>
      <c r="AE1881">
        <v>1</v>
      </c>
      <c r="AF1881">
        <v>0</v>
      </c>
      <c r="AG1881" t="s">
        <v>13</v>
      </c>
      <c r="AH1881">
        <v>0</v>
      </c>
      <c r="AI1881">
        <v>1</v>
      </c>
      <c r="AJ1881" t="s">
        <v>15</v>
      </c>
      <c r="AK1881">
        <v>1</v>
      </c>
      <c r="AL1881">
        <v>0</v>
      </c>
    </row>
    <row r="1882" spans="1:38" x14ac:dyDescent="0.25">
      <c r="A1882" t="s">
        <v>1530</v>
      </c>
      <c r="B1882" t="s">
        <v>32</v>
      </c>
      <c r="C1882">
        <v>13980220</v>
      </c>
      <c r="D1882">
        <v>980220</v>
      </c>
      <c r="E1882" t="s">
        <v>893</v>
      </c>
      <c r="F1882" t="s">
        <v>894</v>
      </c>
      <c r="G1882" t="s">
        <v>1523</v>
      </c>
      <c r="H1882" t="s">
        <v>39</v>
      </c>
      <c r="I1882">
        <v>1</v>
      </c>
      <c r="J1882" t="s">
        <v>21</v>
      </c>
      <c r="K1882">
        <v>2</v>
      </c>
      <c r="L1882">
        <v>8</v>
      </c>
      <c r="M1882">
        <v>8</v>
      </c>
      <c r="N1882" t="s">
        <v>12</v>
      </c>
      <c r="O1882" t="s">
        <v>1563</v>
      </c>
      <c r="P1882">
        <v>21</v>
      </c>
      <c r="Q1882">
        <v>0.67741935483870963</v>
      </c>
      <c r="R1882">
        <v>26</v>
      </c>
      <c r="S1882">
        <v>0.83870967741935487</v>
      </c>
      <c r="T1882">
        <f>DATATABLE[[#This Row],[تعداد واگن منتظر واگذاری]]+DATATABLE[[#This Row],[تعداد واگن تحت تخلیه]]</f>
        <v>47</v>
      </c>
      <c r="U1882">
        <v>1.5161290322580645</v>
      </c>
      <c r="V1882">
        <v>62</v>
      </c>
      <c r="W1882">
        <v>2</v>
      </c>
      <c r="X1882">
        <v>4030</v>
      </c>
      <c r="Y1882">
        <v>47</v>
      </c>
      <c r="Z1882">
        <v>88</v>
      </c>
      <c r="AA1882" t="s">
        <v>15</v>
      </c>
      <c r="AB1882">
        <v>1</v>
      </c>
      <c r="AC1882">
        <v>0</v>
      </c>
      <c r="AD1882" t="s">
        <v>15</v>
      </c>
      <c r="AE1882">
        <v>1</v>
      </c>
      <c r="AF1882">
        <v>0</v>
      </c>
      <c r="AG1882" t="s">
        <v>15</v>
      </c>
      <c r="AH1882">
        <v>1</v>
      </c>
      <c r="AI1882">
        <v>0</v>
      </c>
      <c r="AJ1882" t="s">
        <v>15</v>
      </c>
      <c r="AK1882">
        <v>1</v>
      </c>
      <c r="AL1882">
        <v>0</v>
      </c>
    </row>
    <row r="1883" spans="1:38" x14ac:dyDescent="0.25">
      <c r="A1883" t="s">
        <v>1530</v>
      </c>
      <c r="B1883" t="s">
        <v>32</v>
      </c>
      <c r="C1883">
        <v>13980221</v>
      </c>
      <c r="D1883">
        <v>980221</v>
      </c>
      <c r="E1883" t="s">
        <v>895</v>
      </c>
      <c r="F1883" t="s">
        <v>896</v>
      </c>
      <c r="G1883" t="s">
        <v>1523</v>
      </c>
      <c r="H1883" t="s">
        <v>39</v>
      </c>
      <c r="I1883">
        <v>1</v>
      </c>
      <c r="J1883" t="s">
        <v>21</v>
      </c>
      <c r="K1883">
        <v>2</v>
      </c>
      <c r="L1883">
        <v>9</v>
      </c>
      <c r="M1883">
        <v>8</v>
      </c>
      <c r="N1883" t="s">
        <v>14</v>
      </c>
      <c r="O1883" t="s">
        <v>1564</v>
      </c>
      <c r="P1883">
        <v>14</v>
      </c>
      <c r="Q1883">
        <v>0.45161290322580644</v>
      </c>
      <c r="R1883">
        <v>0</v>
      </c>
      <c r="S1883">
        <v>0</v>
      </c>
      <c r="T1883">
        <f>DATATABLE[[#This Row],[تعداد واگن منتظر واگذاری]]+DATATABLE[[#This Row],[تعداد واگن تحت تخلیه]]</f>
        <v>14</v>
      </c>
      <c r="U1883">
        <v>0.45161290322580644</v>
      </c>
      <c r="V1883">
        <v>24</v>
      </c>
      <c r="W1883">
        <v>0.77419354838709675</v>
      </c>
      <c r="X1883">
        <v>1560</v>
      </c>
      <c r="Y1883">
        <v>14</v>
      </c>
      <c r="Z1883">
        <v>24</v>
      </c>
      <c r="AA1883" t="s">
        <v>15</v>
      </c>
      <c r="AB1883">
        <v>1</v>
      </c>
      <c r="AC1883">
        <v>0</v>
      </c>
      <c r="AD1883" t="s">
        <v>13</v>
      </c>
      <c r="AE1883">
        <v>0</v>
      </c>
      <c r="AF1883">
        <v>1</v>
      </c>
      <c r="AG1883" t="s">
        <v>15</v>
      </c>
      <c r="AH1883">
        <v>1</v>
      </c>
      <c r="AI1883">
        <v>0</v>
      </c>
      <c r="AJ1883" t="s">
        <v>15</v>
      </c>
      <c r="AK1883">
        <v>1</v>
      </c>
      <c r="AL1883">
        <v>0</v>
      </c>
    </row>
    <row r="1884" spans="1:38" x14ac:dyDescent="0.25">
      <c r="A1884" t="s">
        <v>1530</v>
      </c>
      <c r="B1884" t="s">
        <v>32</v>
      </c>
      <c r="C1884">
        <v>13980222</v>
      </c>
      <c r="D1884">
        <v>980222</v>
      </c>
      <c r="E1884" t="s">
        <v>897</v>
      </c>
      <c r="F1884" t="s">
        <v>898</v>
      </c>
      <c r="G1884" t="s">
        <v>1523</v>
      </c>
      <c r="H1884" t="s">
        <v>39</v>
      </c>
      <c r="I1884">
        <v>1</v>
      </c>
      <c r="J1884" t="s">
        <v>21</v>
      </c>
      <c r="K1884">
        <v>2</v>
      </c>
      <c r="L1884">
        <v>9</v>
      </c>
      <c r="M1884">
        <v>8</v>
      </c>
      <c r="N1884" t="s">
        <v>16</v>
      </c>
      <c r="O1884" t="s">
        <v>1565</v>
      </c>
      <c r="P1884">
        <v>24</v>
      </c>
      <c r="Q1884">
        <v>0.77419354838709675</v>
      </c>
      <c r="R1884">
        <v>0</v>
      </c>
      <c r="S1884">
        <v>0</v>
      </c>
      <c r="T1884">
        <f>DATATABLE[[#This Row],[تعداد واگن منتظر واگذاری]]+DATATABLE[[#This Row],[تعداد واگن تحت تخلیه]]</f>
        <v>24</v>
      </c>
      <c r="U1884">
        <v>0.77419354838709675</v>
      </c>
      <c r="V1884">
        <v>20</v>
      </c>
      <c r="W1884">
        <v>0.64516129032258063</v>
      </c>
      <c r="X1884">
        <v>1300</v>
      </c>
      <c r="Y1884">
        <v>24</v>
      </c>
      <c r="Z1884">
        <v>20</v>
      </c>
      <c r="AA1884" t="s">
        <v>15</v>
      </c>
      <c r="AB1884">
        <v>1</v>
      </c>
      <c r="AC1884">
        <v>0</v>
      </c>
      <c r="AD1884" t="s">
        <v>13</v>
      </c>
      <c r="AE1884">
        <v>0</v>
      </c>
      <c r="AF1884">
        <v>1</v>
      </c>
      <c r="AG1884" t="s">
        <v>15</v>
      </c>
      <c r="AH1884">
        <v>1</v>
      </c>
      <c r="AI1884">
        <v>0</v>
      </c>
      <c r="AJ1884" t="s">
        <v>15</v>
      </c>
      <c r="AK1884">
        <v>1</v>
      </c>
      <c r="AL1884">
        <v>0</v>
      </c>
    </row>
    <row r="1885" spans="1:38" x14ac:dyDescent="0.25">
      <c r="A1885" t="s">
        <v>1530</v>
      </c>
      <c r="B1885" t="s">
        <v>32</v>
      </c>
      <c r="C1885">
        <v>13980223</v>
      </c>
      <c r="D1885">
        <v>980223</v>
      </c>
      <c r="E1885" t="s">
        <v>899</v>
      </c>
      <c r="F1885" t="s">
        <v>900</v>
      </c>
      <c r="G1885" t="s">
        <v>1523</v>
      </c>
      <c r="H1885" t="s">
        <v>39</v>
      </c>
      <c r="I1885">
        <v>1</v>
      </c>
      <c r="J1885" t="s">
        <v>21</v>
      </c>
      <c r="K1885">
        <v>2</v>
      </c>
      <c r="L1885">
        <v>9</v>
      </c>
      <c r="M1885">
        <v>8</v>
      </c>
      <c r="N1885" t="s">
        <v>17</v>
      </c>
      <c r="O1885" t="s">
        <v>1566</v>
      </c>
      <c r="P1885">
        <v>0</v>
      </c>
      <c r="Q1885">
        <v>0</v>
      </c>
      <c r="R1885">
        <v>5</v>
      </c>
      <c r="S1885">
        <v>0.16129032258064516</v>
      </c>
      <c r="T1885">
        <f>DATATABLE[[#This Row],[تعداد واگن منتظر واگذاری]]+DATATABLE[[#This Row],[تعداد واگن تحت تخلیه]]</f>
        <v>5</v>
      </c>
      <c r="U1885">
        <v>0.16129032258064516</v>
      </c>
      <c r="V1885">
        <v>23</v>
      </c>
      <c r="W1885">
        <v>0.74193548387096775</v>
      </c>
      <c r="X1885">
        <v>1495</v>
      </c>
      <c r="Y1885">
        <v>5</v>
      </c>
      <c r="Z1885">
        <v>28</v>
      </c>
      <c r="AA1885" t="s">
        <v>13</v>
      </c>
      <c r="AB1885">
        <v>0</v>
      </c>
      <c r="AC1885">
        <v>1</v>
      </c>
      <c r="AD1885" t="s">
        <v>15</v>
      </c>
      <c r="AE1885">
        <v>1</v>
      </c>
      <c r="AF1885">
        <v>0</v>
      </c>
      <c r="AG1885" t="s">
        <v>15</v>
      </c>
      <c r="AH1885">
        <v>1</v>
      </c>
      <c r="AI1885">
        <v>0</v>
      </c>
      <c r="AJ1885" t="s">
        <v>15</v>
      </c>
      <c r="AK1885">
        <v>1</v>
      </c>
      <c r="AL1885">
        <v>0</v>
      </c>
    </row>
    <row r="1886" spans="1:38" x14ac:dyDescent="0.25">
      <c r="A1886" t="s">
        <v>1530</v>
      </c>
      <c r="B1886" t="s">
        <v>32</v>
      </c>
      <c r="C1886">
        <v>13980224</v>
      </c>
      <c r="D1886">
        <v>980224</v>
      </c>
      <c r="E1886" t="s">
        <v>901</v>
      </c>
      <c r="F1886" t="s">
        <v>902</v>
      </c>
      <c r="G1886" t="s">
        <v>1523</v>
      </c>
      <c r="H1886" t="s">
        <v>39</v>
      </c>
      <c r="I1886">
        <v>1</v>
      </c>
      <c r="J1886" t="s">
        <v>21</v>
      </c>
      <c r="K1886">
        <v>2</v>
      </c>
      <c r="L1886">
        <v>9</v>
      </c>
      <c r="M1886">
        <v>8</v>
      </c>
      <c r="N1886" t="s">
        <v>18</v>
      </c>
      <c r="O1886" t="s">
        <v>1567</v>
      </c>
      <c r="P1886">
        <v>0</v>
      </c>
      <c r="Q1886">
        <v>0</v>
      </c>
      <c r="R1886">
        <v>0</v>
      </c>
      <c r="S1886">
        <v>0</v>
      </c>
      <c r="T1886">
        <f>DATATABLE[[#This Row],[تعداد واگن منتظر واگذاری]]+DATATABLE[[#This Row],[تعداد واگن تحت تخلیه]]</f>
        <v>0</v>
      </c>
      <c r="U1886">
        <v>0</v>
      </c>
      <c r="V1886">
        <v>100</v>
      </c>
      <c r="W1886">
        <v>3.225806451612903</v>
      </c>
      <c r="X1886">
        <v>6500</v>
      </c>
      <c r="Y1886">
        <v>0</v>
      </c>
      <c r="Z1886">
        <v>100</v>
      </c>
      <c r="AA1886" t="s">
        <v>13</v>
      </c>
      <c r="AB1886">
        <v>0</v>
      </c>
      <c r="AC1886">
        <v>1</v>
      </c>
      <c r="AD1886" t="s">
        <v>13</v>
      </c>
      <c r="AE1886">
        <v>0</v>
      </c>
      <c r="AF1886">
        <v>1</v>
      </c>
      <c r="AG1886" t="s">
        <v>15</v>
      </c>
      <c r="AH1886">
        <v>1</v>
      </c>
      <c r="AI1886">
        <v>0</v>
      </c>
      <c r="AJ1886" t="s">
        <v>15</v>
      </c>
      <c r="AK1886">
        <v>1</v>
      </c>
      <c r="AL1886">
        <v>0</v>
      </c>
    </row>
    <row r="1887" spans="1:38" x14ac:dyDescent="0.25">
      <c r="A1887" t="s">
        <v>1530</v>
      </c>
      <c r="B1887" t="s">
        <v>32</v>
      </c>
      <c r="C1887">
        <v>13980225</v>
      </c>
      <c r="D1887">
        <v>980225</v>
      </c>
      <c r="E1887" t="s">
        <v>903</v>
      </c>
      <c r="F1887" t="s">
        <v>904</v>
      </c>
      <c r="G1887" t="s">
        <v>1523</v>
      </c>
      <c r="H1887" t="s">
        <v>39</v>
      </c>
      <c r="I1887">
        <v>1</v>
      </c>
      <c r="J1887" t="s">
        <v>21</v>
      </c>
      <c r="K1887">
        <v>2</v>
      </c>
      <c r="L1887">
        <v>9</v>
      </c>
      <c r="M1887">
        <v>8</v>
      </c>
      <c r="N1887" t="s">
        <v>19</v>
      </c>
      <c r="O1887" t="s">
        <v>1568</v>
      </c>
      <c r="P1887">
        <v>52</v>
      </c>
      <c r="Q1887">
        <v>1.6774193548387097</v>
      </c>
      <c r="R1887">
        <v>18</v>
      </c>
      <c r="S1887">
        <v>0.58064516129032262</v>
      </c>
      <c r="T1887">
        <f>DATATABLE[[#This Row],[تعداد واگن منتظر واگذاری]]+DATATABLE[[#This Row],[تعداد واگن تحت تخلیه]]</f>
        <v>70</v>
      </c>
      <c r="U1887">
        <v>2.2580645161290325</v>
      </c>
      <c r="V1887">
        <v>1</v>
      </c>
      <c r="W1887">
        <v>3.2258064516129031E-2</v>
      </c>
      <c r="X1887">
        <v>65</v>
      </c>
      <c r="Y1887">
        <v>70</v>
      </c>
      <c r="Z1887">
        <v>19</v>
      </c>
      <c r="AA1887" t="s">
        <v>15</v>
      </c>
      <c r="AB1887">
        <v>1</v>
      </c>
      <c r="AC1887">
        <v>0</v>
      </c>
      <c r="AD1887" t="s">
        <v>15</v>
      </c>
      <c r="AE1887">
        <v>1</v>
      </c>
      <c r="AF1887">
        <v>0</v>
      </c>
      <c r="AG1887" t="s">
        <v>15</v>
      </c>
      <c r="AH1887">
        <v>1</v>
      </c>
      <c r="AI1887">
        <v>0</v>
      </c>
      <c r="AJ1887" t="s">
        <v>15</v>
      </c>
      <c r="AK1887">
        <v>1</v>
      </c>
      <c r="AL1887">
        <v>0</v>
      </c>
    </row>
    <row r="1888" spans="1:38" x14ac:dyDescent="0.25">
      <c r="A1888" t="s">
        <v>1530</v>
      </c>
      <c r="B1888" t="s">
        <v>32</v>
      </c>
      <c r="C1888">
        <v>13980226</v>
      </c>
      <c r="D1888">
        <v>980226</v>
      </c>
      <c r="E1888" t="s">
        <v>905</v>
      </c>
      <c r="F1888" t="s">
        <v>906</v>
      </c>
      <c r="G1888" t="s">
        <v>1523</v>
      </c>
      <c r="H1888" t="s">
        <v>39</v>
      </c>
      <c r="I1888">
        <v>1</v>
      </c>
      <c r="J1888" t="s">
        <v>21</v>
      </c>
      <c r="K1888">
        <v>2</v>
      </c>
      <c r="L1888">
        <v>9</v>
      </c>
      <c r="M1888">
        <v>9</v>
      </c>
      <c r="N1888" t="s">
        <v>20</v>
      </c>
      <c r="O1888" t="s">
        <v>1569</v>
      </c>
      <c r="P1888">
        <v>50</v>
      </c>
      <c r="Q1888">
        <v>1.6129032258064515</v>
      </c>
      <c r="R1888">
        <v>45</v>
      </c>
      <c r="S1888">
        <v>1.4516129032258065</v>
      </c>
      <c r="T1888">
        <f>DATATABLE[[#This Row],[تعداد واگن منتظر واگذاری]]+DATATABLE[[#This Row],[تعداد واگن تحت تخلیه]]</f>
        <v>95</v>
      </c>
      <c r="U1888">
        <v>3.064516129032258</v>
      </c>
      <c r="V1888">
        <v>62</v>
      </c>
      <c r="W1888">
        <v>2</v>
      </c>
      <c r="X1888">
        <v>4030</v>
      </c>
      <c r="Y1888">
        <v>95</v>
      </c>
      <c r="Z1888">
        <v>107</v>
      </c>
      <c r="AA1888" t="s">
        <v>15</v>
      </c>
      <c r="AB1888">
        <v>1</v>
      </c>
      <c r="AC1888">
        <v>0</v>
      </c>
      <c r="AD1888" t="s">
        <v>15</v>
      </c>
      <c r="AE1888">
        <v>1</v>
      </c>
      <c r="AF1888">
        <v>0</v>
      </c>
      <c r="AG1888" t="s">
        <v>15</v>
      </c>
      <c r="AH1888">
        <v>1</v>
      </c>
      <c r="AI1888">
        <v>0</v>
      </c>
      <c r="AJ1888" t="s">
        <v>15</v>
      </c>
      <c r="AK1888">
        <v>1</v>
      </c>
      <c r="AL1888">
        <v>0</v>
      </c>
    </row>
    <row r="1889" spans="1:38" x14ac:dyDescent="0.25">
      <c r="A1889" t="s">
        <v>1530</v>
      </c>
      <c r="B1889" t="s">
        <v>32</v>
      </c>
      <c r="C1889">
        <v>13980227</v>
      </c>
      <c r="D1889">
        <v>980227</v>
      </c>
      <c r="E1889" t="s">
        <v>907</v>
      </c>
      <c r="F1889" t="s">
        <v>908</v>
      </c>
      <c r="G1889" t="s">
        <v>1523</v>
      </c>
      <c r="H1889" t="s">
        <v>39</v>
      </c>
      <c r="I1889">
        <v>1</v>
      </c>
      <c r="J1889" t="s">
        <v>21</v>
      </c>
      <c r="K1889">
        <v>2</v>
      </c>
      <c r="L1889">
        <v>9</v>
      </c>
      <c r="M1889">
        <v>9</v>
      </c>
      <c r="N1889" t="s">
        <v>12</v>
      </c>
      <c r="O1889" t="s">
        <v>1570</v>
      </c>
      <c r="P1889">
        <v>85</v>
      </c>
      <c r="Q1889">
        <v>2.7419354838709675</v>
      </c>
      <c r="R1889">
        <v>43</v>
      </c>
      <c r="S1889">
        <v>1.3870967741935485</v>
      </c>
      <c r="T1889">
        <f>DATATABLE[[#This Row],[تعداد واگن منتظر واگذاری]]+DATATABLE[[#This Row],[تعداد واگن تحت تخلیه]]</f>
        <v>128</v>
      </c>
      <c r="U1889">
        <v>4.129032258064516</v>
      </c>
      <c r="V1889">
        <v>96</v>
      </c>
      <c r="W1889">
        <v>3.096774193548387</v>
      </c>
      <c r="X1889">
        <v>6240</v>
      </c>
      <c r="Y1889">
        <v>128</v>
      </c>
      <c r="Z1889">
        <v>139</v>
      </c>
      <c r="AA1889" t="s">
        <v>15</v>
      </c>
      <c r="AB1889">
        <v>1</v>
      </c>
      <c r="AC1889">
        <v>0</v>
      </c>
      <c r="AD1889" t="s">
        <v>15</v>
      </c>
      <c r="AE1889">
        <v>1</v>
      </c>
      <c r="AF1889">
        <v>0</v>
      </c>
      <c r="AG1889" t="s">
        <v>15</v>
      </c>
      <c r="AH1889">
        <v>1</v>
      </c>
      <c r="AI1889">
        <v>0</v>
      </c>
      <c r="AJ1889" t="s">
        <v>15</v>
      </c>
      <c r="AK1889">
        <v>1</v>
      </c>
      <c r="AL1889">
        <v>0</v>
      </c>
    </row>
    <row r="1890" spans="1:38" x14ac:dyDescent="0.25">
      <c r="A1890" t="s">
        <v>1530</v>
      </c>
      <c r="B1890" t="s">
        <v>32</v>
      </c>
      <c r="C1890">
        <v>13980228</v>
      </c>
      <c r="D1890">
        <v>980228</v>
      </c>
      <c r="E1890" t="s">
        <v>909</v>
      </c>
      <c r="F1890" t="s">
        <v>910</v>
      </c>
      <c r="G1890" t="s">
        <v>1523</v>
      </c>
      <c r="H1890" t="s">
        <v>39</v>
      </c>
      <c r="I1890">
        <v>1</v>
      </c>
      <c r="J1890" t="s">
        <v>21</v>
      </c>
      <c r="K1890">
        <v>2</v>
      </c>
      <c r="L1890">
        <v>10</v>
      </c>
      <c r="M1890">
        <v>9</v>
      </c>
      <c r="N1890" t="s">
        <v>14</v>
      </c>
      <c r="O1890" t="s">
        <v>1571</v>
      </c>
      <c r="P1890">
        <v>38</v>
      </c>
      <c r="Q1890">
        <v>1.2258064516129032</v>
      </c>
      <c r="R1890">
        <v>28</v>
      </c>
      <c r="S1890">
        <v>0.90322580645161288</v>
      </c>
      <c r="T1890">
        <f>DATATABLE[[#This Row],[تعداد واگن منتظر واگذاری]]+DATATABLE[[#This Row],[تعداد واگن تحت تخلیه]]</f>
        <v>66</v>
      </c>
      <c r="U1890">
        <v>2.129032258064516</v>
      </c>
      <c r="V1890">
        <v>0</v>
      </c>
      <c r="W1890">
        <v>0</v>
      </c>
      <c r="X1890">
        <v>0</v>
      </c>
      <c r="Y1890">
        <v>66</v>
      </c>
      <c r="Z1890">
        <v>28</v>
      </c>
      <c r="AA1890" t="s">
        <v>15</v>
      </c>
      <c r="AB1890">
        <v>1</v>
      </c>
      <c r="AC1890">
        <v>0</v>
      </c>
      <c r="AD1890" t="s">
        <v>15</v>
      </c>
      <c r="AE1890">
        <v>1</v>
      </c>
      <c r="AF1890">
        <v>0</v>
      </c>
      <c r="AG1890" t="s">
        <v>13</v>
      </c>
      <c r="AH1890">
        <v>0</v>
      </c>
      <c r="AI1890">
        <v>1</v>
      </c>
      <c r="AJ1890" t="s">
        <v>15</v>
      </c>
      <c r="AK1890">
        <v>1</v>
      </c>
      <c r="AL1890">
        <v>0</v>
      </c>
    </row>
    <row r="1891" spans="1:38" x14ac:dyDescent="0.25">
      <c r="A1891" t="s">
        <v>1530</v>
      </c>
      <c r="B1891" t="s">
        <v>32</v>
      </c>
      <c r="C1891">
        <v>13980229</v>
      </c>
      <c r="D1891">
        <v>980229</v>
      </c>
      <c r="E1891" t="s">
        <v>911</v>
      </c>
      <c r="F1891" t="s">
        <v>912</v>
      </c>
      <c r="G1891" t="s">
        <v>1523</v>
      </c>
      <c r="H1891" t="s">
        <v>39</v>
      </c>
      <c r="I1891">
        <v>1</v>
      </c>
      <c r="J1891" t="s">
        <v>21</v>
      </c>
      <c r="K1891">
        <v>2</v>
      </c>
      <c r="L1891">
        <v>10</v>
      </c>
      <c r="M1891">
        <v>9</v>
      </c>
      <c r="N1891" t="s">
        <v>16</v>
      </c>
      <c r="O1891" t="s">
        <v>1572</v>
      </c>
      <c r="P1891">
        <v>9</v>
      </c>
      <c r="Q1891">
        <v>0.29032258064516131</v>
      </c>
      <c r="R1891">
        <v>38</v>
      </c>
      <c r="S1891">
        <v>1.2258064516129032</v>
      </c>
      <c r="T1891">
        <f>DATATABLE[[#This Row],[تعداد واگن منتظر واگذاری]]+DATATABLE[[#This Row],[تعداد واگن تحت تخلیه]]</f>
        <v>47</v>
      </c>
      <c r="U1891">
        <v>1.5161290322580645</v>
      </c>
      <c r="V1891">
        <v>27</v>
      </c>
      <c r="W1891">
        <v>0.87096774193548387</v>
      </c>
      <c r="X1891">
        <v>1755</v>
      </c>
      <c r="Y1891">
        <v>47</v>
      </c>
      <c r="Z1891">
        <v>65</v>
      </c>
      <c r="AA1891" t="s">
        <v>15</v>
      </c>
      <c r="AB1891">
        <v>1</v>
      </c>
      <c r="AC1891">
        <v>0</v>
      </c>
      <c r="AD1891" t="s">
        <v>15</v>
      </c>
      <c r="AE1891">
        <v>1</v>
      </c>
      <c r="AF1891">
        <v>0</v>
      </c>
      <c r="AG1891" t="s">
        <v>15</v>
      </c>
      <c r="AH1891">
        <v>1</v>
      </c>
      <c r="AI1891">
        <v>0</v>
      </c>
      <c r="AJ1891" t="s">
        <v>15</v>
      </c>
      <c r="AK1891">
        <v>1</v>
      </c>
      <c r="AL1891">
        <v>0</v>
      </c>
    </row>
    <row r="1892" spans="1:38" x14ac:dyDescent="0.25">
      <c r="A1892" t="s">
        <v>1530</v>
      </c>
      <c r="B1892" t="s">
        <v>32</v>
      </c>
      <c r="C1892">
        <v>13980230</v>
      </c>
      <c r="D1892">
        <v>980230</v>
      </c>
      <c r="E1892" t="s">
        <v>913</v>
      </c>
      <c r="F1892" t="s">
        <v>914</v>
      </c>
      <c r="G1892" t="s">
        <v>1523</v>
      </c>
      <c r="H1892" t="s">
        <v>39</v>
      </c>
      <c r="I1892">
        <v>1</v>
      </c>
      <c r="J1892" t="s">
        <v>21</v>
      </c>
      <c r="K1892">
        <v>2</v>
      </c>
      <c r="L1892">
        <v>10</v>
      </c>
      <c r="M1892">
        <v>9</v>
      </c>
      <c r="N1892" t="s">
        <v>17</v>
      </c>
      <c r="O1892" t="s">
        <v>1573</v>
      </c>
      <c r="P1892">
        <v>4</v>
      </c>
      <c r="Q1892">
        <v>0.12903225806451613</v>
      </c>
      <c r="R1892">
        <v>8</v>
      </c>
      <c r="S1892">
        <v>0.25806451612903225</v>
      </c>
      <c r="T1892">
        <f>DATATABLE[[#This Row],[تعداد واگن منتظر واگذاری]]+DATATABLE[[#This Row],[تعداد واگن تحت تخلیه]]</f>
        <v>12</v>
      </c>
      <c r="U1892">
        <v>0.38709677419354838</v>
      </c>
      <c r="V1892">
        <v>42</v>
      </c>
      <c r="W1892">
        <v>1.3548387096774193</v>
      </c>
      <c r="X1892">
        <v>2730</v>
      </c>
      <c r="Y1892">
        <v>12</v>
      </c>
      <c r="Z1892">
        <v>50</v>
      </c>
      <c r="AA1892" t="s">
        <v>15</v>
      </c>
      <c r="AB1892">
        <v>1</v>
      </c>
      <c r="AC1892">
        <v>0</v>
      </c>
      <c r="AD1892" t="s">
        <v>15</v>
      </c>
      <c r="AE1892">
        <v>1</v>
      </c>
      <c r="AF1892">
        <v>0</v>
      </c>
      <c r="AG1892" t="s">
        <v>15</v>
      </c>
      <c r="AH1892">
        <v>1</v>
      </c>
      <c r="AI1892">
        <v>0</v>
      </c>
      <c r="AJ1892" t="s">
        <v>15</v>
      </c>
      <c r="AK1892">
        <v>1</v>
      </c>
      <c r="AL1892">
        <v>0</v>
      </c>
    </row>
    <row r="1893" spans="1:38" x14ac:dyDescent="0.25">
      <c r="A1893" t="s">
        <v>1530</v>
      </c>
      <c r="B1893" t="s">
        <v>32</v>
      </c>
      <c r="C1893">
        <v>13980231</v>
      </c>
      <c r="D1893">
        <v>980231</v>
      </c>
      <c r="E1893" t="s">
        <v>915</v>
      </c>
      <c r="F1893" t="s">
        <v>916</v>
      </c>
      <c r="G1893" t="s">
        <v>1523</v>
      </c>
      <c r="H1893" t="s">
        <v>39</v>
      </c>
      <c r="I1893">
        <v>1</v>
      </c>
      <c r="J1893" t="s">
        <v>21</v>
      </c>
      <c r="K1893">
        <v>2</v>
      </c>
      <c r="L1893">
        <v>10</v>
      </c>
      <c r="M1893">
        <v>9</v>
      </c>
      <c r="N1893" t="s">
        <v>18</v>
      </c>
      <c r="O1893" t="s">
        <v>1574</v>
      </c>
      <c r="P1893">
        <v>0</v>
      </c>
      <c r="Q1893">
        <v>0</v>
      </c>
      <c r="R1893">
        <v>4</v>
      </c>
      <c r="S1893">
        <v>0.12903225806451613</v>
      </c>
      <c r="T1893">
        <f>DATATABLE[[#This Row],[تعداد واگن منتظر واگذاری]]+DATATABLE[[#This Row],[تعداد واگن تحت تخلیه]]</f>
        <v>4</v>
      </c>
      <c r="U1893">
        <v>0.12903225806451613</v>
      </c>
      <c r="V1893">
        <v>31</v>
      </c>
      <c r="W1893">
        <v>1</v>
      </c>
      <c r="X1893">
        <v>2015</v>
      </c>
      <c r="Y1893">
        <v>4</v>
      </c>
      <c r="Z1893">
        <v>35</v>
      </c>
      <c r="AA1893" t="s">
        <v>13</v>
      </c>
      <c r="AB1893">
        <v>0</v>
      </c>
      <c r="AC1893">
        <v>1</v>
      </c>
      <c r="AD1893" t="s">
        <v>15</v>
      </c>
      <c r="AE1893">
        <v>1</v>
      </c>
      <c r="AF1893">
        <v>0</v>
      </c>
      <c r="AG1893" t="s">
        <v>15</v>
      </c>
      <c r="AH1893">
        <v>1</v>
      </c>
      <c r="AI1893">
        <v>0</v>
      </c>
      <c r="AJ1893" t="s">
        <v>15</v>
      </c>
      <c r="AK1893">
        <v>1</v>
      </c>
      <c r="AL1893">
        <v>0</v>
      </c>
    </row>
    <row r="1894" spans="1:38" x14ac:dyDescent="0.25">
      <c r="A1894" t="s">
        <v>1530</v>
      </c>
      <c r="B1894" t="s">
        <v>32</v>
      </c>
      <c r="C1894">
        <v>13980301</v>
      </c>
      <c r="D1894">
        <v>980301</v>
      </c>
      <c r="E1894" t="s">
        <v>917</v>
      </c>
      <c r="F1894" t="s">
        <v>918</v>
      </c>
      <c r="G1894" t="s">
        <v>1523</v>
      </c>
      <c r="H1894" t="s">
        <v>39</v>
      </c>
      <c r="I1894">
        <v>1</v>
      </c>
      <c r="J1894" t="s">
        <v>22</v>
      </c>
      <c r="K1894">
        <v>3</v>
      </c>
      <c r="L1894">
        <v>10</v>
      </c>
      <c r="M1894">
        <v>9</v>
      </c>
      <c r="N1894" t="s">
        <v>19</v>
      </c>
      <c r="O1894" t="s">
        <v>1542</v>
      </c>
      <c r="P1894">
        <v>16</v>
      </c>
      <c r="Q1894">
        <v>0.5161290322580645</v>
      </c>
      <c r="R1894">
        <v>0</v>
      </c>
      <c r="S1894">
        <v>0</v>
      </c>
      <c r="T1894">
        <f>DATATABLE[[#This Row],[تعداد واگن منتظر واگذاری]]+DATATABLE[[#This Row],[تعداد واگن تحت تخلیه]]</f>
        <v>16</v>
      </c>
      <c r="U1894">
        <v>0.5161290322580645</v>
      </c>
      <c r="V1894">
        <v>0</v>
      </c>
      <c r="W1894">
        <v>0</v>
      </c>
      <c r="X1894">
        <v>0</v>
      </c>
      <c r="Y1894">
        <v>16</v>
      </c>
      <c r="Z1894">
        <v>0</v>
      </c>
      <c r="AA1894" t="s">
        <v>15</v>
      </c>
      <c r="AB1894">
        <v>1</v>
      </c>
      <c r="AC1894">
        <v>0</v>
      </c>
      <c r="AD1894" t="s">
        <v>13</v>
      </c>
      <c r="AE1894">
        <v>0</v>
      </c>
      <c r="AF1894">
        <v>1</v>
      </c>
      <c r="AG1894" t="s">
        <v>13</v>
      </c>
      <c r="AH1894">
        <v>0</v>
      </c>
      <c r="AI1894">
        <v>1</v>
      </c>
      <c r="AJ1894" t="s">
        <v>13</v>
      </c>
      <c r="AK1894">
        <v>0</v>
      </c>
      <c r="AL1894">
        <v>1</v>
      </c>
    </row>
    <row r="1895" spans="1:38" x14ac:dyDescent="0.25">
      <c r="A1895" t="s">
        <v>1530</v>
      </c>
      <c r="B1895" t="s">
        <v>32</v>
      </c>
      <c r="C1895">
        <v>13980302</v>
      </c>
      <c r="D1895">
        <v>980302</v>
      </c>
      <c r="E1895" t="s">
        <v>919</v>
      </c>
      <c r="F1895" t="s">
        <v>920</v>
      </c>
      <c r="G1895" t="s">
        <v>1523</v>
      </c>
      <c r="H1895" t="s">
        <v>39</v>
      </c>
      <c r="I1895">
        <v>1</v>
      </c>
      <c r="J1895" t="s">
        <v>22</v>
      </c>
      <c r="K1895">
        <v>3</v>
      </c>
      <c r="L1895">
        <v>10</v>
      </c>
      <c r="M1895">
        <v>10</v>
      </c>
      <c r="N1895" t="s">
        <v>20</v>
      </c>
      <c r="O1895" t="s">
        <v>1543</v>
      </c>
      <c r="P1895">
        <v>45</v>
      </c>
      <c r="Q1895">
        <v>1.4516129032258065</v>
      </c>
      <c r="R1895">
        <v>0</v>
      </c>
      <c r="S1895">
        <v>0</v>
      </c>
      <c r="T1895">
        <f>DATATABLE[[#This Row],[تعداد واگن منتظر واگذاری]]+DATATABLE[[#This Row],[تعداد واگن تحت تخلیه]]</f>
        <v>45</v>
      </c>
      <c r="U1895">
        <v>1.4516129032258065</v>
      </c>
      <c r="V1895">
        <v>0</v>
      </c>
      <c r="W1895">
        <v>0</v>
      </c>
      <c r="X1895">
        <v>0</v>
      </c>
      <c r="Y1895">
        <v>45</v>
      </c>
      <c r="Z1895">
        <v>0</v>
      </c>
      <c r="AA1895" t="s">
        <v>15</v>
      </c>
      <c r="AB1895">
        <v>1</v>
      </c>
      <c r="AC1895">
        <v>0</v>
      </c>
      <c r="AD1895" t="s">
        <v>13</v>
      </c>
      <c r="AE1895">
        <v>0</v>
      </c>
      <c r="AF1895">
        <v>1</v>
      </c>
      <c r="AG1895" t="s">
        <v>13</v>
      </c>
      <c r="AH1895">
        <v>0</v>
      </c>
      <c r="AI1895">
        <v>1</v>
      </c>
      <c r="AJ1895" t="s">
        <v>13</v>
      </c>
      <c r="AK1895">
        <v>0</v>
      </c>
      <c r="AL1895">
        <v>1</v>
      </c>
    </row>
    <row r="1896" spans="1:38" x14ac:dyDescent="0.25">
      <c r="A1896" t="s">
        <v>1530</v>
      </c>
      <c r="B1896" t="s">
        <v>32</v>
      </c>
      <c r="C1896">
        <v>13980303</v>
      </c>
      <c r="D1896">
        <v>980303</v>
      </c>
      <c r="E1896" t="s">
        <v>921</v>
      </c>
      <c r="F1896" t="s">
        <v>922</v>
      </c>
      <c r="G1896" t="s">
        <v>1523</v>
      </c>
      <c r="H1896" t="s">
        <v>39</v>
      </c>
      <c r="I1896">
        <v>1</v>
      </c>
      <c r="J1896" t="s">
        <v>22</v>
      </c>
      <c r="K1896">
        <v>3</v>
      </c>
      <c r="L1896">
        <v>10</v>
      </c>
      <c r="M1896">
        <v>10</v>
      </c>
      <c r="N1896" t="s">
        <v>12</v>
      </c>
      <c r="O1896" t="s">
        <v>1544</v>
      </c>
      <c r="P1896">
        <v>27</v>
      </c>
      <c r="Q1896">
        <v>0.87096774193548387</v>
      </c>
      <c r="R1896">
        <v>5</v>
      </c>
      <c r="S1896">
        <v>0.16129032258064516</v>
      </c>
      <c r="T1896">
        <f>DATATABLE[[#This Row],[تعداد واگن منتظر واگذاری]]+DATATABLE[[#This Row],[تعداد واگن تحت تخلیه]]</f>
        <v>32</v>
      </c>
      <c r="U1896">
        <v>1.032258064516129</v>
      </c>
      <c r="V1896">
        <v>66</v>
      </c>
      <c r="W1896">
        <v>2.129032258064516</v>
      </c>
      <c r="X1896">
        <v>4290</v>
      </c>
      <c r="Y1896">
        <v>32</v>
      </c>
      <c r="Z1896">
        <v>71</v>
      </c>
      <c r="AA1896" t="s">
        <v>15</v>
      </c>
      <c r="AB1896">
        <v>1</v>
      </c>
      <c r="AC1896">
        <v>0</v>
      </c>
      <c r="AD1896" t="s">
        <v>15</v>
      </c>
      <c r="AE1896">
        <v>1</v>
      </c>
      <c r="AF1896">
        <v>0</v>
      </c>
      <c r="AG1896" t="s">
        <v>15</v>
      </c>
      <c r="AH1896">
        <v>1</v>
      </c>
      <c r="AI1896">
        <v>0</v>
      </c>
      <c r="AJ1896" t="s">
        <v>15</v>
      </c>
      <c r="AK1896">
        <v>1</v>
      </c>
      <c r="AL1896">
        <v>0</v>
      </c>
    </row>
    <row r="1897" spans="1:38" x14ac:dyDescent="0.25">
      <c r="A1897" t="s">
        <v>1530</v>
      </c>
      <c r="B1897" t="s">
        <v>32</v>
      </c>
      <c r="C1897">
        <v>13980304</v>
      </c>
      <c r="D1897">
        <v>980304</v>
      </c>
      <c r="E1897" t="s">
        <v>923</v>
      </c>
      <c r="F1897" t="s">
        <v>924</v>
      </c>
      <c r="G1897" t="s">
        <v>1523</v>
      </c>
      <c r="H1897" t="s">
        <v>39</v>
      </c>
      <c r="I1897">
        <v>1</v>
      </c>
      <c r="J1897" t="s">
        <v>22</v>
      </c>
      <c r="K1897">
        <v>3</v>
      </c>
      <c r="L1897">
        <v>11</v>
      </c>
      <c r="M1897">
        <v>10</v>
      </c>
      <c r="N1897" t="s">
        <v>14</v>
      </c>
      <c r="O1897" t="s">
        <v>1545</v>
      </c>
      <c r="P1897">
        <v>0</v>
      </c>
      <c r="Q1897">
        <v>0</v>
      </c>
      <c r="R1897">
        <v>19</v>
      </c>
      <c r="S1897">
        <v>0.61290322580645162</v>
      </c>
      <c r="T1897">
        <f>DATATABLE[[#This Row],[تعداد واگن منتظر واگذاری]]+DATATABLE[[#This Row],[تعداد واگن تحت تخلیه]]</f>
        <v>19</v>
      </c>
      <c r="U1897">
        <v>0.61290322580645162</v>
      </c>
      <c r="V1897">
        <v>30</v>
      </c>
      <c r="W1897">
        <v>0.967741935483871</v>
      </c>
      <c r="X1897">
        <v>1950</v>
      </c>
      <c r="Y1897">
        <v>19</v>
      </c>
      <c r="Z1897">
        <v>49</v>
      </c>
      <c r="AA1897" t="s">
        <v>13</v>
      </c>
      <c r="AB1897">
        <v>0</v>
      </c>
      <c r="AC1897">
        <v>1</v>
      </c>
      <c r="AD1897" t="s">
        <v>15</v>
      </c>
      <c r="AE1897">
        <v>1</v>
      </c>
      <c r="AF1897">
        <v>0</v>
      </c>
      <c r="AG1897" t="s">
        <v>15</v>
      </c>
      <c r="AH1897">
        <v>1</v>
      </c>
      <c r="AI1897">
        <v>0</v>
      </c>
      <c r="AJ1897" t="s">
        <v>15</v>
      </c>
      <c r="AK1897">
        <v>1</v>
      </c>
      <c r="AL1897">
        <v>0</v>
      </c>
    </row>
    <row r="1898" spans="1:38" x14ac:dyDescent="0.25">
      <c r="A1898" t="s">
        <v>1530</v>
      </c>
      <c r="B1898" t="s">
        <v>32</v>
      </c>
      <c r="C1898">
        <v>13980305</v>
      </c>
      <c r="D1898">
        <v>980305</v>
      </c>
      <c r="E1898" t="s">
        <v>925</v>
      </c>
      <c r="F1898" t="s">
        <v>926</v>
      </c>
      <c r="G1898" t="s">
        <v>1523</v>
      </c>
      <c r="H1898" t="s">
        <v>39</v>
      </c>
      <c r="I1898">
        <v>1</v>
      </c>
      <c r="J1898" t="s">
        <v>22</v>
      </c>
      <c r="K1898">
        <v>3</v>
      </c>
      <c r="L1898">
        <v>11</v>
      </c>
      <c r="M1898">
        <v>10</v>
      </c>
      <c r="N1898" t="s">
        <v>16</v>
      </c>
      <c r="O1898" t="s">
        <v>1546</v>
      </c>
      <c r="P1898">
        <v>0</v>
      </c>
      <c r="Q1898">
        <v>0</v>
      </c>
      <c r="R1898">
        <v>4</v>
      </c>
      <c r="S1898">
        <v>0.12903225806451613</v>
      </c>
      <c r="T1898">
        <f>DATATABLE[[#This Row],[تعداد واگن منتظر واگذاری]]+DATATABLE[[#This Row],[تعداد واگن تحت تخلیه]]</f>
        <v>4</v>
      </c>
      <c r="U1898">
        <v>0.12903225806451613</v>
      </c>
      <c r="V1898">
        <v>25</v>
      </c>
      <c r="W1898">
        <v>0.80645161290322576</v>
      </c>
      <c r="X1898">
        <v>1625</v>
      </c>
      <c r="Y1898">
        <v>4</v>
      </c>
      <c r="Z1898">
        <v>29</v>
      </c>
      <c r="AA1898" t="s">
        <v>13</v>
      </c>
      <c r="AB1898">
        <v>0</v>
      </c>
      <c r="AC1898">
        <v>1</v>
      </c>
      <c r="AD1898" t="s">
        <v>15</v>
      </c>
      <c r="AE1898">
        <v>1</v>
      </c>
      <c r="AF1898">
        <v>0</v>
      </c>
      <c r="AG1898" t="s">
        <v>15</v>
      </c>
      <c r="AH1898">
        <v>1</v>
      </c>
      <c r="AI1898">
        <v>0</v>
      </c>
      <c r="AJ1898" t="s">
        <v>15</v>
      </c>
      <c r="AK1898">
        <v>1</v>
      </c>
      <c r="AL1898">
        <v>0</v>
      </c>
    </row>
    <row r="1899" spans="1:38" x14ac:dyDescent="0.25">
      <c r="A1899" t="s">
        <v>1530</v>
      </c>
      <c r="B1899" t="s">
        <v>32</v>
      </c>
      <c r="C1899">
        <v>13980306</v>
      </c>
      <c r="D1899">
        <v>980306</v>
      </c>
      <c r="E1899" t="s">
        <v>927</v>
      </c>
      <c r="F1899" t="s">
        <v>928</v>
      </c>
      <c r="G1899" t="s">
        <v>1523</v>
      </c>
      <c r="H1899" t="s">
        <v>39</v>
      </c>
      <c r="I1899">
        <v>1</v>
      </c>
      <c r="J1899" t="s">
        <v>22</v>
      </c>
      <c r="K1899">
        <v>3</v>
      </c>
      <c r="L1899">
        <v>11</v>
      </c>
      <c r="M1899">
        <v>10</v>
      </c>
      <c r="N1899" t="s">
        <v>17</v>
      </c>
      <c r="O1899" t="s">
        <v>1547</v>
      </c>
      <c r="P1899">
        <v>0</v>
      </c>
      <c r="Q1899">
        <v>0</v>
      </c>
      <c r="R1899">
        <v>33</v>
      </c>
      <c r="S1899">
        <v>1.064516129032258</v>
      </c>
      <c r="T1899">
        <f>DATATABLE[[#This Row],[تعداد واگن منتظر واگذاری]]+DATATABLE[[#This Row],[تعداد واگن تحت تخلیه]]</f>
        <v>33</v>
      </c>
      <c r="U1899">
        <v>1.064516129032258</v>
      </c>
      <c r="V1899">
        <v>31</v>
      </c>
      <c r="W1899">
        <v>1</v>
      </c>
      <c r="X1899">
        <v>2015</v>
      </c>
      <c r="Y1899">
        <v>33</v>
      </c>
      <c r="Z1899">
        <v>64</v>
      </c>
      <c r="AA1899" t="s">
        <v>13</v>
      </c>
      <c r="AB1899">
        <v>0</v>
      </c>
      <c r="AC1899">
        <v>1</v>
      </c>
      <c r="AD1899" t="s">
        <v>15</v>
      </c>
      <c r="AE1899">
        <v>1</v>
      </c>
      <c r="AF1899">
        <v>0</v>
      </c>
      <c r="AG1899" t="s">
        <v>15</v>
      </c>
      <c r="AH1899">
        <v>1</v>
      </c>
      <c r="AI1899">
        <v>0</v>
      </c>
      <c r="AJ1899" t="s">
        <v>15</v>
      </c>
      <c r="AK1899">
        <v>1</v>
      </c>
      <c r="AL1899">
        <v>0</v>
      </c>
    </row>
    <row r="1900" spans="1:38" x14ac:dyDescent="0.25">
      <c r="A1900" t="s">
        <v>1530</v>
      </c>
      <c r="B1900" t="s">
        <v>32</v>
      </c>
      <c r="C1900">
        <v>13980307</v>
      </c>
      <c r="D1900">
        <v>980307</v>
      </c>
      <c r="E1900" t="s">
        <v>929</v>
      </c>
      <c r="F1900" t="s">
        <v>930</v>
      </c>
      <c r="G1900" t="s">
        <v>1523</v>
      </c>
      <c r="H1900" t="s">
        <v>39</v>
      </c>
      <c r="I1900">
        <v>1</v>
      </c>
      <c r="J1900" t="s">
        <v>22</v>
      </c>
      <c r="K1900">
        <v>3</v>
      </c>
      <c r="L1900">
        <v>11</v>
      </c>
      <c r="M1900">
        <v>10</v>
      </c>
      <c r="N1900" t="s">
        <v>18</v>
      </c>
      <c r="O1900" t="s">
        <v>1548</v>
      </c>
      <c r="P1900">
        <v>59</v>
      </c>
      <c r="Q1900">
        <v>1.903225806451613</v>
      </c>
      <c r="R1900">
        <v>2</v>
      </c>
      <c r="S1900">
        <v>6.4516129032258063E-2</v>
      </c>
      <c r="T1900">
        <f>DATATABLE[[#This Row],[تعداد واگن منتظر واگذاری]]+DATATABLE[[#This Row],[تعداد واگن تحت تخلیه]]</f>
        <v>61</v>
      </c>
      <c r="U1900">
        <v>1.967741935483871</v>
      </c>
      <c r="V1900">
        <v>13</v>
      </c>
      <c r="W1900">
        <v>0.41935483870967744</v>
      </c>
      <c r="X1900">
        <v>845</v>
      </c>
      <c r="Y1900">
        <v>61</v>
      </c>
      <c r="Z1900">
        <v>15</v>
      </c>
      <c r="AA1900" t="s">
        <v>15</v>
      </c>
      <c r="AB1900">
        <v>1</v>
      </c>
      <c r="AC1900">
        <v>0</v>
      </c>
      <c r="AD1900" t="s">
        <v>15</v>
      </c>
      <c r="AE1900">
        <v>1</v>
      </c>
      <c r="AF1900">
        <v>0</v>
      </c>
      <c r="AG1900" t="s">
        <v>15</v>
      </c>
      <c r="AH1900">
        <v>1</v>
      </c>
      <c r="AI1900">
        <v>0</v>
      </c>
      <c r="AJ1900" t="s">
        <v>15</v>
      </c>
      <c r="AK1900">
        <v>1</v>
      </c>
      <c r="AL1900">
        <v>0</v>
      </c>
    </row>
    <row r="1901" spans="1:38" x14ac:dyDescent="0.25">
      <c r="A1901" t="s">
        <v>1530</v>
      </c>
      <c r="B1901" t="s">
        <v>32</v>
      </c>
      <c r="C1901">
        <v>13980308</v>
      </c>
      <c r="D1901">
        <v>980308</v>
      </c>
      <c r="E1901" t="s">
        <v>931</v>
      </c>
      <c r="F1901" t="s">
        <v>932</v>
      </c>
      <c r="G1901" t="s">
        <v>1523</v>
      </c>
      <c r="H1901" t="s">
        <v>39</v>
      </c>
      <c r="I1901">
        <v>1</v>
      </c>
      <c r="J1901" t="s">
        <v>22</v>
      </c>
      <c r="K1901">
        <v>3</v>
      </c>
      <c r="L1901">
        <v>11</v>
      </c>
      <c r="M1901">
        <v>10</v>
      </c>
      <c r="N1901" t="s">
        <v>19</v>
      </c>
      <c r="O1901" t="s">
        <v>1549</v>
      </c>
      <c r="P1901">
        <v>0</v>
      </c>
      <c r="Q1901">
        <v>0</v>
      </c>
      <c r="R1901">
        <v>0</v>
      </c>
      <c r="S1901">
        <v>0</v>
      </c>
      <c r="T1901">
        <f>DATATABLE[[#This Row],[تعداد واگن منتظر واگذاری]]+DATATABLE[[#This Row],[تعداد واگن تحت تخلیه]]</f>
        <v>0</v>
      </c>
      <c r="U1901">
        <v>0</v>
      </c>
      <c r="V1901">
        <v>50</v>
      </c>
      <c r="W1901">
        <v>1.6129032258064515</v>
      </c>
      <c r="X1901">
        <v>3250</v>
      </c>
      <c r="Y1901">
        <v>0</v>
      </c>
      <c r="Z1901">
        <v>50</v>
      </c>
      <c r="AA1901" t="s">
        <v>13</v>
      </c>
      <c r="AB1901">
        <v>0</v>
      </c>
      <c r="AC1901">
        <v>1</v>
      </c>
      <c r="AD1901" t="s">
        <v>13</v>
      </c>
      <c r="AE1901">
        <v>0</v>
      </c>
      <c r="AF1901">
        <v>1</v>
      </c>
      <c r="AG1901" t="s">
        <v>15</v>
      </c>
      <c r="AH1901">
        <v>1</v>
      </c>
      <c r="AI1901">
        <v>0</v>
      </c>
      <c r="AJ1901" t="s">
        <v>15</v>
      </c>
      <c r="AK1901">
        <v>1</v>
      </c>
      <c r="AL1901">
        <v>0</v>
      </c>
    </row>
    <row r="1902" spans="1:38" x14ac:dyDescent="0.25">
      <c r="A1902" t="s">
        <v>1530</v>
      </c>
      <c r="B1902" t="s">
        <v>32</v>
      </c>
      <c r="C1902">
        <v>13980309</v>
      </c>
      <c r="D1902">
        <v>980309</v>
      </c>
      <c r="E1902" t="s">
        <v>933</v>
      </c>
      <c r="F1902" t="s">
        <v>934</v>
      </c>
      <c r="G1902" t="s">
        <v>1523</v>
      </c>
      <c r="H1902" t="s">
        <v>39</v>
      </c>
      <c r="I1902">
        <v>1</v>
      </c>
      <c r="J1902" t="s">
        <v>22</v>
      </c>
      <c r="K1902">
        <v>3</v>
      </c>
      <c r="L1902">
        <v>11</v>
      </c>
      <c r="M1902">
        <v>11</v>
      </c>
      <c r="N1902" t="s">
        <v>20</v>
      </c>
      <c r="O1902" t="s">
        <v>1550</v>
      </c>
      <c r="P1902">
        <v>0</v>
      </c>
      <c r="Q1902">
        <v>0</v>
      </c>
      <c r="R1902">
        <v>0</v>
      </c>
      <c r="S1902">
        <v>0</v>
      </c>
      <c r="T1902">
        <f>DATATABLE[[#This Row],[تعداد واگن منتظر واگذاری]]+DATATABLE[[#This Row],[تعداد واگن تحت تخلیه]]</f>
        <v>0</v>
      </c>
      <c r="U1902">
        <v>0</v>
      </c>
      <c r="V1902">
        <v>23</v>
      </c>
      <c r="W1902">
        <v>0.74193548387096775</v>
      </c>
      <c r="X1902">
        <v>1495</v>
      </c>
      <c r="Y1902">
        <v>0</v>
      </c>
      <c r="Z1902">
        <v>23</v>
      </c>
      <c r="AA1902" t="s">
        <v>13</v>
      </c>
      <c r="AB1902">
        <v>0</v>
      </c>
      <c r="AC1902">
        <v>1</v>
      </c>
      <c r="AD1902" t="s">
        <v>13</v>
      </c>
      <c r="AE1902">
        <v>0</v>
      </c>
      <c r="AF1902">
        <v>1</v>
      </c>
      <c r="AG1902" t="s">
        <v>15</v>
      </c>
      <c r="AH1902">
        <v>1</v>
      </c>
      <c r="AI1902">
        <v>0</v>
      </c>
      <c r="AJ1902" t="s">
        <v>15</v>
      </c>
      <c r="AK1902">
        <v>1</v>
      </c>
      <c r="AL1902">
        <v>0</v>
      </c>
    </row>
    <row r="1903" spans="1:38" x14ac:dyDescent="0.25">
      <c r="A1903" t="s">
        <v>1530</v>
      </c>
      <c r="B1903" t="s">
        <v>32</v>
      </c>
      <c r="C1903">
        <v>13980310</v>
      </c>
      <c r="D1903">
        <v>980310</v>
      </c>
      <c r="E1903" t="s">
        <v>935</v>
      </c>
      <c r="F1903" t="s">
        <v>936</v>
      </c>
      <c r="G1903" t="s">
        <v>1523</v>
      </c>
      <c r="H1903" t="s">
        <v>39</v>
      </c>
      <c r="I1903">
        <v>1</v>
      </c>
      <c r="J1903" t="s">
        <v>22</v>
      </c>
      <c r="K1903">
        <v>3</v>
      </c>
      <c r="L1903">
        <v>11</v>
      </c>
      <c r="M1903">
        <v>11</v>
      </c>
      <c r="N1903" t="s">
        <v>12</v>
      </c>
      <c r="O1903" t="s">
        <v>1551</v>
      </c>
      <c r="P1903">
        <v>4</v>
      </c>
      <c r="Q1903">
        <v>0.12903225806451613</v>
      </c>
      <c r="R1903">
        <v>41</v>
      </c>
      <c r="S1903">
        <v>1.3225806451612903</v>
      </c>
      <c r="T1903">
        <f>DATATABLE[[#This Row],[تعداد واگن منتظر واگذاری]]+DATATABLE[[#This Row],[تعداد واگن تحت تخلیه]]</f>
        <v>45</v>
      </c>
      <c r="U1903">
        <v>1.4516129032258065</v>
      </c>
      <c r="V1903">
        <v>41</v>
      </c>
      <c r="W1903">
        <v>1.3225806451612903</v>
      </c>
      <c r="X1903">
        <v>2665</v>
      </c>
      <c r="Y1903">
        <v>45</v>
      </c>
      <c r="Z1903">
        <v>82</v>
      </c>
      <c r="AA1903" t="s">
        <v>15</v>
      </c>
      <c r="AB1903">
        <v>1</v>
      </c>
      <c r="AC1903">
        <v>0</v>
      </c>
      <c r="AD1903" t="s">
        <v>15</v>
      </c>
      <c r="AE1903">
        <v>1</v>
      </c>
      <c r="AF1903">
        <v>0</v>
      </c>
      <c r="AG1903" t="s">
        <v>15</v>
      </c>
      <c r="AH1903">
        <v>1</v>
      </c>
      <c r="AI1903">
        <v>0</v>
      </c>
      <c r="AJ1903" t="s">
        <v>15</v>
      </c>
      <c r="AK1903">
        <v>1</v>
      </c>
      <c r="AL1903">
        <v>0</v>
      </c>
    </row>
    <row r="1904" spans="1:38" x14ac:dyDescent="0.25">
      <c r="A1904" t="s">
        <v>1530</v>
      </c>
      <c r="B1904" t="s">
        <v>32</v>
      </c>
      <c r="C1904">
        <v>13980311</v>
      </c>
      <c r="D1904">
        <v>980311</v>
      </c>
      <c r="E1904" t="s">
        <v>937</v>
      </c>
      <c r="F1904" t="s">
        <v>938</v>
      </c>
      <c r="G1904" t="s">
        <v>1523</v>
      </c>
      <c r="H1904" t="s">
        <v>39</v>
      </c>
      <c r="I1904">
        <v>1</v>
      </c>
      <c r="J1904" t="s">
        <v>22</v>
      </c>
      <c r="K1904">
        <v>3</v>
      </c>
      <c r="L1904">
        <v>12</v>
      </c>
      <c r="M1904">
        <v>11</v>
      </c>
      <c r="N1904" t="s">
        <v>14</v>
      </c>
      <c r="O1904" t="s">
        <v>1552</v>
      </c>
      <c r="P1904">
        <v>0</v>
      </c>
      <c r="Q1904">
        <v>0</v>
      </c>
      <c r="R1904">
        <v>38</v>
      </c>
      <c r="S1904">
        <v>1.2258064516129032</v>
      </c>
      <c r="T1904">
        <f>DATATABLE[[#This Row],[تعداد واگن منتظر واگذاری]]+DATATABLE[[#This Row],[تعداد واگن تحت تخلیه]]</f>
        <v>38</v>
      </c>
      <c r="U1904">
        <v>1.2258064516129032</v>
      </c>
      <c r="V1904">
        <v>37</v>
      </c>
      <c r="W1904">
        <v>1.1935483870967742</v>
      </c>
      <c r="X1904">
        <v>2405</v>
      </c>
      <c r="Y1904">
        <v>38</v>
      </c>
      <c r="Z1904">
        <v>75</v>
      </c>
      <c r="AA1904" t="s">
        <v>13</v>
      </c>
      <c r="AB1904">
        <v>0</v>
      </c>
      <c r="AC1904">
        <v>1</v>
      </c>
      <c r="AD1904" t="s">
        <v>15</v>
      </c>
      <c r="AE1904">
        <v>1</v>
      </c>
      <c r="AF1904">
        <v>0</v>
      </c>
      <c r="AG1904" t="s">
        <v>15</v>
      </c>
      <c r="AH1904">
        <v>1</v>
      </c>
      <c r="AI1904">
        <v>0</v>
      </c>
      <c r="AJ1904" t="s">
        <v>15</v>
      </c>
      <c r="AK1904">
        <v>1</v>
      </c>
      <c r="AL1904">
        <v>0</v>
      </c>
    </row>
    <row r="1905" spans="1:38" x14ac:dyDescent="0.25">
      <c r="A1905" t="s">
        <v>1530</v>
      </c>
      <c r="B1905" t="s">
        <v>32</v>
      </c>
      <c r="C1905">
        <v>13980312</v>
      </c>
      <c r="D1905">
        <v>980312</v>
      </c>
      <c r="E1905" t="s">
        <v>939</v>
      </c>
      <c r="F1905" t="s">
        <v>940</v>
      </c>
      <c r="G1905" t="s">
        <v>1523</v>
      </c>
      <c r="H1905" t="s">
        <v>39</v>
      </c>
      <c r="I1905">
        <v>1</v>
      </c>
      <c r="J1905" t="s">
        <v>22</v>
      </c>
      <c r="K1905">
        <v>3</v>
      </c>
      <c r="L1905">
        <v>12</v>
      </c>
      <c r="M1905">
        <v>11</v>
      </c>
      <c r="N1905" t="s">
        <v>16</v>
      </c>
      <c r="O1905" t="s">
        <v>1553</v>
      </c>
      <c r="P1905">
        <v>31</v>
      </c>
      <c r="Q1905">
        <v>1</v>
      </c>
      <c r="R1905">
        <v>10</v>
      </c>
      <c r="S1905">
        <v>0.32258064516129031</v>
      </c>
      <c r="T1905">
        <f>DATATABLE[[#This Row],[تعداد واگن منتظر واگذاری]]+DATATABLE[[#This Row],[تعداد واگن تحت تخلیه]]</f>
        <v>41</v>
      </c>
      <c r="U1905">
        <v>1.3225806451612903</v>
      </c>
      <c r="V1905">
        <v>16</v>
      </c>
      <c r="W1905">
        <v>0.5161290322580645</v>
      </c>
      <c r="X1905">
        <v>1040</v>
      </c>
      <c r="Y1905">
        <v>41</v>
      </c>
      <c r="Z1905">
        <v>26</v>
      </c>
      <c r="AA1905" t="s">
        <v>15</v>
      </c>
      <c r="AB1905">
        <v>1</v>
      </c>
      <c r="AC1905">
        <v>0</v>
      </c>
      <c r="AD1905" t="s">
        <v>15</v>
      </c>
      <c r="AE1905">
        <v>1</v>
      </c>
      <c r="AF1905">
        <v>0</v>
      </c>
      <c r="AG1905" t="s">
        <v>15</v>
      </c>
      <c r="AH1905">
        <v>1</v>
      </c>
      <c r="AI1905">
        <v>0</v>
      </c>
      <c r="AJ1905" t="s">
        <v>15</v>
      </c>
      <c r="AK1905">
        <v>1</v>
      </c>
      <c r="AL1905">
        <v>0</v>
      </c>
    </row>
    <row r="1906" spans="1:38" x14ac:dyDescent="0.25">
      <c r="A1906" t="s">
        <v>1530</v>
      </c>
      <c r="B1906" t="s">
        <v>32</v>
      </c>
      <c r="C1906">
        <v>13980313</v>
      </c>
      <c r="D1906">
        <v>980313</v>
      </c>
      <c r="E1906" t="s">
        <v>941</v>
      </c>
      <c r="F1906" t="s">
        <v>942</v>
      </c>
      <c r="G1906" t="s">
        <v>1523</v>
      </c>
      <c r="H1906" t="s">
        <v>39</v>
      </c>
      <c r="I1906">
        <v>1</v>
      </c>
      <c r="J1906" t="s">
        <v>22</v>
      </c>
      <c r="K1906">
        <v>3</v>
      </c>
      <c r="L1906">
        <v>12</v>
      </c>
      <c r="M1906">
        <v>11</v>
      </c>
      <c r="N1906" t="s">
        <v>17</v>
      </c>
      <c r="O1906" t="s">
        <v>1556</v>
      </c>
      <c r="P1906">
        <v>0</v>
      </c>
      <c r="Q1906">
        <v>0</v>
      </c>
      <c r="R1906">
        <v>10</v>
      </c>
      <c r="S1906">
        <v>0.32258064516129031</v>
      </c>
      <c r="T1906">
        <f>DATATABLE[[#This Row],[تعداد واگن منتظر واگذاری]]+DATATABLE[[#This Row],[تعداد واگن تحت تخلیه]]</f>
        <v>10</v>
      </c>
      <c r="U1906">
        <v>0.32258064516129031</v>
      </c>
      <c r="V1906">
        <v>21</v>
      </c>
      <c r="W1906">
        <v>0.67741935483870963</v>
      </c>
      <c r="X1906">
        <v>1365</v>
      </c>
      <c r="Y1906">
        <v>10</v>
      </c>
      <c r="Z1906">
        <v>31</v>
      </c>
      <c r="AA1906" t="s">
        <v>13</v>
      </c>
      <c r="AB1906">
        <v>0</v>
      </c>
      <c r="AC1906">
        <v>1</v>
      </c>
      <c r="AD1906" t="s">
        <v>15</v>
      </c>
      <c r="AE1906">
        <v>1</v>
      </c>
      <c r="AF1906">
        <v>0</v>
      </c>
      <c r="AG1906" t="s">
        <v>15</v>
      </c>
      <c r="AH1906">
        <v>1</v>
      </c>
      <c r="AI1906">
        <v>0</v>
      </c>
      <c r="AJ1906" t="s">
        <v>15</v>
      </c>
      <c r="AK1906">
        <v>1</v>
      </c>
      <c r="AL1906">
        <v>0</v>
      </c>
    </row>
    <row r="1907" spans="1:38" x14ac:dyDescent="0.25">
      <c r="A1907" t="s">
        <v>1530</v>
      </c>
      <c r="B1907" t="s">
        <v>32</v>
      </c>
      <c r="C1907">
        <v>13980314</v>
      </c>
      <c r="D1907">
        <v>980314</v>
      </c>
      <c r="E1907" t="s">
        <v>943</v>
      </c>
      <c r="F1907" t="s">
        <v>944</v>
      </c>
      <c r="G1907" t="s">
        <v>1523</v>
      </c>
      <c r="H1907" t="s">
        <v>39</v>
      </c>
      <c r="I1907">
        <v>1</v>
      </c>
      <c r="J1907" t="s">
        <v>22</v>
      </c>
      <c r="K1907">
        <v>3</v>
      </c>
      <c r="L1907">
        <v>12</v>
      </c>
      <c r="M1907">
        <v>11</v>
      </c>
      <c r="N1907" t="s">
        <v>18</v>
      </c>
      <c r="O1907" t="s">
        <v>1557</v>
      </c>
      <c r="P1907">
        <v>40</v>
      </c>
      <c r="Q1907">
        <v>1.2903225806451613</v>
      </c>
      <c r="R1907">
        <v>34</v>
      </c>
      <c r="S1907">
        <v>1.096774193548387</v>
      </c>
      <c r="T1907">
        <f>DATATABLE[[#This Row],[تعداد واگن منتظر واگذاری]]+DATATABLE[[#This Row],[تعداد واگن تحت تخلیه]]</f>
        <v>74</v>
      </c>
      <c r="U1907">
        <v>2.3870967741935485</v>
      </c>
      <c r="V1907">
        <v>49</v>
      </c>
      <c r="W1907">
        <v>1.5806451612903225</v>
      </c>
      <c r="X1907">
        <v>3185</v>
      </c>
      <c r="Y1907">
        <v>74</v>
      </c>
      <c r="Z1907">
        <v>83</v>
      </c>
      <c r="AA1907" t="s">
        <v>15</v>
      </c>
      <c r="AB1907">
        <v>1</v>
      </c>
      <c r="AC1907">
        <v>0</v>
      </c>
      <c r="AD1907" t="s">
        <v>15</v>
      </c>
      <c r="AE1907">
        <v>1</v>
      </c>
      <c r="AF1907">
        <v>0</v>
      </c>
      <c r="AG1907" t="s">
        <v>15</v>
      </c>
      <c r="AH1907">
        <v>1</v>
      </c>
      <c r="AI1907">
        <v>0</v>
      </c>
      <c r="AJ1907" t="s">
        <v>15</v>
      </c>
      <c r="AK1907">
        <v>1</v>
      </c>
      <c r="AL1907">
        <v>0</v>
      </c>
    </row>
    <row r="1908" spans="1:38" x14ac:dyDescent="0.25">
      <c r="A1908" t="s">
        <v>1530</v>
      </c>
      <c r="B1908" t="s">
        <v>32</v>
      </c>
      <c r="C1908">
        <v>13980315</v>
      </c>
      <c r="D1908">
        <v>980315</v>
      </c>
      <c r="E1908" t="s">
        <v>945</v>
      </c>
      <c r="F1908" t="s">
        <v>946</v>
      </c>
      <c r="G1908" t="s">
        <v>1523</v>
      </c>
      <c r="H1908" t="s">
        <v>39</v>
      </c>
      <c r="I1908">
        <v>1</v>
      </c>
      <c r="J1908" t="s">
        <v>22</v>
      </c>
      <c r="K1908">
        <v>3</v>
      </c>
      <c r="L1908">
        <v>12</v>
      </c>
      <c r="M1908">
        <v>11</v>
      </c>
      <c r="N1908" t="s">
        <v>19</v>
      </c>
      <c r="O1908" t="s">
        <v>1558</v>
      </c>
      <c r="P1908">
        <v>0</v>
      </c>
      <c r="Q1908">
        <v>0</v>
      </c>
      <c r="R1908">
        <v>26</v>
      </c>
      <c r="S1908">
        <v>0.83870967741935487</v>
      </c>
      <c r="T1908">
        <f>DATATABLE[[#This Row],[تعداد واگن منتظر واگذاری]]+DATATABLE[[#This Row],[تعداد واگن تحت تخلیه]]</f>
        <v>26</v>
      </c>
      <c r="U1908">
        <v>0.83870967741935487</v>
      </c>
      <c r="V1908">
        <v>79</v>
      </c>
      <c r="W1908">
        <v>2.5483870967741935</v>
      </c>
      <c r="X1908">
        <v>5135</v>
      </c>
      <c r="Y1908">
        <v>26</v>
      </c>
      <c r="Z1908">
        <v>105</v>
      </c>
      <c r="AA1908" t="s">
        <v>13</v>
      </c>
      <c r="AB1908">
        <v>0</v>
      </c>
      <c r="AC1908">
        <v>1</v>
      </c>
      <c r="AD1908" t="s">
        <v>15</v>
      </c>
      <c r="AE1908">
        <v>1</v>
      </c>
      <c r="AF1908">
        <v>0</v>
      </c>
      <c r="AG1908" t="s">
        <v>15</v>
      </c>
      <c r="AH1908">
        <v>1</v>
      </c>
      <c r="AI1908">
        <v>0</v>
      </c>
      <c r="AJ1908" t="s">
        <v>15</v>
      </c>
      <c r="AK1908">
        <v>1</v>
      </c>
      <c r="AL1908">
        <v>0</v>
      </c>
    </row>
    <row r="1909" spans="1:38" x14ac:dyDescent="0.25">
      <c r="A1909" t="s">
        <v>1530</v>
      </c>
      <c r="B1909" t="s">
        <v>32</v>
      </c>
      <c r="C1909">
        <v>13980316</v>
      </c>
      <c r="D1909">
        <v>980316</v>
      </c>
      <c r="E1909" t="s">
        <v>947</v>
      </c>
      <c r="F1909" t="s">
        <v>948</v>
      </c>
      <c r="G1909" t="s">
        <v>1523</v>
      </c>
      <c r="H1909" t="s">
        <v>39</v>
      </c>
      <c r="I1909">
        <v>1</v>
      </c>
      <c r="J1909" t="s">
        <v>22</v>
      </c>
      <c r="K1909">
        <v>3</v>
      </c>
      <c r="L1909">
        <v>12</v>
      </c>
      <c r="M1909">
        <v>12</v>
      </c>
      <c r="N1909" t="s">
        <v>20</v>
      </c>
      <c r="O1909" t="s">
        <v>1559</v>
      </c>
      <c r="P1909">
        <v>2</v>
      </c>
      <c r="Q1909">
        <v>6.4516129032258063E-2</v>
      </c>
      <c r="R1909">
        <v>33</v>
      </c>
      <c r="S1909">
        <v>1.064516129032258</v>
      </c>
      <c r="T1909">
        <f>DATATABLE[[#This Row],[تعداد واگن منتظر واگذاری]]+DATATABLE[[#This Row],[تعداد واگن تحت تخلیه]]</f>
        <v>35</v>
      </c>
      <c r="U1909">
        <v>1.1290322580645162</v>
      </c>
      <c r="V1909">
        <v>32</v>
      </c>
      <c r="W1909">
        <v>1.032258064516129</v>
      </c>
      <c r="X1909">
        <v>2080</v>
      </c>
      <c r="Y1909">
        <v>35</v>
      </c>
      <c r="Z1909">
        <v>65</v>
      </c>
      <c r="AA1909" t="s">
        <v>15</v>
      </c>
      <c r="AB1909">
        <v>1</v>
      </c>
      <c r="AC1909">
        <v>0</v>
      </c>
      <c r="AD1909" t="s">
        <v>15</v>
      </c>
      <c r="AE1909">
        <v>1</v>
      </c>
      <c r="AF1909">
        <v>0</v>
      </c>
      <c r="AG1909" t="s">
        <v>15</v>
      </c>
      <c r="AH1909">
        <v>1</v>
      </c>
      <c r="AI1909">
        <v>0</v>
      </c>
      <c r="AJ1909" t="s">
        <v>15</v>
      </c>
      <c r="AK1909">
        <v>1</v>
      </c>
      <c r="AL1909">
        <v>0</v>
      </c>
    </row>
    <row r="1910" spans="1:38" x14ac:dyDescent="0.25">
      <c r="A1910" t="s">
        <v>1530</v>
      </c>
      <c r="B1910" t="s">
        <v>32</v>
      </c>
      <c r="C1910">
        <v>13980317</v>
      </c>
      <c r="D1910">
        <v>980317</v>
      </c>
      <c r="E1910" t="s">
        <v>949</v>
      </c>
      <c r="F1910" t="s">
        <v>950</v>
      </c>
      <c r="G1910" t="s">
        <v>1523</v>
      </c>
      <c r="H1910" t="s">
        <v>39</v>
      </c>
      <c r="I1910">
        <v>1</v>
      </c>
      <c r="J1910" t="s">
        <v>22</v>
      </c>
      <c r="K1910">
        <v>3</v>
      </c>
      <c r="L1910">
        <v>12</v>
      </c>
      <c r="M1910">
        <v>12</v>
      </c>
      <c r="N1910" t="s">
        <v>12</v>
      </c>
      <c r="O1910" t="s">
        <v>1560</v>
      </c>
      <c r="P1910">
        <v>0</v>
      </c>
      <c r="Q1910">
        <v>0</v>
      </c>
      <c r="R1910">
        <v>3</v>
      </c>
      <c r="S1910">
        <v>9.6774193548387094E-2</v>
      </c>
      <c r="T1910">
        <f>DATATABLE[[#This Row],[تعداد واگن منتظر واگذاری]]+DATATABLE[[#This Row],[تعداد واگن تحت تخلیه]]</f>
        <v>3</v>
      </c>
      <c r="U1910">
        <v>9.6774193548387094E-2</v>
      </c>
      <c r="V1910">
        <v>55</v>
      </c>
      <c r="W1910">
        <v>1.7741935483870968</v>
      </c>
      <c r="X1910">
        <v>3575</v>
      </c>
      <c r="Y1910">
        <v>3</v>
      </c>
      <c r="Z1910">
        <v>58</v>
      </c>
      <c r="AA1910" t="s">
        <v>13</v>
      </c>
      <c r="AB1910">
        <v>0</v>
      </c>
      <c r="AC1910">
        <v>1</v>
      </c>
      <c r="AD1910" t="s">
        <v>15</v>
      </c>
      <c r="AE1910">
        <v>1</v>
      </c>
      <c r="AF1910">
        <v>0</v>
      </c>
      <c r="AG1910" t="s">
        <v>15</v>
      </c>
      <c r="AH1910">
        <v>1</v>
      </c>
      <c r="AI1910">
        <v>0</v>
      </c>
      <c r="AJ1910" t="s">
        <v>15</v>
      </c>
      <c r="AK1910">
        <v>1</v>
      </c>
      <c r="AL1910">
        <v>0</v>
      </c>
    </row>
    <row r="1911" spans="1:38" x14ac:dyDescent="0.25">
      <c r="A1911" t="s">
        <v>1530</v>
      </c>
      <c r="B1911" t="s">
        <v>32</v>
      </c>
      <c r="C1911">
        <v>13980318</v>
      </c>
      <c r="D1911">
        <v>980318</v>
      </c>
      <c r="E1911" t="s">
        <v>951</v>
      </c>
      <c r="F1911" t="s">
        <v>952</v>
      </c>
      <c r="G1911" t="s">
        <v>1523</v>
      </c>
      <c r="H1911" t="s">
        <v>39</v>
      </c>
      <c r="I1911">
        <v>1</v>
      </c>
      <c r="J1911" t="s">
        <v>22</v>
      </c>
      <c r="K1911">
        <v>3</v>
      </c>
      <c r="L1911">
        <v>13</v>
      </c>
      <c r="M1911">
        <v>12</v>
      </c>
      <c r="N1911" t="s">
        <v>14</v>
      </c>
      <c r="O1911" t="s">
        <v>1561</v>
      </c>
      <c r="P1911">
        <v>13</v>
      </c>
      <c r="Q1911">
        <v>0.41935483870967744</v>
      </c>
      <c r="R1911">
        <v>47</v>
      </c>
      <c r="S1911">
        <v>1.5161290322580645</v>
      </c>
      <c r="T1911">
        <f>DATATABLE[[#This Row],[تعداد واگن منتظر واگذاری]]+DATATABLE[[#This Row],[تعداد واگن تحت تخلیه]]</f>
        <v>60</v>
      </c>
      <c r="U1911">
        <v>1.935483870967742</v>
      </c>
      <c r="V1911">
        <v>24</v>
      </c>
      <c r="W1911">
        <v>0.77419354838709675</v>
      </c>
      <c r="X1911">
        <v>1560</v>
      </c>
      <c r="Y1911">
        <v>60</v>
      </c>
      <c r="Z1911">
        <v>71</v>
      </c>
      <c r="AA1911" t="s">
        <v>15</v>
      </c>
      <c r="AB1911">
        <v>1</v>
      </c>
      <c r="AC1911">
        <v>0</v>
      </c>
      <c r="AD1911" t="s">
        <v>15</v>
      </c>
      <c r="AE1911">
        <v>1</v>
      </c>
      <c r="AF1911">
        <v>0</v>
      </c>
      <c r="AG1911" t="s">
        <v>15</v>
      </c>
      <c r="AH1911">
        <v>1</v>
      </c>
      <c r="AI1911">
        <v>0</v>
      </c>
      <c r="AJ1911" t="s">
        <v>15</v>
      </c>
      <c r="AK1911">
        <v>1</v>
      </c>
      <c r="AL1911">
        <v>0</v>
      </c>
    </row>
    <row r="1912" spans="1:38" x14ac:dyDescent="0.25">
      <c r="A1912" t="s">
        <v>1530</v>
      </c>
      <c r="B1912" t="s">
        <v>32</v>
      </c>
      <c r="C1912">
        <v>13980319</v>
      </c>
      <c r="D1912">
        <v>980319</v>
      </c>
      <c r="E1912" t="s">
        <v>953</v>
      </c>
      <c r="F1912" t="s">
        <v>954</v>
      </c>
      <c r="G1912" t="s">
        <v>1523</v>
      </c>
      <c r="H1912" t="s">
        <v>39</v>
      </c>
      <c r="I1912">
        <v>1</v>
      </c>
      <c r="J1912" t="s">
        <v>22</v>
      </c>
      <c r="K1912">
        <v>3</v>
      </c>
      <c r="L1912">
        <v>13</v>
      </c>
      <c r="M1912">
        <v>12</v>
      </c>
      <c r="N1912" t="s">
        <v>16</v>
      </c>
      <c r="O1912" t="s">
        <v>1562</v>
      </c>
      <c r="P1912">
        <v>0</v>
      </c>
      <c r="Q1912">
        <v>0</v>
      </c>
      <c r="R1912">
        <v>3</v>
      </c>
      <c r="S1912">
        <v>9.6774193548387094E-2</v>
      </c>
      <c r="T1912">
        <f>DATATABLE[[#This Row],[تعداد واگن منتظر واگذاری]]+DATATABLE[[#This Row],[تعداد واگن تحت تخلیه]]</f>
        <v>3</v>
      </c>
      <c r="U1912">
        <v>9.6774193548387094E-2</v>
      </c>
      <c r="V1912">
        <v>39</v>
      </c>
      <c r="W1912">
        <v>1.2580645161290323</v>
      </c>
      <c r="X1912">
        <v>2535</v>
      </c>
      <c r="Y1912">
        <v>3</v>
      </c>
      <c r="Z1912">
        <v>42</v>
      </c>
      <c r="AA1912" t="s">
        <v>13</v>
      </c>
      <c r="AB1912">
        <v>0</v>
      </c>
      <c r="AC1912">
        <v>1</v>
      </c>
      <c r="AD1912" t="s">
        <v>15</v>
      </c>
      <c r="AE1912">
        <v>1</v>
      </c>
      <c r="AF1912">
        <v>0</v>
      </c>
      <c r="AG1912" t="s">
        <v>15</v>
      </c>
      <c r="AH1912">
        <v>1</v>
      </c>
      <c r="AI1912">
        <v>0</v>
      </c>
      <c r="AJ1912" t="s">
        <v>15</v>
      </c>
      <c r="AK1912">
        <v>1</v>
      </c>
      <c r="AL1912">
        <v>0</v>
      </c>
    </row>
    <row r="1913" spans="1:38" x14ac:dyDescent="0.25">
      <c r="A1913" t="s">
        <v>1530</v>
      </c>
      <c r="B1913" t="s">
        <v>32</v>
      </c>
      <c r="C1913">
        <v>13980320</v>
      </c>
      <c r="D1913">
        <v>980320</v>
      </c>
      <c r="E1913" t="s">
        <v>955</v>
      </c>
      <c r="F1913" t="s">
        <v>956</v>
      </c>
      <c r="G1913" t="s">
        <v>1523</v>
      </c>
      <c r="H1913" t="s">
        <v>39</v>
      </c>
      <c r="I1913">
        <v>1</v>
      </c>
      <c r="J1913" t="s">
        <v>22</v>
      </c>
      <c r="K1913">
        <v>3</v>
      </c>
      <c r="L1913">
        <v>13</v>
      </c>
      <c r="M1913">
        <v>12</v>
      </c>
      <c r="N1913" t="s">
        <v>17</v>
      </c>
      <c r="O1913" t="s">
        <v>1563</v>
      </c>
      <c r="P1913">
        <v>0</v>
      </c>
      <c r="Q1913">
        <v>0</v>
      </c>
      <c r="R1913">
        <v>20</v>
      </c>
      <c r="S1913">
        <v>0.64516129032258063</v>
      </c>
      <c r="T1913">
        <f>DATATABLE[[#This Row],[تعداد واگن منتظر واگذاری]]+DATATABLE[[#This Row],[تعداد واگن تحت تخلیه]]</f>
        <v>20</v>
      </c>
      <c r="U1913">
        <v>0.64516129032258063</v>
      </c>
      <c r="V1913">
        <v>0</v>
      </c>
      <c r="W1913">
        <v>0</v>
      </c>
      <c r="X1913">
        <v>0</v>
      </c>
      <c r="Y1913">
        <v>20</v>
      </c>
      <c r="Z1913">
        <v>20</v>
      </c>
      <c r="AA1913" t="s">
        <v>13</v>
      </c>
      <c r="AB1913">
        <v>0</v>
      </c>
      <c r="AC1913">
        <v>1</v>
      </c>
      <c r="AD1913" t="s">
        <v>15</v>
      </c>
      <c r="AE1913">
        <v>1</v>
      </c>
      <c r="AF1913">
        <v>0</v>
      </c>
      <c r="AG1913" t="s">
        <v>13</v>
      </c>
      <c r="AH1913">
        <v>0</v>
      </c>
      <c r="AI1913">
        <v>1</v>
      </c>
      <c r="AJ1913" t="s">
        <v>15</v>
      </c>
      <c r="AK1913">
        <v>1</v>
      </c>
      <c r="AL1913">
        <v>0</v>
      </c>
    </row>
    <row r="1914" spans="1:38" x14ac:dyDescent="0.25">
      <c r="A1914" t="s">
        <v>1530</v>
      </c>
      <c r="B1914" t="s">
        <v>32</v>
      </c>
      <c r="C1914">
        <v>13980321</v>
      </c>
      <c r="D1914">
        <v>980321</v>
      </c>
      <c r="E1914" t="s">
        <v>957</v>
      </c>
      <c r="F1914" t="s">
        <v>958</v>
      </c>
      <c r="G1914" t="s">
        <v>1523</v>
      </c>
      <c r="H1914" t="s">
        <v>39</v>
      </c>
      <c r="I1914">
        <v>1</v>
      </c>
      <c r="J1914" t="s">
        <v>22</v>
      </c>
      <c r="K1914">
        <v>3</v>
      </c>
      <c r="L1914">
        <v>13</v>
      </c>
      <c r="M1914">
        <v>12</v>
      </c>
      <c r="N1914" t="s">
        <v>18</v>
      </c>
      <c r="O1914" t="s">
        <v>1564</v>
      </c>
      <c r="P1914">
        <v>50</v>
      </c>
      <c r="Q1914">
        <v>1.6129032258064515</v>
      </c>
      <c r="R1914">
        <v>18</v>
      </c>
      <c r="S1914">
        <v>0.58064516129032262</v>
      </c>
      <c r="T1914">
        <f>DATATABLE[[#This Row],[تعداد واگن منتظر واگذاری]]+DATATABLE[[#This Row],[تعداد واگن تحت تخلیه]]</f>
        <v>68</v>
      </c>
      <c r="U1914">
        <v>2.193548387096774</v>
      </c>
      <c r="V1914">
        <v>70</v>
      </c>
      <c r="W1914">
        <v>2.2580645161290325</v>
      </c>
      <c r="X1914">
        <v>4550</v>
      </c>
      <c r="Y1914">
        <v>68</v>
      </c>
      <c r="Z1914">
        <v>88</v>
      </c>
      <c r="AA1914" t="s">
        <v>15</v>
      </c>
      <c r="AB1914">
        <v>1</v>
      </c>
      <c r="AC1914">
        <v>0</v>
      </c>
      <c r="AD1914" t="s">
        <v>15</v>
      </c>
      <c r="AE1914">
        <v>1</v>
      </c>
      <c r="AF1914">
        <v>0</v>
      </c>
      <c r="AG1914" t="s">
        <v>15</v>
      </c>
      <c r="AH1914">
        <v>1</v>
      </c>
      <c r="AI1914">
        <v>0</v>
      </c>
      <c r="AJ1914" t="s">
        <v>15</v>
      </c>
      <c r="AK1914">
        <v>1</v>
      </c>
      <c r="AL1914">
        <v>0</v>
      </c>
    </row>
    <row r="1915" spans="1:38" x14ac:dyDescent="0.25">
      <c r="A1915" t="s">
        <v>1530</v>
      </c>
      <c r="B1915" t="s">
        <v>32</v>
      </c>
      <c r="C1915">
        <v>13980322</v>
      </c>
      <c r="D1915">
        <v>980322</v>
      </c>
      <c r="E1915" t="s">
        <v>959</v>
      </c>
      <c r="F1915" t="s">
        <v>960</v>
      </c>
      <c r="G1915" t="s">
        <v>1523</v>
      </c>
      <c r="H1915" t="s">
        <v>39</v>
      </c>
      <c r="I1915">
        <v>1</v>
      </c>
      <c r="J1915" t="s">
        <v>22</v>
      </c>
      <c r="K1915">
        <v>3</v>
      </c>
      <c r="L1915">
        <v>13</v>
      </c>
      <c r="M1915">
        <v>12</v>
      </c>
      <c r="N1915" t="s">
        <v>19</v>
      </c>
      <c r="O1915" t="s">
        <v>1565</v>
      </c>
      <c r="P1915">
        <v>20</v>
      </c>
      <c r="Q1915">
        <v>0.64516129032258063</v>
      </c>
      <c r="R1915">
        <v>1</v>
      </c>
      <c r="S1915">
        <v>3.2258064516129031E-2</v>
      </c>
      <c r="T1915">
        <f>DATATABLE[[#This Row],[تعداد واگن منتظر واگذاری]]+DATATABLE[[#This Row],[تعداد واگن تحت تخلیه]]</f>
        <v>21</v>
      </c>
      <c r="U1915">
        <v>0.67741935483870963</v>
      </c>
      <c r="V1915">
        <v>50</v>
      </c>
      <c r="W1915">
        <v>1.6129032258064515</v>
      </c>
      <c r="X1915">
        <v>3250</v>
      </c>
      <c r="Y1915">
        <v>21</v>
      </c>
      <c r="Z1915">
        <v>51</v>
      </c>
      <c r="AA1915" t="s">
        <v>15</v>
      </c>
      <c r="AB1915">
        <v>1</v>
      </c>
      <c r="AC1915">
        <v>0</v>
      </c>
      <c r="AD1915" t="s">
        <v>15</v>
      </c>
      <c r="AE1915">
        <v>1</v>
      </c>
      <c r="AF1915">
        <v>0</v>
      </c>
      <c r="AG1915" t="s">
        <v>15</v>
      </c>
      <c r="AH1915">
        <v>1</v>
      </c>
      <c r="AI1915">
        <v>0</v>
      </c>
      <c r="AJ1915" t="s">
        <v>15</v>
      </c>
      <c r="AK1915">
        <v>1</v>
      </c>
      <c r="AL1915">
        <v>0</v>
      </c>
    </row>
    <row r="1916" spans="1:38" x14ac:dyDescent="0.25">
      <c r="A1916" t="s">
        <v>1530</v>
      </c>
      <c r="B1916" t="s">
        <v>32</v>
      </c>
      <c r="C1916">
        <v>13980323</v>
      </c>
      <c r="D1916">
        <v>980323</v>
      </c>
      <c r="E1916" t="s">
        <v>961</v>
      </c>
      <c r="F1916" t="s">
        <v>962</v>
      </c>
      <c r="G1916" t="s">
        <v>1523</v>
      </c>
      <c r="H1916" t="s">
        <v>39</v>
      </c>
      <c r="I1916">
        <v>1</v>
      </c>
      <c r="J1916" t="s">
        <v>22</v>
      </c>
      <c r="K1916">
        <v>3</v>
      </c>
      <c r="L1916">
        <v>13</v>
      </c>
      <c r="M1916">
        <v>13</v>
      </c>
      <c r="N1916" t="s">
        <v>20</v>
      </c>
      <c r="O1916" t="s">
        <v>1566</v>
      </c>
      <c r="P1916">
        <v>0</v>
      </c>
      <c r="Q1916">
        <v>0</v>
      </c>
      <c r="R1916">
        <v>13</v>
      </c>
      <c r="S1916">
        <v>0.41935483870967744</v>
      </c>
      <c r="T1916">
        <f>DATATABLE[[#This Row],[تعداد واگن منتظر واگذاری]]+DATATABLE[[#This Row],[تعداد واگن تحت تخلیه]]</f>
        <v>13</v>
      </c>
      <c r="U1916">
        <v>0.41935483870967744</v>
      </c>
      <c r="V1916">
        <v>67</v>
      </c>
      <c r="W1916">
        <v>2.161290322580645</v>
      </c>
      <c r="X1916">
        <v>4355</v>
      </c>
      <c r="Y1916">
        <v>13</v>
      </c>
      <c r="Z1916">
        <v>80</v>
      </c>
      <c r="AA1916" t="s">
        <v>13</v>
      </c>
      <c r="AB1916">
        <v>0</v>
      </c>
      <c r="AC1916">
        <v>1</v>
      </c>
      <c r="AD1916" t="s">
        <v>15</v>
      </c>
      <c r="AE1916">
        <v>1</v>
      </c>
      <c r="AF1916">
        <v>0</v>
      </c>
      <c r="AG1916" t="s">
        <v>15</v>
      </c>
      <c r="AH1916">
        <v>1</v>
      </c>
      <c r="AI1916">
        <v>0</v>
      </c>
      <c r="AJ1916" t="s">
        <v>15</v>
      </c>
      <c r="AK1916">
        <v>1</v>
      </c>
      <c r="AL1916">
        <v>0</v>
      </c>
    </row>
    <row r="1917" spans="1:38" x14ac:dyDescent="0.25">
      <c r="A1917" t="s">
        <v>1530</v>
      </c>
      <c r="B1917" t="s">
        <v>32</v>
      </c>
      <c r="C1917">
        <v>13980324</v>
      </c>
      <c r="D1917">
        <v>980324</v>
      </c>
      <c r="E1917" t="s">
        <v>963</v>
      </c>
      <c r="F1917" t="s">
        <v>964</v>
      </c>
      <c r="G1917" t="s">
        <v>1523</v>
      </c>
      <c r="H1917" t="s">
        <v>39</v>
      </c>
      <c r="I1917">
        <v>1</v>
      </c>
      <c r="J1917" t="s">
        <v>22</v>
      </c>
      <c r="K1917">
        <v>3</v>
      </c>
      <c r="L1917">
        <v>13</v>
      </c>
      <c r="M1917">
        <v>13</v>
      </c>
      <c r="N1917" t="s">
        <v>12</v>
      </c>
      <c r="O1917" t="s">
        <v>1567</v>
      </c>
      <c r="P1917">
        <v>36</v>
      </c>
      <c r="Q1917">
        <v>1.1612903225806452</v>
      </c>
      <c r="R1917">
        <v>39</v>
      </c>
      <c r="S1917">
        <v>1.2580645161290323</v>
      </c>
      <c r="T1917">
        <f>DATATABLE[[#This Row],[تعداد واگن منتظر واگذاری]]+DATATABLE[[#This Row],[تعداد واگن تحت تخلیه]]</f>
        <v>75</v>
      </c>
      <c r="U1917">
        <v>2.4193548387096775</v>
      </c>
      <c r="V1917">
        <v>41</v>
      </c>
      <c r="W1917">
        <v>1.3225806451612903</v>
      </c>
      <c r="X1917">
        <v>2665</v>
      </c>
      <c r="Y1917">
        <v>75</v>
      </c>
      <c r="Z1917">
        <v>80</v>
      </c>
      <c r="AA1917" t="s">
        <v>15</v>
      </c>
      <c r="AB1917">
        <v>1</v>
      </c>
      <c r="AC1917">
        <v>0</v>
      </c>
      <c r="AD1917" t="s">
        <v>15</v>
      </c>
      <c r="AE1917">
        <v>1</v>
      </c>
      <c r="AF1917">
        <v>0</v>
      </c>
      <c r="AG1917" t="s">
        <v>15</v>
      </c>
      <c r="AH1917">
        <v>1</v>
      </c>
      <c r="AI1917">
        <v>0</v>
      </c>
      <c r="AJ1917" t="s">
        <v>15</v>
      </c>
      <c r="AK1917">
        <v>1</v>
      </c>
      <c r="AL1917">
        <v>0</v>
      </c>
    </row>
    <row r="1918" spans="1:38" x14ac:dyDescent="0.25">
      <c r="A1918" t="s">
        <v>1530</v>
      </c>
      <c r="B1918" t="s">
        <v>32</v>
      </c>
      <c r="C1918">
        <v>13980325</v>
      </c>
      <c r="D1918">
        <v>980325</v>
      </c>
      <c r="E1918" t="s">
        <v>965</v>
      </c>
      <c r="F1918" t="s">
        <v>966</v>
      </c>
      <c r="G1918" t="s">
        <v>1523</v>
      </c>
      <c r="H1918" t="s">
        <v>39</v>
      </c>
      <c r="I1918">
        <v>1</v>
      </c>
      <c r="J1918" t="s">
        <v>22</v>
      </c>
      <c r="K1918">
        <v>3</v>
      </c>
      <c r="L1918">
        <v>14</v>
      </c>
      <c r="M1918">
        <v>13</v>
      </c>
      <c r="N1918" t="s">
        <v>14</v>
      </c>
      <c r="O1918" t="s">
        <v>1568</v>
      </c>
      <c r="P1918">
        <v>47</v>
      </c>
      <c r="Q1918">
        <v>1.5161290322580645</v>
      </c>
      <c r="R1918">
        <v>21</v>
      </c>
      <c r="S1918">
        <v>0.67741935483870963</v>
      </c>
      <c r="T1918">
        <f>DATATABLE[[#This Row],[تعداد واگن منتظر واگذاری]]+DATATABLE[[#This Row],[تعداد واگن تحت تخلیه]]</f>
        <v>68</v>
      </c>
      <c r="U1918">
        <v>2.193548387096774</v>
      </c>
      <c r="V1918">
        <v>0</v>
      </c>
      <c r="W1918">
        <v>0</v>
      </c>
      <c r="X1918">
        <v>0</v>
      </c>
      <c r="Y1918">
        <v>68</v>
      </c>
      <c r="Z1918">
        <v>21</v>
      </c>
      <c r="AA1918" t="s">
        <v>15</v>
      </c>
      <c r="AB1918">
        <v>1</v>
      </c>
      <c r="AC1918">
        <v>0</v>
      </c>
      <c r="AD1918" t="s">
        <v>15</v>
      </c>
      <c r="AE1918">
        <v>1</v>
      </c>
      <c r="AF1918">
        <v>0</v>
      </c>
      <c r="AG1918" t="s">
        <v>13</v>
      </c>
      <c r="AH1918">
        <v>0</v>
      </c>
      <c r="AI1918">
        <v>1</v>
      </c>
      <c r="AJ1918" t="s">
        <v>15</v>
      </c>
      <c r="AK1918">
        <v>1</v>
      </c>
      <c r="AL1918">
        <v>0</v>
      </c>
    </row>
    <row r="1919" spans="1:38" x14ac:dyDescent="0.25">
      <c r="A1919" t="s">
        <v>1530</v>
      </c>
      <c r="B1919" t="s">
        <v>32</v>
      </c>
      <c r="C1919">
        <v>13980326</v>
      </c>
      <c r="D1919">
        <v>980326</v>
      </c>
      <c r="E1919" t="s">
        <v>967</v>
      </c>
      <c r="F1919" t="s">
        <v>968</v>
      </c>
      <c r="G1919" t="s">
        <v>1523</v>
      </c>
      <c r="H1919" t="s">
        <v>39</v>
      </c>
      <c r="I1919">
        <v>1</v>
      </c>
      <c r="J1919" t="s">
        <v>22</v>
      </c>
      <c r="K1919">
        <v>3</v>
      </c>
      <c r="L1919">
        <v>14</v>
      </c>
      <c r="M1919">
        <v>13</v>
      </c>
      <c r="N1919" t="s">
        <v>16</v>
      </c>
      <c r="O1919" t="s">
        <v>1569</v>
      </c>
      <c r="P1919">
        <v>0</v>
      </c>
      <c r="Q1919">
        <v>0</v>
      </c>
      <c r="R1919">
        <v>0</v>
      </c>
      <c r="S1919">
        <v>0</v>
      </c>
      <c r="T1919">
        <f>DATATABLE[[#This Row],[تعداد واگن منتظر واگذاری]]+DATATABLE[[#This Row],[تعداد واگن تحت تخلیه]]</f>
        <v>0</v>
      </c>
      <c r="U1919">
        <v>0</v>
      </c>
      <c r="V1919">
        <v>61</v>
      </c>
      <c r="W1919">
        <v>1.967741935483871</v>
      </c>
      <c r="X1919">
        <v>3965</v>
      </c>
      <c r="Y1919">
        <v>0</v>
      </c>
      <c r="Z1919">
        <v>61</v>
      </c>
      <c r="AA1919" t="s">
        <v>13</v>
      </c>
      <c r="AB1919">
        <v>0</v>
      </c>
      <c r="AC1919">
        <v>1</v>
      </c>
      <c r="AD1919" t="s">
        <v>13</v>
      </c>
      <c r="AE1919">
        <v>0</v>
      </c>
      <c r="AF1919">
        <v>1</v>
      </c>
      <c r="AG1919" t="s">
        <v>15</v>
      </c>
      <c r="AH1919">
        <v>1</v>
      </c>
      <c r="AI1919">
        <v>0</v>
      </c>
      <c r="AJ1919" t="s">
        <v>15</v>
      </c>
      <c r="AK1919">
        <v>1</v>
      </c>
      <c r="AL1919">
        <v>0</v>
      </c>
    </row>
    <row r="1920" spans="1:38" x14ac:dyDescent="0.25">
      <c r="A1920" t="s">
        <v>1530</v>
      </c>
      <c r="B1920" t="s">
        <v>32</v>
      </c>
      <c r="C1920">
        <v>13980327</v>
      </c>
      <c r="D1920">
        <v>980327</v>
      </c>
      <c r="E1920" t="s">
        <v>969</v>
      </c>
      <c r="F1920" t="s">
        <v>970</v>
      </c>
      <c r="G1920" t="s">
        <v>1523</v>
      </c>
      <c r="H1920" t="s">
        <v>39</v>
      </c>
      <c r="I1920">
        <v>1</v>
      </c>
      <c r="J1920" t="s">
        <v>22</v>
      </c>
      <c r="K1920">
        <v>3</v>
      </c>
      <c r="L1920">
        <v>14</v>
      </c>
      <c r="M1920">
        <v>13</v>
      </c>
      <c r="N1920" t="s">
        <v>17</v>
      </c>
      <c r="O1920" t="s">
        <v>1570</v>
      </c>
      <c r="P1920">
        <v>1</v>
      </c>
      <c r="Q1920">
        <v>3.2258064516129031E-2</v>
      </c>
      <c r="R1920">
        <v>17</v>
      </c>
      <c r="S1920">
        <v>0.54838709677419351</v>
      </c>
      <c r="T1920">
        <f>DATATABLE[[#This Row],[تعداد واگن منتظر واگذاری]]+DATATABLE[[#This Row],[تعداد واگن تحت تخلیه]]</f>
        <v>18</v>
      </c>
      <c r="U1920">
        <v>0.58064516129032262</v>
      </c>
      <c r="V1920">
        <v>37</v>
      </c>
      <c r="W1920">
        <v>1.1935483870967742</v>
      </c>
      <c r="X1920">
        <v>2405</v>
      </c>
      <c r="Y1920">
        <v>18</v>
      </c>
      <c r="Z1920">
        <v>54</v>
      </c>
      <c r="AA1920" t="s">
        <v>15</v>
      </c>
      <c r="AB1920">
        <v>1</v>
      </c>
      <c r="AC1920">
        <v>0</v>
      </c>
      <c r="AD1920" t="s">
        <v>15</v>
      </c>
      <c r="AE1920">
        <v>1</v>
      </c>
      <c r="AF1920">
        <v>0</v>
      </c>
      <c r="AG1920" t="s">
        <v>15</v>
      </c>
      <c r="AH1920">
        <v>1</v>
      </c>
      <c r="AI1920">
        <v>0</v>
      </c>
      <c r="AJ1920" t="s">
        <v>15</v>
      </c>
      <c r="AK1920">
        <v>1</v>
      </c>
      <c r="AL1920">
        <v>0</v>
      </c>
    </row>
    <row r="1921" spans="1:38" x14ac:dyDescent="0.25">
      <c r="A1921" t="s">
        <v>1530</v>
      </c>
      <c r="B1921" t="s">
        <v>32</v>
      </c>
      <c r="C1921">
        <v>13980328</v>
      </c>
      <c r="D1921">
        <v>980328</v>
      </c>
      <c r="E1921" t="s">
        <v>971</v>
      </c>
      <c r="F1921" t="s">
        <v>972</v>
      </c>
      <c r="G1921" t="s">
        <v>1523</v>
      </c>
      <c r="H1921" t="s">
        <v>39</v>
      </c>
      <c r="I1921">
        <v>1</v>
      </c>
      <c r="J1921" t="s">
        <v>22</v>
      </c>
      <c r="K1921">
        <v>3</v>
      </c>
      <c r="L1921">
        <v>14</v>
      </c>
      <c r="M1921">
        <v>13</v>
      </c>
      <c r="N1921" t="s">
        <v>18</v>
      </c>
      <c r="O1921" t="s">
        <v>1571</v>
      </c>
      <c r="P1921">
        <v>7</v>
      </c>
      <c r="Q1921">
        <v>0.22580645161290322</v>
      </c>
      <c r="R1921">
        <v>28</v>
      </c>
      <c r="S1921">
        <v>0.90322580645161288</v>
      </c>
      <c r="T1921">
        <f>DATATABLE[[#This Row],[تعداد واگن منتظر واگذاری]]+DATATABLE[[#This Row],[تعداد واگن تحت تخلیه]]</f>
        <v>35</v>
      </c>
      <c r="U1921">
        <v>1.1290322580645162</v>
      </c>
      <c r="V1921">
        <v>39</v>
      </c>
      <c r="W1921">
        <v>1.2580645161290323</v>
      </c>
      <c r="X1921">
        <v>2535</v>
      </c>
      <c r="Y1921">
        <v>35</v>
      </c>
      <c r="Z1921">
        <v>67</v>
      </c>
      <c r="AA1921" t="s">
        <v>15</v>
      </c>
      <c r="AB1921">
        <v>1</v>
      </c>
      <c r="AC1921">
        <v>0</v>
      </c>
      <c r="AD1921" t="s">
        <v>15</v>
      </c>
      <c r="AE1921">
        <v>1</v>
      </c>
      <c r="AF1921">
        <v>0</v>
      </c>
      <c r="AG1921" t="s">
        <v>15</v>
      </c>
      <c r="AH1921">
        <v>1</v>
      </c>
      <c r="AI1921">
        <v>0</v>
      </c>
      <c r="AJ1921" t="s">
        <v>15</v>
      </c>
      <c r="AK1921">
        <v>1</v>
      </c>
      <c r="AL1921">
        <v>0</v>
      </c>
    </row>
    <row r="1922" spans="1:38" x14ac:dyDescent="0.25">
      <c r="A1922" t="s">
        <v>1530</v>
      </c>
      <c r="B1922" t="s">
        <v>32</v>
      </c>
      <c r="C1922">
        <v>13980329</v>
      </c>
      <c r="D1922">
        <v>980329</v>
      </c>
      <c r="E1922" t="s">
        <v>973</v>
      </c>
      <c r="F1922" t="s">
        <v>974</v>
      </c>
      <c r="G1922" t="s">
        <v>1523</v>
      </c>
      <c r="H1922" t="s">
        <v>39</v>
      </c>
      <c r="I1922">
        <v>1</v>
      </c>
      <c r="J1922" t="s">
        <v>22</v>
      </c>
      <c r="K1922">
        <v>3</v>
      </c>
      <c r="L1922">
        <v>14</v>
      </c>
      <c r="M1922">
        <v>13</v>
      </c>
      <c r="N1922" t="s">
        <v>19</v>
      </c>
      <c r="O1922" t="s">
        <v>1572</v>
      </c>
      <c r="P1922">
        <v>1</v>
      </c>
      <c r="Q1922">
        <v>3.2258064516129031E-2</v>
      </c>
      <c r="R1922">
        <v>0</v>
      </c>
      <c r="S1922">
        <v>0</v>
      </c>
      <c r="T1922">
        <f>DATATABLE[[#This Row],[تعداد واگن منتظر واگذاری]]+DATATABLE[[#This Row],[تعداد واگن تحت تخلیه]]</f>
        <v>1</v>
      </c>
      <c r="U1922">
        <v>3.2258064516129031E-2</v>
      </c>
      <c r="V1922">
        <v>43</v>
      </c>
      <c r="W1922">
        <v>1.3870967741935485</v>
      </c>
      <c r="X1922">
        <v>2795</v>
      </c>
      <c r="Y1922">
        <v>1</v>
      </c>
      <c r="Z1922">
        <v>43</v>
      </c>
      <c r="AA1922" t="s">
        <v>15</v>
      </c>
      <c r="AB1922">
        <v>1</v>
      </c>
      <c r="AC1922">
        <v>0</v>
      </c>
      <c r="AD1922" t="s">
        <v>13</v>
      </c>
      <c r="AE1922">
        <v>0</v>
      </c>
      <c r="AF1922">
        <v>1</v>
      </c>
      <c r="AG1922" t="s">
        <v>15</v>
      </c>
      <c r="AH1922">
        <v>1</v>
      </c>
      <c r="AI1922">
        <v>0</v>
      </c>
      <c r="AJ1922" t="s">
        <v>15</v>
      </c>
      <c r="AK1922">
        <v>1</v>
      </c>
      <c r="AL1922">
        <v>0</v>
      </c>
    </row>
    <row r="1923" spans="1:38" x14ac:dyDescent="0.25">
      <c r="A1923" t="s">
        <v>1530</v>
      </c>
      <c r="B1923" t="s">
        <v>32</v>
      </c>
      <c r="C1923">
        <v>13980330</v>
      </c>
      <c r="D1923">
        <v>980330</v>
      </c>
      <c r="E1923" t="s">
        <v>975</v>
      </c>
      <c r="F1923" t="s">
        <v>976</v>
      </c>
      <c r="G1923" t="s">
        <v>1523</v>
      </c>
      <c r="H1923" t="s">
        <v>39</v>
      </c>
      <c r="I1923">
        <v>1</v>
      </c>
      <c r="J1923" t="s">
        <v>22</v>
      </c>
      <c r="K1923">
        <v>3</v>
      </c>
      <c r="L1923">
        <v>14</v>
      </c>
      <c r="M1923">
        <v>14</v>
      </c>
      <c r="N1923" t="s">
        <v>20</v>
      </c>
      <c r="O1923" t="s">
        <v>1573</v>
      </c>
      <c r="P1923">
        <v>0</v>
      </c>
      <c r="Q1923">
        <v>0</v>
      </c>
      <c r="R1923">
        <v>3</v>
      </c>
      <c r="S1923">
        <v>9.6774193548387094E-2</v>
      </c>
      <c r="T1923">
        <f>DATATABLE[[#This Row],[تعداد واگن منتظر واگذاری]]+DATATABLE[[#This Row],[تعداد واگن تحت تخلیه]]</f>
        <v>3</v>
      </c>
      <c r="U1923">
        <v>9.6774193548387094E-2</v>
      </c>
      <c r="V1923">
        <v>13</v>
      </c>
      <c r="W1923">
        <v>0.41935483870967744</v>
      </c>
      <c r="X1923">
        <v>845</v>
      </c>
      <c r="Y1923">
        <v>3</v>
      </c>
      <c r="Z1923">
        <v>16</v>
      </c>
      <c r="AA1923" t="s">
        <v>13</v>
      </c>
      <c r="AB1923">
        <v>0</v>
      </c>
      <c r="AC1923">
        <v>1</v>
      </c>
      <c r="AD1923" t="s">
        <v>15</v>
      </c>
      <c r="AE1923">
        <v>1</v>
      </c>
      <c r="AF1923">
        <v>0</v>
      </c>
      <c r="AG1923" t="s">
        <v>15</v>
      </c>
      <c r="AH1923">
        <v>1</v>
      </c>
      <c r="AI1923">
        <v>0</v>
      </c>
      <c r="AJ1923" t="s">
        <v>15</v>
      </c>
      <c r="AK1923">
        <v>1</v>
      </c>
      <c r="AL1923">
        <v>0</v>
      </c>
    </row>
    <row r="1924" spans="1:38" x14ac:dyDescent="0.25">
      <c r="A1924" t="s">
        <v>1530</v>
      </c>
      <c r="B1924" t="s">
        <v>32</v>
      </c>
      <c r="C1924">
        <v>13980331</v>
      </c>
      <c r="D1924">
        <v>980331</v>
      </c>
      <c r="E1924" t="s">
        <v>977</v>
      </c>
      <c r="F1924" t="s">
        <v>978</v>
      </c>
      <c r="G1924" t="s">
        <v>1523</v>
      </c>
      <c r="H1924" t="s">
        <v>39</v>
      </c>
      <c r="I1924">
        <v>1</v>
      </c>
      <c r="J1924" t="s">
        <v>22</v>
      </c>
      <c r="K1924">
        <v>3</v>
      </c>
      <c r="L1924">
        <v>14</v>
      </c>
      <c r="M1924">
        <v>14</v>
      </c>
      <c r="N1924" t="s">
        <v>12</v>
      </c>
      <c r="O1924" t="s">
        <v>1574</v>
      </c>
      <c r="P1924">
        <v>0</v>
      </c>
      <c r="Q1924">
        <v>0</v>
      </c>
      <c r="R1924">
        <v>0</v>
      </c>
      <c r="S1924">
        <v>0</v>
      </c>
      <c r="T1924">
        <f>DATATABLE[[#This Row],[تعداد واگن منتظر واگذاری]]+DATATABLE[[#This Row],[تعداد واگن تحت تخلیه]]</f>
        <v>0</v>
      </c>
      <c r="U1924">
        <v>0</v>
      </c>
      <c r="V1924">
        <v>2</v>
      </c>
      <c r="W1924">
        <v>6.4516129032258063E-2</v>
      </c>
      <c r="X1924">
        <v>130</v>
      </c>
      <c r="Y1924">
        <v>0</v>
      </c>
      <c r="Z1924">
        <v>2</v>
      </c>
      <c r="AA1924" t="s">
        <v>13</v>
      </c>
      <c r="AB1924">
        <v>0</v>
      </c>
      <c r="AC1924">
        <v>1</v>
      </c>
      <c r="AD1924" t="s">
        <v>13</v>
      </c>
      <c r="AE1924">
        <v>0</v>
      </c>
      <c r="AF1924">
        <v>1</v>
      </c>
      <c r="AG1924" t="s">
        <v>15</v>
      </c>
      <c r="AH1924">
        <v>1</v>
      </c>
      <c r="AI1924">
        <v>0</v>
      </c>
      <c r="AJ1924" t="s">
        <v>15</v>
      </c>
      <c r="AK1924">
        <v>1</v>
      </c>
      <c r="AL1924">
        <v>0</v>
      </c>
    </row>
    <row r="1925" spans="1:38" x14ac:dyDescent="0.25">
      <c r="A1925" t="s">
        <v>1530</v>
      </c>
      <c r="B1925" t="s">
        <v>32</v>
      </c>
      <c r="C1925">
        <v>13980401</v>
      </c>
      <c r="D1925">
        <v>980401</v>
      </c>
      <c r="E1925" t="s">
        <v>979</v>
      </c>
      <c r="F1925" t="s">
        <v>980</v>
      </c>
      <c r="G1925" t="s">
        <v>1523</v>
      </c>
      <c r="H1925" t="s">
        <v>40</v>
      </c>
      <c r="I1925">
        <v>2</v>
      </c>
      <c r="J1925" t="s">
        <v>23</v>
      </c>
      <c r="K1925">
        <v>4</v>
      </c>
      <c r="L1925">
        <v>15</v>
      </c>
      <c r="M1925">
        <v>14</v>
      </c>
      <c r="N1925" t="s">
        <v>14</v>
      </c>
      <c r="O1925" t="s">
        <v>1542</v>
      </c>
      <c r="P1925">
        <v>0</v>
      </c>
      <c r="Q1925">
        <v>0</v>
      </c>
      <c r="R1925">
        <v>0</v>
      </c>
      <c r="S1925">
        <v>0</v>
      </c>
      <c r="T1925">
        <f>DATATABLE[[#This Row],[تعداد واگن منتظر واگذاری]]+DATATABLE[[#This Row],[تعداد واگن تحت تخلیه]]</f>
        <v>0</v>
      </c>
      <c r="U1925">
        <v>0</v>
      </c>
      <c r="V1925">
        <v>1</v>
      </c>
      <c r="W1925">
        <v>3.2258064516129031E-2</v>
      </c>
      <c r="X1925">
        <v>65</v>
      </c>
      <c r="Y1925">
        <v>0</v>
      </c>
      <c r="Z1925">
        <v>1</v>
      </c>
      <c r="AA1925" t="s">
        <v>13</v>
      </c>
      <c r="AB1925">
        <v>0</v>
      </c>
      <c r="AC1925">
        <v>1</v>
      </c>
      <c r="AD1925" t="s">
        <v>13</v>
      </c>
      <c r="AE1925">
        <v>0</v>
      </c>
      <c r="AF1925">
        <v>1</v>
      </c>
      <c r="AG1925" t="s">
        <v>15</v>
      </c>
      <c r="AH1925">
        <v>1</v>
      </c>
      <c r="AI1925">
        <v>0</v>
      </c>
      <c r="AJ1925" t="s">
        <v>15</v>
      </c>
      <c r="AK1925">
        <v>1</v>
      </c>
      <c r="AL1925">
        <v>0</v>
      </c>
    </row>
    <row r="1926" spans="1:38" x14ac:dyDescent="0.25">
      <c r="A1926" t="s">
        <v>1530</v>
      </c>
      <c r="B1926" t="s">
        <v>32</v>
      </c>
      <c r="C1926">
        <v>13980402</v>
      </c>
      <c r="D1926">
        <v>980402</v>
      </c>
      <c r="E1926" t="s">
        <v>981</v>
      </c>
      <c r="F1926" t="s">
        <v>982</v>
      </c>
      <c r="G1926" t="s">
        <v>1523</v>
      </c>
      <c r="H1926" t="s">
        <v>40</v>
      </c>
      <c r="I1926">
        <v>2</v>
      </c>
      <c r="J1926" t="s">
        <v>23</v>
      </c>
      <c r="K1926">
        <v>4</v>
      </c>
      <c r="L1926">
        <v>15</v>
      </c>
      <c r="M1926">
        <v>14</v>
      </c>
      <c r="N1926" t="s">
        <v>16</v>
      </c>
      <c r="O1926" t="s">
        <v>1543</v>
      </c>
      <c r="P1926">
        <v>0</v>
      </c>
      <c r="Q1926">
        <v>0</v>
      </c>
      <c r="R1926">
        <v>0</v>
      </c>
      <c r="S1926">
        <v>0</v>
      </c>
      <c r="T1926">
        <f>DATATABLE[[#This Row],[تعداد واگن منتظر واگذاری]]+DATATABLE[[#This Row],[تعداد واگن تحت تخلیه]]</f>
        <v>0</v>
      </c>
      <c r="U1926">
        <v>0</v>
      </c>
      <c r="V1926">
        <v>0</v>
      </c>
      <c r="W1926">
        <v>0</v>
      </c>
      <c r="X1926">
        <v>0</v>
      </c>
      <c r="Y1926">
        <v>0</v>
      </c>
      <c r="Z1926">
        <v>0</v>
      </c>
      <c r="AA1926" t="s">
        <v>13</v>
      </c>
      <c r="AB1926">
        <v>0</v>
      </c>
      <c r="AC1926">
        <v>1</v>
      </c>
      <c r="AD1926" t="s">
        <v>13</v>
      </c>
      <c r="AE1926">
        <v>0</v>
      </c>
      <c r="AF1926">
        <v>1</v>
      </c>
      <c r="AG1926" t="s">
        <v>13</v>
      </c>
      <c r="AH1926">
        <v>0</v>
      </c>
      <c r="AI1926">
        <v>1</v>
      </c>
      <c r="AJ1926" t="s">
        <v>13</v>
      </c>
      <c r="AK1926">
        <v>0</v>
      </c>
      <c r="AL1926">
        <v>1</v>
      </c>
    </row>
    <row r="1927" spans="1:38" x14ac:dyDescent="0.25">
      <c r="A1927" t="s">
        <v>1530</v>
      </c>
      <c r="B1927" t="s">
        <v>32</v>
      </c>
      <c r="C1927">
        <v>13980403</v>
      </c>
      <c r="D1927">
        <v>980403</v>
      </c>
      <c r="E1927" t="s">
        <v>983</v>
      </c>
      <c r="F1927" t="s">
        <v>984</v>
      </c>
      <c r="G1927" t="s">
        <v>1523</v>
      </c>
      <c r="H1927" t="s">
        <v>40</v>
      </c>
      <c r="I1927">
        <v>2</v>
      </c>
      <c r="J1927" t="s">
        <v>23</v>
      </c>
      <c r="K1927">
        <v>4</v>
      </c>
      <c r="L1927">
        <v>15</v>
      </c>
      <c r="M1927">
        <v>14</v>
      </c>
      <c r="N1927" t="s">
        <v>17</v>
      </c>
      <c r="O1927" t="s">
        <v>1544</v>
      </c>
      <c r="P1927">
        <v>0</v>
      </c>
      <c r="Q1927">
        <v>0</v>
      </c>
      <c r="R1927">
        <v>22</v>
      </c>
      <c r="S1927">
        <v>0.70967741935483875</v>
      </c>
      <c r="T1927">
        <f>DATATABLE[[#This Row],[تعداد واگن منتظر واگذاری]]+DATATABLE[[#This Row],[تعداد واگن تحت تخلیه]]</f>
        <v>22</v>
      </c>
      <c r="U1927">
        <v>0.70967741935483875</v>
      </c>
      <c r="V1927">
        <v>39</v>
      </c>
      <c r="W1927">
        <v>1.2580645161290323</v>
      </c>
      <c r="X1927">
        <v>2535</v>
      </c>
      <c r="Y1927">
        <v>22</v>
      </c>
      <c r="Z1927">
        <v>61</v>
      </c>
      <c r="AA1927" t="s">
        <v>13</v>
      </c>
      <c r="AB1927">
        <v>0</v>
      </c>
      <c r="AC1927">
        <v>1</v>
      </c>
      <c r="AD1927" t="s">
        <v>15</v>
      </c>
      <c r="AE1927">
        <v>1</v>
      </c>
      <c r="AF1927">
        <v>0</v>
      </c>
      <c r="AG1927" t="s">
        <v>15</v>
      </c>
      <c r="AH1927">
        <v>1</v>
      </c>
      <c r="AI1927">
        <v>0</v>
      </c>
      <c r="AJ1927" t="s">
        <v>15</v>
      </c>
      <c r="AK1927">
        <v>1</v>
      </c>
      <c r="AL1927">
        <v>0</v>
      </c>
    </row>
    <row r="1928" spans="1:38" x14ac:dyDescent="0.25">
      <c r="A1928" t="s">
        <v>1530</v>
      </c>
      <c r="B1928" t="s">
        <v>32</v>
      </c>
      <c r="C1928">
        <v>13980404</v>
      </c>
      <c r="D1928">
        <v>980404</v>
      </c>
      <c r="E1928" t="s">
        <v>985</v>
      </c>
      <c r="F1928" t="s">
        <v>986</v>
      </c>
      <c r="G1928" t="s">
        <v>1523</v>
      </c>
      <c r="H1928" t="s">
        <v>40</v>
      </c>
      <c r="I1928">
        <v>2</v>
      </c>
      <c r="J1928" t="s">
        <v>23</v>
      </c>
      <c r="K1928">
        <v>4</v>
      </c>
      <c r="L1928">
        <v>15</v>
      </c>
      <c r="M1928">
        <v>14</v>
      </c>
      <c r="N1928" t="s">
        <v>18</v>
      </c>
      <c r="O1928" t="s">
        <v>1545</v>
      </c>
      <c r="P1928">
        <v>0</v>
      </c>
      <c r="Q1928">
        <v>0</v>
      </c>
      <c r="R1928">
        <v>0</v>
      </c>
      <c r="S1928">
        <v>0</v>
      </c>
      <c r="T1928">
        <f>DATATABLE[[#This Row],[تعداد واگن منتظر واگذاری]]+DATATABLE[[#This Row],[تعداد واگن تحت تخلیه]]</f>
        <v>0</v>
      </c>
      <c r="U1928">
        <v>0</v>
      </c>
      <c r="V1928">
        <v>22</v>
      </c>
      <c r="W1928">
        <v>0.70967741935483875</v>
      </c>
      <c r="X1928">
        <v>1430</v>
      </c>
      <c r="Y1928">
        <v>0</v>
      </c>
      <c r="Z1928">
        <v>22</v>
      </c>
      <c r="AA1928" t="s">
        <v>13</v>
      </c>
      <c r="AB1928">
        <v>0</v>
      </c>
      <c r="AC1928">
        <v>1</v>
      </c>
      <c r="AD1928" t="s">
        <v>13</v>
      </c>
      <c r="AE1928">
        <v>0</v>
      </c>
      <c r="AF1928">
        <v>1</v>
      </c>
      <c r="AG1928" t="s">
        <v>15</v>
      </c>
      <c r="AH1928">
        <v>1</v>
      </c>
      <c r="AI1928">
        <v>0</v>
      </c>
      <c r="AJ1928" t="s">
        <v>15</v>
      </c>
      <c r="AK1928">
        <v>1</v>
      </c>
      <c r="AL1928">
        <v>0</v>
      </c>
    </row>
    <row r="1929" spans="1:38" x14ac:dyDescent="0.25">
      <c r="A1929" t="s">
        <v>1530</v>
      </c>
      <c r="B1929" t="s">
        <v>32</v>
      </c>
      <c r="C1929">
        <v>13980405</v>
      </c>
      <c r="D1929">
        <v>980405</v>
      </c>
      <c r="E1929" t="s">
        <v>987</v>
      </c>
      <c r="F1929" t="s">
        <v>988</v>
      </c>
      <c r="G1929" t="s">
        <v>1523</v>
      </c>
      <c r="H1929" t="s">
        <v>40</v>
      </c>
      <c r="I1929">
        <v>2</v>
      </c>
      <c r="J1929" t="s">
        <v>23</v>
      </c>
      <c r="K1929">
        <v>4</v>
      </c>
      <c r="L1929">
        <v>15</v>
      </c>
      <c r="M1929">
        <v>14</v>
      </c>
      <c r="N1929" t="s">
        <v>19</v>
      </c>
      <c r="O1929" t="s">
        <v>1546</v>
      </c>
      <c r="P1929">
        <v>0</v>
      </c>
      <c r="Q1929">
        <v>0</v>
      </c>
      <c r="R1929">
        <v>20</v>
      </c>
      <c r="S1929">
        <v>0.64516129032258063</v>
      </c>
      <c r="T1929">
        <f>DATATABLE[[#This Row],[تعداد واگن منتظر واگذاری]]+DATATABLE[[#This Row],[تعداد واگن تحت تخلیه]]</f>
        <v>20</v>
      </c>
      <c r="U1929">
        <v>0.64516129032258063</v>
      </c>
      <c r="V1929">
        <v>84</v>
      </c>
      <c r="W1929">
        <v>2.7096774193548385</v>
      </c>
      <c r="X1929">
        <v>5460</v>
      </c>
      <c r="Y1929">
        <v>20</v>
      </c>
      <c r="Z1929">
        <v>104</v>
      </c>
      <c r="AA1929" t="s">
        <v>13</v>
      </c>
      <c r="AB1929">
        <v>0</v>
      </c>
      <c r="AC1929">
        <v>1</v>
      </c>
      <c r="AD1929" t="s">
        <v>15</v>
      </c>
      <c r="AE1929">
        <v>1</v>
      </c>
      <c r="AF1929">
        <v>0</v>
      </c>
      <c r="AG1929" t="s">
        <v>15</v>
      </c>
      <c r="AH1929">
        <v>1</v>
      </c>
      <c r="AI1929">
        <v>0</v>
      </c>
      <c r="AJ1929" t="s">
        <v>15</v>
      </c>
      <c r="AK1929">
        <v>1</v>
      </c>
      <c r="AL1929">
        <v>0</v>
      </c>
    </row>
    <row r="1930" spans="1:38" x14ac:dyDescent="0.25">
      <c r="A1930" t="s">
        <v>1530</v>
      </c>
      <c r="B1930" t="s">
        <v>32</v>
      </c>
      <c r="C1930">
        <v>13980406</v>
      </c>
      <c r="D1930">
        <v>980406</v>
      </c>
      <c r="E1930" t="s">
        <v>989</v>
      </c>
      <c r="F1930" t="s">
        <v>990</v>
      </c>
      <c r="G1930" t="s">
        <v>1523</v>
      </c>
      <c r="H1930" t="s">
        <v>40</v>
      </c>
      <c r="I1930">
        <v>2</v>
      </c>
      <c r="J1930" t="s">
        <v>23</v>
      </c>
      <c r="K1930">
        <v>4</v>
      </c>
      <c r="L1930">
        <v>15</v>
      </c>
      <c r="M1930">
        <v>15</v>
      </c>
      <c r="N1930" t="s">
        <v>20</v>
      </c>
      <c r="O1930" t="s">
        <v>1547</v>
      </c>
      <c r="P1930">
        <v>0</v>
      </c>
      <c r="Q1930">
        <v>0</v>
      </c>
      <c r="R1930">
        <v>46</v>
      </c>
      <c r="S1930">
        <v>1.4838709677419355</v>
      </c>
      <c r="T1930">
        <f>DATATABLE[[#This Row],[تعداد واگن منتظر واگذاری]]+DATATABLE[[#This Row],[تعداد واگن تحت تخلیه]]</f>
        <v>46</v>
      </c>
      <c r="U1930">
        <v>1.4838709677419355</v>
      </c>
      <c r="V1930">
        <v>70</v>
      </c>
      <c r="W1930">
        <v>2.2580645161290325</v>
      </c>
      <c r="X1930">
        <v>4550</v>
      </c>
      <c r="Y1930">
        <v>46</v>
      </c>
      <c r="Z1930">
        <v>116</v>
      </c>
      <c r="AA1930" t="s">
        <v>13</v>
      </c>
      <c r="AB1930">
        <v>0</v>
      </c>
      <c r="AC1930">
        <v>1</v>
      </c>
      <c r="AD1930" t="s">
        <v>15</v>
      </c>
      <c r="AE1930">
        <v>1</v>
      </c>
      <c r="AF1930">
        <v>0</v>
      </c>
      <c r="AG1930" t="s">
        <v>15</v>
      </c>
      <c r="AH1930">
        <v>1</v>
      </c>
      <c r="AI1930">
        <v>0</v>
      </c>
      <c r="AJ1930" t="s">
        <v>15</v>
      </c>
      <c r="AK1930">
        <v>1</v>
      </c>
      <c r="AL1930">
        <v>0</v>
      </c>
    </row>
    <row r="1931" spans="1:38" x14ac:dyDescent="0.25">
      <c r="A1931" t="s">
        <v>1530</v>
      </c>
      <c r="B1931" t="s">
        <v>32</v>
      </c>
      <c r="C1931">
        <v>13980407</v>
      </c>
      <c r="D1931">
        <v>980407</v>
      </c>
      <c r="E1931" t="s">
        <v>991</v>
      </c>
      <c r="F1931" t="s">
        <v>992</v>
      </c>
      <c r="G1931" t="s">
        <v>1523</v>
      </c>
      <c r="H1931" t="s">
        <v>40</v>
      </c>
      <c r="I1931">
        <v>2</v>
      </c>
      <c r="J1931" t="s">
        <v>23</v>
      </c>
      <c r="K1931">
        <v>4</v>
      </c>
      <c r="L1931">
        <v>15</v>
      </c>
      <c r="M1931">
        <v>15</v>
      </c>
      <c r="N1931" t="s">
        <v>12</v>
      </c>
      <c r="O1931" t="s">
        <v>1548</v>
      </c>
      <c r="P1931">
        <v>8</v>
      </c>
      <c r="Q1931">
        <v>0.25806451612903225</v>
      </c>
      <c r="R1931">
        <v>0</v>
      </c>
      <c r="S1931">
        <v>0</v>
      </c>
      <c r="T1931">
        <f>DATATABLE[[#This Row],[تعداد واگن منتظر واگذاری]]+DATATABLE[[#This Row],[تعداد واگن تحت تخلیه]]</f>
        <v>8</v>
      </c>
      <c r="U1931">
        <v>0.25806451612903225</v>
      </c>
      <c r="V1931">
        <v>50</v>
      </c>
      <c r="W1931">
        <v>1.6129032258064515</v>
      </c>
      <c r="X1931">
        <v>3250</v>
      </c>
      <c r="Y1931">
        <v>8</v>
      </c>
      <c r="Z1931">
        <v>50</v>
      </c>
      <c r="AA1931" t="s">
        <v>15</v>
      </c>
      <c r="AB1931">
        <v>1</v>
      </c>
      <c r="AC1931">
        <v>0</v>
      </c>
      <c r="AD1931" t="s">
        <v>13</v>
      </c>
      <c r="AE1931">
        <v>0</v>
      </c>
      <c r="AF1931">
        <v>1</v>
      </c>
      <c r="AG1931" t="s">
        <v>15</v>
      </c>
      <c r="AH1931">
        <v>1</v>
      </c>
      <c r="AI1931">
        <v>0</v>
      </c>
      <c r="AJ1931" t="s">
        <v>15</v>
      </c>
      <c r="AK1931">
        <v>1</v>
      </c>
      <c r="AL1931">
        <v>0</v>
      </c>
    </row>
    <row r="1932" spans="1:38" x14ac:dyDescent="0.25">
      <c r="A1932" t="s">
        <v>1530</v>
      </c>
      <c r="B1932" t="s">
        <v>32</v>
      </c>
      <c r="C1932">
        <v>13980408</v>
      </c>
      <c r="D1932">
        <v>980408</v>
      </c>
      <c r="E1932" t="s">
        <v>993</v>
      </c>
      <c r="F1932" t="s">
        <v>994</v>
      </c>
      <c r="G1932" t="s">
        <v>1523</v>
      </c>
      <c r="H1932" t="s">
        <v>40</v>
      </c>
      <c r="I1932">
        <v>2</v>
      </c>
      <c r="J1932" t="s">
        <v>23</v>
      </c>
      <c r="K1932">
        <v>4</v>
      </c>
      <c r="L1932">
        <v>16</v>
      </c>
      <c r="M1932">
        <v>15</v>
      </c>
      <c r="N1932" t="s">
        <v>14</v>
      </c>
      <c r="O1932" t="s">
        <v>1549</v>
      </c>
      <c r="P1932">
        <v>39</v>
      </c>
      <c r="Q1932">
        <v>1.2580645161290323</v>
      </c>
      <c r="R1932">
        <v>45</v>
      </c>
      <c r="S1932">
        <v>1.4516129032258065</v>
      </c>
      <c r="T1932">
        <f>DATATABLE[[#This Row],[تعداد واگن منتظر واگذاری]]+DATATABLE[[#This Row],[تعداد واگن تحت تخلیه]]</f>
        <v>84</v>
      </c>
      <c r="U1932">
        <v>2.7096774193548385</v>
      </c>
      <c r="V1932">
        <v>31</v>
      </c>
      <c r="W1932">
        <v>1</v>
      </c>
      <c r="X1932">
        <v>2015</v>
      </c>
      <c r="Y1932">
        <v>84</v>
      </c>
      <c r="Z1932">
        <v>76</v>
      </c>
      <c r="AA1932" t="s">
        <v>15</v>
      </c>
      <c r="AB1932">
        <v>1</v>
      </c>
      <c r="AC1932">
        <v>0</v>
      </c>
      <c r="AD1932" t="s">
        <v>15</v>
      </c>
      <c r="AE1932">
        <v>1</v>
      </c>
      <c r="AF1932">
        <v>0</v>
      </c>
      <c r="AG1932" t="s">
        <v>15</v>
      </c>
      <c r="AH1932">
        <v>1</v>
      </c>
      <c r="AI1932">
        <v>0</v>
      </c>
      <c r="AJ1932" t="s">
        <v>15</v>
      </c>
      <c r="AK1932">
        <v>1</v>
      </c>
      <c r="AL1932">
        <v>0</v>
      </c>
    </row>
    <row r="1933" spans="1:38" x14ac:dyDescent="0.25">
      <c r="A1933" t="s">
        <v>1530</v>
      </c>
      <c r="B1933" t="s">
        <v>32</v>
      </c>
      <c r="C1933">
        <v>13980409</v>
      </c>
      <c r="D1933">
        <v>980409</v>
      </c>
      <c r="E1933" t="s">
        <v>995</v>
      </c>
      <c r="F1933" t="s">
        <v>996</v>
      </c>
      <c r="G1933" t="s">
        <v>1523</v>
      </c>
      <c r="H1933" t="s">
        <v>40</v>
      </c>
      <c r="I1933">
        <v>2</v>
      </c>
      <c r="J1933" t="s">
        <v>23</v>
      </c>
      <c r="K1933">
        <v>4</v>
      </c>
      <c r="L1933">
        <v>16</v>
      </c>
      <c r="M1933">
        <v>15</v>
      </c>
      <c r="N1933" t="s">
        <v>16</v>
      </c>
      <c r="O1933" t="s">
        <v>1550</v>
      </c>
      <c r="P1933">
        <v>0</v>
      </c>
      <c r="Q1933">
        <v>0</v>
      </c>
      <c r="R1933">
        <v>12</v>
      </c>
      <c r="S1933">
        <v>0.38709677419354838</v>
      </c>
      <c r="T1933">
        <f>DATATABLE[[#This Row],[تعداد واگن منتظر واگذاری]]+DATATABLE[[#This Row],[تعداد واگن تحت تخلیه]]</f>
        <v>12</v>
      </c>
      <c r="U1933">
        <v>0.38709677419354838</v>
      </c>
      <c r="V1933">
        <v>45</v>
      </c>
      <c r="W1933">
        <v>1.4516129032258065</v>
      </c>
      <c r="X1933">
        <v>2925</v>
      </c>
      <c r="Y1933">
        <v>12</v>
      </c>
      <c r="Z1933">
        <v>57</v>
      </c>
      <c r="AA1933" t="s">
        <v>13</v>
      </c>
      <c r="AB1933">
        <v>0</v>
      </c>
      <c r="AC1933">
        <v>1</v>
      </c>
      <c r="AD1933" t="s">
        <v>15</v>
      </c>
      <c r="AE1933">
        <v>1</v>
      </c>
      <c r="AF1933">
        <v>0</v>
      </c>
      <c r="AG1933" t="s">
        <v>15</v>
      </c>
      <c r="AH1933">
        <v>1</v>
      </c>
      <c r="AI1933">
        <v>0</v>
      </c>
      <c r="AJ1933" t="s">
        <v>15</v>
      </c>
      <c r="AK1933">
        <v>1</v>
      </c>
      <c r="AL1933">
        <v>0</v>
      </c>
    </row>
    <row r="1934" spans="1:38" x14ac:dyDescent="0.25">
      <c r="A1934" t="s">
        <v>1530</v>
      </c>
      <c r="B1934" t="s">
        <v>32</v>
      </c>
      <c r="C1934">
        <v>13980410</v>
      </c>
      <c r="D1934">
        <v>980410</v>
      </c>
      <c r="E1934" t="s">
        <v>997</v>
      </c>
      <c r="F1934" t="s">
        <v>998</v>
      </c>
      <c r="G1934" t="s">
        <v>1523</v>
      </c>
      <c r="H1934" t="s">
        <v>40</v>
      </c>
      <c r="I1934">
        <v>2</v>
      </c>
      <c r="J1934" t="s">
        <v>23</v>
      </c>
      <c r="K1934">
        <v>4</v>
      </c>
      <c r="L1934">
        <v>16</v>
      </c>
      <c r="M1934">
        <v>15</v>
      </c>
      <c r="N1934" t="s">
        <v>17</v>
      </c>
      <c r="O1934" t="s">
        <v>1551</v>
      </c>
      <c r="P1934">
        <v>2</v>
      </c>
      <c r="Q1934">
        <v>6.4516129032258063E-2</v>
      </c>
      <c r="R1934">
        <v>0</v>
      </c>
      <c r="S1934">
        <v>0</v>
      </c>
      <c r="T1934">
        <f>DATATABLE[[#This Row],[تعداد واگن منتظر واگذاری]]+DATATABLE[[#This Row],[تعداد واگن تحت تخلیه]]</f>
        <v>2</v>
      </c>
      <c r="U1934">
        <v>6.4516129032258063E-2</v>
      </c>
      <c r="V1934">
        <v>58</v>
      </c>
      <c r="W1934">
        <v>1.8709677419354838</v>
      </c>
      <c r="X1934">
        <v>3770</v>
      </c>
      <c r="Y1934">
        <v>2</v>
      </c>
      <c r="Z1934">
        <v>58</v>
      </c>
      <c r="AA1934" t="s">
        <v>15</v>
      </c>
      <c r="AB1934">
        <v>1</v>
      </c>
      <c r="AC1934">
        <v>0</v>
      </c>
      <c r="AD1934" t="s">
        <v>13</v>
      </c>
      <c r="AE1934">
        <v>0</v>
      </c>
      <c r="AF1934">
        <v>1</v>
      </c>
      <c r="AG1934" t="s">
        <v>15</v>
      </c>
      <c r="AH1934">
        <v>1</v>
      </c>
      <c r="AI1934">
        <v>0</v>
      </c>
      <c r="AJ1934" t="s">
        <v>15</v>
      </c>
      <c r="AK1934">
        <v>1</v>
      </c>
      <c r="AL1934">
        <v>0</v>
      </c>
    </row>
    <row r="1935" spans="1:38" x14ac:dyDescent="0.25">
      <c r="A1935" t="s">
        <v>1530</v>
      </c>
      <c r="B1935" t="s">
        <v>32</v>
      </c>
      <c r="C1935">
        <v>13980411</v>
      </c>
      <c r="D1935">
        <v>980411</v>
      </c>
      <c r="E1935" t="s">
        <v>999</v>
      </c>
      <c r="F1935" t="s">
        <v>1000</v>
      </c>
      <c r="G1935" t="s">
        <v>1523</v>
      </c>
      <c r="H1935" t="s">
        <v>40</v>
      </c>
      <c r="I1935">
        <v>2</v>
      </c>
      <c r="J1935" t="s">
        <v>23</v>
      </c>
      <c r="K1935">
        <v>4</v>
      </c>
      <c r="L1935">
        <v>16</v>
      </c>
      <c r="M1935">
        <v>15</v>
      </c>
      <c r="N1935" t="s">
        <v>18</v>
      </c>
      <c r="O1935" t="s">
        <v>1552</v>
      </c>
      <c r="P1935">
        <v>0</v>
      </c>
      <c r="Q1935">
        <v>0</v>
      </c>
      <c r="R1935">
        <v>20</v>
      </c>
      <c r="S1935">
        <v>0.64516129032258063</v>
      </c>
      <c r="T1935">
        <f>DATATABLE[[#This Row],[تعداد واگن منتظر واگذاری]]+DATATABLE[[#This Row],[تعداد واگن تحت تخلیه]]</f>
        <v>20</v>
      </c>
      <c r="U1935">
        <v>0.64516129032258063</v>
      </c>
      <c r="V1935">
        <v>69</v>
      </c>
      <c r="W1935">
        <v>2.225806451612903</v>
      </c>
      <c r="X1935">
        <v>4485</v>
      </c>
      <c r="Y1935">
        <v>20</v>
      </c>
      <c r="Z1935">
        <v>89</v>
      </c>
      <c r="AA1935" t="s">
        <v>13</v>
      </c>
      <c r="AB1935">
        <v>0</v>
      </c>
      <c r="AC1935">
        <v>1</v>
      </c>
      <c r="AD1935" t="s">
        <v>15</v>
      </c>
      <c r="AE1935">
        <v>1</v>
      </c>
      <c r="AF1935">
        <v>0</v>
      </c>
      <c r="AG1935" t="s">
        <v>15</v>
      </c>
      <c r="AH1935">
        <v>1</v>
      </c>
      <c r="AI1935">
        <v>0</v>
      </c>
      <c r="AJ1935" t="s">
        <v>15</v>
      </c>
      <c r="AK1935">
        <v>1</v>
      </c>
      <c r="AL1935">
        <v>0</v>
      </c>
    </row>
    <row r="1936" spans="1:38" x14ac:dyDescent="0.25">
      <c r="A1936" t="s">
        <v>1530</v>
      </c>
      <c r="B1936" t="s">
        <v>32</v>
      </c>
      <c r="C1936">
        <v>13980412</v>
      </c>
      <c r="D1936">
        <v>980412</v>
      </c>
      <c r="E1936" t="s">
        <v>1001</v>
      </c>
      <c r="F1936" t="s">
        <v>1002</v>
      </c>
      <c r="G1936" t="s">
        <v>1523</v>
      </c>
      <c r="H1936" t="s">
        <v>40</v>
      </c>
      <c r="I1936">
        <v>2</v>
      </c>
      <c r="J1936" t="s">
        <v>23</v>
      </c>
      <c r="K1936">
        <v>4</v>
      </c>
      <c r="L1936">
        <v>16</v>
      </c>
      <c r="M1936">
        <v>15</v>
      </c>
      <c r="N1936" t="s">
        <v>19</v>
      </c>
      <c r="O1936" t="s">
        <v>1553</v>
      </c>
      <c r="P1936">
        <v>42</v>
      </c>
      <c r="Q1936">
        <v>1.3548387096774193</v>
      </c>
      <c r="R1936">
        <v>19</v>
      </c>
      <c r="S1936">
        <v>0.61290322580645162</v>
      </c>
      <c r="T1936">
        <f>DATATABLE[[#This Row],[تعداد واگن منتظر واگذاری]]+DATATABLE[[#This Row],[تعداد واگن تحت تخلیه]]</f>
        <v>61</v>
      </c>
      <c r="U1936">
        <v>1.967741935483871</v>
      </c>
      <c r="V1936">
        <v>2</v>
      </c>
      <c r="W1936">
        <v>6.4516129032258063E-2</v>
      </c>
      <c r="X1936">
        <v>130</v>
      </c>
      <c r="Y1936">
        <v>61</v>
      </c>
      <c r="Z1936">
        <v>21</v>
      </c>
      <c r="AA1936" t="s">
        <v>15</v>
      </c>
      <c r="AB1936">
        <v>1</v>
      </c>
      <c r="AC1936">
        <v>0</v>
      </c>
      <c r="AD1936" t="s">
        <v>15</v>
      </c>
      <c r="AE1936">
        <v>1</v>
      </c>
      <c r="AF1936">
        <v>0</v>
      </c>
      <c r="AG1936" t="s">
        <v>15</v>
      </c>
      <c r="AH1936">
        <v>1</v>
      </c>
      <c r="AI1936">
        <v>0</v>
      </c>
      <c r="AJ1936" t="s">
        <v>15</v>
      </c>
      <c r="AK1936">
        <v>1</v>
      </c>
      <c r="AL1936">
        <v>0</v>
      </c>
    </row>
    <row r="1937" spans="1:38" x14ac:dyDescent="0.25">
      <c r="A1937" t="s">
        <v>1530</v>
      </c>
      <c r="B1937" t="s">
        <v>32</v>
      </c>
      <c r="C1937">
        <v>13980413</v>
      </c>
      <c r="D1937">
        <v>980413</v>
      </c>
      <c r="E1937" t="s">
        <v>1003</v>
      </c>
      <c r="F1937" t="s">
        <v>1004</v>
      </c>
      <c r="G1937" t="s">
        <v>1523</v>
      </c>
      <c r="H1937" t="s">
        <v>40</v>
      </c>
      <c r="I1937">
        <v>2</v>
      </c>
      <c r="J1937" t="s">
        <v>23</v>
      </c>
      <c r="K1937">
        <v>4</v>
      </c>
      <c r="L1937">
        <v>16</v>
      </c>
      <c r="M1937">
        <v>16</v>
      </c>
      <c r="N1937" t="s">
        <v>20</v>
      </c>
      <c r="O1937" t="s">
        <v>1556</v>
      </c>
      <c r="P1937">
        <v>0</v>
      </c>
      <c r="Q1937">
        <v>0</v>
      </c>
      <c r="R1937">
        <v>0</v>
      </c>
      <c r="S1937">
        <v>0</v>
      </c>
      <c r="T1937">
        <f>DATATABLE[[#This Row],[تعداد واگن منتظر واگذاری]]+DATATABLE[[#This Row],[تعداد واگن تحت تخلیه]]</f>
        <v>0</v>
      </c>
      <c r="U1937">
        <v>0</v>
      </c>
      <c r="V1937">
        <v>42</v>
      </c>
      <c r="W1937">
        <v>1.3548387096774193</v>
      </c>
      <c r="X1937">
        <v>2730</v>
      </c>
      <c r="Y1937">
        <v>0</v>
      </c>
      <c r="Z1937">
        <v>42</v>
      </c>
      <c r="AA1937" t="s">
        <v>13</v>
      </c>
      <c r="AB1937">
        <v>0</v>
      </c>
      <c r="AC1937">
        <v>1</v>
      </c>
      <c r="AD1937" t="s">
        <v>13</v>
      </c>
      <c r="AE1937">
        <v>0</v>
      </c>
      <c r="AF1937">
        <v>1</v>
      </c>
      <c r="AG1937" t="s">
        <v>15</v>
      </c>
      <c r="AH1937">
        <v>1</v>
      </c>
      <c r="AI1937">
        <v>0</v>
      </c>
      <c r="AJ1937" t="s">
        <v>15</v>
      </c>
      <c r="AK1937">
        <v>1</v>
      </c>
      <c r="AL1937">
        <v>0</v>
      </c>
    </row>
    <row r="1938" spans="1:38" x14ac:dyDescent="0.25">
      <c r="A1938" t="s">
        <v>1530</v>
      </c>
      <c r="B1938" t="s">
        <v>32</v>
      </c>
      <c r="C1938">
        <v>13980414</v>
      </c>
      <c r="D1938">
        <v>980414</v>
      </c>
      <c r="E1938" t="s">
        <v>1005</v>
      </c>
      <c r="F1938" t="s">
        <v>1006</v>
      </c>
      <c r="G1938" t="s">
        <v>1523</v>
      </c>
      <c r="H1938" t="s">
        <v>40</v>
      </c>
      <c r="I1938">
        <v>2</v>
      </c>
      <c r="J1938" t="s">
        <v>23</v>
      </c>
      <c r="K1938">
        <v>4</v>
      </c>
      <c r="L1938">
        <v>16</v>
      </c>
      <c r="M1938">
        <v>16</v>
      </c>
      <c r="N1938" t="s">
        <v>12</v>
      </c>
      <c r="O1938" t="s">
        <v>1557</v>
      </c>
      <c r="P1938">
        <v>0</v>
      </c>
      <c r="Q1938">
        <v>0</v>
      </c>
      <c r="R1938">
        <v>30</v>
      </c>
      <c r="S1938">
        <v>0.967741935483871</v>
      </c>
      <c r="T1938">
        <f>DATATABLE[[#This Row],[تعداد واگن منتظر واگذاری]]+DATATABLE[[#This Row],[تعداد واگن تحت تخلیه]]</f>
        <v>30</v>
      </c>
      <c r="U1938">
        <v>0.967741935483871</v>
      </c>
      <c r="V1938">
        <v>0</v>
      </c>
      <c r="W1938">
        <v>0</v>
      </c>
      <c r="X1938">
        <v>0</v>
      </c>
      <c r="Y1938">
        <v>30</v>
      </c>
      <c r="Z1938">
        <v>30</v>
      </c>
      <c r="AA1938" t="s">
        <v>13</v>
      </c>
      <c r="AB1938">
        <v>0</v>
      </c>
      <c r="AC1938">
        <v>1</v>
      </c>
      <c r="AD1938" t="s">
        <v>15</v>
      </c>
      <c r="AE1938">
        <v>1</v>
      </c>
      <c r="AF1938">
        <v>0</v>
      </c>
      <c r="AG1938" t="s">
        <v>13</v>
      </c>
      <c r="AH1938">
        <v>0</v>
      </c>
      <c r="AI1938">
        <v>1</v>
      </c>
      <c r="AJ1938" t="s">
        <v>15</v>
      </c>
      <c r="AK1938">
        <v>1</v>
      </c>
      <c r="AL1938">
        <v>0</v>
      </c>
    </row>
    <row r="1939" spans="1:38" x14ac:dyDescent="0.25">
      <c r="A1939" t="s">
        <v>1530</v>
      </c>
      <c r="B1939" t="s">
        <v>32</v>
      </c>
      <c r="C1939">
        <v>13980415</v>
      </c>
      <c r="D1939">
        <v>980415</v>
      </c>
      <c r="E1939" t="s">
        <v>1007</v>
      </c>
      <c r="F1939" t="s">
        <v>1008</v>
      </c>
      <c r="G1939" t="s">
        <v>1523</v>
      </c>
      <c r="H1939" t="s">
        <v>40</v>
      </c>
      <c r="I1939">
        <v>2</v>
      </c>
      <c r="J1939" t="s">
        <v>23</v>
      </c>
      <c r="K1939">
        <v>4</v>
      </c>
      <c r="L1939">
        <v>17</v>
      </c>
      <c r="M1939">
        <v>16</v>
      </c>
      <c r="N1939" t="s">
        <v>14</v>
      </c>
      <c r="O1939" t="s">
        <v>1558</v>
      </c>
      <c r="P1939">
        <v>18</v>
      </c>
      <c r="Q1939">
        <v>0.58064516129032262</v>
      </c>
      <c r="R1939">
        <v>0</v>
      </c>
      <c r="S1939">
        <v>0</v>
      </c>
      <c r="T1939">
        <f>DATATABLE[[#This Row],[تعداد واگن منتظر واگذاری]]+DATATABLE[[#This Row],[تعداد واگن تحت تخلیه]]</f>
        <v>18</v>
      </c>
      <c r="U1939">
        <v>0.58064516129032262</v>
      </c>
      <c r="V1939">
        <v>57</v>
      </c>
      <c r="W1939">
        <v>1.8387096774193548</v>
      </c>
      <c r="X1939">
        <v>3705</v>
      </c>
      <c r="Y1939">
        <v>18</v>
      </c>
      <c r="Z1939">
        <v>57</v>
      </c>
      <c r="AA1939" t="s">
        <v>15</v>
      </c>
      <c r="AB1939">
        <v>1</v>
      </c>
      <c r="AC1939">
        <v>0</v>
      </c>
      <c r="AD1939" t="s">
        <v>13</v>
      </c>
      <c r="AE1939">
        <v>0</v>
      </c>
      <c r="AF1939">
        <v>1</v>
      </c>
      <c r="AG1939" t="s">
        <v>15</v>
      </c>
      <c r="AH1939">
        <v>1</v>
      </c>
      <c r="AI1939">
        <v>0</v>
      </c>
      <c r="AJ1939" t="s">
        <v>15</v>
      </c>
      <c r="AK1939">
        <v>1</v>
      </c>
      <c r="AL1939">
        <v>0</v>
      </c>
    </row>
    <row r="1940" spans="1:38" x14ac:dyDescent="0.25">
      <c r="A1940" t="s">
        <v>1530</v>
      </c>
      <c r="B1940" t="s">
        <v>32</v>
      </c>
      <c r="C1940">
        <v>13980416</v>
      </c>
      <c r="D1940">
        <v>980416</v>
      </c>
      <c r="E1940" t="s">
        <v>1009</v>
      </c>
      <c r="F1940" t="s">
        <v>1010</v>
      </c>
      <c r="G1940" t="s">
        <v>1523</v>
      </c>
      <c r="H1940" t="s">
        <v>40</v>
      </c>
      <c r="I1940">
        <v>2</v>
      </c>
      <c r="J1940" t="s">
        <v>23</v>
      </c>
      <c r="K1940">
        <v>4</v>
      </c>
      <c r="L1940">
        <v>17</v>
      </c>
      <c r="M1940">
        <v>16</v>
      </c>
      <c r="N1940" t="s">
        <v>16</v>
      </c>
      <c r="O1940" t="s">
        <v>1559</v>
      </c>
      <c r="P1940">
        <v>21</v>
      </c>
      <c r="Q1940">
        <v>0.67741935483870963</v>
      </c>
      <c r="R1940">
        <v>0</v>
      </c>
      <c r="S1940">
        <v>0</v>
      </c>
      <c r="T1940">
        <f>DATATABLE[[#This Row],[تعداد واگن منتظر واگذاری]]+DATATABLE[[#This Row],[تعداد واگن تحت تخلیه]]</f>
        <v>21</v>
      </c>
      <c r="U1940">
        <v>0.67741935483870963</v>
      </c>
      <c r="V1940">
        <v>26</v>
      </c>
      <c r="W1940">
        <v>0.83870967741935487</v>
      </c>
      <c r="X1940">
        <v>1690</v>
      </c>
      <c r="Y1940">
        <v>21</v>
      </c>
      <c r="Z1940">
        <v>26</v>
      </c>
      <c r="AA1940" t="s">
        <v>15</v>
      </c>
      <c r="AB1940">
        <v>1</v>
      </c>
      <c r="AC1940">
        <v>0</v>
      </c>
      <c r="AD1940" t="s">
        <v>13</v>
      </c>
      <c r="AE1940">
        <v>0</v>
      </c>
      <c r="AF1940">
        <v>1</v>
      </c>
      <c r="AG1940" t="s">
        <v>15</v>
      </c>
      <c r="AH1940">
        <v>1</v>
      </c>
      <c r="AI1940">
        <v>0</v>
      </c>
      <c r="AJ1940" t="s">
        <v>15</v>
      </c>
      <c r="AK1940">
        <v>1</v>
      </c>
      <c r="AL1940">
        <v>0</v>
      </c>
    </row>
    <row r="1941" spans="1:38" x14ac:dyDescent="0.25">
      <c r="A1941" t="s">
        <v>1530</v>
      </c>
      <c r="B1941" t="s">
        <v>32</v>
      </c>
      <c r="C1941">
        <v>13980417</v>
      </c>
      <c r="D1941">
        <v>980417</v>
      </c>
      <c r="E1941" t="s">
        <v>1011</v>
      </c>
      <c r="F1941" t="s">
        <v>1012</v>
      </c>
      <c r="G1941" t="s">
        <v>1523</v>
      </c>
      <c r="H1941" t="s">
        <v>40</v>
      </c>
      <c r="I1941">
        <v>2</v>
      </c>
      <c r="J1941" t="s">
        <v>23</v>
      </c>
      <c r="K1941">
        <v>4</v>
      </c>
      <c r="L1941">
        <v>17</v>
      </c>
      <c r="M1941">
        <v>16</v>
      </c>
      <c r="N1941" t="s">
        <v>17</v>
      </c>
      <c r="O1941" t="s">
        <v>1560</v>
      </c>
      <c r="P1941">
        <v>2</v>
      </c>
      <c r="Q1941">
        <v>6.4516129032258063E-2</v>
      </c>
      <c r="R1941">
        <v>64</v>
      </c>
      <c r="S1941">
        <v>2.064516129032258</v>
      </c>
      <c r="T1941">
        <f>DATATABLE[[#This Row],[تعداد واگن منتظر واگذاری]]+DATATABLE[[#This Row],[تعداد واگن تحت تخلیه]]</f>
        <v>66</v>
      </c>
      <c r="U1941">
        <v>2.129032258064516</v>
      </c>
      <c r="V1941">
        <v>64</v>
      </c>
      <c r="W1941">
        <v>2.064516129032258</v>
      </c>
      <c r="X1941">
        <v>4160</v>
      </c>
      <c r="Y1941">
        <v>66</v>
      </c>
      <c r="Z1941">
        <v>128</v>
      </c>
      <c r="AA1941" t="s">
        <v>15</v>
      </c>
      <c r="AB1941">
        <v>1</v>
      </c>
      <c r="AC1941">
        <v>0</v>
      </c>
      <c r="AD1941" t="s">
        <v>15</v>
      </c>
      <c r="AE1941">
        <v>1</v>
      </c>
      <c r="AF1941">
        <v>0</v>
      </c>
      <c r="AG1941" t="s">
        <v>15</v>
      </c>
      <c r="AH1941">
        <v>1</v>
      </c>
      <c r="AI1941">
        <v>0</v>
      </c>
      <c r="AJ1941" t="s">
        <v>15</v>
      </c>
      <c r="AK1941">
        <v>1</v>
      </c>
      <c r="AL1941">
        <v>0</v>
      </c>
    </row>
    <row r="1942" spans="1:38" x14ac:dyDescent="0.25">
      <c r="A1942" t="s">
        <v>1530</v>
      </c>
      <c r="B1942" t="s">
        <v>32</v>
      </c>
      <c r="C1942">
        <v>13980418</v>
      </c>
      <c r="D1942">
        <v>980418</v>
      </c>
      <c r="E1942" t="s">
        <v>1013</v>
      </c>
      <c r="F1942" t="s">
        <v>1014</v>
      </c>
      <c r="G1942" t="s">
        <v>1523</v>
      </c>
      <c r="H1942" t="s">
        <v>40</v>
      </c>
      <c r="I1942">
        <v>2</v>
      </c>
      <c r="J1942" t="s">
        <v>23</v>
      </c>
      <c r="K1942">
        <v>4</v>
      </c>
      <c r="L1942">
        <v>17</v>
      </c>
      <c r="M1942">
        <v>16</v>
      </c>
      <c r="N1942" t="s">
        <v>18</v>
      </c>
      <c r="O1942" t="s">
        <v>1561</v>
      </c>
      <c r="P1942">
        <v>0</v>
      </c>
      <c r="Q1942">
        <v>0</v>
      </c>
      <c r="R1942">
        <v>0</v>
      </c>
      <c r="S1942">
        <v>0</v>
      </c>
      <c r="T1942">
        <f>DATATABLE[[#This Row],[تعداد واگن منتظر واگذاری]]+DATATABLE[[#This Row],[تعداد واگن تحت تخلیه]]</f>
        <v>0</v>
      </c>
      <c r="U1942">
        <v>0</v>
      </c>
      <c r="V1942">
        <v>80</v>
      </c>
      <c r="W1942">
        <v>2.5806451612903225</v>
      </c>
      <c r="X1942">
        <v>5200</v>
      </c>
      <c r="Y1942">
        <v>0</v>
      </c>
      <c r="Z1942">
        <v>80</v>
      </c>
      <c r="AA1942" t="s">
        <v>13</v>
      </c>
      <c r="AB1942">
        <v>0</v>
      </c>
      <c r="AC1942">
        <v>1</v>
      </c>
      <c r="AD1942" t="s">
        <v>13</v>
      </c>
      <c r="AE1942">
        <v>0</v>
      </c>
      <c r="AF1942">
        <v>1</v>
      </c>
      <c r="AG1942" t="s">
        <v>15</v>
      </c>
      <c r="AH1942">
        <v>1</v>
      </c>
      <c r="AI1942">
        <v>0</v>
      </c>
      <c r="AJ1942" t="s">
        <v>15</v>
      </c>
      <c r="AK1942">
        <v>1</v>
      </c>
      <c r="AL1942">
        <v>0</v>
      </c>
    </row>
    <row r="1943" spans="1:38" x14ac:dyDescent="0.25">
      <c r="A1943" t="s">
        <v>1530</v>
      </c>
      <c r="B1943" t="s">
        <v>32</v>
      </c>
      <c r="C1943">
        <v>13980419</v>
      </c>
      <c r="D1943">
        <v>980419</v>
      </c>
      <c r="E1943" t="s">
        <v>1015</v>
      </c>
      <c r="F1943" t="s">
        <v>1016</v>
      </c>
      <c r="G1943" t="s">
        <v>1523</v>
      </c>
      <c r="H1943" t="s">
        <v>40</v>
      </c>
      <c r="I1943">
        <v>2</v>
      </c>
      <c r="J1943" t="s">
        <v>23</v>
      </c>
      <c r="K1943">
        <v>4</v>
      </c>
      <c r="L1943">
        <v>17</v>
      </c>
      <c r="M1943">
        <v>16</v>
      </c>
      <c r="N1943" t="s">
        <v>19</v>
      </c>
      <c r="O1943" t="s">
        <v>1562</v>
      </c>
      <c r="P1943">
        <v>0</v>
      </c>
      <c r="Q1943">
        <v>0</v>
      </c>
      <c r="R1943">
        <v>4</v>
      </c>
      <c r="S1943">
        <v>0.12903225806451613</v>
      </c>
      <c r="T1943">
        <f>DATATABLE[[#This Row],[تعداد واگن منتظر واگذاری]]+DATATABLE[[#This Row],[تعداد واگن تحت تخلیه]]</f>
        <v>4</v>
      </c>
      <c r="U1943">
        <v>0.12903225806451613</v>
      </c>
      <c r="V1943">
        <v>0</v>
      </c>
      <c r="W1943">
        <v>0</v>
      </c>
      <c r="X1943">
        <v>0</v>
      </c>
      <c r="Y1943">
        <v>4</v>
      </c>
      <c r="Z1943">
        <v>4</v>
      </c>
      <c r="AA1943" t="s">
        <v>13</v>
      </c>
      <c r="AB1943">
        <v>0</v>
      </c>
      <c r="AC1943">
        <v>1</v>
      </c>
      <c r="AD1943" t="s">
        <v>15</v>
      </c>
      <c r="AE1943">
        <v>1</v>
      </c>
      <c r="AF1943">
        <v>0</v>
      </c>
      <c r="AG1943" t="s">
        <v>13</v>
      </c>
      <c r="AH1943">
        <v>0</v>
      </c>
      <c r="AI1943">
        <v>1</v>
      </c>
      <c r="AJ1943" t="s">
        <v>15</v>
      </c>
      <c r="AK1943">
        <v>1</v>
      </c>
      <c r="AL1943">
        <v>0</v>
      </c>
    </row>
    <row r="1944" spans="1:38" x14ac:dyDescent="0.25">
      <c r="A1944" t="s">
        <v>1530</v>
      </c>
      <c r="B1944" t="s">
        <v>32</v>
      </c>
      <c r="C1944">
        <v>13980420</v>
      </c>
      <c r="D1944">
        <v>980420</v>
      </c>
      <c r="E1944" t="s">
        <v>1017</v>
      </c>
      <c r="F1944" t="s">
        <v>1018</v>
      </c>
      <c r="G1944" t="s">
        <v>1523</v>
      </c>
      <c r="H1944" t="s">
        <v>40</v>
      </c>
      <c r="I1944">
        <v>2</v>
      </c>
      <c r="J1944" t="s">
        <v>23</v>
      </c>
      <c r="K1944">
        <v>4</v>
      </c>
      <c r="L1944">
        <v>17</v>
      </c>
      <c r="M1944">
        <v>17</v>
      </c>
      <c r="N1944" t="s">
        <v>20</v>
      </c>
      <c r="O1944" t="s">
        <v>1563</v>
      </c>
      <c r="P1944">
        <v>3</v>
      </c>
      <c r="Q1944">
        <v>9.6774193548387094E-2</v>
      </c>
      <c r="R1944">
        <v>2</v>
      </c>
      <c r="S1944">
        <v>6.4516129032258063E-2</v>
      </c>
      <c r="T1944">
        <f>DATATABLE[[#This Row],[تعداد واگن منتظر واگذاری]]+DATATABLE[[#This Row],[تعداد واگن تحت تخلیه]]</f>
        <v>5</v>
      </c>
      <c r="U1944">
        <v>0.16129032258064516</v>
      </c>
      <c r="V1944">
        <v>10</v>
      </c>
      <c r="W1944">
        <v>0.32258064516129031</v>
      </c>
      <c r="X1944">
        <v>650</v>
      </c>
      <c r="Y1944">
        <v>5</v>
      </c>
      <c r="Z1944">
        <v>12</v>
      </c>
      <c r="AA1944" t="s">
        <v>15</v>
      </c>
      <c r="AB1944">
        <v>1</v>
      </c>
      <c r="AC1944">
        <v>0</v>
      </c>
      <c r="AD1944" t="s">
        <v>15</v>
      </c>
      <c r="AE1944">
        <v>1</v>
      </c>
      <c r="AF1944">
        <v>0</v>
      </c>
      <c r="AG1944" t="s">
        <v>15</v>
      </c>
      <c r="AH1944">
        <v>1</v>
      </c>
      <c r="AI1944">
        <v>0</v>
      </c>
      <c r="AJ1944" t="s">
        <v>15</v>
      </c>
      <c r="AK1944">
        <v>1</v>
      </c>
      <c r="AL1944">
        <v>0</v>
      </c>
    </row>
    <row r="1945" spans="1:38" x14ac:dyDescent="0.25">
      <c r="A1945" t="s">
        <v>1530</v>
      </c>
      <c r="B1945" t="s">
        <v>32</v>
      </c>
      <c r="C1945">
        <v>13980421</v>
      </c>
      <c r="D1945">
        <v>980421</v>
      </c>
      <c r="E1945" t="s">
        <v>1019</v>
      </c>
      <c r="F1945" t="s">
        <v>1020</v>
      </c>
      <c r="G1945" t="s">
        <v>1523</v>
      </c>
      <c r="H1945" t="s">
        <v>40</v>
      </c>
      <c r="I1945">
        <v>2</v>
      </c>
      <c r="J1945" t="s">
        <v>23</v>
      </c>
      <c r="K1945">
        <v>4</v>
      </c>
      <c r="L1945">
        <v>17</v>
      </c>
      <c r="M1945">
        <v>17</v>
      </c>
      <c r="N1945" t="s">
        <v>12</v>
      </c>
      <c r="O1945" t="s">
        <v>1564</v>
      </c>
      <c r="P1945">
        <v>1</v>
      </c>
      <c r="Q1945">
        <v>3.2258064516129031E-2</v>
      </c>
      <c r="R1945">
        <v>26</v>
      </c>
      <c r="S1945">
        <v>0.83870967741935487</v>
      </c>
      <c r="T1945">
        <f>DATATABLE[[#This Row],[تعداد واگن منتظر واگذاری]]+DATATABLE[[#This Row],[تعداد واگن تحت تخلیه]]</f>
        <v>27</v>
      </c>
      <c r="U1945">
        <v>0.87096774193548387</v>
      </c>
      <c r="V1945">
        <v>26</v>
      </c>
      <c r="W1945">
        <v>0.83870967741935487</v>
      </c>
      <c r="X1945">
        <v>1690</v>
      </c>
      <c r="Y1945">
        <v>27</v>
      </c>
      <c r="Z1945">
        <v>52</v>
      </c>
      <c r="AA1945" t="s">
        <v>15</v>
      </c>
      <c r="AB1945">
        <v>1</v>
      </c>
      <c r="AC1945">
        <v>0</v>
      </c>
      <c r="AD1945" t="s">
        <v>15</v>
      </c>
      <c r="AE1945">
        <v>1</v>
      </c>
      <c r="AF1945">
        <v>0</v>
      </c>
      <c r="AG1945" t="s">
        <v>15</v>
      </c>
      <c r="AH1945">
        <v>1</v>
      </c>
      <c r="AI1945">
        <v>0</v>
      </c>
      <c r="AJ1945" t="s">
        <v>15</v>
      </c>
      <c r="AK1945">
        <v>1</v>
      </c>
      <c r="AL1945">
        <v>0</v>
      </c>
    </row>
    <row r="1946" spans="1:38" x14ac:dyDescent="0.25">
      <c r="A1946" t="s">
        <v>1530</v>
      </c>
      <c r="B1946" t="s">
        <v>32</v>
      </c>
      <c r="C1946">
        <v>13980422</v>
      </c>
      <c r="D1946">
        <v>980422</v>
      </c>
      <c r="E1946" t="s">
        <v>1021</v>
      </c>
      <c r="F1946" t="s">
        <v>1022</v>
      </c>
      <c r="G1946" t="s">
        <v>1523</v>
      </c>
      <c r="H1946" t="s">
        <v>40</v>
      </c>
      <c r="I1946">
        <v>2</v>
      </c>
      <c r="J1946" t="s">
        <v>23</v>
      </c>
      <c r="K1946">
        <v>4</v>
      </c>
      <c r="L1946">
        <v>18</v>
      </c>
      <c r="M1946">
        <v>17</v>
      </c>
      <c r="N1946" t="s">
        <v>14</v>
      </c>
      <c r="O1946" t="s">
        <v>1565</v>
      </c>
      <c r="P1946">
        <v>0</v>
      </c>
      <c r="Q1946">
        <v>0</v>
      </c>
      <c r="R1946">
        <v>0</v>
      </c>
      <c r="S1946">
        <v>0</v>
      </c>
      <c r="T1946">
        <f>DATATABLE[[#This Row],[تعداد واگن منتظر واگذاری]]+DATATABLE[[#This Row],[تعداد واگن تحت تخلیه]]</f>
        <v>0</v>
      </c>
      <c r="U1946">
        <v>0</v>
      </c>
      <c r="V1946">
        <v>56</v>
      </c>
      <c r="W1946">
        <v>1.8064516129032258</v>
      </c>
      <c r="X1946">
        <v>3640</v>
      </c>
      <c r="Y1946">
        <v>0</v>
      </c>
      <c r="Z1946">
        <v>56</v>
      </c>
      <c r="AA1946" t="s">
        <v>13</v>
      </c>
      <c r="AB1946">
        <v>0</v>
      </c>
      <c r="AC1946">
        <v>1</v>
      </c>
      <c r="AD1946" t="s">
        <v>13</v>
      </c>
      <c r="AE1946">
        <v>0</v>
      </c>
      <c r="AF1946">
        <v>1</v>
      </c>
      <c r="AG1946" t="s">
        <v>15</v>
      </c>
      <c r="AH1946">
        <v>1</v>
      </c>
      <c r="AI1946">
        <v>0</v>
      </c>
      <c r="AJ1946" t="s">
        <v>15</v>
      </c>
      <c r="AK1946">
        <v>1</v>
      </c>
      <c r="AL1946">
        <v>0</v>
      </c>
    </row>
    <row r="1947" spans="1:38" x14ac:dyDescent="0.25">
      <c r="A1947" t="s">
        <v>1530</v>
      </c>
      <c r="B1947" t="s">
        <v>32</v>
      </c>
      <c r="C1947">
        <v>13980423</v>
      </c>
      <c r="D1947">
        <v>980423</v>
      </c>
      <c r="E1947" t="s">
        <v>1023</v>
      </c>
      <c r="F1947" t="s">
        <v>1024</v>
      </c>
      <c r="G1947" t="s">
        <v>1523</v>
      </c>
      <c r="H1947" t="s">
        <v>40</v>
      </c>
      <c r="I1947">
        <v>2</v>
      </c>
      <c r="J1947" t="s">
        <v>23</v>
      </c>
      <c r="K1947">
        <v>4</v>
      </c>
      <c r="L1947">
        <v>18</v>
      </c>
      <c r="M1947">
        <v>17</v>
      </c>
      <c r="N1947" t="s">
        <v>16</v>
      </c>
      <c r="O1947" t="s">
        <v>1566</v>
      </c>
      <c r="P1947">
        <v>0</v>
      </c>
      <c r="Q1947">
        <v>0</v>
      </c>
      <c r="R1947">
        <v>0</v>
      </c>
      <c r="S1947">
        <v>0</v>
      </c>
      <c r="T1947">
        <f>DATATABLE[[#This Row],[تعداد واگن منتظر واگذاری]]+DATATABLE[[#This Row],[تعداد واگن تحت تخلیه]]</f>
        <v>0</v>
      </c>
      <c r="U1947">
        <v>0</v>
      </c>
      <c r="V1947">
        <v>2</v>
      </c>
      <c r="W1947">
        <v>6.4516129032258063E-2</v>
      </c>
      <c r="X1947">
        <v>130</v>
      </c>
      <c r="Y1947">
        <v>0</v>
      </c>
      <c r="Z1947">
        <v>2</v>
      </c>
      <c r="AA1947" t="s">
        <v>13</v>
      </c>
      <c r="AB1947">
        <v>0</v>
      </c>
      <c r="AC1947">
        <v>1</v>
      </c>
      <c r="AD1947" t="s">
        <v>13</v>
      </c>
      <c r="AE1947">
        <v>0</v>
      </c>
      <c r="AF1947">
        <v>1</v>
      </c>
      <c r="AG1947" t="s">
        <v>15</v>
      </c>
      <c r="AH1947">
        <v>1</v>
      </c>
      <c r="AI1947">
        <v>0</v>
      </c>
      <c r="AJ1947" t="s">
        <v>15</v>
      </c>
      <c r="AK1947">
        <v>1</v>
      </c>
      <c r="AL1947">
        <v>0</v>
      </c>
    </row>
    <row r="1948" spans="1:38" x14ac:dyDescent="0.25">
      <c r="A1948" t="s">
        <v>1530</v>
      </c>
      <c r="B1948" t="s">
        <v>32</v>
      </c>
      <c r="C1948">
        <v>13980424</v>
      </c>
      <c r="D1948">
        <v>980424</v>
      </c>
      <c r="E1948" t="s">
        <v>1025</v>
      </c>
      <c r="F1948" t="s">
        <v>1026</v>
      </c>
      <c r="G1948" t="s">
        <v>1523</v>
      </c>
      <c r="H1948" t="s">
        <v>40</v>
      </c>
      <c r="I1948">
        <v>2</v>
      </c>
      <c r="J1948" t="s">
        <v>23</v>
      </c>
      <c r="K1948">
        <v>4</v>
      </c>
      <c r="L1948">
        <v>18</v>
      </c>
      <c r="M1948">
        <v>17</v>
      </c>
      <c r="N1948" t="s">
        <v>17</v>
      </c>
      <c r="O1948" t="s">
        <v>1567</v>
      </c>
      <c r="P1948">
        <v>0</v>
      </c>
      <c r="Q1948">
        <v>0</v>
      </c>
      <c r="R1948">
        <v>0</v>
      </c>
      <c r="S1948">
        <v>0</v>
      </c>
      <c r="T1948">
        <f>DATATABLE[[#This Row],[تعداد واگن منتظر واگذاری]]+DATATABLE[[#This Row],[تعداد واگن تحت تخلیه]]</f>
        <v>0</v>
      </c>
      <c r="U1948">
        <v>0</v>
      </c>
      <c r="V1948">
        <v>0</v>
      </c>
      <c r="W1948">
        <v>0</v>
      </c>
      <c r="X1948">
        <v>0</v>
      </c>
      <c r="Y1948">
        <v>0</v>
      </c>
      <c r="Z1948">
        <v>0</v>
      </c>
      <c r="AA1948" t="s">
        <v>13</v>
      </c>
      <c r="AB1948">
        <v>0</v>
      </c>
      <c r="AC1948">
        <v>1</v>
      </c>
      <c r="AD1948" t="s">
        <v>13</v>
      </c>
      <c r="AE1948">
        <v>0</v>
      </c>
      <c r="AF1948">
        <v>1</v>
      </c>
      <c r="AG1948" t="s">
        <v>13</v>
      </c>
      <c r="AH1948">
        <v>0</v>
      </c>
      <c r="AI1948">
        <v>1</v>
      </c>
      <c r="AJ1948" t="s">
        <v>13</v>
      </c>
      <c r="AK1948">
        <v>0</v>
      </c>
      <c r="AL1948">
        <v>1</v>
      </c>
    </row>
    <row r="1949" spans="1:38" x14ac:dyDescent="0.25">
      <c r="A1949" t="s">
        <v>1530</v>
      </c>
      <c r="B1949" t="s">
        <v>32</v>
      </c>
      <c r="C1949">
        <v>13980425</v>
      </c>
      <c r="D1949">
        <v>980425</v>
      </c>
      <c r="E1949" t="s">
        <v>1027</v>
      </c>
      <c r="F1949" t="s">
        <v>1028</v>
      </c>
      <c r="G1949" t="s">
        <v>1523</v>
      </c>
      <c r="H1949" t="s">
        <v>40</v>
      </c>
      <c r="I1949">
        <v>2</v>
      </c>
      <c r="J1949" t="s">
        <v>23</v>
      </c>
      <c r="K1949">
        <v>4</v>
      </c>
      <c r="L1949">
        <v>18</v>
      </c>
      <c r="M1949">
        <v>17</v>
      </c>
      <c r="N1949" t="s">
        <v>18</v>
      </c>
      <c r="O1949" t="s">
        <v>1568</v>
      </c>
      <c r="P1949">
        <v>0</v>
      </c>
      <c r="Q1949">
        <v>0</v>
      </c>
      <c r="R1949">
        <v>0</v>
      </c>
      <c r="S1949">
        <v>0</v>
      </c>
      <c r="T1949">
        <f>DATATABLE[[#This Row],[تعداد واگن منتظر واگذاری]]+DATATABLE[[#This Row],[تعداد واگن تحت تخلیه]]</f>
        <v>0</v>
      </c>
      <c r="U1949">
        <v>0</v>
      </c>
      <c r="V1949">
        <v>0</v>
      </c>
      <c r="W1949">
        <v>0</v>
      </c>
      <c r="X1949">
        <v>0</v>
      </c>
      <c r="Y1949">
        <v>0</v>
      </c>
      <c r="Z1949">
        <v>0</v>
      </c>
      <c r="AA1949" t="s">
        <v>13</v>
      </c>
      <c r="AB1949">
        <v>0</v>
      </c>
      <c r="AC1949">
        <v>1</v>
      </c>
      <c r="AD1949" t="s">
        <v>13</v>
      </c>
      <c r="AE1949">
        <v>0</v>
      </c>
      <c r="AF1949">
        <v>1</v>
      </c>
      <c r="AG1949" t="s">
        <v>13</v>
      </c>
      <c r="AH1949">
        <v>0</v>
      </c>
      <c r="AI1949">
        <v>1</v>
      </c>
      <c r="AJ1949" t="s">
        <v>13</v>
      </c>
      <c r="AK1949">
        <v>0</v>
      </c>
      <c r="AL1949">
        <v>1</v>
      </c>
    </row>
    <row r="1950" spans="1:38" x14ac:dyDescent="0.25">
      <c r="A1950" t="s">
        <v>1530</v>
      </c>
      <c r="B1950" t="s">
        <v>32</v>
      </c>
      <c r="C1950">
        <v>13980426</v>
      </c>
      <c r="D1950">
        <v>980426</v>
      </c>
      <c r="E1950" t="s">
        <v>1029</v>
      </c>
      <c r="F1950" t="s">
        <v>1030</v>
      </c>
      <c r="G1950" t="s">
        <v>1523</v>
      </c>
      <c r="H1950" t="s">
        <v>40</v>
      </c>
      <c r="I1950">
        <v>2</v>
      </c>
      <c r="J1950" t="s">
        <v>23</v>
      </c>
      <c r="K1950">
        <v>4</v>
      </c>
      <c r="L1950">
        <v>18</v>
      </c>
      <c r="M1950">
        <v>17</v>
      </c>
      <c r="N1950" t="s">
        <v>19</v>
      </c>
      <c r="O1950" t="s">
        <v>1569</v>
      </c>
      <c r="P1950">
        <v>0</v>
      </c>
      <c r="Q1950">
        <v>0</v>
      </c>
      <c r="R1950">
        <v>11</v>
      </c>
      <c r="S1950">
        <v>0.35483870967741937</v>
      </c>
      <c r="T1950">
        <f>DATATABLE[[#This Row],[تعداد واگن منتظر واگذاری]]+DATATABLE[[#This Row],[تعداد واگن تحت تخلیه]]</f>
        <v>11</v>
      </c>
      <c r="U1950">
        <v>0.35483870967741937</v>
      </c>
      <c r="V1950">
        <v>0</v>
      </c>
      <c r="W1950">
        <v>0</v>
      </c>
      <c r="X1950">
        <v>0</v>
      </c>
      <c r="Y1950">
        <v>11</v>
      </c>
      <c r="Z1950">
        <v>11</v>
      </c>
      <c r="AA1950" t="s">
        <v>13</v>
      </c>
      <c r="AB1950">
        <v>0</v>
      </c>
      <c r="AC1950">
        <v>1</v>
      </c>
      <c r="AD1950" t="s">
        <v>15</v>
      </c>
      <c r="AE1950">
        <v>1</v>
      </c>
      <c r="AF1950">
        <v>0</v>
      </c>
      <c r="AG1950" t="s">
        <v>13</v>
      </c>
      <c r="AH1950">
        <v>0</v>
      </c>
      <c r="AI1950">
        <v>1</v>
      </c>
      <c r="AJ1950" t="s">
        <v>15</v>
      </c>
      <c r="AK1950">
        <v>1</v>
      </c>
      <c r="AL1950">
        <v>0</v>
      </c>
    </row>
    <row r="1951" spans="1:38" x14ac:dyDescent="0.25">
      <c r="A1951" t="s">
        <v>1530</v>
      </c>
      <c r="B1951" t="s">
        <v>32</v>
      </c>
      <c r="C1951">
        <v>13980427</v>
      </c>
      <c r="D1951">
        <v>980427</v>
      </c>
      <c r="E1951" t="s">
        <v>1031</v>
      </c>
      <c r="F1951" t="s">
        <v>1032</v>
      </c>
      <c r="G1951" t="s">
        <v>1523</v>
      </c>
      <c r="H1951" t="s">
        <v>40</v>
      </c>
      <c r="I1951">
        <v>2</v>
      </c>
      <c r="J1951" t="s">
        <v>23</v>
      </c>
      <c r="K1951">
        <v>4</v>
      </c>
      <c r="L1951">
        <v>18</v>
      </c>
      <c r="M1951">
        <v>18</v>
      </c>
      <c r="N1951" t="s">
        <v>20</v>
      </c>
      <c r="O1951" t="s">
        <v>1570</v>
      </c>
      <c r="P1951">
        <v>4</v>
      </c>
      <c r="Q1951">
        <v>0.12903225806451613</v>
      </c>
      <c r="R1951">
        <v>12</v>
      </c>
      <c r="S1951">
        <v>0.38709677419354838</v>
      </c>
      <c r="T1951">
        <f>DATATABLE[[#This Row],[تعداد واگن منتظر واگذاری]]+DATATABLE[[#This Row],[تعداد واگن تحت تخلیه]]</f>
        <v>16</v>
      </c>
      <c r="U1951">
        <v>0.5161290322580645</v>
      </c>
      <c r="V1951">
        <v>0</v>
      </c>
      <c r="W1951">
        <v>0</v>
      </c>
      <c r="X1951">
        <v>0</v>
      </c>
      <c r="Y1951">
        <v>16</v>
      </c>
      <c r="Z1951">
        <v>12</v>
      </c>
      <c r="AA1951" t="s">
        <v>15</v>
      </c>
      <c r="AB1951">
        <v>1</v>
      </c>
      <c r="AC1951">
        <v>0</v>
      </c>
      <c r="AD1951" t="s">
        <v>15</v>
      </c>
      <c r="AE1951">
        <v>1</v>
      </c>
      <c r="AF1951">
        <v>0</v>
      </c>
      <c r="AG1951" t="s">
        <v>13</v>
      </c>
      <c r="AH1951">
        <v>0</v>
      </c>
      <c r="AI1951">
        <v>1</v>
      </c>
      <c r="AJ1951" t="s">
        <v>15</v>
      </c>
      <c r="AK1951">
        <v>1</v>
      </c>
      <c r="AL1951">
        <v>0</v>
      </c>
    </row>
    <row r="1952" spans="1:38" x14ac:dyDescent="0.25">
      <c r="A1952" t="s">
        <v>1530</v>
      </c>
      <c r="B1952" t="s">
        <v>32</v>
      </c>
      <c r="C1952">
        <v>13980428</v>
      </c>
      <c r="D1952">
        <v>980428</v>
      </c>
      <c r="E1952" t="s">
        <v>1033</v>
      </c>
      <c r="F1952" t="s">
        <v>1034</v>
      </c>
      <c r="G1952" t="s">
        <v>1523</v>
      </c>
      <c r="H1952" t="s">
        <v>40</v>
      </c>
      <c r="I1952">
        <v>2</v>
      </c>
      <c r="J1952" t="s">
        <v>23</v>
      </c>
      <c r="K1952">
        <v>4</v>
      </c>
      <c r="L1952">
        <v>18</v>
      </c>
      <c r="M1952">
        <v>18</v>
      </c>
      <c r="N1952" t="s">
        <v>12</v>
      </c>
      <c r="O1952" t="s">
        <v>1571</v>
      </c>
      <c r="P1952">
        <v>0</v>
      </c>
      <c r="Q1952">
        <v>0</v>
      </c>
      <c r="R1952">
        <v>0</v>
      </c>
      <c r="S1952">
        <v>0</v>
      </c>
      <c r="T1952">
        <f>DATATABLE[[#This Row],[تعداد واگن منتظر واگذاری]]+DATATABLE[[#This Row],[تعداد واگن تحت تخلیه]]</f>
        <v>0</v>
      </c>
      <c r="U1952">
        <v>0</v>
      </c>
      <c r="V1952">
        <v>77</v>
      </c>
      <c r="W1952">
        <v>2.4838709677419355</v>
      </c>
      <c r="X1952">
        <v>5005</v>
      </c>
      <c r="Y1952">
        <v>0</v>
      </c>
      <c r="Z1952">
        <v>77</v>
      </c>
      <c r="AA1952" t="s">
        <v>13</v>
      </c>
      <c r="AB1952">
        <v>0</v>
      </c>
      <c r="AC1952">
        <v>1</v>
      </c>
      <c r="AD1952" t="s">
        <v>13</v>
      </c>
      <c r="AE1952">
        <v>0</v>
      </c>
      <c r="AF1952">
        <v>1</v>
      </c>
      <c r="AG1952" t="s">
        <v>15</v>
      </c>
      <c r="AH1952">
        <v>1</v>
      </c>
      <c r="AI1952">
        <v>0</v>
      </c>
      <c r="AJ1952" t="s">
        <v>15</v>
      </c>
      <c r="AK1952">
        <v>1</v>
      </c>
      <c r="AL1952">
        <v>0</v>
      </c>
    </row>
    <row r="1953" spans="1:38" x14ac:dyDescent="0.25">
      <c r="A1953" t="s">
        <v>1530</v>
      </c>
      <c r="B1953" t="s">
        <v>32</v>
      </c>
      <c r="C1953">
        <v>13980429</v>
      </c>
      <c r="D1953">
        <v>980429</v>
      </c>
      <c r="E1953" t="s">
        <v>1035</v>
      </c>
      <c r="F1953" t="s">
        <v>1036</v>
      </c>
      <c r="G1953" t="s">
        <v>1523</v>
      </c>
      <c r="H1953" t="s">
        <v>40</v>
      </c>
      <c r="I1953">
        <v>2</v>
      </c>
      <c r="J1953" t="s">
        <v>23</v>
      </c>
      <c r="K1953">
        <v>4</v>
      </c>
      <c r="L1953">
        <v>19</v>
      </c>
      <c r="M1953">
        <v>18</v>
      </c>
      <c r="N1953" t="s">
        <v>14</v>
      </c>
      <c r="O1953" t="s">
        <v>1572</v>
      </c>
      <c r="P1953">
        <v>0</v>
      </c>
      <c r="Q1953">
        <v>0</v>
      </c>
      <c r="R1953">
        <v>1</v>
      </c>
      <c r="S1953">
        <v>3.2258064516129031E-2</v>
      </c>
      <c r="T1953">
        <f>DATATABLE[[#This Row],[تعداد واگن منتظر واگذاری]]+DATATABLE[[#This Row],[تعداد واگن تحت تخلیه]]</f>
        <v>1</v>
      </c>
      <c r="U1953">
        <v>3.2258064516129031E-2</v>
      </c>
      <c r="V1953">
        <v>0</v>
      </c>
      <c r="W1953">
        <v>0</v>
      </c>
      <c r="X1953">
        <v>0</v>
      </c>
      <c r="Y1953">
        <v>1</v>
      </c>
      <c r="Z1953">
        <v>1</v>
      </c>
      <c r="AA1953" t="s">
        <v>13</v>
      </c>
      <c r="AB1953">
        <v>0</v>
      </c>
      <c r="AC1953">
        <v>1</v>
      </c>
      <c r="AD1953" t="s">
        <v>15</v>
      </c>
      <c r="AE1953">
        <v>1</v>
      </c>
      <c r="AF1953">
        <v>0</v>
      </c>
      <c r="AG1953" t="s">
        <v>13</v>
      </c>
      <c r="AH1953">
        <v>0</v>
      </c>
      <c r="AI1953">
        <v>1</v>
      </c>
      <c r="AJ1953" t="s">
        <v>15</v>
      </c>
      <c r="AK1953">
        <v>1</v>
      </c>
      <c r="AL1953">
        <v>0</v>
      </c>
    </row>
    <row r="1954" spans="1:38" x14ac:dyDescent="0.25">
      <c r="A1954" t="s">
        <v>1530</v>
      </c>
      <c r="B1954" t="s">
        <v>32</v>
      </c>
      <c r="C1954">
        <v>13980430</v>
      </c>
      <c r="D1954">
        <v>980430</v>
      </c>
      <c r="E1954" t="s">
        <v>1037</v>
      </c>
      <c r="F1954" t="s">
        <v>1038</v>
      </c>
      <c r="G1954" t="s">
        <v>1523</v>
      </c>
      <c r="H1954" t="s">
        <v>40</v>
      </c>
      <c r="I1954">
        <v>2</v>
      </c>
      <c r="J1954" t="s">
        <v>23</v>
      </c>
      <c r="K1954">
        <v>4</v>
      </c>
      <c r="L1954">
        <v>19</v>
      </c>
      <c r="M1954">
        <v>18</v>
      </c>
      <c r="N1954" t="s">
        <v>16</v>
      </c>
      <c r="O1954" t="s">
        <v>1573</v>
      </c>
      <c r="P1954">
        <v>0</v>
      </c>
      <c r="Q1954">
        <v>0</v>
      </c>
      <c r="R1954">
        <v>1</v>
      </c>
      <c r="S1954">
        <v>3.2258064516129031E-2</v>
      </c>
      <c r="T1954">
        <f>DATATABLE[[#This Row],[تعداد واگن منتظر واگذاری]]+DATATABLE[[#This Row],[تعداد واگن تحت تخلیه]]</f>
        <v>1</v>
      </c>
      <c r="U1954">
        <v>3.2258064516129031E-2</v>
      </c>
      <c r="V1954">
        <v>0</v>
      </c>
      <c r="W1954">
        <v>0</v>
      </c>
      <c r="X1954">
        <v>0</v>
      </c>
      <c r="Y1954">
        <v>1</v>
      </c>
      <c r="Z1954">
        <v>1</v>
      </c>
      <c r="AA1954" t="s">
        <v>13</v>
      </c>
      <c r="AB1954">
        <v>0</v>
      </c>
      <c r="AC1954">
        <v>1</v>
      </c>
      <c r="AD1954" t="s">
        <v>15</v>
      </c>
      <c r="AE1954">
        <v>1</v>
      </c>
      <c r="AF1954">
        <v>0</v>
      </c>
      <c r="AG1954" t="s">
        <v>13</v>
      </c>
      <c r="AH1954">
        <v>0</v>
      </c>
      <c r="AI1954">
        <v>1</v>
      </c>
      <c r="AJ1954" t="s">
        <v>15</v>
      </c>
      <c r="AK1954">
        <v>1</v>
      </c>
      <c r="AL1954">
        <v>0</v>
      </c>
    </row>
    <row r="1955" spans="1:38" x14ac:dyDescent="0.25">
      <c r="A1955" t="s">
        <v>1530</v>
      </c>
      <c r="B1955" t="s">
        <v>32</v>
      </c>
      <c r="C1955">
        <v>13980431</v>
      </c>
      <c r="D1955">
        <v>980431</v>
      </c>
      <c r="E1955" t="s">
        <v>1039</v>
      </c>
      <c r="F1955" t="s">
        <v>1040</v>
      </c>
      <c r="G1955" t="s">
        <v>1523</v>
      </c>
      <c r="H1955" t="s">
        <v>40</v>
      </c>
      <c r="I1955">
        <v>2</v>
      </c>
      <c r="J1955" t="s">
        <v>23</v>
      </c>
      <c r="K1955">
        <v>4</v>
      </c>
      <c r="L1955">
        <v>19</v>
      </c>
      <c r="M1955">
        <v>18</v>
      </c>
      <c r="N1955" t="s">
        <v>17</v>
      </c>
      <c r="O1955" t="s">
        <v>1574</v>
      </c>
      <c r="P1955">
        <v>4</v>
      </c>
      <c r="Q1955">
        <v>0.12903225806451613</v>
      </c>
      <c r="R1955">
        <v>70</v>
      </c>
      <c r="S1955">
        <v>2.2580645161290325</v>
      </c>
      <c r="T1955">
        <f>DATATABLE[[#This Row],[تعداد واگن منتظر واگذاری]]+DATATABLE[[#This Row],[تعداد واگن تحت تخلیه]]</f>
        <v>74</v>
      </c>
      <c r="U1955">
        <v>2.3870967741935485</v>
      </c>
      <c r="V1955">
        <v>0</v>
      </c>
      <c r="W1955">
        <v>0</v>
      </c>
      <c r="X1955">
        <v>0</v>
      </c>
      <c r="Y1955">
        <v>74</v>
      </c>
      <c r="Z1955">
        <v>70</v>
      </c>
      <c r="AA1955" t="s">
        <v>15</v>
      </c>
      <c r="AB1955">
        <v>1</v>
      </c>
      <c r="AC1955">
        <v>0</v>
      </c>
      <c r="AD1955" t="s">
        <v>15</v>
      </c>
      <c r="AE1955">
        <v>1</v>
      </c>
      <c r="AF1955">
        <v>0</v>
      </c>
      <c r="AG1955" t="s">
        <v>13</v>
      </c>
      <c r="AH1955">
        <v>0</v>
      </c>
      <c r="AI1955">
        <v>1</v>
      </c>
      <c r="AJ1955" t="s">
        <v>15</v>
      </c>
      <c r="AK1955">
        <v>1</v>
      </c>
      <c r="AL1955">
        <v>0</v>
      </c>
    </row>
    <row r="1956" spans="1:38" x14ac:dyDescent="0.25">
      <c r="A1956" t="s">
        <v>1530</v>
      </c>
      <c r="B1956" t="s">
        <v>32</v>
      </c>
      <c r="C1956">
        <v>13980501</v>
      </c>
      <c r="D1956">
        <v>980501</v>
      </c>
      <c r="E1956" t="s">
        <v>1041</v>
      </c>
      <c r="F1956" t="s">
        <v>1042</v>
      </c>
      <c r="G1956" t="s">
        <v>1523</v>
      </c>
      <c r="H1956" t="s">
        <v>40</v>
      </c>
      <c r="I1956">
        <v>2</v>
      </c>
      <c r="J1956" t="s">
        <v>24</v>
      </c>
      <c r="K1956">
        <v>5</v>
      </c>
      <c r="L1956">
        <v>19</v>
      </c>
      <c r="M1956">
        <v>18</v>
      </c>
      <c r="N1956" t="s">
        <v>18</v>
      </c>
      <c r="O1956" t="s">
        <v>1542</v>
      </c>
      <c r="P1956">
        <v>0</v>
      </c>
      <c r="Q1956">
        <v>0</v>
      </c>
      <c r="R1956">
        <v>4</v>
      </c>
      <c r="S1956">
        <v>0.12903225806451613</v>
      </c>
      <c r="T1956">
        <f>DATATABLE[[#This Row],[تعداد واگن منتظر واگذاری]]+DATATABLE[[#This Row],[تعداد واگن تحت تخلیه]]</f>
        <v>4</v>
      </c>
      <c r="U1956">
        <v>0.12903225806451613</v>
      </c>
      <c r="V1956">
        <v>70</v>
      </c>
      <c r="W1956">
        <v>2.2580645161290325</v>
      </c>
      <c r="X1956">
        <v>4550</v>
      </c>
      <c r="Y1956">
        <v>4</v>
      </c>
      <c r="Z1956">
        <v>74</v>
      </c>
      <c r="AA1956" t="s">
        <v>13</v>
      </c>
      <c r="AB1956">
        <v>0</v>
      </c>
      <c r="AC1956">
        <v>1</v>
      </c>
      <c r="AD1956" t="s">
        <v>15</v>
      </c>
      <c r="AE1956">
        <v>1</v>
      </c>
      <c r="AF1956">
        <v>0</v>
      </c>
      <c r="AG1956" t="s">
        <v>15</v>
      </c>
      <c r="AH1956">
        <v>1</v>
      </c>
      <c r="AI1956">
        <v>0</v>
      </c>
      <c r="AJ1956" t="s">
        <v>15</v>
      </c>
      <c r="AK1956">
        <v>1</v>
      </c>
      <c r="AL1956">
        <v>0</v>
      </c>
    </row>
    <row r="1957" spans="1:38" x14ac:dyDescent="0.25">
      <c r="A1957" t="s">
        <v>1530</v>
      </c>
      <c r="B1957" t="s">
        <v>32</v>
      </c>
      <c r="C1957">
        <v>13980502</v>
      </c>
      <c r="D1957">
        <v>980502</v>
      </c>
      <c r="E1957" t="s">
        <v>1043</v>
      </c>
      <c r="F1957" t="s">
        <v>1044</v>
      </c>
      <c r="G1957" t="s">
        <v>1523</v>
      </c>
      <c r="H1957" t="s">
        <v>40</v>
      </c>
      <c r="I1957">
        <v>2</v>
      </c>
      <c r="J1957" t="s">
        <v>24</v>
      </c>
      <c r="K1957">
        <v>5</v>
      </c>
      <c r="L1957">
        <v>19</v>
      </c>
      <c r="M1957">
        <v>18</v>
      </c>
      <c r="N1957" t="s">
        <v>19</v>
      </c>
      <c r="O1957" t="s">
        <v>1543</v>
      </c>
      <c r="P1957">
        <v>0</v>
      </c>
      <c r="Q1957">
        <v>0</v>
      </c>
      <c r="R1957">
        <v>0</v>
      </c>
      <c r="S1957">
        <v>0</v>
      </c>
      <c r="T1957">
        <f>DATATABLE[[#This Row],[تعداد واگن منتظر واگذاری]]+DATATABLE[[#This Row],[تعداد واگن تحت تخلیه]]</f>
        <v>0</v>
      </c>
      <c r="U1957">
        <v>0</v>
      </c>
      <c r="V1957">
        <v>2</v>
      </c>
      <c r="W1957">
        <v>6.4516129032258063E-2</v>
      </c>
      <c r="X1957">
        <v>130</v>
      </c>
      <c r="Y1957">
        <v>0</v>
      </c>
      <c r="Z1957">
        <v>2</v>
      </c>
      <c r="AA1957" t="s">
        <v>13</v>
      </c>
      <c r="AB1957">
        <v>0</v>
      </c>
      <c r="AC1957">
        <v>1</v>
      </c>
      <c r="AD1957" t="s">
        <v>13</v>
      </c>
      <c r="AE1957">
        <v>0</v>
      </c>
      <c r="AF1957">
        <v>1</v>
      </c>
      <c r="AG1957" t="s">
        <v>15</v>
      </c>
      <c r="AH1957">
        <v>1</v>
      </c>
      <c r="AI1957">
        <v>0</v>
      </c>
      <c r="AJ1957" t="s">
        <v>15</v>
      </c>
      <c r="AK1957">
        <v>1</v>
      </c>
      <c r="AL1957">
        <v>0</v>
      </c>
    </row>
    <row r="1958" spans="1:38" x14ac:dyDescent="0.25">
      <c r="A1958" t="s">
        <v>1530</v>
      </c>
      <c r="B1958" t="s">
        <v>32</v>
      </c>
      <c r="C1958">
        <v>13980503</v>
      </c>
      <c r="D1958">
        <v>980503</v>
      </c>
      <c r="E1958" t="s">
        <v>1045</v>
      </c>
      <c r="F1958" t="s">
        <v>1046</v>
      </c>
      <c r="G1958" t="s">
        <v>1523</v>
      </c>
      <c r="H1958" t="s">
        <v>40</v>
      </c>
      <c r="I1958">
        <v>2</v>
      </c>
      <c r="J1958" t="s">
        <v>24</v>
      </c>
      <c r="K1958">
        <v>5</v>
      </c>
      <c r="L1958">
        <v>19</v>
      </c>
      <c r="M1958">
        <v>19</v>
      </c>
      <c r="N1958" t="s">
        <v>20</v>
      </c>
      <c r="O1958" t="s">
        <v>1544</v>
      </c>
      <c r="P1958">
        <v>15</v>
      </c>
      <c r="Q1958">
        <v>0.4838709677419355</v>
      </c>
      <c r="R1958">
        <v>52</v>
      </c>
      <c r="S1958">
        <v>1.6774193548387097</v>
      </c>
      <c r="T1958">
        <f>DATATABLE[[#This Row],[تعداد واگن منتظر واگذاری]]+DATATABLE[[#This Row],[تعداد واگن تحت تخلیه]]</f>
        <v>67</v>
      </c>
      <c r="U1958">
        <v>2.161290322580645</v>
      </c>
      <c r="V1958">
        <v>0</v>
      </c>
      <c r="W1958">
        <v>0</v>
      </c>
      <c r="X1958">
        <v>0</v>
      </c>
      <c r="Y1958">
        <v>67</v>
      </c>
      <c r="Z1958">
        <v>52</v>
      </c>
      <c r="AA1958" t="s">
        <v>15</v>
      </c>
      <c r="AB1958">
        <v>1</v>
      </c>
      <c r="AC1958">
        <v>0</v>
      </c>
      <c r="AD1958" t="s">
        <v>15</v>
      </c>
      <c r="AE1958">
        <v>1</v>
      </c>
      <c r="AF1958">
        <v>0</v>
      </c>
      <c r="AG1958" t="s">
        <v>13</v>
      </c>
      <c r="AH1958">
        <v>0</v>
      </c>
      <c r="AI1958">
        <v>1</v>
      </c>
      <c r="AJ1958" t="s">
        <v>15</v>
      </c>
      <c r="AK1958">
        <v>1</v>
      </c>
      <c r="AL1958">
        <v>0</v>
      </c>
    </row>
    <row r="1959" spans="1:38" x14ac:dyDescent="0.25">
      <c r="A1959" t="s">
        <v>1530</v>
      </c>
      <c r="B1959" t="s">
        <v>32</v>
      </c>
      <c r="C1959">
        <v>13980504</v>
      </c>
      <c r="D1959">
        <v>980504</v>
      </c>
      <c r="E1959" t="s">
        <v>1047</v>
      </c>
      <c r="F1959" t="s">
        <v>1048</v>
      </c>
      <c r="G1959" t="s">
        <v>1523</v>
      </c>
      <c r="H1959" t="s">
        <v>40</v>
      </c>
      <c r="I1959">
        <v>2</v>
      </c>
      <c r="J1959" t="s">
        <v>24</v>
      </c>
      <c r="K1959">
        <v>5</v>
      </c>
      <c r="L1959">
        <v>19</v>
      </c>
      <c r="M1959">
        <v>19</v>
      </c>
      <c r="N1959" t="s">
        <v>12</v>
      </c>
      <c r="O1959" t="s">
        <v>1545</v>
      </c>
      <c r="P1959">
        <v>27</v>
      </c>
      <c r="Q1959">
        <v>0.87096774193548387</v>
      </c>
      <c r="R1959">
        <v>11</v>
      </c>
      <c r="S1959">
        <v>0.35483870967741937</v>
      </c>
      <c r="T1959">
        <f>DATATABLE[[#This Row],[تعداد واگن منتظر واگذاری]]+DATATABLE[[#This Row],[تعداد واگن تحت تخلیه]]</f>
        <v>38</v>
      </c>
      <c r="U1959">
        <v>1.2258064516129032</v>
      </c>
      <c r="V1959">
        <v>68</v>
      </c>
      <c r="W1959">
        <v>2.193548387096774</v>
      </c>
      <c r="X1959">
        <v>4420</v>
      </c>
      <c r="Y1959">
        <v>38</v>
      </c>
      <c r="Z1959">
        <v>79</v>
      </c>
      <c r="AA1959" t="s">
        <v>15</v>
      </c>
      <c r="AB1959">
        <v>1</v>
      </c>
      <c r="AC1959">
        <v>0</v>
      </c>
      <c r="AD1959" t="s">
        <v>15</v>
      </c>
      <c r="AE1959">
        <v>1</v>
      </c>
      <c r="AF1959">
        <v>0</v>
      </c>
      <c r="AG1959" t="s">
        <v>15</v>
      </c>
      <c r="AH1959">
        <v>1</v>
      </c>
      <c r="AI1959">
        <v>0</v>
      </c>
      <c r="AJ1959" t="s">
        <v>15</v>
      </c>
      <c r="AK1959">
        <v>1</v>
      </c>
      <c r="AL1959">
        <v>0</v>
      </c>
    </row>
    <row r="1960" spans="1:38" x14ac:dyDescent="0.25">
      <c r="A1960" t="s">
        <v>1530</v>
      </c>
      <c r="B1960" t="s">
        <v>32</v>
      </c>
      <c r="C1960">
        <v>13980505</v>
      </c>
      <c r="D1960">
        <v>980505</v>
      </c>
      <c r="E1960" t="s">
        <v>1049</v>
      </c>
      <c r="F1960" t="s">
        <v>1050</v>
      </c>
      <c r="G1960" t="s">
        <v>1523</v>
      </c>
      <c r="H1960" t="s">
        <v>40</v>
      </c>
      <c r="I1960">
        <v>2</v>
      </c>
      <c r="J1960" t="s">
        <v>24</v>
      </c>
      <c r="K1960">
        <v>5</v>
      </c>
      <c r="L1960">
        <v>20</v>
      </c>
      <c r="M1960">
        <v>19</v>
      </c>
      <c r="N1960" t="s">
        <v>14</v>
      </c>
      <c r="O1960" t="s">
        <v>1546</v>
      </c>
      <c r="P1960">
        <v>0</v>
      </c>
      <c r="Q1960">
        <v>0</v>
      </c>
      <c r="R1960">
        <v>22</v>
      </c>
      <c r="S1960">
        <v>0.70967741935483875</v>
      </c>
      <c r="T1960">
        <f>DATATABLE[[#This Row],[تعداد واگن منتظر واگذاری]]+DATATABLE[[#This Row],[تعداد واگن تحت تخلیه]]</f>
        <v>22</v>
      </c>
      <c r="U1960">
        <v>0.70967741935483875</v>
      </c>
      <c r="V1960">
        <v>5</v>
      </c>
      <c r="W1960">
        <v>0.16129032258064516</v>
      </c>
      <c r="X1960">
        <v>325</v>
      </c>
      <c r="Y1960">
        <v>22</v>
      </c>
      <c r="Z1960">
        <v>27</v>
      </c>
      <c r="AA1960" t="s">
        <v>13</v>
      </c>
      <c r="AB1960">
        <v>0</v>
      </c>
      <c r="AC1960">
        <v>1</v>
      </c>
      <c r="AD1960" t="s">
        <v>15</v>
      </c>
      <c r="AE1960">
        <v>1</v>
      </c>
      <c r="AF1960">
        <v>0</v>
      </c>
      <c r="AG1960" t="s">
        <v>15</v>
      </c>
      <c r="AH1960">
        <v>1</v>
      </c>
      <c r="AI1960">
        <v>0</v>
      </c>
      <c r="AJ1960" t="s">
        <v>15</v>
      </c>
      <c r="AK1960">
        <v>1</v>
      </c>
      <c r="AL1960">
        <v>0</v>
      </c>
    </row>
    <row r="1961" spans="1:38" x14ac:dyDescent="0.25">
      <c r="A1961" t="s">
        <v>1530</v>
      </c>
      <c r="B1961" t="s">
        <v>32</v>
      </c>
      <c r="C1961">
        <v>13980506</v>
      </c>
      <c r="D1961">
        <v>980506</v>
      </c>
      <c r="E1961" t="s">
        <v>1051</v>
      </c>
      <c r="F1961" t="s">
        <v>1052</v>
      </c>
      <c r="G1961" t="s">
        <v>1523</v>
      </c>
      <c r="H1961" t="s">
        <v>40</v>
      </c>
      <c r="I1961">
        <v>2</v>
      </c>
      <c r="J1961" t="s">
        <v>24</v>
      </c>
      <c r="K1961">
        <v>5</v>
      </c>
      <c r="L1961">
        <v>20</v>
      </c>
      <c r="M1961">
        <v>19</v>
      </c>
      <c r="N1961" t="s">
        <v>16</v>
      </c>
      <c r="O1961" t="s">
        <v>1547</v>
      </c>
      <c r="P1961">
        <v>0</v>
      </c>
      <c r="Q1961">
        <v>0</v>
      </c>
      <c r="R1961">
        <v>0</v>
      </c>
      <c r="S1961">
        <v>0</v>
      </c>
      <c r="T1961">
        <f>DATATABLE[[#This Row],[تعداد واگن منتظر واگذاری]]+DATATABLE[[#This Row],[تعداد واگن تحت تخلیه]]</f>
        <v>0</v>
      </c>
      <c r="U1961">
        <v>0</v>
      </c>
      <c r="V1961">
        <v>22</v>
      </c>
      <c r="W1961">
        <v>0.70967741935483875</v>
      </c>
      <c r="X1961">
        <v>1430</v>
      </c>
      <c r="Y1961">
        <v>0</v>
      </c>
      <c r="Z1961">
        <v>22</v>
      </c>
      <c r="AA1961" t="s">
        <v>13</v>
      </c>
      <c r="AB1961">
        <v>0</v>
      </c>
      <c r="AC1961">
        <v>1</v>
      </c>
      <c r="AD1961" t="s">
        <v>13</v>
      </c>
      <c r="AE1961">
        <v>0</v>
      </c>
      <c r="AF1961">
        <v>1</v>
      </c>
      <c r="AG1961" t="s">
        <v>15</v>
      </c>
      <c r="AH1961">
        <v>1</v>
      </c>
      <c r="AI1961">
        <v>0</v>
      </c>
      <c r="AJ1961" t="s">
        <v>15</v>
      </c>
      <c r="AK1961">
        <v>1</v>
      </c>
      <c r="AL1961">
        <v>0</v>
      </c>
    </row>
    <row r="1962" spans="1:38" x14ac:dyDescent="0.25">
      <c r="A1962" t="s">
        <v>1530</v>
      </c>
      <c r="B1962" t="s">
        <v>32</v>
      </c>
      <c r="C1962">
        <v>13980507</v>
      </c>
      <c r="D1962">
        <v>980507</v>
      </c>
      <c r="E1962" t="s">
        <v>1053</v>
      </c>
      <c r="F1962" t="s">
        <v>1054</v>
      </c>
      <c r="G1962" t="s">
        <v>1523</v>
      </c>
      <c r="H1962" t="s">
        <v>40</v>
      </c>
      <c r="I1962">
        <v>2</v>
      </c>
      <c r="J1962" t="s">
        <v>24</v>
      </c>
      <c r="K1962">
        <v>5</v>
      </c>
      <c r="L1962">
        <v>20</v>
      </c>
      <c r="M1962">
        <v>19</v>
      </c>
      <c r="N1962" t="s">
        <v>17</v>
      </c>
      <c r="O1962" t="s">
        <v>1548</v>
      </c>
      <c r="P1962">
        <v>0</v>
      </c>
      <c r="Q1962">
        <v>0</v>
      </c>
      <c r="R1962">
        <v>0</v>
      </c>
      <c r="S1962">
        <v>0</v>
      </c>
      <c r="T1962">
        <f>DATATABLE[[#This Row],[تعداد واگن منتظر واگذاری]]+DATATABLE[[#This Row],[تعداد واگن تحت تخلیه]]</f>
        <v>0</v>
      </c>
      <c r="U1962">
        <v>0</v>
      </c>
      <c r="V1962">
        <v>0</v>
      </c>
      <c r="W1962">
        <v>0</v>
      </c>
      <c r="X1962">
        <v>0</v>
      </c>
      <c r="Y1962">
        <v>0</v>
      </c>
      <c r="Z1962">
        <v>0</v>
      </c>
      <c r="AA1962" t="s">
        <v>13</v>
      </c>
      <c r="AB1962">
        <v>0</v>
      </c>
      <c r="AC1962">
        <v>1</v>
      </c>
      <c r="AD1962" t="s">
        <v>13</v>
      </c>
      <c r="AE1962">
        <v>0</v>
      </c>
      <c r="AF1962">
        <v>1</v>
      </c>
      <c r="AG1962" t="s">
        <v>13</v>
      </c>
      <c r="AH1962">
        <v>0</v>
      </c>
      <c r="AI1962">
        <v>1</v>
      </c>
      <c r="AJ1962" t="s">
        <v>13</v>
      </c>
      <c r="AK1962">
        <v>0</v>
      </c>
      <c r="AL1962">
        <v>1</v>
      </c>
    </row>
    <row r="1963" spans="1:38" x14ac:dyDescent="0.25">
      <c r="A1963" t="s">
        <v>1530</v>
      </c>
      <c r="B1963" t="s">
        <v>32</v>
      </c>
      <c r="C1963">
        <v>13980508</v>
      </c>
      <c r="D1963">
        <v>980508</v>
      </c>
      <c r="E1963" t="s">
        <v>1055</v>
      </c>
      <c r="F1963" t="s">
        <v>1056</v>
      </c>
      <c r="G1963" t="s">
        <v>1523</v>
      </c>
      <c r="H1963" t="s">
        <v>40</v>
      </c>
      <c r="I1963">
        <v>2</v>
      </c>
      <c r="J1963" t="s">
        <v>24</v>
      </c>
      <c r="K1963">
        <v>5</v>
      </c>
      <c r="L1963">
        <v>20</v>
      </c>
      <c r="M1963">
        <v>19</v>
      </c>
      <c r="N1963" t="s">
        <v>18</v>
      </c>
      <c r="O1963" t="s">
        <v>1549</v>
      </c>
      <c r="P1963">
        <v>0</v>
      </c>
      <c r="Q1963">
        <v>0</v>
      </c>
      <c r="R1963">
        <v>0</v>
      </c>
      <c r="S1963">
        <v>0</v>
      </c>
      <c r="T1963">
        <f>DATATABLE[[#This Row],[تعداد واگن منتظر واگذاری]]+DATATABLE[[#This Row],[تعداد واگن تحت تخلیه]]</f>
        <v>0</v>
      </c>
      <c r="U1963">
        <v>0</v>
      </c>
      <c r="V1963">
        <v>0</v>
      </c>
      <c r="W1963">
        <v>0</v>
      </c>
      <c r="X1963">
        <v>0</v>
      </c>
      <c r="Y1963">
        <v>0</v>
      </c>
      <c r="Z1963">
        <v>0</v>
      </c>
      <c r="AA1963" t="s">
        <v>13</v>
      </c>
      <c r="AB1963">
        <v>0</v>
      </c>
      <c r="AC1963">
        <v>1</v>
      </c>
      <c r="AD1963" t="s">
        <v>13</v>
      </c>
      <c r="AE1963">
        <v>0</v>
      </c>
      <c r="AF1963">
        <v>1</v>
      </c>
      <c r="AG1963" t="s">
        <v>13</v>
      </c>
      <c r="AH1963">
        <v>0</v>
      </c>
      <c r="AI1963">
        <v>1</v>
      </c>
      <c r="AJ1963" t="s">
        <v>13</v>
      </c>
      <c r="AK1963">
        <v>0</v>
      </c>
      <c r="AL1963">
        <v>1</v>
      </c>
    </row>
    <row r="1964" spans="1:38" x14ac:dyDescent="0.25">
      <c r="A1964" t="s">
        <v>1530</v>
      </c>
      <c r="B1964" t="s">
        <v>32</v>
      </c>
      <c r="C1964">
        <v>13980509</v>
      </c>
      <c r="D1964">
        <v>980509</v>
      </c>
      <c r="E1964" t="s">
        <v>1057</v>
      </c>
      <c r="F1964" t="s">
        <v>1058</v>
      </c>
      <c r="G1964" t="s">
        <v>1523</v>
      </c>
      <c r="H1964" t="s">
        <v>40</v>
      </c>
      <c r="I1964">
        <v>2</v>
      </c>
      <c r="J1964" t="s">
        <v>24</v>
      </c>
      <c r="K1964">
        <v>5</v>
      </c>
      <c r="L1964">
        <v>20</v>
      </c>
      <c r="M1964">
        <v>19</v>
      </c>
      <c r="N1964" t="s">
        <v>19</v>
      </c>
      <c r="O1964" t="s">
        <v>1550</v>
      </c>
      <c r="P1964">
        <v>0</v>
      </c>
      <c r="Q1964">
        <v>0</v>
      </c>
      <c r="R1964">
        <v>0</v>
      </c>
      <c r="S1964">
        <v>0</v>
      </c>
      <c r="T1964">
        <f>DATATABLE[[#This Row],[تعداد واگن منتظر واگذاری]]+DATATABLE[[#This Row],[تعداد واگن تحت تخلیه]]</f>
        <v>0</v>
      </c>
      <c r="U1964">
        <v>0</v>
      </c>
      <c r="V1964">
        <v>0</v>
      </c>
      <c r="W1964">
        <v>0</v>
      </c>
      <c r="X1964">
        <v>0</v>
      </c>
      <c r="Y1964">
        <v>0</v>
      </c>
      <c r="Z1964">
        <v>0</v>
      </c>
      <c r="AA1964" t="s">
        <v>13</v>
      </c>
      <c r="AB1964">
        <v>0</v>
      </c>
      <c r="AC1964">
        <v>1</v>
      </c>
      <c r="AD1964" t="s">
        <v>13</v>
      </c>
      <c r="AE1964">
        <v>0</v>
      </c>
      <c r="AF1964">
        <v>1</v>
      </c>
      <c r="AG1964" t="s">
        <v>13</v>
      </c>
      <c r="AH1964">
        <v>0</v>
      </c>
      <c r="AI1964">
        <v>1</v>
      </c>
      <c r="AJ1964" t="s">
        <v>13</v>
      </c>
      <c r="AK1964">
        <v>0</v>
      </c>
      <c r="AL1964">
        <v>1</v>
      </c>
    </row>
    <row r="1965" spans="1:38" x14ac:dyDescent="0.25">
      <c r="A1965" t="s">
        <v>1530</v>
      </c>
      <c r="B1965" t="s">
        <v>32</v>
      </c>
      <c r="C1965">
        <v>13980510</v>
      </c>
      <c r="D1965">
        <v>980510</v>
      </c>
      <c r="E1965" t="s">
        <v>1059</v>
      </c>
      <c r="F1965" t="s">
        <v>1060</v>
      </c>
      <c r="G1965" t="s">
        <v>1523</v>
      </c>
      <c r="H1965" t="s">
        <v>40</v>
      </c>
      <c r="I1965">
        <v>2</v>
      </c>
      <c r="J1965" t="s">
        <v>24</v>
      </c>
      <c r="K1965">
        <v>5</v>
      </c>
      <c r="L1965">
        <v>20</v>
      </c>
      <c r="M1965">
        <v>20</v>
      </c>
      <c r="N1965" t="s">
        <v>20</v>
      </c>
      <c r="O1965" t="s">
        <v>1551</v>
      </c>
      <c r="P1965">
        <v>50</v>
      </c>
      <c r="Q1965">
        <v>1.6129032258064515</v>
      </c>
      <c r="R1965">
        <v>0</v>
      </c>
      <c r="S1965">
        <v>0</v>
      </c>
      <c r="T1965">
        <f>DATATABLE[[#This Row],[تعداد واگن منتظر واگذاری]]+DATATABLE[[#This Row],[تعداد واگن تحت تخلیه]]</f>
        <v>50</v>
      </c>
      <c r="U1965">
        <v>1.6129032258064515</v>
      </c>
      <c r="V1965">
        <v>0</v>
      </c>
      <c r="W1965">
        <v>0</v>
      </c>
      <c r="X1965">
        <v>0</v>
      </c>
      <c r="Y1965">
        <v>50</v>
      </c>
      <c r="Z1965">
        <v>0</v>
      </c>
      <c r="AA1965" t="s">
        <v>15</v>
      </c>
      <c r="AB1965">
        <v>1</v>
      </c>
      <c r="AC1965">
        <v>0</v>
      </c>
      <c r="AD1965" t="s">
        <v>13</v>
      </c>
      <c r="AE1965">
        <v>0</v>
      </c>
      <c r="AF1965">
        <v>1</v>
      </c>
      <c r="AG1965" t="s">
        <v>13</v>
      </c>
      <c r="AH1965">
        <v>0</v>
      </c>
      <c r="AI1965">
        <v>1</v>
      </c>
      <c r="AJ1965" t="s">
        <v>13</v>
      </c>
      <c r="AK1965">
        <v>0</v>
      </c>
      <c r="AL1965">
        <v>1</v>
      </c>
    </row>
    <row r="1966" spans="1:38" x14ac:dyDescent="0.25">
      <c r="A1966" t="s">
        <v>1530</v>
      </c>
      <c r="B1966" t="s">
        <v>32</v>
      </c>
      <c r="C1966">
        <v>13980511</v>
      </c>
      <c r="D1966">
        <v>980511</v>
      </c>
      <c r="E1966" t="s">
        <v>1061</v>
      </c>
      <c r="F1966" t="s">
        <v>1062</v>
      </c>
      <c r="G1966" t="s">
        <v>1523</v>
      </c>
      <c r="H1966" t="s">
        <v>40</v>
      </c>
      <c r="I1966">
        <v>2</v>
      </c>
      <c r="J1966" t="s">
        <v>24</v>
      </c>
      <c r="K1966">
        <v>5</v>
      </c>
      <c r="L1966">
        <v>20</v>
      </c>
      <c r="M1966">
        <v>20</v>
      </c>
      <c r="N1966" t="s">
        <v>12</v>
      </c>
      <c r="O1966" t="s">
        <v>1552</v>
      </c>
      <c r="P1966">
        <v>0</v>
      </c>
      <c r="Q1966">
        <v>0</v>
      </c>
      <c r="R1966">
        <v>5</v>
      </c>
      <c r="S1966">
        <v>0.16129032258064516</v>
      </c>
      <c r="T1966">
        <f>DATATABLE[[#This Row],[تعداد واگن منتظر واگذاری]]+DATATABLE[[#This Row],[تعداد واگن تحت تخلیه]]</f>
        <v>5</v>
      </c>
      <c r="U1966">
        <v>0.16129032258064516</v>
      </c>
      <c r="V1966">
        <v>9</v>
      </c>
      <c r="W1966">
        <v>0.29032258064516131</v>
      </c>
      <c r="X1966">
        <v>585</v>
      </c>
      <c r="Y1966">
        <v>5</v>
      </c>
      <c r="Z1966">
        <v>14</v>
      </c>
      <c r="AA1966" t="s">
        <v>13</v>
      </c>
      <c r="AB1966">
        <v>0</v>
      </c>
      <c r="AC1966">
        <v>1</v>
      </c>
      <c r="AD1966" t="s">
        <v>15</v>
      </c>
      <c r="AE1966">
        <v>1</v>
      </c>
      <c r="AF1966">
        <v>0</v>
      </c>
      <c r="AG1966" t="s">
        <v>15</v>
      </c>
      <c r="AH1966">
        <v>1</v>
      </c>
      <c r="AI1966">
        <v>0</v>
      </c>
      <c r="AJ1966" t="s">
        <v>15</v>
      </c>
      <c r="AK1966">
        <v>1</v>
      </c>
      <c r="AL1966">
        <v>0</v>
      </c>
    </row>
    <row r="1967" spans="1:38" x14ac:dyDescent="0.25">
      <c r="A1967" t="s">
        <v>1530</v>
      </c>
      <c r="B1967" t="s">
        <v>32</v>
      </c>
      <c r="C1967">
        <v>13980512</v>
      </c>
      <c r="D1967">
        <v>980512</v>
      </c>
      <c r="E1967" t="s">
        <v>1063</v>
      </c>
      <c r="F1967" t="s">
        <v>1064</v>
      </c>
      <c r="G1967" t="s">
        <v>1523</v>
      </c>
      <c r="H1967" t="s">
        <v>40</v>
      </c>
      <c r="I1967">
        <v>2</v>
      </c>
      <c r="J1967" t="s">
        <v>24</v>
      </c>
      <c r="K1967">
        <v>5</v>
      </c>
      <c r="L1967">
        <v>21</v>
      </c>
      <c r="M1967">
        <v>20</v>
      </c>
      <c r="N1967" t="s">
        <v>14</v>
      </c>
      <c r="O1967" t="s">
        <v>1553</v>
      </c>
      <c r="P1967">
        <v>52</v>
      </c>
      <c r="Q1967">
        <v>1.6774193548387097</v>
      </c>
      <c r="R1967">
        <v>0</v>
      </c>
      <c r="S1967">
        <v>0</v>
      </c>
      <c r="T1967">
        <f>DATATABLE[[#This Row],[تعداد واگن منتظر واگذاری]]+DATATABLE[[#This Row],[تعداد واگن تحت تخلیه]]</f>
        <v>52</v>
      </c>
      <c r="U1967">
        <v>1.6774193548387097</v>
      </c>
      <c r="V1967">
        <v>9</v>
      </c>
      <c r="W1967">
        <v>0.29032258064516131</v>
      </c>
      <c r="X1967">
        <v>585</v>
      </c>
      <c r="Y1967">
        <v>52</v>
      </c>
      <c r="Z1967">
        <v>9</v>
      </c>
      <c r="AA1967" t="s">
        <v>15</v>
      </c>
      <c r="AB1967">
        <v>1</v>
      </c>
      <c r="AC1967">
        <v>0</v>
      </c>
      <c r="AD1967" t="s">
        <v>13</v>
      </c>
      <c r="AE1967">
        <v>0</v>
      </c>
      <c r="AF1967">
        <v>1</v>
      </c>
      <c r="AG1967" t="s">
        <v>15</v>
      </c>
      <c r="AH1967">
        <v>1</v>
      </c>
      <c r="AI1967">
        <v>0</v>
      </c>
      <c r="AJ1967" t="s">
        <v>15</v>
      </c>
      <c r="AK1967">
        <v>1</v>
      </c>
      <c r="AL1967">
        <v>0</v>
      </c>
    </row>
    <row r="1968" spans="1:38" x14ac:dyDescent="0.25">
      <c r="A1968" t="s">
        <v>1530</v>
      </c>
      <c r="B1968" t="s">
        <v>32</v>
      </c>
      <c r="C1968">
        <v>13980513</v>
      </c>
      <c r="D1968">
        <v>980513</v>
      </c>
      <c r="E1968" t="s">
        <v>1065</v>
      </c>
      <c r="F1968" t="s">
        <v>1066</v>
      </c>
      <c r="G1968" t="s">
        <v>1523</v>
      </c>
      <c r="H1968" t="s">
        <v>40</v>
      </c>
      <c r="I1968">
        <v>2</v>
      </c>
      <c r="J1968" t="s">
        <v>24</v>
      </c>
      <c r="K1968">
        <v>5</v>
      </c>
      <c r="L1968">
        <v>21</v>
      </c>
      <c r="M1968">
        <v>20</v>
      </c>
      <c r="N1968" t="s">
        <v>16</v>
      </c>
      <c r="O1968" t="s">
        <v>1556</v>
      </c>
      <c r="P1968">
        <v>0</v>
      </c>
      <c r="Q1968">
        <v>0</v>
      </c>
      <c r="R1968">
        <v>40</v>
      </c>
      <c r="S1968">
        <v>1.2903225806451613</v>
      </c>
      <c r="T1968">
        <f>DATATABLE[[#This Row],[تعداد واگن منتظر واگذاری]]+DATATABLE[[#This Row],[تعداد واگن تحت تخلیه]]</f>
        <v>40</v>
      </c>
      <c r="U1968">
        <v>1.2903225806451613</v>
      </c>
      <c r="V1968">
        <v>46</v>
      </c>
      <c r="W1968">
        <v>1.4838709677419355</v>
      </c>
      <c r="X1968">
        <v>2990</v>
      </c>
      <c r="Y1968">
        <v>40</v>
      </c>
      <c r="Z1968">
        <v>86</v>
      </c>
      <c r="AA1968" t="s">
        <v>13</v>
      </c>
      <c r="AB1968">
        <v>0</v>
      </c>
      <c r="AC1968">
        <v>1</v>
      </c>
      <c r="AD1968" t="s">
        <v>15</v>
      </c>
      <c r="AE1968">
        <v>1</v>
      </c>
      <c r="AF1968">
        <v>0</v>
      </c>
      <c r="AG1968" t="s">
        <v>15</v>
      </c>
      <c r="AH1968">
        <v>1</v>
      </c>
      <c r="AI1968">
        <v>0</v>
      </c>
      <c r="AJ1968" t="s">
        <v>15</v>
      </c>
      <c r="AK1968">
        <v>1</v>
      </c>
      <c r="AL1968">
        <v>0</v>
      </c>
    </row>
    <row r="1969" spans="1:38" x14ac:dyDescent="0.25">
      <c r="A1969" t="s">
        <v>1530</v>
      </c>
      <c r="B1969" t="s">
        <v>32</v>
      </c>
      <c r="C1969">
        <v>13980514</v>
      </c>
      <c r="D1969">
        <v>980514</v>
      </c>
      <c r="E1969" t="s">
        <v>1067</v>
      </c>
      <c r="F1969" t="s">
        <v>1068</v>
      </c>
      <c r="G1969" t="s">
        <v>1523</v>
      </c>
      <c r="H1969" t="s">
        <v>40</v>
      </c>
      <c r="I1969">
        <v>2</v>
      </c>
      <c r="J1969" t="s">
        <v>24</v>
      </c>
      <c r="K1969">
        <v>5</v>
      </c>
      <c r="L1969">
        <v>21</v>
      </c>
      <c r="M1969">
        <v>20</v>
      </c>
      <c r="N1969" t="s">
        <v>17</v>
      </c>
      <c r="O1969" t="s">
        <v>1557</v>
      </c>
      <c r="P1969">
        <v>0</v>
      </c>
      <c r="Q1969">
        <v>0</v>
      </c>
      <c r="R1969">
        <v>24</v>
      </c>
      <c r="S1969">
        <v>0.77419354838709675</v>
      </c>
      <c r="T1969">
        <f>DATATABLE[[#This Row],[تعداد واگن منتظر واگذاری]]+DATATABLE[[#This Row],[تعداد واگن تحت تخلیه]]</f>
        <v>24</v>
      </c>
      <c r="U1969">
        <v>0.77419354838709675</v>
      </c>
      <c r="V1969">
        <v>35</v>
      </c>
      <c r="W1969">
        <v>1.1290322580645162</v>
      </c>
      <c r="X1969">
        <v>2275</v>
      </c>
      <c r="Y1969">
        <v>24</v>
      </c>
      <c r="Z1969">
        <v>59</v>
      </c>
      <c r="AA1969" t="s">
        <v>13</v>
      </c>
      <c r="AB1969">
        <v>0</v>
      </c>
      <c r="AC1969">
        <v>1</v>
      </c>
      <c r="AD1969" t="s">
        <v>15</v>
      </c>
      <c r="AE1969">
        <v>1</v>
      </c>
      <c r="AF1969">
        <v>0</v>
      </c>
      <c r="AG1969" t="s">
        <v>15</v>
      </c>
      <c r="AH1969">
        <v>1</v>
      </c>
      <c r="AI1969">
        <v>0</v>
      </c>
      <c r="AJ1969" t="s">
        <v>15</v>
      </c>
      <c r="AK1969">
        <v>1</v>
      </c>
      <c r="AL1969">
        <v>0</v>
      </c>
    </row>
    <row r="1970" spans="1:38" x14ac:dyDescent="0.25">
      <c r="A1970" t="s">
        <v>1530</v>
      </c>
      <c r="B1970" t="s">
        <v>32</v>
      </c>
      <c r="C1970">
        <v>13980515</v>
      </c>
      <c r="D1970">
        <v>980515</v>
      </c>
      <c r="E1970" t="s">
        <v>1069</v>
      </c>
      <c r="F1970" t="s">
        <v>1070</v>
      </c>
      <c r="G1970" t="s">
        <v>1523</v>
      </c>
      <c r="H1970" t="s">
        <v>40</v>
      </c>
      <c r="I1970">
        <v>2</v>
      </c>
      <c r="J1970" t="s">
        <v>24</v>
      </c>
      <c r="K1970">
        <v>5</v>
      </c>
      <c r="L1970">
        <v>21</v>
      </c>
      <c r="M1970">
        <v>20</v>
      </c>
      <c r="N1970" t="s">
        <v>18</v>
      </c>
      <c r="O1970" t="s">
        <v>1558</v>
      </c>
      <c r="P1970">
        <v>0</v>
      </c>
      <c r="Q1970">
        <v>0</v>
      </c>
      <c r="R1970">
        <v>4</v>
      </c>
      <c r="S1970">
        <v>0.12903225806451613</v>
      </c>
      <c r="T1970">
        <f>DATATABLE[[#This Row],[تعداد واگن منتظر واگذاری]]+DATATABLE[[#This Row],[تعداد واگن تحت تخلیه]]</f>
        <v>4</v>
      </c>
      <c r="U1970">
        <v>0.12903225806451613</v>
      </c>
      <c r="V1970">
        <v>20</v>
      </c>
      <c r="W1970">
        <v>0.64516129032258063</v>
      </c>
      <c r="X1970">
        <v>1300</v>
      </c>
      <c r="Y1970">
        <v>4</v>
      </c>
      <c r="Z1970">
        <v>24</v>
      </c>
      <c r="AA1970" t="s">
        <v>13</v>
      </c>
      <c r="AB1970">
        <v>0</v>
      </c>
      <c r="AC1970">
        <v>1</v>
      </c>
      <c r="AD1970" t="s">
        <v>15</v>
      </c>
      <c r="AE1970">
        <v>1</v>
      </c>
      <c r="AF1970">
        <v>0</v>
      </c>
      <c r="AG1970" t="s">
        <v>15</v>
      </c>
      <c r="AH1970">
        <v>1</v>
      </c>
      <c r="AI1970">
        <v>0</v>
      </c>
      <c r="AJ1970" t="s">
        <v>15</v>
      </c>
      <c r="AK1970">
        <v>1</v>
      </c>
      <c r="AL1970">
        <v>0</v>
      </c>
    </row>
    <row r="1971" spans="1:38" x14ac:dyDescent="0.25">
      <c r="A1971" t="s">
        <v>1530</v>
      </c>
      <c r="B1971" t="s">
        <v>32</v>
      </c>
      <c r="C1971">
        <v>13980516</v>
      </c>
      <c r="D1971">
        <v>980516</v>
      </c>
      <c r="E1971" t="s">
        <v>1071</v>
      </c>
      <c r="F1971" t="s">
        <v>1072</v>
      </c>
      <c r="G1971" t="s">
        <v>1523</v>
      </c>
      <c r="H1971" t="s">
        <v>40</v>
      </c>
      <c r="I1971">
        <v>2</v>
      </c>
      <c r="J1971" t="s">
        <v>24</v>
      </c>
      <c r="K1971">
        <v>5</v>
      </c>
      <c r="L1971">
        <v>21</v>
      </c>
      <c r="M1971">
        <v>20</v>
      </c>
      <c r="N1971" t="s">
        <v>19</v>
      </c>
      <c r="O1971" t="s">
        <v>1559</v>
      </c>
      <c r="P1971">
        <v>0</v>
      </c>
      <c r="Q1971">
        <v>0</v>
      </c>
      <c r="R1971">
        <v>8</v>
      </c>
      <c r="S1971">
        <v>0.25806451612903225</v>
      </c>
      <c r="T1971">
        <f>DATATABLE[[#This Row],[تعداد واگن منتظر واگذاری]]+DATATABLE[[#This Row],[تعداد واگن تحت تخلیه]]</f>
        <v>8</v>
      </c>
      <c r="U1971">
        <v>0.25806451612903225</v>
      </c>
      <c r="V1971">
        <v>26</v>
      </c>
      <c r="W1971">
        <v>0.83870967741935487</v>
      </c>
      <c r="X1971">
        <v>1690</v>
      </c>
      <c r="Y1971">
        <v>8</v>
      </c>
      <c r="Z1971">
        <v>34</v>
      </c>
      <c r="AA1971" t="s">
        <v>13</v>
      </c>
      <c r="AB1971">
        <v>0</v>
      </c>
      <c r="AC1971">
        <v>1</v>
      </c>
      <c r="AD1971" t="s">
        <v>15</v>
      </c>
      <c r="AE1971">
        <v>1</v>
      </c>
      <c r="AF1971">
        <v>0</v>
      </c>
      <c r="AG1971" t="s">
        <v>15</v>
      </c>
      <c r="AH1971">
        <v>1</v>
      </c>
      <c r="AI1971">
        <v>0</v>
      </c>
      <c r="AJ1971" t="s">
        <v>15</v>
      </c>
      <c r="AK1971">
        <v>1</v>
      </c>
      <c r="AL1971">
        <v>0</v>
      </c>
    </row>
    <row r="1972" spans="1:38" x14ac:dyDescent="0.25">
      <c r="A1972" t="s">
        <v>1530</v>
      </c>
      <c r="B1972" t="s">
        <v>32</v>
      </c>
      <c r="C1972">
        <v>13980517</v>
      </c>
      <c r="D1972">
        <v>980517</v>
      </c>
      <c r="E1972" t="s">
        <v>1073</v>
      </c>
      <c r="F1972" t="s">
        <v>1074</v>
      </c>
      <c r="G1972" t="s">
        <v>1523</v>
      </c>
      <c r="H1972" t="s">
        <v>40</v>
      </c>
      <c r="I1972">
        <v>2</v>
      </c>
      <c r="J1972" t="s">
        <v>24</v>
      </c>
      <c r="K1972">
        <v>5</v>
      </c>
      <c r="L1972">
        <v>21</v>
      </c>
      <c r="M1972">
        <v>21</v>
      </c>
      <c r="N1972" t="s">
        <v>20</v>
      </c>
      <c r="O1972" t="s">
        <v>1560</v>
      </c>
      <c r="P1972">
        <v>0</v>
      </c>
      <c r="Q1972">
        <v>0</v>
      </c>
      <c r="R1972">
        <v>0</v>
      </c>
      <c r="S1972">
        <v>0</v>
      </c>
      <c r="T1972">
        <f>DATATABLE[[#This Row],[تعداد واگن منتظر واگذاری]]+DATATABLE[[#This Row],[تعداد واگن تحت تخلیه]]</f>
        <v>0</v>
      </c>
      <c r="U1972">
        <v>0</v>
      </c>
      <c r="V1972">
        <v>0</v>
      </c>
      <c r="W1972">
        <v>0</v>
      </c>
      <c r="X1972">
        <v>0</v>
      </c>
      <c r="Y1972">
        <v>0</v>
      </c>
      <c r="Z1972">
        <v>0</v>
      </c>
      <c r="AA1972" t="s">
        <v>13</v>
      </c>
      <c r="AB1972">
        <v>0</v>
      </c>
      <c r="AC1972">
        <v>1</v>
      </c>
      <c r="AD1972" t="s">
        <v>13</v>
      </c>
      <c r="AE1972">
        <v>0</v>
      </c>
      <c r="AF1972">
        <v>1</v>
      </c>
      <c r="AG1972" t="s">
        <v>13</v>
      </c>
      <c r="AH1972">
        <v>0</v>
      </c>
      <c r="AI1972">
        <v>1</v>
      </c>
      <c r="AJ1972" t="s">
        <v>13</v>
      </c>
      <c r="AK1972">
        <v>0</v>
      </c>
      <c r="AL1972">
        <v>1</v>
      </c>
    </row>
    <row r="1973" spans="1:38" x14ac:dyDescent="0.25">
      <c r="A1973" t="s">
        <v>1530</v>
      </c>
      <c r="B1973" t="s">
        <v>32</v>
      </c>
      <c r="C1973">
        <v>13980518</v>
      </c>
      <c r="D1973">
        <v>980518</v>
      </c>
      <c r="E1973" t="s">
        <v>1075</v>
      </c>
      <c r="F1973" t="s">
        <v>1076</v>
      </c>
      <c r="G1973" t="s">
        <v>1523</v>
      </c>
      <c r="H1973" t="s">
        <v>40</v>
      </c>
      <c r="I1973">
        <v>2</v>
      </c>
      <c r="J1973" t="s">
        <v>24</v>
      </c>
      <c r="K1973">
        <v>5</v>
      </c>
      <c r="L1973">
        <v>21</v>
      </c>
      <c r="M1973">
        <v>21</v>
      </c>
      <c r="N1973" t="s">
        <v>12</v>
      </c>
      <c r="O1973" t="s">
        <v>1561</v>
      </c>
      <c r="P1973">
        <v>0</v>
      </c>
      <c r="Q1973">
        <v>0</v>
      </c>
      <c r="R1973">
        <v>0</v>
      </c>
      <c r="S1973">
        <v>0</v>
      </c>
      <c r="T1973">
        <f>DATATABLE[[#This Row],[تعداد واگن منتظر واگذاری]]+DATATABLE[[#This Row],[تعداد واگن تحت تخلیه]]</f>
        <v>0</v>
      </c>
      <c r="U1973">
        <v>0</v>
      </c>
      <c r="V1973">
        <v>0</v>
      </c>
      <c r="W1973">
        <v>0</v>
      </c>
      <c r="X1973">
        <v>0</v>
      </c>
      <c r="Y1973">
        <v>0</v>
      </c>
      <c r="Z1973">
        <v>0</v>
      </c>
      <c r="AA1973" t="s">
        <v>13</v>
      </c>
      <c r="AB1973">
        <v>0</v>
      </c>
      <c r="AC1973">
        <v>1</v>
      </c>
      <c r="AD1973" t="s">
        <v>13</v>
      </c>
      <c r="AE1973">
        <v>0</v>
      </c>
      <c r="AF1973">
        <v>1</v>
      </c>
      <c r="AG1973" t="s">
        <v>13</v>
      </c>
      <c r="AH1973">
        <v>0</v>
      </c>
      <c r="AI1973">
        <v>1</v>
      </c>
      <c r="AJ1973" t="s">
        <v>13</v>
      </c>
      <c r="AK1973">
        <v>0</v>
      </c>
      <c r="AL1973">
        <v>1</v>
      </c>
    </row>
    <row r="1974" spans="1:38" x14ac:dyDescent="0.25">
      <c r="A1974" t="s">
        <v>1530</v>
      </c>
      <c r="B1974" t="s">
        <v>32</v>
      </c>
      <c r="C1974">
        <v>13980519</v>
      </c>
      <c r="D1974">
        <v>980519</v>
      </c>
      <c r="E1974" t="s">
        <v>1077</v>
      </c>
      <c r="F1974" t="s">
        <v>1078</v>
      </c>
      <c r="G1974" t="s">
        <v>1523</v>
      </c>
      <c r="H1974" t="s">
        <v>40</v>
      </c>
      <c r="I1974">
        <v>2</v>
      </c>
      <c r="J1974" t="s">
        <v>24</v>
      </c>
      <c r="K1974">
        <v>5</v>
      </c>
      <c r="L1974">
        <v>22</v>
      </c>
      <c r="M1974">
        <v>21</v>
      </c>
      <c r="N1974" t="s">
        <v>14</v>
      </c>
      <c r="O1974" t="s">
        <v>1562</v>
      </c>
      <c r="P1974">
        <v>0</v>
      </c>
      <c r="Q1974">
        <v>0</v>
      </c>
      <c r="R1974">
        <v>0</v>
      </c>
      <c r="S1974">
        <v>0</v>
      </c>
      <c r="T1974">
        <f>DATATABLE[[#This Row],[تعداد واگن منتظر واگذاری]]+DATATABLE[[#This Row],[تعداد واگن تحت تخلیه]]</f>
        <v>0</v>
      </c>
      <c r="U1974">
        <v>0</v>
      </c>
      <c r="V1974">
        <v>0</v>
      </c>
      <c r="W1974">
        <v>0</v>
      </c>
      <c r="X1974">
        <v>0</v>
      </c>
      <c r="Y1974">
        <v>0</v>
      </c>
      <c r="Z1974">
        <v>0</v>
      </c>
      <c r="AA1974" t="s">
        <v>13</v>
      </c>
      <c r="AB1974">
        <v>0</v>
      </c>
      <c r="AC1974">
        <v>1</v>
      </c>
      <c r="AD1974" t="s">
        <v>13</v>
      </c>
      <c r="AE1974">
        <v>0</v>
      </c>
      <c r="AF1974">
        <v>1</v>
      </c>
      <c r="AG1974" t="s">
        <v>13</v>
      </c>
      <c r="AH1974">
        <v>0</v>
      </c>
      <c r="AI1974">
        <v>1</v>
      </c>
      <c r="AJ1974" t="s">
        <v>13</v>
      </c>
      <c r="AK1974">
        <v>0</v>
      </c>
      <c r="AL1974">
        <v>1</v>
      </c>
    </row>
    <row r="1975" spans="1:38" x14ac:dyDescent="0.25">
      <c r="A1975" t="s">
        <v>1530</v>
      </c>
      <c r="B1975" t="s">
        <v>32</v>
      </c>
      <c r="C1975">
        <v>13980520</v>
      </c>
      <c r="D1975">
        <v>980520</v>
      </c>
      <c r="E1975" t="s">
        <v>1079</v>
      </c>
      <c r="F1975" t="s">
        <v>1080</v>
      </c>
      <c r="G1975" t="s">
        <v>1523</v>
      </c>
      <c r="H1975" t="s">
        <v>40</v>
      </c>
      <c r="I1975">
        <v>2</v>
      </c>
      <c r="J1975" t="s">
        <v>24</v>
      </c>
      <c r="K1975">
        <v>5</v>
      </c>
      <c r="L1975">
        <v>22</v>
      </c>
      <c r="M1975">
        <v>21</v>
      </c>
      <c r="N1975" t="s">
        <v>16</v>
      </c>
      <c r="O1975" t="s">
        <v>1563</v>
      </c>
      <c r="P1975">
        <v>0</v>
      </c>
      <c r="Q1975">
        <v>0</v>
      </c>
      <c r="R1975">
        <v>18</v>
      </c>
      <c r="S1975">
        <v>0.58064516129032262</v>
      </c>
      <c r="T1975">
        <f>DATATABLE[[#This Row],[تعداد واگن منتظر واگذاری]]+DATATABLE[[#This Row],[تعداد واگن تحت تخلیه]]</f>
        <v>18</v>
      </c>
      <c r="U1975">
        <v>0.58064516129032262</v>
      </c>
      <c r="V1975">
        <v>13</v>
      </c>
      <c r="W1975">
        <v>0.41935483870967744</v>
      </c>
      <c r="X1975">
        <v>845</v>
      </c>
      <c r="Y1975">
        <v>18</v>
      </c>
      <c r="Z1975">
        <v>31</v>
      </c>
      <c r="AA1975" t="s">
        <v>13</v>
      </c>
      <c r="AB1975">
        <v>0</v>
      </c>
      <c r="AC1975">
        <v>1</v>
      </c>
      <c r="AD1975" t="s">
        <v>15</v>
      </c>
      <c r="AE1975">
        <v>1</v>
      </c>
      <c r="AF1975">
        <v>0</v>
      </c>
      <c r="AG1975" t="s">
        <v>15</v>
      </c>
      <c r="AH1975">
        <v>1</v>
      </c>
      <c r="AI1975">
        <v>0</v>
      </c>
      <c r="AJ1975" t="s">
        <v>15</v>
      </c>
      <c r="AK1975">
        <v>1</v>
      </c>
      <c r="AL1975">
        <v>0</v>
      </c>
    </row>
    <row r="1976" spans="1:38" x14ac:dyDescent="0.25">
      <c r="A1976" t="s">
        <v>1530</v>
      </c>
      <c r="B1976" t="s">
        <v>32</v>
      </c>
      <c r="C1976">
        <v>13980521</v>
      </c>
      <c r="D1976">
        <v>980521</v>
      </c>
      <c r="E1976" t="s">
        <v>1081</v>
      </c>
      <c r="F1976" t="s">
        <v>1082</v>
      </c>
      <c r="G1976" t="s">
        <v>1523</v>
      </c>
      <c r="H1976" t="s">
        <v>40</v>
      </c>
      <c r="I1976">
        <v>2</v>
      </c>
      <c r="J1976" t="s">
        <v>24</v>
      </c>
      <c r="K1976">
        <v>5</v>
      </c>
      <c r="L1976">
        <v>22</v>
      </c>
      <c r="M1976">
        <v>21</v>
      </c>
      <c r="N1976" t="s">
        <v>17</v>
      </c>
      <c r="O1976" t="s">
        <v>1564</v>
      </c>
      <c r="P1976">
        <v>8</v>
      </c>
      <c r="Q1976">
        <v>0.25806451612903225</v>
      </c>
      <c r="R1976">
        <v>0</v>
      </c>
      <c r="S1976">
        <v>0</v>
      </c>
      <c r="T1976">
        <f>DATATABLE[[#This Row],[تعداد واگن منتظر واگذاری]]+DATATABLE[[#This Row],[تعداد واگن تحت تخلیه]]</f>
        <v>8</v>
      </c>
      <c r="U1976">
        <v>0.25806451612903225</v>
      </c>
      <c r="V1976">
        <v>5</v>
      </c>
      <c r="W1976">
        <v>0.16129032258064516</v>
      </c>
      <c r="X1976">
        <v>325</v>
      </c>
      <c r="Y1976">
        <v>8</v>
      </c>
      <c r="Z1976">
        <v>5</v>
      </c>
      <c r="AA1976" t="s">
        <v>15</v>
      </c>
      <c r="AB1976">
        <v>1</v>
      </c>
      <c r="AC1976">
        <v>0</v>
      </c>
      <c r="AD1976" t="s">
        <v>13</v>
      </c>
      <c r="AE1976">
        <v>0</v>
      </c>
      <c r="AF1976">
        <v>1</v>
      </c>
      <c r="AG1976" t="s">
        <v>15</v>
      </c>
      <c r="AH1976">
        <v>1</v>
      </c>
      <c r="AI1976">
        <v>0</v>
      </c>
      <c r="AJ1976" t="s">
        <v>15</v>
      </c>
      <c r="AK1976">
        <v>1</v>
      </c>
      <c r="AL1976">
        <v>0</v>
      </c>
    </row>
    <row r="1977" spans="1:38" x14ac:dyDescent="0.25">
      <c r="A1977" t="s">
        <v>1530</v>
      </c>
      <c r="B1977" t="s">
        <v>32</v>
      </c>
      <c r="C1977">
        <v>13980522</v>
      </c>
      <c r="D1977">
        <v>980522</v>
      </c>
      <c r="E1977" t="s">
        <v>1083</v>
      </c>
      <c r="F1977" t="s">
        <v>1084</v>
      </c>
      <c r="G1977" t="s">
        <v>1523</v>
      </c>
      <c r="H1977" t="s">
        <v>40</v>
      </c>
      <c r="I1977">
        <v>2</v>
      </c>
      <c r="J1977" t="s">
        <v>24</v>
      </c>
      <c r="K1977">
        <v>5</v>
      </c>
      <c r="L1977">
        <v>22</v>
      </c>
      <c r="M1977">
        <v>21</v>
      </c>
      <c r="N1977" t="s">
        <v>18</v>
      </c>
      <c r="O1977" t="s">
        <v>1565</v>
      </c>
      <c r="P1977">
        <v>0</v>
      </c>
      <c r="Q1977">
        <v>0</v>
      </c>
      <c r="R1977">
        <v>8</v>
      </c>
      <c r="S1977">
        <v>0.25806451612903225</v>
      </c>
      <c r="T1977">
        <f>DATATABLE[[#This Row],[تعداد واگن منتظر واگذاری]]+DATATABLE[[#This Row],[تعداد واگن تحت تخلیه]]</f>
        <v>8</v>
      </c>
      <c r="U1977">
        <v>0.25806451612903225</v>
      </c>
      <c r="V1977">
        <v>0</v>
      </c>
      <c r="W1977">
        <v>0</v>
      </c>
      <c r="X1977">
        <v>0</v>
      </c>
      <c r="Y1977">
        <v>8</v>
      </c>
      <c r="Z1977">
        <v>8</v>
      </c>
      <c r="AA1977" t="s">
        <v>13</v>
      </c>
      <c r="AB1977">
        <v>0</v>
      </c>
      <c r="AC1977">
        <v>1</v>
      </c>
      <c r="AD1977" t="s">
        <v>15</v>
      </c>
      <c r="AE1977">
        <v>1</v>
      </c>
      <c r="AF1977">
        <v>0</v>
      </c>
      <c r="AG1977" t="s">
        <v>13</v>
      </c>
      <c r="AH1977">
        <v>0</v>
      </c>
      <c r="AI1977">
        <v>1</v>
      </c>
      <c r="AJ1977" t="s">
        <v>15</v>
      </c>
      <c r="AK1977">
        <v>1</v>
      </c>
      <c r="AL1977">
        <v>0</v>
      </c>
    </row>
    <row r="1978" spans="1:38" x14ac:dyDescent="0.25">
      <c r="A1978" t="s">
        <v>1530</v>
      </c>
      <c r="B1978" t="s">
        <v>32</v>
      </c>
      <c r="C1978">
        <v>13980523</v>
      </c>
      <c r="D1978">
        <v>980523</v>
      </c>
      <c r="E1978" t="s">
        <v>1085</v>
      </c>
      <c r="F1978" t="s">
        <v>1086</v>
      </c>
      <c r="G1978" t="s">
        <v>1523</v>
      </c>
      <c r="H1978" t="s">
        <v>40</v>
      </c>
      <c r="I1978">
        <v>2</v>
      </c>
      <c r="J1978" t="s">
        <v>24</v>
      </c>
      <c r="K1978">
        <v>5</v>
      </c>
      <c r="L1978">
        <v>22</v>
      </c>
      <c r="M1978">
        <v>21</v>
      </c>
      <c r="N1978" t="s">
        <v>19</v>
      </c>
      <c r="O1978" t="s">
        <v>1566</v>
      </c>
      <c r="P1978">
        <v>0</v>
      </c>
      <c r="Q1978">
        <v>0</v>
      </c>
      <c r="R1978">
        <v>4</v>
      </c>
      <c r="S1978">
        <v>0.12903225806451613</v>
      </c>
      <c r="T1978">
        <f>DATATABLE[[#This Row],[تعداد واگن منتظر واگذاری]]+DATATABLE[[#This Row],[تعداد واگن تحت تخلیه]]</f>
        <v>4</v>
      </c>
      <c r="U1978">
        <v>0.12903225806451613</v>
      </c>
      <c r="V1978">
        <v>4</v>
      </c>
      <c r="W1978">
        <v>0.12903225806451613</v>
      </c>
      <c r="X1978">
        <v>260</v>
      </c>
      <c r="Y1978">
        <v>4</v>
      </c>
      <c r="Z1978">
        <v>8</v>
      </c>
      <c r="AA1978" t="s">
        <v>13</v>
      </c>
      <c r="AB1978">
        <v>0</v>
      </c>
      <c r="AC1978">
        <v>1</v>
      </c>
      <c r="AD1978" t="s">
        <v>15</v>
      </c>
      <c r="AE1978">
        <v>1</v>
      </c>
      <c r="AF1978">
        <v>0</v>
      </c>
      <c r="AG1978" t="s">
        <v>15</v>
      </c>
      <c r="AH1978">
        <v>1</v>
      </c>
      <c r="AI1978">
        <v>0</v>
      </c>
      <c r="AJ1978" t="s">
        <v>15</v>
      </c>
      <c r="AK1978">
        <v>1</v>
      </c>
      <c r="AL1978">
        <v>0</v>
      </c>
    </row>
    <row r="1979" spans="1:38" x14ac:dyDescent="0.25">
      <c r="A1979" t="s">
        <v>1530</v>
      </c>
      <c r="B1979" t="s">
        <v>32</v>
      </c>
      <c r="C1979">
        <v>13980524</v>
      </c>
      <c r="D1979">
        <v>980524</v>
      </c>
      <c r="E1979" t="s">
        <v>1087</v>
      </c>
      <c r="F1979" t="s">
        <v>1088</v>
      </c>
      <c r="G1979" t="s">
        <v>1523</v>
      </c>
      <c r="H1979" t="s">
        <v>40</v>
      </c>
      <c r="I1979">
        <v>2</v>
      </c>
      <c r="J1979" t="s">
        <v>24</v>
      </c>
      <c r="K1979">
        <v>5</v>
      </c>
      <c r="L1979">
        <v>22</v>
      </c>
      <c r="M1979">
        <v>22</v>
      </c>
      <c r="N1979" t="s">
        <v>20</v>
      </c>
      <c r="O1979" t="s">
        <v>1567</v>
      </c>
      <c r="P1979">
        <v>0</v>
      </c>
      <c r="Q1979">
        <v>0</v>
      </c>
      <c r="R1979">
        <v>0</v>
      </c>
      <c r="S1979">
        <v>0</v>
      </c>
      <c r="T1979">
        <f>DATATABLE[[#This Row],[تعداد واگن منتظر واگذاری]]+DATATABLE[[#This Row],[تعداد واگن تحت تخلیه]]</f>
        <v>0</v>
      </c>
      <c r="U1979">
        <v>0</v>
      </c>
      <c r="V1979">
        <v>4</v>
      </c>
      <c r="W1979">
        <v>0.12903225806451613</v>
      </c>
      <c r="X1979">
        <v>260</v>
      </c>
      <c r="Y1979">
        <v>0</v>
      </c>
      <c r="Z1979">
        <v>4</v>
      </c>
      <c r="AA1979" t="s">
        <v>13</v>
      </c>
      <c r="AB1979">
        <v>0</v>
      </c>
      <c r="AC1979">
        <v>1</v>
      </c>
      <c r="AD1979" t="s">
        <v>13</v>
      </c>
      <c r="AE1979">
        <v>0</v>
      </c>
      <c r="AF1979">
        <v>1</v>
      </c>
      <c r="AG1979" t="s">
        <v>15</v>
      </c>
      <c r="AH1979">
        <v>1</v>
      </c>
      <c r="AI1979">
        <v>0</v>
      </c>
      <c r="AJ1979" t="s">
        <v>15</v>
      </c>
      <c r="AK1979">
        <v>1</v>
      </c>
      <c r="AL1979">
        <v>0</v>
      </c>
    </row>
    <row r="1980" spans="1:38" x14ac:dyDescent="0.25">
      <c r="A1980" t="s">
        <v>1530</v>
      </c>
      <c r="B1980" t="s">
        <v>32</v>
      </c>
      <c r="C1980">
        <v>13980525</v>
      </c>
      <c r="D1980">
        <v>980525</v>
      </c>
      <c r="E1980" t="s">
        <v>1089</v>
      </c>
      <c r="F1980" t="s">
        <v>1090</v>
      </c>
      <c r="G1980" t="s">
        <v>1523</v>
      </c>
      <c r="H1980" t="s">
        <v>40</v>
      </c>
      <c r="I1980">
        <v>2</v>
      </c>
      <c r="J1980" t="s">
        <v>24</v>
      </c>
      <c r="K1980">
        <v>5</v>
      </c>
      <c r="L1980">
        <v>22</v>
      </c>
      <c r="M1980">
        <v>22</v>
      </c>
      <c r="N1980" t="s">
        <v>12</v>
      </c>
      <c r="O1980" t="s">
        <v>1568</v>
      </c>
      <c r="P1980">
        <v>0</v>
      </c>
      <c r="Q1980">
        <v>0</v>
      </c>
      <c r="R1980">
        <v>0</v>
      </c>
      <c r="S1980">
        <v>0</v>
      </c>
      <c r="T1980">
        <f>DATATABLE[[#This Row],[تعداد واگن منتظر واگذاری]]+DATATABLE[[#This Row],[تعداد واگن تحت تخلیه]]</f>
        <v>0</v>
      </c>
      <c r="U1980">
        <v>0</v>
      </c>
      <c r="V1980">
        <v>0</v>
      </c>
      <c r="W1980">
        <v>0</v>
      </c>
      <c r="X1980">
        <v>0</v>
      </c>
      <c r="Y1980">
        <v>0</v>
      </c>
      <c r="Z1980">
        <v>0</v>
      </c>
      <c r="AA1980" t="s">
        <v>13</v>
      </c>
      <c r="AB1980">
        <v>0</v>
      </c>
      <c r="AC1980">
        <v>1</v>
      </c>
      <c r="AD1980" t="s">
        <v>13</v>
      </c>
      <c r="AE1980">
        <v>0</v>
      </c>
      <c r="AF1980">
        <v>1</v>
      </c>
      <c r="AG1980" t="s">
        <v>13</v>
      </c>
      <c r="AH1980">
        <v>0</v>
      </c>
      <c r="AI1980">
        <v>1</v>
      </c>
      <c r="AJ1980" t="s">
        <v>13</v>
      </c>
      <c r="AK1980">
        <v>0</v>
      </c>
      <c r="AL1980">
        <v>1</v>
      </c>
    </row>
    <row r="1981" spans="1:38" x14ac:dyDescent="0.25">
      <c r="A1981" t="s">
        <v>1530</v>
      </c>
      <c r="B1981" t="s">
        <v>32</v>
      </c>
      <c r="C1981">
        <v>13980526</v>
      </c>
      <c r="D1981">
        <v>980526</v>
      </c>
      <c r="E1981" t="s">
        <v>1091</v>
      </c>
      <c r="F1981" t="s">
        <v>1092</v>
      </c>
      <c r="G1981" t="s">
        <v>1523</v>
      </c>
      <c r="H1981" t="s">
        <v>40</v>
      </c>
      <c r="I1981">
        <v>2</v>
      </c>
      <c r="J1981" t="s">
        <v>24</v>
      </c>
      <c r="K1981">
        <v>5</v>
      </c>
      <c r="L1981">
        <v>23</v>
      </c>
      <c r="M1981">
        <v>22</v>
      </c>
      <c r="N1981" t="s">
        <v>14</v>
      </c>
      <c r="O1981" t="s">
        <v>1569</v>
      </c>
      <c r="P1981">
        <v>0</v>
      </c>
      <c r="Q1981">
        <v>0</v>
      </c>
      <c r="R1981">
        <v>0</v>
      </c>
      <c r="S1981">
        <v>0</v>
      </c>
      <c r="T1981">
        <f>DATATABLE[[#This Row],[تعداد واگن منتظر واگذاری]]+DATATABLE[[#This Row],[تعداد واگن تحت تخلیه]]</f>
        <v>0</v>
      </c>
      <c r="U1981">
        <v>0</v>
      </c>
      <c r="V1981">
        <v>0</v>
      </c>
      <c r="W1981">
        <v>0</v>
      </c>
      <c r="X1981">
        <v>0</v>
      </c>
      <c r="Y1981">
        <v>0</v>
      </c>
      <c r="Z1981">
        <v>0</v>
      </c>
      <c r="AA1981" t="s">
        <v>13</v>
      </c>
      <c r="AB1981">
        <v>0</v>
      </c>
      <c r="AC1981">
        <v>1</v>
      </c>
      <c r="AD1981" t="s">
        <v>13</v>
      </c>
      <c r="AE1981">
        <v>0</v>
      </c>
      <c r="AF1981">
        <v>1</v>
      </c>
      <c r="AG1981" t="s">
        <v>13</v>
      </c>
      <c r="AH1981">
        <v>0</v>
      </c>
      <c r="AI1981">
        <v>1</v>
      </c>
      <c r="AJ1981" t="s">
        <v>13</v>
      </c>
      <c r="AK1981">
        <v>0</v>
      </c>
      <c r="AL1981">
        <v>1</v>
      </c>
    </row>
    <row r="1982" spans="1:38" x14ac:dyDescent="0.25">
      <c r="A1982" t="s">
        <v>1530</v>
      </c>
      <c r="B1982" t="s">
        <v>32</v>
      </c>
      <c r="C1982">
        <v>13980527</v>
      </c>
      <c r="D1982">
        <v>980527</v>
      </c>
      <c r="E1982" t="s">
        <v>1093</v>
      </c>
      <c r="F1982" t="s">
        <v>1094</v>
      </c>
      <c r="G1982" t="s">
        <v>1523</v>
      </c>
      <c r="H1982" t="s">
        <v>40</v>
      </c>
      <c r="I1982">
        <v>2</v>
      </c>
      <c r="J1982" t="s">
        <v>24</v>
      </c>
      <c r="K1982">
        <v>5</v>
      </c>
      <c r="L1982">
        <v>23</v>
      </c>
      <c r="M1982">
        <v>22</v>
      </c>
      <c r="N1982" t="s">
        <v>16</v>
      </c>
      <c r="O1982" t="s">
        <v>1570</v>
      </c>
      <c r="P1982">
        <v>0</v>
      </c>
      <c r="Q1982">
        <v>0</v>
      </c>
      <c r="R1982">
        <v>0</v>
      </c>
      <c r="S1982">
        <v>0</v>
      </c>
      <c r="T1982">
        <f>DATATABLE[[#This Row],[تعداد واگن منتظر واگذاری]]+DATATABLE[[#This Row],[تعداد واگن تحت تخلیه]]</f>
        <v>0</v>
      </c>
      <c r="U1982">
        <v>0</v>
      </c>
      <c r="V1982">
        <v>0</v>
      </c>
      <c r="W1982">
        <v>0</v>
      </c>
      <c r="X1982">
        <v>0</v>
      </c>
      <c r="Y1982">
        <v>0</v>
      </c>
      <c r="Z1982">
        <v>0</v>
      </c>
      <c r="AA1982" t="s">
        <v>13</v>
      </c>
      <c r="AB1982">
        <v>0</v>
      </c>
      <c r="AC1982">
        <v>1</v>
      </c>
      <c r="AD1982" t="s">
        <v>13</v>
      </c>
      <c r="AE1982">
        <v>0</v>
      </c>
      <c r="AF1982">
        <v>1</v>
      </c>
      <c r="AG1982" t="s">
        <v>13</v>
      </c>
      <c r="AH1982">
        <v>0</v>
      </c>
      <c r="AI1982">
        <v>1</v>
      </c>
      <c r="AJ1982" t="s">
        <v>13</v>
      </c>
      <c r="AK1982">
        <v>0</v>
      </c>
      <c r="AL1982">
        <v>1</v>
      </c>
    </row>
    <row r="1983" spans="1:38" x14ac:dyDescent="0.25">
      <c r="A1983" t="s">
        <v>1530</v>
      </c>
      <c r="B1983" t="s">
        <v>32</v>
      </c>
      <c r="C1983">
        <v>13980528</v>
      </c>
      <c r="D1983">
        <v>980528</v>
      </c>
      <c r="E1983" t="s">
        <v>1095</v>
      </c>
      <c r="F1983" t="s">
        <v>1096</v>
      </c>
      <c r="G1983" t="s">
        <v>1523</v>
      </c>
      <c r="H1983" t="s">
        <v>40</v>
      </c>
      <c r="I1983">
        <v>2</v>
      </c>
      <c r="J1983" t="s">
        <v>24</v>
      </c>
      <c r="K1983">
        <v>5</v>
      </c>
      <c r="L1983">
        <v>23</v>
      </c>
      <c r="M1983">
        <v>22</v>
      </c>
      <c r="N1983" t="s">
        <v>17</v>
      </c>
      <c r="O1983" t="s">
        <v>1571</v>
      </c>
      <c r="P1983">
        <v>0</v>
      </c>
      <c r="Q1983">
        <v>0</v>
      </c>
      <c r="R1983">
        <v>0</v>
      </c>
      <c r="S1983">
        <v>0</v>
      </c>
      <c r="T1983">
        <f>DATATABLE[[#This Row],[تعداد واگن منتظر واگذاری]]+DATATABLE[[#This Row],[تعداد واگن تحت تخلیه]]</f>
        <v>0</v>
      </c>
      <c r="U1983">
        <v>0</v>
      </c>
      <c r="V1983">
        <v>0</v>
      </c>
      <c r="W1983">
        <v>0</v>
      </c>
      <c r="X1983">
        <v>0</v>
      </c>
      <c r="Y1983">
        <v>0</v>
      </c>
      <c r="Z1983">
        <v>0</v>
      </c>
      <c r="AA1983" t="s">
        <v>13</v>
      </c>
      <c r="AB1983">
        <v>0</v>
      </c>
      <c r="AC1983">
        <v>1</v>
      </c>
      <c r="AD1983" t="s">
        <v>13</v>
      </c>
      <c r="AE1983">
        <v>0</v>
      </c>
      <c r="AF1983">
        <v>1</v>
      </c>
      <c r="AG1983" t="s">
        <v>13</v>
      </c>
      <c r="AH1983">
        <v>0</v>
      </c>
      <c r="AI1983">
        <v>1</v>
      </c>
      <c r="AJ1983" t="s">
        <v>13</v>
      </c>
      <c r="AK1983">
        <v>0</v>
      </c>
      <c r="AL1983">
        <v>1</v>
      </c>
    </row>
    <row r="1984" spans="1:38" x14ac:dyDescent="0.25">
      <c r="A1984" t="s">
        <v>1530</v>
      </c>
      <c r="B1984" t="s">
        <v>32</v>
      </c>
      <c r="C1984">
        <v>13980529</v>
      </c>
      <c r="D1984">
        <v>980529</v>
      </c>
      <c r="E1984" t="s">
        <v>1097</v>
      </c>
      <c r="F1984" t="s">
        <v>1098</v>
      </c>
      <c r="G1984" t="s">
        <v>1523</v>
      </c>
      <c r="H1984" t="s">
        <v>40</v>
      </c>
      <c r="I1984">
        <v>2</v>
      </c>
      <c r="J1984" t="s">
        <v>24</v>
      </c>
      <c r="K1984">
        <v>5</v>
      </c>
      <c r="L1984">
        <v>23</v>
      </c>
      <c r="M1984">
        <v>22</v>
      </c>
      <c r="N1984" t="s">
        <v>18</v>
      </c>
      <c r="O1984" t="s">
        <v>1572</v>
      </c>
      <c r="P1984">
        <v>0</v>
      </c>
      <c r="Q1984">
        <v>0</v>
      </c>
      <c r="R1984">
        <v>0</v>
      </c>
      <c r="S1984">
        <v>0</v>
      </c>
      <c r="T1984">
        <f>DATATABLE[[#This Row],[تعداد واگن منتظر واگذاری]]+DATATABLE[[#This Row],[تعداد واگن تحت تخلیه]]</f>
        <v>0</v>
      </c>
      <c r="U1984">
        <v>0</v>
      </c>
      <c r="V1984">
        <v>0</v>
      </c>
      <c r="W1984">
        <v>0</v>
      </c>
      <c r="X1984">
        <v>0</v>
      </c>
      <c r="Y1984">
        <v>0</v>
      </c>
      <c r="Z1984">
        <v>0</v>
      </c>
      <c r="AA1984" t="s">
        <v>13</v>
      </c>
      <c r="AB1984">
        <v>0</v>
      </c>
      <c r="AC1984">
        <v>1</v>
      </c>
      <c r="AD1984" t="s">
        <v>13</v>
      </c>
      <c r="AE1984">
        <v>0</v>
      </c>
      <c r="AF1984">
        <v>1</v>
      </c>
      <c r="AG1984" t="s">
        <v>13</v>
      </c>
      <c r="AH1984">
        <v>0</v>
      </c>
      <c r="AI1984">
        <v>1</v>
      </c>
      <c r="AJ1984" t="s">
        <v>13</v>
      </c>
      <c r="AK1984">
        <v>0</v>
      </c>
      <c r="AL1984">
        <v>1</v>
      </c>
    </row>
    <row r="1985" spans="1:38" x14ac:dyDescent="0.25">
      <c r="A1985" t="s">
        <v>1530</v>
      </c>
      <c r="B1985" t="s">
        <v>32</v>
      </c>
      <c r="C1985">
        <v>13980530</v>
      </c>
      <c r="D1985">
        <v>980530</v>
      </c>
      <c r="E1985" t="s">
        <v>1099</v>
      </c>
      <c r="F1985" t="s">
        <v>1100</v>
      </c>
      <c r="G1985" t="s">
        <v>1523</v>
      </c>
      <c r="H1985" t="s">
        <v>40</v>
      </c>
      <c r="I1985">
        <v>2</v>
      </c>
      <c r="J1985" t="s">
        <v>24</v>
      </c>
      <c r="K1985">
        <v>5</v>
      </c>
      <c r="L1985">
        <v>23</v>
      </c>
      <c r="M1985">
        <v>22</v>
      </c>
      <c r="N1985" t="s">
        <v>19</v>
      </c>
      <c r="O1985" t="s">
        <v>1573</v>
      </c>
      <c r="P1985">
        <v>0</v>
      </c>
      <c r="Q1985">
        <v>0</v>
      </c>
      <c r="R1985">
        <v>0</v>
      </c>
      <c r="S1985">
        <v>0</v>
      </c>
      <c r="T1985">
        <f>DATATABLE[[#This Row],[تعداد واگن منتظر واگذاری]]+DATATABLE[[#This Row],[تعداد واگن تحت تخلیه]]</f>
        <v>0</v>
      </c>
      <c r="U1985">
        <v>0</v>
      </c>
      <c r="V1985">
        <v>44</v>
      </c>
      <c r="W1985">
        <v>1.4193548387096775</v>
      </c>
      <c r="X1985">
        <v>2860</v>
      </c>
      <c r="Y1985">
        <v>0</v>
      </c>
      <c r="Z1985">
        <v>44</v>
      </c>
      <c r="AA1985" t="s">
        <v>13</v>
      </c>
      <c r="AB1985">
        <v>0</v>
      </c>
      <c r="AC1985">
        <v>1</v>
      </c>
      <c r="AD1985" t="s">
        <v>13</v>
      </c>
      <c r="AE1985">
        <v>0</v>
      </c>
      <c r="AF1985">
        <v>1</v>
      </c>
      <c r="AG1985" t="s">
        <v>15</v>
      </c>
      <c r="AH1985">
        <v>1</v>
      </c>
      <c r="AI1985">
        <v>0</v>
      </c>
      <c r="AJ1985" t="s">
        <v>15</v>
      </c>
      <c r="AK1985">
        <v>1</v>
      </c>
      <c r="AL1985">
        <v>0</v>
      </c>
    </row>
    <row r="1986" spans="1:38" x14ac:dyDescent="0.25">
      <c r="A1986" t="s">
        <v>1530</v>
      </c>
      <c r="B1986" t="s">
        <v>32</v>
      </c>
      <c r="C1986">
        <v>13980531</v>
      </c>
      <c r="D1986">
        <v>980531</v>
      </c>
      <c r="E1986" t="s">
        <v>1101</v>
      </c>
      <c r="F1986" t="s">
        <v>1102</v>
      </c>
      <c r="G1986" t="s">
        <v>1523</v>
      </c>
      <c r="H1986" t="s">
        <v>40</v>
      </c>
      <c r="I1986">
        <v>2</v>
      </c>
      <c r="J1986" t="s">
        <v>24</v>
      </c>
      <c r="K1986">
        <v>5</v>
      </c>
      <c r="L1986">
        <v>23</v>
      </c>
      <c r="M1986">
        <v>23</v>
      </c>
      <c r="N1986" t="s">
        <v>20</v>
      </c>
      <c r="O1986" t="s">
        <v>1574</v>
      </c>
      <c r="P1986">
        <v>0</v>
      </c>
      <c r="Q1986">
        <v>0</v>
      </c>
      <c r="R1986">
        <v>0</v>
      </c>
      <c r="S1986">
        <v>0</v>
      </c>
      <c r="T1986">
        <f>DATATABLE[[#This Row],[تعداد واگن منتظر واگذاری]]+DATATABLE[[#This Row],[تعداد واگن تحت تخلیه]]</f>
        <v>0</v>
      </c>
      <c r="U1986">
        <v>0</v>
      </c>
      <c r="V1986">
        <v>0</v>
      </c>
      <c r="W1986">
        <v>0</v>
      </c>
      <c r="X1986">
        <v>0</v>
      </c>
      <c r="Y1986">
        <v>0</v>
      </c>
      <c r="Z1986">
        <v>0</v>
      </c>
      <c r="AA1986" t="s">
        <v>13</v>
      </c>
      <c r="AB1986">
        <v>0</v>
      </c>
      <c r="AC1986">
        <v>1</v>
      </c>
      <c r="AD1986" t="s">
        <v>13</v>
      </c>
      <c r="AE1986">
        <v>0</v>
      </c>
      <c r="AF1986">
        <v>1</v>
      </c>
      <c r="AG1986" t="s">
        <v>13</v>
      </c>
      <c r="AH1986">
        <v>0</v>
      </c>
      <c r="AI1986">
        <v>1</v>
      </c>
      <c r="AJ1986" t="s">
        <v>13</v>
      </c>
      <c r="AK1986">
        <v>0</v>
      </c>
      <c r="AL1986">
        <v>1</v>
      </c>
    </row>
    <row r="1987" spans="1:38" x14ac:dyDescent="0.25">
      <c r="A1987" t="s">
        <v>1530</v>
      </c>
      <c r="B1987" t="s">
        <v>32</v>
      </c>
      <c r="C1987">
        <v>13980601</v>
      </c>
      <c r="D1987">
        <v>980601</v>
      </c>
      <c r="E1987" t="s">
        <v>1103</v>
      </c>
      <c r="F1987" t="s">
        <v>1104</v>
      </c>
      <c r="G1987" t="s">
        <v>1523</v>
      </c>
      <c r="H1987" t="s">
        <v>40</v>
      </c>
      <c r="I1987">
        <v>2</v>
      </c>
      <c r="J1987" t="s">
        <v>25</v>
      </c>
      <c r="K1987">
        <v>6</v>
      </c>
      <c r="L1987">
        <v>23</v>
      </c>
      <c r="M1987">
        <v>23</v>
      </c>
      <c r="N1987" t="s">
        <v>12</v>
      </c>
      <c r="O1987" t="s">
        <v>1542</v>
      </c>
      <c r="P1987">
        <v>0</v>
      </c>
      <c r="Q1987">
        <v>0</v>
      </c>
      <c r="R1987">
        <v>0</v>
      </c>
      <c r="S1987">
        <v>0</v>
      </c>
      <c r="T1987">
        <f>DATATABLE[[#This Row],[تعداد واگن منتظر واگذاری]]+DATATABLE[[#This Row],[تعداد واگن تحت تخلیه]]</f>
        <v>0</v>
      </c>
      <c r="U1987">
        <v>0</v>
      </c>
      <c r="V1987">
        <v>0</v>
      </c>
      <c r="W1987">
        <v>0</v>
      </c>
      <c r="X1987">
        <v>0</v>
      </c>
      <c r="Y1987">
        <v>0</v>
      </c>
      <c r="Z1987">
        <v>0</v>
      </c>
      <c r="AA1987" t="s">
        <v>13</v>
      </c>
      <c r="AB1987">
        <v>0</v>
      </c>
      <c r="AC1987">
        <v>1</v>
      </c>
      <c r="AD1987" t="s">
        <v>13</v>
      </c>
      <c r="AE1987">
        <v>0</v>
      </c>
      <c r="AF1987">
        <v>1</v>
      </c>
      <c r="AG1987" t="s">
        <v>13</v>
      </c>
      <c r="AH1987">
        <v>0</v>
      </c>
      <c r="AI1987">
        <v>1</v>
      </c>
      <c r="AJ1987" t="s">
        <v>13</v>
      </c>
      <c r="AK1987">
        <v>0</v>
      </c>
      <c r="AL1987">
        <v>1</v>
      </c>
    </row>
    <row r="1988" spans="1:38" x14ac:dyDescent="0.25">
      <c r="A1988" t="s">
        <v>1530</v>
      </c>
      <c r="B1988" t="s">
        <v>32</v>
      </c>
      <c r="C1988">
        <v>13980602</v>
      </c>
      <c r="D1988">
        <v>980602</v>
      </c>
      <c r="E1988" t="s">
        <v>1105</v>
      </c>
      <c r="F1988" t="s">
        <v>1106</v>
      </c>
      <c r="G1988" t="s">
        <v>1523</v>
      </c>
      <c r="H1988" t="s">
        <v>40</v>
      </c>
      <c r="I1988">
        <v>2</v>
      </c>
      <c r="J1988" t="s">
        <v>25</v>
      </c>
      <c r="K1988">
        <v>6</v>
      </c>
      <c r="L1988">
        <v>24</v>
      </c>
      <c r="M1988">
        <v>23</v>
      </c>
      <c r="N1988" t="s">
        <v>14</v>
      </c>
      <c r="O1988" t="s">
        <v>1543</v>
      </c>
      <c r="P1988">
        <v>0</v>
      </c>
      <c r="Q1988">
        <v>0</v>
      </c>
      <c r="R1988">
        <v>0</v>
      </c>
      <c r="S1988">
        <v>0</v>
      </c>
      <c r="T1988">
        <f>DATATABLE[[#This Row],[تعداد واگن منتظر واگذاری]]+DATATABLE[[#This Row],[تعداد واگن تحت تخلیه]]</f>
        <v>0</v>
      </c>
      <c r="U1988">
        <v>0</v>
      </c>
      <c r="V1988">
        <v>0</v>
      </c>
      <c r="W1988">
        <v>0</v>
      </c>
      <c r="X1988">
        <v>0</v>
      </c>
      <c r="Y1988">
        <v>0</v>
      </c>
      <c r="Z1988">
        <v>0</v>
      </c>
      <c r="AA1988" t="s">
        <v>13</v>
      </c>
      <c r="AB1988">
        <v>0</v>
      </c>
      <c r="AC1988">
        <v>1</v>
      </c>
      <c r="AD1988" t="s">
        <v>13</v>
      </c>
      <c r="AE1988">
        <v>0</v>
      </c>
      <c r="AF1988">
        <v>1</v>
      </c>
      <c r="AG1988" t="s">
        <v>13</v>
      </c>
      <c r="AH1988">
        <v>0</v>
      </c>
      <c r="AI1988">
        <v>1</v>
      </c>
      <c r="AJ1988" t="s">
        <v>13</v>
      </c>
      <c r="AK1988">
        <v>0</v>
      </c>
      <c r="AL1988">
        <v>1</v>
      </c>
    </row>
    <row r="1989" spans="1:38" x14ac:dyDescent="0.25">
      <c r="A1989" t="s">
        <v>1530</v>
      </c>
      <c r="B1989" t="s">
        <v>32</v>
      </c>
      <c r="C1989">
        <v>13980603</v>
      </c>
      <c r="D1989">
        <v>980603</v>
      </c>
      <c r="E1989" t="s">
        <v>1107</v>
      </c>
      <c r="F1989" t="s">
        <v>1108</v>
      </c>
      <c r="G1989" t="s">
        <v>1523</v>
      </c>
      <c r="H1989" t="s">
        <v>40</v>
      </c>
      <c r="I1989">
        <v>2</v>
      </c>
      <c r="J1989" t="s">
        <v>25</v>
      </c>
      <c r="K1989">
        <v>6</v>
      </c>
      <c r="L1989">
        <v>24</v>
      </c>
      <c r="M1989">
        <v>23</v>
      </c>
      <c r="N1989" t="s">
        <v>16</v>
      </c>
      <c r="O1989" t="s">
        <v>1544</v>
      </c>
      <c r="P1989">
        <v>0</v>
      </c>
      <c r="Q1989">
        <v>0</v>
      </c>
      <c r="R1989">
        <v>0</v>
      </c>
      <c r="S1989">
        <v>0</v>
      </c>
      <c r="T1989">
        <f>DATATABLE[[#This Row],[تعداد واگن منتظر واگذاری]]+DATATABLE[[#This Row],[تعداد واگن تحت تخلیه]]</f>
        <v>0</v>
      </c>
      <c r="U1989">
        <v>0</v>
      </c>
      <c r="V1989">
        <v>0</v>
      </c>
      <c r="W1989">
        <v>0</v>
      </c>
      <c r="X1989">
        <v>0</v>
      </c>
      <c r="Y1989">
        <v>0</v>
      </c>
      <c r="Z1989">
        <v>0</v>
      </c>
      <c r="AA1989" t="s">
        <v>13</v>
      </c>
      <c r="AB1989">
        <v>0</v>
      </c>
      <c r="AC1989">
        <v>1</v>
      </c>
      <c r="AD1989" t="s">
        <v>13</v>
      </c>
      <c r="AE1989">
        <v>0</v>
      </c>
      <c r="AF1989">
        <v>1</v>
      </c>
      <c r="AG1989" t="s">
        <v>13</v>
      </c>
      <c r="AH1989">
        <v>0</v>
      </c>
      <c r="AI1989">
        <v>1</v>
      </c>
      <c r="AJ1989" t="s">
        <v>13</v>
      </c>
      <c r="AK1989">
        <v>0</v>
      </c>
      <c r="AL1989">
        <v>1</v>
      </c>
    </row>
    <row r="1990" spans="1:38" x14ac:dyDescent="0.25">
      <c r="A1990" t="s">
        <v>1530</v>
      </c>
      <c r="B1990" t="s">
        <v>32</v>
      </c>
      <c r="C1990">
        <v>13980604</v>
      </c>
      <c r="D1990">
        <v>980604</v>
      </c>
      <c r="E1990" t="s">
        <v>1109</v>
      </c>
      <c r="F1990" t="s">
        <v>1110</v>
      </c>
      <c r="G1990" t="s">
        <v>1523</v>
      </c>
      <c r="H1990" t="s">
        <v>40</v>
      </c>
      <c r="I1990">
        <v>2</v>
      </c>
      <c r="J1990" t="s">
        <v>25</v>
      </c>
      <c r="K1990">
        <v>6</v>
      </c>
      <c r="L1990">
        <v>24</v>
      </c>
      <c r="M1990">
        <v>23</v>
      </c>
      <c r="N1990" t="s">
        <v>17</v>
      </c>
      <c r="O1990" t="s">
        <v>1545</v>
      </c>
      <c r="P1990">
        <v>0</v>
      </c>
      <c r="Q1990">
        <v>0</v>
      </c>
      <c r="R1990">
        <v>0</v>
      </c>
      <c r="S1990">
        <v>0</v>
      </c>
      <c r="T1990">
        <f>DATATABLE[[#This Row],[تعداد واگن منتظر واگذاری]]+DATATABLE[[#This Row],[تعداد واگن تحت تخلیه]]</f>
        <v>0</v>
      </c>
      <c r="U1990">
        <v>0</v>
      </c>
      <c r="V1990">
        <v>0</v>
      </c>
      <c r="W1990">
        <v>0</v>
      </c>
      <c r="X1990">
        <v>0</v>
      </c>
      <c r="Y1990">
        <v>0</v>
      </c>
      <c r="Z1990">
        <v>0</v>
      </c>
      <c r="AA1990" t="s">
        <v>13</v>
      </c>
      <c r="AB1990">
        <v>0</v>
      </c>
      <c r="AC1990">
        <v>1</v>
      </c>
      <c r="AD1990" t="s">
        <v>13</v>
      </c>
      <c r="AE1990">
        <v>0</v>
      </c>
      <c r="AF1990">
        <v>1</v>
      </c>
      <c r="AG1990" t="s">
        <v>13</v>
      </c>
      <c r="AH1990">
        <v>0</v>
      </c>
      <c r="AI1990">
        <v>1</v>
      </c>
      <c r="AJ1990" t="s">
        <v>13</v>
      </c>
      <c r="AK1990">
        <v>0</v>
      </c>
      <c r="AL1990">
        <v>1</v>
      </c>
    </row>
    <row r="1991" spans="1:38" x14ac:dyDescent="0.25">
      <c r="A1991" t="s">
        <v>1530</v>
      </c>
      <c r="B1991" t="s">
        <v>32</v>
      </c>
      <c r="C1991">
        <v>13980605</v>
      </c>
      <c r="D1991">
        <v>980605</v>
      </c>
      <c r="E1991" t="s">
        <v>1111</v>
      </c>
      <c r="F1991" t="s">
        <v>1112</v>
      </c>
      <c r="G1991" t="s">
        <v>1523</v>
      </c>
      <c r="H1991" t="s">
        <v>40</v>
      </c>
      <c r="I1991">
        <v>2</v>
      </c>
      <c r="J1991" t="s">
        <v>25</v>
      </c>
      <c r="K1991">
        <v>6</v>
      </c>
      <c r="L1991">
        <v>24</v>
      </c>
      <c r="M1991">
        <v>23</v>
      </c>
      <c r="N1991" t="s">
        <v>18</v>
      </c>
      <c r="O1991" t="s">
        <v>1546</v>
      </c>
      <c r="P1991">
        <v>0</v>
      </c>
      <c r="Q1991">
        <v>0</v>
      </c>
      <c r="R1991">
        <v>0</v>
      </c>
      <c r="S1991">
        <v>0</v>
      </c>
      <c r="T1991">
        <f>DATATABLE[[#This Row],[تعداد واگن منتظر واگذاری]]+DATATABLE[[#This Row],[تعداد واگن تحت تخلیه]]</f>
        <v>0</v>
      </c>
      <c r="U1991">
        <v>0</v>
      </c>
      <c r="V1991">
        <v>0</v>
      </c>
      <c r="W1991">
        <v>0</v>
      </c>
      <c r="X1991">
        <v>0</v>
      </c>
      <c r="Y1991">
        <v>0</v>
      </c>
      <c r="Z1991">
        <v>0</v>
      </c>
      <c r="AA1991" t="s">
        <v>13</v>
      </c>
      <c r="AB1991">
        <v>0</v>
      </c>
      <c r="AC1991">
        <v>1</v>
      </c>
      <c r="AD1991" t="s">
        <v>13</v>
      </c>
      <c r="AE1991">
        <v>0</v>
      </c>
      <c r="AF1991">
        <v>1</v>
      </c>
      <c r="AG1991" t="s">
        <v>13</v>
      </c>
      <c r="AH1991">
        <v>0</v>
      </c>
      <c r="AI1991">
        <v>1</v>
      </c>
      <c r="AJ1991" t="s">
        <v>13</v>
      </c>
      <c r="AK1991">
        <v>0</v>
      </c>
      <c r="AL1991">
        <v>1</v>
      </c>
    </row>
    <row r="1992" spans="1:38" x14ac:dyDescent="0.25">
      <c r="A1992" t="s">
        <v>1530</v>
      </c>
      <c r="B1992" t="s">
        <v>32</v>
      </c>
      <c r="C1992">
        <v>13980606</v>
      </c>
      <c r="D1992">
        <v>980606</v>
      </c>
      <c r="E1992" t="s">
        <v>1113</v>
      </c>
      <c r="F1992" t="s">
        <v>1114</v>
      </c>
      <c r="G1992" t="s">
        <v>1523</v>
      </c>
      <c r="H1992" t="s">
        <v>40</v>
      </c>
      <c r="I1992">
        <v>2</v>
      </c>
      <c r="J1992" t="s">
        <v>25</v>
      </c>
      <c r="K1992">
        <v>6</v>
      </c>
      <c r="L1992">
        <v>24</v>
      </c>
      <c r="M1992">
        <v>23</v>
      </c>
      <c r="N1992" t="s">
        <v>19</v>
      </c>
      <c r="O1992" t="s">
        <v>1547</v>
      </c>
      <c r="P1992">
        <v>0</v>
      </c>
      <c r="Q1992">
        <v>0</v>
      </c>
      <c r="R1992">
        <v>0</v>
      </c>
      <c r="S1992">
        <v>0</v>
      </c>
      <c r="T1992">
        <f>DATATABLE[[#This Row],[تعداد واگن منتظر واگذاری]]+DATATABLE[[#This Row],[تعداد واگن تحت تخلیه]]</f>
        <v>0</v>
      </c>
      <c r="U1992">
        <v>0</v>
      </c>
      <c r="V1992">
        <v>0</v>
      </c>
      <c r="W1992">
        <v>0</v>
      </c>
      <c r="X1992">
        <v>0</v>
      </c>
      <c r="Y1992">
        <v>0</v>
      </c>
      <c r="Z1992">
        <v>0</v>
      </c>
      <c r="AA1992" t="s">
        <v>13</v>
      </c>
      <c r="AB1992">
        <v>0</v>
      </c>
      <c r="AC1992">
        <v>1</v>
      </c>
      <c r="AD1992" t="s">
        <v>13</v>
      </c>
      <c r="AE1992">
        <v>0</v>
      </c>
      <c r="AF1992">
        <v>1</v>
      </c>
      <c r="AG1992" t="s">
        <v>13</v>
      </c>
      <c r="AH1992">
        <v>0</v>
      </c>
      <c r="AI1992">
        <v>1</v>
      </c>
      <c r="AJ1992" t="s">
        <v>13</v>
      </c>
      <c r="AK1992">
        <v>0</v>
      </c>
      <c r="AL1992">
        <v>1</v>
      </c>
    </row>
    <row r="1993" spans="1:38" x14ac:dyDescent="0.25">
      <c r="A1993" t="s">
        <v>1530</v>
      </c>
      <c r="B1993" t="s">
        <v>32</v>
      </c>
      <c r="C1993">
        <v>13980607</v>
      </c>
      <c r="D1993">
        <v>980607</v>
      </c>
      <c r="E1993" t="s">
        <v>1115</v>
      </c>
      <c r="F1993" t="s">
        <v>1116</v>
      </c>
      <c r="G1993" t="s">
        <v>1523</v>
      </c>
      <c r="H1993" t="s">
        <v>40</v>
      </c>
      <c r="I1993">
        <v>2</v>
      </c>
      <c r="J1993" t="s">
        <v>25</v>
      </c>
      <c r="K1993">
        <v>6</v>
      </c>
      <c r="L1993">
        <v>24</v>
      </c>
      <c r="M1993">
        <v>24</v>
      </c>
      <c r="N1993" t="s">
        <v>20</v>
      </c>
      <c r="O1993" t="s">
        <v>1548</v>
      </c>
      <c r="P1993">
        <v>0</v>
      </c>
      <c r="Q1993">
        <v>0</v>
      </c>
      <c r="R1993">
        <v>0</v>
      </c>
      <c r="S1993">
        <v>0</v>
      </c>
      <c r="T1993">
        <f>DATATABLE[[#This Row],[تعداد واگن منتظر واگذاری]]+DATATABLE[[#This Row],[تعداد واگن تحت تخلیه]]</f>
        <v>0</v>
      </c>
      <c r="U1993">
        <v>0</v>
      </c>
      <c r="V1993">
        <v>0</v>
      </c>
      <c r="W1993">
        <v>0</v>
      </c>
      <c r="X1993">
        <v>0</v>
      </c>
      <c r="Y1993">
        <v>0</v>
      </c>
      <c r="Z1993">
        <v>0</v>
      </c>
      <c r="AA1993" t="s">
        <v>13</v>
      </c>
      <c r="AB1993">
        <v>0</v>
      </c>
      <c r="AC1993">
        <v>1</v>
      </c>
      <c r="AD1993" t="s">
        <v>13</v>
      </c>
      <c r="AE1993">
        <v>0</v>
      </c>
      <c r="AF1993">
        <v>1</v>
      </c>
      <c r="AG1993" t="s">
        <v>13</v>
      </c>
      <c r="AH1993">
        <v>0</v>
      </c>
      <c r="AI1993">
        <v>1</v>
      </c>
      <c r="AJ1993" t="s">
        <v>13</v>
      </c>
      <c r="AK1993">
        <v>0</v>
      </c>
      <c r="AL1993">
        <v>1</v>
      </c>
    </row>
    <row r="1994" spans="1:38" x14ac:dyDescent="0.25">
      <c r="A1994" t="s">
        <v>1530</v>
      </c>
      <c r="B1994" t="s">
        <v>32</v>
      </c>
      <c r="C1994">
        <v>13980608</v>
      </c>
      <c r="D1994">
        <v>980608</v>
      </c>
      <c r="E1994" t="s">
        <v>1117</v>
      </c>
      <c r="F1994" t="s">
        <v>1118</v>
      </c>
      <c r="G1994" t="s">
        <v>1523</v>
      </c>
      <c r="H1994" t="s">
        <v>40</v>
      </c>
      <c r="I1994">
        <v>2</v>
      </c>
      <c r="J1994" t="s">
        <v>25</v>
      </c>
      <c r="K1994">
        <v>6</v>
      </c>
      <c r="L1994">
        <v>24</v>
      </c>
      <c r="M1994">
        <v>24</v>
      </c>
      <c r="N1994" t="s">
        <v>12</v>
      </c>
      <c r="O1994" t="s">
        <v>1549</v>
      </c>
      <c r="P1994">
        <v>0</v>
      </c>
      <c r="Q1994">
        <v>0</v>
      </c>
      <c r="R1994">
        <v>0</v>
      </c>
      <c r="S1994">
        <v>0</v>
      </c>
      <c r="T1994">
        <f>DATATABLE[[#This Row],[تعداد واگن منتظر واگذاری]]+DATATABLE[[#This Row],[تعداد واگن تحت تخلیه]]</f>
        <v>0</v>
      </c>
      <c r="U1994">
        <v>0</v>
      </c>
      <c r="V1994">
        <v>0</v>
      </c>
      <c r="W1994">
        <v>0</v>
      </c>
      <c r="X1994">
        <v>0</v>
      </c>
      <c r="Y1994">
        <v>0</v>
      </c>
      <c r="Z1994">
        <v>0</v>
      </c>
      <c r="AA1994" t="s">
        <v>13</v>
      </c>
      <c r="AB1994">
        <v>0</v>
      </c>
      <c r="AC1994">
        <v>1</v>
      </c>
      <c r="AD1994" t="s">
        <v>13</v>
      </c>
      <c r="AE1994">
        <v>0</v>
      </c>
      <c r="AF1994">
        <v>1</v>
      </c>
      <c r="AG1994" t="s">
        <v>13</v>
      </c>
      <c r="AH1994">
        <v>0</v>
      </c>
      <c r="AI1994">
        <v>1</v>
      </c>
      <c r="AJ1994" t="s">
        <v>13</v>
      </c>
      <c r="AK1994">
        <v>0</v>
      </c>
      <c r="AL1994">
        <v>1</v>
      </c>
    </row>
    <row r="1995" spans="1:38" x14ac:dyDescent="0.25">
      <c r="A1995" t="s">
        <v>1530</v>
      </c>
      <c r="B1995" t="s">
        <v>32</v>
      </c>
      <c r="C1995">
        <v>13980609</v>
      </c>
      <c r="D1995">
        <v>980609</v>
      </c>
      <c r="E1995" t="s">
        <v>1119</v>
      </c>
      <c r="F1995" t="s">
        <v>1120</v>
      </c>
      <c r="G1995" t="s">
        <v>1523</v>
      </c>
      <c r="H1995" t="s">
        <v>40</v>
      </c>
      <c r="I1995">
        <v>2</v>
      </c>
      <c r="J1995" t="s">
        <v>25</v>
      </c>
      <c r="K1995">
        <v>6</v>
      </c>
      <c r="L1995">
        <v>25</v>
      </c>
      <c r="M1995">
        <v>24</v>
      </c>
      <c r="N1995" t="s">
        <v>14</v>
      </c>
      <c r="O1995" t="s">
        <v>1550</v>
      </c>
      <c r="P1995">
        <v>0</v>
      </c>
      <c r="Q1995">
        <v>0</v>
      </c>
      <c r="R1995">
        <v>0</v>
      </c>
      <c r="S1995">
        <v>0</v>
      </c>
      <c r="T1995">
        <f>DATATABLE[[#This Row],[تعداد واگن منتظر واگذاری]]+DATATABLE[[#This Row],[تعداد واگن تحت تخلیه]]</f>
        <v>0</v>
      </c>
      <c r="U1995">
        <v>0</v>
      </c>
      <c r="V1995">
        <v>0</v>
      </c>
      <c r="W1995">
        <v>0</v>
      </c>
      <c r="X1995">
        <v>0</v>
      </c>
      <c r="Y1995">
        <v>0</v>
      </c>
      <c r="Z1995">
        <v>0</v>
      </c>
      <c r="AA1995" t="s">
        <v>13</v>
      </c>
      <c r="AB1995">
        <v>0</v>
      </c>
      <c r="AC1995">
        <v>1</v>
      </c>
      <c r="AD1995" t="s">
        <v>13</v>
      </c>
      <c r="AE1995">
        <v>0</v>
      </c>
      <c r="AF1995">
        <v>1</v>
      </c>
      <c r="AG1995" t="s">
        <v>13</v>
      </c>
      <c r="AH1995">
        <v>0</v>
      </c>
      <c r="AI1995">
        <v>1</v>
      </c>
      <c r="AJ1995" t="s">
        <v>13</v>
      </c>
      <c r="AK1995">
        <v>0</v>
      </c>
      <c r="AL1995">
        <v>1</v>
      </c>
    </row>
    <row r="1996" spans="1:38" x14ac:dyDescent="0.25">
      <c r="A1996" t="s">
        <v>1530</v>
      </c>
      <c r="B1996" t="s">
        <v>32</v>
      </c>
      <c r="C1996">
        <v>13980610</v>
      </c>
      <c r="D1996">
        <v>980610</v>
      </c>
      <c r="E1996" t="s">
        <v>1121</v>
      </c>
      <c r="F1996" t="s">
        <v>1122</v>
      </c>
      <c r="G1996" t="s">
        <v>1523</v>
      </c>
      <c r="H1996" t="s">
        <v>40</v>
      </c>
      <c r="I1996">
        <v>2</v>
      </c>
      <c r="J1996" t="s">
        <v>25</v>
      </c>
      <c r="K1996">
        <v>6</v>
      </c>
      <c r="L1996">
        <v>25</v>
      </c>
      <c r="M1996">
        <v>24</v>
      </c>
      <c r="N1996" t="s">
        <v>16</v>
      </c>
      <c r="O1996" t="s">
        <v>1551</v>
      </c>
      <c r="P1996">
        <v>0</v>
      </c>
      <c r="Q1996">
        <v>0</v>
      </c>
      <c r="R1996">
        <v>0</v>
      </c>
      <c r="S1996">
        <v>0</v>
      </c>
      <c r="T1996">
        <f>DATATABLE[[#This Row],[تعداد واگن منتظر واگذاری]]+DATATABLE[[#This Row],[تعداد واگن تحت تخلیه]]</f>
        <v>0</v>
      </c>
      <c r="U1996">
        <v>0</v>
      </c>
      <c r="V1996">
        <v>0</v>
      </c>
      <c r="W1996">
        <v>0</v>
      </c>
      <c r="X1996">
        <v>0</v>
      </c>
      <c r="Y1996">
        <v>0</v>
      </c>
      <c r="Z1996">
        <v>0</v>
      </c>
      <c r="AA1996" t="s">
        <v>13</v>
      </c>
      <c r="AB1996">
        <v>0</v>
      </c>
      <c r="AC1996">
        <v>1</v>
      </c>
      <c r="AD1996" t="s">
        <v>13</v>
      </c>
      <c r="AE1996">
        <v>0</v>
      </c>
      <c r="AF1996">
        <v>1</v>
      </c>
      <c r="AG1996" t="s">
        <v>13</v>
      </c>
      <c r="AH1996">
        <v>0</v>
      </c>
      <c r="AI1996">
        <v>1</v>
      </c>
      <c r="AJ1996" t="s">
        <v>13</v>
      </c>
      <c r="AK1996">
        <v>0</v>
      </c>
      <c r="AL1996">
        <v>1</v>
      </c>
    </row>
    <row r="1997" spans="1:38" x14ac:dyDescent="0.25">
      <c r="A1997" t="s">
        <v>1530</v>
      </c>
      <c r="B1997" t="s">
        <v>32</v>
      </c>
      <c r="C1997">
        <v>13980611</v>
      </c>
      <c r="D1997">
        <v>980611</v>
      </c>
      <c r="E1997" t="s">
        <v>1123</v>
      </c>
      <c r="F1997" t="s">
        <v>1124</v>
      </c>
      <c r="G1997" t="s">
        <v>1523</v>
      </c>
      <c r="H1997" t="s">
        <v>40</v>
      </c>
      <c r="I1997">
        <v>2</v>
      </c>
      <c r="J1997" t="s">
        <v>25</v>
      </c>
      <c r="K1997">
        <v>6</v>
      </c>
      <c r="L1997">
        <v>25</v>
      </c>
      <c r="M1997">
        <v>24</v>
      </c>
      <c r="N1997" t="s">
        <v>17</v>
      </c>
      <c r="O1997" t="s">
        <v>1552</v>
      </c>
      <c r="P1997">
        <v>0</v>
      </c>
      <c r="Q1997">
        <v>0</v>
      </c>
      <c r="R1997">
        <v>0</v>
      </c>
      <c r="S1997">
        <v>0</v>
      </c>
      <c r="T1997">
        <f>DATATABLE[[#This Row],[تعداد واگن منتظر واگذاری]]+DATATABLE[[#This Row],[تعداد واگن تحت تخلیه]]</f>
        <v>0</v>
      </c>
      <c r="U1997">
        <v>0</v>
      </c>
      <c r="V1997">
        <v>0</v>
      </c>
      <c r="W1997">
        <v>0</v>
      </c>
      <c r="X1997">
        <v>0</v>
      </c>
      <c r="Y1997">
        <v>0</v>
      </c>
      <c r="Z1997">
        <v>0</v>
      </c>
      <c r="AA1997" t="s">
        <v>13</v>
      </c>
      <c r="AB1997">
        <v>0</v>
      </c>
      <c r="AC1997">
        <v>1</v>
      </c>
      <c r="AD1997" t="s">
        <v>13</v>
      </c>
      <c r="AE1997">
        <v>0</v>
      </c>
      <c r="AF1997">
        <v>1</v>
      </c>
      <c r="AG1997" t="s">
        <v>13</v>
      </c>
      <c r="AH1997">
        <v>0</v>
      </c>
      <c r="AI1997">
        <v>1</v>
      </c>
      <c r="AJ1997" t="s">
        <v>13</v>
      </c>
      <c r="AK1997">
        <v>0</v>
      </c>
      <c r="AL1997">
        <v>1</v>
      </c>
    </row>
    <row r="1998" spans="1:38" x14ac:dyDescent="0.25">
      <c r="A1998" t="s">
        <v>1530</v>
      </c>
      <c r="B1998" t="s">
        <v>32</v>
      </c>
      <c r="C1998">
        <v>13980612</v>
      </c>
      <c r="D1998">
        <v>980612</v>
      </c>
      <c r="E1998" t="s">
        <v>1125</v>
      </c>
      <c r="F1998" t="s">
        <v>1126</v>
      </c>
      <c r="G1998" t="s">
        <v>1523</v>
      </c>
      <c r="H1998" t="s">
        <v>40</v>
      </c>
      <c r="I1998">
        <v>2</v>
      </c>
      <c r="J1998" t="s">
        <v>25</v>
      </c>
      <c r="K1998">
        <v>6</v>
      </c>
      <c r="L1998">
        <v>25</v>
      </c>
      <c r="M1998">
        <v>24</v>
      </c>
      <c r="N1998" t="s">
        <v>18</v>
      </c>
      <c r="O1998" t="s">
        <v>1553</v>
      </c>
      <c r="P1998">
        <v>0</v>
      </c>
      <c r="Q1998">
        <v>0</v>
      </c>
      <c r="R1998">
        <v>0</v>
      </c>
      <c r="S1998">
        <v>0</v>
      </c>
      <c r="T1998">
        <f>DATATABLE[[#This Row],[تعداد واگن منتظر واگذاری]]+DATATABLE[[#This Row],[تعداد واگن تحت تخلیه]]</f>
        <v>0</v>
      </c>
      <c r="U1998">
        <v>0</v>
      </c>
      <c r="V1998">
        <v>0</v>
      </c>
      <c r="W1998">
        <v>0</v>
      </c>
      <c r="X1998">
        <v>0</v>
      </c>
      <c r="Y1998">
        <v>0</v>
      </c>
      <c r="Z1998">
        <v>0</v>
      </c>
      <c r="AA1998" t="s">
        <v>13</v>
      </c>
      <c r="AB1998">
        <v>0</v>
      </c>
      <c r="AC1998">
        <v>1</v>
      </c>
      <c r="AD1998" t="s">
        <v>13</v>
      </c>
      <c r="AE1998">
        <v>0</v>
      </c>
      <c r="AF1998">
        <v>1</v>
      </c>
      <c r="AG1998" t="s">
        <v>13</v>
      </c>
      <c r="AH1998">
        <v>0</v>
      </c>
      <c r="AI1998">
        <v>1</v>
      </c>
      <c r="AJ1998" t="s">
        <v>13</v>
      </c>
      <c r="AK1998">
        <v>0</v>
      </c>
      <c r="AL1998">
        <v>1</v>
      </c>
    </row>
    <row r="1999" spans="1:38" x14ac:dyDescent="0.25">
      <c r="A1999" t="s">
        <v>1530</v>
      </c>
      <c r="B1999" t="s">
        <v>32</v>
      </c>
      <c r="C1999">
        <v>13980613</v>
      </c>
      <c r="D1999">
        <v>980613</v>
      </c>
      <c r="E1999" t="s">
        <v>1127</v>
      </c>
      <c r="F1999" t="s">
        <v>1128</v>
      </c>
      <c r="G1999" t="s">
        <v>1523</v>
      </c>
      <c r="H1999" t="s">
        <v>40</v>
      </c>
      <c r="I1999">
        <v>2</v>
      </c>
      <c r="J1999" t="s">
        <v>25</v>
      </c>
      <c r="K1999">
        <v>6</v>
      </c>
      <c r="L1999">
        <v>25</v>
      </c>
      <c r="M1999">
        <v>24</v>
      </c>
      <c r="N1999" t="s">
        <v>19</v>
      </c>
      <c r="O1999" t="s">
        <v>1556</v>
      </c>
      <c r="P1999">
        <v>11</v>
      </c>
      <c r="Q1999">
        <v>0.35483870967741937</v>
      </c>
      <c r="R1999">
        <v>1</v>
      </c>
      <c r="S1999">
        <v>3.2258064516129031E-2</v>
      </c>
      <c r="T1999">
        <f>DATATABLE[[#This Row],[تعداد واگن منتظر واگذاری]]+DATATABLE[[#This Row],[تعداد واگن تحت تخلیه]]</f>
        <v>12</v>
      </c>
      <c r="U1999">
        <v>0.38709677419354838</v>
      </c>
      <c r="V1999">
        <v>21</v>
      </c>
      <c r="W1999">
        <v>0.67741935483870963</v>
      </c>
      <c r="X1999">
        <v>2205</v>
      </c>
      <c r="Y1999">
        <v>12</v>
      </c>
      <c r="Z1999">
        <v>22</v>
      </c>
      <c r="AA1999" t="s">
        <v>15</v>
      </c>
      <c r="AB1999">
        <v>1</v>
      </c>
      <c r="AC1999">
        <v>0</v>
      </c>
      <c r="AD1999" t="s">
        <v>15</v>
      </c>
      <c r="AE1999">
        <v>1</v>
      </c>
      <c r="AF1999">
        <v>0</v>
      </c>
      <c r="AG1999" t="s">
        <v>15</v>
      </c>
      <c r="AH1999">
        <v>1</v>
      </c>
      <c r="AI1999">
        <v>0</v>
      </c>
      <c r="AJ1999" t="s">
        <v>15</v>
      </c>
      <c r="AK1999">
        <v>1</v>
      </c>
      <c r="AL1999">
        <v>0</v>
      </c>
    </row>
    <row r="2000" spans="1:38" x14ac:dyDescent="0.25">
      <c r="A2000" t="s">
        <v>1530</v>
      </c>
      <c r="B2000" t="s">
        <v>32</v>
      </c>
      <c r="C2000">
        <v>13980614</v>
      </c>
      <c r="D2000">
        <v>980614</v>
      </c>
      <c r="E2000" t="s">
        <v>1129</v>
      </c>
      <c r="F2000" t="s">
        <v>1130</v>
      </c>
      <c r="G2000" t="s">
        <v>1523</v>
      </c>
      <c r="H2000" t="s">
        <v>40</v>
      </c>
      <c r="I2000">
        <v>2</v>
      </c>
      <c r="J2000" t="s">
        <v>25</v>
      </c>
      <c r="K2000">
        <v>6</v>
      </c>
      <c r="L2000">
        <v>25</v>
      </c>
      <c r="M2000">
        <v>25</v>
      </c>
      <c r="N2000" t="s">
        <v>20</v>
      </c>
      <c r="O2000" t="s">
        <v>1557</v>
      </c>
      <c r="P2000">
        <v>0</v>
      </c>
      <c r="Q2000">
        <v>0</v>
      </c>
      <c r="R2000">
        <v>0</v>
      </c>
      <c r="S2000">
        <v>0</v>
      </c>
      <c r="T2000">
        <f>DATATABLE[[#This Row],[تعداد واگن منتظر واگذاری]]+DATATABLE[[#This Row],[تعداد واگن تحت تخلیه]]</f>
        <v>0</v>
      </c>
      <c r="U2000">
        <v>0</v>
      </c>
      <c r="V2000">
        <v>0</v>
      </c>
      <c r="W2000">
        <v>0</v>
      </c>
      <c r="X2000">
        <v>0</v>
      </c>
      <c r="Y2000">
        <v>0</v>
      </c>
      <c r="Z2000">
        <v>0</v>
      </c>
      <c r="AA2000" t="s">
        <v>13</v>
      </c>
      <c r="AB2000">
        <v>0</v>
      </c>
      <c r="AC2000">
        <v>1</v>
      </c>
      <c r="AD2000" t="s">
        <v>13</v>
      </c>
      <c r="AE2000">
        <v>0</v>
      </c>
      <c r="AF2000">
        <v>1</v>
      </c>
      <c r="AG2000" t="s">
        <v>13</v>
      </c>
      <c r="AH2000">
        <v>0</v>
      </c>
      <c r="AI2000">
        <v>1</v>
      </c>
      <c r="AJ2000" t="s">
        <v>13</v>
      </c>
      <c r="AK2000">
        <v>0</v>
      </c>
      <c r="AL2000">
        <v>1</v>
      </c>
    </row>
    <row r="2001" spans="1:38" x14ac:dyDescent="0.25">
      <c r="A2001" t="s">
        <v>1530</v>
      </c>
      <c r="B2001" t="s">
        <v>32</v>
      </c>
      <c r="C2001">
        <v>13980615</v>
      </c>
      <c r="D2001">
        <v>980615</v>
      </c>
      <c r="E2001" t="s">
        <v>1131</v>
      </c>
      <c r="F2001" t="s">
        <v>1132</v>
      </c>
      <c r="G2001" t="s">
        <v>1523</v>
      </c>
      <c r="H2001" t="s">
        <v>40</v>
      </c>
      <c r="I2001">
        <v>2</v>
      </c>
      <c r="J2001" t="s">
        <v>25</v>
      </c>
      <c r="K2001">
        <v>6</v>
      </c>
      <c r="L2001">
        <v>25</v>
      </c>
      <c r="M2001">
        <v>25</v>
      </c>
      <c r="N2001" t="s">
        <v>12</v>
      </c>
      <c r="O2001" t="s">
        <v>1558</v>
      </c>
      <c r="P2001">
        <v>0</v>
      </c>
      <c r="Q2001">
        <v>0</v>
      </c>
      <c r="R2001">
        <v>0</v>
      </c>
      <c r="S2001">
        <v>0</v>
      </c>
      <c r="T2001">
        <f>DATATABLE[[#This Row],[تعداد واگن منتظر واگذاری]]+DATATABLE[[#This Row],[تعداد واگن تحت تخلیه]]</f>
        <v>0</v>
      </c>
      <c r="U2001">
        <v>0</v>
      </c>
      <c r="V2001">
        <v>0</v>
      </c>
      <c r="W2001">
        <v>0</v>
      </c>
      <c r="X2001">
        <v>0</v>
      </c>
      <c r="Y2001">
        <v>0</v>
      </c>
      <c r="Z2001">
        <v>0</v>
      </c>
      <c r="AA2001" t="s">
        <v>13</v>
      </c>
      <c r="AB2001">
        <v>0</v>
      </c>
      <c r="AC2001">
        <v>1</v>
      </c>
      <c r="AD2001" t="s">
        <v>13</v>
      </c>
      <c r="AE2001">
        <v>0</v>
      </c>
      <c r="AF2001">
        <v>1</v>
      </c>
      <c r="AG2001" t="s">
        <v>13</v>
      </c>
      <c r="AH2001">
        <v>0</v>
      </c>
      <c r="AI2001">
        <v>1</v>
      </c>
      <c r="AJ2001" t="s">
        <v>13</v>
      </c>
      <c r="AK2001">
        <v>0</v>
      </c>
      <c r="AL2001">
        <v>1</v>
      </c>
    </row>
    <row r="2002" spans="1:38" x14ac:dyDescent="0.25">
      <c r="A2002" t="s">
        <v>1530</v>
      </c>
      <c r="B2002" t="s">
        <v>32</v>
      </c>
      <c r="C2002">
        <v>13980616</v>
      </c>
      <c r="D2002">
        <v>980616</v>
      </c>
      <c r="E2002" t="s">
        <v>1133</v>
      </c>
      <c r="F2002" t="s">
        <v>1134</v>
      </c>
      <c r="G2002" t="s">
        <v>1523</v>
      </c>
      <c r="H2002" t="s">
        <v>40</v>
      </c>
      <c r="I2002">
        <v>2</v>
      </c>
      <c r="J2002" t="s">
        <v>25</v>
      </c>
      <c r="K2002">
        <v>6</v>
      </c>
      <c r="L2002">
        <v>26</v>
      </c>
      <c r="M2002">
        <v>25</v>
      </c>
      <c r="N2002" t="s">
        <v>14</v>
      </c>
      <c r="O2002" t="s">
        <v>1559</v>
      </c>
      <c r="P2002">
        <v>0</v>
      </c>
      <c r="Q2002">
        <v>0</v>
      </c>
      <c r="R2002">
        <v>0</v>
      </c>
      <c r="S2002">
        <v>0</v>
      </c>
      <c r="T2002">
        <f>DATATABLE[[#This Row],[تعداد واگن منتظر واگذاری]]+DATATABLE[[#This Row],[تعداد واگن تحت تخلیه]]</f>
        <v>0</v>
      </c>
      <c r="U2002">
        <v>0</v>
      </c>
      <c r="V2002">
        <v>0</v>
      </c>
      <c r="W2002">
        <v>0</v>
      </c>
      <c r="X2002">
        <v>0</v>
      </c>
      <c r="Y2002">
        <v>0</v>
      </c>
      <c r="Z2002">
        <v>0</v>
      </c>
      <c r="AA2002" t="s">
        <v>13</v>
      </c>
      <c r="AB2002">
        <v>0</v>
      </c>
      <c r="AC2002">
        <v>1</v>
      </c>
      <c r="AD2002" t="s">
        <v>13</v>
      </c>
      <c r="AE2002">
        <v>0</v>
      </c>
      <c r="AF2002">
        <v>1</v>
      </c>
      <c r="AG2002" t="s">
        <v>13</v>
      </c>
      <c r="AH2002">
        <v>0</v>
      </c>
      <c r="AI2002">
        <v>1</v>
      </c>
      <c r="AJ2002" t="s">
        <v>13</v>
      </c>
      <c r="AK2002">
        <v>0</v>
      </c>
      <c r="AL2002">
        <v>1</v>
      </c>
    </row>
    <row r="2003" spans="1:38" x14ac:dyDescent="0.25">
      <c r="A2003" t="s">
        <v>1530</v>
      </c>
      <c r="B2003" t="s">
        <v>32</v>
      </c>
      <c r="C2003">
        <v>13980617</v>
      </c>
      <c r="D2003">
        <v>980617</v>
      </c>
      <c r="E2003" t="s">
        <v>1135</v>
      </c>
      <c r="F2003" t="s">
        <v>1136</v>
      </c>
      <c r="G2003" t="s">
        <v>1523</v>
      </c>
      <c r="H2003" t="s">
        <v>40</v>
      </c>
      <c r="I2003">
        <v>2</v>
      </c>
      <c r="J2003" t="s">
        <v>25</v>
      </c>
      <c r="K2003">
        <v>6</v>
      </c>
      <c r="L2003">
        <v>26</v>
      </c>
      <c r="M2003">
        <v>25</v>
      </c>
      <c r="N2003" t="s">
        <v>16</v>
      </c>
      <c r="O2003" t="s">
        <v>1560</v>
      </c>
      <c r="P2003">
        <v>0</v>
      </c>
      <c r="Q2003">
        <v>0</v>
      </c>
      <c r="R2003">
        <v>0</v>
      </c>
      <c r="S2003">
        <v>0</v>
      </c>
      <c r="T2003">
        <f>DATATABLE[[#This Row],[تعداد واگن منتظر واگذاری]]+DATATABLE[[#This Row],[تعداد واگن تحت تخلیه]]</f>
        <v>0</v>
      </c>
      <c r="U2003">
        <v>0</v>
      </c>
      <c r="V2003">
        <v>0</v>
      </c>
      <c r="W2003">
        <v>0</v>
      </c>
      <c r="X2003">
        <v>0</v>
      </c>
      <c r="Y2003">
        <v>0</v>
      </c>
      <c r="Z2003">
        <v>0</v>
      </c>
      <c r="AA2003" t="s">
        <v>13</v>
      </c>
      <c r="AB2003">
        <v>0</v>
      </c>
      <c r="AC2003">
        <v>1</v>
      </c>
      <c r="AD2003" t="s">
        <v>13</v>
      </c>
      <c r="AE2003">
        <v>0</v>
      </c>
      <c r="AF2003">
        <v>1</v>
      </c>
      <c r="AG2003" t="s">
        <v>13</v>
      </c>
      <c r="AH2003">
        <v>0</v>
      </c>
      <c r="AI2003">
        <v>1</v>
      </c>
      <c r="AJ2003" t="s">
        <v>13</v>
      </c>
      <c r="AK2003">
        <v>0</v>
      </c>
      <c r="AL2003">
        <v>1</v>
      </c>
    </row>
    <row r="2004" spans="1:38" x14ac:dyDescent="0.25">
      <c r="A2004" t="s">
        <v>1530</v>
      </c>
      <c r="B2004" t="s">
        <v>32</v>
      </c>
      <c r="C2004">
        <v>13980618</v>
      </c>
      <c r="D2004">
        <v>980618</v>
      </c>
      <c r="E2004" t="s">
        <v>1137</v>
      </c>
      <c r="F2004" t="s">
        <v>1138</v>
      </c>
      <c r="G2004" t="s">
        <v>1523</v>
      </c>
      <c r="H2004" t="s">
        <v>40</v>
      </c>
      <c r="I2004">
        <v>2</v>
      </c>
      <c r="J2004" t="s">
        <v>25</v>
      </c>
      <c r="K2004">
        <v>6</v>
      </c>
      <c r="L2004">
        <v>26</v>
      </c>
      <c r="M2004">
        <v>25</v>
      </c>
      <c r="N2004" t="s">
        <v>17</v>
      </c>
      <c r="O2004" t="s">
        <v>1561</v>
      </c>
      <c r="P2004">
        <v>0</v>
      </c>
      <c r="Q2004">
        <v>0</v>
      </c>
      <c r="R2004">
        <v>1</v>
      </c>
      <c r="S2004">
        <v>3.2258064516129031E-2</v>
      </c>
      <c r="T2004">
        <f>DATATABLE[[#This Row],[تعداد واگن منتظر واگذاری]]+DATATABLE[[#This Row],[تعداد واگن تحت تخلیه]]</f>
        <v>1</v>
      </c>
      <c r="U2004">
        <v>3.2258064516129031E-2</v>
      </c>
      <c r="V2004">
        <v>0</v>
      </c>
      <c r="W2004">
        <v>0</v>
      </c>
      <c r="X2004">
        <v>0</v>
      </c>
      <c r="Y2004">
        <v>1</v>
      </c>
      <c r="Z2004">
        <v>1</v>
      </c>
      <c r="AA2004" t="s">
        <v>13</v>
      </c>
      <c r="AB2004">
        <v>0</v>
      </c>
      <c r="AC2004">
        <v>1</v>
      </c>
      <c r="AD2004" t="s">
        <v>15</v>
      </c>
      <c r="AE2004">
        <v>1</v>
      </c>
      <c r="AF2004">
        <v>0</v>
      </c>
      <c r="AG2004" t="s">
        <v>13</v>
      </c>
      <c r="AH2004">
        <v>0</v>
      </c>
      <c r="AI2004">
        <v>1</v>
      </c>
      <c r="AJ2004" t="s">
        <v>15</v>
      </c>
      <c r="AK2004">
        <v>1</v>
      </c>
      <c r="AL2004">
        <v>0</v>
      </c>
    </row>
    <row r="2005" spans="1:38" x14ac:dyDescent="0.25">
      <c r="A2005" t="s">
        <v>1530</v>
      </c>
      <c r="B2005" t="s">
        <v>32</v>
      </c>
      <c r="C2005">
        <v>13980619</v>
      </c>
      <c r="D2005">
        <v>980619</v>
      </c>
      <c r="E2005" t="s">
        <v>1139</v>
      </c>
      <c r="F2005" t="s">
        <v>1140</v>
      </c>
      <c r="G2005" t="s">
        <v>1523</v>
      </c>
      <c r="H2005" t="s">
        <v>40</v>
      </c>
      <c r="I2005">
        <v>2</v>
      </c>
      <c r="J2005" t="s">
        <v>25</v>
      </c>
      <c r="K2005">
        <v>6</v>
      </c>
      <c r="L2005">
        <v>26</v>
      </c>
      <c r="M2005">
        <v>25</v>
      </c>
      <c r="N2005" t="s">
        <v>18</v>
      </c>
      <c r="O2005" t="s">
        <v>1562</v>
      </c>
      <c r="P2005">
        <v>0</v>
      </c>
      <c r="Q2005">
        <v>0</v>
      </c>
      <c r="R2005">
        <v>0</v>
      </c>
      <c r="S2005">
        <v>0</v>
      </c>
      <c r="T2005">
        <f>DATATABLE[[#This Row],[تعداد واگن منتظر واگذاری]]+DATATABLE[[#This Row],[تعداد واگن تحت تخلیه]]</f>
        <v>0</v>
      </c>
      <c r="U2005">
        <v>0</v>
      </c>
      <c r="V2005">
        <v>0</v>
      </c>
      <c r="W2005">
        <v>0</v>
      </c>
      <c r="X2005">
        <v>0</v>
      </c>
      <c r="Y2005">
        <v>0</v>
      </c>
      <c r="Z2005">
        <v>0</v>
      </c>
      <c r="AA2005" t="s">
        <v>13</v>
      </c>
      <c r="AB2005">
        <v>0</v>
      </c>
      <c r="AC2005">
        <v>1</v>
      </c>
      <c r="AD2005" t="s">
        <v>13</v>
      </c>
      <c r="AE2005">
        <v>0</v>
      </c>
      <c r="AF2005">
        <v>1</v>
      </c>
      <c r="AG2005" t="s">
        <v>13</v>
      </c>
      <c r="AH2005">
        <v>0</v>
      </c>
      <c r="AI2005">
        <v>1</v>
      </c>
      <c r="AJ2005" t="s">
        <v>13</v>
      </c>
      <c r="AK2005">
        <v>0</v>
      </c>
      <c r="AL2005">
        <v>1</v>
      </c>
    </row>
    <row r="2006" spans="1:38" x14ac:dyDescent="0.25">
      <c r="A2006" t="s">
        <v>1530</v>
      </c>
      <c r="B2006" t="s">
        <v>32</v>
      </c>
      <c r="C2006">
        <v>13980620</v>
      </c>
      <c r="D2006">
        <v>980620</v>
      </c>
      <c r="E2006" t="s">
        <v>1141</v>
      </c>
      <c r="F2006" t="s">
        <v>1142</v>
      </c>
      <c r="G2006" t="s">
        <v>1523</v>
      </c>
      <c r="H2006" t="s">
        <v>40</v>
      </c>
      <c r="I2006">
        <v>2</v>
      </c>
      <c r="J2006" t="s">
        <v>25</v>
      </c>
      <c r="K2006">
        <v>6</v>
      </c>
      <c r="L2006">
        <v>26</v>
      </c>
      <c r="M2006">
        <v>25</v>
      </c>
      <c r="N2006" t="s">
        <v>19</v>
      </c>
      <c r="O2006" t="s">
        <v>1563</v>
      </c>
      <c r="P2006">
        <v>0</v>
      </c>
      <c r="Q2006">
        <v>0</v>
      </c>
      <c r="R2006">
        <v>0</v>
      </c>
      <c r="S2006">
        <v>0</v>
      </c>
      <c r="T2006">
        <f>DATATABLE[[#This Row],[تعداد واگن منتظر واگذاری]]+DATATABLE[[#This Row],[تعداد واگن تحت تخلیه]]</f>
        <v>0</v>
      </c>
      <c r="U2006">
        <v>0</v>
      </c>
      <c r="V2006">
        <v>1</v>
      </c>
      <c r="W2006">
        <v>3.2258064516129031E-2</v>
      </c>
      <c r="X2006">
        <v>65</v>
      </c>
      <c r="Y2006">
        <v>0</v>
      </c>
      <c r="Z2006">
        <v>1</v>
      </c>
      <c r="AA2006" t="s">
        <v>13</v>
      </c>
      <c r="AB2006">
        <v>0</v>
      </c>
      <c r="AC2006">
        <v>1</v>
      </c>
      <c r="AD2006" t="s">
        <v>13</v>
      </c>
      <c r="AE2006">
        <v>0</v>
      </c>
      <c r="AF2006">
        <v>1</v>
      </c>
      <c r="AG2006" t="s">
        <v>15</v>
      </c>
      <c r="AH2006">
        <v>1</v>
      </c>
      <c r="AI2006">
        <v>0</v>
      </c>
      <c r="AJ2006" t="s">
        <v>15</v>
      </c>
      <c r="AK2006">
        <v>1</v>
      </c>
      <c r="AL2006">
        <v>0</v>
      </c>
    </row>
    <row r="2007" spans="1:38" x14ac:dyDescent="0.25">
      <c r="A2007" t="s">
        <v>1530</v>
      </c>
      <c r="B2007" t="s">
        <v>32</v>
      </c>
      <c r="C2007">
        <v>13980621</v>
      </c>
      <c r="D2007">
        <v>980621</v>
      </c>
      <c r="E2007" t="s">
        <v>1143</v>
      </c>
      <c r="F2007" t="s">
        <v>1144</v>
      </c>
      <c r="G2007" t="s">
        <v>1523</v>
      </c>
      <c r="H2007" t="s">
        <v>40</v>
      </c>
      <c r="I2007">
        <v>2</v>
      </c>
      <c r="J2007" t="s">
        <v>25</v>
      </c>
      <c r="K2007">
        <v>6</v>
      </c>
      <c r="L2007">
        <v>26</v>
      </c>
      <c r="M2007">
        <v>26</v>
      </c>
      <c r="N2007" t="s">
        <v>20</v>
      </c>
      <c r="O2007" t="s">
        <v>1564</v>
      </c>
      <c r="P2007">
        <v>0</v>
      </c>
      <c r="Q2007">
        <v>0</v>
      </c>
      <c r="R2007">
        <v>0</v>
      </c>
      <c r="S2007">
        <v>0</v>
      </c>
      <c r="T2007">
        <f>DATATABLE[[#This Row],[تعداد واگن منتظر واگذاری]]+DATATABLE[[#This Row],[تعداد واگن تحت تخلیه]]</f>
        <v>0</v>
      </c>
      <c r="U2007">
        <v>0</v>
      </c>
      <c r="V2007">
        <v>0</v>
      </c>
      <c r="W2007">
        <v>0</v>
      </c>
      <c r="X2007">
        <v>0</v>
      </c>
      <c r="Y2007">
        <v>0</v>
      </c>
      <c r="Z2007">
        <v>0</v>
      </c>
      <c r="AA2007" t="s">
        <v>13</v>
      </c>
      <c r="AB2007">
        <v>0</v>
      </c>
      <c r="AC2007">
        <v>1</v>
      </c>
      <c r="AD2007" t="s">
        <v>13</v>
      </c>
      <c r="AE2007">
        <v>0</v>
      </c>
      <c r="AF2007">
        <v>1</v>
      </c>
      <c r="AG2007" t="s">
        <v>13</v>
      </c>
      <c r="AH2007">
        <v>0</v>
      </c>
      <c r="AI2007">
        <v>1</v>
      </c>
      <c r="AJ2007" t="s">
        <v>13</v>
      </c>
      <c r="AK2007">
        <v>0</v>
      </c>
      <c r="AL2007">
        <v>1</v>
      </c>
    </row>
    <row r="2008" spans="1:38" x14ac:dyDescent="0.25">
      <c r="A2008" t="s">
        <v>1530</v>
      </c>
      <c r="B2008" t="s">
        <v>32</v>
      </c>
      <c r="C2008">
        <v>13980622</v>
      </c>
      <c r="D2008">
        <v>980622</v>
      </c>
      <c r="E2008" t="s">
        <v>1145</v>
      </c>
      <c r="F2008" t="s">
        <v>1146</v>
      </c>
      <c r="G2008" t="s">
        <v>1523</v>
      </c>
      <c r="H2008" t="s">
        <v>40</v>
      </c>
      <c r="I2008">
        <v>2</v>
      </c>
      <c r="J2008" t="s">
        <v>25</v>
      </c>
      <c r="K2008">
        <v>6</v>
      </c>
      <c r="L2008">
        <v>26</v>
      </c>
      <c r="M2008">
        <v>26</v>
      </c>
      <c r="N2008" t="s">
        <v>12</v>
      </c>
      <c r="O2008" t="s">
        <v>1565</v>
      </c>
      <c r="P2008">
        <v>0</v>
      </c>
      <c r="Q2008">
        <v>0</v>
      </c>
      <c r="R2008">
        <v>0</v>
      </c>
      <c r="S2008">
        <v>0</v>
      </c>
      <c r="T2008">
        <f>DATATABLE[[#This Row],[تعداد واگن منتظر واگذاری]]+DATATABLE[[#This Row],[تعداد واگن تحت تخلیه]]</f>
        <v>0</v>
      </c>
      <c r="U2008">
        <v>0</v>
      </c>
      <c r="V2008">
        <v>0</v>
      </c>
      <c r="W2008">
        <v>0</v>
      </c>
      <c r="X2008">
        <v>0</v>
      </c>
      <c r="Y2008">
        <v>0</v>
      </c>
      <c r="Z2008">
        <v>0</v>
      </c>
      <c r="AA2008" t="s">
        <v>13</v>
      </c>
      <c r="AB2008">
        <v>0</v>
      </c>
      <c r="AC2008">
        <v>1</v>
      </c>
      <c r="AD2008" t="s">
        <v>13</v>
      </c>
      <c r="AE2008">
        <v>0</v>
      </c>
      <c r="AF2008">
        <v>1</v>
      </c>
      <c r="AG2008" t="s">
        <v>13</v>
      </c>
      <c r="AH2008">
        <v>0</v>
      </c>
      <c r="AI2008">
        <v>1</v>
      </c>
      <c r="AJ2008" t="s">
        <v>13</v>
      </c>
      <c r="AK2008">
        <v>0</v>
      </c>
      <c r="AL2008">
        <v>1</v>
      </c>
    </row>
    <row r="2009" spans="1:38" x14ac:dyDescent="0.25">
      <c r="A2009" t="s">
        <v>1530</v>
      </c>
      <c r="B2009" t="s">
        <v>32</v>
      </c>
      <c r="C2009">
        <v>13980623</v>
      </c>
      <c r="D2009">
        <v>980623</v>
      </c>
      <c r="E2009" t="s">
        <v>1147</v>
      </c>
      <c r="F2009" t="s">
        <v>1148</v>
      </c>
      <c r="G2009" t="s">
        <v>1523</v>
      </c>
      <c r="H2009" t="s">
        <v>40</v>
      </c>
      <c r="I2009">
        <v>2</v>
      </c>
      <c r="J2009" t="s">
        <v>25</v>
      </c>
      <c r="K2009">
        <v>6</v>
      </c>
      <c r="L2009">
        <v>27</v>
      </c>
      <c r="M2009">
        <v>26</v>
      </c>
      <c r="N2009" t="s">
        <v>14</v>
      </c>
      <c r="O2009" t="s">
        <v>1566</v>
      </c>
      <c r="P2009">
        <v>0</v>
      </c>
      <c r="Q2009">
        <v>0</v>
      </c>
      <c r="R2009">
        <v>0</v>
      </c>
      <c r="S2009">
        <v>0</v>
      </c>
      <c r="T2009">
        <f>DATATABLE[[#This Row],[تعداد واگن منتظر واگذاری]]+DATATABLE[[#This Row],[تعداد واگن تحت تخلیه]]</f>
        <v>0</v>
      </c>
      <c r="U2009">
        <v>0</v>
      </c>
      <c r="V2009">
        <v>11</v>
      </c>
      <c r="W2009">
        <v>0.35483870967741937</v>
      </c>
      <c r="X2009">
        <v>715</v>
      </c>
      <c r="Y2009">
        <v>0</v>
      </c>
      <c r="Z2009">
        <v>11</v>
      </c>
      <c r="AA2009" t="s">
        <v>13</v>
      </c>
      <c r="AB2009">
        <v>0</v>
      </c>
      <c r="AC2009">
        <v>1</v>
      </c>
      <c r="AD2009" t="s">
        <v>13</v>
      </c>
      <c r="AE2009">
        <v>0</v>
      </c>
      <c r="AF2009">
        <v>1</v>
      </c>
      <c r="AG2009" t="s">
        <v>15</v>
      </c>
      <c r="AH2009">
        <v>1</v>
      </c>
      <c r="AI2009">
        <v>0</v>
      </c>
      <c r="AJ2009" t="s">
        <v>15</v>
      </c>
      <c r="AK2009">
        <v>1</v>
      </c>
      <c r="AL2009">
        <v>0</v>
      </c>
    </row>
    <row r="2010" spans="1:38" x14ac:dyDescent="0.25">
      <c r="A2010" t="s">
        <v>1530</v>
      </c>
      <c r="B2010" t="s">
        <v>32</v>
      </c>
      <c r="C2010">
        <v>13980624</v>
      </c>
      <c r="D2010">
        <v>980624</v>
      </c>
      <c r="E2010" t="s">
        <v>1149</v>
      </c>
      <c r="F2010" t="s">
        <v>1150</v>
      </c>
      <c r="G2010" t="s">
        <v>1523</v>
      </c>
      <c r="H2010" t="s">
        <v>40</v>
      </c>
      <c r="I2010">
        <v>2</v>
      </c>
      <c r="J2010" t="s">
        <v>25</v>
      </c>
      <c r="K2010">
        <v>6</v>
      </c>
      <c r="L2010">
        <v>27</v>
      </c>
      <c r="M2010">
        <v>26</v>
      </c>
      <c r="N2010" t="s">
        <v>16</v>
      </c>
      <c r="O2010" t="s">
        <v>1567</v>
      </c>
      <c r="P2010">
        <v>0</v>
      </c>
      <c r="Q2010">
        <v>0</v>
      </c>
      <c r="R2010">
        <v>0</v>
      </c>
      <c r="S2010">
        <v>0</v>
      </c>
      <c r="T2010">
        <f>DATATABLE[[#This Row],[تعداد واگن منتظر واگذاری]]+DATATABLE[[#This Row],[تعداد واگن تحت تخلیه]]</f>
        <v>0</v>
      </c>
      <c r="U2010">
        <v>0</v>
      </c>
      <c r="V2010">
        <v>0</v>
      </c>
      <c r="W2010">
        <v>0</v>
      </c>
      <c r="X2010">
        <v>0</v>
      </c>
      <c r="Y2010">
        <v>0</v>
      </c>
      <c r="Z2010">
        <v>0</v>
      </c>
      <c r="AA2010" t="s">
        <v>13</v>
      </c>
      <c r="AB2010">
        <v>0</v>
      </c>
      <c r="AC2010">
        <v>1</v>
      </c>
      <c r="AD2010" t="s">
        <v>13</v>
      </c>
      <c r="AE2010">
        <v>0</v>
      </c>
      <c r="AF2010">
        <v>1</v>
      </c>
      <c r="AG2010" t="s">
        <v>13</v>
      </c>
      <c r="AH2010">
        <v>0</v>
      </c>
      <c r="AI2010">
        <v>1</v>
      </c>
      <c r="AJ2010" t="s">
        <v>13</v>
      </c>
      <c r="AK2010">
        <v>0</v>
      </c>
      <c r="AL2010">
        <v>1</v>
      </c>
    </row>
    <row r="2011" spans="1:38" x14ac:dyDescent="0.25">
      <c r="A2011" t="s">
        <v>1530</v>
      </c>
      <c r="B2011" t="s">
        <v>32</v>
      </c>
      <c r="C2011">
        <v>13980625</v>
      </c>
      <c r="D2011">
        <v>980625</v>
      </c>
      <c r="E2011" t="s">
        <v>1151</v>
      </c>
      <c r="F2011" t="s">
        <v>1152</v>
      </c>
      <c r="G2011" t="s">
        <v>1523</v>
      </c>
      <c r="H2011" t="s">
        <v>40</v>
      </c>
      <c r="I2011">
        <v>2</v>
      </c>
      <c r="J2011" t="s">
        <v>25</v>
      </c>
      <c r="K2011">
        <v>6</v>
      </c>
      <c r="L2011">
        <v>27</v>
      </c>
      <c r="M2011">
        <v>26</v>
      </c>
      <c r="N2011" t="s">
        <v>17</v>
      </c>
      <c r="O2011" t="s">
        <v>1568</v>
      </c>
      <c r="P2011">
        <v>0</v>
      </c>
      <c r="Q2011">
        <v>0</v>
      </c>
      <c r="R2011">
        <v>0</v>
      </c>
      <c r="S2011">
        <v>0</v>
      </c>
      <c r="T2011">
        <f>DATATABLE[[#This Row],[تعداد واگن منتظر واگذاری]]+DATATABLE[[#This Row],[تعداد واگن تحت تخلیه]]</f>
        <v>0</v>
      </c>
      <c r="U2011">
        <v>0</v>
      </c>
      <c r="V2011">
        <v>0</v>
      </c>
      <c r="W2011">
        <v>0</v>
      </c>
      <c r="X2011">
        <v>0</v>
      </c>
      <c r="Y2011">
        <v>0</v>
      </c>
      <c r="Z2011">
        <v>0</v>
      </c>
      <c r="AA2011" t="s">
        <v>13</v>
      </c>
      <c r="AB2011">
        <v>0</v>
      </c>
      <c r="AC2011">
        <v>1</v>
      </c>
      <c r="AD2011" t="s">
        <v>13</v>
      </c>
      <c r="AE2011">
        <v>0</v>
      </c>
      <c r="AF2011">
        <v>1</v>
      </c>
      <c r="AG2011" t="s">
        <v>13</v>
      </c>
      <c r="AH2011">
        <v>0</v>
      </c>
      <c r="AI2011">
        <v>1</v>
      </c>
      <c r="AJ2011" t="s">
        <v>13</v>
      </c>
      <c r="AK2011">
        <v>0</v>
      </c>
      <c r="AL2011">
        <v>1</v>
      </c>
    </row>
    <row r="2012" spans="1:38" x14ac:dyDescent="0.25">
      <c r="A2012" t="s">
        <v>1530</v>
      </c>
      <c r="B2012" t="s">
        <v>32</v>
      </c>
      <c r="C2012">
        <v>13980626</v>
      </c>
      <c r="D2012">
        <v>980626</v>
      </c>
      <c r="E2012" t="s">
        <v>1153</v>
      </c>
      <c r="F2012" t="s">
        <v>1154</v>
      </c>
      <c r="G2012" t="s">
        <v>1523</v>
      </c>
      <c r="H2012" t="s">
        <v>40</v>
      </c>
      <c r="I2012">
        <v>2</v>
      </c>
      <c r="J2012" t="s">
        <v>25</v>
      </c>
      <c r="K2012">
        <v>6</v>
      </c>
      <c r="L2012">
        <v>27</v>
      </c>
      <c r="M2012">
        <v>26</v>
      </c>
      <c r="N2012" t="s">
        <v>18</v>
      </c>
      <c r="O2012" t="s">
        <v>1569</v>
      </c>
      <c r="P2012">
        <v>0</v>
      </c>
      <c r="Q2012">
        <v>0</v>
      </c>
      <c r="R2012">
        <v>0</v>
      </c>
      <c r="S2012">
        <v>0</v>
      </c>
      <c r="T2012">
        <f>DATATABLE[[#This Row],[تعداد واگن منتظر واگذاری]]+DATATABLE[[#This Row],[تعداد واگن تحت تخلیه]]</f>
        <v>0</v>
      </c>
      <c r="U2012">
        <v>0</v>
      </c>
      <c r="V2012">
        <v>0</v>
      </c>
      <c r="W2012">
        <v>0</v>
      </c>
      <c r="X2012">
        <v>0</v>
      </c>
      <c r="Y2012">
        <v>0</v>
      </c>
      <c r="Z2012">
        <v>0</v>
      </c>
      <c r="AA2012" t="s">
        <v>13</v>
      </c>
      <c r="AB2012">
        <v>0</v>
      </c>
      <c r="AC2012">
        <v>1</v>
      </c>
      <c r="AD2012" t="s">
        <v>13</v>
      </c>
      <c r="AE2012">
        <v>0</v>
      </c>
      <c r="AF2012">
        <v>1</v>
      </c>
      <c r="AG2012" t="s">
        <v>13</v>
      </c>
      <c r="AH2012">
        <v>0</v>
      </c>
      <c r="AI2012">
        <v>1</v>
      </c>
      <c r="AJ2012" t="s">
        <v>13</v>
      </c>
      <c r="AK2012">
        <v>0</v>
      </c>
      <c r="AL2012">
        <v>1</v>
      </c>
    </row>
    <row r="2013" spans="1:38" x14ac:dyDescent="0.25">
      <c r="A2013" t="s">
        <v>1530</v>
      </c>
      <c r="B2013" t="s">
        <v>32</v>
      </c>
      <c r="C2013">
        <v>13980627</v>
      </c>
      <c r="D2013">
        <v>980627</v>
      </c>
      <c r="E2013" t="s">
        <v>1155</v>
      </c>
      <c r="F2013" t="s">
        <v>1156</v>
      </c>
      <c r="G2013" t="s">
        <v>1523</v>
      </c>
      <c r="H2013" t="s">
        <v>40</v>
      </c>
      <c r="I2013">
        <v>2</v>
      </c>
      <c r="J2013" t="s">
        <v>25</v>
      </c>
      <c r="K2013">
        <v>6</v>
      </c>
      <c r="L2013">
        <v>27</v>
      </c>
      <c r="M2013">
        <v>26</v>
      </c>
      <c r="N2013" t="s">
        <v>19</v>
      </c>
      <c r="O2013" t="s">
        <v>1570</v>
      </c>
      <c r="P2013">
        <v>0</v>
      </c>
      <c r="Q2013">
        <v>0</v>
      </c>
      <c r="R2013">
        <v>0</v>
      </c>
      <c r="S2013">
        <v>0</v>
      </c>
      <c r="T2013">
        <f>DATATABLE[[#This Row],[تعداد واگن منتظر واگذاری]]+DATATABLE[[#This Row],[تعداد واگن تحت تخلیه]]</f>
        <v>0</v>
      </c>
      <c r="U2013">
        <v>0</v>
      </c>
      <c r="V2013">
        <v>0</v>
      </c>
      <c r="W2013">
        <v>0</v>
      </c>
      <c r="X2013">
        <v>0</v>
      </c>
      <c r="Y2013">
        <v>0</v>
      </c>
      <c r="Z2013">
        <v>0</v>
      </c>
      <c r="AA2013" t="s">
        <v>13</v>
      </c>
      <c r="AB2013">
        <v>0</v>
      </c>
      <c r="AC2013">
        <v>1</v>
      </c>
      <c r="AD2013" t="s">
        <v>13</v>
      </c>
      <c r="AE2013">
        <v>0</v>
      </c>
      <c r="AF2013">
        <v>1</v>
      </c>
      <c r="AG2013" t="s">
        <v>13</v>
      </c>
      <c r="AH2013">
        <v>0</v>
      </c>
      <c r="AI2013">
        <v>1</v>
      </c>
      <c r="AJ2013" t="s">
        <v>13</v>
      </c>
      <c r="AK2013">
        <v>0</v>
      </c>
      <c r="AL2013">
        <v>1</v>
      </c>
    </row>
    <row r="2014" spans="1:38" x14ac:dyDescent="0.25">
      <c r="A2014" t="s">
        <v>1530</v>
      </c>
      <c r="B2014" t="s">
        <v>32</v>
      </c>
      <c r="C2014">
        <v>13980628</v>
      </c>
      <c r="D2014">
        <v>980628</v>
      </c>
      <c r="E2014" t="s">
        <v>1157</v>
      </c>
      <c r="F2014" t="s">
        <v>1158</v>
      </c>
      <c r="G2014" t="s">
        <v>1523</v>
      </c>
      <c r="H2014" t="s">
        <v>40</v>
      </c>
      <c r="I2014">
        <v>2</v>
      </c>
      <c r="J2014" t="s">
        <v>25</v>
      </c>
      <c r="K2014">
        <v>6</v>
      </c>
      <c r="L2014">
        <v>27</v>
      </c>
      <c r="M2014">
        <v>27</v>
      </c>
      <c r="N2014" t="s">
        <v>20</v>
      </c>
      <c r="O2014" t="s">
        <v>1571</v>
      </c>
      <c r="P2014">
        <v>0</v>
      </c>
      <c r="Q2014">
        <v>0</v>
      </c>
      <c r="R2014">
        <v>0</v>
      </c>
      <c r="S2014">
        <v>0</v>
      </c>
      <c r="T2014">
        <f>DATATABLE[[#This Row],[تعداد واگن منتظر واگذاری]]+DATATABLE[[#This Row],[تعداد واگن تحت تخلیه]]</f>
        <v>0</v>
      </c>
      <c r="U2014">
        <v>0</v>
      </c>
      <c r="V2014">
        <v>0</v>
      </c>
      <c r="W2014">
        <v>0</v>
      </c>
      <c r="X2014">
        <v>0</v>
      </c>
      <c r="Y2014">
        <v>0</v>
      </c>
      <c r="Z2014">
        <v>0</v>
      </c>
      <c r="AA2014" t="s">
        <v>13</v>
      </c>
      <c r="AB2014">
        <v>0</v>
      </c>
      <c r="AC2014">
        <v>1</v>
      </c>
      <c r="AD2014" t="s">
        <v>13</v>
      </c>
      <c r="AE2014">
        <v>0</v>
      </c>
      <c r="AF2014">
        <v>1</v>
      </c>
      <c r="AG2014" t="s">
        <v>13</v>
      </c>
      <c r="AH2014">
        <v>0</v>
      </c>
      <c r="AI2014">
        <v>1</v>
      </c>
      <c r="AJ2014" t="s">
        <v>13</v>
      </c>
      <c r="AK2014">
        <v>0</v>
      </c>
      <c r="AL2014">
        <v>1</v>
      </c>
    </row>
    <row r="2015" spans="1:38" x14ac:dyDescent="0.25">
      <c r="A2015" t="s">
        <v>1530</v>
      </c>
      <c r="B2015" t="s">
        <v>32</v>
      </c>
      <c r="C2015">
        <v>13980629</v>
      </c>
      <c r="D2015">
        <v>980629</v>
      </c>
      <c r="E2015" t="s">
        <v>1159</v>
      </c>
      <c r="F2015" t="s">
        <v>1160</v>
      </c>
      <c r="G2015" t="s">
        <v>1523</v>
      </c>
      <c r="H2015" t="s">
        <v>40</v>
      </c>
      <c r="I2015">
        <v>2</v>
      </c>
      <c r="J2015" t="s">
        <v>25</v>
      </c>
      <c r="K2015">
        <v>6</v>
      </c>
      <c r="L2015">
        <v>27</v>
      </c>
      <c r="M2015">
        <v>27</v>
      </c>
      <c r="N2015" t="s">
        <v>12</v>
      </c>
      <c r="O2015" t="s">
        <v>1572</v>
      </c>
      <c r="P2015">
        <v>0</v>
      </c>
      <c r="Q2015">
        <v>0</v>
      </c>
      <c r="R2015">
        <v>0</v>
      </c>
      <c r="S2015">
        <v>0</v>
      </c>
      <c r="T2015">
        <f>DATATABLE[[#This Row],[تعداد واگن منتظر واگذاری]]+DATATABLE[[#This Row],[تعداد واگن تحت تخلیه]]</f>
        <v>0</v>
      </c>
      <c r="U2015">
        <v>0</v>
      </c>
      <c r="V2015">
        <v>0</v>
      </c>
      <c r="W2015">
        <v>0</v>
      </c>
      <c r="X2015">
        <v>0</v>
      </c>
      <c r="Y2015">
        <v>0</v>
      </c>
      <c r="Z2015">
        <v>0</v>
      </c>
      <c r="AA2015" t="s">
        <v>13</v>
      </c>
      <c r="AB2015">
        <v>0</v>
      </c>
      <c r="AC2015">
        <v>1</v>
      </c>
      <c r="AD2015" t="s">
        <v>13</v>
      </c>
      <c r="AE2015">
        <v>0</v>
      </c>
      <c r="AF2015">
        <v>1</v>
      </c>
      <c r="AG2015" t="s">
        <v>13</v>
      </c>
      <c r="AH2015">
        <v>0</v>
      </c>
      <c r="AI2015">
        <v>1</v>
      </c>
      <c r="AJ2015" t="s">
        <v>13</v>
      </c>
      <c r="AK2015">
        <v>0</v>
      </c>
      <c r="AL2015">
        <v>1</v>
      </c>
    </row>
    <row r="2016" spans="1:38" x14ac:dyDescent="0.25">
      <c r="A2016" t="s">
        <v>1530</v>
      </c>
      <c r="B2016" t="s">
        <v>32</v>
      </c>
      <c r="C2016">
        <v>13980630</v>
      </c>
      <c r="D2016">
        <v>980630</v>
      </c>
      <c r="E2016" t="s">
        <v>1161</v>
      </c>
      <c r="F2016" t="s">
        <v>1162</v>
      </c>
      <c r="G2016" t="s">
        <v>1523</v>
      </c>
      <c r="H2016" t="s">
        <v>40</v>
      </c>
      <c r="I2016">
        <v>2</v>
      </c>
      <c r="J2016" t="s">
        <v>25</v>
      </c>
      <c r="K2016">
        <v>6</v>
      </c>
      <c r="L2016">
        <v>28</v>
      </c>
      <c r="M2016">
        <v>27</v>
      </c>
      <c r="N2016" t="s">
        <v>14</v>
      </c>
      <c r="O2016" t="s">
        <v>1573</v>
      </c>
      <c r="P2016">
        <v>0</v>
      </c>
      <c r="Q2016">
        <v>0</v>
      </c>
      <c r="R2016">
        <v>0</v>
      </c>
      <c r="S2016">
        <v>0</v>
      </c>
      <c r="T2016">
        <f>DATATABLE[[#This Row],[تعداد واگن منتظر واگذاری]]+DATATABLE[[#This Row],[تعداد واگن تحت تخلیه]]</f>
        <v>0</v>
      </c>
      <c r="U2016">
        <v>0</v>
      </c>
      <c r="V2016">
        <v>0</v>
      </c>
      <c r="W2016">
        <v>0</v>
      </c>
      <c r="X2016">
        <v>0</v>
      </c>
      <c r="Y2016">
        <v>0</v>
      </c>
      <c r="Z2016">
        <v>0</v>
      </c>
      <c r="AA2016" t="s">
        <v>13</v>
      </c>
      <c r="AB2016">
        <v>0</v>
      </c>
      <c r="AC2016">
        <v>1</v>
      </c>
      <c r="AD2016" t="s">
        <v>13</v>
      </c>
      <c r="AE2016">
        <v>0</v>
      </c>
      <c r="AF2016">
        <v>1</v>
      </c>
      <c r="AG2016" t="s">
        <v>13</v>
      </c>
      <c r="AH2016">
        <v>0</v>
      </c>
      <c r="AI2016">
        <v>1</v>
      </c>
      <c r="AJ2016" t="s">
        <v>13</v>
      </c>
      <c r="AK2016">
        <v>0</v>
      </c>
      <c r="AL2016">
        <v>1</v>
      </c>
    </row>
    <row r="2017" spans="1:38" x14ac:dyDescent="0.25">
      <c r="A2017" t="s">
        <v>1530</v>
      </c>
      <c r="B2017" t="s">
        <v>32</v>
      </c>
      <c r="C2017">
        <v>13980631</v>
      </c>
      <c r="D2017">
        <v>980631</v>
      </c>
      <c r="E2017" t="s">
        <v>1163</v>
      </c>
      <c r="F2017" t="s">
        <v>1164</v>
      </c>
      <c r="G2017" t="s">
        <v>1523</v>
      </c>
      <c r="H2017" t="s">
        <v>40</v>
      </c>
      <c r="I2017">
        <v>2</v>
      </c>
      <c r="J2017" t="s">
        <v>25</v>
      </c>
      <c r="K2017">
        <v>6</v>
      </c>
      <c r="L2017">
        <v>28</v>
      </c>
      <c r="M2017">
        <v>27</v>
      </c>
      <c r="N2017" t="s">
        <v>16</v>
      </c>
      <c r="O2017" t="s">
        <v>1574</v>
      </c>
      <c r="P2017">
        <v>0</v>
      </c>
      <c r="Q2017">
        <v>0</v>
      </c>
      <c r="R2017">
        <v>0</v>
      </c>
      <c r="S2017">
        <v>0</v>
      </c>
      <c r="T2017">
        <f>DATATABLE[[#This Row],[تعداد واگن منتظر واگذاری]]+DATATABLE[[#This Row],[تعداد واگن تحت تخلیه]]</f>
        <v>0</v>
      </c>
      <c r="U2017">
        <v>0</v>
      </c>
      <c r="V2017">
        <v>0</v>
      </c>
      <c r="W2017">
        <v>0</v>
      </c>
      <c r="X2017">
        <v>0</v>
      </c>
      <c r="Y2017">
        <v>0</v>
      </c>
      <c r="Z2017">
        <v>0</v>
      </c>
      <c r="AA2017" t="s">
        <v>13</v>
      </c>
      <c r="AB2017">
        <v>0</v>
      </c>
      <c r="AC2017">
        <v>1</v>
      </c>
      <c r="AD2017" t="s">
        <v>13</v>
      </c>
      <c r="AE2017">
        <v>0</v>
      </c>
      <c r="AF2017">
        <v>1</v>
      </c>
      <c r="AG2017" t="s">
        <v>13</v>
      </c>
      <c r="AH2017">
        <v>0</v>
      </c>
      <c r="AI2017">
        <v>1</v>
      </c>
      <c r="AJ2017" t="s">
        <v>13</v>
      </c>
      <c r="AK2017">
        <v>0</v>
      </c>
      <c r="AL2017">
        <v>1</v>
      </c>
    </row>
    <row r="2018" spans="1:38" x14ac:dyDescent="0.25">
      <c r="A2018" t="s">
        <v>1530</v>
      </c>
      <c r="B2018" t="s">
        <v>32</v>
      </c>
      <c r="C2018">
        <v>13980701</v>
      </c>
      <c r="D2018">
        <v>980701</v>
      </c>
      <c r="E2018" t="s">
        <v>1165</v>
      </c>
      <c r="F2018" t="s">
        <v>1166</v>
      </c>
      <c r="G2018" t="s">
        <v>1523</v>
      </c>
      <c r="H2018" t="s">
        <v>41</v>
      </c>
      <c r="I2018">
        <v>3</v>
      </c>
      <c r="J2018" t="s">
        <v>26</v>
      </c>
      <c r="K2018">
        <v>7</v>
      </c>
      <c r="L2018">
        <v>28</v>
      </c>
      <c r="M2018">
        <v>27</v>
      </c>
      <c r="N2018" t="s">
        <v>17</v>
      </c>
      <c r="O2018" t="s">
        <v>1542</v>
      </c>
      <c r="P2018">
        <v>0</v>
      </c>
      <c r="Q2018">
        <v>0</v>
      </c>
      <c r="R2018">
        <v>0</v>
      </c>
      <c r="S2018">
        <v>0</v>
      </c>
      <c r="T2018">
        <f>DATATABLE[[#This Row],[تعداد واگن منتظر واگذاری]]+DATATABLE[[#This Row],[تعداد واگن تحت تخلیه]]</f>
        <v>0</v>
      </c>
      <c r="U2018">
        <v>0</v>
      </c>
      <c r="V2018">
        <v>0</v>
      </c>
      <c r="W2018">
        <v>0</v>
      </c>
      <c r="X2018">
        <v>0</v>
      </c>
      <c r="Y2018">
        <v>0</v>
      </c>
      <c r="Z2018">
        <v>0</v>
      </c>
      <c r="AA2018" t="s">
        <v>13</v>
      </c>
      <c r="AB2018">
        <v>0</v>
      </c>
      <c r="AC2018">
        <v>1</v>
      </c>
      <c r="AD2018" t="s">
        <v>13</v>
      </c>
      <c r="AE2018">
        <v>0</v>
      </c>
      <c r="AF2018">
        <v>1</v>
      </c>
      <c r="AG2018" t="s">
        <v>13</v>
      </c>
      <c r="AH2018">
        <v>0</v>
      </c>
      <c r="AI2018">
        <v>1</v>
      </c>
      <c r="AJ2018" t="s">
        <v>13</v>
      </c>
      <c r="AK2018">
        <v>0</v>
      </c>
      <c r="AL2018">
        <v>1</v>
      </c>
    </row>
    <row r="2019" spans="1:38" x14ac:dyDescent="0.25">
      <c r="A2019" t="s">
        <v>1530</v>
      </c>
      <c r="B2019" t="s">
        <v>32</v>
      </c>
      <c r="C2019">
        <v>13980702</v>
      </c>
      <c r="D2019">
        <v>980702</v>
      </c>
      <c r="E2019" t="s">
        <v>1167</v>
      </c>
      <c r="F2019" t="s">
        <v>1168</v>
      </c>
      <c r="G2019" t="s">
        <v>1523</v>
      </c>
      <c r="H2019" t="s">
        <v>41</v>
      </c>
      <c r="I2019">
        <v>3</v>
      </c>
      <c r="J2019" t="s">
        <v>26</v>
      </c>
      <c r="K2019">
        <v>7</v>
      </c>
      <c r="L2019">
        <v>28</v>
      </c>
      <c r="M2019">
        <v>27</v>
      </c>
      <c r="N2019" t="s">
        <v>18</v>
      </c>
      <c r="O2019" t="s">
        <v>1543</v>
      </c>
      <c r="P2019">
        <v>0</v>
      </c>
      <c r="Q2019">
        <v>0</v>
      </c>
      <c r="R2019">
        <v>0</v>
      </c>
      <c r="S2019">
        <v>0</v>
      </c>
      <c r="T2019">
        <f>DATATABLE[[#This Row],[تعداد واگن منتظر واگذاری]]+DATATABLE[[#This Row],[تعداد واگن تحت تخلیه]]</f>
        <v>0</v>
      </c>
      <c r="U2019">
        <v>0</v>
      </c>
      <c r="V2019">
        <v>0</v>
      </c>
      <c r="W2019">
        <v>0</v>
      </c>
      <c r="X2019">
        <v>0</v>
      </c>
      <c r="Y2019">
        <v>0</v>
      </c>
      <c r="Z2019">
        <v>0</v>
      </c>
      <c r="AA2019" t="s">
        <v>13</v>
      </c>
      <c r="AB2019">
        <v>0</v>
      </c>
      <c r="AC2019">
        <v>1</v>
      </c>
      <c r="AD2019" t="s">
        <v>13</v>
      </c>
      <c r="AE2019">
        <v>0</v>
      </c>
      <c r="AF2019">
        <v>1</v>
      </c>
      <c r="AG2019" t="s">
        <v>13</v>
      </c>
      <c r="AH2019">
        <v>0</v>
      </c>
      <c r="AI2019">
        <v>1</v>
      </c>
      <c r="AJ2019" t="s">
        <v>13</v>
      </c>
      <c r="AK2019">
        <v>0</v>
      </c>
      <c r="AL2019">
        <v>1</v>
      </c>
    </row>
    <row r="2020" spans="1:38" x14ac:dyDescent="0.25">
      <c r="A2020" t="s">
        <v>1530</v>
      </c>
      <c r="B2020" t="s">
        <v>32</v>
      </c>
      <c r="C2020">
        <v>13980703</v>
      </c>
      <c r="D2020">
        <v>980703</v>
      </c>
      <c r="E2020" t="s">
        <v>1169</v>
      </c>
      <c r="F2020" t="s">
        <v>1170</v>
      </c>
      <c r="G2020" t="s">
        <v>1523</v>
      </c>
      <c r="H2020" t="s">
        <v>41</v>
      </c>
      <c r="I2020">
        <v>3</v>
      </c>
      <c r="J2020" t="s">
        <v>26</v>
      </c>
      <c r="K2020">
        <v>7</v>
      </c>
      <c r="L2020">
        <v>28</v>
      </c>
      <c r="M2020">
        <v>27</v>
      </c>
      <c r="N2020" t="s">
        <v>19</v>
      </c>
      <c r="O2020" t="s">
        <v>1544</v>
      </c>
      <c r="P2020">
        <v>0</v>
      </c>
      <c r="Q2020">
        <v>0</v>
      </c>
      <c r="R2020">
        <v>0</v>
      </c>
      <c r="S2020">
        <v>0</v>
      </c>
      <c r="T2020">
        <f>DATATABLE[[#This Row],[تعداد واگن منتظر واگذاری]]+DATATABLE[[#This Row],[تعداد واگن تحت تخلیه]]</f>
        <v>0</v>
      </c>
      <c r="U2020">
        <v>0</v>
      </c>
      <c r="V2020">
        <v>0</v>
      </c>
      <c r="W2020">
        <v>0</v>
      </c>
      <c r="X2020">
        <v>0</v>
      </c>
      <c r="Y2020">
        <v>0</v>
      </c>
      <c r="Z2020">
        <v>0</v>
      </c>
      <c r="AA2020" t="s">
        <v>13</v>
      </c>
      <c r="AB2020">
        <v>0</v>
      </c>
      <c r="AC2020">
        <v>1</v>
      </c>
      <c r="AD2020" t="s">
        <v>13</v>
      </c>
      <c r="AE2020">
        <v>0</v>
      </c>
      <c r="AF2020">
        <v>1</v>
      </c>
      <c r="AG2020" t="s">
        <v>13</v>
      </c>
      <c r="AH2020">
        <v>0</v>
      </c>
      <c r="AI2020">
        <v>1</v>
      </c>
      <c r="AJ2020" t="s">
        <v>13</v>
      </c>
      <c r="AK2020">
        <v>0</v>
      </c>
      <c r="AL2020">
        <v>1</v>
      </c>
    </row>
    <row r="2021" spans="1:38" x14ac:dyDescent="0.25">
      <c r="A2021" t="s">
        <v>1530</v>
      </c>
      <c r="B2021" t="s">
        <v>32</v>
      </c>
      <c r="C2021">
        <v>13980704</v>
      </c>
      <c r="D2021">
        <v>980704</v>
      </c>
      <c r="E2021" t="s">
        <v>1171</v>
      </c>
      <c r="F2021" t="s">
        <v>1172</v>
      </c>
      <c r="G2021" t="s">
        <v>1523</v>
      </c>
      <c r="H2021" t="s">
        <v>41</v>
      </c>
      <c r="I2021">
        <v>3</v>
      </c>
      <c r="J2021" t="s">
        <v>26</v>
      </c>
      <c r="K2021">
        <v>7</v>
      </c>
      <c r="L2021">
        <v>28</v>
      </c>
      <c r="M2021">
        <v>28</v>
      </c>
      <c r="N2021" t="s">
        <v>20</v>
      </c>
      <c r="O2021" t="s">
        <v>1545</v>
      </c>
      <c r="P2021">
        <v>0</v>
      </c>
      <c r="Q2021">
        <v>0</v>
      </c>
      <c r="R2021">
        <v>0</v>
      </c>
      <c r="S2021">
        <v>0</v>
      </c>
      <c r="T2021">
        <f>DATATABLE[[#This Row],[تعداد واگن منتظر واگذاری]]+DATATABLE[[#This Row],[تعداد واگن تحت تخلیه]]</f>
        <v>0</v>
      </c>
      <c r="U2021">
        <v>0</v>
      </c>
      <c r="V2021">
        <v>0</v>
      </c>
      <c r="W2021">
        <v>0</v>
      </c>
      <c r="X2021">
        <v>0</v>
      </c>
      <c r="Y2021">
        <v>0</v>
      </c>
      <c r="Z2021">
        <v>0</v>
      </c>
      <c r="AA2021" t="s">
        <v>13</v>
      </c>
      <c r="AB2021">
        <v>0</v>
      </c>
      <c r="AC2021">
        <v>1</v>
      </c>
      <c r="AD2021" t="s">
        <v>13</v>
      </c>
      <c r="AE2021">
        <v>0</v>
      </c>
      <c r="AF2021">
        <v>1</v>
      </c>
      <c r="AG2021" t="s">
        <v>13</v>
      </c>
      <c r="AH2021">
        <v>0</v>
      </c>
      <c r="AI2021">
        <v>1</v>
      </c>
      <c r="AJ2021" t="s">
        <v>13</v>
      </c>
      <c r="AK2021">
        <v>0</v>
      </c>
      <c r="AL2021">
        <v>1</v>
      </c>
    </row>
    <row r="2022" spans="1:38" x14ac:dyDescent="0.25">
      <c r="A2022" t="s">
        <v>1530</v>
      </c>
      <c r="B2022" t="s">
        <v>32</v>
      </c>
      <c r="C2022">
        <v>13980705</v>
      </c>
      <c r="D2022">
        <v>980705</v>
      </c>
      <c r="E2022" t="s">
        <v>1173</v>
      </c>
      <c r="F2022" t="s">
        <v>1174</v>
      </c>
      <c r="G2022" t="s">
        <v>1523</v>
      </c>
      <c r="H2022" t="s">
        <v>41</v>
      </c>
      <c r="I2022">
        <v>3</v>
      </c>
      <c r="J2022" t="s">
        <v>26</v>
      </c>
      <c r="K2022">
        <v>7</v>
      </c>
      <c r="L2022">
        <v>28</v>
      </c>
      <c r="M2022">
        <v>28</v>
      </c>
      <c r="N2022" t="s">
        <v>12</v>
      </c>
      <c r="O2022" t="s">
        <v>1546</v>
      </c>
      <c r="P2022">
        <v>0</v>
      </c>
      <c r="Q2022">
        <v>0</v>
      </c>
      <c r="R2022">
        <v>0</v>
      </c>
      <c r="S2022">
        <v>0</v>
      </c>
      <c r="T2022">
        <f>DATATABLE[[#This Row],[تعداد واگن منتظر واگذاری]]+DATATABLE[[#This Row],[تعداد واگن تحت تخلیه]]</f>
        <v>0</v>
      </c>
      <c r="U2022">
        <v>0</v>
      </c>
      <c r="V2022">
        <v>0</v>
      </c>
      <c r="W2022">
        <v>0</v>
      </c>
      <c r="X2022">
        <v>0</v>
      </c>
      <c r="Y2022">
        <v>0</v>
      </c>
      <c r="Z2022">
        <v>0</v>
      </c>
      <c r="AA2022" t="s">
        <v>13</v>
      </c>
      <c r="AB2022">
        <v>0</v>
      </c>
      <c r="AC2022">
        <v>1</v>
      </c>
      <c r="AD2022" t="s">
        <v>13</v>
      </c>
      <c r="AE2022">
        <v>0</v>
      </c>
      <c r="AF2022">
        <v>1</v>
      </c>
      <c r="AG2022" t="s">
        <v>13</v>
      </c>
      <c r="AH2022">
        <v>0</v>
      </c>
      <c r="AI2022">
        <v>1</v>
      </c>
      <c r="AJ2022" t="s">
        <v>13</v>
      </c>
      <c r="AK2022">
        <v>0</v>
      </c>
      <c r="AL2022">
        <v>1</v>
      </c>
    </row>
    <row r="2023" spans="1:38" x14ac:dyDescent="0.25">
      <c r="A2023" t="s">
        <v>1530</v>
      </c>
      <c r="B2023" t="s">
        <v>32</v>
      </c>
      <c r="C2023">
        <v>13980706</v>
      </c>
      <c r="D2023">
        <v>980706</v>
      </c>
      <c r="E2023" t="s">
        <v>1175</v>
      </c>
      <c r="F2023" t="s">
        <v>1176</v>
      </c>
      <c r="G2023" t="s">
        <v>1523</v>
      </c>
      <c r="H2023" t="s">
        <v>41</v>
      </c>
      <c r="I2023">
        <v>3</v>
      </c>
      <c r="J2023" t="s">
        <v>26</v>
      </c>
      <c r="K2023">
        <v>7</v>
      </c>
      <c r="L2023">
        <v>29</v>
      </c>
      <c r="M2023">
        <v>28</v>
      </c>
      <c r="N2023" t="s">
        <v>14</v>
      </c>
      <c r="O2023" t="s">
        <v>1547</v>
      </c>
      <c r="P2023">
        <v>0</v>
      </c>
      <c r="Q2023">
        <v>0</v>
      </c>
      <c r="R2023">
        <v>0</v>
      </c>
      <c r="S2023">
        <v>0</v>
      </c>
      <c r="T2023">
        <f>DATATABLE[[#This Row],[تعداد واگن منتظر واگذاری]]+DATATABLE[[#This Row],[تعداد واگن تحت تخلیه]]</f>
        <v>0</v>
      </c>
      <c r="U2023">
        <v>0</v>
      </c>
      <c r="V2023">
        <v>0</v>
      </c>
      <c r="W2023">
        <v>0</v>
      </c>
      <c r="X2023">
        <v>0</v>
      </c>
      <c r="Y2023">
        <v>0</v>
      </c>
      <c r="Z2023">
        <v>0</v>
      </c>
      <c r="AA2023" t="s">
        <v>13</v>
      </c>
      <c r="AB2023">
        <v>0</v>
      </c>
      <c r="AC2023">
        <v>1</v>
      </c>
      <c r="AD2023" t="s">
        <v>13</v>
      </c>
      <c r="AE2023">
        <v>0</v>
      </c>
      <c r="AF2023">
        <v>1</v>
      </c>
      <c r="AG2023" t="s">
        <v>13</v>
      </c>
      <c r="AH2023">
        <v>0</v>
      </c>
      <c r="AI2023">
        <v>1</v>
      </c>
      <c r="AJ2023" t="s">
        <v>13</v>
      </c>
      <c r="AK2023">
        <v>0</v>
      </c>
      <c r="AL2023">
        <v>1</v>
      </c>
    </row>
    <row r="2024" spans="1:38" x14ac:dyDescent="0.25">
      <c r="A2024" t="s">
        <v>1530</v>
      </c>
      <c r="B2024" t="s">
        <v>32</v>
      </c>
      <c r="C2024">
        <v>13980707</v>
      </c>
      <c r="D2024">
        <v>980707</v>
      </c>
      <c r="E2024" t="s">
        <v>1177</v>
      </c>
      <c r="F2024" t="s">
        <v>1178</v>
      </c>
      <c r="G2024" t="s">
        <v>1523</v>
      </c>
      <c r="H2024" t="s">
        <v>41</v>
      </c>
      <c r="I2024">
        <v>3</v>
      </c>
      <c r="J2024" t="s">
        <v>26</v>
      </c>
      <c r="K2024">
        <v>7</v>
      </c>
      <c r="L2024">
        <v>29</v>
      </c>
      <c r="M2024">
        <v>28</v>
      </c>
      <c r="N2024" t="s">
        <v>16</v>
      </c>
      <c r="O2024" t="s">
        <v>1548</v>
      </c>
      <c r="P2024">
        <v>0</v>
      </c>
      <c r="Q2024">
        <v>0</v>
      </c>
      <c r="R2024">
        <v>0</v>
      </c>
      <c r="S2024">
        <v>0</v>
      </c>
      <c r="T2024">
        <f>DATATABLE[[#This Row],[تعداد واگن منتظر واگذاری]]+DATATABLE[[#This Row],[تعداد واگن تحت تخلیه]]</f>
        <v>0</v>
      </c>
      <c r="U2024">
        <v>0</v>
      </c>
      <c r="V2024">
        <v>0</v>
      </c>
      <c r="W2024">
        <v>0</v>
      </c>
      <c r="X2024">
        <v>0</v>
      </c>
      <c r="Y2024">
        <v>0</v>
      </c>
      <c r="Z2024">
        <v>0</v>
      </c>
      <c r="AA2024" t="s">
        <v>13</v>
      </c>
      <c r="AB2024">
        <v>0</v>
      </c>
      <c r="AC2024">
        <v>1</v>
      </c>
      <c r="AD2024" t="s">
        <v>13</v>
      </c>
      <c r="AE2024">
        <v>0</v>
      </c>
      <c r="AF2024">
        <v>1</v>
      </c>
      <c r="AG2024" t="s">
        <v>13</v>
      </c>
      <c r="AH2024">
        <v>0</v>
      </c>
      <c r="AI2024">
        <v>1</v>
      </c>
      <c r="AJ2024" t="s">
        <v>13</v>
      </c>
      <c r="AK2024">
        <v>0</v>
      </c>
      <c r="AL2024">
        <v>1</v>
      </c>
    </row>
    <row r="2025" spans="1:38" x14ac:dyDescent="0.25">
      <c r="A2025" t="s">
        <v>1530</v>
      </c>
      <c r="B2025" t="s">
        <v>32</v>
      </c>
      <c r="C2025">
        <v>13980708</v>
      </c>
      <c r="D2025">
        <v>980708</v>
      </c>
      <c r="E2025" t="s">
        <v>1179</v>
      </c>
      <c r="F2025" t="s">
        <v>1180</v>
      </c>
      <c r="G2025" t="s">
        <v>1523</v>
      </c>
      <c r="H2025" t="s">
        <v>41</v>
      </c>
      <c r="I2025">
        <v>3</v>
      </c>
      <c r="J2025" t="s">
        <v>26</v>
      </c>
      <c r="K2025">
        <v>7</v>
      </c>
      <c r="L2025">
        <v>29</v>
      </c>
      <c r="M2025">
        <v>28</v>
      </c>
      <c r="N2025" t="s">
        <v>17</v>
      </c>
      <c r="O2025" t="s">
        <v>1549</v>
      </c>
      <c r="P2025">
        <v>0</v>
      </c>
      <c r="Q2025">
        <v>0</v>
      </c>
      <c r="R2025">
        <v>0</v>
      </c>
      <c r="S2025">
        <v>0</v>
      </c>
      <c r="T2025">
        <f>DATATABLE[[#This Row],[تعداد واگن منتظر واگذاری]]+DATATABLE[[#This Row],[تعداد واگن تحت تخلیه]]</f>
        <v>0</v>
      </c>
      <c r="U2025">
        <v>0</v>
      </c>
      <c r="V2025">
        <v>0</v>
      </c>
      <c r="W2025">
        <v>0</v>
      </c>
      <c r="X2025">
        <v>0</v>
      </c>
      <c r="Y2025">
        <v>0</v>
      </c>
      <c r="Z2025">
        <v>0</v>
      </c>
      <c r="AA2025" t="s">
        <v>13</v>
      </c>
      <c r="AB2025">
        <v>0</v>
      </c>
      <c r="AC2025">
        <v>1</v>
      </c>
      <c r="AD2025" t="s">
        <v>13</v>
      </c>
      <c r="AE2025">
        <v>0</v>
      </c>
      <c r="AF2025">
        <v>1</v>
      </c>
      <c r="AG2025" t="s">
        <v>13</v>
      </c>
      <c r="AH2025">
        <v>0</v>
      </c>
      <c r="AI2025">
        <v>1</v>
      </c>
      <c r="AJ2025" t="s">
        <v>13</v>
      </c>
      <c r="AK2025">
        <v>0</v>
      </c>
      <c r="AL2025">
        <v>1</v>
      </c>
    </row>
    <row r="2026" spans="1:38" x14ac:dyDescent="0.25">
      <c r="A2026" t="s">
        <v>1530</v>
      </c>
      <c r="B2026" t="s">
        <v>32</v>
      </c>
      <c r="C2026">
        <v>13980709</v>
      </c>
      <c r="D2026">
        <v>980709</v>
      </c>
      <c r="E2026" t="s">
        <v>1181</v>
      </c>
      <c r="F2026" t="s">
        <v>1182</v>
      </c>
      <c r="G2026" t="s">
        <v>1523</v>
      </c>
      <c r="H2026" t="s">
        <v>41</v>
      </c>
      <c r="I2026">
        <v>3</v>
      </c>
      <c r="J2026" t="s">
        <v>26</v>
      </c>
      <c r="K2026">
        <v>7</v>
      </c>
      <c r="L2026">
        <v>29</v>
      </c>
      <c r="M2026">
        <v>28</v>
      </c>
      <c r="N2026" t="s">
        <v>18</v>
      </c>
      <c r="O2026" t="s">
        <v>1550</v>
      </c>
      <c r="P2026">
        <v>0</v>
      </c>
      <c r="Q2026">
        <v>0</v>
      </c>
      <c r="R2026">
        <v>0</v>
      </c>
      <c r="S2026">
        <v>0</v>
      </c>
      <c r="T2026">
        <f>DATATABLE[[#This Row],[تعداد واگن منتظر واگذاری]]+DATATABLE[[#This Row],[تعداد واگن تحت تخلیه]]</f>
        <v>0</v>
      </c>
      <c r="U2026">
        <v>0</v>
      </c>
      <c r="V2026">
        <v>0</v>
      </c>
      <c r="W2026">
        <v>0</v>
      </c>
      <c r="X2026">
        <v>0</v>
      </c>
      <c r="Y2026">
        <v>0</v>
      </c>
      <c r="Z2026">
        <v>0</v>
      </c>
      <c r="AA2026" t="s">
        <v>13</v>
      </c>
      <c r="AB2026">
        <v>0</v>
      </c>
      <c r="AC2026">
        <v>1</v>
      </c>
      <c r="AD2026" t="s">
        <v>13</v>
      </c>
      <c r="AE2026">
        <v>0</v>
      </c>
      <c r="AF2026">
        <v>1</v>
      </c>
      <c r="AG2026" t="s">
        <v>13</v>
      </c>
      <c r="AH2026">
        <v>0</v>
      </c>
      <c r="AI2026">
        <v>1</v>
      </c>
      <c r="AJ2026" t="s">
        <v>13</v>
      </c>
      <c r="AK2026">
        <v>0</v>
      </c>
      <c r="AL2026">
        <v>1</v>
      </c>
    </row>
    <row r="2027" spans="1:38" x14ac:dyDescent="0.25">
      <c r="A2027" t="s">
        <v>1530</v>
      </c>
      <c r="B2027" t="s">
        <v>32</v>
      </c>
      <c r="C2027">
        <v>13980710</v>
      </c>
      <c r="D2027">
        <v>980710</v>
      </c>
      <c r="E2027" t="s">
        <v>1183</v>
      </c>
      <c r="F2027" t="s">
        <v>1184</v>
      </c>
      <c r="G2027" t="s">
        <v>1523</v>
      </c>
      <c r="H2027" t="s">
        <v>41</v>
      </c>
      <c r="I2027">
        <v>3</v>
      </c>
      <c r="J2027" t="s">
        <v>26</v>
      </c>
      <c r="K2027">
        <v>7</v>
      </c>
      <c r="L2027">
        <v>29</v>
      </c>
      <c r="M2027">
        <v>28</v>
      </c>
      <c r="N2027" t="s">
        <v>19</v>
      </c>
      <c r="O2027" t="s">
        <v>1551</v>
      </c>
      <c r="P2027">
        <v>0</v>
      </c>
      <c r="Q2027">
        <v>0</v>
      </c>
      <c r="R2027">
        <v>0</v>
      </c>
      <c r="S2027">
        <v>0</v>
      </c>
      <c r="T2027">
        <f>DATATABLE[[#This Row],[تعداد واگن منتظر واگذاری]]+DATATABLE[[#This Row],[تعداد واگن تحت تخلیه]]</f>
        <v>0</v>
      </c>
      <c r="U2027">
        <v>0</v>
      </c>
      <c r="V2027">
        <v>0</v>
      </c>
      <c r="W2027">
        <v>0</v>
      </c>
      <c r="X2027">
        <v>0</v>
      </c>
      <c r="Y2027">
        <v>0</v>
      </c>
      <c r="Z2027">
        <v>0</v>
      </c>
      <c r="AA2027" t="s">
        <v>13</v>
      </c>
      <c r="AB2027">
        <v>0</v>
      </c>
      <c r="AC2027">
        <v>1</v>
      </c>
      <c r="AD2027" t="s">
        <v>13</v>
      </c>
      <c r="AE2027">
        <v>0</v>
      </c>
      <c r="AF2027">
        <v>1</v>
      </c>
      <c r="AG2027" t="s">
        <v>13</v>
      </c>
      <c r="AH2027">
        <v>0</v>
      </c>
      <c r="AI2027">
        <v>1</v>
      </c>
      <c r="AJ2027" t="s">
        <v>13</v>
      </c>
      <c r="AK2027">
        <v>0</v>
      </c>
      <c r="AL2027">
        <v>1</v>
      </c>
    </row>
    <row r="2028" spans="1:38" x14ac:dyDescent="0.25">
      <c r="A2028" t="s">
        <v>1530</v>
      </c>
      <c r="B2028" t="s">
        <v>32</v>
      </c>
      <c r="C2028">
        <v>13980711</v>
      </c>
      <c r="D2028">
        <v>980711</v>
      </c>
      <c r="E2028" t="s">
        <v>1185</v>
      </c>
      <c r="F2028" t="s">
        <v>1186</v>
      </c>
      <c r="G2028" t="s">
        <v>1523</v>
      </c>
      <c r="H2028" t="s">
        <v>41</v>
      </c>
      <c r="I2028">
        <v>3</v>
      </c>
      <c r="J2028" t="s">
        <v>26</v>
      </c>
      <c r="K2028">
        <v>7</v>
      </c>
      <c r="L2028">
        <v>29</v>
      </c>
      <c r="M2028">
        <v>29</v>
      </c>
      <c r="N2028" t="s">
        <v>20</v>
      </c>
      <c r="O2028" t="s">
        <v>1552</v>
      </c>
      <c r="P2028">
        <v>0</v>
      </c>
      <c r="Q2028">
        <v>0</v>
      </c>
      <c r="R2028">
        <v>0</v>
      </c>
      <c r="S2028">
        <v>0</v>
      </c>
      <c r="T2028">
        <f>DATATABLE[[#This Row],[تعداد واگن منتظر واگذاری]]+DATATABLE[[#This Row],[تعداد واگن تحت تخلیه]]</f>
        <v>0</v>
      </c>
      <c r="U2028">
        <v>0</v>
      </c>
      <c r="V2028">
        <v>0</v>
      </c>
      <c r="W2028">
        <v>0</v>
      </c>
      <c r="X2028">
        <v>0</v>
      </c>
      <c r="Y2028">
        <v>0</v>
      </c>
      <c r="Z2028">
        <v>0</v>
      </c>
      <c r="AA2028" t="s">
        <v>13</v>
      </c>
      <c r="AB2028">
        <v>0</v>
      </c>
      <c r="AC2028">
        <v>1</v>
      </c>
      <c r="AD2028" t="s">
        <v>13</v>
      </c>
      <c r="AE2028">
        <v>0</v>
      </c>
      <c r="AF2028">
        <v>1</v>
      </c>
      <c r="AG2028" t="s">
        <v>13</v>
      </c>
      <c r="AH2028">
        <v>0</v>
      </c>
      <c r="AI2028">
        <v>1</v>
      </c>
      <c r="AJ2028" t="s">
        <v>13</v>
      </c>
      <c r="AK2028">
        <v>0</v>
      </c>
      <c r="AL2028">
        <v>1</v>
      </c>
    </row>
    <row r="2029" spans="1:38" x14ac:dyDescent="0.25">
      <c r="A2029" t="s">
        <v>1530</v>
      </c>
      <c r="B2029" t="s">
        <v>32</v>
      </c>
      <c r="C2029">
        <v>13980712</v>
      </c>
      <c r="D2029">
        <v>980712</v>
      </c>
      <c r="E2029" t="s">
        <v>1187</v>
      </c>
      <c r="F2029" t="s">
        <v>1188</v>
      </c>
      <c r="G2029" t="s">
        <v>1523</v>
      </c>
      <c r="H2029" t="s">
        <v>41</v>
      </c>
      <c r="I2029">
        <v>3</v>
      </c>
      <c r="J2029" t="s">
        <v>26</v>
      </c>
      <c r="K2029">
        <v>7</v>
      </c>
      <c r="L2029">
        <v>29</v>
      </c>
      <c r="M2029">
        <v>29</v>
      </c>
      <c r="N2029" t="s">
        <v>12</v>
      </c>
      <c r="O2029" t="s">
        <v>1553</v>
      </c>
      <c r="P2029">
        <v>0</v>
      </c>
      <c r="Q2029">
        <v>0</v>
      </c>
      <c r="R2029">
        <v>0</v>
      </c>
      <c r="S2029">
        <v>0</v>
      </c>
      <c r="T2029">
        <f>DATATABLE[[#This Row],[تعداد واگن منتظر واگذاری]]+DATATABLE[[#This Row],[تعداد واگن تحت تخلیه]]</f>
        <v>0</v>
      </c>
      <c r="U2029">
        <v>0</v>
      </c>
      <c r="V2029">
        <v>0</v>
      </c>
      <c r="W2029">
        <v>0</v>
      </c>
      <c r="X2029">
        <v>0</v>
      </c>
      <c r="Y2029">
        <v>0</v>
      </c>
      <c r="Z2029">
        <v>0</v>
      </c>
      <c r="AA2029" t="s">
        <v>13</v>
      </c>
      <c r="AB2029">
        <v>0</v>
      </c>
      <c r="AC2029">
        <v>1</v>
      </c>
      <c r="AD2029" t="s">
        <v>13</v>
      </c>
      <c r="AE2029">
        <v>0</v>
      </c>
      <c r="AF2029">
        <v>1</v>
      </c>
      <c r="AG2029" t="s">
        <v>13</v>
      </c>
      <c r="AH2029">
        <v>0</v>
      </c>
      <c r="AI2029">
        <v>1</v>
      </c>
      <c r="AJ2029" t="s">
        <v>13</v>
      </c>
      <c r="AK2029">
        <v>0</v>
      </c>
      <c r="AL2029">
        <v>1</v>
      </c>
    </row>
    <row r="2030" spans="1:38" x14ac:dyDescent="0.25">
      <c r="A2030" t="s">
        <v>1530</v>
      </c>
      <c r="B2030" t="s">
        <v>32</v>
      </c>
      <c r="C2030">
        <v>13980713</v>
      </c>
      <c r="D2030">
        <v>980713</v>
      </c>
      <c r="E2030" t="s">
        <v>1189</v>
      </c>
      <c r="F2030" t="s">
        <v>1190</v>
      </c>
      <c r="G2030" t="s">
        <v>1523</v>
      </c>
      <c r="H2030" t="s">
        <v>41</v>
      </c>
      <c r="I2030">
        <v>3</v>
      </c>
      <c r="J2030" t="s">
        <v>26</v>
      </c>
      <c r="K2030">
        <v>7</v>
      </c>
      <c r="L2030">
        <v>30</v>
      </c>
      <c r="M2030">
        <v>29</v>
      </c>
      <c r="N2030" t="s">
        <v>14</v>
      </c>
      <c r="O2030" t="s">
        <v>1556</v>
      </c>
      <c r="P2030">
        <v>0</v>
      </c>
      <c r="Q2030">
        <v>0</v>
      </c>
      <c r="R2030">
        <v>0</v>
      </c>
      <c r="S2030">
        <v>0</v>
      </c>
      <c r="T2030">
        <f>DATATABLE[[#This Row],[تعداد واگن منتظر واگذاری]]+DATATABLE[[#This Row],[تعداد واگن تحت تخلیه]]</f>
        <v>0</v>
      </c>
      <c r="U2030">
        <v>0</v>
      </c>
      <c r="V2030">
        <v>0</v>
      </c>
      <c r="W2030">
        <v>0</v>
      </c>
      <c r="X2030">
        <v>0</v>
      </c>
      <c r="Y2030">
        <v>0</v>
      </c>
      <c r="Z2030">
        <v>0</v>
      </c>
      <c r="AA2030" t="s">
        <v>13</v>
      </c>
      <c r="AB2030">
        <v>0</v>
      </c>
      <c r="AC2030">
        <v>1</v>
      </c>
      <c r="AD2030" t="s">
        <v>13</v>
      </c>
      <c r="AE2030">
        <v>0</v>
      </c>
      <c r="AF2030">
        <v>1</v>
      </c>
      <c r="AG2030" t="s">
        <v>13</v>
      </c>
      <c r="AH2030">
        <v>0</v>
      </c>
      <c r="AI2030">
        <v>1</v>
      </c>
      <c r="AJ2030" t="s">
        <v>13</v>
      </c>
      <c r="AK2030">
        <v>0</v>
      </c>
      <c r="AL2030">
        <v>1</v>
      </c>
    </row>
    <row r="2031" spans="1:38" x14ac:dyDescent="0.25">
      <c r="A2031" t="s">
        <v>1530</v>
      </c>
      <c r="B2031" t="s">
        <v>32</v>
      </c>
      <c r="C2031">
        <v>13980714</v>
      </c>
      <c r="D2031">
        <v>980714</v>
      </c>
      <c r="E2031" t="s">
        <v>1191</v>
      </c>
      <c r="F2031" t="s">
        <v>1192</v>
      </c>
      <c r="G2031" t="s">
        <v>1523</v>
      </c>
      <c r="H2031" t="s">
        <v>41</v>
      </c>
      <c r="I2031">
        <v>3</v>
      </c>
      <c r="J2031" t="s">
        <v>26</v>
      </c>
      <c r="K2031">
        <v>7</v>
      </c>
      <c r="L2031">
        <v>30</v>
      </c>
      <c r="M2031">
        <v>29</v>
      </c>
      <c r="N2031" t="s">
        <v>16</v>
      </c>
      <c r="O2031" t="s">
        <v>1557</v>
      </c>
      <c r="P2031">
        <v>0</v>
      </c>
      <c r="Q2031">
        <v>0</v>
      </c>
      <c r="R2031">
        <v>0</v>
      </c>
      <c r="S2031">
        <v>0</v>
      </c>
      <c r="T2031">
        <f>DATATABLE[[#This Row],[تعداد واگن منتظر واگذاری]]+DATATABLE[[#This Row],[تعداد واگن تحت تخلیه]]</f>
        <v>0</v>
      </c>
      <c r="U2031">
        <v>0</v>
      </c>
      <c r="V2031">
        <v>0</v>
      </c>
      <c r="W2031">
        <v>0</v>
      </c>
      <c r="X2031">
        <v>0</v>
      </c>
      <c r="Y2031">
        <v>0</v>
      </c>
      <c r="Z2031">
        <v>0</v>
      </c>
      <c r="AA2031" t="s">
        <v>13</v>
      </c>
      <c r="AB2031">
        <v>0</v>
      </c>
      <c r="AC2031">
        <v>1</v>
      </c>
      <c r="AD2031" t="s">
        <v>13</v>
      </c>
      <c r="AE2031">
        <v>0</v>
      </c>
      <c r="AF2031">
        <v>1</v>
      </c>
      <c r="AG2031" t="s">
        <v>13</v>
      </c>
      <c r="AH2031">
        <v>0</v>
      </c>
      <c r="AI2031">
        <v>1</v>
      </c>
      <c r="AJ2031" t="s">
        <v>13</v>
      </c>
      <c r="AK2031">
        <v>0</v>
      </c>
      <c r="AL2031">
        <v>1</v>
      </c>
    </row>
    <row r="2032" spans="1:38" x14ac:dyDescent="0.25">
      <c r="A2032" t="s">
        <v>1530</v>
      </c>
      <c r="B2032" t="s">
        <v>32</v>
      </c>
      <c r="C2032">
        <v>13980715</v>
      </c>
      <c r="D2032">
        <v>980715</v>
      </c>
      <c r="E2032" t="s">
        <v>1193</v>
      </c>
      <c r="F2032" t="s">
        <v>1194</v>
      </c>
      <c r="G2032" t="s">
        <v>1523</v>
      </c>
      <c r="H2032" t="s">
        <v>41</v>
      </c>
      <c r="I2032">
        <v>3</v>
      </c>
      <c r="J2032" t="s">
        <v>26</v>
      </c>
      <c r="K2032">
        <v>7</v>
      </c>
      <c r="L2032">
        <v>30</v>
      </c>
      <c r="M2032">
        <v>29</v>
      </c>
      <c r="N2032" t="s">
        <v>17</v>
      </c>
      <c r="O2032" t="s">
        <v>1558</v>
      </c>
      <c r="P2032">
        <v>0</v>
      </c>
      <c r="Q2032">
        <v>0</v>
      </c>
      <c r="R2032">
        <v>0</v>
      </c>
      <c r="S2032">
        <v>0</v>
      </c>
      <c r="T2032">
        <f>DATATABLE[[#This Row],[تعداد واگن منتظر واگذاری]]+DATATABLE[[#This Row],[تعداد واگن تحت تخلیه]]</f>
        <v>0</v>
      </c>
      <c r="U2032">
        <v>0</v>
      </c>
      <c r="V2032">
        <v>0</v>
      </c>
      <c r="W2032">
        <v>0</v>
      </c>
      <c r="X2032">
        <v>0</v>
      </c>
      <c r="Y2032">
        <v>0</v>
      </c>
      <c r="Z2032">
        <v>0</v>
      </c>
      <c r="AA2032" t="s">
        <v>13</v>
      </c>
      <c r="AB2032">
        <v>0</v>
      </c>
      <c r="AC2032">
        <v>1</v>
      </c>
      <c r="AD2032" t="s">
        <v>13</v>
      </c>
      <c r="AE2032">
        <v>0</v>
      </c>
      <c r="AF2032">
        <v>1</v>
      </c>
      <c r="AG2032" t="s">
        <v>13</v>
      </c>
      <c r="AH2032">
        <v>0</v>
      </c>
      <c r="AI2032">
        <v>1</v>
      </c>
      <c r="AJ2032" t="s">
        <v>13</v>
      </c>
      <c r="AK2032">
        <v>0</v>
      </c>
      <c r="AL2032">
        <v>1</v>
      </c>
    </row>
    <row r="2033" spans="1:38" x14ac:dyDescent="0.25">
      <c r="A2033" t="s">
        <v>1530</v>
      </c>
      <c r="B2033" t="s">
        <v>32</v>
      </c>
      <c r="C2033">
        <v>13980716</v>
      </c>
      <c r="D2033">
        <v>980716</v>
      </c>
      <c r="E2033" t="s">
        <v>1195</v>
      </c>
      <c r="F2033" t="s">
        <v>1196</v>
      </c>
      <c r="G2033" t="s">
        <v>1523</v>
      </c>
      <c r="H2033" t="s">
        <v>41</v>
      </c>
      <c r="I2033">
        <v>3</v>
      </c>
      <c r="J2033" t="s">
        <v>26</v>
      </c>
      <c r="K2033">
        <v>7</v>
      </c>
      <c r="L2033">
        <v>30</v>
      </c>
      <c r="M2033">
        <v>29</v>
      </c>
      <c r="N2033" t="s">
        <v>18</v>
      </c>
      <c r="O2033" t="s">
        <v>1559</v>
      </c>
      <c r="P2033">
        <v>0</v>
      </c>
      <c r="Q2033">
        <v>0</v>
      </c>
      <c r="R2033">
        <v>0</v>
      </c>
      <c r="S2033">
        <v>0</v>
      </c>
      <c r="T2033">
        <f>DATATABLE[[#This Row],[تعداد واگن منتظر واگذاری]]+DATATABLE[[#This Row],[تعداد واگن تحت تخلیه]]</f>
        <v>0</v>
      </c>
      <c r="U2033">
        <v>0</v>
      </c>
      <c r="V2033">
        <v>0</v>
      </c>
      <c r="W2033">
        <v>0</v>
      </c>
      <c r="X2033">
        <v>0</v>
      </c>
      <c r="Y2033">
        <v>0</v>
      </c>
      <c r="Z2033">
        <v>0</v>
      </c>
      <c r="AA2033" t="s">
        <v>13</v>
      </c>
      <c r="AB2033">
        <v>0</v>
      </c>
      <c r="AC2033">
        <v>1</v>
      </c>
      <c r="AD2033" t="s">
        <v>13</v>
      </c>
      <c r="AE2033">
        <v>0</v>
      </c>
      <c r="AF2033">
        <v>1</v>
      </c>
      <c r="AG2033" t="s">
        <v>13</v>
      </c>
      <c r="AH2033">
        <v>0</v>
      </c>
      <c r="AI2033">
        <v>1</v>
      </c>
      <c r="AJ2033" t="s">
        <v>13</v>
      </c>
      <c r="AK2033">
        <v>0</v>
      </c>
      <c r="AL2033">
        <v>1</v>
      </c>
    </row>
    <row r="2034" spans="1:38" x14ac:dyDescent="0.25">
      <c r="A2034" t="s">
        <v>1530</v>
      </c>
      <c r="B2034" t="s">
        <v>32</v>
      </c>
      <c r="C2034">
        <v>13980717</v>
      </c>
      <c r="D2034">
        <v>980717</v>
      </c>
      <c r="E2034" t="s">
        <v>1197</v>
      </c>
      <c r="F2034" t="s">
        <v>1198</v>
      </c>
      <c r="G2034" t="s">
        <v>1523</v>
      </c>
      <c r="H2034" t="s">
        <v>41</v>
      </c>
      <c r="I2034">
        <v>3</v>
      </c>
      <c r="J2034" t="s">
        <v>26</v>
      </c>
      <c r="K2034">
        <v>7</v>
      </c>
      <c r="L2034">
        <v>30</v>
      </c>
      <c r="M2034">
        <v>29</v>
      </c>
      <c r="N2034" t="s">
        <v>19</v>
      </c>
      <c r="O2034" t="s">
        <v>1560</v>
      </c>
      <c r="P2034">
        <v>0</v>
      </c>
      <c r="Q2034">
        <v>0</v>
      </c>
      <c r="R2034">
        <v>0</v>
      </c>
      <c r="S2034">
        <v>0</v>
      </c>
      <c r="T2034">
        <f>DATATABLE[[#This Row],[تعداد واگن منتظر واگذاری]]+DATATABLE[[#This Row],[تعداد واگن تحت تخلیه]]</f>
        <v>0</v>
      </c>
      <c r="U2034">
        <v>0</v>
      </c>
      <c r="V2034">
        <v>0</v>
      </c>
      <c r="W2034">
        <v>0</v>
      </c>
      <c r="X2034">
        <v>0</v>
      </c>
      <c r="Y2034">
        <v>0</v>
      </c>
      <c r="Z2034">
        <v>0</v>
      </c>
      <c r="AA2034" t="s">
        <v>13</v>
      </c>
      <c r="AB2034">
        <v>0</v>
      </c>
      <c r="AC2034">
        <v>1</v>
      </c>
      <c r="AD2034" t="s">
        <v>13</v>
      </c>
      <c r="AE2034">
        <v>0</v>
      </c>
      <c r="AF2034">
        <v>1</v>
      </c>
      <c r="AG2034" t="s">
        <v>13</v>
      </c>
      <c r="AH2034">
        <v>0</v>
      </c>
      <c r="AI2034">
        <v>1</v>
      </c>
      <c r="AJ2034" t="s">
        <v>13</v>
      </c>
      <c r="AK2034">
        <v>0</v>
      </c>
      <c r="AL2034">
        <v>1</v>
      </c>
    </row>
    <row r="2035" spans="1:38" x14ac:dyDescent="0.25">
      <c r="A2035" t="s">
        <v>1530</v>
      </c>
      <c r="B2035" t="s">
        <v>32</v>
      </c>
      <c r="C2035">
        <v>13980718</v>
      </c>
      <c r="D2035">
        <v>980718</v>
      </c>
      <c r="E2035" t="s">
        <v>1199</v>
      </c>
      <c r="F2035" t="s">
        <v>1200</v>
      </c>
      <c r="G2035" t="s">
        <v>1523</v>
      </c>
      <c r="H2035" t="s">
        <v>41</v>
      </c>
      <c r="I2035">
        <v>3</v>
      </c>
      <c r="J2035" t="s">
        <v>26</v>
      </c>
      <c r="K2035">
        <v>7</v>
      </c>
      <c r="L2035">
        <v>30</v>
      </c>
      <c r="M2035">
        <v>30</v>
      </c>
      <c r="N2035" t="s">
        <v>20</v>
      </c>
      <c r="O2035" t="s">
        <v>1561</v>
      </c>
      <c r="P2035">
        <v>0</v>
      </c>
      <c r="Q2035">
        <v>0</v>
      </c>
      <c r="R2035">
        <v>0</v>
      </c>
      <c r="S2035">
        <v>0</v>
      </c>
      <c r="T2035">
        <f>DATATABLE[[#This Row],[تعداد واگن منتظر واگذاری]]+DATATABLE[[#This Row],[تعداد واگن تحت تخلیه]]</f>
        <v>0</v>
      </c>
      <c r="U2035">
        <v>0</v>
      </c>
      <c r="V2035">
        <v>0</v>
      </c>
      <c r="W2035">
        <v>0</v>
      </c>
      <c r="X2035">
        <v>0</v>
      </c>
      <c r="Y2035">
        <v>0</v>
      </c>
      <c r="Z2035">
        <v>0</v>
      </c>
      <c r="AA2035" t="s">
        <v>13</v>
      </c>
      <c r="AB2035">
        <v>0</v>
      </c>
      <c r="AC2035">
        <v>1</v>
      </c>
      <c r="AD2035" t="s">
        <v>13</v>
      </c>
      <c r="AE2035">
        <v>0</v>
      </c>
      <c r="AF2035">
        <v>1</v>
      </c>
      <c r="AG2035" t="s">
        <v>13</v>
      </c>
      <c r="AH2035">
        <v>0</v>
      </c>
      <c r="AI2035">
        <v>1</v>
      </c>
      <c r="AJ2035" t="s">
        <v>13</v>
      </c>
      <c r="AK2035">
        <v>0</v>
      </c>
      <c r="AL2035">
        <v>1</v>
      </c>
    </row>
    <row r="2036" spans="1:38" x14ac:dyDescent="0.25">
      <c r="A2036" t="s">
        <v>1530</v>
      </c>
      <c r="B2036" t="s">
        <v>32</v>
      </c>
      <c r="C2036">
        <v>13980719</v>
      </c>
      <c r="D2036">
        <v>980719</v>
      </c>
      <c r="E2036" t="s">
        <v>1201</v>
      </c>
      <c r="F2036" t="s">
        <v>1202</v>
      </c>
      <c r="G2036" t="s">
        <v>1523</v>
      </c>
      <c r="H2036" t="s">
        <v>41</v>
      </c>
      <c r="I2036">
        <v>3</v>
      </c>
      <c r="J2036" t="s">
        <v>26</v>
      </c>
      <c r="K2036">
        <v>7</v>
      </c>
      <c r="L2036">
        <v>30</v>
      </c>
      <c r="M2036">
        <v>30</v>
      </c>
      <c r="N2036" t="s">
        <v>12</v>
      </c>
      <c r="O2036" t="s">
        <v>1562</v>
      </c>
      <c r="P2036">
        <v>0</v>
      </c>
      <c r="Q2036">
        <v>0</v>
      </c>
      <c r="R2036">
        <v>0</v>
      </c>
      <c r="S2036">
        <v>0</v>
      </c>
      <c r="T2036">
        <f>DATATABLE[[#This Row],[تعداد واگن منتظر واگذاری]]+DATATABLE[[#This Row],[تعداد واگن تحت تخلیه]]</f>
        <v>0</v>
      </c>
      <c r="U2036">
        <v>0</v>
      </c>
      <c r="V2036">
        <v>0</v>
      </c>
      <c r="W2036">
        <v>0</v>
      </c>
      <c r="X2036">
        <v>0</v>
      </c>
      <c r="Y2036">
        <v>0</v>
      </c>
      <c r="Z2036">
        <v>0</v>
      </c>
      <c r="AA2036" t="s">
        <v>13</v>
      </c>
      <c r="AB2036">
        <v>0</v>
      </c>
      <c r="AC2036">
        <v>1</v>
      </c>
      <c r="AD2036" t="s">
        <v>13</v>
      </c>
      <c r="AE2036">
        <v>0</v>
      </c>
      <c r="AF2036">
        <v>1</v>
      </c>
      <c r="AG2036" t="s">
        <v>13</v>
      </c>
      <c r="AH2036">
        <v>0</v>
      </c>
      <c r="AI2036">
        <v>1</v>
      </c>
      <c r="AJ2036" t="s">
        <v>13</v>
      </c>
      <c r="AK2036">
        <v>0</v>
      </c>
      <c r="AL2036">
        <v>1</v>
      </c>
    </row>
    <row r="2037" spans="1:38" x14ac:dyDescent="0.25">
      <c r="A2037" t="s">
        <v>1530</v>
      </c>
      <c r="B2037" t="s">
        <v>32</v>
      </c>
      <c r="C2037">
        <v>13980720</v>
      </c>
      <c r="D2037">
        <v>980720</v>
      </c>
      <c r="E2037" t="s">
        <v>1203</v>
      </c>
      <c r="F2037" t="s">
        <v>1204</v>
      </c>
      <c r="G2037" t="s">
        <v>1523</v>
      </c>
      <c r="H2037" t="s">
        <v>41</v>
      </c>
      <c r="I2037">
        <v>3</v>
      </c>
      <c r="J2037" t="s">
        <v>26</v>
      </c>
      <c r="K2037">
        <v>7</v>
      </c>
      <c r="L2037">
        <v>31</v>
      </c>
      <c r="M2037">
        <v>30</v>
      </c>
      <c r="N2037" t="s">
        <v>14</v>
      </c>
      <c r="O2037" t="s">
        <v>1563</v>
      </c>
      <c r="P2037">
        <v>0</v>
      </c>
      <c r="Q2037">
        <v>0</v>
      </c>
      <c r="R2037">
        <v>0</v>
      </c>
      <c r="S2037">
        <v>0</v>
      </c>
      <c r="T2037">
        <f>DATATABLE[[#This Row],[تعداد واگن منتظر واگذاری]]+DATATABLE[[#This Row],[تعداد واگن تحت تخلیه]]</f>
        <v>0</v>
      </c>
      <c r="U2037">
        <v>0</v>
      </c>
      <c r="V2037">
        <v>0</v>
      </c>
      <c r="W2037">
        <v>0</v>
      </c>
      <c r="X2037">
        <v>0</v>
      </c>
      <c r="Y2037">
        <v>0</v>
      </c>
      <c r="Z2037">
        <v>0</v>
      </c>
      <c r="AA2037" t="s">
        <v>13</v>
      </c>
      <c r="AB2037">
        <v>0</v>
      </c>
      <c r="AC2037">
        <v>1</v>
      </c>
      <c r="AD2037" t="s">
        <v>13</v>
      </c>
      <c r="AE2037">
        <v>0</v>
      </c>
      <c r="AF2037">
        <v>1</v>
      </c>
      <c r="AG2037" t="s">
        <v>13</v>
      </c>
      <c r="AH2037">
        <v>0</v>
      </c>
      <c r="AI2037">
        <v>1</v>
      </c>
      <c r="AJ2037" t="s">
        <v>13</v>
      </c>
      <c r="AK2037">
        <v>0</v>
      </c>
      <c r="AL2037">
        <v>1</v>
      </c>
    </row>
    <row r="2038" spans="1:38" x14ac:dyDescent="0.25">
      <c r="A2038" t="s">
        <v>1530</v>
      </c>
      <c r="B2038" t="s">
        <v>32</v>
      </c>
      <c r="C2038">
        <v>13980721</v>
      </c>
      <c r="D2038">
        <v>980721</v>
      </c>
      <c r="E2038" t="s">
        <v>1205</v>
      </c>
      <c r="F2038" t="s">
        <v>1206</v>
      </c>
      <c r="G2038" t="s">
        <v>1523</v>
      </c>
      <c r="H2038" t="s">
        <v>41</v>
      </c>
      <c r="I2038">
        <v>3</v>
      </c>
      <c r="J2038" t="s">
        <v>26</v>
      </c>
      <c r="K2038">
        <v>7</v>
      </c>
      <c r="L2038">
        <v>31</v>
      </c>
      <c r="M2038">
        <v>30</v>
      </c>
      <c r="N2038" t="s">
        <v>16</v>
      </c>
      <c r="O2038" t="s">
        <v>1564</v>
      </c>
      <c r="P2038">
        <v>0</v>
      </c>
      <c r="Q2038">
        <v>0</v>
      </c>
      <c r="R2038">
        <v>0</v>
      </c>
      <c r="S2038">
        <v>0</v>
      </c>
      <c r="T2038">
        <f>DATATABLE[[#This Row],[تعداد واگن منتظر واگذاری]]+DATATABLE[[#This Row],[تعداد واگن تحت تخلیه]]</f>
        <v>0</v>
      </c>
      <c r="U2038">
        <v>0</v>
      </c>
      <c r="V2038">
        <v>0</v>
      </c>
      <c r="W2038">
        <v>0</v>
      </c>
      <c r="X2038">
        <v>0</v>
      </c>
      <c r="Y2038">
        <v>0</v>
      </c>
      <c r="Z2038">
        <v>0</v>
      </c>
      <c r="AA2038" t="s">
        <v>13</v>
      </c>
      <c r="AB2038">
        <v>0</v>
      </c>
      <c r="AC2038">
        <v>1</v>
      </c>
      <c r="AD2038" t="s">
        <v>13</v>
      </c>
      <c r="AE2038">
        <v>0</v>
      </c>
      <c r="AF2038">
        <v>1</v>
      </c>
      <c r="AG2038" t="s">
        <v>13</v>
      </c>
      <c r="AH2038">
        <v>0</v>
      </c>
      <c r="AI2038">
        <v>1</v>
      </c>
      <c r="AJ2038" t="s">
        <v>13</v>
      </c>
      <c r="AK2038">
        <v>0</v>
      </c>
      <c r="AL2038">
        <v>1</v>
      </c>
    </row>
    <row r="2039" spans="1:38" x14ac:dyDescent="0.25">
      <c r="A2039" t="s">
        <v>1530</v>
      </c>
      <c r="B2039" t="s">
        <v>32</v>
      </c>
      <c r="C2039">
        <v>13980722</v>
      </c>
      <c r="D2039">
        <v>980722</v>
      </c>
      <c r="E2039" t="s">
        <v>1207</v>
      </c>
      <c r="F2039" t="s">
        <v>1208</v>
      </c>
      <c r="G2039" t="s">
        <v>1523</v>
      </c>
      <c r="H2039" t="s">
        <v>41</v>
      </c>
      <c r="I2039">
        <v>3</v>
      </c>
      <c r="J2039" t="s">
        <v>26</v>
      </c>
      <c r="K2039">
        <v>7</v>
      </c>
      <c r="L2039">
        <v>31</v>
      </c>
      <c r="M2039">
        <v>30</v>
      </c>
      <c r="N2039" t="s">
        <v>17</v>
      </c>
      <c r="O2039" t="s">
        <v>1565</v>
      </c>
      <c r="P2039">
        <v>0</v>
      </c>
      <c r="Q2039">
        <v>0</v>
      </c>
      <c r="R2039">
        <v>0</v>
      </c>
      <c r="S2039">
        <v>0</v>
      </c>
      <c r="T2039">
        <f>DATATABLE[[#This Row],[تعداد واگن منتظر واگذاری]]+DATATABLE[[#This Row],[تعداد واگن تحت تخلیه]]</f>
        <v>0</v>
      </c>
      <c r="U2039">
        <v>0</v>
      </c>
      <c r="V2039">
        <v>0</v>
      </c>
      <c r="W2039">
        <v>0</v>
      </c>
      <c r="X2039">
        <v>0</v>
      </c>
      <c r="Y2039">
        <v>0</v>
      </c>
      <c r="Z2039">
        <v>0</v>
      </c>
      <c r="AA2039" t="s">
        <v>13</v>
      </c>
      <c r="AB2039">
        <v>0</v>
      </c>
      <c r="AC2039">
        <v>1</v>
      </c>
      <c r="AD2039" t="s">
        <v>13</v>
      </c>
      <c r="AE2039">
        <v>0</v>
      </c>
      <c r="AF2039">
        <v>1</v>
      </c>
      <c r="AG2039" t="s">
        <v>13</v>
      </c>
      <c r="AH2039">
        <v>0</v>
      </c>
      <c r="AI2039">
        <v>1</v>
      </c>
      <c r="AJ2039" t="s">
        <v>13</v>
      </c>
      <c r="AK2039">
        <v>0</v>
      </c>
      <c r="AL2039">
        <v>1</v>
      </c>
    </row>
    <row r="2040" spans="1:38" x14ac:dyDescent="0.25">
      <c r="A2040" t="s">
        <v>1530</v>
      </c>
      <c r="B2040" t="s">
        <v>32</v>
      </c>
      <c r="C2040">
        <v>13980723</v>
      </c>
      <c r="D2040">
        <v>980723</v>
      </c>
      <c r="E2040" t="s">
        <v>1209</v>
      </c>
      <c r="F2040" t="s">
        <v>1210</v>
      </c>
      <c r="G2040" t="s">
        <v>1523</v>
      </c>
      <c r="H2040" t="s">
        <v>41</v>
      </c>
      <c r="I2040">
        <v>3</v>
      </c>
      <c r="J2040" t="s">
        <v>26</v>
      </c>
      <c r="K2040">
        <v>7</v>
      </c>
      <c r="L2040">
        <v>31</v>
      </c>
      <c r="M2040">
        <v>30</v>
      </c>
      <c r="N2040" t="s">
        <v>18</v>
      </c>
      <c r="O2040" t="s">
        <v>1566</v>
      </c>
      <c r="P2040">
        <v>0</v>
      </c>
      <c r="Q2040">
        <v>0</v>
      </c>
      <c r="R2040">
        <v>0</v>
      </c>
      <c r="S2040">
        <v>0</v>
      </c>
      <c r="T2040">
        <f>DATATABLE[[#This Row],[تعداد واگن منتظر واگذاری]]+DATATABLE[[#This Row],[تعداد واگن تحت تخلیه]]</f>
        <v>0</v>
      </c>
      <c r="U2040">
        <v>0</v>
      </c>
      <c r="V2040">
        <v>0</v>
      </c>
      <c r="W2040">
        <v>0</v>
      </c>
      <c r="X2040">
        <v>0</v>
      </c>
      <c r="Y2040">
        <v>0</v>
      </c>
      <c r="Z2040">
        <v>0</v>
      </c>
      <c r="AA2040" t="s">
        <v>13</v>
      </c>
      <c r="AB2040">
        <v>0</v>
      </c>
      <c r="AC2040">
        <v>1</v>
      </c>
      <c r="AD2040" t="s">
        <v>13</v>
      </c>
      <c r="AE2040">
        <v>0</v>
      </c>
      <c r="AF2040">
        <v>1</v>
      </c>
      <c r="AG2040" t="s">
        <v>13</v>
      </c>
      <c r="AH2040">
        <v>0</v>
      </c>
      <c r="AI2040">
        <v>1</v>
      </c>
      <c r="AJ2040" t="s">
        <v>13</v>
      </c>
      <c r="AK2040">
        <v>0</v>
      </c>
      <c r="AL2040">
        <v>1</v>
      </c>
    </row>
    <row r="2041" spans="1:38" x14ac:dyDescent="0.25">
      <c r="A2041" t="s">
        <v>1530</v>
      </c>
      <c r="B2041" t="s">
        <v>32</v>
      </c>
      <c r="C2041">
        <v>13980724</v>
      </c>
      <c r="D2041">
        <v>980724</v>
      </c>
      <c r="E2041" t="s">
        <v>1211</v>
      </c>
      <c r="F2041" t="s">
        <v>1212</v>
      </c>
      <c r="G2041" t="s">
        <v>1523</v>
      </c>
      <c r="H2041" t="s">
        <v>41</v>
      </c>
      <c r="I2041">
        <v>3</v>
      </c>
      <c r="J2041" t="s">
        <v>26</v>
      </c>
      <c r="K2041">
        <v>7</v>
      </c>
      <c r="L2041">
        <v>31</v>
      </c>
      <c r="M2041">
        <v>30</v>
      </c>
      <c r="N2041" t="s">
        <v>19</v>
      </c>
      <c r="O2041" t="s">
        <v>1567</v>
      </c>
      <c r="P2041">
        <v>0</v>
      </c>
      <c r="Q2041">
        <v>0</v>
      </c>
      <c r="R2041">
        <v>0</v>
      </c>
      <c r="S2041">
        <v>0</v>
      </c>
      <c r="T2041">
        <f>DATATABLE[[#This Row],[تعداد واگن منتظر واگذاری]]+DATATABLE[[#This Row],[تعداد واگن تحت تخلیه]]</f>
        <v>0</v>
      </c>
      <c r="U2041">
        <v>0</v>
      </c>
      <c r="V2041">
        <v>0</v>
      </c>
      <c r="W2041">
        <v>0</v>
      </c>
      <c r="X2041">
        <v>0</v>
      </c>
      <c r="Y2041">
        <v>0</v>
      </c>
      <c r="Z2041">
        <v>0</v>
      </c>
      <c r="AA2041" t="s">
        <v>13</v>
      </c>
      <c r="AB2041">
        <v>0</v>
      </c>
      <c r="AC2041">
        <v>1</v>
      </c>
      <c r="AD2041" t="s">
        <v>13</v>
      </c>
      <c r="AE2041">
        <v>0</v>
      </c>
      <c r="AF2041">
        <v>1</v>
      </c>
      <c r="AG2041" t="s">
        <v>13</v>
      </c>
      <c r="AH2041">
        <v>0</v>
      </c>
      <c r="AI2041">
        <v>1</v>
      </c>
      <c r="AJ2041" t="s">
        <v>13</v>
      </c>
      <c r="AK2041">
        <v>0</v>
      </c>
      <c r="AL2041">
        <v>1</v>
      </c>
    </row>
    <row r="2042" spans="1:38" x14ac:dyDescent="0.25">
      <c r="A2042" t="s">
        <v>1530</v>
      </c>
      <c r="B2042" t="s">
        <v>32</v>
      </c>
      <c r="C2042">
        <v>13980725</v>
      </c>
      <c r="D2042">
        <v>980725</v>
      </c>
      <c r="E2042" t="s">
        <v>1213</v>
      </c>
      <c r="F2042" t="s">
        <v>1214</v>
      </c>
      <c r="G2042" t="s">
        <v>1523</v>
      </c>
      <c r="H2042" t="s">
        <v>41</v>
      </c>
      <c r="I2042">
        <v>3</v>
      </c>
      <c r="J2042" t="s">
        <v>26</v>
      </c>
      <c r="K2042">
        <v>7</v>
      </c>
      <c r="L2042">
        <v>31</v>
      </c>
      <c r="M2042">
        <v>31</v>
      </c>
      <c r="N2042" t="s">
        <v>20</v>
      </c>
      <c r="O2042" t="s">
        <v>1568</v>
      </c>
      <c r="P2042">
        <v>0</v>
      </c>
      <c r="Q2042">
        <v>0</v>
      </c>
      <c r="R2042">
        <v>0</v>
      </c>
      <c r="S2042">
        <v>0</v>
      </c>
      <c r="T2042">
        <f>DATATABLE[[#This Row],[تعداد واگن منتظر واگذاری]]+DATATABLE[[#This Row],[تعداد واگن تحت تخلیه]]</f>
        <v>0</v>
      </c>
      <c r="U2042">
        <v>0</v>
      </c>
      <c r="V2042">
        <v>0</v>
      </c>
      <c r="W2042">
        <v>0</v>
      </c>
      <c r="X2042">
        <v>0</v>
      </c>
      <c r="Y2042">
        <v>0</v>
      </c>
      <c r="Z2042">
        <v>0</v>
      </c>
      <c r="AA2042" t="s">
        <v>13</v>
      </c>
      <c r="AB2042">
        <v>0</v>
      </c>
      <c r="AC2042">
        <v>1</v>
      </c>
      <c r="AD2042" t="s">
        <v>13</v>
      </c>
      <c r="AE2042">
        <v>0</v>
      </c>
      <c r="AF2042">
        <v>1</v>
      </c>
      <c r="AG2042" t="s">
        <v>13</v>
      </c>
      <c r="AH2042">
        <v>0</v>
      </c>
      <c r="AI2042">
        <v>1</v>
      </c>
      <c r="AJ2042" t="s">
        <v>13</v>
      </c>
      <c r="AK2042">
        <v>0</v>
      </c>
      <c r="AL2042">
        <v>1</v>
      </c>
    </row>
    <row r="2043" spans="1:38" x14ac:dyDescent="0.25">
      <c r="A2043" t="s">
        <v>1530</v>
      </c>
      <c r="B2043" t="s">
        <v>32</v>
      </c>
      <c r="C2043">
        <v>13980726</v>
      </c>
      <c r="D2043">
        <v>980726</v>
      </c>
      <c r="E2043" t="s">
        <v>1215</v>
      </c>
      <c r="F2043" t="s">
        <v>1216</v>
      </c>
      <c r="G2043" t="s">
        <v>1523</v>
      </c>
      <c r="H2043" t="s">
        <v>41</v>
      </c>
      <c r="I2043">
        <v>3</v>
      </c>
      <c r="J2043" t="s">
        <v>26</v>
      </c>
      <c r="K2043">
        <v>7</v>
      </c>
      <c r="L2043">
        <v>31</v>
      </c>
      <c r="M2043">
        <v>31</v>
      </c>
      <c r="N2043" t="s">
        <v>12</v>
      </c>
      <c r="O2043" t="s">
        <v>1569</v>
      </c>
      <c r="P2043">
        <v>0</v>
      </c>
      <c r="Q2043">
        <v>0</v>
      </c>
      <c r="R2043">
        <v>0</v>
      </c>
      <c r="S2043">
        <v>0</v>
      </c>
      <c r="T2043">
        <f>DATATABLE[[#This Row],[تعداد واگن منتظر واگذاری]]+DATATABLE[[#This Row],[تعداد واگن تحت تخلیه]]</f>
        <v>0</v>
      </c>
      <c r="U2043">
        <v>0</v>
      </c>
      <c r="V2043">
        <v>0</v>
      </c>
      <c r="W2043">
        <v>0</v>
      </c>
      <c r="X2043">
        <v>0</v>
      </c>
      <c r="Y2043">
        <v>0</v>
      </c>
      <c r="Z2043">
        <v>0</v>
      </c>
      <c r="AA2043" t="s">
        <v>13</v>
      </c>
      <c r="AB2043">
        <v>0</v>
      </c>
      <c r="AC2043">
        <v>1</v>
      </c>
      <c r="AD2043" t="s">
        <v>13</v>
      </c>
      <c r="AE2043">
        <v>0</v>
      </c>
      <c r="AF2043">
        <v>1</v>
      </c>
      <c r="AG2043" t="s">
        <v>13</v>
      </c>
      <c r="AH2043">
        <v>0</v>
      </c>
      <c r="AI2043">
        <v>1</v>
      </c>
      <c r="AJ2043" t="s">
        <v>13</v>
      </c>
      <c r="AK2043">
        <v>0</v>
      </c>
      <c r="AL2043">
        <v>1</v>
      </c>
    </row>
    <row r="2044" spans="1:38" x14ac:dyDescent="0.25">
      <c r="A2044" t="s">
        <v>1530</v>
      </c>
      <c r="B2044" t="s">
        <v>32</v>
      </c>
      <c r="C2044">
        <v>13980727</v>
      </c>
      <c r="D2044">
        <v>980727</v>
      </c>
      <c r="E2044" t="s">
        <v>1217</v>
      </c>
      <c r="F2044" t="s">
        <v>1218</v>
      </c>
      <c r="G2044" t="s">
        <v>1523</v>
      </c>
      <c r="H2044" t="s">
        <v>41</v>
      </c>
      <c r="I2044">
        <v>3</v>
      </c>
      <c r="J2044" t="s">
        <v>26</v>
      </c>
      <c r="K2044">
        <v>7</v>
      </c>
      <c r="L2044">
        <v>32</v>
      </c>
      <c r="M2044">
        <v>31</v>
      </c>
      <c r="N2044" t="s">
        <v>14</v>
      </c>
      <c r="O2044" t="s">
        <v>1570</v>
      </c>
      <c r="P2044">
        <v>0</v>
      </c>
      <c r="Q2044">
        <v>0</v>
      </c>
      <c r="R2044">
        <v>0</v>
      </c>
      <c r="S2044">
        <v>0</v>
      </c>
      <c r="T2044">
        <f>DATATABLE[[#This Row],[تعداد واگن منتظر واگذاری]]+DATATABLE[[#This Row],[تعداد واگن تحت تخلیه]]</f>
        <v>0</v>
      </c>
      <c r="U2044">
        <v>0</v>
      </c>
      <c r="V2044">
        <v>0</v>
      </c>
      <c r="W2044">
        <v>0</v>
      </c>
      <c r="X2044">
        <v>0</v>
      </c>
      <c r="Y2044">
        <v>0</v>
      </c>
      <c r="Z2044">
        <v>0</v>
      </c>
      <c r="AA2044" t="s">
        <v>13</v>
      </c>
      <c r="AB2044">
        <v>0</v>
      </c>
      <c r="AC2044">
        <v>1</v>
      </c>
      <c r="AD2044" t="s">
        <v>13</v>
      </c>
      <c r="AE2044">
        <v>0</v>
      </c>
      <c r="AF2044">
        <v>1</v>
      </c>
      <c r="AG2044" t="s">
        <v>13</v>
      </c>
      <c r="AH2044">
        <v>0</v>
      </c>
      <c r="AI2044">
        <v>1</v>
      </c>
      <c r="AJ2044" t="s">
        <v>13</v>
      </c>
      <c r="AK2044">
        <v>0</v>
      </c>
      <c r="AL2044">
        <v>1</v>
      </c>
    </row>
    <row r="2045" spans="1:38" x14ac:dyDescent="0.25">
      <c r="A2045" t="s">
        <v>1530</v>
      </c>
      <c r="B2045" t="s">
        <v>32</v>
      </c>
      <c r="C2045">
        <v>13980728</v>
      </c>
      <c r="D2045">
        <v>980728</v>
      </c>
      <c r="E2045" t="s">
        <v>1219</v>
      </c>
      <c r="F2045" t="s">
        <v>1220</v>
      </c>
      <c r="G2045" t="s">
        <v>1523</v>
      </c>
      <c r="H2045" t="s">
        <v>41</v>
      </c>
      <c r="I2045">
        <v>3</v>
      </c>
      <c r="J2045" t="s">
        <v>26</v>
      </c>
      <c r="K2045">
        <v>7</v>
      </c>
      <c r="L2045">
        <v>32</v>
      </c>
      <c r="M2045">
        <v>31</v>
      </c>
      <c r="N2045" t="s">
        <v>16</v>
      </c>
      <c r="O2045" t="s">
        <v>1571</v>
      </c>
      <c r="P2045">
        <v>3</v>
      </c>
      <c r="Q2045">
        <v>0.1</v>
      </c>
      <c r="R2045">
        <v>0</v>
      </c>
      <c r="S2045">
        <v>0</v>
      </c>
      <c r="T2045">
        <f>DATATABLE[[#This Row],[تعداد واگن منتظر واگذاری]]+DATATABLE[[#This Row],[تعداد واگن تحت تخلیه]]</f>
        <v>3</v>
      </c>
      <c r="U2045">
        <v>0.1</v>
      </c>
      <c r="V2045">
        <v>0</v>
      </c>
      <c r="W2045">
        <v>0</v>
      </c>
      <c r="X2045">
        <v>0</v>
      </c>
      <c r="Y2045">
        <v>3</v>
      </c>
      <c r="Z2045">
        <v>0</v>
      </c>
      <c r="AA2045" t="s">
        <v>15</v>
      </c>
      <c r="AB2045">
        <v>1</v>
      </c>
      <c r="AC2045">
        <v>0</v>
      </c>
      <c r="AD2045" t="s">
        <v>13</v>
      </c>
      <c r="AE2045">
        <v>0</v>
      </c>
      <c r="AF2045">
        <v>1</v>
      </c>
      <c r="AG2045" t="s">
        <v>13</v>
      </c>
      <c r="AH2045">
        <v>0</v>
      </c>
      <c r="AI2045">
        <v>1</v>
      </c>
      <c r="AJ2045" t="s">
        <v>13</v>
      </c>
      <c r="AK2045">
        <v>0</v>
      </c>
      <c r="AL2045">
        <v>1</v>
      </c>
    </row>
    <row r="2046" spans="1:38" x14ac:dyDescent="0.25">
      <c r="A2046" t="s">
        <v>1530</v>
      </c>
      <c r="B2046" t="s">
        <v>32</v>
      </c>
      <c r="C2046">
        <v>13980729</v>
      </c>
      <c r="D2046">
        <v>980729</v>
      </c>
      <c r="E2046" t="s">
        <v>1221</v>
      </c>
      <c r="F2046" t="s">
        <v>1222</v>
      </c>
      <c r="G2046" t="s">
        <v>1523</v>
      </c>
      <c r="H2046" t="s">
        <v>41</v>
      </c>
      <c r="I2046">
        <v>3</v>
      </c>
      <c r="J2046" t="s">
        <v>26</v>
      </c>
      <c r="K2046">
        <v>7</v>
      </c>
      <c r="L2046">
        <v>32</v>
      </c>
      <c r="M2046">
        <v>31</v>
      </c>
      <c r="N2046" t="s">
        <v>17</v>
      </c>
      <c r="O2046" t="s">
        <v>1572</v>
      </c>
      <c r="P2046">
        <v>0</v>
      </c>
      <c r="Q2046">
        <v>0</v>
      </c>
      <c r="R2046">
        <v>3</v>
      </c>
      <c r="S2046">
        <v>0.1</v>
      </c>
      <c r="T2046">
        <f>DATATABLE[[#This Row],[تعداد واگن منتظر واگذاری]]+DATATABLE[[#This Row],[تعداد واگن تحت تخلیه]]</f>
        <v>3</v>
      </c>
      <c r="U2046">
        <v>0.1</v>
      </c>
      <c r="V2046">
        <v>0</v>
      </c>
      <c r="W2046">
        <v>0</v>
      </c>
      <c r="X2046">
        <v>0</v>
      </c>
      <c r="Y2046">
        <v>3</v>
      </c>
      <c r="Z2046">
        <v>3</v>
      </c>
      <c r="AA2046" t="s">
        <v>13</v>
      </c>
      <c r="AB2046">
        <v>0</v>
      </c>
      <c r="AC2046">
        <v>1</v>
      </c>
      <c r="AD2046" t="s">
        <v>15</v>
      </c>
      <c r="AE2046">
        <v>1</v>
      </c>
      <c r="AF2046">
        <v>0</v>
      </c>
      <c r="AG2046" t="s">
        <v>13</v>
      </c>
      <c r="AH2046">
        <v>0</v>
      </c>
      <c r="AI2046">
        <v>1</v>
      </c>
      <c r="AJ2046" t="s">
        <v>15</v>
      </c>
      <c r="AK2046">
        <v>1</v>
      </c>
      <c r="AL2046">
        <v>0</v>
      </c>
    </row>
    <row r="2047" spans="1:38" x14ac:dyDescent="0.25">
      <c r="A2047" t="s">
        <v>1530</v>
      </c>
      <c r="B2047" t="s">
        <v>32</v>
      </c>
      <c r="C2047">
        <v>13980730</v>
      </c>
      <c r="D2047">
        <v>980730</v>
      </c>
      <c r="E2047" t="s">
        <v>1223</v>
      </c>
      <c r="F2047" t="s">
        <v>1224</v>
      </c>
      <c r="G2047" t="s">
        <v>1523</v>
      </c>
      <c r="H2047" t="s">
        <v>41</v>
      </c>
      <c r="I2047">
        <v>3</v>
      </c>
      <c r="J2047" t="s">
        <v>26</v>
      </c>
      <c r="K2047">
        <v>7</v>
      </c>
      <c r="L2047">
        <v>32</v>
      </c>
      <c r="M2047">
        <v>31</v>
      </c>
      <c r="N2047" t="s">
        <v>18</v>
      </c>
      <c r="O2047" t="s">
        <v>1573</v>
      </c>
      <c r="P2047">
        <v>0</v>
      </c>
      <c r="Q2047">
        <v>0</v>
      </c>
      <c r="R2047">
        <v>0</v>
      </c>
      <c r="S2047">
        <v>0</v>
      </c>
      <c r="T2047">
        <f>DATATABLE[[#This Row],[تعداد واگن منتظر واگذاری]]+DATATABLE[[#This Row],[تعداد واگن تحت تخلیه]]</f>
        <v>0</v>
      </c>
      <c r="U2047">
        <v>0</v>
      </c>
      <c r="V2047">
        <v>0</v>
      </c>
      <c r="W2047">
        <v>0</v>
      </c>
      <c r="X2047">
        <v>0</v>
      </c>
      <c r="Y2047">
        <v>0</v>
      </c>
      <c r="Z2047">
        <v>0</v>
      </c>
      <c r="AA2047" t="s">
        <v>13</v>
      </c>
      <c r="AB2047">
        <v>0</v>
      </c>
      <c r="AC2047">
        <v>1</v>
      </c>
      <c r="AD2047" t="s">
        <v>13</v>
      </c>
      <c r="AE2047">
        <v>0</v>
      </c>
      <c r="AF2047">
        <v>1</v>
      </c>
      <c r="AG2047" t="s">
        <v>13</v>
      </c>
      <c r="AH2047">
        <v>0</v>
      </c>
      <c r="AI2047">
        <v>1</v>
      </c>
      <c r="AJ2047" t="s">
        <v>13</v>
      </c>
      <c r="AK2047">
        <v>0</v>
      </c>
      <c r="AL2047">
        <v>1</v>
      </c>
    </row>
    <row r="2048" spans="1:38" x14ac:dyDescent="0.25">
      <c r="A2048" t="s">
        <v>1530</v>
      </c>
      <c r="B2048" t="s">
        <v>32</v>
      </c>
      <c r="C2048">
        <v>13980801</v>
      </c>
      <c r="D2048">
        <v>980801</v>
      </c>
      <c r="E2048" t="s">
        <v>1225</v>
      </c>
      <c r="F2048" t="s">
        <v>1226</v>
      </c>
      <c r="G2048" t="s">
        <v>1523</v>
      </c>
      <c r="H2048" t="s">
        <v>41</v>
      </c>
      <c r="I2048">
        <v>3</v>
      </c>
      <c r="J2048" t="s">
        <v>27</v>
      </c>
      <c r="K2048">
        <v>8</v>
      </c>
      <c r="L2048">
        <v>32</v>
      </c>
      <c r="M2048">
        <v>31</v>
      </c>
      <c r="N2048" t="s">
        <v>19</v>
      </c>
      <c r="O2048" t="s">
        <v>1542</v>
      </c>
      <c r="P2048">
        <v>3</v>
      </c>
      <c r="Q2048">
        <v>0.1</v>
      </c>
      <c r="R2048">
        <v>9</v>
      </c>
      <c r="S2048">
        <v>0.3</v>
      </c>
      <c r="T2048">
        <f>DATATABLE[[#This Row],[تعداد واگن منتظر واگذاری]]+DATATABLE[[#This Row],[تعداد واگن تحت تخلیه]]</f>
        <v>12</v>
      </c>
      <c r="U2048">
        <v>0.4</v>
      </c>
      <c r="V2048">
        <v>3</v>
      </c>
      <c r="W2048">
        <v>0.1</v>
      </c>
      <c r="X2048">
        <v>195</v>
      </c>
      <c r="Y2048">
        <v>12</v>
      </c>
      <c r="Z2048">
        <v>12</v>
      </c>
      <c r="AA2048" t="s">
        <v>15</v>
      </c>
      <c r="AB2048">
        <v>1</v>
      </c>
      <c r="AC2048">
        <v>0</v>
      </c>
      <c r="AD2048" t="s">
        <v>15</v>
      </c>
      <c r="AE2048">
        <v>1</v>
      </c>
      <c r="AF2048">
        <v>0</v>
      </c>
      <c r="AG2048" t="s">
        <v>15</v>
      </c>
      <c r="AH2048">
        <v>1</v>
      </c>
      <c r="AI2048">
        <v>0</v>
      </c>
      <c r="AJ2048" t="s">
        <v>15</v>
      </c>
      <c r="AK2048">
        <v>1</v>
      </c>
      <c r="AL2048">
        <v>0</v>
      </c>
    </row>
    <row r="2049" spans="1:38" x14ac:dyDescent="0.25">
      <c r="A2049" t="s">
        <v>1530</v>
      </c>
      <c r="B2049" t="s">
        <v>32</v>
      </c>
      <c r="C2049">
        <v>13980802</v>
      </c>
      <c r="D2049">
        <v>980802</v>
      </c>
      <c r="E2049" t="s">
        <v>1227</v>
      </c>
      <c r="F2049" t="s">
        <v>1228</v>
      </c>
      <c r="G2049" t="s">
        <v>1523</v>
      </c>
      <c r="H2049" t="s">
        <v>41</v>
      </c>
      <c r="I2049">
        <v>3</v>
      </c>
      <c r="J2049" t="s">
        <v>27</v>
      </c>
      <c r="K2049">
        <v>8</v>
      </c>
      <c r="L2049">
        <v>32</v>
      </c>
      <c r="M2049">
        <v>32</v>
      </c>
      <c r="N2049" t="s">
        <v>20</v>
      </c>
      <c r="O2049" t="s">
        <v>1543</v>
      </c>
      <c r="P2049">
        <v>0</v>
      </c>
      <c r="Q2049">
        <v>0</v>
      </c>
      <c r="R2049">
        <v>38</v>
      </c>
      <c r="S2049">
        <v>1.2666666666666666</v>
      </c>
      <c r="T2049">
        <f>DATATABLE[[#This Row],[تعداد واگن منتظر واگذاری]]+DATATABLE[[#This Row],[تعداد واگن تحت تخلیه]]</f>
        <v>38</v>
      </c>
      <c r="U2049">
        <v>1.2666666666666666</v>
      </c>
      <c r="V2049">
        <v>35</v>
      </c>
      <c r="W2049">
        <v>1.1666666666666667</v>
      </c>
      <c r="X2049">
        <v>2275</v>
      </c>
      <c r="Y2049">
        <v>38</v>
      </c>
      <c r="Z2049">
        <v>73</v>
      </c>
      <c r="AA2049" t="s">
        <v>13</v>
      </c>
      <c r="AB2049">
        <v>0</v>
      </c>
      <c r="AC2049">
        <v>1</v>
      </c>
      <c r="AD2049" t="s">
        <v>15</v>
      </c>
      <c r="AE2049">
        <v>1</v>
      </c>
      <c r="AF2049">
        <v>0</v>
      </c>
      <c r="AG2049" t="s">
        <v>15</v>
      </c>
      <c r="AH2049">
        <v>1</v>
      </c>
      <c r="AI2049">
        <v>0</v>
      </c>
      <c r="AJ2049" t="s">
        <v>15</v>
      </c>
      <c r="AK2049">
        <v>1</v>
      </c>
      <c r="AL2049">
        <v>0</v>
      </c>
    </row>
    <row r="2050" spans="1:38" x14ac:dyDescent="0.25">
      <c r="A2050" t="s">
        <v>1530</v>
      </c>
      <c r="B2050" t="s">
        <v>32</v>
      </c>
      <c r="C2050">
        <v>13980803</v>
      </c>
      <c r="D2050">
        <v>980803</v>
      </c>
      <c r="E2050" t="s">
        <v>1229</v>
      </c>
      <c r="F2050" t="s">
        <v>1230</v>
      </c>
      <c r="G2050" t="s">
        <v>1523</v>
      </c>
      <c r="H2050" t="s">
        <v>41</v>
      </c>
      <c r="I2050">
        <v>3</v>
      </c>
      <c r="J2050" t="s">
        <v>27</v>
      </c>
      <c r="K2050">
        <v>8</v>
      </c>
      <c r="L2050">
        <v>32</v>
      </c>
      <c r="M2050">
        <v>32</v>
      </c>
      <c r="N2050" t="s">
        <v>12</v>
      </c>
      <c r="O2050" t="s">
        <v>1544</v>
      </c>
      <c r="P2050">
        <v>28</v>
      </c>
      <c r="Q2050">
        <v>0.93333333333333335</v>
      </c>
      <c r="R2050">
        <v>0</v>
      </c>
      <c r="S2050">
        <v>0</v>
      </c>
      <c r="T2050">
        <f>DATATABLE[[#This Row],[تعداد واگن منتظر واگذاری]]+DATATABLE[[#This Row],[تعداد واگن تحت تخلیه]]</f>
        <v>28</v>
      </c>
      <c r="U2050">
        <v>0.93333333333333335</v>
      </c>
      <c r="V2050">
        <v>44</v>
      </c>
      <c r="W2050">
        <v>1.4666666666666666</v>
      </c>
      <c r="X2050">
        <v>2860</v>
      </c>
      <c r="Y2050">
        <v>28</v>
      </c>
      <c r="Z2050">
        <v>44</v>
      </c>
      <c r="AA2050" t="s">
        <v>15</v>
      </c>
      <c r="AB2050">
        <v>1</v>
      </c>
      <c r="AC2050">
        <v>0</v>
      </c>
      <c r="AD2050" t="s">
        <v>13</v>
      </c>
      <c r="AE2050">
        <v>0</v>
      </c>
      <c r="AF2050">
        <v>1</v>
      </c>
      <c r="AG2050" t="s">
        <v>15</v>
      </c>
      <c r="AH2050">
        <v>1</v>
      </c>
      <c r="AI2050">
        <v>0</v>
      </c>
      <c r="AJ2050" t="s">
        <v>15</v>
      </c>
      <c r="AK2050">
        <v>1</v>
      </c>
      <c r="AL2050">
        <v>0</v>
      </c>
    </row>
    <row r="2051" spans="1:38" x14ac:dyDescent="0.25">
      <c r="A2051" t="s">
        <v>1530</v>
      </c>
      <c r="B2051" t="s">
        <v>32</v>
      </c>
      <c r="C2051">
        <v>13980804</v>
      </c>
      <c r="D2051">
        <v>980804</v>
      </c>
      <c r="E2051" t="s">
        <v>1231</v>
      </c>
      <c r="F2051" t="s">
        <v>1232</v>
      </c>
      <c r="G2051" t="s">
        <v>1523</v>
      </c>
      <c r="H2051" t="s">
        <v>41</v>
      </c>
      <c r="I2051">
        <v>3</v>
      </c>
      <c r="J2051" t="s">
        <v>27</v>
      </c>
      <c r="K2051">
        <v>8</v>
      </c>
      <c r="L2051">
        <v>33</v>
      </c>
      <c r="M2051">
        <v>32</v>
      </c>
      <c r="N2051" t="s">
        <v>14</v>
      </c>
      <c r="O2051" t="s">
        <v>1545</v>
      </c>
      <c r="P2051">
        <v>7</v>
      </c>
      <c r="Q2051">
        <v>0.23333333333333334</v>
      </c>
      <c r="R2051">
        <v>0</v>
      </c>
      <c r="S2051">
        <v>0</v>
      </c>
      <c r="T2051">
        <f>DATATABLE[[#This Row],[تعداد واگن منتظر واگذاری]]+DATATABLE[[#This Row],[تعداد واگن تحت تخلیه]]</f>
        <v>7</v>
      </c>
      <c r="U2051">
        <v>0.23333333333333334</v>
      </c>
      <c r="V2051">
        <v>0</v>
      </c>
      <c r="W2051">
        <v>0</v>
      </c>
      <c r="X2051">
        <v>0</v>
      </c>
      <c r="Y2051">
        <v>7</v>
      </c>
      <c r="Z2051">
        <v>0</v>
      </c>
      <c r="AA2051" t="s">
        <v>15</v>
      </c>
      <c r="AB2051">
        <v>1</v>
      </c>
      <c r="AC2051">
        <v>0</v>
      </c>
      <c r="AD2051" t="s">
        <v>13</v>
      </c>
      <c r="AE2051">
        <v>0</v>
      </c>
      <c r="AF2051">
        <v>1</v>
      </c>
      <c r="AG2051" t="s">
        <v>13</v>
      </c>
      <c r="AH2051">
        <v>0</v>
      </c>
      <c r="AI2051">
        <v>1</v>
      </c>
      <c r="AJ2051" t="s">
        <v>13</v>
      </c>
      <c r="AK2051">
        <v>0</v>
      </c>
      <c r="AL2051">
        <v>1</v>
      </c>
    </row>
    <row r="2052" spans="1:38" x14ac:dyDescent="0.25">
      <c r="A2052" t="s">
        <v>1530</v>
      </c>
      <c r="B2052" t="s">
        <v>32</v>
      </c>
      <c r="C2052">
        <v>13980805</v>
      </c>
      <c r="D2052">
        <v>980805</v>
      </c>
      <c r="E2052" t="s">
        <v>1233</v>
      </c>
      <c r="F2052" t="s">
        <v>1234</v>
      </c>
      <c r="G2052" t="s">
        <v>1523</v>
      </c>
      <c r="H2052" t="s">
        <v>41</v>
      </c>
      <c r="I2052">
        <v>3</v>
      </c>
      <c r="J2052" t="s">
        <v>27</v>
      </c>
      <c r="K2052">
        <v>8</v>
      </c>
      <c r="L2052">
        <v>33</v>
      </c>
      <c r="M2052">
        <v>32</v>
      </c>
      <c r="N2052" t="s">
        <v>16</v>
      </c>
      <c r="O2052" t="s">
        <v>1546</v>
      </c>
      <c r="P2052">
        <v>2</v>
      </c>
      <c r="Q2052">
        <v>6.6666666666666666E-2</v>
      </c>
      <c r="R2052">
        <v>0</v>
      </c>
      <c r="S2052">
        <v>0</v>
      </c>
      <c r="T2052">
        <f>DATATABLE[[#This Row],[تعداد واگن منتظر واگذاری]]+DATATABLE[[#This Row],[تعداد واگن تحت تخلیه]]</f>
        <v>2</v>
      </c>
      <c r="U2052">
        <v>6.6666666666666666E-2</v>
      </c>
      <c r="V2052">
        <v>36</v>
      </c>
      <c r="W2052">
        <v>1.2</v>
      </c>
      <c r="X2052">
        <v>2340</v>
      </c>
      <c r="Y2052">
        <v>2</v>
      </c>
      <c r="Z2052">
        <v>36</v>
      </c>
      <c r="AA2052" t="s">
        <v>15</v>
      </c>
      <c r="AB2052">
        <v>1</v>
      </c>
      <c r="AC2052">
        <v>0</v>
      </c>
      <c r="AD2052" t="s">
        <v>13</v>
      </c>
      <c r="AE2052">
        <v>0</v>
      </c>
      <c r="AF2052">
        <v>1</v>
      </c>
      <c r="AG2052" t="s">
        <v>15</v>
      </c>
      <c r="AH2052">
        <v>1</v>
      </c>
      <c r="AI2052">
        <v>0</v>
      </c>
      <c r="AJ2052" t="s">
        <v>15</v>
      </c>
      <c r="AK2052">
        <v>1</v>
      </c>
      <c r="AL2052">
        <v>0</v>
      </c>
    </row>
    <row r="2053" spans="1:38" x14ac:dyDescent="0.25">
      <c r="A2053" t="s">
        <v>1530</v>
      </c>
      <c r="B2053" t="s">
        <v>32</v>
      </c>
      <c r="C2053">
        <v>13980806</v>
      </c>
      <c r="D2053">
        <v>980806</v>
      </c>
      <c r="E2053" t="s">
        <v>1235</v>
      </c>
      <c r="F2053" t="s">
        <v>1236</v>
      </c>
      <c r="G2053" t="s">
        <v>1523</v>
      </c>
      <c r="H2053" t="s">
        <v>41</v>
      </c>
      <c r="I2053">
        <v>3</v>
      </c>
      <c r="J2053" t="s">
        <v>27</v>
      </c>
      <c r="K2053">
        <v>8</v>
      </c>
      <c r="L2053">
        <v>33</v>
      </c>
      <c r="M2053">
        <v>32</v>
      </c>
      <c r="N2053" t="s">
        <v>17</v>
      </c>
      <c r="O2053" t="s">
        <v>1547</v>
      </c>
      <c r="P2053">
        <v>7</v>
      </c>
      <c r="Q2053">
        <v>0.23333333333333334</v>
      </c>
      <c r="R2053">
        <v>28</v>
      </c>
      <c r="S2053">
        <v>0.93333333333333335</v>
      </c>
      <c r="T2053">
        <f>DATATABLE[[#This Row],[تعداد واگن منتظر واگذاری]]+DATATABLE[[#This Row],[تعداد واگن تحت تخلیه]]</f>
        <v>35</v>
      </c>
      <c r="U2053">
        <v>1.1666666666666667</v>
      </c>
      <c r="V2053">
        <v>0</v>
      </c>
      <c r="W2053">
        <v>0</v>
      </c>
      <c r="X2053">
        <v>0</v>
      </c>
      <c r="Y2053">
        <v>35</v>
      </c>
      <c r="Z2053">
        <v>28</v>
      </c>
      <c r="AA2053" t="s">
        <v>15</v>
      </c>
      <c r="AB2053">
        <v>1</v>
      </c>
      <c r="AC2053">
        <v>0</v>
      </c>
      <c r="AD2053" t="s">
        <v>15</v>
      </c>
      <c r="AE2053">
        <v>1</v>
      </c>
      <c r="AF2053">
        <v>0</v>
      </c>
      <c r="AG2053" t="s">
        <v>13</v>
      </c>
      <c r="AH2053">
        <v>0</v>
      </c>
      <c r="AI2053">
        <v>1</v>
      </c>
      <c r="AJ2053" t="s">
        <v>15</v>
      </c>
      <c r="AK2053">
        <v>1</v>
      </c>
      <c r="AL2053">
        <v>0</v>
      </c>
    </row>
    <row r="2054" spans="1:38" x14ac:dyDescent="0.25">
      <c r="A2054" t="s">
        <v>1530</v>
      </c>
      <c r="B2054" t="s">
        <v>32</v>
      </c>
      <c r="C2054">
        <v>13980807</v>
      </c>
      <c r="D2054">
        <v>980807</v>
      </c>
      <c r="E2054" t="s">
        <v>1237</v>
      </c>
      <c r="F2054" t="s">
        <v>1238</v>
      </c>
      <c r="G2054" t="s">
        <v>1523</v>
      </c>
      <c r="H2054" t="s">
        <v>41</v>
      </c>
      <c r="I2054">
        <v>3</v>
      </c>
      <c r="J2054" t="s">
        <v>27</v>
      </c>
      <c r="K2054">
        <v>8</v>
      </c>
      <c r="L2054">
        <v>33</v>
      </c>
      <c r="M2054">
        <v>32</v>
      </c>
      <c r="N2054" t="s">
        <v>18</v>
      </c>
      <c r="O2054" t="s">
        <v>1548</v>
      </c>
      <c r="P2054">
        <v>0</v>
      </c>
      <c r="Q2054">
        <v>0</v>
      </c>
      <c r="R2054">
        <v>0</v>
      </c>
      <c r="S2054">
        <v>0</v>
      </c>
      <c r="T2054">
        <f>DATATABLE[[#This Row],[تعداد واگن منتظر واگذاری]]+DATATABLE[[#This Row],[تعداد واگن تحت تخلیه]]</f>
        <v>0</v>
      </c>
      <c r="U2054">
        <v>0</v>
      </c>
      <c r="V2054">
        <v>16</v>
      </c>
      <c r="W2054">
        <v>0.53333333333333333</v>
      </c>
      <c r="X2054">
        <v>1040</v>
      </c>
      <c r="Y2054">
        <v>0</v>
      </c>
      <c r="Z2054">
        <v>16</v>
      </c>
      <c r="AA2054" t="s">
        <v>13</v>
      </c>
      <c r="AB2054">
        <v>0</v>
      </c>
      <c r="AC2054">
        <v>1</v>
      </c>
      <c r="AD2054" t="s">
        <v>13</v>
      </c>
      <c r="AE2054">
        <v>0</v>
      </c>
      <c r="AF2054">
        <v>1</v>
      </c>
      <c r="AG2054" t="s">
        <v>15</v>
      </c>
      <c r="AH2054">
        <v>1</v>
      </c>
      <c r="AI2054">
        <v>0</v>
      </c>
      <c r="AJ2054" t="s">
        <v>15</v>
      </c>
      <c r="AK2054">
        <v>1</v>
      </c>
      <c r="AL2054">
        <v>0</v>
      </c>
    </row>
    <row r="2055" spans="1:38" x14ac:dyDescent="0.25">
      <c r="A2055" t="s">
        <v>1530</v>
      </c>
      <c r="B2055" t="s">
        <v>32</v>
      </c>
      <c r="C2055">
        <v>13980808</v>
      </c>
      <c r="D2055">
        <v>980808</v>
      </c>
      <c r="E2055" t="s">
        <v>1239</v>
      </c>
      <c r="F2055" t="s">
        <v>1240</v>
      </c>
      <c r="G2055" t="s">
        <v>1523</v>
      </c>
      <c r="H2055" t="s">
        <v>41</v>
      </c>
      <c r="I2055">
        <v>3</v>
      </c>
      <c r="J2055" t="s">
        <v>27</v>
      </c>
      <c r="K2055">
        <v>8</v>
      </c>
      <c r="L2055">
        <v>33</v>
      </c>
      <c r="M2055">
        <v>32</v>
      </c>
      <c r="N2055" t="s">
        <v>19</v>
      </c>
      <c r="O2055" t="s">
        <v>1549</v>
      </c>
      <c r="P2055">
        <v>0</v>
      </c>
      <c r="Q2055">
        <v>0</v>
      </c>
      <c r="R2055">
        <v>6</v>
      </c>
      <c r="S2055">
        <v>0.2</v>
      </c>
      <c r="T2055">
        <f>DATATABLE[[#This Row],[تعداد واگن منتظر واگذاری]]+DATATABLE[[#This Row],[تعداد واگن تحت تخلیه]]</f>
        <v>6</v>
      </c>
      <c r="U2055">
        <v>0.2</v>
      </c>
      <c r="V2055">
        <v>0</v>
      </c>
      <c r="W2055">
        <v>0</v>
      </c>
      <c r="X2055">
        <v>0</v>
      </c>
      <c r="Y2055">
        <v>6</v>
      </c>
      <c r="Z2055">
        <v>6</v>
      </c>
      <c r="AA2055" t="s">
        <v>13</v>
      </c>
      <c r="AB2055">
        <v>0</v>
      </c>
      <c r="AC2055">
        <v>1</v>
      </c>
      <c r="AD2055" t="s">
        <v>15</v>
      </c>
      <c r="AE2055">
        <v>1</v>
      </c>
      <c r="AF2055">
        <v>0</v>
      </c>
      <c r="AG2055" t="s">
        <v>13</v>
      </c>
      <c r="AH2055">
        <v>0</v>
      </c>
      <c r="AI2055">
        <v>1</v>
      </c>
      <c r="AJ2055" t="s">
        <v>15</v>
      </c>
      <c r="AK2055">
        <v>1</v>
      </c>
      <c r="AL2055">
        <v>0</v>
      </c>
    </row>
    <row r="2056" spans="1:38" x14ac:dyDescent="0.25">
      <c r="A2056" t="s">
        <v>1530</v>
      </c>
      <c r="B2056" t="s">
        <v>32</v>
      </c>
      <c r="C2056">
        <v>13980809</v>
      </c>
      <c r="D2056">
        <v>980809</v>
      </c>
      <c r="E2056" t="s">
        <v>1241</v>
      </c>
      <c r="F2056" t="s">
        <v>1242</v>
      </c>
      <c r="G2056" t="s">
        <v>1523</v>
      </c>
      <c r="H2056" t="s">
        <v>41</v>
      </c>
      <c r="I2056">
        <v>3</v>
      </c>
      <c r="J2056" t="s">
        <v>27</v>
      </c>
      <c r="K2056">
        <v>8</v>
      </c>
      <c r="L2056">
        <v>33</v>
      </c>
      <c r="M2056">
        <v>33</v>
      </c>
      <c r="N2056" t="s">
        <v>20</v>
      </c>
      <c r="O2056" t="s">
        <v>1550</v>
      </c>
      <c r="P2056">
        <v>8</v>
      </c>
      <c r="Q2056">
        <v>0.26666666666666666</v>
      </c>
      <c r="R2056">
        <v>3</v>
      </c>
      <c r="S2056">
        <v>0.1</v>
      </c>
      <c r="T2056">
        <f>DATATABLE[[#This Row],[تعداد واگن منتظر واگذاری]]+DATATABLE[[#This Row],[تعداد واگن تحت تخلیه]]</f>
        <v>11</v>
      </c>
      <c r="U2056">
        <v>0.36666666666666664</v>
      </c>
      <c r="V2056">
        <v>0</v>
      </c>
      <c r="W2056">
        <v>0</v>
      </c>
      <c r="X2056">
        <v>0</v>
      </c>
      <c r="Y2056">
        <v>11</v>
      </c>
      <c r="Z2056">
        <v>3</v>
      </c>
      <c r="AA2056" t="s">
        <v>15</v>
      </c>
      <c r="AB2056">
        <v>1</v>
      </c>
      <c r="AC2056">
        <v>0</v>
      </c>
      <c r="AD2056" t="s">
        <v>15</v>
      </c>
      <c r="AE2056">
        <v>1</v>
      </c>
      <c r="AF2056">
        <v>0</v>
      </c>
      <c r="AG2056" t="s">
        <v>13</v>
      </c>
      <c r="AH2056">
        <v>0</v>
      </c>
      <c r="AI2056">
        <v>1</v>
      </c>
      <c r="AJ2056" t="s">
        <v>15</v>
      </c>
      <c r="AK2056">
        <v>1</v>
      </c>
      <c r="AL2056">
        <v>0</v>
      </c>
    </row>
    <row r="2057" spans="1:38" x14ac:dyDescent="0.25">
      <c r="A2057" t="s">
        <v>1530</v>
      </c>
      <c r="B2057" t="s">
        <v>32</v>
      </c>
      <c r="C2057">
        <v>13980810</v>
      </c>
      <c r="D2057">
        <v>980810</v>
      </c>
      <c r="E2057" t="s">
        <v>1243</v>
      </c>
      <c r="F2057" t="s">
        <v>1244</v>
      </c>
      <c r="G2057" t="s">
        <v>1523</v>
      </c>
      <c r="H2057" t="s">
        <v>41</v>
      </c>
      <c r="I2057">
        <v>3</v>
      </c>
      <c r="J2057" t="s">
        <v>27</v>
      </c>
      <c r="K2057">
        <v>8</v>
      </c>
      <c r="L2057">
        <v>33</v>
      </c>
      <c r="M2057">
        <v>33</v>
      </c>
      <c r="N2057" t="s">
        <v>12</v>
      </c>
      <c r="O2057" t="s">
        <v>1551</v>
      </c>
      <c r="P2057">
        <v>1</v>
      </c>
      <c r="Q2057">
        <v>3.3333333333333333E-2</v>
      </c>
      <c r="R2057">
        <v>9</v>
      </c>
      <c r="S2057">
        <v>0.3</v>
      </c>
      <c r="T2057">
        <f>DATATABLE[[#This Row],[تعداد واگن منتظر واگذاری]]+DATATABLE[[#This Row],[تعداد واگن تحت تخلیه]]</f>
        <v>10</v>
      </c>
      <c r="U2057">
        <v>0.33333333333333331</v>
      </c>
      <c r="V2057">
        <v>0</v>
      </c>
      <c r="W2057">
        <v>0</v>
      </c>
      <c r="X2057">
        <v>0</v>
      </c>
      <c r="Y2057">
        <v>10</v>
      </c>
      <c r="Z2057">
        <v>9</v>
      </c>
      <c r="AA2057" t="s">
        <v>15</v>
      </c>
      <c r="AB2057">
        <v>1</v>
      </c>
      <c r="AC2057">
        <v>0</v>
      </c>
      <c r="AD2057" t="s">
        <v>15</v>
      </c>
      <c r="AE2057">
        <v>1</v>
      </c>
      <c r="AF2057">
        <v>0</v>
      </c>
      <c r="AG2057" t="s">
        <v>13</v>
      </c>
      <c r="AH2057">
        <v>0</v>
      </c>
      <c r="AI2057">
        <v>1</v>
      </c>
      <c r="AJ2057" t="s">
        <v>15</v>
      </c>
      <c r="AK2057">
        <v>1</v>
      </c>
      <c r="AL2057">
        <v>0</v>
      </c>
    </row>
    <row r="2058" spans="1:38" x14ac:dyDescent="0.25">
      <c r="A2058" t="s">
        <v>1530</v>
      </c>
      <c r="B2058" t="s">
        <v>32</v>
      </c>
      <c r="C2058">
        <v>13980811</v>
      </c>
      <c r="D2058">
        <v>980811</v>
      </c>
      <c r="E2058" t="s">
        <v>1245</v>
      </c>
      <c r="F2058" t="s">
        <v>1246</v>
      </c>
      <c r="G2058" t="s">
        <v>1523</v>
      </c>
      <c r="H2058" t="s">
        <v>41</v>
      </c>
      <c r="I2058">
        <v>3</v>
      </c>
      <c r="J2058" t="s">
        <v>27</v>
      </c>
      <c r="K2058">
        <v>8</v>
      </c>
      <c r="L2058">
        <v>34</v>
      </c>
      <c r="M2058">
        <v>33</v>
      </c>
      <c r="N2058" t="s">
        <v>14</v>
      </c>
      <c r="O2058" t="s">
        <v>1552</v>
      </c>
      <c r="P2058">
        <v>0</v>
      </c>
      <c r="Q2058">
        <v>0</v>
      </c>
      <c r="R2058">
        <v>13</v>
      </c>
      <c r="S2058">
        <v>0.43333333333333335</v>
      </c>
      <c r="T2058">
        <f>DATATABLE[[#This Row],[تعداد واگن منتظر واگذاری]]+DATATABLE[[#This Row],[تعداد واگن تحت تخلیه]]</f>
        <v>13</v>
      </c>
      <c r="U2058">
        <v>0.43333333333333335</v>
      </c>
      <c r="V2058">
        <v>0</v>
      </c>
      <c r="W2058">
        <v>0</v>
      </c>
      <c r="X2058">
        <v>0</v>
      </c>
      <c r="Y2058">
        <v>13</v>
      </c>
      <c r="Z2058">
        <v>13</v>
      </c>
      <c r="AA2058" t="s">
        <v>13</v>
      </c>
      <c r="AB2058">
        <v>0</v>
      </c>
      <c r="AC2058">
        <v>1</v>
      </c>
      <c r="AD2058" t="s">
        <v>15</v>
      </c>
      <c r="AE2058">
        <v>1</v>
      </c>
      <c r="AF2058">
        <v>0</v>
      </c>
      <c r="AG2058" t="s">
        <v>13</v>
      </c>
      <c r="AH2058">
        <v>0</v>
      </c>
      <c r="AI2058">
        <v>1</v>
      </c>
      <c r="AJ2058" t="s">
        <v>15</v>
      </c>
      <c r="AK2058">
        <v>1</v>
      </c>
      <c r="AL2058">
        <v>0</v>
      </c>
    </row>
    <row r="2059" spans="1:38" x14ac:dyDescent="0.25">
      <c r="A2059" t="s">
        <v>1530</v>
      </c>
      <c r="B2059" t="s">
        <v>32</v>
      </c>
      <c r="C2059">
        <v>13980812</v>
      </c>
      <c r="D2059">
        <v>980812</v>
      </c>
      <c r="E2059" t="s">
        <v>1247</v>
      </c>
      <c r="F2059" t="s">
        <v>1248</v>
      </c>
      <c r="G2059" t="s">
        <v>1523</v>
      </c>
      <c r="H2059" t="s">
        <v>41</v>
      </c>
      <c r="I2059">
        <v>3</v>
      </c>
      <c r="J2059" t="s">
        <v>27</v>
      </c>
      <c r="K2059">
        <v>8</v>
      </c>
      <c r="L2059">
        <v>34</v>
      </c>
      <c r="M2059">
        <v>33</v>
      </c>
      <c r="N2059" t="s">
        <v>16</v>
      </c>
      <c r="O2059" t="s">
        <v>1553</v>
      </c>
      <c r="P2059">
        <v>0</v>
      </c>
      <c r="Q2059">
        <v>0</v>
      </c>
      <c r="R2059">
        <v>0</v>
      </c>
      <c r="S2059">
        <v>0</v>
      </c>
      <c r="T2059">
        <f>DATATABLE[[#This Row],[تعداد واگن منتظر واگذاری]]+DATATABLE[[#This Row],[تعداد واگن تحت تخلیه]]</f>
        <v>0</v>
      </c>
      <c r="U2059">
        <v>0</v>
      </c>
      <c r="V2059">
        <v>0</v>
      </c>
      <c r="W2059">
        <v>0</v>
      </c>
      <c r="X2059">
        <v>0</v>
      </c>
      <c r="Y2059">
        <v>0</v>
      </c>
      <c r="Z2059">
        <v>0</v>
      </c>
      <c r="AA2059" t="s">
        <v>13</v>
      </c>
      <c r="AB2059">
        <v>0</v>
      </c>
      <c r="AC2059">
        <v>1</v>
      </c>
      <c r="AD2059" t="s">
        <v>13</v>
      </c>
      <c r="AE2059">
        <v>0</v>
      </c>
      <c r="AF2059">
        <v>1</v>
      </c>
      <c r="AG2059" t="s">
        <v>13</v>
      </c>
      <c r="AH2059">
        <v>0</v>
      </c>
      <c r="AI2059">
        <v>1</v>
      </c>
      <c r="AJ2059" t="s">
        <v>13</v>
      </c>
      <c r="AK2059">
        <v>0</v>
      </c>
      <c r="AL2059">
        <v>1</v>
      </c>
    </row>
    <row r="2060" spans="1:38" x14ac:dyDescent="0.25">
      <c r="A2060" t="s">
        <v>1530</v>
      </c>
      <c r="B2060" t="s">
        <v>32</v>
      </c>
      <c r="C2060">
        <v>13980813</v>
      </c>
      <c r="D2060">
        <v>980813</v>
      </c>
      <c r="E2060" t="s">
        <v>1249</v>
      </c>
      <c r="F2060" t="s">
        <v>1250</v>
      </c>
      <c r="G2060" t="s">
        <v>1523</v>
      </c>
      <c r="H2060" t="s">
        <v>41</v>
      </c>
      <c r="I2060">
        <v>3</v>
      </c>
      <c r="J2060" t="s">
        <v>27</v>
      </c>
      <c r="K2060">
        <v>8</v>
      </c>
      <c r="L2060">
        <v>34</v>
      </c>
      <c r="M2060">
        <v>33</v>
      </c>
      <c r="N2060" t="s">
        <v>17</v>
      </c>
      <c r="O2060" t="s">
        <v>1556</v>
      </c>
      <c r="P2060">
        <v>0</v>
      </c>
      <c r="Q2060">
        <v>0</v>
      </c>
      <c r="R2060">
        <v>3</v>
      </c>
      <c r="S2060">
        <v>0.1</v>
      </c>
      <c r="T2060">
        <f>DATATABLE[[#This Row],[تعداد واگن منتظر واگذاری]]+DATATABLE[[#This Row],[تعداد واگن تحت تخلیه]]</f>
        <v>3</v>
      </c>
      <c r="U2060">
        <v>0.1</v>
      </c>
      <c r="V2060">
        <v>0</v>
      </c>
      <c r="W2060">
        <v>0</v>
      </c>
      <c r="X2060">
        <v>0</v>
      </c>
      <c r="Y2060">
        <v>3</v>
      </c>
      <c r="Z2060">
        <v>3</v>
      </c>
      <c r="AA2060" t="s">
        <v>13</v>
      </c>
      <c r="AB2060">
        <v>0</v>
      </c>
      <c r="AC2060">
        <v>1</v>
      </c>
      <c r="AD2060" t="s">
        <v>15</v>
      </c>
      <c r="AE2060">
        <v>1</v>
      </c>
      <c r="AF2060">
        <v>0</v>
      </c>
      <c r="AG2060" t="s">
        <v>13</v>
      </c>
      <c r="AH2060">
        <v>0</v>
      </c>
      <c r="AI2060">
        <v>1</v>
      </c>
      <c r="AJ2060" t="s">
        <v>15</v>
      </c>
      <c r="AK2060">
        <v>1</v>
      </c>
      <c r="AL2060">
        <v>0</v>
      </c>
    </row>
    <row r="2061" spans="1:38" x14ac:dyDescent="0.25">
      <c r="A2061" t="s">
        <v>1530</v>
      </c>
      <c r="B2061" t="s">
        <v>32</v>
      </c>
      <c r="C2061">
        <v>13980814</v>
      </c>
      <c r="D2061">
        <v>980814</v>
      </c>
      <c r="E2061" t="s">
        <v>1251</v>
      </c>
      <c r="F2061" t="s">
        <v>1252</v>
      </c>
      <c r="G2061" t="s">
        <v>1523</v>
      </c>
      <c r="H2061" t="s">
        <v>41</v>
      </c>
      <c r="I2061">
        <v>3</v>
      </c>
      <c r="J2061" t="s">
        <v>27</v>
      </c>
      <c r="K2061">
        <v>8</v>
      </c>
      <c r="L2061">
        <v>34</v>
      </c>
      <c r="M2061">
        <v>33</v>
      </c>
      <c r="N2061" t="s">
        <v>18</v>
      </c>
      <c r="O2061" t="s">
        <v>1557</v>
      </c>
      <c r="P2061">
        <v>0</v>
      </c>
      <c r="Q2061">
        <v>0</v>
      </c>
      <c r="R2061">
        <v>5</v>
      </c>
      <c r="S2061">
        <v>0.16666666666666666</v>
      </c>
      <c r="T2061">
        <f>DATATABLE[[#This Row],[تعداد واگن منتظر واگذاری]]+DATATABLE[[#This Row],[تعداد واگن تحت تخلیه]]</f>
        <v>5</v>
      </c>
      <c r="U2061">
        <v>0.16666666666666666</v>
      </c>
      <c r="V2061">
        <v>11</v>
      </c>
      <c r="W2061">
        <v>0.36666666666666664</v>
      </c>
      <c r="X2061">
        <v>715</v>
      </c>
      <c r="Y2061">
        <v>5</v>
      </c>
      <c r="Z2061">
        <v>16</v>
      </c>
      <c r="AA2061" t="s">
        <v>13</v>
      </c>
      <c r="AB2061">
        <v>0</v>
      </c>
      <c r="AC2061">
        <v>1</v>
      </c>
      <c r="AD2061" t="s">
        <v>15</v>
      </c>
      <c r="AE2061">
        <v>1</v>
      </c>
      <c r="AF2061">
        <v>0</v>
      </c>
      <c r="AG2061" t="s">
        <v>15</v>
      </c>
      <c r="AH2061">
        <v>1</v>
      </c>
      <c r="AI2061">
        <v>0</v>
      </c>
      <c r="AJ2061" t="s">
        <v>15</v>
      </c>
      <c r="AK2061">
        <v>1</v>
      </c>
      <c r="AL2061">
        <v>0</v>
      </c>
    </row>
    <row r="2062" spans="1:38" x14ac:dyDescent="0.25">
      <c r="A2062" t="s">
        <v>1530</v>
      </c>
      <c r="B2062" t="s">
        <v>32</v>
      </c>
      <c r="C2062">
        <v>13980815</v>
      </c>
      <c r="D2062">
        <v>980815</v>
      </c>
      <c r="E2062" t="s">
        <v>1253</v>
      </c>
      <c r="F2062" t="s">
        <v>1254</v>
      </c>
      <c r="G2062" t="s">
        <v>1523</v>
      </c>
      <c r="H2062" t="s">
        <v>41</v>
      </c>
      <c r="I2062">
        <v>3</v>
      </c>
      <c r="J2062" t="s">
        <v>27</v>
      </c>
      <c r="K2062">
        <v>8</v>
      </c>
      <c r="L2062">
        <v>34</v>
      </c>
      <c r="M2062">
        <v>33</v>
      </c>
      <c r="N2062" t="s">
        <v>19</v>
      </c>
      <c r="O2062" t="s">
        <v>1558</v>
      </c>
      <c r="P2062">
        <v>0</v>
      </c>
      <c r="Q2062">
        <v>0</v>
      </c>
      <c r="R2062">
        <v>3</v>
      </c>
      <c r="S2062">
        <v>0.1</v>
      </c>
      <c r="T2062">
        <f>DATATABLE[[#This Row],[تعداد واگن منتظر واگذاری]]+DATATABLE[[#This Row],[تعداد واگن تحت تخلیه]]</f>
        <v>3</v>
      </c>
      <c r="U2062">
        <v>0.1</v>
      </c>
      <c r="V2062">
        <v>0</v>
      </c>
      <c r="W2062">
        <v>0</v>
      </c>
      <c r="X2062">
        <v>0</v>
      </c>
      <c r="Y2062">
        <v>3</v>
      </c>
      <c r="Z2062">
        <v>3</v>
      </c>
      <c r="AA2062" t="s">
        <v>13</v>
      </c>
      <c r="AB2062">
        <v>0</v>
      </c>
      <c r="AC2062">
        <v>1</v>
      </c>
      <c r="AD2062" t="s">
        <v>15</v>
      </c>
      <c r="AE2062">
        <v>1</v>
      </c>
      <c r="AF2062">
        <v>0</v>
      </c>
      <c r="AG2062" t="s">
        <v>13</v>
      </c>
      <c r="AH2062">
        <v>0</v>
      </c>
      <c r="AI2062">
        <v>1</v>
      </c>
      <c r="AJ2062" t="s">
        <v>15</v>
      </c>
      <c r="AK2062">
        <v>1</v>
      </c>
      <c r="AL2062">
        <v>0</v>
      </c>
    </row>
    <row r="2063" spans="1:38" x14ac:dyDescent="0.25">
      <c r="A2063" t="s">
        <v>1530</v>
      </c>
      <c r="B2063" t="s">
        <v>32</v>
      </c>
      <c r="C2063">
        <v>13980816</v>
      </c>
      <c r="D2063">
        <v>980816</v>
      </c>
      <c r="E2063" t="s">
        <v>1255</v>
      </c>
      <c r="F2063" t="s">
        <v>1256</v>
      </c>
      <c r="G2063" t="s">
        <v>1523</v>
      </c>
      <c r="H2063" t="s">
        <v>41</v>
      </c>
      <c r="I2063">
        <v>3</v>
      </c>
      <c r="J2063" t="s">
        <v>27</v>
      </c>
      <c r="K2063">
        <v>8</v>
      </c>
      <c r="L2063">
        <v>34</v>
      </c>
      <c r="M2063">
        <v>34</v>
      </c>
      <c r="N2063" t="s">
        <v>20</v>
      </c>
      <c r="O2063" t="s">
        <v>1559</v>
      </c>
      <c r="P2063">
        <v>0</v>
      </c>
      <c r="Q2063">
        <v>0</v>
      </c>
      <c r="R2063">
        <v>3</v>
      </c>
      <c r="S2063">
        <v>0.1</v>
      </c>
      <c r="T2063">
        <f>DATATABLE[[#This Row],[تعداد واگن منتظر واگذاری]]+DATATABLE[[#This Row],[تعداد واگن تحت تخلیه]]</f>
        <v>3</v>
      </c>
      <c r="U2063">
        <v>0.1</v>
      </c>
      <c r="V2063">
        <v>0</v>
      </c>
      <c r="W2063">
        <v>0</v>
      </c>
      <c r="X2063">
        <v>0</v>
      </c>
      <c r="Y2063">
        <v>3</v>
      </c>
      <c r="Z2063">
        <v>3</v>
      </c>
      <c r="AA2063" t="s">
        <v>13</v>
      </c>
      <c r="AB2063">
        <v>0</v>
      </c>
      <c r="AC2063">
        <v>1</v>
      </c>
      <c r="AD2063" t="s">
        <v>15</v>
      </c>
      <c r="AE2063">
        <v>1</v>
      </c>
      <c r="AF2063">
        <v>0</v>
      </c>
      <c r="AG2063" t="s">
        <v>13</v>
      </c>
      <c r="AH2063">
        <v>0</v>
      </c>
      <c r="AI2063">
        <v>1</v>
      </c>
      <c r="AJ2063" t="s">
        <v>15</v>
      </c>
      <c r="AK2063">
        <v>1</v>
      </c>
      <c r="AL2063">
        <v>0</v>
      </c>
    </row>
    <row r="2064" spans="1:38" x14ac:dyDescent="0.25">
      <c r="A2064" t="s">
        <v>1530</v>
      </c>
      <c r="B2064" t="s">
        <v>32</v>
      </c>
      <c r="C2064">
        <v>13980817</v>
      </c>
      <c r="D2064">
        <v>980817</v>
      </c>
      <c r="E2064" t="s">
        <v>1257</v>
      </c>
      <c r="F2064" t="s">
        <v>1258</v>
      </c>
      <c r="G2064" t="s">
        <v>1523</v>
      </c>
      <c r="H2064" t="s">
        <v>41</v>
      </c>
      <c r="I2064">
        <v>3</v>
      </c>
      <c r="J2064" t="s">
        <v>27</v>
      </c>
      <c r="K2064">
        <v>8</v>
      </c>
      <c r="L2064">
        <v>34</v>
      </c>
      <c r="M2064">
        <v>34</v>
      </c>
      <c r="N2064" t="s">
        <v>12</v>
      </c>
      <c r="O2064" t="s">
        <v>1560</v>
      </c>
      <c r="P2064">
        <v>0</v>
      </c>
      <c r="Q2064">
        <v>0</v>
      </c>
      <c r="R2064">
        <v>0</v>
      </c>
      <c r="S2064">
        <v>0</v>
      </c>
      <c r="T2064">
        <f>DATATABLE[[#This Row],[تعداد واگن منتظر واگذاری]]+DATATABLE[[#This Row],[تعداد واگن تحت تخلیه]]</f>
        <v>0</v>
      </c>
      <c r="U2064">
        <v>0</v>
      </c>
      <c r="V2064">
        <v>0</v>
      </c>
      <c r="W2064">
        <v>0</v>
      </c>
      <c r="X2064">
        <v>0</v>
      </c>
      <c r="Y2064">
        <v>0</v>
      </c>
      <c r="Z2064">
        <v>0</v>
      </c>
      <c r="AA2064" t="s">
        <v>13</v>
      </c>
      <c r="AB2064">
        <v>0</v>
      </c>
      <c r="AC2064">
        <v>1</v>
      </c>
      <c r="AD2064" t="s">
        <v>13</v>
      </c>
      <c r="AE2064">
        <v>0</v>
      </c>
      <c r="AF2064">
        <v>1</v>
      </c>
      <c r="AG2064" t="s">
        <v>13</v>
      </c>
      <c r="AH2064">
        <v>0</v>
      </c>
      <c r="AI2064">
        <v>1</v>
      </c>
      <c r="AJ2064" t="s">
        <v>13</v>
      </c>
      <c r="AK2064">
        <v>0</v>
      </c>
      <c r="AL2064">
        <v>1</v>
      </c>
    </row>
    <row r="2065" spans="1:38" x14ac:dyDescent="0.25">
      <c r="A2065" t="s">
        <v>1530</v>
      </c>
      <c r="B2065" t="s">
        <v>32</v>
      </c>
      <c r="C2065">
        <v>13980818</v>
      </c>
      <c r="D2065">
        <v>980818</v>
      </c>
      <c r="E2065" t="s">
        <v>1259</v>
      </c>
      <c r="F2065" t="s">
        <v>1260</v>
      </c>
      <c r="G2065" t="s">
        <v>1523</v>
      </c>
      <c r="H2065" t="s">
        <v>41</v>
      </c>
      <c r="I2065">
        <v>3</v>
      </c>
      <c r="J2065" t="s">
        <v>27</v>
      </c>
      <c r="K2065">
        <v>8</v>
      </c>
      <c r="L2065">
        <v>35</v>
      </c>
      <c r="M2065">
        <v>34</v>
      </c>
      <c r="N2065" t="s">
        <v>14</v>
      </c>
      <c r="O2065" t="s">
        <v>1561</v>
      </c>
      <c r="P2065">
        <v>0</v>
      </c>
      <c r="Q2065">
        <v>0</v>
      </c>
      <c r="R2065">
        <v>0</v>
      </c>
      <c r="S2065">
        <v>0</v>
      </c>
      <c r="T2065">
        <f>DATATABLE[[#This Row],[تعداد واگن منتظر واگذاری]]+DATATABLE[[#This Row],[تعداد واگن تحت تخلیه]]</f>
        <v>0</v>
      </c>
      <c r="U2065">
        <v>0</v>
      </c>
      <c r="V2065">
        <v>0</v>
      </c>
      <c r="W2065">
        <v>0</v>
      </c>
      <c r="X2065">
        <v>0</v>
      </c>
      <c r="Y2065">
        <v>0</v>
      </c>
      <c r="Z2065">
        <v>0</v>
      </c>
      <c r="AA2065" t="s">
        <v>13</v>
      </c>
      <c r="AB2065">
        <v>0</v>
      </c>
      <c r="AC2065">
        <v>1</v>
      </c>
      <c r="AD2065" t="s">
        <v>13</v>
      </c>
      <c r="AE2065">
        <v>0</v>
      </c>
      <c r="AF2065">
        <v>1</v>
      </c>
      <c r="AG2065" t="s">
        <v>13</v>
      </c>
      <c r="AH2065">
        <v>0</v>
      </c>
      <c r="AI2065">
        <v>1</v>
      </c>
      <c r="AJ2065" t="s">
        <v>13</v>
      </c>
      <c r="AK2065">
        <v>0</v>
      </c>
      <c r="AL2065">
        <v>1</v>
      </c>
    </row>
    <row r="2066" spans="1:38" x14ac:dyDescent="0.25">
      <c r="A2066" t="s">
        <v>1530</v>
      </c>
      <c r="B2066" t="s">
        <v>32</v>
      </c>
      <c r="C2066">
        <v>13980819</v>
      </c>
      <c r="D2066">
        <v>980819</v>
      </c>
      <c r="E2066" t="s">
        <v>1261</v>
      </c>
      <c r="F2066" t="s">
        <v>1262</v>
      </c>
      <c r="G2066" t="s">
        <v>1523</v>
      </c>
      <c r="H2066" t="s">
        <v>41</v>
      </c>
      <c r="I2066">
        <v>3</v>
      </c>
      <c r="J2066" t="s">
        <v>27</v>
      </c>
      <c r="K2066">
        <v>8</v>
      </c>
      <c r="L2066">
        <v>35</v>
      </c>
      <c r="M2066">
        <v>34</v>
      </c>
      <c r="N2066" t="s">
        <v>16</v>
      </c>
      <c r="O2066" t="s">
        <v>1562</v>
      </c>
      <c r="P2066">
        <v>0</v>
      </c>
      <c r="Q2066">
        <v>0</v>
      </c>
      <c r="R2066">
        <v>0</v>
      </c>
      <c r="S2066">
        <v>0</v>
      </c>
      <c r="T2066">
        <f>DATATABLE[[#This Row],[تعداد واگن منتظر واگذاری]]+DATATABLE[[#This Row],[تعداد واگن تحت تخلیه]]</f>
        <v>0</v>
      </c>
      <c r="U2066">
        <v>0</v>
      </c>
      <c r="V2066">
        <v>0</v>
      </c>
      <c r="W2066">
        <v>0</v>
      </c>
      <c r="X2066">
        <v>0</v>
      </c>
      <c r="Y2066">
        <v>0</v>
      </c>
      <c r="Z2066">
        <v>0</v>
      </c>
      <c r="AA2066" t="s">
        <v>13</v>
      </c>
      <c r="AB2066">
        <v>0</v>
      </c>
      <c r="AC2066">
        <v>1</v>
      </c>
      <c r="AD2066" t="s">
        <v>13</v>
      </c>
      <c r="AE2066">
        <v>0</v>
      </c>
      <c r="AF2066">
        <v>1</v>
      </c>
      <c r="AG2066" t="s">
        <v>13</v>
      </c>
      <c r="AH2066">
        <v>0</v>
      </c>
      <c r="AI2066">
        <v>1</v>
      </c>
      <c r="AJ2066" t="s">
        <v>13</v>
      </c>
      <c r="AK2066">
        <v>0</v>
      </c>
      <c r="AL2066">
        <v>1</v>
      </c>
    </row>
    <row r="2067" spans="1:38" x14ac:dyDescent="0.25">
      <c r="A2067" t="s">
        <v>1530</v>
      </c>
      <c r="B2067" t="s">
        <v>32</v>
      </c>
      <c r="C2067">
        <v>13980820</v>
      </c>
      <c r="D2067">
        <v>980820</v>
      </c>
      <c r="E2067" t="s">
        <v>1263</v>
      </c>
      <c r="F2067" t="s">
        <v>1264</v>
      </c>
      <c r="G2067" t="s">
        <v>1523</v>
      </c>
      <c r="H2067" t="s">
        <v>41</v>
      </c>
      <c r="I2067">
        <v>3</v>
      </c>
      <c r="J2067" t="s">
        <v>27</v>
      </c>
      <c r="K2067">
        <v>8</v>
      </c>
      <c r="L2067">
        <v>35</v>
      </c>
      <c r="M2067">
        <v>34</v>
      </c>
      <c r="N2067" t="s">
        <v>17</v>
      </c>
      <c r="O2067" t="s">
        <v>1563</v>
      </c>
      <c r="P2067">
        <v>0</v>
      </c>
      <c r="Q2067">
        <v>0</v>
      </c>
      <c r="R2067">
        <v>0</v>
      </c>
      <c r="S2067">
        <v>0</v>
      </c>
      <c r="T2067">
        <f>DATATABLE[[#This Row],[تعداد واگن منتظر واگذاری]]+DATATABLE[[#This Row],[تعداد واگن تحت تخلیه]]</f>
        <v>0</v>
      </c>
      <c r="U2067">
        <v>0</v>
      </c>
      <c r="V2067">
        <v>0</v>
      </c>
      <c r="W2067">
        <v>0</v>
      </c>
      <c r="X2067">
        <v>0</v>
      </c>
      <c r="Y2067">
        <v>0</v>
      </c>
      <c r="Z2067">
        <v>0</v>
      </c>
      <c r="AA2067" t="s">
        <v>13</v>
      </c>
      <c r="AB2067">
        <v>0</v>
      </c>
      <c r="AC2067">
        <v>1</v>
      </c>
      <c r="AD2067" t="s">
        <v>13</v>
      </c>
      <c r="AE2067">
        <v>0</v>
      </c>
      <c r="AF2067">
        <v>1</v>
      </c>
      <c r="AG2067" t="s">
        <v>13</v>
      </c>
      <c r="AH2067">
        <v>0</v>
      </c>
      <c r="AI2067">
        <v>1</v>
      </c>
      <c r="AJ2067" t="s">
        <v>13</v>
      </c>
      <c r="AK2067">
        <v>0</v>
      </c>
      <c r="AL2067">
        <v>1</v>
      </c>
    </row>
    <row r="2068" spans="1:38" x14ac:dyDescent="0.25">
      <c r="A2068" t="s">
        <v>1530</v>
      </c>
      <c r="B2068" t="s">
        <v>32</v>
      </c>
      <c r="C2068">
        <v>13980821</v>
      </c>
      <c r="D2068">
        <v>980821</v>
      </c>
      <c r="E2068" t="s">
        <v>1265</v>
      </c>
      <c r="F2068" t="s">
        <v>1266</v>
      </c>
      <c r="G2068" t="s">
        <v>1523</v>
      </c>
      <c r="H2068" t="s">
        <v>41</v>
      </c>
      <c r="I2068">
        <v>3</v>
      </c>
      <c r="J2068" t="s">
        <v>27</v>
      </c>
      <c r="K2068">
        <v>8</v>
      </c>
      <c r="L2068">
        <v>35</v>
      </c>
      <c r="M2068">
        <v>34</v>
      </c>
      <c r="N2068" t="s">
        <v>18</v>
      </c>
      <c r="O2068" t="s">
        <v>1564</v>
      </c>
      <c r="P2068">
        <v>0</v>
      </c>
      <c r="Q2068">
        <v>0</v>
      </c>
      <c r="R2068">
        <v>0</v>
      </c>
      <c r="S2068">
        <v>0</v>
      </c>
      <c r="T2068">
        <f>DATATABLE[[#This Row],[تعداد واگن منتظر واگذاری]]+DATATABLE[[#This Row],[تعداد واگن تحت تخلیه]]</f>
        <v>0</v>
      </c>
      <c r="U2068">
        <v>0</v>
      </c>
      <c r="V2068">
        <v>0</v>
      </c>
      <c r="W2068">
        <v>0</v>
      </c>
      <c r="X2068">
        <v>0</v>
      </c>
      <c r="Y2068">
        <v>0</v>
      </c>
      <c r="Z2068">
        <v>0</v>
      </c>
      <c r="AA2068" t="s">
        <v>13</v>
      </c>
      <c r="AB2068">
        <v>0</v>
      </c>
      <c r="AC2068">
        <v>1</v>
      </c>
      <c r="AD2068" t="s">
        <v>13</v>
      </c>
      <c r="AE2068">
        <v>0</v>
      </c>
      <c r="AF2068">
        <v>1</v>
      </c>
      <c r="AG2068" t="s">
        <v>13</v>
      </c>
      <c r="AH2068">
        <v>0</v>
      </c>
      <c r="AI2068">
        <v>1</v>
      </c>
      <c r="AJ2068" t="s">
        <v>13</v>
      </c>
      <c r="AK2068">
        <v>0</v>
      </c>
      <c r="AL2068">
        <v>1</v>
      </c>
    </row>
    <row r="2069" spans="1:38" x14ac:dyDescent="0.25">
      <c r="A2069" t="s">
        <v>1530</v>
      </c>
      <c r="B2069" t="s">
        <v>32</v>
      </c>
      <c r="C2069">
        <v>13980822</v>
      </c>
      <c r="D2069">
        <v>980822</v>
      </c>
      <c r="E2069" t="s">
        <v>1267</v>
      </c>
      <c r="F2069" t="s">
        <v>1268</v>
      </c>
      <c r="G2069" t="s">
        <v>1523</v>
      </c>
      <c r="H2069" t="s">
        <v>41</v>
      </c>
      <c r="I2069">
        <v>3</v>
      </c>
      <c r="J2069" t="s">
        <v>27</v>
      </c>
      <c r="K2069">
        <v>8</v>
      </c>
      <c r="L2069">
        <v>35</v>
      </c>
      <c r="M2069">
        <v>34</v>
      </c>
      <c r="N2069" t="s">
        <v>19</v>
      </c>
      <c r="O2069" t="s">
        <v>1565</v>
      </c>
      <c r="P2069">
        <v>0</v>
      </c>
      <c r="Q2069">
        <v>0</v>
      </c>
      <c r="R2069">
        <v>0</v>
      </c>
      <c r="S2069">
        <v>0</v>
      </c>
      <c r="T2069">
        <f>DATATABLE[[#This Row],[تعداد واگن منتظر واگذاری]]+DATATABLE[[#This Row],[تعداد واگن تحت تخلیه]]</f>
        <v>0</v>
      </c>
      <c r="U2069">
        <v>0</v>
      </c>
      <c r="V2069">
        <v>0</v>
      </c>
      <c r="W2069">
        <v>0</v>
      </c>
      <c r="X2069">
        <v>0</v>
      </c>
      <c r="Y2069">
        <v>0</v>
      </c>
      <c r="Z2069">
        <v>0</v>
      </c>
      <c r="AA2069" t="s">
        <v>13</v>
      </c>
      <c r="AB2069">
        <v>0</v>
      </c>
      <c r="AC2069">
        <v>1</v>
      </c>
      <c r="AD2069" t="s">
        <v>13</v>
      </c>
      <c r="AE2069">
        <v>0</v>
      </c>
      <c r="AF2069">
        <v>1</v>
      </c>
      <c r="AG2069" t="s">
        <v>13</v>
      </c>
      <c r="AH2069">
        <v>0</v>
      </c>
      <c r="AI2069">
        <v>1</v>
      </c>
      <c r="AJ2069" t="s">
        <v>13</v>
      </c>
      <c r="AK2069">
        <v>0</v>
      </c>
      <c r="AL2069">
        <v>1</v>
      </c>
    </row>
    <row r="2070" spans="1:38" x14ac:dyDescent="0.25">
      <c r="A2070" t="s">
        <v>1530</v>
      </c>
      <c r="B2070" t="s">
        <v>32</v>
      </c>
      <c r="C2070">
        <v>13980823</v>
      </c>
      <c r="D2070">
        <v>980823</v>
      </c>
      <c r="E2070" t="s">
        <v>1269</v>
      </c>
      <c r="F2070" t="s">
        <v>1270</v>
      </c>
      <c r="G2070" t="s">
        <v>1523</v>
      </c>
      <c r="H2070" t="s">
        <v>41</v>
      </c>
      <c r="I2070">
        <v>3</v>
      </c>
      <c r="J2070" t="s">
        <v>27</v>
      </c>
      <c r="K2070">
        <v>8</v>
      </c>
      <c r="L2070">
        <v>35</v>
      </c>
      <c r="M2070">
        <v>35</v>
      </c>
      <c r="N2070" t="s">
        <v>20</v>
      </c>
      <c r="O2070" t="s">
        <v>1566</v>
      </c>
      <c r="P2070">
        <v>0</v>
      </c>
      <c r="Q2070">
        <v>0</v>
      </c>
      <c r="R2070">
        <v>1</v>
      </c>
      <c r="S2070">
        <v>3.3333333333333333E-2</v>
      </c>
      <c r="T2070">
        <f>DATATABLE[[#This Row],[تعداد واگن منتظر واگذاری]]+DATATABLE[[#This Row],[تعداد واگن تحت تخلیه]]</f>
        <v>1</v>
      </c>
      <c r="U2070">
        <v>3.3333333333333333E-2</v>
      </c>
      <c r="V2070">
        <v>0</v>
      </c>
      <c r="W2070">
        <v>0</v>
      </c>
      <c r="X2070">
        <v>0</v>
      </c>
      <c r="Y2070">
        <v>1</v>
      </c>
      <c r="Z2070">
        <v>1</v>
      </c>
      <c r="AA2070" t="s">
        <v>13</v>
      </c>
      <c r="AB2070">
        <v>0</v>
      </c>
      <c r="AC2070">
        <v>1</v>
      </c>
      <c r="AD2070" t="s">
        <v>15</v>
      </c>
      <c r="AE2070">
        <v>1</v>
      </c>
      <c r="AF2070">
        <v>0</v>
      </c>
      <c r="AG2070" t="s">
        <v>13</v>
      </c>
      <c r="AH2070">
        <v>0</v>
      </c>
      <c r="AI2070">
        <v>1</v>
      </c>
      <c r="AJ2070" t="s">
        <v>15</v>
      </c>
      <c r="AK2070">
        <v>1</v>
      </c>
      <c r="AL2070">
        <v>0</v>
      </c>
    </row>
    <row r="2071" spans="1:38" x14ac:dyDescent="0.25">
      <c r="A2071" t="s">
        <v>1530</v>
      </c>
      <c r="B2071" t="s">
        <v>32</v>
      </c>
      <c r="C2071">
        <v>13980824</v>
      </c>
      <c r="D2071">
        <v>980824</v>
      </c>
      <c r="E2071" t="s">
        <v>1271</v>
      </c>
      <c r="F2071" t="s">
        <v>1272</v>
      </c>
      <c r="G2071" t="s">
        <v>1523</v>
      </c>
      <c r="H2071" t="s">
        <v>41</v>
      </c>
      <c r="I2071">
        <v>3</v>
      </c>
      <c r="J2071" t="s">
        <v>27</v>
      </c>
      <c r="K2071">
        <v>8</v>
      </c>
      <c r="L2071">
        <v>35</v>
      </c>
      <c r="M2071">
        <v>35</v>
      </c>
      <c r="N2071" t="s">
        <v>12</v>
      </c>
      <c r="O2071" t="s">
        <v>1567</v>
      </c>
      <c r="P2071">
        <v>0</v>
      </c>
      <c r="Q2071">
        <v>0</v>
      </c>
      <c r="R2071">
        <v>2</v>
      </c>
      <c r="S2071">
        <v>6.6666666666666666E-2</v>
      </c>
      <c r="T2071">
        <f>DATATABLE[[#This Row],[تعداد واگن منتظر واگذاری]]+DATATABLE[[#This Row],[تعداد واگن تحت تخلیه]]</f>
        <v>2</v>
      </c>
      <c r="U2071">
        <v>6.6666666666666666E-2</v>
      </c>
      <c r="V2071">
        <v>0</v>
      </c>
      <c r="W2071">
        <v>0</v>
      </c>
      <c r="X2071">
        <v>0</v>
      </c>
      <c r="Y2071">
        <v>2</v>
      </c>
      <c r="Z2071">
        <v>2</v>
      </c>
      <c r="AA2071" t="s">
        <v>13</v>
      </c>
      <c r="AB2071">
        <v>0</v>
      </c>
      <c r="AC2071">
        <v>1</v>
      </c>
      <c r="AD2071" t="s">
        <v>15</v>
      </c>
      <c r="AE2071">
        <v>1</v>
      </c>
      <c r="AF2071">
        <v>0</v>
      </c>
      <c r="AG2071" t="s">
        <v>13</v>
      </c>
      <c r="AH2071">
        <v>0</v>
      </c>
      <c r="AI2071">
        <v>1</v>
      </c>
      <c r="AJ2071" t="s">
        <v>15</v>
      </c>
      <c r="AK2071">
        <v>1</v>
      </c>
      <c r="AL2071">
        <v>0</v>
      </c>
    </row>
    <row r="2072" spans="1:38" x14ac:dyDescent="0.25">
      <c r="A2072" t="s">
        <v>1530</v>
      </c>
      <c r="B2072" t="s">
        <v>32</v>
      </c>
      <c r="C2072">
        <v>13980825</v>
      </c>
      <c r="D2072">
        <v>980825</v>
      </c>
      <c r="E2072" t="s">
        <v>1273</v>
      </c>
      <c r="F2072" t="s">
        <v>1274</v>
      </c>
      <c r="G2072" t="s">
        <v>1523</v>
      </c>
      <c r="H2072" t="s">
        <v>41</v>
      </c>
      <c r="I2072">
        <v>3</v>
      </c>
      <c r="J2072" t="s">
        <v>27</v>
      </c>
      <c r="K2072">
        <v>8</v>
      </c>
      <c r="L2072">
        <v>36</v>
      </c>
      <c r="M2072">
        <v>35</v>
      </c>
      <c r="N2072" t="s">
        <v>14</v>
      </c>
      <c r="O2072" t="s">
        <v>1568</v>
      </c>
      <c r="P2072">
        <v>16</v>
      </c>
      <c r="Q2072">
        <v>0.53333333333333333</v>
      </c>
      <c r="R2072">
        <v>0</v>
      </c>
      <c r="S2072">
        <v>0</v>
      </c>
      <c r="T2072">
        <f>DATATABLE[[#This Row],[تعداد واگن منتظر واگذاری]]+DATATABLE[[#This Row],[تعداد واگن تحت تخلیه]]</f>
        <v>16</v>
      </c>
      <c r="U2072">
        <v>0.53333333333333333</v>
      </c>
      <c r="V2072">
        <v>0</v>
      </c>
      <c r="W2072">
        <v>0</v>
      </c>
      <c r="X2072">
        <v>0</v>
      </c>
      <c r="Y2072">
        <v>16</v>
      </c>
      <c r="Z2072">
        <v>0</v>
      </c>
      <c r="AA2072" t="s">
        <v>15</v>
      </c>
      <c r="AB2072">
        <v>1</v>
      </c>
      <c r="AC2072">
        <v>0</v>
      </c>
      <c r="AD2072" t="s">
        <v>13</v>
      </c>
      <c r="AE2072">
        <v>0</v>
      </c>
      <c r="AF2072">
        <v>1</v>
      </c>
      <c r="AG2072" t="s">
        <v>13</v>
      </c>
      <c r="AH2072">
        <v>0</v>
      </c>
      <c r="AI2072">
        <v>1</v>
      </c>
      <c r="AJ2072" t="s">
        <v>13</v>
      </c>
      <c r="AK2072">
        <v>0</v>
      </c>
      <c r="AL2072">
        <v>1</v>
      </c>
    </row>
    <row r="2073" spans="1:38" x14ac:dyDescent="0.25">
      <c r="A2073" t="s">
        <v>1530</v>
      </c>
      <c r="B2073" t="s">
        <v>32</v>
      </c>
      <c r="C2073">
        <v>13980826</v>
      </c>
      <c r="D2073">
        <v>980826</v>
      </c>
      <c r="E2073" t="s">
        <v>1275</v>
      </c>
      <c r="F2073" t="s">
        <v>1276</v>
      </c>
      <c r="G2073" t="s">
        <v>1523</v>
      </c>
      <c r="H2073" t="s">
        <v>41</v>
      </c>
      <c r="I2073">
        <v>3</v>
      </c>
      <c r="J2073" t="s">
        <v>27</v>
      </c>
      <c r="K2073">
        <v>8</v>
      </c>
      <c r="L2073">
        <v>36</v>
      </c>
      <c r="M2073">
        <v>35</v>
      </c>
      <c r="N2073" t="s">
        <v>16</v>
      </c>
      <c r="O2073" t="s">
        <v>1569</v>
      </c>
      <c r="P2073">
        <v>0</v>
      </c>
      <c r="Q2073">
        <v>0</v>
      </c>
      <c r="R2073">
        <v>17</v>
      </c>
      <c r="S2073">
        <v>0.56666666666666665</v>
      </c>
      <c r="T2073">
        <f>DATATABLE[[#This Row],[تعداد واگن منتظر واگذاری]]+DATATABLE[[#This Row],[تعداد واگن تحت تخلیه]]</f>
        <v>17</v>
      </c>
      <c r="U2073">
        <v>0.56666666666666665</v>
      </c>
      <c r="V2073">
        <v>0</v>
      </c>
      <c r="W2073">
        <v>0</v>
      </c>
      <c r="X2073">
        <v>0</v>
      </c>
      <c r="Y2073">
        <v>17</v>
      </c>
      <c r="Z2073">
        <v>17</v>
      </c>
      <c r="AA2073" t="s">
        <v>13</v>
      </c>
      <c r="AB2073">
        <v>0</v>
      </c>
      <c r="AC2073">
        <v>1</v>
      </c>
      <c r="AD2073" t="s">
        <v>15</v>
      </c>
      <c r="AE2073">
        <v>1</v>
      </c>
      <c r="AF2073">
        <v>0</v>
      </c>
      <c r="AG2073" t="s">
        <v>13</v>
      </c>
      <c r="AH2073">
        <v>0</v>
      </c>
      <c r="AI2073">
        <v>1</v>
      </c>
      <c r="AJ2073" t="s">
        <v>15</v>
      </c>
      <c r="AK2073">
        <v>1</v>
      </c>
      <c r="AL2073">
        <v>0</v>
      </c>
    </row>
    <row r="2074" spans="1:38" x14ac:dyDescent="0.25">
      <c r="A2074" t="s">
        <v>1530</v>
      </c>
      <c r="B2074" t="s">
        <v>32</v>
      </c>
      <c r="C2074">
        <v>13980827</v>
      </c>
      <c r="D2074">
        <v>980827</v>
      </c>
      <c r="E2074" t="s">
        <v>1277</v>
      </c>
      <c r="F2074" t="s">
        <v>1278</v>
      </c>
      <c r="G2074" t="s">
        <v>1523</v>
      </c>
      <c r="H2074" t="s">
        <v>41</v>
      </c>
      <c r="I2074">
        <v>3</v>
      </c>
      <c r="J2074" t="s">
        <v>27</v>
      </c>
      <c r="K2074">
        <v>8</v>
      </c>
      <c r="L2074">
        <v>36</v>
      </c>
      <c r="M2074">
        <v>35</v>
      </c>
      <c r="N2074" t="s">
        <v>17</v>
      </c>
      <c r="O2074" t="s">
        <v>1570</v>
      </c>
      <c r="P2074">
        <v>45</v>
      </c>
      <c r="Q2074">
        <v>1.5</v>
      </c>
      <c r="R2074">
        <v>37</v>
      </c>
      <c r="S2074">
        <v>1.2333333333333334</v>
      </c>
      <c r="T2074">
        <f>DATATABLE[[#This Row],[تعداد واگن منتظر واگذاری]]+DATATABLE[[#This Row],[تعداد واگن تحت تخلیه]]</f>
        <v>82</v>
      </c>
      <c r="U2074">
        <v>2.7333333333333334</v>
      </c>
      <c r="V2074">
        <v>12</v>
      </c>
      <c r="W2074">
        <v>0.4</v>
      </c>
      <c r="X2074">
        <v>780</v>
      </c>
      <c r="Y2074">
        <v>82</v>
      </c>
      <c r="Z2074">
        <v>49</v>
      </c>
      <c r="AA2074" t="s">
        <v>15</v>
      </c>
      <c r="AB2074">
        <v>1</v>
      </c>
      <c r="AC2074">
        <v>0</v>
      </c>
      <c r="AD2074" t="s">
        <v>15</v>
      </c>
      <c r="AE2074">
        <v>1</v>
      </c>
      <c r="AF2074">
        <v>0</v>
      </c>
      <c r="AG2074" t="s">
        <v>15</v>
      </c>
      <c r="AH2074">
        <v>1</v>
      </c>
      <c r="AI2074">
        <v>0</v>
      </c>
      <c r="AJ2074" t="s">
        <v>15</v>
      </c>
      <c r="AK2074">
        <v>1</v>
      </c>
      <c r="AL2074">
        <v>0</v>
      </c>
    </row>
    <row r="2075" spans="1:38" x14ac:dyDescent="0.25">
      <c r="A2075" t="s">
        <v>1530</v>
      </c>
      <c r="B2075" t="s">
        <v>32</v>
      </c>
      <c r="C2075">
        <v>13980828</v>
      </c>
      <c r="D2075">
        <v>980828</v>
      </c>
      <c r="E2075" t="s">
        <v>1279</v>
      </c>
      <c r="F2075" t="s">
        <v>1280</v>
      </c>
      <c r="G2075" t="s">
        <v>1523</v>
      </c>
      <c r="H2075" t="s">
        <v>41</v>
      </c>
      <c r="I2075">
        <v>3</v>
      </c>
      <c r="J2075" t="s">
        <v>27</v>
      </c>
      <c r="K2075">
        <v>8</v>
      </c>
      <c r="L2075">
        <v>36</v>
      </c>
      <c r="M2075">
        <v>35</v>
      </c>
      <c r="N2075" t="s">
        <v>18</v>
      </c>
      <c r="O2075" t="s">
        <v>1571</v>
      </c>
      <c r="P2075">
        <v>0</v>
      </c>
      <c r="Q2075">
        <v>0</v>
      </c>
      <c r="R2075">
        <v>48</v>
      </c>
      <c r="S2075">
        <v>1.6</v>
      </c>
      <c r="T2075">
        <f>DATATABLE[[#This Row],[تعداد واگن منتظر واگذاری]]+DATATABLE[[#This Row],[تعداد واگن تحت تخلیه]]</f>
        <v>48</v>
      </c>
      <c r="U2075">
        <v>1.6</v>
      </c>
      <c r="V2075">
        <v>18</v>
      </c>
      <c r="W2075">
        <v>0.6</v>
      </c>
      <c r="X2075">
        <v>1170</v>
      </c>
      <c r="Y2075">
        <v>48</v>
      </c>
      <c r="Z2075">
        <v>66</v>
      </c>
      <c r="AA2075" t="s">
        <v>13</v>
      </c>
      <c r="AB2075">
        <v>0</v>
      </c>
      <c r="AC2075">
        <v>1</v>
      </c>
      <c r="AD2075" t="s">
        <v>15</v>
      </c>
      <c r="AE2075">
        <v>1</v>
      </c>
      <c r="AF2075">
        <v>0</v>
      </c>
      <c r="AG2075" t="s">
        <v>15</v>
      </c>
      <c r="AH2075">
        <v>1</v>
      </c>
      <c r="AI2075">
        <v>0</v>
      </c>
      <c r="AJ2075" t="s">
        <v>15</v>
      </c>
      <c r="AK2075">
        <v>1</v>
      </c>
      <c r="AL2075">
        <v>0</v>
      </c>
    </row>
    <row r="2076" spans="1:38" x14ac:dyDescent="0.25">
      <c r="A2076" t="s">
        <v>1530</v>
      </c>
      <c r="B2076" t="s">
        <v>32</v>
      </c>
      <c r="C2076">
        <v>13980829</v>
      </c>
      <c r="D2076">
        <v>980829</v>
      </c>
      <c r="E2076" t="s">
        <v>1281</v>
      </c>
      <c r="F2076" t="s">
        <v>1282</v>
      </c>
      <c r="G2076" t="s">
        <v>1523</v>
      </c>
      <c r="H2076" t="s">
        <v>41</v>
      </c>
      <c r="I2076">
        <v>3</v>
      </c>
      <c r="J2076" t="s">
        <v>27</v>
      </c>
      <c r="K2076">
        <v>8</v>
      </c>
      <c r="L2076">
        <v>36</v>
      </c>
      <c r="M2076">
        <v>35</v>
      </c>
      <c r="N2076" t="s">
        <v>19</v>
      </c>
      <c r="O2076" t="s">
        <v>1572</v>
      </c>
      <c r="P2076">
        <v>7</v>
      </c>
      <c r="Q2076">
        <v>0.23333333333333334</v>
      </c>
      <c r="R2076">
        <v>4</v>
      </c>
      <c r="S2076">
        <v>0.13333333333333333</v>
      </c>
      <c r="T2076">
        <f>DATATABLE[[#This Row],[تعداد واگن منتظر واگذاری]]+DATATABLE[[#This Row],[تعداد واگن تحت تخلیه]]</f>
        <v>11</v>
      </c>
      <c r="U2076">
        <v>0.36666666666666664</v>
      </c>
      <c r="V2076">
        <v>76</v>
      </c>
      <c r="W2076">
        <v>2.5333333333333332</v>
      </c>
      <c r="X2076">
        <v>4940</v>
      </c>
      <c r="Y2076">
        <v>11</v>
      </c>
      <c r="Z2076">
        <v>80</v>
      </c>
      <c r="AA2076" t="s">
        <v>15</v>
      </c>
      <c r="AB2076">
        <v>1</v>
      </c>
      <c r="AC2076">
        <v>0</v>
      </c>
      <c r="AD2076" t="s">
        <v>15</v>
      </c>
      <c r="AE2076">
        <v>1</v>
      </c>
      <c r="AF2076">
        <v>0</v>
      </c>
      <c r="AG2076" t="s">
        <v>15</v>
      </c>
      <c r="AH2076">
        <v>1</v>
      </c>
      <c r="AI2076">
        <v>0</v>
      </c>
      <c r="AJ2076" t="s">
        <v>15</v>
      </c>
      <c r="AK2076">
        <v>1</v>
      </c>
      <c r="AL2076">
        <v>0</v>
      </c>
    </row>
    <row r="2077" spans="1:38" x14ac:dyDescent="0.25">
      <c r="A2077" t="s">
        <v>1530</v>
      </c>
      <c r="B2077" t="s">
        <v>32</v>
      </c>
      <c r="C2077">
        <v>13980830</v>
      </c>
      <c r="D2077">
        <v>980830</v>
      </c>
      <c r="E2077" t="s">
        <v>1283</v>
      </c>
      <c r="F2077" t="s">
        <v>1284</v>
      </c>
      <c r="G2077" t="s">
        <v>1523</v>
      </c>
      <c r="H2077" t="s">
        <v>41</v>
      </c>
      <c r="I2077">
        <v>3</v>
      </c>
      <c r="J2077" t="s">
        <v>27</v>
      </c>
      <c r="K2077">
        <v>8</v>
      </c>
      <c r="L2077">
        <v>36</v>
      </c>
      <c r="M2077">
        <v>36</v>
      </c>
      <c r="N2077" t="s">
        <v>20</v>
      </c>
      <c r="O2077" t="s">
        <v>1573</v>
      </c>
      <c r="P2077">
        <v>15</v>
      </c>
      <c r="Q2077">
        <v>0.5</v>
      </c>
      <c r="R2077">
        <v>16</v>
      </c>
      <c r="S2077">
        <v>0.53333333333333333</v>
      </c>
      <c r="T2077">
        <f>DATATABLE[[#This Row],[تعداد واگن منتظر واگذاری]]+DATATABLE[[#This Row],[تعداد واگن تحت تخلیه]]</f>
        <v>31</v>
      </c>
      <c r="U2077">
        <v>1.0333333333333334</v>
      </c>
      <c r="V2077">
        <v>0</v>
      </c>
      <c r="W2077">
        <v>0</v>
      </c>
      <c r="X2077">
        <v>0</v>
      </c>
      <c r="Y2077">
        <v>31</v>
      </c>
      <c r="Z2077">
        <v>16</v>
      </c>
      <c r="AA2077" t="s">
        <v>15</v>
      </c>
      <c r="AB2077">
        <v>1</v>
      </c>
      <c r="AC2077">
        <v>0</v>
      </c>
      <c r="AD2077" t="s">
        <v>15</v>
      </c>
      <c r="AE2077">
        <v>1</v>
      </c>
      <c r="AF2077">
        <v>0</v>
      </c>
      <c r="AG2077" t="s">
        <v>13</v>
      </c>
      <c r="AH2077">
        <v>0</v>
      </c>
      <c r="AI2077">
        <v>1</v>
      </c>
      <c r="AJ2077" t="s">
        <v>15</v>
      </c>
      <c r="AK2077">
        <v>1</v>
      </c>
      <c r="AL2077">
        <v>0</v>
      </c>
    </row>
    <row r="2078" spans="1:38" x14ac:dyDescent="0.25">
      <c r="A2078" t="s">
        <v>1530</v>
      </c>
      <c r="B2078" t="s">
        <v>32</v>
      </c>
      <c r="C2078">
        <v>13980901</v>
      </c>
      <c r="D2078">
        <v>980901</v>
      </c>
      <c r="E2078" t="s">
        <v>1285</v>
      </c>
      <c r="F2078" t="s">
        <v>1286</v>
      </c>
      <c r="G2078" t="s">
        <v>1523</v>
      </c>
      <c r="H2078" t="s">
        <v>41</v>
      </c>
      <c r="I2078">
        <v>3</v>
      </c>
      <c r="J2078" t="s">
        <v>28</v>
      </c>
      <c r="K2078">
        <v>9</v>
      </c>
      <c r="L2078">
        <v>36</v>
      </c>
      <c r="M2078">
        <v>36</v>
      </c>
      <c r="N2078" t="s">
        <v>12</v>
      </c>
      <c r="O2078" t="s">
        <v>1542</v>
      </c>
      <c r="P2078">
        <v>2</v>
      </c>
      <c r="Q2078">
        <v>6.6666666666666666E-2</v>
      </c>
      <c r="R2078">
        <v>5</v>
      </c>
      <c r="S2078">
        <v>0.16666666666666666</v>
      </c>
      <c r="T2078">
        <f>DATATABLE[[#This Row],[تعداد واگن منتظر واگذاری]]+DATATABLE[[#This Row],[تعداد واگن تحت تخلیه]]</f>
        <v>7</v>
      </c>
      <c r="U2078">
        <v>0.23333333333333334</v>
      </c>
      <c r="V2078">
        <v>5</v>
      </c>
      <c r="W2078">
        <v>0.16666666666666666</v>
      </c>
      <c r="X2078">
        <v>325</v>
      </c>
      <c r="Y2078">
        <v>7</v>
      </c>
      <c r="Z2078">
        <v>10</v>
      </c>
      <c r="AA2078" t="s">
        <v>15</v>
      </c>
      <c r="AB2078">
        <v>1</v>
      </c>
      <c r="AC2078">
        <v>0</v>
      </c>
      <c r="AD2078" t="s">
        <v>15</v>
      </c>
      <c r="AE2078">
        <v>1</v>
      </c>
      <c r="AF2078">
        <v>0</v>
      </c>
      <c r="AG2078" t="s">
        <v>15</v>
      </c>
      <c r="AH2078">
        <v>1</v>
      </c>
      <c r="AI2078">
        <v>0</v>
      </c>
      <c r="AJ2078" t="s">
        <v>15</v>
      </c>
      <c r="AK2078">
        <v>1</v>
      </c>
      <c r="AL2078">
        <v>0</v>
      </c>
    </row>
    <row r="2079" spans="1:38" x14ac:dyDescent="0.25">
      <c r="A2079" t="s">
        <v>1530</v>
      </c>
      <c r="B2079" t="s">
        <v>32</v>
      </c>
      <c r="C2079">
        <v>13980902</v>
      </c>
      <c r="D2079">
        <v>980902</v>
      </c>
      <c r="E2079" t="s">
        <v>1287</v>
      </c>
      <c r="F2079" t="s">
        <v>1288</v>
      </c>
      <c r="G2079" t="s">
        <v>1523</v>
      </c>
      <c r="H2079" t="s">
        <v>41</v>
      </c>
      <c r="I2079">
        <v>3</v>
      </c>
      <c r="J2079" t="s">
        <v>28</v>
      </c>
      <c r="K2079">
        <v>9</v>
      </c>
      <c r="L2079">
        <v>37</v>
      </c>
      <c r="M2079">
        <v>36</v>
      </c>
      <c r="N2079" t="s">
        <v>14</v>
      </c>
      <c r="O2079" t="s">
        <v>1543</v>
      </c>
      <c r="P2079">
        <v>13</v>
      </c>
      <c r="Q2079">
        <v>0.43333333333333335</v>
      </c>
      <c r="R2079">
        <v>9</v>
      </c>
      <c r="S2079">
        <v>0.3</v>
      </c>
      <c r="T2079">
        <f>DATATABLE[[#This Row],[تعداد واگن منتظر واگذاری]]+DATATABLE[[#This Row],[تعداد واگن تحت تخلیه]]</f>
        <v>22</v>
      </c>
      <c r="U2079">
        <v>0.73333333333333328</v>
      </c>
      <c r="V2079">
        <v>19</v>
      </c>
      <c r="W2079">
        <v>0.6333333333333333</v>
      </c>
      <c r="X2079">
        <v>1235</v>
      </c>
      <c r="Y2079">
        <v>22</v>
      </c>
      <c r="Z2079">
        <v>28</v>
      </c>
      <c r="AA2079" t="s">
        <v>15</v>
      </c>
      <c r="AB2079">
        <v>1</v>
      </c>
      <c r="AC2079">
        <v>0</v>
      </c>
      <c r="AD2079" t="s">
        <v>15</v>
      </c>
      <c r="AE2079">
        <v>1</v>
      </c>
      <c r="AF2079">
        <v>0</v>
      </c>
      <c r="AG2079" t="s">
        <v>15</v>
      </c>
      <c r="AH2079">
        <v>1</v>
      </c>
      <c r="AI2079">
        <v>0</v>
      </c>
      <c r="AJ2079" t="s">
        <v>15</v>
      </c>
      <c r="AK2079">
        <v>1</v>
      </c>
      <c r="AL2079">
        <v>0</v>
      </c>
    </row>
    <row r="2080" spans="1:38" x14ac:dyDescent="0.25">
      <c r="A2080" t="s">
        <v>1530</v>
      </c>
      <c r="B2080" t="s">
        <v>32</v>
      </c>
      <c r="C2080">
        <v>13980903</v>
      </c>
      <c r="D2080">
        <v>980903</v>
      </c>
      <c r="E2080" t="s">
        <v>1289</v>
      </c>
      <c r="F2080" t="s">
        <v>1290</v>
      </c>
      <c r="G2080" t="s">
        <v>1523</v>
      </c>
      <c r="H2080" t="s">
        <v>41</v>
      </c>
      <c r="I2080">
        <v>3</v>
      </c>
      <c r="J2080" t="s">
        <v>28</v>
      </c>
      <c r="K2080">
        <v>9</v>
      </c>
      <c r="L2080">
        <v>37</v>
      </c>
      <c r="M2080">
        <v>36</v>
      </c>
      <c r="N2080" t="s">
        <v>16</v>
      </c>
      <c r="O2080" t="s">
        <v>1544</v>
      </c>
      <c r="P2080">
        <v>0</v>
      </c>
      <c r="Q2080">
        <v>0</v>
      </c>
      <c r="R2080">
        <v>11</v>
      </c>
      <c r="S2080">
        <v>0.36666666666666664</v>
      </c>
      <c r="T2080">
        <f>DATATABLE[[#This Row],[تعداد واگن منتظر واگذاری]]+DATATABLE[[#This Row],[تعداد واگن تحت تخلیه]]</f>
        <v>11</v>
      </c>
      <c r="U2080">
        <v>0.36666666666666664</v>
      </c>
      <c r="V2080">
        <v>7</v>
      </c>
      <c r="W2080">
        <v>0.23333333333333334</v>
      </c>
      <c r="X2080">
        <v>455</v>
      </c>
      <c r="Y2080">
        <v>11</v>
      </c>
      <c r="Z2080">
        <v>18</v>
      </c>
      <c r="AA2080" t="s">
        <v>13</v>
      </c>
      <c r="AB2080">
        <v>0</v>
      </c>
      <c r="AC2080">
        <v>1</v>
      </c>
      <c r="AD2080" t="s">
        <v>15</v>
      </c>
      <c r="AE2080">
        <v>1</v>
      </c>
      <c r="AF2080">
        <v>0</v>
      </c>
      <c r="AG2080" t="s">
        <v>15</v>
      </c>
      <c r="AH2080">
        <v>1</v>
      </c>
      <c r="AI2080">
        <v>0</v>
      </c>
      <c r="AJ2080" t="s">
        <v>15</v>
      </c>
      <c r="AK2080">
        <v>1</v>
      </c>
      <c r="AL2080">
        <v>0</v>
      </c>
    </row>
    <row r="2081" spans="1:38" x14ac:dyDescent="0.25">
      <c r="A2081" t="s">
        <v>1530</v>
      </c>
      <c r="B2081" t="s">
        <v>32</v>
      </c>
      <c r="C2081">
        <v>13980904</v>
      </c>
      <c r="D2081">
        <v>980904</v>
      </c>
      <c r="E2081" t="s">
        <v>1291</v>
      </c>
      <c r="F2081" t="s">
        <v>1292</v>
      </c>
      <c r="G2081" t="s">
        <v>1523</v>
      </c>
      <c r="H2081" t="s">
        <v>41</v>
      </c>
      <c r="I2081">
        <v>3</v>
      </c>
      <c r="J2081" t="s">
        <v>28</v>
      </c>
      <c r="K2081">
        <v>9</v>
      </c>
      <c r="L2081">
        <v>37</v>
      </c>
      <c r="M2081">
        <v>36</v>
      </c>
      <c r="N2081" t="s">
        <v>17</v>
      </c>
      <c r="O2081" t="s">
        <v>1545</v>
      </c>
      <c r="P2081">
        <v>1</v>
      </c>
      <c r="Q2081">
        <v>3.3333333333333333E-2</v>
      </c>
      <c r="R2081">
        <v>0</v>
      </c>
      <c r="S2081">
        <v>0</v>
      </c>
      <c r="T2081">
        <f>DATATABLE[[#This Row],[تعداد واگن منتظر واگذاری]]+DATATABLE[[#This Row],[تعداد واگن تحت تخلیه]]</f>
        <v>1</v>
      </c>
      <c r="U2081">
        <v>3.3333333333333333E-2</v>
      </c>
      <c r="V2081">
        <v>9</v>
      </c>
      <c r="W2081">
        <v>0.3</v>
      </c>
      <c r="X2081">
        <v>585</v>
      </c>
      <c r="Y2081">
        <v>1</v>
      </c>
      <c r="Z2081">
        <v>9</v>
      </c>
      <c r="AA2081" t="s">
        <v>15</v>
      </c>
      <c r="AB2081">
        <v>1</v>
      </c>
      <c r="AC2081">
        <v>0</v>
      </c>
      <c r="AD2081" t="s">
        <v>13</v>
      </c>
      <c r="AE2081">
        <v>0</v>
      </c>
      <c r="AF2081">
        <v>1</v>
      </c>
      <c r="AG2081" t="s">
        <v>15</v>
      </c>
      <c r="AH2081">
        <v>1</v>
      </c>
      <c r="AI2081">
        <v>0</v>
      </c>
      <c r="AJ2081" t="s">
        <v>15</v>
      </c>
      <c r="AK2081">
        <v>1</v>
      </c>
      <c r="AL2081">
        <v>0</v>
      </c>
    </row>
    <row r="2082" spans="1:38" x14ac:dyDescent="0.25">
      <c r="A2082" t="s">
        <v>1530</v>
      </c>
      <c r="B2082" t="s">
        <v>32</v>
      </c>
      <c r="C2082">
        <v>13980905</v>
      </c>
      <c r="D2082">
        <v>980905</v>
      </c>
      <c r="E2082" t="s">
        <v>1293</v>
      </c>
      <c r="F2082" t="s">
        <v>1294</v>
      </c>
      <c r="G2082" t="s">
        <v>1523</v>
      </c>
      <c r="H2082" t="s">
        <v>41</v>
      </c>
      <c r="I2082">
        <v>3</v>
      </c>
      <c r="J2082" t="s">
        <v>28</v>
      </c>
      <c r="K2082">
        <v>9</v>
      </c>
      <c r="L2082">
        <v>37</v>
      </c>
      <c r="M2082">
        <v>36</v>
      </c>
      <c r="N2082" t="s">
        <v>18</v>
      </c>
      <c r="O2082" t="s">
        <v>1546</v>
      </c>
      <c r="P2082">
        <v>2</v>
      </c>
      <c r="Q2082">
        <v>6.6666666666666666E-2</v>
      </c>
      <c r="R2082">
        <v>2</v>
      </c>
      <c r="S2082">
        <v>6.6666666666666666E-2</v>
      </c>
      <c r="T2082">
        <f>DATATABLE[[#This Row],[تعداد واگن منتظر واگذاری]]+DATATABLE[[#This Row],[تعداد واگن تحت تخلیه]]</f>
        <v>4</v>
      </c>
      <c r="U2082">
        <v>0.13333333333333333</v>
      </c>
      <c r="V2082">
        <v>0</v>
      </c>
      <c r="W2082">
        <v>0</v>
      </c>
      <c r="X2082">
        <v>0</v>
      </c>
      <c r="Y2082">
        <v>4</v>
      </c>
      <c r="Z2082">
        <v>2</v>
      </c>
      <c r="AA2082" t="s">
        <v>15</v>
      </c>
      <c r="AB2082">
        <v>1</v>
      </c>
      <c r="AC2082">
        <v>0</v>
      </c>
      <c r="AD2082" t="s">
        <v>15</v>
      </c>
      <c r="AE2082">
        <v>1</v>
      </c>
      <c r="AF2082">
        <v>0</v>
      </c>
      <c r="AG2082" t="s">
        <v>13</v>
      </c>
      <c r="AH2082">
        <v>0</v>
      </c>
      <c r="AI2082">
        <v>1</v>
      </c>
      <c r="AJ2082" t="s">
        <v>15</v>
      </c>
      <c r="AK2082">
        <v>1</v>
      </c>
      <c r="AL2082">
        <v>0</v>
      </c>
    </row>
    <row r="2083" spans="1:38" x14ac:dyDescent="0.25">
      <c r="A2083" t="s">
        <v>1530</v>
      </c>
      <c r="B2083" t="s">
        <v>32</v>
      </c>
      <c r="C2083">
        <v>13980906</v>
      </c>
      <c r="D2083">
        <v>980906</v>
      </c>
      <c r="E2083" t="s">
        <v>1295</v>
      </c>
      <c r="F2083" t="s">
        <v>1296</v>
      </c>
      <c r="G2083" t="s">
        <v>1523</v>
      </c>
      <c r="H2083" t="s">
        <v>41</v>
      </c>
      <c r="I2083">
        <v>3</v>
      </c>
      <c r="J2083" t="s">
        <v>28</v>
      </c>
      <c r="K2083">
        <v>9</v>
      </c>
      <c r="L2083">
        <v>37</v>
      </c>
      <c r="M2083">
        <v>36</v>
      </c>
      <c r="N2083" t="s">
        <v>19</v>
      </c>
      <c r="O2083" t="s">
        <v>1547</v>
      </c>
      <c r="P2083">
        <v>12</v>
      </c>
      <c r="Q2083">
        <v>0.4</v>
      </c>
      <c r="R2083">
        <v>0</v>
      </c>
      <c r="S2083">
        <v>0</v>
      </c>
      <c r="T2083">
        <f>DATATABLE[[#This Row],[تعداد واگن منتظر واگذاری]]+DATATABLE[[#This Row],[تعداد واگن تحت تخلیه]]</f>
        <v>12</v>
      </c>
      <c r="U2083">
        <v>0.4</v>
      </c>
      <c r="V2083">
        <v>2</v>
      </c>
      <c r="W2083">
        <v>6.6666666666666666E-2</v>
      </c>
      <c r="X2083">
        <v>130</v>
      </c>
      <c r="Y2083">
        <v>12</v>
      </c>
      <c r="Z2083">
        <v>2</v>
      </c>
      <c r="AA2083" t="s">
        <v>15</v>
      </c>
      <c r="AB2083">
        <v>1</v>
      </c>
      <c r="AC2083">
        <v>0</v>
      </c>
      <c r="AD2083" t="s">
        <v>13</v>
      </c>
      <c r="AE2083">
        <v>0</v>
      </c>
      <c r="AF2083">
        <v>1</v>
      </c>
      <c r="AG2083" t="s">
        <v>15</v>
      </c>
      <c r="AH2083">
        <v>1</v>
      </c>
      <c r="AI2083">
        <v>0</v>
      </c>
      <c r="AJ2083" t="s">
        <v>15</v>
      </c>
      <c r="AK2083">
        <v>1</v>
      </c>
      <c r="AL2083">
        <v>0</v>
      </c>
    </row>
    <row r="2084" spans="1:38" x14ac:dyDescent="0.25">
      <c r="A2084" t="s">
        <v>1530</v>
      </c>
      <c r="B2084" t="s">
        <v>32</v>
      </c>
      <c r="C2084">
        <v>13980907</v>
      </c>
      <c r="D2084">
        <v>980907</v>
      </c>
      <c r="E2084" t="s">
        <v>1297</v>
      </c>
      <c r="F2084" t="s">
        <v>1298</v>
      </c>
      <c r="G2084" t="s">
        <v>1523</v>
      </c>
      <c r="H2084" t="s">
        <v>41</v>
      </c>
      <c r="I2084">
        <v>3</v>
      </c>
      <c r="J2084" t="s">
        <v>28</v>
      </c>
      <c r="K2084">
        <v>9</v>
      </c>
      <c r="L2084">
        <v>37</v>
      </c>
      <c r="M2084">
        <v>37</v>
      </c>
      <c r="N2084" t="s">
        <v>20</v>
      </c>
      <c r="O2084" t="s">
        <v>1548</v>
      </c>
      <c r="P2084">
        <v>36</v>
      </c>
      <c r="Q2084">
        <v>1.2</v>
      </c>
      <c r="R2084">
        <v>21</v>
      </c>
      <c r="S2084">
        <v>0.7</v>
      </c>
      <c r="T2084">
        <f>DATATABLE[[#This Row],[تعداد واگن منتظر واگذاری]]+DATATABLE[[#This Row],[تعداد واگن تحت تخلیه]]</f>
        <v>57</v>
      </c>
      <c r="U2084">
        <v>1.9</v>
      </c>
      <c r="V2084">
        <v>16</v>
      </c>
      <c r="W2084">
        <v>0.53333333333333333</v>
      </c>
      <c r="X2084">
        <v>1040</v>
      </c>
      <c r="Y2084">
        <v>57</v>
      </c>
      <c r="Z2084">
        <v>37</v>
      </c>
      <c r="AA2084" t="s">
        <v>15</v>
      </c>
      <c r="AB2084">
        <v>1</v>
      </c>
      <c r="AC2084">
        <v>0</v>
      </c>
      <c r="AD2084" t="s">
        <v>15</v>
      </c>
      <c r="AE2084">
        <v>1</v>
      </c>
      <c r="AF2084">
        <v>0</v>
      </c>
      <c r="AG2084" t="s">
        <v>15</v>
      </c>
      <c r="AH2084">
        <v>1</v>
      </c>
      <c r="AI2084">
        <v>0</v>
      </c>
      <c r="AJ2084" t="s">
        <v>15</v>
      </c>
      <c r="AK2084">
        <v>1</v>
      </c>
      <c r="AL2084">
        <v>0</v>
      </c>
    </row>
    <row r="2085" spans="1:38" x14ac:dyDescent="0.25">
      <c r="A2085" t="s">
        <v>1530</v>
      </c>
      <c r="B2085" t="s">
        <v>32</v>
      </c>
      <c r="C2085">
        <v>13980908</v>
      </c>
      <c r="D2085">
        <v>980908</v>
      </c>
      <c r="E2085" t="s">
        <v>1299</v>
      </c>
      <c r="F2085" t="s">
        <v>1300</v>
      </c>
      <c r="G2085" t="s">
        <v>1523</v>
      </c>
      <c r="H2085" t="s">
        <v>41</v>
      </c>
      <c r="I2085">
        <v>3</v>
      </c>
      <c r="J2085" t="s">
        <v>28</v>
      </c>
      <c r="K2085">
        <v>9</v>
      </c>
      <c r="L2085">
        <v>37</v>
      </c>
      <c r="M2085">
        <v>37</v>
      </c>
      <c r="N2085" t="s">
        <v>12</v>
      </c>
      <c r="O2085" t="s">
        <v>1549</v>
      </c>
      <c r="P2085">
        <v>0</v>
      </c>
      <c r="Q2085">
        <v>0</v>
      </c>
      <c r="R2085">
        <v>51</v>
      </c>
      <c r="S2085">
        <v>1.7</v>
      </c>
      <c r="T2085">
        <f>DATATABLE[[#This Row],[تعداد واگن منتظر واگذاری]]+DATATABLE[[#This Row],[تعداد واگن تحت تخلیه]]</f>
        <v>51</v>
      </c>
      <c r="U2085">
        <v>1.7</v>
      </c>
      <c r="V2085">
        <v>0</v>
      </c>
      <c r="W2085">
        <v>0</v>
      </c>
      <c r="X2085">
        <v>0</v>
      </c>
      <c r="Y2085">
        <v>51</v>
      </c>
      <c r="Z2085">
        <v>51</v>
      </c>
      <c r="AA2085" t="s">
        <v>13</v>
      </c>
      <c r="AB2085">
        <v>0</v>
      </c>
      <c r="AC2085">
        <v>1</v>
      </c>
      <c r="AD2085" t="s">
        <v>15</v>
      </c>
      <c r="AE2085">
        <v>1</v>
      </c>
      <c r="AF2085">
        <v>0</v>
      </c>
      <c r="AG2085" t="s">
        <v>13</v>
      </c>
      <c r="AH2085">
        <v>0</v>
      </c>
      <c r="AI2085">
        <v>1</v>
      </c>
      <c r="AJ2085" t="s">
        <v>15</v>
      </c>
      <c r="AK2085">
        <v>1</v>
      </c>
      <c r="AL2085">
        <v>0</v>
      </c>
    </row>
    <row r="2086" spans="1:38" x14ac:dyDescent="0.25">
      <c r="A2086" t="s">
        <v>1530</v>
      </c>
      <c r="B2086" t="s">
        <v>32</v>
      </c>
      <c r="C2086">
        <v>13980909</v>
      </c>
      <c r="D2086">
        <v>980909</v>
      </c>
      <c r="E2086" t="s">
        <v>1301</v>
      </c>
      <c r="F2086" t="s">
        <v>1302</v>
      </c>
      <c r="G2086" t="s">
        <v>1523</v>
      </c>
      <c r="H2086" t="s">
        <v>41</v>
      </c>
      <c r="I2086">
        <v>3</v>
      </c>
      <c r="J2086" t="s">
        <v>28</v>
      </c>
      <c r="K2086">
        <v>9</v>
      </c>
      <c r="L2086">
        <v>38</v>
      </c>
      <c r="M2086">
        <v>37</v>
      </c>
      <c r="N2086" t="s">
        <v>14</v>
      </c>
      <c r="O2086" t="s">
        <v>1550</v>
      </c>
      <c r="P2086">
        <v>0</v>
      </c>
      <c r="Q2086">
        <v>0</v>
      </c>
      <c r="R2086">
        <v>13</v>
      </c>
      <c r="S2086">
        <v>0.43333333333333335</v>
      </c>
      <c r="T2086">
        <f>DATATABLE[[#This Row],[تعداد واگن منتظر واگذاری]]+DATATABLE[[#This Row],[تعداد واگن تحت تخلیه]]</f>
        <v>13</v>
      </c>
      <c r="U2086">
        <v>0.43333333333333335</v>
      </c>
      <c r="V2086">
        <v>18</v>
      </c>
      <c r="W2086">
        <v>0.6</v>
      </c>
      <c r="X2086">
        <v>1170</v>
      </c>
      <c r="Y2086">
        <v>13</v>
      </c>
      <c r="Z2086">
        <v>31</v>
      </c>
      <c r="AA2086" t="s">
        <v>13</v>
      </c>
      <c r="AB2086">
        <v>0</v>
      </c>
      <c r="AC2086">
        <v>1</v>
      </c>
      <c r="AD2086" t="s">
        <v>15</v>
      </c>
      <c r="AE2086">
        <v>1</v>
      </c>
      <c r="AF2086">
        <v>0</v>
      </c>
      <c r="AG2086" t="s">
        <v>15</v>
      </c>
      <c r="AH2086">
        <v>1</v>
      </c>
      <c r="AI2086">
        <v>0</v>
      </c>
      <c r="AJ2086" t="s">
        <v>15</v>
      </c>
      <c r="AK2086">
        <v>1</v>
      </c>
      <c r="AL2086">
        <v>0</v>
      </c>
    </row>
    <row r="2087" spans="1:38" x14ac:dyDescent="0.25">
      <c r="A2087" t="s">
        <v>1530</v>
      </c>
      <c r="B2087" t="s">
        <v>32</v>
      </c>
      <c r="C2087">
        <v>13980910</v>
      </c>
      <c r="D2087">
        <v>980910</v>
      </c>
      <c r="E2087" t="s">
        <v>1303</v>
      </c>
      <c r="F2087" t="s">
        <v>1304</v>
      </c>
      <c r="G2087" t="s">
        <v>1523</v>
      </c>
      <c r="H2087" t="s">
        <v>41</v>
      </c>
      <c r="I2087">
        <v>3</v>
      </c>
      <c r="J2087" t="s">
        <v>28</v>
      </c>
      <c r="K2087">
        <v>9</v>
      </c>
      <c r="L2087">
        <v>38</v>
      </c>
      <c r="M2087">
        <v>37</v>
      </c>
      <c r="N2087" t="s">
        <v>16</v>
      </c>
      <c r="O2087" t="s">
        <v>1551</v>
      </c>
      <c r="P2087">
        <v>0</v>
      </c>
      <c r="Q2087">
        <v>0</v>
      </c>
      <c r="R2087">
        <v>12</v>
      </c>
      <c r="S2087">
        <v>0.4</v>
      </c>
      <c r="T2087">
        <f>DATATABLE[[#This Row],[تعداد واگن منتظر واگذاری]]+DATATABLE[[#This Row],[تعداد واگن تحت تخلیه]]</f>
        <v>12</v>
      </c>
      <c r="U2087">
        <v>0.4</v>
      </c>
      <c r="V2087">
        <v>0</v>
      </c>
      <c r="W2087">
        <v>0</v>
      </c>
      <c r="X2087">
        <v>0</v>
      </c>
      <c r="Y2087">
        <v>12</v>
      </c>
      <c r="Z2087">
        <v>12</v>
      </c>
      <c r="AA2087" t="s">
        <v>13</v>
      </c>
      <c r="AB2087">
        <v>0</v>
      </c>
      <c r="AC2087">
        <v>1</v>
      </c>
      <c r="AD2087" t="s">
        <v>15</v>
      </c>
      <c r="AE2087">
        <v>1</v>
      </c>
      <c r="AF2087">
        <v>0</v>
      </c>
      <c r="AG2087" t="s">
        <v>13</v>
      </c>
      <c r="AH2087">
        <v>0</v>
      </c>
      <c r="AI2087">
        <v>1</v>
      </c>
      <c r="AJ2087" t="s">
        <v>15</v>
      </c>
      <c r="AK2087">
        <v>1</v>
      </c>
      <c r="AL2087">
        <v>0</v>
      </c>
    </row>
    <row r="2088" spans="1:38" x14ac:dyDescent="0.25">
      <c r="A2088" t="s">
        <v>1530</v>
      </c>
      <c r="B2088" t="s">
        <v>32</v>
      </c>
      <c r="C2088">
        <v>13980911</v>
      </c>
      <c r="D2088">
        <v>980911</v>
      </c>
      <c r="E2088" t="s">
        <v>1305</v>
      </c>
      <c r="F2088" t="s">
        <v>1306</v>
      </c>
      <c r="G2088" t="s">
        <v>1523</v>
      </c>
      <c r="H2088" t="s">
        <v>41</v>
      </c>
      <c r="I2088">
        <v>3</v>
      </c>
      <c r="J2088" t="s">
        <v>28</v>
      </c>
      <c r="K2088">
        <v>9</v>
      </c>
      <c r="L2088">
        <v>38</v>
      </c>
      <c r="M2088">
        <v>37</v>
      </c>
      <c r="N2088" t="s">
        <v>17</v>
      </c>
      <c r="O2088" t="s">
        <v>1552</v>
      </c>
      <c r="P2088">
        <v>1</v>
      </c>
      <c r="Q2088">
        <v>3.3333333333333333E-2</v>
      </c>
      <c r="R2088">
        <v>2</v>
      </c>
      <c r="S2088">
        <v>6.6666666666666666E-2</v>
      </c>
      <c r="T2088">
        <f>DATATABLE[[#This Row],[تعداد واگن منتظر واگذاری]]+DATATABLE[[#This Row],[تعداد واگن تحت تخلیه]]</f>
        <v>3</v>
      </c>
      <c r="U2088">
        <v>0.1</v>
      </c>
      <c r="V2088">
        <v>12</v>
      </c>
      <c r="W2088">
        <v>0.4</v>
      </c>
      <c r="X2088">
        <v>780</v>
      </c>
      <c r="Y2088">
        <v>3</v>
      </c>
      <c r="Z2088">
        <v>14</v>
      </c>
      <c r="AA2088" t="s">
        <v>15</v>
      </c>
      <c r="AB2088">
        <v>1</v>
      </c>
      <c r="AC2088">
        <v>0</v>
      </c>
      <c r="AD2088" t="s">
        <v>15</v>
      </c>
      <c r="AE2088">
        <v>1</v>
      </c>
      <c r="AF2088">
        <v>0</v>
      </c>
      <c r="AG2088" t="s">
        <v>15</v>
      </c>
      <c r="AH2088">
        <v>1</v>
      </c>
      <c r="AI2088">
        <v>0</v>
      </c>
      <c r="AJ2088" t="s">
        <v>15</v>
      </c>
      <c r="AK2088">
        <v>1</v>
      </c>
      <c r="AL2088">
        <v>0</v>
      </c>
    </row>
    <row r="2089" spans="1:38" x14ac:dyDescent="0.25">
      <c r="A2089" t="s">
        <v>1530</v>
      </c>
      <c r="B2089" t="s">
        <v>32</v>
      </c>
      <c r="C2089">
        <v>13980912</v>
      </c>
      <c r="D2089">
        <v>980912</v>
      </c>
      <c r="E2089" t="s">
        <v>1307</v>
      </c>
      <c r="F2089" t="s">
        <v>1308</v>
      </c>
      <c r="G2089" t="s">
        <v>1523</v>
      </c>
      <c r="H2089" t="s">
        <v>41</v>
      </c>
      <c r="I2089">
        <v>3</v>
      </c>
      <c r="J2089" t="s">
        <v>28</v>
      </c>
      <c r="K2089">
        <v>9</v>
      </c>
      <c r="L2089">
        <v>38</v>
      </c>
      <c r="M2089">
        <v>37</v>
      </c>
      <c r="N2089" t="s">
        <v>18</v>
      </c>
      <c r="O2089" t="s">
        <v>1553</v>
      </c>
      <c r="P2089">
        <v>1</v>
      </c>
      <c r="Q2089">
        <v>3.3333333333333333E-2</v>
      </c>
      <c r="R2089">
        <v>0</v>
      </c>
      <c r="S2089">
        <v>0</v>
      </c>
      <c r="T2089">
        <f>DATATABLE[[#This Row],[تعداد واگن منتظر واگذاری]]+DATATABLE[[#This Row],[تعداد واگن تحت تخلیه]]</f>
        <v>1</v>
      </c>
      <c r="U2089">
        <v>3.3333333333333333E-2</v>
      </c>
      <c r="V2089">
        <v>0</v>
      </c>
      <c r="W2089">
        <v>0</v>
      </c>
      <c r="X2089">
        <v>0</v>
      </c>
      <c r="Y2089">
        <v>1</v>
      </c>
      <c r="Z2089">
        <v>0</v>
      </c>
      <c r="AA2089" t="s">
        <v>15</v>
      </c>
      <c r="AB2089">
        <v>1</v>
      </c>
      <c r="AC2089">
        <v>0</v>
      </c>
      <c r="AD2089" t="s">
        <v>13</v>
      </c>
      <c r="AE2089">
        <v>0</v>
      </c>
      <c r="AF2089">
        <v>1</v>
      </c>
      <c r="AG2089" t="s">
        <v>13</v>
      </c>
      <c r="AH2089">
        <v>0</v>
      </c>
      <c r="AI2089">
        <v>1</v>
      </c>
      <c r="AJ2089" t="s">
        <v>13</v>
      </c>
      <c r="AK2089">
        <v>0</v>
      </c>
      <c r="AL2089">
        <v>1</v>
      </c>
    </row>
    <row r="2090" spans="1:38" x14ac:dyDescent="0.25">
      <c r="A2090" t="s">
        <v>1530</v>
      </c>
      <c r="B2090" t="s">
        <v>32</v>
      </c>
      <c r="C2090">
        <v>13980913</v>
      </c>
      <c r="D2090">
        <v>980913</v>
      </c>
      <c r="E2090" t="s">
        <v>1309</v>
      </c>
      <c r="F2090" t="s">
        <v>1310</v>
      </c>
      <c r="G2090" t="s">
        <v>1523</v>
      </c>
      <c r="H2090" t="s">
        <v>41</v>
      </c>
      <c r="I2090">
        <v>3</v>
      </c>
      <c r="J2090" t="s">
        <v>28</v>
      </c>
      <c r="K2090">
        <v>9</v>
      </c>
      <c r="L2090">
        <v>38</v>
      </c>
      <c r="M2090">
        <v>37</v>
      </c>
      <c r="N2090" t="s">
        <v>19</v>
      </c>
      <c r="O2090" t="s">
        <v>1556</v>
      </c>
      <c r="P2090">
        <v>0</v>
      </c>
      <c r="Q2090">
        <v>0</v>
      </c>
      <c r="R2090">
        <v>0</v>
      </c>
      <c r="S2090">
        <v>0</v>
      </c>
      <c r="T2090">
        <f>DATATABLE[[#This Row],[تعداد واگن منتظر واگذاری]]+DATATABLE[[#This Row],[تعداد واگن تحت تخلیه]]</f>
        <v>0</v>
      </c>
      <c r="U2090">
        <v>0</v>
      </c>
      <c r="V2090">
        <v>0</v>
      </c>
      <c r="W2090">
        <v>0</v>
      </c>
      <c r="X2090">
        <v>0</v>
      </c>
      <c r="Y2090">
        <v>0</v>
      </c>
      <c r="Z2090">
        <v>0</v>
      </c>
      <c r="AA2090" t="s">
        <v>13</v>
      </c>
      <c r="AB2090">
        <v>0</v>
      </c>
      <c r="AC2090">
        <v>1</v>
      </c>
      <c r="AD2090" t="s">
        <v>13</v>
      </c>
      <c r="AE2090">
        <v>0</v>
      </c>
      <c r="AF2090">
        <v>1</v>
      </c>
      <c r="AG2090" t="s">
        <v>13</v>
      </c>
      <c r="AH2090">
        <v>0</v>
      </c>
      <c r="AI2090">
        <v>1</v>
      </c>
      <c r="AJ2090" t="s">
        <v>13</v>
      </c>
      <c r="AK2090">
        <v>0</v>
      </c>
      <c r="AL2090">
        <v>1</v>
      </c>
    </row>
    <row r="2091" spans="1:38" x14ac:dyDescent="0.25">
      <c r="A2091" t="s">
        <v>1530</v>
      </c>
      <c r="B2091" t="s">
        <v>32</v>
      </c>
      <c r="C2091">
        <v>13980914</v>
      </c>
      <c r="D2091">
        <v>980914</v>
      </c>
      <c r="E2091" t="s">
        <v>1311</v>
      </c>
      <c r="F2091" t="s">
        <v>1312</v>
      </c>
      <c r="G2091" t="s">
        <v>1523</v>
      </c>
      <c r="H2091" t="s">
        <v>41</v>
      </c>
      <c r="I2091">
        <v>3</v>
      </c>
      <c r="J2091" t="s">
        <v>28</v>
      </c>
      <c r="K2091">
        <v>9</v>
      </c>
      <c r="L2091">
        <v>38</v>
      </c>
      <c r="M2091">
        <v>38</v>
      </c>
      <c r="N2091" t="s">
        <v>20</v>
      </c>
      <c r="O2091" t="s">
        <v>1557</v>
      </c>
      <c r="P2091">
        <v>0</v>
      </c>
      <c r="Q2091">
        <v>0</v>
      </c>
      <c r="R2091">
        <v>2</v>
      </c>
      <c r="S2091">
        <v>6.6666666666666666E-2</v>
      </c>
      <c r="T2091">
        <f>DATATABLE[[#This Row],[تعداد واگن منتظر واگذاری]]+DATATABLE[[#This Row],[تعداد واگن تحت تخلیه]]</f>
        <v>2</v>
      </c>
      <c r="U2091">
        <v>6.6666666666666666E-2</v>
      </c>
      <c r="V2091">
        <v>0</v>
      </c>
      <c r="W2091">
        <v>0</v>
      </c>
      <c r="X2091">
        <v>0</v>
      </c>
      <c r="Y2091">
        <v>2</v>
      </c>
      <c r="Z2091">
        <v>2</v>
      </c>
      <c r="AA2091" t="s">
        <v>13</v>
      </c>
      <c r="AB2091">
        <v>0</v>
      </c>
      <c r="AC2091">
        <v>1</v>
      </c>
      <c r="AD2091" t="s">
        <v>15</v>
      </c>
      <c r="AE2091">
        <v>1</v>
      </c>
      <c r="AF2091">
        <v>0</v>
      </c>
      <c r="AG2091" t="s">
        <v>13</v>
      </c>
      <c r="AH2091">
        <v>0</v>
      </c>
      <c r="AI2091">
        <v>1</v>
      </c>
      <c r="AJ2091" t="s">
        <v>15</v>
      </c>
      <c r="AK2091">
        <v>1</v>
      </c>
      <c r="AL2091">
        <v>0</v>
      </c>
    </row>
    <row r="2092" spans="1:38" x14ac:dyDescent="0.25">
      <c r="A2092" t="s">
        <v>1530</v>
      </c>
      <c r="B2092" t="s">
        <v>32</v>
      </c>
      <c r="C2092">
        <v>13980915</v>
      </c>
      <c r="D2092">
        <v>980915</v>
      </c>
      <c r="E2092" t="s">
        <v>1313</v>
      </c>
      <c r="F2092" t="s">
        <v>1314</v>
      </c>
      <c r="G2092" t="s">
        <v>1523</v>
      </c>
      <c r="H2092" t="s">
        <v>41</v>
      </c>
      <c r="I2092">
        <v>3</v>
      </c>
      <c r="J2092" t="s">
        <v>28</v>
      </c>
      <c r="K2092">
        <v>9</v>
      </c>
      <c r="L2092">
        <v>38</v>
      </c>
      <c r="M2092">
        <v>38</v>
      </c>
      <c r="N2092" t="s">
        <v>12</v>
      </c>
      <c r="O2092" t="s">
        <v>1558</v>
      </c>
      <c r="P2092">
        <v>10</v>
      </c>
      <c r="Q2092">
        <v>0.33333333333333331</v>
      </c>
      <c r="R2092">
        <v>4</v>
      </c>
      <c r="S2092">
        <v>0.13333333333333333</v>
      </c>
      <c r="T2092">
        <f>DATATABLE[[#This Row],[تعداد واگن منتظر واگذاری]]+DATATABLE[[#This Row],[تعداد واگن تحت تخلیه]]</f>
        <v>14</v>
      </c>
      <c r="U2092">
        <v>0.46666666666666667</v>
      </c>
      <c r="V2092">
        <v>36</v>
      </c>
      <c r="W2092">
        <v>1.2</v>
      </c>
      <c r="X2092">
        <v>2340</v>
      </c>
      <c r="Y2092">
        <v>14</v>
      </c>
      <c r="Z2092">
        <v>40</v>
      </c>
      <c r="AA2092" t="s">
        <v>15</v>
      </c>
      <c r="AB2092">
        <v>1</v>
      </c>
      <c r="AC2092">
        <v>0</v>
      </c>
      <c r="AD2092" t="s">
        <v>15</v>
      </c>
      <c r="AE2092">
        <v>1</v>
      </c>
      <c r="AF2092">
        <v>0</v>
      </c>
      <c r="AG2092" t="s">
        <v>15</v>
      </c>
      <c r="AH2092">
        <v>1</v>
      </c>
      <c r="AI2092">
        <v>0</v>
      </c>
      <c r="AJ2092" t="s">
        <v>15</v>
      </c>
      <c r="AK2092">
        <v>1</v>
      </c>
      <c r="AL2092">
        <v>0</v>
      </c>
    </row>
    <row r="2093" spans="1:38" x14ac:dyDescent="0.25">
      <c r="A2093" t="s">
        <v>1530</v>
      </c>
      <c r="B2093" t="s">
        <v>32</v>
      </c>
      <c r="C2093">
        <v>13980916</v>
      </c>
      <c r="D2093">
        <v>980916</v>
      </c>
      <c r="E2093" t="s">
        <v>1315</v>
      </c>
      <c r="F2093" t="s">
        <v>1316</v>
      </c>
      <c r="G2093" t="s">
        <v>1523</v>
      </c>
      <c r="H2093" t="s">
        <v>41</v>
      </c>
      <c r="I2093">
        <v>3</v>
      </c>
      <c r="J2093" t="s">
        <v>28</v>
      </c>
      <c r="K2093">
        <v>9</v>
      </c>
      <c r="L2093">
        <v>39</v>
      </c>
      <c r="M2093">
        <v>38</v>
      </c>
      <c r="N2093" t="s">
        <v>14</v>
      </c>
      <c r="O2093" t="s">
        <v>1559</v>
      </c>
      <c r="P2093">
        <v>0</v>
      </c>
      <c r="Q2093">
        <v>0</v>
      </c>
      <c r="R2093">
        <v>3</v>
      </c>
      <c r="S2093">
        <v>0.1</v>
      </c>
      <c r="T2093">
        <f>DATATABLE[[#This Row],[تعداد واگن منتظر واگذاری]]+DATATABLE[[#This Row],[تعداد واگن تحت تخلیه]]</f>
        <v>3</v>
      </c>
      <c r="U2093">
        <v>0.1</v>
      </c>
      <c r="V2093">
        <v>36</v>
      </c>
      <c r="W2093">
        <v>1.2</v>
      </c>
      <c r="X2093">
        <v>2340</v>
      </c>
      <c r="Y2093">
        <v>3</v>
      </c>
      <c r="Z2093">
        <v>39</v>
      </c>
      <c r="AA2093" t="s">
        <v>13</v>
      </c>
      <c r="AB2093">
        <v>0</v>
      </c>
      <c r="AC2093">
        <v>1</v>
      </c>
      <c r="AD2093" t="s">
        <v>15</v>
      </c>
      <c r="AE2093">
        <v>1</v>
      </c>
      <c r="AF2093">
        <v>0</v>
      </c>
      <c r="AG2093" t="s">
        <v>15</v>
      </c>
      <c r="AH2093">
        <v>1</v>
      </c>
      <c r="AI2093">
        <v>0</v>
      </c>
      <c r="AJ2093" t="s">
        <v>15</v>
      </c>
      <c r="AK2093">
        <v>1</v>
      </c>
      <c r="AL2093">
        <v>0</v>
      </c>
    </row>
    <row r="2094" spans="1:38" x14ac:dyDescent="0.25">
      <c r="A2094" t="s">
        <v>1530</v>
      </c>
      <c r="B2094" t="s">
        <v>32</v>
      </c>
      <c r="C2094">
        <v>13980917</v>
      </c>
      <c r="D2094">
        <v>980917</v>
      </c>
      <c r="E2094" t="s">
        <v>1317</v>
      </c>
      <c r="F2094" t="s">
        <v>1318</v>
      </c>
      <c r="G2094" t="s">
        <v>1523</v>
      </c>
      <c r="H2094" t="s">
        <v>41</v>
      </c>
      <c r="I2094">
        <v>3</v>
      </c>
      <c r="J2094" t="s">
        <v>28</v>
      </c>
      <c r="K2094">
        <v>9</v>
      </c>
      <c r="L2094">
        <v>39</v>
      </c>
      <c r="M2094">
        <v>38</v>
      </c>
      <c r="N2094" t="s">
        <v>16</v>
      </c>
      <c r="O2094" t="s">
        <v>1560</v>
      </c>
      <c r="P2094">
        <v>16</v>
      </c>
      <c r="Q2094">
        <v>0.53333333333333333</v>
      </c>
      <c r="R2094">
        <v>20</v>
      </c>
      <c r="S2094">
        <v>0.66666666666666663</v>
      </c>
      <c r="T2094">
        <f>DATATABLE[[#This Row],[تعداد واگن منتظر واگذاری]]+DATATABLE[[#This Row],[تعداد واگن تحت تخلیه]]</f>
        <v>36</v>
      </c>
      <c r="U2094">
        <v>1.2</v>
      </c>
      <c r="V2094">
        <v>0</v>
      </c>
      <c r="W2094">
        <v>0</v>
      </c>
      <c r="X2094">
        <v>0</v>
      </c>
      <c r="Y2094">
        <v>36</v>
      </c>
      <c r="Z2094">
        <v>20</v>
      </c>
      <c r="AA2094" t="s">
        <v>15</v>
      </c>
      <c r="AB2094">
        <v>1</v>
      </c>
      <c r="AC2094">
        <v>0</v>
      </c>
      <c r="AD2094" t="s">
        <v>15</v>
      </c>
      <c r="AE2094">
        <v>1</v>
      </c>
      <c r="AF2094">
        <v>0</v>
      </c>
      <c r="AG2094" t="s">
        <v>13</v>
      </c>
      <c r="AH2094">
        <v>0</v>
      </c>
      <c r="AI2094">
        <v>1</v>
      </c>
      <c r="AJ2094" t="s">
        <v>15</v>
      </c>
      <c r="AK2094">
        <v>1</v>
      </c>
      <c r="AL2094">
        <v>0</v>
      </c>
    </row>
    <row r="2095" spans="1:38" x14ac:dyDescent="0.25">
      <c r="A2095" t="s">
        <v>1530</v>
      </c>
      <c r="B2095" t="s">
        <v>32</v>
      </c>
      <c r="C2095">
        <v>13980918</v>
      </c>
      <c r="D2095">
        <v>980918</v>
      </c>
      <c r="E2095" t="s">
        <v>1319</v>
      </c>
      <c r="F2095" t="s">
        <v>1320</v>
      </c>
      <c r="G2095" t="s">
        <v>1523</v>
      </c>
      <c r="H2095" t="s">
        <v>41</v>
      </c>
      <c r="I2095">
        <v>3</v>
      </c>
      <c r="J2095" t="s">
        <v>28</v>
      </c>
      <c r="K2095">
        <v>9</v>
      </c>
      <c r="L2095">
        <v>39</v>
      </c>
      <c r="M2095">
        <v>38</v>
      </c>
      <c r="N2095" t="s">
        <v>17</v>
      </c>
      <c r="O2095" t="s">
        <v>1561</v>
      </c>
      <c r="P2095">
        <v>8</v>
      </c>
      <c r="Q2095">
        <v>0.26666666666666666</v>
      </c>
      <c r="R2095">
        <v>0</v>
      </c>
      <c r="S2095">
        <v>0</v>
      </c>
      <c r="T2095">
        <f>DATATABLE[[#This Row],[تعداد واگن منتظر واگذاری]]+DATATABLE[[#This Row],[تعداد واگن تحت تخلیه]]</f>
        <v>8</v>
      </c>
      <c r="U2095">
        <v>0.26666666666666666</v>
      </c>
      <c r="V2095">
        <v>31</v>
      </c>
      <c r="W2095">
        <v>1.0333333333333334</v>
      </c>
      <c r="X2095">
        <v>2015</v>
      </c>
      <c r="Y2095">
        <v>8</v>
      </c>
      <c r="Z2095">
        <v>31</v>
      </c>
      <c r="AA2095" t="s">
        <v>15</v>
      </c>
      <c r="AB2095">
        <v>1</v>
      </c>
      <c r="AC2095">
        <v>0</v>
      </c>
      <c r="AD2095" t="s">
        <v>13</v>
      </c>
      <c r="AE2095">
        <v>0</v>
      </c>
      <c r="AF2095">
        <v>1</v>
      </c>
      <c r="AG2095" t="s">
        <v>15</v>
      </c>
      <c r="AH2095">
        <v>1</v>
      </c>
      <c r="AI2095">
        <v>0</v>
      </c>
      <c r="AJ2095" t="s">
        <v>15</v>
      </c>
      <c r="AK2095">
        <v>1</v>
      </c>
      <c r="AL2095">
        <v>0</v>
      </c>
    </row>
    <row r="2096" spans="1:38" x14ac:dyDescent="0.25">
      <c r="A2096" t="s">
        <v>1530</v>
      </c>
      <c r="B2096" t="s">
        <v>32</v>
      </c>
      <c r="C2096">
        <v>13980919</v>
      </c>
      <c r="D2096">
        <v>980919</v>
      </c>
      <c r="E2096" t="s">
        <v>1321</v>
      </c>
      <c r="F2096" t="s">
        <v>1322</v>
      </c>
      <c r="G2096" t="s">
        <v>1523</v>
      </c>
      <c r="H2096" t="s">
        <v>41</v>
      </c>
      <c r="I2096">
        <v>3</v>
      </c>
      <c r="J2096" t="s">
        <v>28</v>
      </c>
      <c r="K2096">
        <v>9</v>
      </c>
      <c r="L2096">
        <v>39</v>
      </c>
      <c r="M2096">
        <v>38</v>
      </c>
      <c r="N2096" t="s">
        <v>18</v>
      </c>
      <c r="O2096" t="s">
        <v>1562</v>
      </c>
      <c r="P2096">
        <v>11</v>
      </c>
      <c r="Q2096">
        <v>0.36666666666666664</v>
      </c>
      <c r="R2096">
        <v>62</v>
      </c>
      <c r="S2096">
        <v>2.0666666666666669</v>
      </c>
      <c r="T2096">
        <f>DATATABLE[[#This Row],[تعداد واگن منتظر واگذاری]]+DATATABLE[[#This Row],[تعداد واگن تحت تخلیه]]</f>
        <v>73</v>
      </c>
      <c r="U2096">
        <v>2.4333333333333331</v>
      </c>
      <c r="V2096">
        <v>71</v>
      </c>
      <c r="W2096">
        <v>2.3666666666666667</v>
      </c>
      <c r="X2096">
        <v>4615</v>
      </c>
      <c r="Y2096">
        <v>73</v>
      </c>
      <c r="Z2096">
        <v>133</v>
      </c>
      <c r="AA2096" t="s">
        <v>15</v>
      </c>
      <c r="AB2096">
        <v>1</v>
      </c>
      <c r="AC2096">
        <v>0</v>
      </c>
      <c r="AD2096" t="s">
        <v>15</v>
      </c>
      <c r="AE2096">
        <v>1</v>
      </c>
      <c r="AF2096">
        <v>0</v>
      </c>
      <c r="AG2096" t="s">
        <v>15</v>
      </c>
      <c r="AH2096">
        <v>1</v>
      </c>
      <c r="AI2096">
        <v>0</v>
      </c>
      <c r="AJ2096" t="s">
        <v>15</v>
      </c>
      <c r="AK2096">
        <v>1</v>
      </c>
      <c r="AL2096">
        <v>0</v>
      </c>
    </row>
    <row r="2097" spans="1:38" x14ac:dyDescent="0.25">
      <c r="A2097" t="s">
        <v>1530</v>
      </c>
      <c r="B2097" t="s">
        <v>32</v>
      </c>
      <c r="C2097">
        <v>13980920</v>
      </c>
      <c r="D2097">
        <v>980920</v>
      </c>
      <c r="E2097" t="s">
        <v>1323</v>
      </c>
      <c r="F2097" t="s">
        <v>1324</v>
      </c>
      <c r="G2097" t="s">
        <v>1523</v>
      </c>
      <c r="H2097" t="s">
        <v>41</v>
      </c>
      <c r="I2097">
        <v>3</v>
      </c>
      <c r="J2097" t="s">
        <v>28</v>
      </c>
      <c r="K2097">
        <v>9</v>
      </c>
      <c r="L2097">
        <v>39</v>
      </c>
      <c r="M2097">
        <v>38</v>
      </c>
      <c r="N2097" t="s">
        <v>19</v>
      </c>
      <c r="O2097" t="s">
        <v>1563</v>
      </c>
      <c r="P2097">
        <v>34</v>
      </c>
      <c r="Q2097">
        <v>1.1333333333333333</v>
      </c>
      <c r="R2097">
        <v>0</v>
      </c>
      <c r="S2097">
        <v>0</v>
      </c>
      <c r="T2097">
        <f>DATATABLE[[#This Row],[تعداد واگن منتظر واگذاری]]+DATATABLE[[#This Row],[تعداد واگن تحت تخلیه]]</f>
        <v>34</v>
      </c>
      <c r="U2097">
        <v>1.1333333333333333</v>
      </c>
      <c r="V2097">
        <v>15</v>
      </c>
      <c r="W2097">
        <v>0.5</v>
      </c>
      <c r="X2097">
        <v>975</v>
      </c>
      <c r="Y2097">
        <v>34</v>
      </c>
      <c r="Z2097">
        <v>15</v>
      </c>
      <c r="AA2097" t="s">
        <v>15</v>
      </c>
      <c r="AB2097">
        <v>1</v>
      </c>
      <c r="AC2097">
        <v>0</v>
      </c>
      <c r="AD2097" t="s">
        <v>13</v>
      </c>
      <c r="AE2097">
        <v>0</v>
      </c>
      <c r="AF2097">
        <v>1</v>
      </c>
      <c r="AG2097" t="s">
        <v>15</v>
      </c>
      <c r="AH2097">
        <v>1</v>
      </c>
      <c r="AI2097">
        <v>0</v>
      </c>
      <c r="AJ2097" t="s">
        <v>15</v>
      </c>
      <c r="AK2097">
        <v>1</v>
      </c>
      <c r="AL2097">
        <v>0</v>
      </c>
    </row>
    <row r="2098" spans="1:38" x14ac:dyDescent="0.25">
      <c r="A2098" t="s">
        <v>1530</v>
      </c>
      <c r="B2098" t="s">
        <v>32</v>
      </c>
      <c r="C2098">
        <v>13980921</v>
      </c>
      <c r="D2098">
        <v>980921</v>
      </c>
      <c r="E2098" t="s">
        <v>1325</v>
      </c>
      <c r="F2098" t="s">
        <v>1326</v>
      </c>
      <c r="G2098" t="s">
        <v>1523</v>
      </c>
      <c r="H2098" t="s">
        <v>41</v>
      </c>
      <c r="I2098">
        <v>3</v>
      </c>
      <c r="J2098" t="s">
        <v>28</v>
      </c>
      <c r="K2098">
        <v>9</v>
      </c>
      <c r="L2098">
        <v>39</v>
      </c>
      <c r="M2098">
        <v>39</v>
      </c>
      <c r="N2098" t="s">
        <v>20</v>
      </c>
      <c r="O2098" t="s">
        <v>1564</v>
      </c>
      <c r="P2098">
        <v>53</v>
      </c>
      <c r="Q2098">
        <v>1.7666666666666666</v>
      </c>
      <c r="R2098">
        <v>23</v>
      </c>
      <c r="S2098">
        <v>0.76666666666666672</v>
      </c>
      <c r="T2098">
        <f>DATATABLE[[#This Row],[تعداد واگن منتظر واگذاری]]+DATATABLE[[#This Row],[تعداد واگن تحت تخلیه]]</f>
        <v>76</v>
      </c>
      <c r="U2098">
        <v>2.5333333333333332</v>
      </c>
      <c r="V2098">
        <v>10</v>
      </c>
      <c r="W2098">
        <v>0.33333333333333331</v>
      </c>
      <c r="X2098">
        <v>650</v>
      </c>
      <c r="Y2098">
        <v>76</v>
      </c>
      <c r="Z2098">
        <v>33</v>
      </c>
      <c r="AA2098" t="s">
        <v>15</v>
      </c>
      <c r="AB2098">
        <v>1</v>
      </c>
      <c r="AC2098">
        <v>0</v>
      </c>
      <c r="AD2098" t="s">
        <v>15</v>
      </c>
      <c r="AE2098">
        <v>1</v>
      </c>
      <c r="AF2098">
        <v>0</v>
      </c>
      <c r="AG2098" t="s">
        <v>15</v>
      </c>
      <c r="AH2098">
        <v>1</v>
      </c>
      <c r="AI2098">
        <v>0</v>
      </c>
      <c r="AJ2098" t="s">
        <v>15</v>
      </c>
      <c r="AK2098">
        <v>1</v>
      </c>
      <c r="AL2098">
        <v>0</v>
      </c>
    </row>
    <row r="2099" spans="1:38" x14ac:dyDescent="0.25">
      <c r="A2099" t="s">
        <v>1530</v>
      </c>
      <c r="B2099" t="s">
        <v>32</v>
      </c>
      <c r="C2099">
        <v>13980922</v>
      </c>
      <c r="D2099">
        <v>980922</v>
      </c>
      <c r="E2099" t="s">
        <v>1327</v>
      </c>
      <c r="F2099" t="s">
        <v>1328</v>
      </c>
      <c r="G2099" t="s">
        <v>1523</v>
      </c>
      <c r="H2099" t="s">
        <v>41</v>
      </c>
      <c r="I2099">
        <v>3</v>
      </c>
      <c r="J2099" t="s">
        <v>28</v>
      </c>
      <c r="K2099">
        <v>9</v>
      </c>
      <c r="L2099">
        <v>39</v>
      </c>
      <c r="M2099">
        <v>39</v>
      </c>
      <c r="N2099" t="s">
        <v>12</v>
      </c>
      <c r="O2099" t="s">
        <v>1565</v>
      </c>
      <c r="P2099">
        <v>15</v>
      </c>
      <c r="Q2099">
        <v>0.5</v>
      </c>
      <c r="R2099">
        <v>13</v>
      </c>
      <c r="S2099">
        <v>0.43333333333333335</v>
      </c>
      <c r="T2099">
        <f>DATATABLE[[#This Row],[تعداد واگن منتظر واگذاری]]+DATATABLE[[#This Row],[تعداد واگن تحت تخلیه]]</f>
        <v>28</v>
      </c>
      <c r="U2099">
        <v>0.93333333333333335</v>
      </c>
      <c r="V2099">
        <v>23</v>
      </c>
      <c r="W2099">
        <v>0.76666666666666672</v>
      </c>
      <c r="X2099">
        <v>1495</v>
      </c>
      <c r="Y2099">
        <v>28</v>
      </c>
      <c r="Z2099">
        <v>36</v>
      </c>
      <c r="AA2099" t="s">
        <v>15</v>
      </c>
      <c r="AB2099">
        <v>1</v>
      </c>
      <c r="AC2099">
        <v>0</v>
      </c>
      <c r="AD2099" t="s">
        <v>15</v>
      </c>
      <c r="AE2099">
        <v>1</v>
      </c>
      <c r="AF2099">
        <v>0</v>
      </c>
      <c r="AG2099" t="s">
        <v>15</v>
      </c>
      <c r="AH2099">
        <v>1</v>
      </c>
      <c r="AI2099">
        <v>0</v>
      </c>
      <c r="AJ2099" t="s">
        <v>15</v>
      </c>
      <c r="AK2099">
        <v>1</v>
      </c>
      <c r="AL2099">
        <v>0</v>
      </c>
    </row>
    <row r="2100" spans="1:38" x14ac:dyDescent="0.25">
      <c r="A2100" t="s">
        <v>1530</v>
      </c>
      <c r="B2100" t="s">
        <v>32</v>
      </c>
      <c r="C2100">
        <v>13980923</v>
      </c>
      <c r="D2100">
        <v>980923</v>
      </c>
      <c r="E2100" t="s">
        <v>1329</v>
      </c>
      <c r="F2100" t="s">
        <v>1330</v>
      </c>
      <c r="G2100" t="s">
        <v>1523</v>
      </c>
      <c r="H2100" t="s">
        <v>41</v>
      </c>
      <c r="I2100">
        <v>3</v>
      </c>
      <c r="J2100" t="s">
        <v>28</v>
      </c>
      <c r="K2100">
        <v>9</v>
      </c>
      <c r="L2100">
        <v>40</v>
      </c>
      <c r="M2100">
        <v>39</v>
      </c>
      <c r="N2100" t="s">
        <v>14</v>
      </c>
      <c r="O2100" t="s">
        <v>1566</v>
      </c>
      <c r="P2100">
        <v>41</v>
      </c>
      <c r="Q2100">
        <v>1.3666666666666667</v>
      </c>
      <c r="R2100">
        <v>0</v>
      </c>
      <c r="S2100">
        <v>0</v>
      </c>
      <c r="T2100">
        <f>DATATABLE[[#This Row],[تعداد واگن منتظر واگذاری]]+DATATABLE[[#This Row],[تعداد واگن تحت تخلیه]]</f>
        <v>41</v>
      </c>
      <c r="U2100">
        <v>1.3666666666666667</v>
      </c>
      <c r="V2100">
        <v>78</v>
      </c>
      <c r="W2100">
        <v>2.6</v>
      </c>
      <c r="X2100">
        <v>5070</v>
      </c>
      <c r="Y2100">
        <v>41</v>
      </c>
      <c r="Z2100">
        <v>78</v>
      </c>
      <c r="AA2100" t="s">
        <v>15</v>
      </c>
      <c r="AB2100">
        <v>1</v>
      </c>
      <c r="AC2100">
        <v>0</v>
      </c>
      <c r="AD2100" t="s">
        <v>13</v>
      </c>
      <c r="AE2100">
        <v>0</v>
      </c>
      <c r="AF2100">
        <v>1</v>
      </c>
      <c r="AG2100" t="s">
        <v>15</v>
      </c>
      <c r="AH2100">
        <v>1</v>
      </c>
      <c r="AI2100">
        <v>0</v>
      </c>
      <c r="AJ2100" t="s">
        <v>15</v>
      </c>
      <c r="AK2100">
        <v>1</v>
      </c>
      <c r="AL2100">
        <v>0</v>
      </c>
    </row>
    <row r="2101" spans="1:38" x14ac:dyDescent="0.25">
      <c r="A2101" t="s">
        <v>1530</v>
      </c>
      <c r="B2101" t="s">
        <v>32</v>
      </c>
      <c r="C2101">
        <v>13980924</v>
      </c>
      <c r="D2101">
        <v>980924</v>
      </c>
      <c r="E2101" t="s">
        <v>1331</v>
      </c>
      <c r="F2101" t="s">
        <v>1332</v>
      </c>
      <c r="G2101" t="s">
        <v>1523</v>
      </c>
      <c r="H2101" t="s">
        <v>41</v>
      </c>
      <c r="I2101">
        <v>3</v>
      </c>
      <c r="J2101" t="s">
        <v>28</v>
      </c>
      <c r="K2101">
        <v>9</v>
      </c>
      <c r="L2101">
        <v>40</v>
      </c>
      <c r="M2101">
        <v>39</v>
      </c>
      <c r="N2101" t="s">
        <v>16</v>
      </c>
      <c r="O2101" t="s">
        <v>1567</v>
      </c>
      <c r="P2101">
        <v>23</v>
      </c>
      <c r="Q2101">
        <v>0.76666666666666672</v>
      </c>
      <c r="R2101">
        <v>38</v>
      </c>
      <c r="S2101">
        <v>1.2666666666666666</v>
      </c>
      <c r="T2101">
        <f>DATATABLE[[#This Row],[تعداد واگن منتظر واگذاری]]+DATATABLE[[#This Row],[تعداد واگن تحت تخلیه]]</f>
        <v>61</v>
      </c>
      <c r="U2101">
        <v>2.0333333333333332</v>
      </c>
      <c r="V2101">
        <v>27</v>
      </c>
      <c r="W2101">
        <v>0.9</v>
      </c>
      <c r="X2101">
        <v>1755</v>
      </c>
      <c r="Y2101">
        <v>61</v>
      </c>
      <c r="Z2101">
        <v>65</v>
      </c>
      <c r="AA2101" t="s">
        <v>15</v>
      </c>
      <c r="AB2101">
        <v>1</v>
      </c>
      <c r="AC2101">
        <v>0</v>
      </c>
      <c r="AD2101" t="s">
        <v>15</v>
      </c>
      <c r="AE2101">
        <v>1</v>
      </c>
      <c r="AF2101">
        <v>0</v>
      </c>
      <c r="AG2101" t="s">
        <v>15</v>
      </c>
      <c r="AH2101">
        <v>1</v>
      </c>
      <c r="AI2101">
        <v>0</v>
      </c>
      <c r="AJ2101" t="s">
        <v>15</v>
      </c>
      <c r="AK2101">
        <v>1</v>
      </c>
      <c r="AL2101">
        <v>0</v>
      </c>
    </row>
    <row r="2102" spans="1:38" x14ac:dyDescent="0.25">
      <c r="A2102" t="s">
        <v>1530</v>
      </c>
      <c r="B2102" t="s">
        <v>32</v>
      </c>
      <c r="C2102">
        <v>13980925</v>
      </c>
      <c r="D2102">
        <v>980925</v>
      </c>
      <c r="E2102" t="s">
        <v>1333</v>
      </c>
      <c r="F2102" t="s">
        <v>1334</v>
      </c>
      <c r="G2102" t="s">
        <v>1523</v>
      </c>
      <c r="H2102" t="s">
        <v>41</v>
      </c>
      <c r="I2102">
        <v>3</v>
      </c>
      <c r="J2102" t="s">
        <v>28</v>
      </c>
      <c r="K2102">
        <v>9</v>
      </c>
      <c r="L2102">
        <v>40</v>
      </c>
      <c r="M2102">
        <v>39</v>
      </c>
      <c r="N2102" t="s">
        <v>17</v>
      </c>
      <c r="O2102" t="s">
        <v>1568</v>
      </c>
      <c r="P2102">
        <v>23</v>
      </c>
      <c r="Q2102">
        <v>0.76666666666666672</v>
      </c>
      <c r="R2102">
        <v>29</v>
      </c>
      <c r="S2102">
        <v>0.96666666666666667</v>
      </c>
      <c r="T2102">
        <f>DATATABLE[[#This Row],[تعداد واگن منتظر واگذاری]]+DATATABLE[[#This Row],[تعداد واگن تحت تخلیه]]</f>
        <v>52</v>
      </c>
      <c r="U2102">
        <v>1.7333333333333334</v>
      </c>
      <c r="V2102">
        <v>32</v>
      </c>
      <c r="W2102">
        <v>1.0666666666666667</v>
      </c>
      <c r="X2102">
        <v>2080</v>
      </c>
      <c r="Y2102">
        <v>52</v>
      </c>
      <c r="Z2102">
        <v>61</v>
      </c>
      <c r="AA2102" t="s">
        <v>15</v>
      </c>
      <c r="AB2102">
        <v>1</v>
      </c>
      <c r="AC2102">
        <v>0</v>
      </c>
      <c r="AD2102" t="s">
        <v>15</v>
      </c>
      <c r="AE2102">
        <v>1</v>
      </c>
      <c r="AF2102">
        <v>0</v>
      </c>
      <c r="AG2102" t="s">
        <v>15</v>
      </c>
      <c r="AH2102">
        <v>1</v>
      </c>
      <c r="AI2102">
        <v>0</v>
      </c>
      <c r="AJ2102" t="s">
        <v>15</v>
      </c>
      <c r="AK2102">
        <v>1</v>
      </c>
      <c r="AL2102">
        <v>0</v>
      </c>
    </row>
    <row r="2103" spans="1:38" x14ac:dyDescent="0.25">
      <c r="A2103" t="s">
        <v>1530</v>
      </c>
      <c r="B2103" t="s">
        <v>32</v>
      </c>
      <c r="C2103">
        <v>13980926</v>
      </c>
      <c r="D2103">
        <v>980926</v>
      </c>
      <c r="E2103" t="s">
        <v>1335</v>
      </c>
      <c r="F2103" t="s">
        <v>1336</v>
      </c>
      <c r="G2103" t="s">
        <v>1523</v>
      </c>
      <c r="H2103" t="s">
        <v>41</v>
      </c>
      <c r="I2103">
        <v>3</v>
      </c>
      <c r="J2103" t="s">
        <v>28</v>
      </c>
      <c r="K2103">
        <v>9</v>
      </c>
      <c r="L2103">
        <v>40</v>
      </c>
      <c r="M2103">
        <v>39</v>
      </c>
      <c r="N2103" t="s">
        <v>18</v>
      </c>
      <c r="O2103" t="s">
        <v>1569</v>
      </c>
      <c r="P2103">
        <v>2</v>
      </c>
      <c r="Q2103">
        <v>6.6666666666666666E-2</v>
      </c>
      <c r="R2103">
        <v>47</v>
      </c>
      <c r="S2103">
        <v>1.5666666666666667</v>
      </c>
      <c r="T2103">
        <f>DATATABLE[[#This Row],[تعداد واگن منتظر واگذاری]]+DATATABLE[[#This Row],[تعداد واگن تحت تخلیه]]</f>
        <v>49</v>
      </c>
      <c r="U2103">
        <v>1.6333333333333333</v>
      </c>
      <c r="V2103">
        <v>24</v>
      </c>
      <c r="W2103">
        <v>0.8</v>
      </c>
      <c r="X2103">
        <v>1560</v>
      </c>
      <c r="Y2103">
        <v>49</v>
      </c>
      <c r="Z2103">
        <v>71</v>
      </c>
      <c r="AA2103" t="s">
        <v>15</v>
      </c>
      <c r="AB2103">
        <v>1</v>
      </c>
      <c r="AC2103">
        <v>0</v>
      </c>
      <c r="AD2103" t="s">
        <v>15</v>
      </c>
      <c r="AE2103">
        <v>1</v>
      </c>
      <c r="AF2103">
        <v>0</v>
      </c>
      <c r="AG2103" t="s">
        <v>15</v>
      </c>
      <c r="AH2103">
        <v>1</v>
      </c>
      <c r="AI2103">
        <v>0</v>
      </c>
      <c r="AJ2103" t="s">
        <v>15</v>
      </c>
      <c r="AK2103">
        <v>1</v>
      </c>
      <c r="AL2103">
        <v>0</v>
      </c>
    </row>
    <row r="2104" spans="1:38" x14ac:dyDescent="0.25">
      <c r="A2104" t="s">
        <v>1530</v>
      </c>
      <c r="B2104" t="s">
        <v>32</v>
      </c>
      <c r="C2104">
        <v>13980927</v>
      </c>
      <c r="D2104">
        <v>980927</v>
      </c>
      <c r="E2104" t="s">
        <v>1337</v>
      </c>
      <c r="F2104" t="s">
        <v>1338</v>
      </c>
      <c r="G2104" t="s">
        <v>1523</v>
      </c>
      <c r="H2104" t="s">
        <v>41</v>
      </c>
      <c r="I2104">
        <v>3</v>
      </c>
      <c r="J2104" t="s">
        <v>28</v>
      </c>
      <c r="K2104">
        <v>9</v>
      </c>
      <c r="L2104">
        <v>40</v>
      </c>
      <c r="M2104">
        <v>39</v>
      </c>
      <c r="N2104" t="s">
        <v>19</v>
      </c>
      <c r="O2104" t="s">
        <v>1570</v>
      </c>
      <c r="P2104">
        <v>18</v>
      </c>
      <c r="Q2104">
        <v>0.6</v>
      </c>
      <c r="R2104">
        <v>1</v>
      </c>
      <c r="S2104">
        <v>3.3333333333333333E-2</v>
      </c>
      <c r="T2104">
        <f>DATATABLE[[#This Row],[تعداد واگن منتظر واگذاری]]+DATATABLE[[#This Row],[تعداد واگن تحت تخلیه]]</f>
        <v>19</v>
      </c>
      <c r="U2104">
        <v>0.6333333333333333</v>
      </c>
      <c r="V2104">
        <v>0</v>
      </c>
      <c r="W2104">
        <v>0</v>
      </c>
      <c r="X2104">
        <v>0</v>
      </c>
      <c r="Y2104">
        <v>19</v>
      </c>
      <c r="Z2104">
        <v>1</v>
      </c>
      <c r="AA2104" t="s">
        <v>15</v>
      </c>
      <c r="AB2104">
        <v>1</v>
      </c>
      <c r="AC2104">
        <v>0</v>
      </c>
      <c r="AD2104" t="s">
        <v>15</v>
      </c>
      <c r="AE2104">
        <v>1</v>
      </c>
      <c r="AF2104">
        <v>0</v>
      </c>
      <c r="AG2104" t="s">
        <v>13</v>
      </c>
      <c r="AH2104">
        <v>0</v>
      </c>
      <c r="AI2104">
        <v>1</v>
      </c>
      <c r="AJ2104" t="s">
        <v>15</v>
      </c>
      <c r="AK2104">
        <v>1</v>
      </c>
      <c r="AL2104">
        <v>0</v>
      </c>
    </row>
    <row r="2105" spans="1:38" x14ac:dyDescent="0.25">
      <c r="A2105" t="s">
        <v>1530</v>
      </c>
      <c r="B2105" t="s">
        <v>32</v>
      </c>
      <c r="C2105">
        <v>13980928</v>
      </c>
      <c r="D2105">
        <v>980928</v>
      </c>
      <c r="E2105" t="s">
        <v>1339</v>
      </c>
      <c r="F2105" t="s">
        <v>1340</v>
      </c>
      <c r="G2105" t="s">
        <v>1523</v>
      </c>
      <c r="H2105" t="s">
        <v>41</v>
      </c>
      <c r="I2105">
        <v>3</v>
      </c>
      <c r="J2105" t="s">
        <v>28</v>
      </c>
      <c r="K2105">
        <v>9</v>
      </c>
      <c r="L2105">
        <v>40</v>
      </c>
      <c r="M2105">
        <v>40</v>
      </c>
      <c r="N2105" t="s">
        <v>20</v>
      </c>
      <c r="O2105" t="s">
        <v>1571</v>
      </c>
      <c r="P2105">
        <v>3</v>
      </c>
      <c r="Q2105">
        <v>0.1</v>
      </c>
      <c r="R2105">
        <v>10</v>
      </c>
      <c r="S2105">
        <v>0.33333333333333331</v>
      </c>
      <c r="T2105">
        <f>DATATABLE[[#This Row],[تعداد واگن منتظر واگذاری]]+DATATABLE[[#This Row],[تعداد واگن تحت تخلیه]]</f>
        <v>13</v>
      </c>
      <c r="U2105">
        <v>0.43333333333333335</v>
      </c>
      <c r="V2105">
        <v>35</v>
      </c>
      <c r="W2105">
        <v>1.1666666666666667</v>
      </c>
      <c r="X2105">
        <v>2275</v>
      </c>
      <c r="Y2105">
        <v>13</v>
      </c>
      <c r="Z2105">
        <v>45</v>
      </c>
      <c r="AA2105" t="s">
        <v>15</v>
      </c>
      <c r="AB2105">
        <v>1</v>
      </c>
      <c r="AC2105">
        <v>0</v>
      </c>
      <c r="AD2105" t="s">
        <v>15</v>
      </c>
      <c r="AE2105">
        <v>1</v>
      </c>
      <c r="AF2105">
        <v>0</v>
      </c>
      <c r="AG2105" t="s">
        <v>15</v>
      </c>
      <c r="AH2105">
        <v>1</v>
      </c>
      <c r="AI2105">
        <v>0</v>
      </c>
      <c r="AJ2105" t="s">
        <v>15</v>
      </c>
      <c r="AK2105">
        <v>1</v>
      </c>
      <c r="AL2105">
        <v>0</v>
      </c>
    </row>
    <row r="2106" spans="1:38" x14ac:dyDescent="0.25">
      <c r="A2106" t="s">
        <v>1530</v>
      </c>
      <c r="B2106" t="s">
        <v>32</v>
      </c>
      <c r="C2106">
        <v>13980929</v>
      </c>
      <c r="D2106">
        <v>980929</v>
      </c>
      <c r="E2106" t="s">
        <v>1341</v>
      </c>
      <c r="F2106" t="s">
        <v>1342</v>
      </c>
      <c r="G2106" t="s">
        <v>1523</v>
      </c>
      <c r="H2106" t="s">
        <v>41</v>
      </c>
      <c r="I2106">
        <v>3</v>
      </c>
      <c r="J2106" t="s">
        <v>28</v>
      </c>
      <c r="K2106">
        <v>9</v>
      </c>
      <c r="L2106">
        <v>40</v>
      </c>
      <c r="M2106">
        <v>40</v>
      </c>
      <c r="N2106" t="s">
        <v>12</v>
      </c>
      <c r="O2106" t="s">
        <v>1572</v>
      </c>
      <c r="P2106">
        <v>43</v>
      </c>
      <c r="Q2106">
        <v>1.4333333333333333</v>
      </c>
      <c r="R2106">
        <v>0</v>
      </c>
      <c r="S2106">
        <v>0</v>
      </c>
      <c r="T2106">
        <f>DATATABLE[[#This Row],[تعداد واگن منتظر واگذاری]]+DATATABLE[[#This Row],[تعداد واگن تحت تخلیه]]</f>
        <v>43</v>
      </c>
      <c r="U2106">
        <v>1.4333333333333333</v>
      </c>
      <c r="V2106">
        <v>16</v>
      </c>
      <c r="W2106">
        <v>0.53333333333333333</v>
      </c>
      <c r="X2106">
        <v>1040</v>
      </c>
      <c r="Y2106">
        <v>43</v>
      </c>
      <c r="Z2106">
        <v>16</v>
      </c>
      <c r="AA2106" t="s">
        <v>15</v>
      </c>
      <c r="AB2106">
        <v>1</v>
      </c>
      <c r="AC2106">
        <v>0</v>
      </c>
      <c r="AD2106" t="s">
        <v>13</v>
      </c>
      <c r="AE2106">
        <v>0</v>
      </c>
      <c r="AF2106">
        <v>1</v>
      </c>
      <c r="AG2106" t="s">
        <v>15</v>
      </c>
      <c r="AH2106">
        <v>1</v>
      </c>
      <c r="AI2106">
        <v>0</v>
      </c>
      <c r="AJ2106" t="s">
        <v>15</v>
      </c>
      <c r="AK2106">
        <v>1</v>
      </c>
      <c r="AL2106">
        <v>0</v>
      </c>
    </row>
    <row r="2107" spans="1:38" x14ac:dyDescent="0.25">
      <c r="A2107" t="s">
        <v>1530</v>
      </c>
      <c r="B2107" t="s">
        <v>32</v>
      </c>
      <c r="C2107">
        <v>13980930</v>
      </c>
      <c r="D2107">
        <v>980930</v>
      </c>
      <c r="E2107" t="s">
        <v>1343</v>
      </c>
      <c r="F2107" t="s">
        <v>1344</v>
      </c>
      <c r="G2107" t="s">
        <v>1523</v>
      </c>
      <c r="H2107" t="s">
        <v>41</v>
      </c>
      <c r="I2107">
        <v>3</v>
      </c>
      <c r="J2107" t="s">
        <v>28</v>
      </c>
      <c r="K2107">
        <v>9</v>
      </c>
      <c r="L2107">
        <v>41</v>
      </c>
      <c r="M2107">
        <v>40</v>
      </c>
      <c r="N2107" t="s">
        <v>14</v>
      </c>
      <c r="O2107" t="s">
        <v>1573</v>
      </c>
      <c r="P2107">
        <v>32</v>
      </c>
      <c r="Q2107">
        <v>1.0666666666666667</v>
      </c>
      <c r="R2107">
        <v>14</v>
      </c>
      <c r="S2107">
        <v>0.46666666666666667</v>
      </c>
      <c r="T2107">
        <f>DATATABLE[[#This Row],[تعداد واگن منتظر واگذاری]]+DATATABLE[[#This Row],[تعداد واگن تحت تخلیه]]</f>
        <v>46</v>
      </c>
      <c r="U2107">
        <v>1.5333333333333334</v>
      </c>
      <c r="V2107">
        <v>11</v>
      </c>
      <c r="W2107">
        <v>0.36666666666666664</v>
      </c>
      <c r="X2107">
        <v>715</v>
      </c>
      <c r="Y2107">
        <v>46</v>
      </c>
      <c r="Z2107">
        <v>25</v>
      </c>
      <c r="AA2107" t="s">
        <v>15</v>
      </c>
      <c r="AB2107">
        <v>1</v>
      </c>
      <c r="AC2107">
        <v>0</v>
      </c>
      <c r="AD2107" t="s">
        <v>15</v>
      </c>
      <c r="AE2107">
        <v>1</v>
      </c>
      <c r="AF2107">
        <v>0</v>
      </c>
      <c r="AG2107" t="s">
        <v>15</v>
      </c>
      <c r="AH2107">
        <v>1</v>
      </c>
      <c r="AI2107">
        <v>0</v>
      </c>
      <c r="AJ2107" t="s">
        <v>15</v>
      </c>
      <c r="AK2107">
        <v>1</v>
      </c>
      <c r="AL2107">
        <v>0</v>
      </c>
    </row>
    <row r="2108" spans="1:38" x14ac:dyDescent="0.25">
      <c r="A2108" t="s">
        <v>1530</v>
      </c>
      <c r="B2108" t="s">
        <v>32</v>
      </c>
      <c r="C2108">
        <v>13981001</v>
      </c>
      <c r="D2108">
        <v>981001</v>
      </c>
      <c r="E2108" t="s">
        <v>1345</v>
      </c>
      <c r="F2108" t="s">
        <v>1346</v>
      </c>
      <c r="G2108" t="s">
        <v>1523</v>
      </c>
      <c r="H2108" t="s">
        <v>42</v>
      </c>
      <c r="I2108">
        <v>4</v>
      </c>
      <c r="J2108" t="s">
        <v>29</v>
      </c>
      <c r="K2108">
        <v>10</v>
      </c>
      <c r="L2108">
        <v>41</v>
      </c>
      <c r="M2108">
        <v>40</v>
      </c>
      <c r="N2108" t="s">
        <v>16</v>
      </c>
      <c r="O2108" t="s">
        <v>1542</v>
      </c>
      <c r="P2108">
        <v>7</v>
      </c>
      <c r="Q2108">
        <v>0.23333333333333334</v>
      </c>
      <c r="R2108">
        <v>4</v>
      </c>
      <c r="S2108">
        <v>0.13333333333333333</v>
      </c>
      <c r="T2108">
        <f>DATATABLE[[#This Row],[تعداد واگن منتظر واگذاری]]+DATATABLE[[#This Row],[تعداد واگن تحت تخلیه]]</f>
        <v>11</v>
      </c>
      <c r="U2108">
        <v>0.36666666666666664</v>
      </c>
      <c r="V2108">
        <v>30</v>
      </c>
      <c r="W2108">
        <v>1</v>
      </c>
      <c r="X2108">
        <v>1950</v>
      </c>
      <c r="Y2108">
        <v>11</v>
      </c>
      <c r="Z2108">
        <v>34</v>
      </c>
      <c r="AA2108" t="s">
        <v>15</v>
      </c>
      <c r="AB2108">
        <v>1</v>
      </c>
      <c r="AC2108">
        <v>0</v>
      </c>
      <c r="AD2108" t="s">
        <v>15</v>
      </c>
      <c r="AE2108">
        <v>1</v>
      </c>
      <c r="AF2108">
        <v>0</v>
      </c>
      <c r="AG2108" t="s">
        <v>15</v>
      </c>
      <c r="AH2108">
        <v>1</v>
      </c>
      <c r="AI2108">
        <v>0</v>
      </c>
      <c r="AJ2108" t="s">
        <v>15</v>
      </c>
      <c r="AK2108">
        <v>1</v>
      </c>
      <c r="AL2108">
        <v>0</v>
      </c>
    </row>
    <row r="2109" spans="1:38" x14ac:dyDescent="0.25">
      <c r="A2109" t="s">
        <v>1530</v>
      </c>
      <c r="B2109" t="s">
        <v>32</v>
      </c>
      <c r="C2109">
        <v>13981002</v>
      </c>
      <c r="D2109">
        <v>981002</v>
      </c>
      <c r="E2109" t="s">
        <v>1347</v>
      </c>
      <c r="F2109" t="s">
        <v>1348</v>
      </c>
      <c r="G2109" t="s">
        <v>1523</v>
      </c>
      <c r="H2109" t="s">
        <v>42</v>
      </c>
      <c r="I2109">
        <v>4</v>
      </c>
      <c r="J2109" t="s">
        <v>29</v>
      </c>
      <c r="K2109">
        <v>10</v>
      </c>
      <c r="L2109">
        <v>41</v>
      </c>
      <c r="M2109">
        <v>40</v>
      </c>
      <c r="N2109" t="s">
        <v>17</v>
      </c>
      <c r="O2109" t="s">
        <v>1543</v>
      </c>
      <c r="P2109">
        <v>2</v>
      </c>
      <c r="Q2109">
        <v>6.6666666666666666E-2</v>
      </c>
      <c r="R2109">
        <v>4</v>
      </c>
      <c r="S2109">
        <v>0.13333333333333333</v>
      </c>
      <c r="T2109">
        <f>DATATABLE[[#This Row],[تعداد واگن منتظر واگذاری]]+DATATABLE[[#This Row],[تعداد واگن تحت تخلیه]]</f>
        <v>6</v>
      </c>
      <c r="U2109">
        <v>0.2</v>
      </c>
      <c r="V2109">
        <v>12</v>
      </c>
      <c r="W2109">
        <v>0.4</v>
      </c>
      <c r="X2109">
        <v>780</v>
      </c>
      <c r="Y2109">
        <v>6</v>
      </c>
      <c r="Z2109">
        <v>16</v>
      </c>
      <c r="AA2109" t="s">
        <v>15</v>
      </c>
      <c r="AB2109">
        <v>1</v>
      </c>
      <c r="AC2109">
        <v>0</v>
      </c>
      <c r="AD2109" t="s">
        <v>15</v>
      </c>
      <c r="AE2109">
        <v>1</v>
      </c>
      <c r="AF2109">
        <v>0</v>
      </c>
      <c r="AG2109" t="s">
        <v>15</v>
      </c>
      <c r="AH2109">
        <v>1</v>
      </c>
      <c r="AI2109">
        <v>0</v>
      </c>
      <c r="AJ2109" t="s">
        <v>15</v>
      </c>
      <c r="AK2109">
        <v>1</v>
      </c>
      <c r="AL2109">
        <v>0</v>
      </c>
    </row>
    <row r="2110" spans="1:38" x14ac:dyDescent="0.25">
      <c r="A2110" t="s">
        <v>1530</v>
      </c>
      <c r="B2110" t="s">
        <v>32</v>
      </c>
      <c r="C2110">
        <v>13981003</v>
      </c>
      <c r="D2110">
        <v>981003</v>
      </c>
      <c r="E2110" t="s">
        <v>1349</v>
      </c>
      <c r="F2110" t="s">
        <v>1350</v>
      </c>
      <c r="G2110" t="s">
        <v>1523</v>
      </c>
      <c r="H2110" t="s">
        <v>42</v>
      </c>
      <c r="I2110">
        <v>4</v>
      </c>
      <c r="J2110" t="s">
        <v>29</v>
      </c>
      <c r="K2110">
        <v>10</v>
      </c>
      <c r="L2110">
        <v>41</v>
      </c>
      <c r="M2110">
        <v>40</v>
      </c>
      <c r="N2110" t="s">
        <v>18</v>
      </c>
      <c r="O2110" t="s">
        <v>1544</v>
      </c>
      <c r="P2110">
        <v>2</v>
      </c>
      <c r="Q2110">
        <v>6.6666666666666666E-2</v>
      </c>
      <c r="R2110">
        <v>0</v>
      </c>
      <c r="S2110">
        <v>0</v>
      </c>
      <c r="T2110">
        <f>DATATABLE[[#This Row],[تعداد واگن منتظر واگذاری]]+DATATABLE[[#This Row],[تعداد واگن تحت تخلیه]]</f>
        <v>2</v>
      </c>
      <c r="U2110">
        <v>6.6666666666666666E-2</v>
      </c>
      <c r="V2110">
        <v>1</v>
      </c>
      <c r="W2110">
        <v>3.3333333333333333E-2</v>
      </c>
      <c r="X2110">
        <v>65</v>
      </c>
      <c r="Y2110">
        <v>2</v>
      </c>
      <c r="Z2110">
        <v>1</v>
      </c>
      <c r="AA2110" t="s">
        <v>15</v>
      </c>
      <c r="AB2110">
        <v>1</v>
      </c>
      <c r="AC2110">
        <v>0</v>
      </c>
      <c r="AD2110" t="s">
        <v>13</v>
      </c>
      <c r="AE2110">
        <v>0</v>
      </c>
      <c r="AF2110">
        <v>1</v>
      </c>
      <c r="AG2110" t="s">
        <v>15</v>
      </c>
      <c r="AH2110">
        <v>1</v>
      </c>
      <c r="AI2110">
        <v>0</v>
      </c>
      <c r="AJ2110" t="s">
        <v>15</v>
      </c>
      <c r="AK2110">
        <v>1</v>
      </c>
      <c r="AL2110">
        <v>0</v>
      </c>
    </row>
    <row r="2111" spans="1:38" x14ac:dyDescent="0.25">
      <c r="A2111" t="s">
        <v>1530</v>
      </c>
      <c r="B2111" t="s">
        <v>32</v>
      </c>
      <c r="C2111">
        <v>13981004</v>
      </c>
      <c r="D2111">
        <v>981004</v>
      </c>
      <c r="E2111" t="s">
        <v>1351</v>
      </c>
      <c r="F2111" t="s">
        <v>1352</v>
      </c>
      <c r="G2111" t="s">
        <v>1523</v>
      </c>
      <c r="H2111" t="s">
        <v>42</v>
      </c>
      <c r="I2111">
        <v>4</v>
      </c>
      <c r="J2111" t="s">
        <v>29</v>
      </c>
      <c r="K2111">
        <v>10</v>
      </c>
      <c r="L2111">
        <v>41</v>
      </c>
      <c r="M2111">
        <v>40</v>
      </c>
      <c r="N2111" t="s">
        <v>19</v>
      </c>
      <c r="O2111" t="s">
        <v>1545</v>
      </c>
      <c r="P2111">
        <v>0</v>
      </c>
      <c r="Q2111">
        <v>0</v>
      </c>
      <c r="R2111">
        <v>2</v>
      </c>
      <c r="S2111">
        <v>6.6666666666666666E-2</v>
      </c>
      <c r="T2111">
        <f>DATATABLE[[#This Row],[تعداد واگن منتظر واگذاری]]+DATATABLE[[#This Row],[تعداد واگن تحت تخلیه]]</f>
        <v>2</v>
      </c>
      <c r="U2111">
        <v>6.6666666666666666E-2</v>
      </c>
      <c r="V2111">
        <v>0</v>
      </c>
      <c r="W2111">
        <v>0</v>
      </c>
      <c r="X2111">
        <v>0</v>
      </c>
      <c r="Y2111">
        <v>2</v>
      </c>
      <c r="Z2111">
        <v>2</v>
      </c>
      <c r="AA2111" t="s">
        <v>13</v>
      </c>
      <c r="AB2111">
        <v>0</v>
      </c>
      <c r="AC2111">
        <v>1</v>
      </c>
      <c r="AD2111" t="s">
        <v>15</v>
      </c>
      <c r="AE2111">
        <v>1</v>
      </c>
      <c r="AF2111">
        <v>0</v>
      </c>
      <c r="AG2111" t="s">
        <v>13</v>
      </c>
      <c r="AH2111">
        <v>0</v>
      </c>
      <c r="AI2111">
        <v>1</v>
      </c>
      <c r="AJ2111" t="s">
        <v>15</v>
      </c>
      <c r="AK2111">
        <v>1</v>
      </c>
      <c r="AL2111">
        <v>0</v>
      </c>
    </row>
    <row r="2112" spans="1:38" x14ac:dyDescent="0.25">
      <c r="A2112" t="s">
        <v>1530</v>
      </c>
      <c r="B2112" t="s">
        <v>32</v>
      </c>
      <c r="C2112">
        <v>13981005</v>
      </c>
      <c r="D2112">
        <v>981005</v>
      </c>
      <c r="E2112" t="s">
        <v>1353</v>
      </c>
      <c r="F2112" t="s">
        <v>1354</v>
      </c>
      <c r="G2112" t="s">
        <v>1523</v>
      </c>
      <c r="H2112" t="s">
        <v>42</v>
      </c>
      <c r="I2112">
        <v>4</v>
      </c>
      <c r="J2112" t="s">
        <v>29</v>
      </c>
      <c r="K2112">
        <v>10</v>
      </c>
      <c r="L2112">
        <v>41</v>
      </c>
      <c r="M2112">
        <v>41</v>
      </c>
      <c r="N2112" t="s">
        <v>20</v>
      </c>
      <c r="O2112" t="s">
        <v>1546</v>
      </c>
      <c r="P2112">
        <v>2</v>
      </c>
      <c r="Q2112">
        <v>6.6666666666666666E-2</v>
      </c>
      <c r="R2112">
        <v>2</v>
      </c>
      <c r="S2112">
        <v>6.6666666666666666E-2</v>
      </c>
      <c r="T2112">
        <f>DATATABLE[[#This Row],[تعداد واگن منتظر واگذاری]]+DATATABLE[[#This Row],[تعداد واگن تحت تخلیه]]</f>
        <v>4</v>
      </c>
      <c r="U2112">
        <v>0.13333333333333333</v>
      </c>
      <c r="V2112">
        <v>0</v>
      </c>
      <c r="W2112">
        <v>0</v>
      </c>
      <c r="X2112">
        <v>0</v>
      </c>
      <c r="Y2112">
        <v>4</v>
      </c>
      <c r="Z2112">
        <v>2</v>
      </c>
      <c r="AA2112" t="s">
        <v>15</v>
      </c>
      <c r="AB2112">
        <v>1</v>
      </c>
      <c r="AC2112">
        <v>0</v>
      </c>
      <c r="AD2112" t="s">
        <v>15</v>
      </c>
      <c r="AE2112">
        <v>1</v>
      </c>
      <c r="AF2112">
        <v>0</v>
      </c>
      <c r="AG2112" t="s">
        <v>13</v>
      </c>
      <c r="AH2112">
        <v>0</v>
      </c>
      <c r="AI2112">
        <v>1</v>
      </c>
      <c r="AJ2112" t="s">
        <v>15</v>
      </c>
      <c r="AK2112">
        <v>1</v>
      </c>
      <c r="AL2112">
        <v>0</v>
      </c>
    </row>
    <row r="2113" spans="1:38" x14ac:dyDescent="0.25">
      <c r="A2113" t="s">
        <v>1530</v>
      </c>
      <c r="B2113" t="s">
        <v>32</v>
      </c>
      <c r="C2113">
        <v>13981006</v>
      </c>
      <c r="D2113">
        <v>981006</v>
      </c>
      <c r="E2113" t="s">
        <v>1355</v>
      </c>
      <c r="F2113" t="s">
        <v>1356</v>
      </c>
      <c r="G2113" t="s">
        <v>1523</v>
      </c>
      <c r="H2113" t="s">
        <v>42</v>
      </c>
      <c r="I2113">
        <v>4</v>
      </c>
      <c r="J2113" t="s">
        <v>29</v>
      </c>
      <c r="K2113">
        <v>10</v>
      </c>
      <c r="L2113">
        <v>41</v>
      </c>
      <c r="M2113">
        <v>41</v>
      </c>
      <c r="N2113" t="s">
        <v>12</v>
      </c>
      <c r="O2113" t="s">
        <v>1547</v>
      </c>
      <c r="P2113">
        <v>0</v>
      </c>
      <c r="Q2113">
        <v>0</v>
      </c>
      <c r="R2113">
        <v>0</v>
      </c>
      <c r="S2113">
        <v>0</v>
      </c>
      <c r="T2113">
        <f>DATATABLE[[#This Row],[تعداد واگن منتظر واگذاری]]+DATATABLE[[#This Row],[تعداد واگن تحت تخلیه]]</f>
        <v>0</v>
      </c>
      <c r="U2113">
        <v>0</v>
      </c>
      <c r="V2113">
        <v>0</v>
      </c>
      <c r="W2113">
        <v>0</v>
      </c>
      <c r="X2113">
        <v>0</v>
      </c>
      <c r="Y2113">
        <v>0</v>
      </c>
      <c r="Z2113">
        <v>0</v>
      </c>
      <c r="AA2113" t="s">
        <v>13</v>
      </c>
      <c r="AB2113">
        <v>0</v>
      </c>
      <c r="AC2113">
        <v>1</v>
      </c>
      <c r="AD2113" t="s">
        <v>13</v>
      </c>
      <c r="AE2113">
        <v>0</v>
      </c>
      <c r="AF2113">
        <v>1</v>
      </c>
      <c r="AG2113" t="s">
        <v>13</v>
      </c>
      <c r="AH2113">
        <v>0</v>
      </c>
      <c r="AI2113">
        <v>1</v>
      </c>
      <c r="AJ2113" t="s">
        <v>13</v>
      </c>
      <c r="AK2113">
        <v>0</v>
      </c>
      <c r="AL2113">
        <v>1</v>
      </c>
    </row>
    <row r="2114" spans="1:38" x14ac:dyDescent="0.25">
      <c r="A2114" t="s">
        <v>1530</v>
      </c>
      <c r="B2114" t="s">
        <v>32</v>
      </c>
      <c r="C2114">
        <v>13981007</v>
      </c>
      <c r="D2114">
        <v>981007</v>
      </c>
      <c r="E2114" t="s">
        <v>1357</v>
      </c>
      <c r="F2114" t="s">
        <v>1358</v>
      </c>
      <c r="G2114" t="s">
        <v>1523</v>
      </c>
      <c r="H2114" t="s">
        <v>42</v>
      </c>
      <c r="I2114">
        <v>4</v>
      </c>
      <c r="J2114" t="s">
        <v>29</v>
      </c>
      <c r="K2114">
        <v>10</v>
      </c>
      <c r="L2114">
        <v>42</v>
      </c>
      <c r="M2114">
        <v>41</v>
      </c>
      <c r="N2114" t="s">
        <v>14</v>
      </c>
      <c r="O2114" t="s">
        <v>1548</v>
      </c>
      <c r="P2114">
        <v>0</v>
      </c>
      <c r="Q2114">
        <v>0</v>
      </c>
      <c r="R2114">
        <v>0</v>
      </c>
      <c r="S2114">
        <v>0</v>
      </c>
      <c r="T2114">
        <f>DATATABLE[[#This Row],[تعداد واگن منتظر واگذاری]]+DATATABLE[[#This Row],[تعداد واگن تحت تخلیه]]</f>
        <v>0</v>
      </c>
      <c r="U2114">
        <v>0</v>
      </c>
      <c r="V2114">
        <v>0</v>
      </c>
      <c r="W2114">
        <v>0</v>
      </c>
      <c r="X2114">
        <v>0</v>
      </c>
      <c r="Y2114">
        <v>0</v>
      </c>
      <c r="Z2114">
        <v>0</v>
      </c>
      <c r="AA2114" t="s">
        <v>13</v>
      </c>
      <c r="AB2114">
        <v>0</v>
      </c>
      <c r="AC2114">
        <v>1</v>
      </c>
      <c r="AD2114" t="s">
        <v>13</v>
      </c>
      <c r="AE2114">
        <v>0</v>
      </c>
      <c r="AF2114">
        <v>1</v>
      </c>
      <c r="AG2114" t="s">
        <v>13</v>
      </c>
      <c r="AH2114">
        <v>0</v>
      </c>
      <c r="AI2114">
        <v>1</v>
      </c>
      <c r="AJ2114" t="s">
        <v>13</v>
      </c>
      <c r="AK2114">
        <v>0</v>
      </c>
      <c r="AL2114">
        <v>1</v>
      </c>
    </row>
    <row r="2115" spans="1:38" x14ac:dyDescent="0.25">
      <c r="A2115" t="s">
        <v>1530</v>
      </c>
      <c r="B2115" t="s">
        <v>32</v>
      </c>
      <c r="C2115">
        <v>13981008</v>
      </c>
      <c r="D2115">
        <v>981008</v>
      </c>
      <c r="E2115" t="s">
        <v>1359</v>
      </c>
      <c r="F2115" t="s">
        <v>1360</v>
      </c>
      <c r="G2115" t="s">
        <v>1523</v>
      </c>
      <c r="H2115" t="s">
        <v>42</v>
      </c>
      <c r="I2115">
        <v>4</v>
      </c>
      <c r="J2115" t="s">
        <v>29</v>
      </c>
      <c r="K2115">
        <v>10</v>
      </c>
      <c r="L2115">
        <v>42</v>
      </c>
      <c r="M2115">
        <v>41</v>
      </c>
      <c r="N2115" t="s">
        <v>16</v>
      </c>
      <c r="O2115" t="s">
        <v>1549</v>
      </c>
      <c r="P2115">
        <v>0</v>
      </c>
      <c r="Q2115">
        <v>0</v>
      </c>
      <c r="R2115">
        <v>5</v>
      </c>
      <c r="S2115">
        <v>0.16666666666666666</v>
      </c>
      <c r="T2115">
        <f>DATATABLE[[#This Row],[تعداد واگن منتظر واگذاری]]+DATATABLE[[#This Row],[تعداد واگن تحت تخلیه]]</f>
        <v>5</v>
      </c>
      <c r="U2115">
        <v>0.16666666666666666</v>
      </c>
      <c r="V2115">
        <v>0</v>
      </c>
      <c r="W2115">
        <v>0</v>
      </c>
      <c r="X2115">
        <v>0</v>
      </c>
      <c r="Y2115">
        <v>5</v>
      </c>
      <c r="Z2115">
        <v>5</v>
      </c>
      <c r="AA2115" t="s">
        <v>13</v>
      </c>
      <c r="AB2115">
        <v>0</v>
      </c>
      <c r="AC2115">
        <v>1</v>
      </c>
      <c r="AD2115" t="s">
        <v>15</v>
      </c>
      <c r="AE2115">
        <v>1</v>
      </c>
      <c r="AF2115">
        <v>0</v>
      </c>
      <c r="AG2115" t="s">
        <v>13</v>
      </c>
      <c r="AH2115">
        <v>0</v>
      </c>
      <c r="AI2115">
        <v>1</v>
      </c>
      <c r="AJ2115" t="s">
        <v>15</v>
      </c>
      <c r="AK2115">
        <v>1</v>
      </c>
      <c r="AL2115">
        <v>0</v>
      </c>
    </row>
    <row r="2116" spans="1:38" x14ac:dyDescent="0.25">
      <c r="A2116" t="s">
        <v>1530</v>
      </c>
      <c r="B2116" t="s">
        <v>32</v>
      </c>
      <c r="C2116">
        <v>13981009</v>
      </c>
      <c r="D2116">
        <v>981009</v>
      </c>
      <c r="E2116" t="s">
        <v>1361</v>
      </c>
      <c r="F2116" t="s">
        <v>1362</v>
      </c>
      <c r="G2116" t="s">
        <v>1523</v>
      </c>
      <c r="H2116" t="s">
        <v>42</v>
      </c>
      <c r="I2116">
        <v>4</v>
      </c>
      <c r="J2116" t="s">
        <v>29</v>
      </c>
      <c r="K2116">
        <v>10</v>
      </c>
      <c r="L2116">
        <v>42</v>
      </c>
      <c r="M2116">
        <v>41</v>
      </c>
      <c r="N2116" t="s">
        <v>17</v>
      </c>
      <c r="O2116" t="s">
        <v>1550</v>
      </c>
      <c r="P2116">
        <v>0</v>
      </c>
      <c r="Q2116">
        <v>0</v>
      </c>
      <c r="R2116">
        <v>0</v>
      </c>
      <c r="S2116">
        <v>0</v>
      </c>
      <c r="T2116">
        <f>DATATABLE[[#This Row],[تعداد واگن منتظر واگذاری]]+DATATABLE[[#This Row],[تعداد واگن تحت تخلیه]]</f>
        <v>0</v>
      </c>
      <c r="U2116">
        <v>0</v>
      </c>
      <c r="V2116">
        <v>0</v>
      </c>
      <c r="W2116">
        <v>0</v>
      </c>
      <c r="X2116">
        <v>0</v>
      </c>
      <c r="Y2116">
        <v>0</v>
      </c>
      <c r="Z2116">
        <v>0</v>
      </c>
      <c r="AA2116" t="s">
        <v>13</v>
      </c>
      <c r="AB2116">
        <v>0</v>
      </c>
      <c r="AC2116">
        <v>1</v>
      </c>
      <c r="AD2116" t="s">
        <v>13</v>
      </c>
      <c r="AE2116">
        <v>0</v>
      </c>
      <c r="AF2116">
        <v>1</v>
      </c>
      <c r="AG2116" t="s">
        <v>13</v>
      </c>
      <c r="AH2116">
        <v>0</v>
      </c>
      <c r="AI2116">
        <v>1</v>
      </c>
      <c r="AJ2116" t="s">
        <v>13</v>
      </c>
      <c r="AK2116">
        <v>0</v>
      </c>
      <c r="AL2116">
        <v>1</v>
      </c>
    </row>
    <row r="2117" spans="1:38" x14ac:dyDescent="0.25">
      <c r="A2117" t="s">
        <v>1530</v>
      </c>
      <c r="B2117" t="s">
        <v>32</v>
      </c>
      <c r="C2117">
        <v>13981010</v>
      </c>
      <c r="D2117">
        <v>981010</v>
      </c>
      <c r="E2117" t="s">
        <v>1363</v>
      </c>
      <c r="F2117" t="s">
        <v>1364</v>
      </c>
      <c r="G2117" t="s">
        <v>1523</v>
      </c>
      <c r="H2117" t="s">
        <v>42</v>
      </c>
      <c r="I2117">
        <v>4</v>
      </c>
      <c r="J2117" t="s">
        <v>29</v>
      </c>
      <c r="K2117">
        <v>10</v>
      </c>
      <c r="L2117">
        <v>42</v>
      </c>
      <c r="M2117">
        <v>41</v>
      </c>
      <c r="N2117" t="s">
        <v>18</v>
      </c>
      <c r="O2117" t="s">
        <v>1551</v>
      </c>
      <c r="P2117">
        <v>0</v>
      </c>
      <c r="Q2117">
        <v>0</v>
      </c>
      <c r="R2117">
        <v>0</v>
      </c>
      <c r="S2117">
        <v>0</v>
      </c>
      <c r="T2117">
        <f>DATATABLE[[#This Row],[تعداد واگن منتظر واگذاری]]+DATATABLE[[#This Row],[تعداد واگن تحت تخلیه]]</f>
        <v>0</v>
      </c>
      <c r="U2117">
        <v>0</v>
      </c>
      <c r="V2117">
        <v>0</v>
      </c>
      <c r="W2117">
        <v>0</v>
      </c>
      <c r="X2117">
        <v>0</v>
      </c>
      <c r="Y2117">
        <v>0</v>
      </c>
      <c r="Z2117">
        <v>0</v>
      </c>
      <c r="AA2117" t="s">
        <v>13</v>
      </c>
      <c r="AB2117">
        <v>0</v>
      </c>
      <c r="AC2117">
        <v>1</v>
      </c>
      <c r="AD2117" t="s">
        <v>13</v>
      </c>
      <c r="AE2117">
        <v>0</v>
      </c>
      <c r="AF2117">
        <v>1</v>
      </c>
      <c r="AG2117" t="s">
        <v>13</v>
      </c>
      <c r="AH2117">
        <v>0</v>
      </c>
      <c r="AI2117">
        <v>1</v>
      </c>
      <c r="AJ2117" t="s">
        <v>13</v>
      </c>
      <c r="AK2117">
        <v>0</v>
      </c>
      <c r="AL2117">
        <v>1</v>
      </c>
    </row>
    <row r="2118" spans="1:38" x14ac:dyDescent="0.25">
      <c r="A2118" t="s">
        <v>1530</v>
      </c>
      <c r="B2118" t="s">
        <v>32</v>
      </c>
      <c r="C2118">
        <v>13981011</v>
      </c>
      <c r="D2118">
        <v>981011</v>
      </c>
      <c r="E2118" t="s">
        <v>1365</v>
      </c>
      <c r="F2118" t="s">
        <v>1366</v>
      </c>
      <c r="G2118" t="s">
        <v>1523</v>
      </c>
      <c r="H2118" t="s">
        <v>42</v>
      </c>
      <c r="I2118">
        <v>4</v>
      </c>
      <c r="J2118" t="s">
        <v>29</v>
      </c>
      <c r="K2118">
        <v>10</v>
      </c>
      <c r="L2118">
        <v>42</v>
      </c>
      <c r="M2118">
        <v>41</v>
      </c>
      <c r="N2118" t="s">
        <v>19</v>
      </c>
      <c r="O2118" t="s">
        <v>1552</v>
      </c>
      <c r="P2118">
        <v>0</v>
      </c>
      <c r="Q2118">
        <v>0</v>
      </c>
      <c r="R2118">
        <v>0</v>
      </c>
      <c r="S2118">
        <v>0</v>
      </c>
      <c r="T2118">
        <f>DATATABLE[[#This Row],[تعداد واگن منتظر واگذاری]]+DATATABLE[[#This Row],[تعداد واگن تحت تخلیه]]</f>
        <v>0</v>
      </c>
      <c r="U2118">
        <v>0</v>
      </c>
      <c r="V2118">
        <v>0</v>
      </c>
      <c r="W2118">
        <v>0</v>
      </c>
      <c r="X2118">
        <v>0</v>
      </c>
      <c r="Y2118">
        <v>0</v>
      </c>
      <c r="Z2118">
        <v>0</v>
      </c>
      <c r="AA2118" t="s">
        <v>13</v>
      </c>
      <c r="AB2118">
        <v>0</v>
      </c>
      <c r="AC2118">
        <v>1</v>
      </c>
      <c r="AD2118" t="s">
        <v>13</v>
      </c>
      <c r="AE2118">
        <v>0</v>
      </c>
      <c r="AF2118">
        <v>1</v>
      </c>
      <c r="AG2118" t="s">
        <v>13</v>
      </c>
      <c r="AH2118">
        <v>0</v>
      </c>
      <c r="AI2118">
        <v>1</v>
      </c>
      <c r="AJ2118" t="s">
        <v>13</v>
      </c>
      <c r="AK2118">
        <v>0</v>
      </c>
      <c r="AL2118">
        <v>1</v>
      </c>
    </row>
    <row r="2119" spans="1:38" x14ac:dyDescent="0.25">
      <c r="A2119" t="s">
        <v>1530</v>
      </c>
      <c r="B2119" t="s">
        <v>32</v>
      </c>
      <c r="C2119">
        <v>13981012</v>
      </c>
      <c r="D2119">
        <v>981012</v>
      </c>
      <c r="E2119" t="s">
        <v>1367</v>
      </c>
      <c r="F2119" t="s">
        <v>1368</v>
      </c>
      <c r="G2119" t="s">
        <v>1523</v>
      </c>
      <c r="H2119" t="s">
        <v>42</v>
      </c>
      <c r="I2119">
        <v>4</v>
      </c>
      <c r="J2119" t="s">
        <v>29</v>
      </c>
      <c r="K2119">
        <v>10</v>
      </c>
      <c r="L2119">
        <v>42</v>
      </c>
      <c r="M2119">
        <v>42</v>
      </c>
      <c r="N2119" t="s">
        <v>20</v>
      </c>
      <c r="O2119" t="s">
        <v>1553</v>
      </c>
      <c r="P2119">
        <v>0</v>
      </c>
      <c r="Q2119">
        <v>0</v>
      </c>
      <c r="R2119">
        <v>0</v>
      </c>
      <c r="S2119">
        <v>0</v>
      </c>
      <c r="T2119">
        <f>DATATABLE[[#This Row],[تعداد واگن منتظر واگذاری]]+DATATABLE[[#This Row],[تعداد واگن تحت تخلیه]]</f>
        <v>0</v>
      </c>
      <c r="U2119">
        <v>0</v>
      </c>
      <c r="V2119">
        <v>0</v>
      </c>
      <c r="W2119">
        <v>0</v>
      </c>
      <c r="X2119">
        <v>0</v>
      </c>
      <c r="Y2119">
        <v>0</v>
      </c>
      <c r="Z2119">
        <v>0</v>
      </c>
      <c r="AA2119" t="s">
        <v>13</v>
      </c>
      <c r="AB2119">
        <v>0</v>
      </c>
      <c r="AC2119">
        <v>1</v>
      </c>
      <c r="AD2119" t="s">
        <v>13</v>
      </c>
      <c r="AE2119">
        <v>0</v>
      </c>
      <c r="AF2119">
        <v>1</v>
      </c>
      <c r="AG2119" t="s">
        <v>13</v>
      </c>
      <c r="AH2119">
        <v>0</v>
      </c>
      <c r="AI2119">
        <v>1</v>
      </c>
      <c r="AJ2119" t="s">
        <v>13</v>
      </c>
      <c r="AK2119">
        <v>0</v>
      </c>
      <c r="AL2119">
        <v>1</v>
      </c>
    </row>
    <row r="2120" spans="1:38" x14ac:dyDescent="0.25">
      <c r="A2120" t="s">
        <v>1530</v>
      </c>
      <c r="B2120" t="s">
        <v>32</v>
      </c>
      <c r="C2120">
        <v>13981013</v>
      </c>
      <c r="D2120">
        <v>981013</v>
      </c>
      <c r="E2120" t="s">
        <v>1369</v>
      </c>
      <c r="F2120" t="s">
        <v>1370</v>
      </c>
      <c r="G2120" t="s">
        <v>1523</v>
      </c>
      <c r="H2120" t="s">
        <v>42</v>
      </c>
      <c r="I2120">
        <v>4</v>
      </c>
      <c r="J2120" t="s">
        <v>29</v>
      </c>
      <c r="K2120">
        <v>10</v>
      </c>
      <c r="L2120">
        <v>42</v>
      </c>
      <c r="M2120">
        <v>42</v>
      </c>
      <c r="N2120" t="s">
        <v>12</v>
      </c>
      <c r="O2120" t="s">
        <v>1556</v>
      </c>
      <c r="P2120">
        <v>0</v>
      </c>
      <c r="Q2120">
        <v>0</v>
      </c>
      <c r="R2120">
        <v>0</v>
      </c>
      <c r="S2120">
        <v>0</v>
      </c>
      <c r="T2120">
        <f>DATATABLE[[#This Row],[تعداد واگن منتظر واگذاری]]+DATATABLE[[#This Row],[تعداد واگن تحت تخلیه]]</f>
        <v>0</v>
      </c>
      <c r="U2120">
        <v>0</v>
      </c>
      <c r="V2120">
        <v>5</v>
      </c>
      <c r="W2120">
        <v>0.16666666666666666</v>
      </c>
      <c r="X2120">
        <v>325</v>
      </c>
      <c r="Y2120">
        <v>0</v>
      </c>
      <c r="Z2120">
        <v>5</v>
      </c>
      <c r="AA2120" t="s">
        <v>13</v>
      </c>
      <c r="AB2120">
        <v>0</v>
      </c>
      <c r="AC2120">
        <v>1</v>
      </c>
      <c r="AD2120" t="s">
        <v>13</v>
      </c>
      <c r="AE2120">
        <v>0</v>
      </c>
      <c r="AF2120">
        <v>1</v>
      </c>
      <c r="AG2120" t="s">
        <v>15</v>
      </c>
      <c r="AH2120">
        <v>1</v>
      </c>
      <c r="AI2120">
        <v>0</v>
      </c>
      <c r="AJ2120" t="s">
        <v>15</v>
      </c>
      <c r="AK2120">
        <v>1</v>
      </c>
      <c r="AL2120">
        <v>0</v>
      </c>
    </row>
    <row r="2121" spans="1:38" x14ac:dyDescent="0.25">
      <c r="A2121" t="s">
        <v>1530</v>
      </c>
      <c r="B2121" t="s">
        <v>32</v>
      </c>
      <c r="C2121">
        <v>13981014</v>
      </c>
      <c r="D2121">
        <v>981014</v>
      </c>
      <c r="E2121" t="s">
        <v>1371</v>
      </c>
      <c r="F2121" t="s">
        <v>1372</v>
      </c>
      <c r="G2121" t="s">
        <v>1523</v>
      </c>
      <c r="H2121" t="s">
        <v>42</v>
      </c>
      <c r="I2121">
        <v>4</v>
      </c>
      <c r="J2121" t="s">
        <v>29</v>
      </c>
      <c r="K2121">
        <v>10</v>
      </c>
      <c r="L2121">
        <v>43</v>
      </c>
      <c r="M2121">
        <v>42</v>
      </c>
      <c r="N2121" t="s">
        <v>14</v>
      </c>
      <c r="O2121" t="s">
        <v>1557</v>
      </c>
      <c r="P2121">
        <v>0</v>
      </c>
      <c r="Q2121">
        <v>0</v>
      </c>
      <c r="R2121">
        <v>0</v>
      </c>
      <c r="S2121">
        <v>0</v>
      </c>
      <c r="T2121">
        <f>DATATABLE[[#This Row],[تعداد واگن منتظر واگذاری]]+DATATABLE[[#This Row],[تعداد واگن تحت تخلیه]]</f>
        <v>0</v>
      </c>
      <c r="U2121">
        <v>0</v>
      </c>
      <c r="V2121">
        <v>0</v>
      </c>
      <c r="W2121">
        <v>0</v>
      </c>
      <c r="X2121">
        <v>0</v>
      </c>
      <c r="Y2121">
        <v>0</v>
      </c>
      <c r="Z2121">
        <v>0</v>
      </c>
      <c r="AA2121" t="s">
        <v>13</v>
      </c>
      <c r="AB2121">
        <v>0</v>
      </c>
      <c r="AC2121">
        <v>1</v>
      </c>
      <c r="AD2121" t="s">
        <v>13</v>
      </c>
      <c r="AE2121">
        <v>0</v>
      </c>
      <c r="AF2121">
        <v>1</v>
      </c>
      <c r="AG2121" t="s">
        <v>13</v>
      </c>
      <c r="AH2121">
        <v>0</v>
      </c>
      <c r="AI2121">
        <v>1</v>
      </c>
      <c r="AJ2121" t="s">
        <v>13</v>
      </c>
      <c r="AK2121">
        <v>0</v>
      </c>
      <c r="AL2121">
        <v>1</v>
      </c>
    </row>
    <row r="2122" spans="1:38" x14ac:dyDescent="0.25">
      <c r="A2122" t="s">
        <v>1530</v>
      </c>
      <c r="B2122" t="s">
        <v>32</v>
      </c>
      <c r="C2122">
        <v>13981015</v>
      </c>
      <c r="D2122">
        <v>981015</v>
      </c>
      <c r="E2122" t="s">
        <v>1373</v>
      </c>
      <c r="F2122" t="s">
        <v>1374</v>
      </c>
      <c r="G2122" t="s">
        <v>1523</v>
      </c>
      <c r="H2122" t="s">
        <v>42</v>
      </c>
      <c r="I2122">
        <v>4</v>
      </c>
      <c r="J2122" t="s">
        <v>29</v>
      </c>
      <c r="K2122">
        <v>10</v>
      </c>
      <c r="L2122">
        <v>43</v>
      </c>
      <c r="M2122">
        <v>42</v>
      </c>
      <c r="N2122" t="s">
        <v>16</v>
      </c>
      <c r="O2122" t="s">
        <v>1558</v>
      </c>
      <c r="P2122">
        <v>0</v>
      </c>
      <c r="Q2122">
        <v>0</v>
      </c>
      <c r="R2122">
        <v>22</v>
      </c>
      <c r="S2122">
        <v>0.73333333333333328</v>
      </c>
      <c r="T2122">
        <f>DATATABLE[[#This Row],[تعداد واگن منتظر واگذاری]]+DATATABLE[[#This Row],[تعداد واگن تحت تخلیه]]</f>
        <v>22</v>
      </c>
      <c r="U2122">
        <v>0.73333333333333328</v>
      </c>
      <c r="V2122">
        <v>0</v>
      </c>
      <c r="W2122">
        <v>0</v>
      </c>
      <c r="X2122">
        <v>0</v>
      </c>
      <c r="Y2122">
        <v>22</v>
      </c>
      <c r="Z2122">
        <v>22</v>
      </c>
      <c r="AA2122" t="s">
        <v>13</v>
      </c>
      <c r="AB2122">
        <v>0</v>
      </c>
      <c r="AC2122">
        <v>1</v>
      </c>
      <c r="AD2122" t="s">
        <v>15</v>
      </c>
      <c r="AE2122">
        <v>1</v>
      </c>
      <c r="AF2122">
        <v>0</v>
      </c>
      <c r="AG2122" t="s">
        <v>13</v>
      </c>
      <c r="AH2122">
        <v>0</v>
      </c>
      <c r="AI2122">
        <v>1</v>
      </c>
      <c r="AJ2122" t="s">
        <v>15</v>
      </c>
      <c r="AK2122">
        <v>1</v>
      </c>
      <c r="AL2122">
        <v>0</v>
      </c>
    </row>
    <row r="2123" spans="1:38" x14ac:dyDescent="0.25">
      <c r="A2123" t="s">
        <v>1530</v>
      </c>
      <c r="B2123" t="s">
        <v>32</v>
      </c>
      <c r="C2123">
        <v>13981016</v>
      </c>
      <c r="D2123">
        <v>981016</v>
      </c>
      <c r="E2123" t="s">
        <v>1375</v>
      </c>
      <c r="F2123" t="s">
        <v>1376</v>
      </c>
      <c r="G2123" t="s">
        <v>1523</v>
      </c>
      <c r="H2123" t="s">
        <v>42</v>
      </c>
      <c r="I2123">
        <v>4</v>
      </c>
      <c r="J2123" t="s">
        <v>29</v>
      </c>
      <c r="K2123">
        <v>10</v>
      </c>
      <c r="L2123">
        <v>43</v>
      </c>
      <c r="M2123">
        <v>42</v>
      </c>
      <c r="N2123" t="s">
        <v>17</v>
      </c>
      <c r="O2123" t="s">
        <v>1559</v>
      </c>
      <c r="P2123">
        <v>0</v>
      </c>
      <c r="Q2123">
        <v>0</v>
      </c>
      <c r="R2123">
        <v>0</v>
      </c>
      <c r="S2123">
        <v>0</v>
      </c>
      <c r="T2123">
        <f>DATATABLE[[#This Row],[تعداد واگن منتظر واگذاری]]+DATATABLE[[#This Row],[تعداد واگن تحت تخلیه]]</f>
        <v>0</v>
      </c>
      <c r="U2123">
        <v>0</v>
      </c>
      <c r="V2123">
        <v>33</v>
      </c>
      <c r="W2123">
        <v>1.1000000000000001</v>
      </c>
      <c r="X2123">
        <v>2145</v>
      </c>
      <c r="Y2123">
        <v>0</v>
      </c>
      <c r="Z2123">
        <v>33</v>
      </c>
      <c r="AA2123" t="s">
        <v>13</v>
      </c>
      <c r="AB2123">
        <v>0</v>
      </c>
      <c r="AC2123">
        <v>1</v>
      </c>
      <c r="AD2123" t="s">
        <v>13</v>
      </c>
      <c r="AE2123">
        <v>0</v>
      </c>
      <c r="AF2123">
        <v>1</v>
      </c>
      <c r="AG2123" t="s">
        <v>15</v>
      </c>
      <c r="AH2123">
        <v>1</v>
      </c>
      <c r="AI2123">
        <v>0</v>
      </c>
      <c r="AJ2123" t="s">
        <v>15</v>
      </c>
      <c r="AK2123">
        <v>1</v>
      </c>
      <c r="AL2123">
        <v>0</v>
      </c>
    </row>
    <row r="2124" spans="1:38" x14ac:dyDescent="0.25">
      <c r="A2124" t="s">
        <v>1530</v>
      </c>
      <c r="B2124" t="s">
        <v>32</v>
      </c>
      <c r="C2124">
        <v>13981017</v>
      </c>
      <c r="D2124">
        <v>981017</v>
      </c>
      <c r="E2124" t="s">
        <v>1377</v>
      </c>
      <c r="F2124" t="s">
        <v>1378</v>
      </c>
      <c r="G2124" t="s">
        <v>1523</v>
      </c>
      <c r="H2124" t="s">
        <v>42</v>
      </c>
      <c r="I2124">
        <v>4</v>
      </c>
      <c r="J2124" t="s">
        <v>29</v>
      </c>
      <c r="K2124">
        <v>10</v>
      </c>
      <c r="L2124">
        <v>43</v>
      </c>
      <c r="M2124">
        <v>42</v>
      </c>
      <c r="N2124" t="s">
        <v>18</v>
      </c>
      <c r="O2124" t="s">
        <v>1560</v>
      </c>
      <c r="P2124">
        <v>0</v>
      </c>
      <c r="Q2124">
        <v>0</v>
      </c>
      <c r="R2124">
        <v>0</v>
      </c>
      <c r="S2124">
        <v>0</v>
      </c>
      <c r="T2124">
        <f>DATATABLE[[#This Row],[تعداد واگن منتظر واگذاری]]+DATATABLE[[#This Row],[تعداد واگن تحت تخلیه]]</f>
        <v>0</v>
      </c>
      <c r="U2124">
        <v>0</v>
      </c>
      <c r="V2124">
        <v>0</v>
      </c>
      <c r="W2124">
        <v>0</v>
      </c>
      <c r="X2124">
        <v>0</v>
      </c>
      <c r="Y2124">
        <v>0</v>
      </c>
      <c r="Z2124">
        <v>0</v>
      </c>
      <c r="AA2124" t="s">
        <v>13</v>
      </c>
      <c r="AB2124">
        <v>0</v>
      </c>
      <c r="AC2124">
        <v>1</v>
      </c>
      <c r="AD2124" t="s">
        <v>13</v>
      </c>
      <c r="AE2124">
        <v>0</v>
      </c>
      <c r="AF2124">
        <v>1</v>
      </c>
      <c r="AG2124" t="s">
        <v>13</v>
      </c>
      <c r="AH2124">
        <v>0</v>
      </c>
      <c r="AI2124">
        <v>1</v>
      </c>
      <c r="AJ2124" t="s">
        <v>13</v>
      </c>
      <c r="AK2124">
        <v>0</v>
      </c>
      <c r="AL2124">
        <v>1</v>
      </c>
    </row>
    <row r="2125" spans="1:38" x14ac:dyDescent="0.25">
      <c r="A2125" t="s">
        <v>1530</v>
      </c>
      <c r="B2125" t="s">
        <v>32</v>
      </c>
      <c r="C2125">
        <v>13981018</v>
      </c>
      <c r="D2125">
        <v>981018</v>
      </c>
      <c r="E2125" t="s">
        <v>1379</v>
      </c>
      <c r="F2125" t="s">
        <v>1380</v>
      </c>
      <c r="G2125" t="s">
        <v>1523</v>
      </c>
      <c r="H2125" t="s">
        <v>42</v>
      </c>
      <c r="I2125">
        <v>4</v>
      </c>
      <c r="J2125" t="s">
        <v>29</v>
      </c>
      <c r="K2125">
        <v>10</v>
      </c>
      <c r="L2125">
        <v>43</v>
      </c>
      <c r="M2125">
        <v>42</v>
      </c>
      <c r="N2125" t="s">
        <v>19</v>
      </c>
      <c r="O2125" t="s">
        <v>1561</v>
      </c>
      <c r="P2125">
        <v>0</v>
      </c>
      <c r="Q2125">
        <v>0</v>
      </c>
      <c r="R2125">
        <v>0</v>
      </c>
      <c r="S2125">
        <v>0</v>
      </c>
      <c r="T2125">
        <f>DATATABLE[[#This Row],[تعداد واگن منتظر واگذاری]]+DATATABLE[[#This Row],[تعداد واگن تحت تخلیه]]</f>
        <v>0</v>
      </c>
      <c r="U2125">
        <v>0</v>
      </c>
      <c r="V2125">
        <v>0</v>
      </c>
      <c r="W2125">
        <v>0</v>
      </c>
      <c r="X2125">
        <v>0</v>
      </c>
      <c r="Y2125">
        <v>0</v>
      </c>
      <c r="Z2125">
        <v>0</v>
      </c>
      <c r="AA2125" t="s">
        <v>13</v>
      </c>
      <c r="AB2125">
        <v>0</v>
      </c>
      <c r="AC2125">
        <v>1</v>
      </c>
      <c r="AD2125" t="s">
        <v>13</v>
      </c>
      <c r="AE2125">
        <v>0</v>
      </c>
      <c r="AF2125">
        <v>1</v>
      </c>
      <c r="AG2125" t="s">
        <v>13</v>
      </c>
      <c r="AH2125">
        <v>0</v>
      </c>
      <c r="AI2125">
        <v>1</v>
      </c>
      <c r="AJ2125" t="s">
        <v>13</v>
      </c>
      <c r="AK2125">
        <v>0</v>
      </c>
      <c r="AL2125">
        <v>1</v>
      </c>
    </row>
    <row r="2126" spans="1:38" x14ac:dyDescent="0.25">
      <c r="A2126" t="s">
        <v>1530</v>
      </c>
      <c r="B2126" t="s">
        <v>32</v>
      </c>
      <c r="C2126">
        <v>13981019</v>
      </c>
      <c r="D2126">
        <v>981019</v>
      </c>
      <c r="E2126" t="s">
        <v>1381</v>
      </c>
      <c r="F2126" t="s">
        <v>1382</v>
      </c>
      <c r="G2126" t="s">
        <v>1523</v>
      </c>
      <c r="H2126" t="s">
        <v>42</v>
      </c>
      <c r="I2126">
        <v>4</v>
      </c>
      <c r="J2126" t="s">
        <v>29</v>
      </c>
      <c r="K2126">
        <v>10</v>
      </c>
      <c r="L2126">
        <v>43</v>
      </c>
      <c r="M2126">
        <v>43</v>
      </c>
      <c r="N2126" t="s">
        <v>20</v>
      </c>
      <c r="O2126" t="s">
        <v>1562</v>
      </c>
      <c r="P2126">
        <v>0</v>
      </c>
      <c r="Q2126">
        <v>0</v>
      </c>
      <c r="R2126">
        <v>2</v>
      </c>
      <c r="S2126">
        <v>6.6666666666666666E-2</v>
      </c>
      <c r="T2126">
        <f>DATATABLE[[#This Row],[تعداد واگن منتظر واگذاری]]+DATATABLE[[#This Row],[تعداد واگن تحت تخلیه]]</f>
        <v>2</v>
      </c>
      <c r="U2126">
        <v>6.6666666666666666E-2</v>
      </c>
      <c r="V2126">
        <v>3</v>
      </c>
      <c r="W2126">
        <v>0.1</v>
      </c>
      <c r="X2126">
        <v>195</v>
      </c>
      <c r="Y2126">
        <v>2</v>
      </c>
      <c r="Z2126">
        <v>5</v>
      </c>
      <c r="AA2126" t="s">
        <v>13</v>
      </c>
      <c r="AB2126">
        <v>0</v>
      </c>
      <c r="AC2126">
        <v>1</v>
      </c>
      <c r="AD2126" t="s">
        <v>15</v>
      </c>
      <c r="AE2126">
        <v>1</v>
      </c>
      <c r="AF2126">
        <v>0</v>
      </c>
      <c r="AG2126" t="s">
        <v>15</v>
      </c>
      <c r="AH2126">
        <v>1</v>
      </c>
      <c r="AI2126">
        <v>0</v>
      </c>
      <c r="AJ2126" t="s">
        <v>15</v>
      </c>
      <c r="AK2126">
        <v>1</v>
      </c>
      <c r="AL2126">
        <v>0</v>
      </c>
    </row>
    <row r="2127" spans="1:38" x14ac:dyDescent="0.25">
      <c r="A2127" t="s">
        <v>1530</v>
      </c>
      <c r="B2127" t="s">
        <v>32</v>
      </c>
      <c r="C2127">
        <v>13981020</v>
      </c>
      <c r="D2127">
        <v>981020</v>
      </c>
      <c r="E2127" t="s">
        <v>1383</v>
      </c>
      <c r="F2127" t="s">
        <v>1384</v>
      </c>
      <c r="G2127" t="s">
        <v>1523</v>
      </c>
      <c r="H2127" t="s">
        <v>42</v>
      </c>
      <c r="I2127">
        <v>4</v>
      </c>
      <c r="J2127" t="s">
        <v>29</v>
      </c>
      <c r="K2127">
        <v>10</v>
      </c>
      <c r="L2127">
        <v>43</v>
      </c>
      <c r="M2127">
        <v>43</v>
      </c>
      <c r="N2127" t="s">
        <v>12</v>
      </c>
      <c r="O2127" t="s">
        <v>1563</v>
      </c>
      <c r="P2127">
        <v>0</v>
      </c>
      <c r="Q2127">
        <v>0</v>
      </c>
      <c r="R2127">
        <v>0</v>
      </c>
      <c r="S2127">
        <v>0</v>
      </c>
      <c r="T2127">
        <f>DATATABLE[[#This Row],[تعداد واگن منتظر واگذاری]]+DATATABLE[[#This Row],[تعداد واگن تحت تخلیه]]</f>
        <v>0</v>
      </c>
      <c r="U2127">
        <v>0</v>
      </c>
      <c r="V2127">
        <v>3</v>
      </c>
      <c r="W2127">
        <v>0.1</v>
      </c>
      <c r="X2127">
        <v>195</v>
      </c>
      <c r="Y2127">
        <v>0</v>
      </c>
      <c r="Z2127">
        <v>3</v>
      </c>
      <c r="AA2127" t="s">
        <v>13</v>
      </c>
      <c r="AB2127">
        <v>0</v>
      </c>
      <c r="AC2127">
        <v>1</v>
      </c>
      <c r="AD2127" t="s">
        <v>13</v>
      </c>
      <c r="AE2127">
        <v>0</v>
      </c>
      <c r="AF2127">
        <v>1</v>
      </c>
      <c r="AG2127" t="s">
        <v>15</v>
      </c>
      <c r="AH2127">
        <v>1</v>
      </c>
      <c r="AI2127">
        <v>0</v>
      </c>
      <c r="AJ2127" t="s">
        <v>15</v>
      </c>
      <c r="AK2127">
        <v>1</v>
      </c>
      <c r="AL2127">
        <v>0</v>
      </c>
    </row>
    <row r="2128" spans="1:38" x14ac:dyDescent="0.25">
      <c r="A2128" t="s">
        <v>1530</v>
      </c>
      <c r="B2128" t="s">
        <v>32</v>
      </c>
      <c r="C2128">
        <v>13981021</v>
      </c>
      <c r="D2128">
        <v>981021</v>
      </c>
      <c r="E2128" t="s">
        <v>1385</v>
      </c>
      <c r="F2128" t="s">
        <v>1386</v>
      </c>
      <c r="G2128" t="s">
        <v>1523</v>
      </c>
      <c r="H2128" t="s">
        <v>42</v>
      </c>
      <c r="I2128">
        <v>4</v>
      </c>
      <c r="J2128" t="s">
        <v>29</v>
      </c>
      <c r="K2128">
        <v>10</v>
      </c>
      <c r="L2128">
        <v>44</v>
      </c>
      <c r="M2128">
        <v>43</v>
      </c>
      <c r="N2128" t="s">
        <v>14</v>
      </c>
      <c r="O2128" t="s">
        <v>1564</v>
      </c>
      <c r="P2128">
        <v>23</v>
      </c>
      <c r="Q2128">
        <v>0.76666666666666672</v>
      </c>
      <c r="R2128">
        <v>19</v>
      </c>
      <c r="S2128">
        <v>0.6333333333333333</v>
      </c>
      <c r="T2128">
        <f>DATATABLE[[#This Row],[تعداد واگن منتظر واگذاری]]+DATATABLE[[#This Row],[تعداد واگن تحت تخلیه]]</f>
        <v>42</v>
      </c>
      <c r="U2128">
        <v>1.4</v>
      </c>
      <c r="V2128">
        <v>0</v>
      </c>
      <c r="W2128">
        <v>0</v>
      </c>
      <c r="X2128">
        <v>0</v>
      </c>
      <c r="Y2128">
        <v>42</v>
      </c>
      <c r="Z2128">
        <v>19</v>
      </c>
      <c r="AA2128" t="s">
        <v>15</v>
      </c>
      <c r="AB2128">
        <v>1</v>
      </c>
      <c r="AC2128">
        <v>0</v>
      </c>
      <c r="AD2128" t="s">
        <v>15</v>
      </c>
      <c r="AE2128">
        <v>1</v>
      </c>
      <c r="AF2128">
        <v>0</v>
      </c>
      <c r="AG2128" t="s">
        <v>13</v>
      </c>
      <c r="AH2128">
        <v>0</v>
      </c>
      <c r="AI2128">
        <v>1</v>
      </c>
      <c r="AJ2128" t="s">
        <v>15</v>
      </c>
      <c r="AK2128">
        <v>1</v>
      </c>
      <c r="AL2128">
        <v>0</v>
      </c>
    </row>
    <row r="2129" spans="1:38" x14ac:dyDescent="0.25">
      <c r="A2129" t="s">
        <v>1530</v>
      </c>
      <c r="B2129" t="s">
        <v>32</v>
      </c>
      <c r="C2129">
        <v>13981022</v>
      </c>
      <c r="D2129">
        <v>981022</v>
      </c>
      <c r="E2129" t="s">
        <v>1387</v>
      </c>
      <c r="F2129" t="s">
        <v>1388</v>
      </c>
      <c r="G2129" t="s">
        <v>1523</v>
      </c>
      <c r="H2129" t="s">
        <v>42</v>
      </c>
      <c r="I2129">
        <v>4</v>
      </c>
      <c r="J2129" t="s">
        <v>29</v>
      </c>
      <c r="K2129">
        <v>10</v>
      </c>
      <c r="L2129">
        <v>44</v>
      </c>
      <c r="M2129">
        <v>43</v>
      </c>
      <c r="N2129" t="s">
        <v>16</v>
      </c>
      <c r="O2129" t="s">
        <v>1565</v>
      </c>
      <c r="P2129">
        <v>0</v>
      </c>
      <c r="Q2129">
        <v>0</v>
      </c>
      <c r="R2129">
        <v>11</v>
      </c>
      <c r="S2129">
        <v>0.36666666666666664</v>
      </c>
      <c r="T2129">
        <f>DATATABLE[[#This Row],[تعداد واگن منتظر واگذاری]]+DATATABLE[[#This Row],[تعداد واگن تحت تخلیه]]</f>
        <v>11</v>
      </c>
      <c r="U2129">
        <v>0.36666666666666664</v>
      </c>
      <c r="V2129">
        <v>19</v>
      </c>
      <c r="W2129">
        <v>0.6333333333333333</v>
      </c>
      <c r="X2129">
        <v>1235</v>
      </c>
      <c r="Y2129">
        <v>11</v>
      </c>
      <c r="Z2129">
        <v>30</v>
      </c>
      <c r="AA2129" t="s">
        <v>13</v>
      </c>
      <c r="AB2129">
        <v>0</v>
      </c>
      <c r="AC2129">
        <v>1</v>
      </c>
      <c r="AD2129" t="s">
        <v>15</v>
      </c>
      <c r="AE2129">
        <v>1</v>
      </c>
      <c r="AF2129">
        <v>0</v>
      </c>
      <c r="AG2129" t="s">
        <v>15</v>
      </c>
      <c r="AH2129">
        <v>1</v>
      </c>
      <c r="AI2129">
        <v>0</v>
      </c>
      <c r="AJ2129" t="s">
        <v>15</v>
      </c>
      <c r="AK2129">
        <v>1</v>
      </c>
      <c r="AL2129">
        <v>0</v>
      </c>
    </row>
    <row r="2130" spans="1:38" x14ac:dyDescent="0.25">
      <c r="A2130" t="s">
        <v>1530</v>
      </c>
      <c r="B2130" t="s">
        <v>32</v>
      </c>
      <c r="C2130">
        <v>13981023</v>
      </c>
      <c r="D2130">
        <v>981023</v>
      </c>
      <c r="E2130" t="s">
        <v>1389</v>
      </c>
      <c r="F2130" t="s">
        <v>1390</v>
      </c>
      <c r="G2130" t="s">
        <v>1523</v>
      </c>
      <c r="H2130" t="s">
        <v>42</v>
      </c>
      <c r="I2130">
        <v>4</v>
      </c>
      <c r="J2130" t="s">
        <v>29</v>
      </c>
      <c r="K2130">
        <v>10</v>
      </c>
      <c r="L2130">
        <v>44</v>
      </c>
      <c r="M2130">
        <v>43</v>
      </c>
      <c r="N2130" t="s">
        <v>17</v>
      </c>
      <c r="O2130" t="s">
        <v>1566</v>
      </c>
      <c r="P2130">
        <v>0</v>
      </c>
      <c r="Q2130">
        <v>0</v>
      </c>
      <c r="R2130">
        <v>4</v>
      </c>
      <c r="S2130">
        <v>0.13333333333333333</v>
      </c>
      <c r="T2130">
        <f>DATATABLE[[#This Row],[تعداد واگن منتظر واگذاری]]+DATATABLE[[#This Row],[تعداد واگن تحت تخلیه]]</f>
        <v>4</v>
      </c>
      <c r="U2130">
        <v>0.13333333333333333</v>
      </c>
      <c r="V2130">
        <v>11</v>
      </c>
      <c r="W2130">
        <v>0.36666666666666664</v>
      </c>
      <c r="X2130">
        <v>715</v>
      </c>
      <c r="Y2130">
        <v>4</v>
      </c>
      <c r="Z2130">
        <v>15</v>
      </c>
      <c r="AA2130" t="s">
        <v>13</v>
      </c>
      <c r="AB2130">
        <v>0</v>
      </c>
      <c r="AC2130">
        <v>1</v>
      </c>
      <c r="AD2130" t="s">
        <v>15</v>
      </c>
      <c r="AE2130">
        <v>1</v>
      </c>
      <c r="AF2130">
        <v>0</v>
      </c>
      <c r="AG2130" t="s">
        <v>15</v>
      </c>
      <c r="AH2130">
        <v>1</v>
      </c>
      <c r="AI2130">
        <v>0</v>
      </c>
      <c r="AJ2130" t="s">
        <v>15</v>
      </c>
      <c r="AK2130">
        <v>1</v>
      </c>
      <c r="AL2130">
        <v>0</v>
      </c>
    </row>
    <row r="2131" spans="1:38" x14ac:dyDescent="0.25">
      <c r="A2131" t="s">
        <v>1530</v>
      </c>
      <c r="B2131" t="s">
        <v>32</v>
      </c>
      <c r="C2131">
        <v>13981024</v>
      </c>
      <c r="D2131">
        <v>981024</v>
      </c>
      <c r="E2131" t="s">
        <v>1391</v>
      </c>
      <c r="F2131" t="s">
        <v>1392</v>
      </c>
      <c r="G2131" t="s">
        <v>1523</v>
      </c>
      <c r="H2131" t="s">
        <v>42</v>
      </c>
      <c r="I2131">
        <v>4</v>
      </c>
      <c r="J2131" t="s">
        <v>29</v>
      </c>
      <c r="K2131">
        <v>10</v>
      </c>
      <c r="L2131">
        <v>44</v>
      </c>
      <c r="M2131">
        <v>43</v>
      </c>
      <c r="N2131" t="s">
        <v>18</v>
      </c>
      <c r="O2131" t="s">
        <v>1567</v>
      </c>
      <c r="P2131">
        <v>0</v>
      </c>
      <c r="Q2131">
        <v>0</v>
      </c>
      <c r="R2131">
        <v>0</v>
      </c>
      <c r="S2131">
        <v>0</v>
      </c>
      <c r="T2131">
        <f>DATATABLE[[#This Row],[تعداد واگن منتظر واگذاری]]+DATATABLE[[#This Row],[تعداد واگن تحت تخلیه]]</f>
        <v>0</v>
      </c>
      <c r="U2131">
        <v>0</v>
      </c>
      <c r="V2131">
        <v>4</v>
      </c>
      <c r="W2131">
        <v>0.13333333333333333</v>
      </c>
      <c r="X2131">
        <v>260</v>
      </c>
      <c r="Y2131">
        <v>0</v>
      </c>
      <c r="Z2131">
        <v>4</v>
      </c>
      <c r="AA2131" t="s">
        <v>13</v>
      </c>
      <c r="AB2131">
        <v>0</v>
      </c>
      <c r="AC2131">
        <v>1</v>
      </c>
      <c r="AD2131" t="s">
        <v>13</v>
      </c>
      <c r="AE2131">
        <v>0</v>
      </c>
      <c r="AF2131">
        <v>1</v>
      </c>
      <c r="AG2131" t="s">
        <v>15</v>
      </c>
      <c r="AH2131">
        <v>1</v>
      </c>
      <c r="AI2131">
        <v>0</v>
      </c>
      <c r="AJ2131" t="s">
        <v>15</v>
      </c>
      <c r="AK2131">
        <v>1</v>
      </c>
      <c r="AL2131">
        <v>0</v>
      </c>
    </row>
    <row r="2132" spans="1:38" x14ac:dyDescent="0.25">
      <c r="A2132" t="s">
        <v>1530</v>
      </c>
      <c r="B2132" t="s">
        <v>32</v>
      </c>
      <c r="C2132">
        <v>13981025</v>
      </c>
      <c r="D2132">
        <v>981025</v>
      </c>
      <c r="E2132" t="s">
        <v>1393</v>
      </c>
      <c r="F2132" t="s">
        <v>1394</v>
      </c>
      <c r="G2132" t="s">
        <v>1523</v>
      </c>
      <c r="H2132" t="s">
        <v>42</v>
      </c>
      <c r="I2132">
        <v>4</v>
      </c>
      <c r="J2132" t="s">
        <v>29</v>
      </c>
      <c r="K2132">
        <v>10</v>
      </c>
      <c r="L2132">
        <v>44</v>
      </c>
      <c r="M2132">
        <v>43</v>
      </c>
      <c r="N2132" t="s">
        <v>19</v>
      </c>
      <c r="O2132" t="s">
        <v>1568</v>
      </c>
      <c r="P2132">
        <v>0</v>
      </c>
      <c r="Q2132">
        <v>0</v>
      </c>
      <c r="R2132">
        <v>0</v>
      </c>
      <c r="S2132">
        <v>0</v>
      </c>
      <c r="T2132">
        <f>DATATABLE[[#This Row],[تعداد واگن منتظر واگذاری]]+DATATABLE[[#This Row],[تعداد واگن تحت تخلیه]]</f>
        <v>0</v>
      </c>
      <c r="U2132">
        <v>0</v>
      </c>
      <c r="V2132">
        <v>0</v>
      </c>
      <c r="W2132">
        <v>0</v>
      </c>
      <c r="X2132">
        <v>0</v>
      </c>
      <c r="Y2132">
        <v>0</v>
      </c>
      <c r="Z2132">
        <v>0</v>
      </c>
      <c r="AA2132" t="s">
        <v>13</v>
      </c>
      <c r="AB2132">
        <v>0</v>
      </c>
      <c r="AC2132">
        <v>1</v>
      </c>
      <c r="AD2132" t="s">
        <v>13</v>
      </c>
      <c r="AE2132">
        <v>0</v>
      </c>
      <c r="AF2132">
        <v>1</v>
      </c>
      <c r="AG2132" t="s">
        <v>13</v>
      </c>
      <c r="AH2132">
        <v>0</v>
      </c>
      <c r="AI2132">
        <v>1</v>
      </c>
      <c r="AJ2132" t="s">
        <v>13</v>
      </c>
      <c r="AK2132">
        <v>0</v>
      </c>
      <c r="AL2132">
        <v>1</v>
      </c>
    </row>
    <row r="2133" spans="1:38" x14ac:dyDescent="0.25">
      <c r="A2133" t="s">
        <v>1530</v>
      </c>
      <c r="B2133" t="s">
        <v>32</v>
      </c>
      <c r="C2133">
        <v>13981026</v>
      </c>
      <c r="D2133">
        <v>981026</v>
      </c>
      <c r="E2133" t="s">
        <v>1395</v>
      </c>
      <c r="F2133" t="s">
        <v>1396</v>
      </c>
      <c r="G2133" t="s">
        <v>1523</v>
      </c>
      <c r="H2133" t="s">
        <v>42</v>
      </c>
      <c r="I2133">
        <v>4</v>
      </c>
      <c r="J2133" t="s">
        <v>29</v>
      </c>
      <c r="K2133">
        <v>10</v>
      </c>
      <c r="L2133">
        <v>44</v>
      </c>
      <c r="M2133">
        <v>44</v>
      </c>
      <c r="N2133" t="s">
        <v>20</v>
      </c>
      <c r="O2133" t="s">
        <v>1569</v>
      </c>
      <c r="P2133">
        <v>0</v>
      </c>
      <c r="Q2133">
        <v>0</v>
      </c>
      <c r="R2133">
        <v>11</v>
      </c>
      <c r="S2133">
        <v>0.36666666666666664</v>
      </c>
      <c r="T2133">
        <f>DATATABLE[[#This Row],[تعداد واگن منتظر واگذاری]]+DATATABLE[[#This Row],[تعداد واگن تحت تخلیه]]</f>
        <v>11</v>
      </c>
      <c r="U2133">
        <v>0.36666666666666664</v>
      </c>
      <c r="V2133">
        <v>0</v>
      </c>
      <c r="W2133">
        <v>0</v>
      </c>
      <c r="X2133">
        <v>0</v>
      </c>
      <c r="Y2133">
        <v>11</v>
      </c>
      <c r="Z2133">
        <v>11</v>
      </c>
      <c r="AA2133" t="s">
        <v>13</v>
      </c>
      <c r="AB2133">
        <v>0</v>
      </c>
      <c r="AC2133">
        <v>1</v>
      </c>
      <c r="AD2133" t="s">
        <v>15</v>
      </c>
      <c r="AE2133">
        <v>1</v>
      </c>
      <c r="AF2133">
        <v>0</v>
      </c>
      <c r="AG2133" t="s">
        <v>13</v>
      </c>
      <c r="AH2133">
        <v>0</v>
      </c>
      <c r="AI2133">
        <v>1</v>
      </c>
      <c r="AJ2133" t="s">
        <v>15</v>
      </c>
      <c r="AK2133">
        <v>1</v>
      </c>
      <c r="AL2133">
        <v>0</v>
      </c>
    </row>
    <row r="2134" spans="1:38" x14ac:dyDescent="0.25">
      <c r="A2134" t="s">
        <v>1530</v>
      </c>
      <c r="B2134" t="s">
        <v>32</v>
      </c>
      <c r="C2134">
        <v>13981027</v>
      </c>
      <c r="D2134">
        <v>981027</v>
      </c>
      <c r="E2134" t="s">
        <v>1397</v>
      </c>
      <c r="F2134" t="s">
        <v>1398</v>
      </c>
      <c r="G2134" t="s">
        <v>1523</v>
      </c>
      <c r="H2134" t="s">
        <v>42</v>
      </c>
      <c r="I2134">
        <v>4</v>
      </c>
      <c r="J2134" t="s">
        <v>29</v>
      </c>
      <c r="K2134">
        <v>10</v>
      </c>
      <c r="L2134">
        <v>44</v>
      </c>
      <c r="M2134">
        <v>44</v>
      </c>
      <c r="N2134" t="s">
        <v>12</v>
      </c>
      <c r="O2134" t="s">
        <v>1570</v>
      </c>
      <c r="P2134">
        <v>3</v>
      </c>
      <c r="Q2134">
        <v>0.1</v>
      </c>
      <c r="R2134">
        <v>0</v>
      </c>
      <c r="S2134">
        <v>0</v>
      </c>
      <c r="T2134">
        <f>DATATABLE[[#This Row],[تعداد واگن منتظر واگذاری]]+DATATABLE[[#This Row],[تعداد واگن تحت تخلیه]]</f>
        <v>3</v>
      </c>
      <c r="U2134">
        <v>0.1</v>
      </c>
      <c r="V2134">
        <v>0</v>
      </c>
      <c r="W2134">
        <v>0</v>
      </c>
      <c r="X2134">
        <v>0</v>
      </c>
      <c r="Y2134">
        <v>3</v>
      </c>
      <c r="Z2134">
        <v>0</v>
      </c>
      <c r="AA2134" t="s">
        <v>15</v>
      </c>
      <c r="AB2134">
        <v>1</v>
      </c>
      <c r="AC2134">
        <v>0</v>
      </c>
      <c r="AD2134" t="s">
        <v>13</v>
      </c>
      <c r="AE2134">
        <v>0</v>
      </c>
      <c r="AF2134">
        <v>1</v>
      </c>
      <c r="AG2134" t="s">
        <v>13</v>
      </c>
      <c r="AH2134">
        <v>0</v>
      </c>
      <c r="AI2134">
        <v>1</v>
      </c>
      <c r="AJ2134" t="s">
        <v>13</v>
      </c>
      <c r="AK2134">
        <v>0</v>
      </c>
      <c r="AL2134">
        <v>1</v>
      </c>
    </row>
    <row r="2135" spans="1:38" x14ac:dyDescent="0.25">
      <c r="A2135" t="s">
        <v>1530</v>
      </c>
      <c r="B2135" t="s">
        <v>32</v>
      </c>
      <c r="C2135">
        <v>13981028</v>
      </c>
      <c r="D2135">
        <v>981028</v>
      </c>
      <c r="E2135" t="s">
        <v>1399</v>
      </c>
      <c r="F2135" t="s">
        <v>1400</v>
      </c>
      <c r="G2135" t="s">
        <v>1523</v>
      </c>
      <c r="H2135" t="s">
        <v>42</v>
      </c>
      <c r="I2135">
        <v>4</v>
      </c>
      <c r="J2135" t="s">
        <v>29</v>
      </c>
      <c r="K2135">
        <v>10</v>
      </c>
      <c r="L2135">
        <v>45</v>
      </c>
      <c r="M2135">
        <v>44</v>
      </c>
      <c r="N2135" t="s">
        <v>14</v>
      </c>
      <c r="O2135" t="s">
        <v>1571</v>
      </c>
      <c r="P2135">
        <v>0</v>
      </c>
      <c r="Q2135">
        <v>0</v>
      </c>
      <c r="R2135">
        <v>5</v>
      </c>
      <c r="S2135">
        <v>0.16666666666666666</v>
      </c>
      <c r="T2135">
        <f>DATATABLE[[#This Row],[تعداد واگن منتظر واگذاری]]+DATATABLE[[#This Row],[تعداد واگن تحت تخلیه]]</f>
        <v>5</v>
      </c>
      <c r="U2135">
        <v>0.16666666666666666</v>
      </c>
      <c r="V2135">
        <v>0</v>
      </c>
      <c r="W2135">
        <v>0</v>
      </c>
      <c r="X2135">
        <v>0</v>
      </c>
      <c r="Y2135">
        <v>5</v>
      </c>
      <c r="Z2135">
        <v>5</v>
      </c>
      <c r="AA2135" t="s">
        <v>13</v>
      </c>
      <c r="AB2135">
        <v>0</v>
      </c>
      <c r="AC2135">
        <v>1</v>
      </c>
      <c r="AD2135" t="s">
        <v>15</v>
      </c>
      <c r="AE2135">
        <v>1</v>
      </c>
      <c r="AF2135">
        <v>0</v>
      </c>
      <c r="AG2135" t="s">
        <v>13</v>
      </c>
      <c r="AH2135">
        <v>0</v>
      </c>
      <c r="AI2135">
        <v>1</v>
      </c>
      <c r="AJ2135" t="s">
        <v>15</v>
      </c>
      <c r="AK2135">
        <v>1</v>
      </c>
      <c r="AL2135">
        <v>0</v>
      </c>
    </row>
    <row r="2136" spans="1:38" x14ac:dyDescent="0.25">
      <c r="A2136" t="s">
        <v>1530</v>
      </c>
      <c r="B2136" t="s">
        <v>32</v>
      </c>
      <c r="C2136">
        <v>13981029</v>
      </c>
      <c r="D2136">
        <v>981029</v>
      </c>
      <c r="E2136" t="s">
        <v>1401</v>
      </c>
      <c r="F2136" t="s">
        <v>1402</v>
      </c>
      <c r="G2136" t="s">
        <v>1523</v>
      </c>
      <c r="H2136" t="s">
        <v>42</v>
      </c>
      <c r="I2136">
        <v>4</v>
      </c>
      <c r="J2136" t="s">
        <v>29</v>
      </c>
      <c r="K2136">
        <v>10</v>
      </c>
      <c r="L2136">
        <v>45</v>
      </c>
      <c r="M2136">
        <v>44</v>
      </c>
      <c r="N2136" t="s">
        <v>16</v>
      </c>
      <c r="O2136" t="s">
        <v>1572</v>
      </c>
      <c r="P2136">
        <v>0</v>
      </c>
      <c r="Q2136">
        <v>0</v>
      </c>
      <c r="R2136">
        <v>0</v>
      </c>
      <c r="S2136">
        <v>0</v>
      </c>
      <c r="T2136">
        <f>DATATABLE[[#This Row],[تعداد واگن منتظر واگذاری]]+DATATABLE[[#This Row],[تعداد واگن تحت تخلیه]]</f>
        <v>0</v>
      </c>
      <c r="U2136">
        <v>0</v>
      </c>
      <c r="V2136">
        <v>5</v>
      </c>
      <c r="W2136">
        <v>0.16666666666666666</v>
      </c>
      <c r="X2136">
        <v>325</v>
      </c>
      <c r="Y2136">
        <v>0</v>
      </c>
      <c r="Z2136">
        <v>5</v>
      </c>
      <c r="AA2136" t="s">
        <v>13</v>
      </c>
      <c r="AB2136">
        <v>0</v>
      </c>
      <c r="AC2136">
        <v>1</v>
      </c>
      <c r="AD2136" t="s">
        <v>13</v>
      </c>
      <c r="AE2136">
        <v>0</v>
      </c>
      <c r="AF2136">
        <v>1</v>
      </c>
      <c r="AG2136" t="s">
        <v>15</v>
      </c>
      <c r="AH2136">
        <v>1</v>
      </c>
      <c r="AI2136">
        <v>0</v>
      </c>
      <c r="AJ2136" t="s">
        <v>15</v>
      </c>
      <c r="AK2136">
        <v>1</v>
      </c>
      <c r="AL2136">
        <v>0</v>
      </c>
    </row>
    <row r="2137" spans="1:38" x14ac:dyDescent="0.25">
      <c r="A2137" t="s">
        <v>1530</v>
      </c>
      <c r="B2137" t="s">
        <v>32</v>
      </c>
      <c r="C2137">
        <v>13981030</v>
      </c>
      <c r="D2137">
        <v>981030</v>
      </c>
      <c r="E2137" t="s">
        <v>1403</v>
      </c>
      <c r="F2137" t="s">
        <v>1404</v>
      </c>
      <c r="G2137" t="s">
        <v>1523</v>
      </c>
      <c r="H2137" t="s">
        <v>42</v>
      </c>
      <c r="I2137">
        <v>4</v>
      </c>
      <c r="J2137" t="s">
        <v>29</v>
      </c>
      <c r="K2137">
        <v>10</v>
      </c>
      <c r="L2137">
        <v>45</v>
      </c>
      <c r="M2137">
        <v>44</v>
      </c>
      <c r="N2137" t="s">
        <v>17</v>
      </c>
      <c r="O2137" t="s">
        <v>1573</v>
      </c>
      <c r="P2137">
        <v>40</v>
      </c>
      <c r="Q2137">
        <v>1.3333333333333333</v>
      </c>
      <c r="R2137">
        <v>0</v>
      </c>
      <c r="S2137">
        <v>0</v>
      </c>
      <c r="T2137">
        <f>DATATABLE[[#This Row],[تعداد واگن منتظر واگذاری]]+DATATABLE[[#This Row],[تعداد واگن تحت تخلیه]]</f>
        <v>40</v>
      </c>
      <c r="U2137">
        <v>1.3333333333333333</v>
      </c>
      <c r="V2137">
        <v>0</v>
      </c>
      <c r="W2137">
        <v>0</v>
      </c>
      <c r="X2137">
        <v>0</v>
      </c>
      <c r="Y2137">
        <v>40</v>
      </c>
      <c r="Z2137">
        <v>0</v>
      </c>
      <c r="AA2137" t="s">
        <v>15</v>
      </c>
      <c r="AB2137">
        <v>1</v>
      </c>
      <c r="AC2137">
        <v>0</v>
      </c>
      <c r="AD2137" t="s">
        <v>13</v>
      </c>
      <c r="AE2137">
        <v>0</v>
      </c>
      <c r="AF2137">
        <v>1</v>
      </c>
      <c r="AG2137" t="s">
        <v>13</v>
      </c>
      <c r="AH2137">
        <v>0</v>
      </c>
      <c r="AI2137">
        <v>1</v>
      </c>
      <c r="AJ2137" t="s">
        <v>13</v>
      </c>
      <c r="AK2137">
        <v>0</v>
      </c>
      <c r="AL2137">
        <v>1</v>
      </c>
    </row>
    <row r="2138" spans="1:38" x14ac:dyDescent="0.25">
      <c r="A2138" t="s">
        <v>1530</v>
      </c>
      <c r="B2138" t="s">
        <v>32</v>
      </c>
      <c r="C2138">
        <v>13981101</v>
      </c>
      <c r="D2138">
        <v>981101</v>
      </c>
      <c r="E2138" t="s">
        <v>1405</v>
      </c>
      <c r="F2138" t="s">
        <v>1406</v>
      </c>
      <c r="G2138" t="s">
        <v>1523</v>
      </c>
      <c r="H2138" t="s">
        <v>42</v>
      </c>
      <c r="I2138">
        <v>4</v>
      </c>
      <c r="J2138" t="s">
        <v>30</v>
      </c>
      <c r="K2138">
        <v>11</v>
      </c>
      <c r="L2138">
        <v>45</v>
      </c>
      <c r="M2138">
        <v>44</v>
      </c>
      <c r="N2138" t="s">
        <v>18</v>
      </c>
      <c r="O2138" t="s">
        <v>1542</v>
      </c>
      <c r="P2138">
        <v>0</v>
      </c>
      <c r="Q2138">
        <v>0</v>
      </c>
      <c r="R2138">
        <v>0</v>
      </c>
      <c r="S2138">
        <v>0</v>
      </c>
      <c r="T2138">
        <f>DATATABLE[[#This Row],[تعداد واگن منتظر واگذاری]]+DATATABLE[[#This Row],[تعداد واگن تحت تخلیه]]</f>
        <v>0</v>
      </c>
      <c r="U2138">
        <v>0</v>
      </c>
      <c r="V2138">
        <v>0</v>
      </c>
      <c r="W2138">
        <v>0</v>
      </c>
      <c r="X2138">
        <v>0</v>
      </c>
      <c r="Y2138">
        <v>0</v>
      </c>
      <c r="Z2138">
        <v>0</v>
      </c>
      <c r="AA2138" t="s">
        <v>13</v>
      </c>
      <c r="AB2138">
        <v>0</v>
      </c>
      <c r="AC2138">
        <v>1</v>
      </c>
      <c r="AD2138" t="s">
        <v>13</v>
      </c>
      <c r="AE2138">
        <v>0</v>
      </c>
      <c r="AF2138">
        <v>1</v>
      </c>
      <c r="AG2138" t="s">
        <v>13</v>
      </c>
      <c r="AH2138">
        <v>0</v>
      </c>
      <c r="AI2138">
        <v>1</v>
      </c>
      <c r="AJ2138" t="s">
        <v>13</v>
      </c>
      <c r="AK2138">
        <v>0</v>
      </c>
      <c r="AL2138">
        <v>1</v>
      </c>
    </row>
    <row r="2139" spans="1:38" x14ac:dyDescent="0.25">
      <c r="A2139" t="s">
        <v>1530</v>
      </c>
      <c r="B2139" t="s">
        <v>32</v>
      </c>
      <c r="C2139">
        <v>13981102</v>
      </c>
      <c r="D2139">
        <v>981102</v>
      </c>
      <c r="E2139" t="s">
        <v>1407</v>
      </c>
      <c r="F2139" t="s">
        <v>1408</v>
      </c>
      <c r="G2139" t="s">
        <v>1523</v>
      </c>
      <c r="H2139" t="s">
        <v>42</v>
      </c>
      <c r="I2139">
        <v>4</v>
      </c>
      <c r="J2139" t="s">
        <v>30</v>
      </c>
      <c r="K2139">
        <v>11</v>
      </c>
      <c r="L2139">
        <v>45</v>
      </c>
      <c r="M2139">
        <v>44</v>
      </c>
      <c r="N2139" t="s">
        <v>19</v>
      </c>
      <c r="O2139" t="s">
        <v>1543</v>
      </c>
      <c r="P2139">
        <v>0</v>
      </c>
      <c r="Q2139">
        <v>0</v>
      </c>
      <c r="R2139">
        <v>4</v>
      </c>
      <c r="S2139">
        <v>0.13333333333333333</v>
      </c>
      <c r="T2139">
        <f>DATATABLE[[#This Row],[تعداد واگن منتظر واگذاری]]+DATATABLE[[#This Row],[تعداد واگن تحت تخلیه]]</f>
        <v>4</v>
      </c>
      <c r="U2139">
        <v>0.13333333333333333</v>
      </c>
      <c r="V2139">
        <v>0</v>
      </c>
      <c r="W2139">
        <v>0</v>
      </c>
      <c r="X2139">
        <v>0</v>
      </c>
      <c r="Y2139">
        <v>4</v>
      </c>
      <c r="Z2139">
        <v>4</v>
      </c>
      <c r="AA2139" t="s">
        <v>13</v>
      </c>
      <c r="AB2139">
        <v>0</v>
      </c>
      <c r="AC2139">
        <v>1</v>
      </c>
      <c r="AD2139" t="s">
        <v>15</v>
      </c>
      <c r="AE2139">
        <v>1</v>
      </c>
      <c r="AF2139">
        <v>0</v>
      </c>
      <c r="AG2139" t="s">
        <v>13</v>
      </c>
      <c r="AH2139">
        <v>0</v>
      </c>
      <c r="AI2139">
        <v>1</v>
      </c>
      <c r="AJ2139" t="s">
        <v>15</v>
      </c>
      <c r="AK2139">
        <v>1</v>
      </c>
      <c r="AL2139">
        <v>0</v>
      </c>
    </row>
    <row r="2140" spans="1:38" x14ac:dyDescent="0.25">
      <c r="A2140" t="s">
        <v>1530</v>
      </c>
      <c r="B2140" t="s">
        <v>32</v>
      </c>
      <c r="C2140">
        <v>13981103</v>
      </c>
      <c r="D2140">
        <v>981103</v>
      </c>
      <c r="E2140" t="s">
        <v>1409</v>
      </c>
      <c r="F2140" t="s">
        <v>1410</v>
      </c>
      <c r="G2140" t="s">
        <v>1523</v>
      </c>
      <c r="H2140" t="s">
        <v>42</v>
      </c>
      <c r="I2140">
        <v>4</v>
      </c>
      <c r="J2140" t="s">
        <v>30</v>
      </c>
      <c r="K2140">
        <v>11</v>
      </c>
      <c r="L2140">
        <v>45</v>
      </c>
      <c r="M2140">
        <v>45</v>
      </c>
      <c r="N2140" t="s">
        <v>20</v>
      </c>
      <c r="O2140" t="s">
        <v>1544</v>
      </c>
      <c r="P2140">
        <v>0</v>
      </c>
      <c r="Q2140">
        <v>0</v>
      </c>
      <c r="R2140">
        <v>0</v>
      </c>
      <c r="S2140">
        <v>0</v>
      </c>
      <c r="T2140">
        <f>DATATABLE[[#This Row],[تعداد واگن منتظر واگذاری]]+DATATABLE[[#This Row],[تعداد واگن تحت تخلیه]]</f>
        <v>0</v>
      </c>
      <c r="U2140">
        <v>0</v>
      </c>
      <c r="V2140">
        <v>0</v>
      </c>
      <c r="W2140">
        <v>0</v>
      </c>
      <c r="X2140">
        <v>0</v>
      </c>
      <c r="Y2140">
        <v>0</v>
      </c>
      <c r="Z2140">
        <v>0</v>
      </c>
      <c r="AA2140" t="s">
        <v>13</v>
      </c>
      <c r="AB2140">
        <v>0</v>
      </c>
      <c r="AC2140">
        <v>1</v>
      </c>
      <c r="AD2140" t="s">
        <v>13</v>
      </c>
      <c r="AE2140">
        <v>0</v>
      </c>
      <c r="AF2140">
        <v>1</v>
      </c>
      <c r="AG2140" t="s">
        <v>13</v>
      </c>
      <c r="AH2140">
        <v>0</v>
      </c>
      <c r="AI2140">
        <v>1</v>
      </c>
      <c r="AJ2140" t="s">
        <v>13</v>
      </c>
      <c r="AK2140">
        <v>0</v>
      </c>
      <c r="AL2140">
        <v>1</v>
      </c>
    </row>
    <row r="2141" spans="1:38" x14ac:dyDescent="0.25">
      <c r="A2141" t="s">
        <v>1530</v>
      </c>
      <c r="B2141" t="s">
        <v>32</v>
      </c>
      <c r="C2141">
        <v>13981104</v>
      </c>
      <c r="D2141">
        <v>981104</v>
      </c>
      <c r="E2141" t="s">
        <v>1411</v>
      </c>
      <c r="F2141" t="s">
        <v>1412</v>
      </c>
      <c r="G2141" t="s">
        <v>1523</v>
      </c>
      <c r="H2141" t="s">
        <v>42</v>
      </c>
      <c r="I2141">
        <v>4</v>
      </c>
      <c r="J2141" t="s">
        <v>30</v>
      </c>
      <c r="K2141">
        <v>11</v>
      </c>
      <c r="L2141">
        <v>45</v>
      </c>
      <c r="M2141">
        <v>45</v>
      </c>
      <c r="N2141" t="s">
        <v>12</v>
      </c>
      <c r="O2141" t="s">
        <v>1545</v>
      </c>
      <c r="P2141">
        <v>0</v>
      </c>
      <c r="Q2141">
        <v>0</v>
      </c>
      <c r="R2141">
        <v>4</v>
      </c>
      <c r="S2141">
        <v>0.13333333333333333</v>
      </c>
      <c r="T2141">
        <f>DATATABLE[[#This Row],[تعداد واگن منتظر واگذاری]]+DATATABLE[[#This Row],[تعداد واگن تحت تخلیه]]</f>
        <v>4</v>
      </c>
      <c r="U2141">
        <v>0.13333333333333333</v>
      </c>
      <c r="V2141">
        <v>0</v>
      </c>
      <c r="W2141">
        <v>0</v>
      </c>
      <c r="X2141">
        <v>0</v>
      </c>
      <c r="Y2141">
        <v>4</v>
      </c>
      <c r="Z2141">
        <v>4</v>
      </c>
      <c r="AA2141" t="s">
        <v>13</v>
      </c>
      <c r="AB2141">
        <v>0</v>
      </c>
      <c r="AC2141">
        <v>1</v>
      </c>
      <c r="AD2141" t="s">
        <v>15</v>
      </c>
      <c r="AE2141">
        <v>1</v>
      </c>
      <c r="AF2141">
        <v>0</v>
      </c>
      <c r="AG2141" t="s">
        <v>13</v>
      </c>
      <c r="AH2141">
        <v>0</v>
      </c>
      <c r="AI2141">
        <v>1</v>
      </c>
      <c r="AJ2141" t="s">
        <v>15</v>
      </c>
      <c r="AK2141">
        <v>1</v>
      </c>
      <c r="AL2141">
        <v>0</v>
      </c>
    </row>
    <row r="2142" spans="1:38" x14ac:dyDescent="0.25">
      <c r="A2142" t="s">
        <v>1530</v>
      </c>
      <c r="B2142" t="s">
        <v>32</v>
      </c>
      <c r="C2142">
        <v>13981105</v>
      </c>
      <c r="D2142">
        <v>981105</v>
      </c>
      <c r="E2142" t="s">
        <v>1413</v>
      </c>
      <c r="F2142" t="s">
        <v>1414</v>
      </c>
      <c r="G2142" t="s">
        <v>1523</v>
      </c>
      <c r="H2142" t="s">
        <v>42</v>
      </c>
      <c r="I2142">
        <v>4</v>
      </c>
      <c r="J2142" t="s">
        <v>30</v>
      </c>
      <c r="K2142">
        <v>11</v>
      </c>
      <c r="L2142">
        <v>46</v>
      </c>
      <c r="M2142">
        <v>45</v>
      </c>
      <c r="N2142" t="s">
        <v>14</v>
      </c>
      <c r="O2142" t="s">
        <v>1546</v>
      </c>
      <c r="P2142">
        <v>0</v>
      </c>
      <c r="Q2142">
        <v>0</v>
      </c>
      <c r="R2142">
        <v>6</v>
      </c>
      <c r="S2142">
        <v>0.2</v>
      </c>
      <c r="T2142">
        <f>DATATABLE[[#This Row],[تعداد واگن منتظر واگذاری]]+DATATABLE[[#This Row],[تعداد واگن تحت تخلیه]]</f>
        <v>6</v>
      </c>
      <c r="U2142">
        <v>0.2</v>
      </c>
      <c r="V2142">
        <v>0</v>
      </c>
      <c r="W2142">
        <v>0</v>
      </c>
      <c r="X2142">
        <v>0</v>
      </c>
      <c r="Y2142">
        <v>6</v>
      </c>
      <c r="Z2142">
        <v>6</v>
      </c>
      <c r="AA2142" t="s">
        <v>13</v>
      </c>
      <c r="AB2142">
        <v>0</v>
      </c>
      <c r="AC2142">
        <v>1</v>
      </c>
      <c r="AD2142" t="s">
        <v>15</v>
      </c>
      <c r="AE2142">
        <v>1</v>
      </c>
      <c r="AF2142">
        <v>0</v>
      </c>
      <c r="AG2142" t="s">
        <v>13</v>
      </c>
      <c r="AH2142">
        <v>0</v>
      </c>
      <c r="AI2142">
        <v>1</v>
      </c>
      <c r="AJ2142" t="s">
        <v>15</v>
      </c>
      <c r="AK2142">
        <v>1</v>
      </c>
      <c r="AL2142">
        <v>0</v>
      </c>
    </row>
    <row r="2143" spans="1:38" x14ac:dyDescent="0.25">
      <c r="A2143" t="s">
        <v>1530</v>
      </c>
      <c r="B2143" t="s">
        <v>32</v>
      </c>
      <c r="C2143">
        <v>13981106</v>
      </c>
      <c r="D2143">
        <v>981106</v>
      </c>
      <c r="E2143" t="s">
        <v>1415</v>
      </c>
      <c r="F2143" t="s">
        <v>1416</v>
      </c>
      <c r="G2143" t="s">
        <v>1523</v>
      </c>
      <c r="H2143" t="s">
        <v>42</v>
      </c>
      <c r="I2143">
        <v>4</v>
      </c>
      <c r="J2143" t="s">
        <v>30</v>
      </c>
      <c r="K2143">
        <v>11</v>
      </c>
      <c r="L2143">
        <v>46</v>
      </c>
      <c r="M2143">
        <v>45</v>
      </c>
      <c r="N2143" t="s">
        <v>16</v>
      </c>
      <c r="O2143" t="s">
        <v>1547</v>
      </c>
      <c r="P2143">
        <v>9</v>
      </c>
      <c r="Q2143">
        <v>0.3</v>
      </c>
      <c r="R2143">
        <v>7</v>
      </c>
      <c r="S2143">
        <v>0.23333333333333334</v>
      </c>
      <c r="T2143">
        <f>DATATABLE[[#This Row],[تعداد واگن منتظر واگذاری]]+DATATABLE[[#This Row],[تعداد واگن تحت تخلیه]]</f>
        <v>16</v>
      </c>
      <c r="U2143">
        <v>0.53333333333333333</v>
      </c>
      <c r="V2143">
        <v>0</v>
      </c>
      <c r="W2143">
        <v>0</v>
      </c>
      <c r="X2143">
        <v>0</v>
      </c>
      <c r="Y2143">
        <v>16</v>
      </c>
      <c r="Z2143">
        <v>7</v>
      </c>
      <c r="AA2143" t="s">
        <v>15</v>
      </c>
      <c r="AB2143">
        <v>1</v>
      </c>
      <c r="AC2143">
        <v>0</v>
      </c>
      <c r="AD2143" t="s">
        <v>15</v>
      </c>
      <c r="AE2143">
        <v>1</v>
      </c>
      <c r="AF2143">
        <v>0</v>
      </c>
      <c r="AG2143" t="s">
        <v>13</v>
      </c>
      <c r="AH2143">
        <v>0</v>
      </c>
      <c r="AI2143">
        <v>1</v>
      </c>
      <c r="AJ2143" t="s">
        <v>15</v>
      </c>
      <c r="AK2143">
        <v>1</v>
      </c>
      <c r="AL2143">
        <v>0</v>
      </c>
    </row>
    <row r="2144" spans="1:38" x14ac:dyDescent="0.25">
      <c r="A2144" t="s">
        <v>1530</v>
      </c>
      <c r="B2144" t="s">
        <v>32</v>
      </c>
      <c r="C2144">
        <v>13981107</v>
      </c>
      <c r="D2144">
        <v>981107</v>
      </c>
      <c r="E2144" t="s">
        <v>1417</v>
      </c>
      <c r="F2144" t="s">
        <v>1418</v>
      </c>
      <c r="G2144" t="s">
        <v>1523</v>
      </c>
      <c r="H2144" t="s">
        <v>42</v>
      </c>
      <c r="I2144">
        <v>4</v>
      </c>
      <c r="J2144" t="s">
        <v>30</v>
      </c>
      <c r="K2144">
        <v>11</v>
      </c>
      <c r="L2144">
        <v>46</v>
      </c>
      <c r="M2144">
        <v>45</v>
      </c>
      <c r="N2144" t="s">
        <v>17</v>
      </c>
      <c r="O2144" t="s">
        <v>1548</v>
      </c>
      <c r="P2144">
        <v>9</v>
      </c>
      <c r="Q2144">
        <v>0.3</v>
      </c>
      <c r="R2144">
        <v>7</v>
      </c>
      <c r="S2144">
        <v>0.23333333333333334</v>
      </c>
      <c r="T2144">
        <f>DATATABLE[[#This Row],[تعداد واگن منتظر واگذاری]]+DATATABLE[[#This Row],[تعداد واگن تحت تخلیه]]</f>
        <v>16</v>
      </c>
      <c r="U2144">
        <v>0.53333333333333333</v>
      </c>
      <c r="V2144">
        <v>0</v>
      </c>
      <c r="W2144">
        <v>0</v>
      </c>
      <c r="X2144">
        <v>0</v>
      </c>
      <c r="Y2144">
        <v>16</v>
      </c>
      <c r="Z2144">
        <v>7</v>
      </c>
      <c r="AA2144" t="s">
        <v>15</v>
      </c>
      <c r="AB2144">
        <v>1</v>
      </c>
      <c r="AC2144">
        <v>0</v>
      </c>
      <c r="AD2144" t="s">
        <v>15</v>
      </c>
      <c r="AE2144">
        <v>1</v>
      </c>
      <c r="AF2144">
        <v>0</v>
      </c>
      <c r="AG2144" t="s">
        <v>13</v>
      </c>
      <c r="AH2144">
        <v>0</v>
      </c>
      <c r="AI2144">
        <v>1</v>
      </c>
      <c r="AJ2144" t="s">
        <v>15</v>
      </c>
      <c r="AK2144">
        <v>1</v>
      </c>
      <c r="AL2144">
        <v>0</v>
      </c>
    </row>
    <row r="2145" spans="1:38" x14ac:dyDescent="0.25">
      <c r="A2145" t="s">
        <v>1530</v>
      </c>
      <c r="B2145" t="s">
        <v>32</v>
      </c>
      <c r="C2145">
        <v>13981108</v>
      </c>
      <c r="D2145">
        <v>981108</v>
      </c>
      <c r="E2145" t="s">
        <v>1419</v>
      </c>
      <c r="F2145" t="s">
        <v>1420</v>
      </c>
      <c r="G2145" t="s">
        <v>1523</v>
      </c>
      <c r="H2145" t="s">
        <v>42</v>
      </c>
      <c r="I2145">
        <v>4</v>
      </c>
      <c r="J2145" t="s">
        <v>30</v>
      </c>
      <c r="K2145">
        <v>11</v>
      </c>
      <c r="L2145">
        <v>46</v>
      </c>
      <c r="M2145">
        <v>45</v>
      </c>
      <c r="N2145" t="s">
        <v>18</v>
      </c>
      <c r="O2145" t="s">
        <v>1549</v>
      </c>
      <c r="P2145">
        <v>0</v>
      </c>
      <c r="Q2145">
        <v>0</v>
      </c>
      <c r="R2145">
        <v>5</v>
      </c>
      <c r="S2145">
        <v>0.16666666666666666</v>
      </c>
      <c r="T2145">
        <f>DATATABLE[[#This Row],[تعداد واگن منتظر واگذاری]]+DATATABLE[[#This Row],[تعداد واگن تحت تخلیه]]</f>
        <v>5</v>
      </c>
      <c r="U2145">
        <v>0.16666666666666666</v>
      </c>
      <c r="V2145">
        <v>0</v>
      </c>
      <c r="W2145">
        <v>0</v>
      </c>
      <c r="X2145">
        <v>0</v>
      </c>
      <c r="Y2145">
        <v>5</v>
      </c>
      <c r="Z2145">
        <v>5</v>
      </c>
      <c r="AA2145" t="s">
        <v>13</v>
      </c>
      <c r="AB2145">
        <v>0</v>
      </c>
      <c r="AC2145">
        <v>1</v>
      </c>
      <c r="AD2145" t="s">
        <v>15</v>
      </c>
      <c r="AE2145">
        <v>1</v>
      </c>
      <c r="AF2145">
        <v>0</v>
      </c>
      <c r="AG2145" t="s">
        <v>13</v>
      </c>
      <c r="AH2145">
        <v>0</v>
      </c>
      <c r="AI2145">
        <v>1</v>
      </c>
      <c r="AJ2145" t="s">
        <v>15</v>
      </c>
      <c r="AK2145">
        <v>1</v>
      </c>
      <c r="AL2145">
        <v>0</v>
      </c>
    </row>
    <row r="2146" spans="1:38" x14ac:dyDescent="0.25">
      <c r="A2146" t="s">
        <v>1530</v>
      </c>
      <c r="B2146" t="s">
        <v>32</v>
      </c>
      <c r="C2146">
        <v>13981109</v>
      </c>
      <c r="D2146">
        <v>981109</v>
      </c>
      <c r="E2146" t="s">
        <v>1421</v>
      </c>
      <c r="F2146" t="s">
        <v>1422</v>
      </c>
      <c r="G2146" t="s">
        <v>1523</v>
      </c>
      <c r="H2146" t="s">
        <v>42</v>
      </c>
      <c r="I2146">
        <v>4</v>
      </c>
      <c r="J2146" t="s">
        <v>30</v>
      </c>
      <c r="K2146">
        <v>11</v>
      </c>
      <c r="L2146">
        <v>46</v>
      </c>
      <c r="M2146">
        <v>45</v>
      </c>
      <c r="N2146" t="s">
        <v>19</v>
      </c>
      <c r="O2146" t="s">
        <v>1550</v>
      </c>
      <c r="P2146">
        <v>0</v>
      </c>
      <c r="Q2146">
        <v>0</v>
      </c>
      <c r="R2146">
        <v>0</v>
      </c>
      <c r="S2146">
        <v>0</v>
      </c>
      <c r="T2146">
        <f>DATATABLE[[#This Row],[تعداد واگن منتظر واگذاری]]+DATATABLE[[#This Row],[تعداد واگن تحت تخلیه]]</f>
        <v>0</v>
      </c>
      <c r="U2146">
        <v>0</v>
      </c>
      <c r="V2146">
        <v>14</v>
      </c>
      <c r="W2146">
        <v>0.46666666666666667</v>
      </c>
      <c r="X2146">
        <v>910</v>
      </c>
      <c r="Y2146">
        <v>0</v>
      </c>
      <c r="Z2146">
        <v>14</v>
      </c>
      <c r="AA2146" t="s">
        <v>13</v>
      </c>
      <c r="AB2146">
        <v>0</v>
      </c>
      <c r="AC2146">
        <v>1</v>
      </c>
      <c r="AD2146" t="s">
        <v>13</v>
      </c>
      <c r="AE2146">
        <v>0</v>
      </c>
      <c r="AF2146">
        <v>1</v>
      </c>
      <c r="AG2146" t="s">
        <v>15</v>
      </c>
      <c r="AH2146">
        <v>1</v>
      </c>
      <c r="AI2146">
        <v>0</v>
      </c>
      <c r="AJ2146" t="s">
        <v>15</v>
      </c>
      <c r="AK2146">
        <v>1</v>
      </c>
      <c r="AL2146">
        <v>0</v>
      </c>
    </row>
    <row r="2147" spans="1:38" x14ac:dyDescent="0.25">
      <c r="A2147" t="s">
        <v>1530</v>
      </c>
      <c r="B2147" t="s">
        <v>32</v>
      </c>
      <c r="C2147">
        <v>13981110</v>
      </c>
      <c r="D2147">
        <v>981110</v>
      </c>
      <c r="E2147" t="s">
        <v>1423</v>
      </c>
      <c r="F2147" t="s">
        <v>1424</v>
      </c>
      <c r="G2147" t="s">
        <v>1523</v>
      </c>
      <c r="H2147" t="s">
        <v>42</v>
      </c>
      <c r="I2147">
        <v>4</v>
      </c>
      <c r="J2147" t="s">
        <v>30</v>
      </c>
      <c r="K2147">
        <v>11</v>
      </c>
      <c r="L2147">
        <v>46</v>
      </c>
      <c r="M2147">
        <v>46</v>
      </c>
      <c r="N2147" t="s">
        <v>20</v>
      </c>
      <c r="O2147" t="s">
        <v>1551</v>
      </c>
      <c r="P2147">
        <v>0</v>
      </c>
      <c r="Q2147">
        <v>0</v>
      </c>
      <c r="R2147">
        <v>0</v>
      </c>
      <c r="S2147">
        <v>0</v>
      </c>
      <c r="T2147">
        <f>DATATABLE[[#This Row],[تعداد واگن منتظر واگذاری]]+DATATABLE[[#This Row],[تعداد واگن تحت تخلیه]]</f>
        <v>0</v>
      </c>
      <c r="U2147">
        <v>0</v>
      </c>
      <c r="V2147">
        <v>0</v>
      </c>
      <c r="W2147">
        <v>0</v>
      </c>
      <c r="X2147">
        <v>0</v>
      </c>
      <c r="Y2147">
        <v>0</v>
      </c>
      <c r="Z2147">
        <v>0</v>
      </c>
      <c r="AA2147" t="s">
        <v>13</v>
      </c>
      <c r="AB2147">
        <v>0</v>
      </c>
      <c r="AC2147">
        <v>1</v>
      </c>
      <c r="AD2147" t="s">
        <v>13</v>
      </c>
      <c r="AE2147">
        <v>0</v>
      </c>
      <c r="AF2147">
        <v>1</v>
      </c>
      <c r="AG2147" t="s">
        <v>13</v>
      </c>
      <c r="AH2147">
        <v>0</v>
      </c>
      <c r="AI2147">
        <v>1</v>
      </c>
      <c r="AJ2147" t="s">
        <v>13</v>
      </c>
      <c r="AK2147">
        <v>0</v>
      </c>
      <c r="AL2147">
        <v>1</v>
      </c>
    </row>
    <row r="2148" spans="1:38" x14ac:dyDescent="0.25">
      <c r="A2148" t="s">
        <v>1530</v>
      </c>
      <c r="B2148" t="s">
        <v>32</v>
      </c>
      <c r="C2148">
        <v>13981111</v>
      </c>
      <c r="D2148">
        <v>981111</v>
      </c>
      <c r="E2148" t="s">
        <v>1425</v>
      </c>
      <c r="F2148" t="s">
        <v>1426</v>
      </c>
      <c r="G2148" t="s">
        <v>1523</v>
      </c>
      <c r="H2148" t="s">
        <v>42</v>
      </c>
      <c r="I2148">
        <v>4</v>
      </c>
      <c r="J2148" t="s">
        <v>30</v>
      </c>
      <c r="K2148">
        <v>11</v>
      </c>
      <c r="L2148">
        <v>46</v>
      </c>
      <c r="M2148">
        <v>46</v>
      </c>
      <c r="N2148" t="s">
        <v>12</v>
      </c>
      <c r="O2148" t="s">
        <v>1552</v>
      </c>
      <c r="P2148">
        <v>0</v>
      </c>
      <c r="Q2148">
        <v>0</v>
      </c>
      <c r="R2148">
        <v>0</v>
      </c>
      <c r="S2148">
        <v>0</v>
      </c>
      <c r="T2148">
        <f>DATATABLE[[#This Row],[تعداد واگن منتظر واگذاری]]+DATATABLE[[#This Row],[تعداد واگن تحت تخلیه]]</f>
        <v>0</v>
      </c>
      <c r="U2148">
        <v>0</v>
      </c>
      <c r="V2148">
        <v>0</v>
      </c>
      <c r="W2148">
        <v>0</v>
      </c>
      <c r="X2148">
        <v>0</v>
      </c>
      <c r="Y2148">
        <v>0</v>
      </c>
      <c r="Z2148">
        <v>0</v>
      </c>
      <c r="AA2148" t="s">
        <v>13</v>
      </c>
      <c r="AB2148">
        <v>0</v>
      </c>
      <c r="AC2148">
        <v>1</v>
      </c>
      <c r="AD2148" t="s">
        <v>13</v>
      </c>
      <c r="AE2148">
        <v>0</v>
      </c>
      <c r="AF2148">
        <v>1</v>
      </c>
      <c r="AG2148" t="s">
        <v>13</v>
      </c>
      <c r="AH2148">
        <v>0</v>
      </c>
      <c r="AI2148">
        <v>1</v>
      </c>
      <c r="AJ2148" t="s">
        <v>13</v>
      </c>
      <c r="AK2148">
        <v>0</v>
      </c>
      <c r="AL2148">
        <v>1</v>
      </c>
    </row>
    <row r="2149" spans="1:38" x14ac:dyDescent="0.25">
      <c r="A2149" t="s">
        <v>1530</v>
      </c>
      <c r="B2149" t="s">
        <v>32</v>
      </c>
      <c r="C2149">
        <v>13981112</v>
      </c>
      <c r="D2149">
        <v>981112</v>
      </c>
      <c r="E2149" t="s">
        <v>1427</v>
      </c>
      <c r="F2149" t="s">
        <v>1428</v>
      </c>
      <c r="G2149" t="s">
        <v>1523</v>
      </c>
      <c r="H2149" t="s">
        <v>42</v>
      </c>
      <c r="I2149">
        <v>4</v>
      </c>
      <c r="J2149" t="s">
        <v>30</v>
      </c>
      <c r="K2149">
        <v>11</v>
      </c>
      <c r="L2149">
        <v>47</v>
      </c>
      <c r="M2149">
        <v>46</v>
      </c>
      <c r="N2149" t="s">
        <v>14</v>
      </c>
      <c r="O2149" t="s">
        <v>1553</v>
      </c>
      <c r="P2149">
        <v>0</v>
      </c>
      <c r="Q2149">
        <v>0</v>
      </c>
      <c r="R2149">
        <v>0</v>
      </c>
      <c r="S2149">
        <v>0</v>
      </c>
      <c r="T2149">
        <f>DATATABLE[[#This Row],[تعداد واگن منتظر واگذاری]]+DATATABLE[[#This Row],[تعداد واگن تحت تخلیه]]</f>
        <v>0</v>
      </c>
      <c r="U2149">
        <v>0</v>
      </c>
      <c r="V2149">
        <v>0</v>
      </c>
      <c r="W2149">
        <v>0</v>
      </c>
      <c r="X2149">
        <v>0</v>
      </c>
      <c r="Y2149">
        <v>0</v>
      </c>
      <c r="Z2149">
        <v>0</v>
      </c>
      <c r="AA2149" t="s">
        <v>13</v>
      </c>
      <c r="AB2149">
        <v>0</v>
      </c>
      <c r="AC2149">
        <v>1</v>
      </c>
      <c r="AD2149" t="s">
        <v>13</v>
      </c>
      <c r="AE2149">
        <v>0</v>
      </c>
      <c r="AF2149">
        <v>1</v>
      </c>
      <c r="AG2149" t="s">
        <v>13</v>
      </c>
      <c r="AH2149">
        <v>0</v>
      </c>
      <c r="AI2149">
        <v>1</v>
      </c>
      <c r="AJ2149" t="s">
        <v>13</v>
      </c>
      <c r="AK2149">
        <v>0</v>
      </c>
      <c r="AL2149">
        <v>1</v>
      </c>
    </row>
    <row r="2150" spans="1:38" x14ac:dyDescent="0.25">
      <c r="A2150" t="s">
        <v>1530</v>
      </c>
      <c r="B2150" t="s">
        <v>32</v>
      </c>
      <c r="C2150">
        <v>13981113</v>
      </c>
      <c r="D2150">
        <v>981113</v>
      </c>
      <c r="E2150" t="s">
        <v>1429</v>
      </c>
      <c r="F2150" t="s">
        <v>1430</v>
      </c>
      <c r="G2150" t="s">
        <v>1523</v>
      </c>
      <c r="H2150" t="s">
        <v>42</v>
      </c>
      <c r="I2150">
        <v>4</v>
      </c>
      <c r="J2150" t="s">
        <v>30</v>
      </c>
      <c r="K2150">
        <v>11</v>
      </c>
      <c r="L2150">
        <v>47</v>
      </c>
      <c r="M2150">
        <v>46</v>
      </c>
      <c r="N2150" t="s">
        <v>16</v>
      </c>
      <c r="O2150" t="s">
        <v>1556</v>
      </c>
      <c r="P2150">
        <v>0</v>
      </c>
      <c r="Q2150">
        <v>0</v>
      </c>
      <c r="R2150">
        <v>1</v>
      </c>
      <c r="S2150">
        <v>3.3333333333333333E-2</v>
      </c>
      <c r="T2150">
        <f>DATATABLE[[#This Row],[تعداد واگن منتظر واگذاری]]+DATATABLE[[#This Row],[تعداد واگن تحت تخلیه]]</f>
        <v>1</v>
      </c>
      <c r="U2150">
        <v>3.3333333333333333E-2</v>
      </c>
      <c r="V2150">
        <v>0</v>
      </c>
      <c r="W2150">
        <v>0</v>
      </c>
      <c r="X2150">
        <v>0</v>
      </c>
      <c r="Y2150">
        <v>1</v>
      </c>
      <c r="Z2150">
        <v>1</v>
      </c>
      <c r="AA2150" t="s">
        <v>13</v>
      </c>
      <c r="AB2150">
        <v>0</v>
      </c>
      <c r="AC2150">
        <v>1</v>
      </c>
      <c r="AD2150" t="s">
        <v>15</v>
      </c>
      <c r="AE2150">
        <v>1</v>
      </c>
      <c r="AF2150">
        <v>0</v>
      </c>
      <c r="AG2150" t="s">
        <v>13</v>
      </c>
      <c r="AH2150">
        <v>0</v>
      </c>
      <c r="AI2150">
        <v>1</v>
      </c>
      <c r="AJ2150" t="s">
        <v>15</v>
      </c>
      <c r="AK2150">
        <v>1</v>
      </c>
      <c r="AL2150">
        <v>0</v>
      </c>
    </row>
    <row r="2151" spans="1:38" x14ac:dyDescent="0.25">
      <c r="A2151" t="s">
        <v>1530</v>
      </c>
      <c r="B2151" t="s">
        <v>32</v>
      </c>
      <c r="C2151">
        <v>13981114</v>
      </c>
      <c r="D2151">
        <v>981114</v>
      </c>
      <c r="E2151" t="s">
        <v>1431</v>
      </c>
      <c r="F2151" t="s">
        <v>1432</v>
      </c>
      <c r="G2151" t="s">
        <v>1523</v>
      </c>
      <c r="H2151" t="s">
        <v>42</v>
      </c>
      <c r="I2151">
        <v>4</v>
      </c>
      <c r="J2151" t="s">
        <v>30</v>
      </c>
      <c r="K2151">
        <v>11</v>
      </c>
      <c r="L2151">
        <v>47</v>
      </c>
      <c r="M2151">
        <v>46</v>
      </c>
      <c r="N2151" t="s">
        <v>17</v>
      </c>
      <c r="O2151" t="s">
        <v>1557</v>
      </c>
      <c r="P2151">
        <v>0</v>
      </c>
      <c r="Q2151">
        <v>0</v>
      </c>
      <c r="R2151">
        <v>1</v>
      </c>
      <c r="S2151">
        <v>3.3333333333333333E-2</v>
      </c>
      <c r="T2151">
        <f>DATATABLE[[#This Row],[تعداد واگن منتظر واگذاری]]+DATATABLE[[#This Row],[تعداد واگن تحت تخلیه]]</f>
        <v>1</v>
      </c>
      <c r="U2151">
        <v>3.3333333333333333E-2</v>
      </c>
      <c r="V2151">
        <v>0</v>
      </c>
      <c r="W2151">
        <v>0</v>
      </c>
      <c r="X2151">
        <v>0</v>
      </c>
      <c r="Y2151">
        <v>1</v>
      </c>
      <c r="Z2151">
        <v>1</v>
      </c>
      <c r="AA2151" t="s">
        <v>13</v>
      </c>
      <c r="AB2151">
        <v>0</v>
      </c>
      <c r="AC2151">
        <v>1</v>
      </c>
      <c r="AD2151" t="s">
        <v>15</v>
      </c>
      <c r="AE2151">
        <v>1</v>
      </c>
      <c r="AF2151">
        <v>0</v>
      </c>
      <c r="AG2151" t="s">
        <v>13</v>
      </c>
      <c r="AH2151">
        <v>0</v>
      </c>
      <c r="AI2151">
        <v>1</v>
      </c>
      <c r="AJ2151" t="s">
        <v>15</v>
      </c>
      <c r="AK2151">
        <v>1</v>
      </c>
      <c r="AL2151">
        <v>0</v>
      </c>
    </row>
    <row r="2152" spans="1:38" x14ac:dyDescent="0.25">
      <c r="A2152" t="s">
        <v>1530</v>
      </c>
      <c r="B2152" t="s">
        <v>32</v>
      </c>
      <c r="C2152">
        <v>13981115</v>
      </c>
      <c r="D2152">
        <v>981115</v>
      </c>
      <c r="E2152" t="s">
        <v>1433</v>
      </c>
      <c r="F2152" t="s">
        <v>1434</v>
      </c>
      <c r="G2152" t="s">
        <v>1523</v>
      </c>
      <c r="H2152" t="s">
        <v>42</v>
      </c>
      <c r="I2152">
        <v>4</v>
      </c>
      <c r="J2152" t="s">
        <v>30</v>
      </c>
      <c r="K2152">
        <v>11</v>
      </c>
      <c r="L2152">
        <v>47</v>
      </c>
      <c r="M2152">
        <v>46</v>
      </c>
      <c r="N2152" t="s">
        <v>18</v>
      </c>
      <c r="O2152" t="s">
        <v>1558</v>
      </c>
      <c r="P2152">
        <v>0</v>
      </c>
      <c r="Q2152">
        <v>0</v>
      </c>
      <c r="R2152">
        <v>1</v>
      </c>
      <c r="S2152">
        <v>3.3333333333333333E-2</v>
      </c>
      <c r="T2152">
        <f>DATATABLE[[#This Row],[تعداد واگن منتظر واگذاری]]+DATATABLE[[#This Row],[تعداد واگن تحت تخلیه]]</f>
        <v>1</v>
      </c>
      <c r="U2152">
        <v>3.3333333333333333E-2</v>
      </c>
      <c r="V2152">
        <v>0</v>
      </c>
      <c r="W2152">
        <v>0</v>
      </c>
      <c r="X2152">
        <v>0</v>
      </c>
      <c r="Y2152">
        <v>1</v>
      </c>
      <c r="Z2152">
        <v>1</v>
      </c>
      <c r="AA2152" t="s">
        <v>13</v>
      </c>
      <c r="AB2152">
        <v>0</v>
      </c>
      <c r="AC2152">
        <v>1</v>
      </c>
      <c r="AD2152" t="s">
        <v>15</v>
      </c>
      <c r="AE2152">
        <v>1</v>
      </c>
      <c r="AF2152">
        <v>0</v>
      </c>
      <c r="AG2152" t="s">
        <v>13</v>
      </c>
      <c r="AH2152">
        <v>0</v>
      </c>
      <c r="AI2152">
        <v>1</v>
      </c>
      <c r="AJ2152" t="s">
        <v>15</v>
      </c>
      <c r="AK2152">
        <v>1</v>
      </c>
      <c r="AL2152">
        <v>0</v>
      </c>
    </row>
    <row r="2153" spans="1:38" x14ac:dyDescent="0.25">
      <c r="A2153" t="s">
        <v>1530</v>
      </c>
      <c r="B2153" t="s">
        <v>32</v>
      </c>
      <c r="C2153">
        <v>13981116</v>
      </c>
      <c r="D2153">
        <v>981116</v>
      </c>
      <c r="E2153" t="s">
        <v>1435</v>
      </c>
      <c r="F2153" t="s">
        <v>1436</v>
      </c>
      <c r="G2153" t="s">
        <v>1523</v>
      </c>
      <c r="H2153" t="s">
        <v>42</v>
      </c>
      <c r="I2153">
        <v>4</v>
      </c>
      <c r="J2153" t="s">
        <v>30</v>
      </c>
      <c r="K2153">
        <v>11</v>
      </c>
      <c r="L2153">
        <v>47</v>
      </c>
      <c r="M2153">
        <v>46</v>
      </c>
      <c r="N2153" t="s">
        <v>19</v>
      </c>
      <c r="O2153" t="s">
        <v>1559</v>
      </c>
      <c r="P2153">
        <v>0</v>
      </c>
      <c r="Q2153">
        <v>0</v>
      </c>
      <c r="R2153">
        <v>0</v>
      </c>
      <c r="S2153">
        <v>0</v>
      </c>
      <c r="T2153">
        <f>DATATABLE[[#This Row],[تعداد واگن منتظر واگذاری]]+DATATABLE[[#This Row],[تعداد واگن تحت تخلیه]]</f>
        <v>0</v>
      </c>
      <c r="U2153">
        <v>0</v>
      </c>
      <c r="V2153">
        <v>0</v>
      </c>
      <c r="W2153">
        <v>0</v>
      </c>
      <c r="X2153">
        <v>0</v>
      </c>
      <c r="Y2153">
        <v>0</v>
      </c>
      <c r="Z2153">
        <v>0</v>
      </c>
      <c r="AA2153" t="s">
        <v>13</v>
      </c>
      <c r="AB2153">
        <v>0</v>
      </c>
      <c r="AC2153">
        <v>1</v>
      </c>
      <c r="AD2153" t="s">
        <v>13</v>
      </c>
      <c r="AE2153">
        <v>0</v>
      </c>
      <c r="AF2153">
        <v>1</v>
      </c>
      <c r="AG2153" t="s">
        <v>13</v>
      </c>
      <c r="AH2153">
        <v>0</v>
      </c>
      <c r="AI2153">
        <v>1</v>
      </c>
      <c r="AJ2153" t="s">
        <v>13</v>
      </c>
      <c r="AK2153">
        <v>0</v>
      </c>
      <c r="AL2153">
        <v>1</v>
      </c>
    </row>
    <row r="2154" spans="1:38" x14ac:dyDescent="0.25">
      <c r="A2154" t="s">
        <v>1530</v>
      </c>
      <c r="B2154" t="s">
        <v>32</v>
      </c>
      <c r="C2154">
        <v>13981117</v>
      </c>
      <c r="D2154">
        <v>981117</v>
      </c>
      <c r="E2154" t="s">
        <v>1437</v>
      </c>
      <c r="F2154" t="s">
        <v>1438</v>
      </c>
      <c r="G2154" t="s">
        <v>1523</v>
      </c>
      <c r="H2154" t="s">
        <v>42</v>
      </c>
      <c r="I2154">
        <v>4</v>
      </c>
      <c r="J2154" t="s">
        <v>30</v>
      </c>
      <c r="K2154">
        <v>11</v>
      </c>
      <c r="L2154">
        <v>47</v>
      </c>
      <c r="M2154">
        <v>47</v>
      </c>
      <c r="N2154" t="s">
        <v>20</v>
      </c>
      <c r="O2154" t="s">
        <v>1560</v>
      </c>
      <c r="P2154">
        <v>0</v>
      </c>
      <c r="Q2154">
        <v>0</v>
      </c>
      <c r="R2154">
        <v>1</v>
      </c>
      <c r="S2154">
        <v>3.3333333333333333E-2</v>
      </c>
      <c r="T2154">
        <f>DATATABLE[[#This Row],[تعداد واگن منتظر واگذاری]]+DATATABLE[[#This Row],[تعداد واگن تحت تخلیه]]</f>
        <v>1</v>
      </c>
      <c r="U2154">
        <v>3.3333333333333333E-2</v>
      </c>
      <c r="V2154">
        <v>0</v>
      </c>
      <c r="W2154">
        <v>0</v>
      </c>
      <c r="X2154">
        <v>0</v>
      </c>
      <c r="Y2154">
        <v>1</v>
      </c>
      <c r="Z2154">
        <v>1</v>
      </c>
      <c r="AA2154" t="s">
        <v>13</v>
      </c>
      <c r="AB2154">
        <v>0</v>
      </c>
      <c r="AC2154">
        <v>1</v>
      </c>
      <c r="AD2154" t="s">
        <v>15</v>
      </c>
      <c r="AE2154">
        <v>1</v>
      </c>
      <c r="AF2154">
        <v>0</v>
      </c>
      <c r="AG2154" t="s">
        <v>13</v>
      </c>
      <c r="AH2154">
        <v>0</v>
      </c>
      <c r="AI2154">
        <v>1</v>
      </c>
      <c r="AJ2154" t="s">
        <v>15</v>
      </c>
      <c r="AK2154">
        <v>1</v>
      </c>
      <c r="AL2154">
        <v>0</v>
      </c>
    </row>
    <row r="2155" spans="1:38" x14ac:dyDescent="0.25">
      <c r="A2155" t="s">
        <v>1530</v>
      </c>
      <c r="B2155" t="s">
        <v>32</v>
      </c>
      <c r="C2155">
        <v>13981118</v>
      </c>
      <c r="D2155">
        <v>981118</v>
      </c>
      <c r="E2155" t="s">
        <v>1439</v>
      </c>
      <c r="F2155" t="s">
        <v>1440</v>
      </c>
      <c r="G2155" t="s">
        <v>1523</v>
      </c>
      <c r="H2155" t="s">
        <v>42</v>
      </c>
      <c r="I2155">
        <v>4</v>
      </c>
      <c r="J2155" t="s">
        <v>30</v>
      </c>
      <c r="K2155">
        <v>11</v>
      </c>
      <c r="L2155">
        <v>47</v>
      </c>
      <c r="M2155">
        <v>47</v>
      </c>
      <c r="N2155" t="s">
        <v>12</v>
      </c>
      <c r="O2155" t="s">
        <v>1561</v>
      </c>
      <c r="P2155">
        <v>0</v>
      </c>
      <c r="Q2155">
        <v>0</v>
      </c>
      <c r="R2155">
        <v>0</v>
      </c>
      <c r="S2155">
        <v>0</v>
      </c>
      <c r="T2155">
        <f>DATATABLE[[#This Row],[تعداد واگن منتظر واگذاری]]+DATATABLE[[#This Row],[تعداد واگن تحت تخلیه]]</f>
        <v>0</v>
      </c>
      <c r="U2155">
        <v>0</v>
      </c>
      <c r="V2155">
        <v>0</v>
      </c>
      <c r="W2155">
        <v>0</v>
      </c>
      <c r="X2155">
        <v>0</v>
      </c>
      <c r="Y2155">
        <v>0</v>
      </c>
      <c r="Z2155">
        <v>0</v>
      </c>
      <c r="AA2155" t="s">
        <v>13</v>
      </c>
      <c r="AB2155">
        <v>0</v>
      </c>
      <c r="AC2155">
        <v>1</v>
      </c>
      <c r="AD2155" t="s">
        <v>13</v>
      </c>
      <c r="AE2155">
        <v>0</v>
      </c>
      <c r="AF2155">
        <v>1</v>
      </c>
      <c r="AG2155" t="s">
        <v>13</v>
      </c>
      <c r="AH2155">
        <v>0</v>
      </c>
      <c r="AI2155">
        <v>1</v>
      </c>
      <c r="AJ2155" t="s">
        <v>13</v>
      </c>
      <c r="AK2155">
        <v>0</v>
      </c>
      <c r="AL2155">
        <v>1</v>
      </c>
    </row>
    <row r="2156" spans="1:38" x14ac:dyDescent="0.25">
      <c r="A2156" t="s">
        <v>1530</v>
      </c>
      <c r="B2156" t="s">
        <v>32</v>
      </c>
      <c r="C2156">
        <v>13981119</v>
      </c>
      <c r="D2156">
        <v>981119</v>
      </c>
      <c r="E2156" t="s">
        <v>1441</v>
      </c>
      <c r="F2156" t="s">
        <v>1442</v>
      </c>
      <c r="G2156" t="s">
        <v>1523</v>
      </c>
      <c r="H2156" t="s">
        <v>42</v>
      </c>
      <c r="I2156">
        <v>4</v>
      </c>
      <c r="J2156" t="s">
        <v>30</v>
      </c>
      <c r="K2156">
        <v>11</v>
      </c>
      <c r="L2156">
        <v>48</v>
      </c>
      <c r="M2156">
        <v>47</v>
      </c>
      <c r="N2156" t="s">
        <v>14</v>
      </c>
      <c r="O2156" t="s">
        <v>1562</v>
      </c>
      <c r="P2156">
        <v>0</v>
      </c>
      <c r="Q2156">
        <v>0</v>
      </c>
      <c r="R2156">
        <v>0</v>
      </c>
      <c r="S2156">
        <v>0</v>
      </c>
      <c r="T2156">
        <f>DATATABLE[[#This Row],[تعداد واگن منتظر واگذاری]]+DATATABLE[[#This Row],[تعداد واگن تحت تخلیه]]</f>
        <v>0</v>
      </c>
      <c r="U2156">
        <v>0</v>
      </c>
      <c r="V2156">
        <v>0</v>
      </c>
      <c r="W2156">
        <v>0</v>
      </c>
      <c r="X2156">
        <v>0</v>
      </c>
      <c r="Y2156">
        <v>0</v>
      </c>
      <c r="Z2156">
        <v>0</v>
      </c>
      <c r="AA2156" t="s">
        <v>13</v>
      </c>
      <c r="AB2156">
        <v>0</v>
      </c>
      <c r="AC2156">
        <v>1</v>
      </c>
      <c r="AD2156" t="s">
        <v>13</v>
      </c>
      <c r="AE2156">
        <v>0</v>
      </c>
      <c r="AF2156">
        <v>1</v>
      </c>
      <c r="AG2156" t="s">
        <v>13</v>
      </c>
      <c r="AH2156">
        <v>0</v>
      </c>
      <c r="AI2156">
        <v>1</v>
      </c>
      <c r="AJ2156" t="s">
        <v>13</v>
      </c>
      <c r="AK2156">
        <v>0</v>
      </c>
      <c r="AL2156">
        <v>1</v>
      </c>
    </row>
    <row r="2157" spans="1:38" x14ac:dyDescent="0.25">
      <c r="A2157" t="s">
        <v>1530</v>
      </c>
      <c r="B2157" t="s">
        <v>32</v>
      </c>
      <c r="C2157">
        <v>13981120</v>
      </c>
      <c r="D2157">
        <v>981120</v>
      </c>
      <c r="E2157" t="s">
        <v>1443</v>
      </c>
      <c r="F2157" t="s">
        <v>1444</v>
      </c>
      <c r="G2157" t="s">
        <v>1523</v>
      </c>
      <c r="H2157" t="s">
        <v>42</v>
      </c>
      <c r="I2157">
        <v>4</v>
      </c>
      <c r="J2157" t="s">
        <v>30</v>
      </c>
      <c r="K2157">
        <v>11</v>
      </c>
      <c r="L2157">
        <v>48</v>
      </c>
      <c r="M2157">
        <v>47</v>
      </c>
      <c r="N2157" t="s">
        <v>16</v>
      </c>
      <c r="O2157" t="s">
        <v>1563</v>
      </c>
      <c r="P2157">
        <v>0</v>
      </c>
      <c r="Q2157">
        <v>0</v>
      </c>
      <c r="R2157">
        <v>0</v>
      </c>
      <c r="S2157">
        <v>0</v>
      </c>
      <c r="T2157">
        <f>DATATABLE[[#This Row],[تعداد واگن منتظر واگذاری]]+DATATABLE[[#This Row],[تعداد واگن تحت تخلیه]]</f>
        <v>0</v>
      </c>
      <c r="U2157">
        <v>0</v>
      </c>
      <c r="V2157">
        <v>0</v>
      </c>
      <c r="W2157">
        <v>0</v>
      </c>
      <c r="X2157">
        <v>0</v>
      </c>
      <c r="Y2157">
        <v>0</v>
      </c>
      <c r="Z2157">
        <v>0</v>
      </c>
      <c r="AA2157" t="s">
        <v>13</v>
      </c>
      <c r="AB2157">
        <v>0</v>
      </c>
      <c r="AC2157">
        <v>1</v>
      </c>
      <c r="AD2157" t="s">
        <v>13</v>
      </c>
      <c r="AE2157">
        <v>0</v>
      </c>
      <c r="AF2157">
        <v>1</v>
      </c>
      <c r="AG2157" t="s">
        <v>13</v>
      </c>
      <c r="AH2157">
        <v>0</v>
      </c>
      <c r="AI2157">
        <v>1</v>
      </c>
      <c r="AJ2157" t="s">
        <v>13</v>
      </c>
      <c r="AK2157">
        <v>0</v>
      </c>
      <c r="AL2157">
        <v>1</v>
      </c>
    </row>
    <row r="2158" spans="1:38" x14ac:dyDescent="0.25">
      <c r="A2158" t="s">
        <v>1530</v>
      </c>
      <c r="B2158" t="s">
        <v>32</v>
      </c>
      <c r="C2158">
        <v>13981121</v>
      </c>
      <c r="D2158">
        <v>981121</v>
      </c>
      <c r="E2158" t="s">
        <v>1445</v>
      </c>
      <c r="F2158" t="s">
        <v>1446</v>
      </c>
      <c r="G2158" t="s">
        <v>1523</v>
      </c>
      <c r="H2158" t="s">
        <v>42</v>
      </c>
      <c r="I2158">
        <v>4</v>
      </c>
      <c r="J2158" t="s">
        <v>30</v>
      </c>
      <c r="K2158">
        <v>11</v>
      </c>
      <c r="L2158">
        <v>48</v>
      </c>
      <c r="M2158">
        <v>47</v>
      </c>
      <c r="N2158" t="s">
        <v>17</v>
      </c>
      <c r="O2158" t="s">
        <v>1564</v>
      </c>
      <c r="P2158">
        <v>0</v>
      </c>
      <c r="Q2158">
        <v>0</v>
      </c>
      <c r="R2158">
        <v>0</v>
      </c>
      <c r="S2158">
        <v>0</v>
      </c>
      <c r="T2158">
        <f>DATATABLE[[#This Row],[تعداد واگن منتظر واگذاری]]+DATATABLE[[#This Row],[تعداد واگن تحت تخلیه]]</f>
        <v>0</v>
      </c>
      <c r="U2158">
        <v>0</v>
      </c>
      <c r="V2158">
        <v>0</v>
      </c>
      <c r="W2158">
        <v>0</v>
      </c>
      <c r="X2158">
        <v>0</v>
      </c>
      <c r="Y2158">
        <v>0</v>
      </c>
      <c r="Z2158">
        <v>0</v>
      </c>
      <c r="AA2158" t="s">
        <v>13</v>
      </c>
      <c r="AB2158">
        <v>0</v>
      </c>
      <c r="AC2158">
        <v>1</v>
      </c>
      <c r="AD2158" t="s">
        <v>13</v>
      </c>
      <c r="AE2158">
        <v>0</v>
      </c>
      <c r="AF2158">
        <v>1</v>
      </c>
      <c r="AG2158" t="s">
        <v>13</v>
      </c>
      <c r="AH2158">
        <v>0</v>
      </c>
      <c r="AI2158">
        <v>1</v>
      </c>
      <c r="AJ2158" t="s">
        <v>13</v>
      </c>
      <c r="AK2158">
        <v>0</v>
      </c>
      <c r="AL2158">
        <v>1</v>
      </c>
    </row>
    <row r="2159" spans="1:38" x14ac:dyDescent="0.25">
      <c r="A2159" t="s">
        <v>1530</v>
      </c>
      <c r="B2159" t="s">
        <v>32</v>
      </c>
      <c r="C2159">
        <v>13981122</v>
      </c>
      <c r="D2159">
        <v>981122</v>
      </c>
      <c r="E2159" t="s">
        <v>1447</v>
      </c>
      <c r="F2159" t="s">
        <v>1448</v>
      </c>
      <c r="G2159" t="s">
        <v>1523</v>
      </c>
      <c r="H2159" t="s">
        <v>42</v>
      </c>
      <c r="I2159">
        <v>4</v>
      </c>
      <c r="J2159" t="s">
        <v>30</v>
      </c>
      <c r="K2159">
        <v>11</v>
      </c>
      <c r="L2159">
        <v>48</v>
      </c>
      <c r="M2159">
        <v>47</v>
      </c>
      <c r="N2159" t="s">
        <v>18</v>
      </c>
      <c r="O2159" t="s">
        <v>1565</v>
      </c>
      <c r="P2159">
        <v>0</v>
      </c>
      <c r="Q2159">
        <v>0</v>
      </c>
      <c r="R2159">
        <v>0</v>
      </c>
      <c r="S2159">
        <v>0</v>
      </c>
      <c r="T2159">
        <f>DATATABLE[[#This Row],[تعداد واگن منتظر واگذاری]]+DATATABLE[[#This Row],[تعداد واگن تحت تخلیه]]</f>
        <v>0</v>
      </c>
      <c r="U2159">
        <v>0</v>
      </c>
      <c r="V2159">
        <v>0</v>
      </c>
      <c r="W2159">
        <v>0</v>
      </c>
      <c r="X2159">
        <v>0</v>
      </c>
      <c r="Y2159">
        <v>0</v>
      </c>
      <c r="Z2159">
        <v>0</v>
      </c>
      <c r="AA2159" t="s">
        <v>13</v>
      </c>
      <c r="AB2159">
        <v>0</v>
      </c>
      <c r="AC2159">
        <v>1</v>
      </c>
      <c r="AD2159" t="s">
        <v>13</v>
      </c>
      <c r="AE2159">
        <v>0</v>
      </c>
      <c r="AF2159">
        <v>1</v>
      </c>
      <c r="AG2159" t="s">
        <v>13</v>
      </c>
      <c r="AH2159">
        <v>0</v>
      </c>
      <c r="AI2159">
        <v>1</v>
      </c>
      <c r="AJ2159" t="s">
        <v>13</v>
      </c>
      <c r="AK2159">
        <v>0</v>
      </c>
      <c r="AL2159">
        <v>1</v>
      </c>
    </row>
    <row r="2160" spans="1:38" x14ac:dyDescent="0.25">
      <c r="A2160" t="s">
        <v>1530</v>
      </c>
      <c r="B2160" t="s">
        <v>32</v>
      </c>
      <c r="C2160">
        <v>13981123</v>
      </c>
      <c r="D2160">
        <v>981123</v>
      </c>
      <c r="E2160" t="s">
        <v>1449</v>
      </c>
      <c r="F2160" t="s">
        <v>1450</v>
      </c>
      <c r="G2160" t="s">
        <v>1523</v>
      </c>
      <c r="H2160" t="s">
        <v>42</v>
      </c>
      <c r="I2160">
        <v>4</v>
      </c>
      <c r="J2160" t="s">
        <v>30</v>
      </c>
      <c r="K2160">
        <v>11</v>
      </c>
      <c r="L2160">
        <v>48</v>
      </c>
      <c r="M2160">
        <v>47</v>
      </c>
      <c r="N2160" t="s">
        <v>19</v>
      </c>
      <c r="O2160" t="s">
        <v>1566</v>
      </c>
      <c r="P2160">
        <v>0</v>
      </c>
      <c r="Q2160">
        <v>0</v>
      </c>
      <c r="R2160">
        <v>0</v>
      </c>
      <c r="S2160">
        <v>0</v>
      </c>
      <c r="T2160">
        <f>DATATABLE[[#This Row],[تعداد واگن منتظر واگذاری]]+DATATABLE[[#This Row],[تعداد واگن تحت تخلیه]]</f>
        <v>0</v>
      </c>
      <c r="U2160">
        <v>0</v>
      </c>
      <c r="V2160">
        <v>0</v>
      </c>
      <c r="W2160">
        <v>0</v>
      </c>
      <c r="X2160">
        <v>0</v>
      </c>
      <c r="Y2160">
        <v>0</v>
      </c>
      <c r="Z2160">
        <v>0</v>
      </c>
      <c r="AA2160" t="s">
        <v>13</v>
      </c>
      <c r="AB2160">
        <v>0</v>
      </c>
      <c r="AC2160">
        <v>1</v>
      </c>
      <c r="AD2160" t="s">
        <v>13</v>
      </c>
      <c r="AE2160">
        <v>0</v>
      </c>
      <c r="AF2160">
        <v>1</v>
      </c>
      <c r="AG2160" t="s">
        <v>13</v>
      </c>
      <c r="AH2160">
        <v>0</v>
      </c>
      <c r="AI2160">
        <v>1</v>
      </c>
      <c r="AJ2160" t="s">
        <v>13</v>
      </c>
      <c r="AK2160">
        <v>0</v>
      </c>
      <c r="AL2160">
        <v>1</v>
      </c>
    </row>
    <row r="2161" spans="1:38" x14ac:dyDescent="0.25">
      <c r="A2161" t="s">
        <v>1530</v>
      </c>
      <c r="B2161" t="s">
        <v>32</v>
      </c>
      <c r="C2161">
        <v>13981124</v>
      </c>
      <c r="D2161">
        <v>981124</v>
      </c>
      <c r="E2161" t="s">
        <v>1451</v>
      </c>
      <c r="F2161" t="s">
        <v>1452</v>
      </c>
      <c r="G2161" t="s">
        <v>1523</v>
      </c>
      <c r="H2161" t="s">
        <v>42</v>
      </c>
      <c r="I2161">
        <v>4</v>
      </c>
      <c r="J2161" t="s">
        <v>30</v>
      </c>
      <c r="K2161">
        <v>11</v>
      </c>
      <c r="L2161">
        <v>48</v>
      </c>
      <c r="M2161">
        <v>48</v>
      </c>
      <c r="N2161" t="s">
        <v>20</v>
      </c>
      <c r="O2161" t="s">
        <v>1567</v>
      </c>
      <c r="P2161">
        <v>0</v>
      </c>
      <c r="Q2161">
        <v>0</v>
      </c>
      <c r="R2161">
        <v>0</v>
      </c>
      <c r="S2161">
        <v>0</v>
      </c>
      <c r="T2161">
        <f>DATATABLE[[#This Row],[تعداد واگن منتظر واگذاری]]+DATATABLE[[#This Row],[تعداد واگن تحت تخلیه]]</f>
        <v>0</v>
      </c>
      <c r="U2161">
        <v>0</v>
      </c>
      <c r="V2161">
        <v>0</v>
      </c>
      <c r="W2161">
        <v>0</v>
      </c>
      <c r="X2161">
        <v>0</v>
      </c>
      <c r="Y2161">
        <v>0</v>
      </c>
      <c r="Z2161">
        <v>0</v>
      </c>
      <c r="AA2161" t="s">
        <v>13</v>
      </c>
      <c r="AB2161">
        <v>0</v>
      </c>
      <c r="AC2161">
        <v>1</v>
      </c>
      <c r="AD2161" t="s">
        <v>13</v>
      </c>
      <c r="AE2161">
        <v>0</v>
      </c>
      <c r="AF2161">
        <v>1</v>
      </c>
      <c r="AG2161" t="s">
        <v>13</v>
      </c>
      <c r="AH2161">
        <v>0</v>
      </c>
      <c r="AI2161">
        <v>1</v>
      </c>
      <c r="AJ2161" t="s">
        <v>13</v>
      </c>
      <c r="AK2161">
        <v>0</v>
      </c>
      <c r="AL2161">
        <v>1</v>
      </c>
    </row>
    <row r="2162" spans="1:38" x14ac:dyDescent="0.25">
      <c r="A2162" t="s">
        <v>1530</v>
      </c>
      <c r="B2162" t="s">
        <v>32</v>
      </c>
      <c r="C2162">
        <v>13981125</v>
      </c>
      <c r="D2162">
        <v>981125</v>
      </c>
      <c r="E2162" t="s">
        <v>1453</v>
      </c>
      <c r="F2162" t="s">
        <v>1454</v>
      </c>
      <c r="G2162" t="s">
        <v>1523</v>
      </c>
      <c r="H2162" t="s">
        <v>42</v>
      </c>
      <c r="I2162">
        <v>4</v>
      </c>
      <c r="J2162" t="s">
        <v>30</v>
      </c>
      <c r="K2162">
        <v>11</v>
      </c>
      <c r="L2162">
        <v>48</v>
      </c>
      <c r="M2162">
        <v>48</v>
      </c>
      <c r="N2162" t="s">
        <v>12</v>
      </c>
      <c r="O2162" t="s">
        <v>1568</v>
      </c>
      <c r="P2162">
        <v>0</v>
      </c>
      <c r="Q2162">
        <v>0</v>
      </c>
      <c r="R2162">
        <v>0</v>
      </c>
      <c r="S2162">
        <v>0</v>
      </c>
      <c r="T2162">
        <f>DATATABLE[[#This Row],[تعداد واگن منتظر واگذاری]]+DATATABLE[[#This Row],[تعداد واگن تحت تخلیه]]</f>
        <v>0</v>
      </c>
      <c r="U2162">
        <v>0</v>
      </c>
      <c r="V2162">
        <v>0</v>
      </c>
      <c r="W2162">
        <v>0</v>
      </c>
      <c r="X2162">
        <v>0</v>
      </c>
      <c r="Y2162">
        <v>0</v>
      </c>
      <c r="Z2162">
        <v>0</v>
      </c>
      <c r="AA2162" t="s">
        <v>13</v>
      </c>
      <c r="AB2162">
        <v>0</v>
      </c>
      <c r="AC2162">
        <v>1</v>
      </c>
      <c r="AD2162" t="s">
        <v>13</v>
      </c>
      <c r="AE2162">
        <v>0</v>
      </c>
      <c r="AF2162">
        <v>1</v>
      </c>
      <c r="AG2162" t="s">
        <v>13</v>
      </c>
      <c r="AH2162">
        <v>0</v>
      </c>
      <c r="AI2162">
        <v>1</v>
      </c>
      <c r="AJ2162" t="s">
        <v>13</v>
      </c>
      <c r="AK2162">
        <v>0</v>
      </c>
      <c r="AL2162">
        <v>1</v>
      </c>
    </row>
    <row r="2163" spans="1:38" x14ac:dyDescent="0.25">
      <c r="A2163" t="s">
        <v>1530</v>
      </c>
      <c r="B2163" t="s">
        <v>32</v>
      </c>
      <c r="C2163">
        <v>13981126</v>
      </c>
      <c r="D2163">
        <v>981126</v>
      </c>
      <c r="E2163" t="s">
        <v>1455</v>
      </c>
      <c r="F2163" t="s">
        <v>1456</v>
      </c>
      <c r="G2163" t="s">
        <v>1523</v>
      </c>
      <c r="H2163" t="s">
        <v>42</v>
      </c>
      <c r="I2163">
        <v>4</v>
      </c>
      <c r="J2163" t="s">
        <v>30</v>
      </c>
      <c r="K2163">
        <v>11</v>
      </c>
      <c r="L2163">
        <v>49</v>
      </c>
      <c r="M2163">
        <v>48</v>
      </c>
      <c r="N2163" t="s">
        <v>14</v>
      </c>
      <c r="O2163" t="s">
        <v>1569</v>
      </c>
      <c r="P2163">
        <v>0</v>
      </c>
      <c r="Q2163">
        <v>0</v>
      </c>
      <c r="R2163">
        <v>0</v>
      </c>
      <c r="S2163">
        <v>0</v>
      </c>
      <c r="T2163">
        <f>DATATABLE[[#This Row],[تعداد واگن منتظر واگذاری]]+DATATABLE[[#This Row],[تعداد واگن تحت تخلیه]]</f>
        <v>0</v>
      </c>
      <c r="U2163">
        <v>0</v>
      </c>
      <c r="V2163">
        <v>0</v>
      </c>
      <c r="W2163">
        <v>0</v>
      </c>
      <c r="X2163">
        <v>0</v>
      </c>
      <c r="Y2163">
        <v>0</v>
      </c>
      <c r="Z2163">
        <v>0</v>
      </c>
      <c r="AA2163" t="s">
        <v>13</v>
      </c>
      <c r="AB2163">
        <v>0</v>
      </c>
      <c r="AC2163">
        <v>1</v>
      </c>
      <c r="AD2163" t="s">
        <v>13</v>
      </c>
      <c r="AE2163">
        <v>0</v>
      </c>
      <c r="AF2163">
        <v>1</v>
      </c>
      <c r="AG2163" t="s">
        <v>13</v>
      </c>
      <c r="AH2163">
        <v>0</v>
      </c>
      <c r="AI2163">
        <v>1</v>
      </c>
      <c r="AJ2163" t="s">
        <v>13</v>
      </c>
      <c r="AK2163">
        <v>0</v>
      </c>
      <c r="AL2163">
        <v>1</v>
      </c>
    </row>
    <row r="2164" spans="1:38" x14ac:dyDescent="0.25">
      <c r="A2164" t="s">
        <v>1530</v>
      </c>
      <c r="B2164" t="s">
        <v>32</v>
      </c>
      <c r="C2164">
        <v>13981127</v>
      </c>
      <c r="D2164">
        <v>981127</v>
      </c>
      <c r="E2164" t="s">
        <v>1457</v>
      </c>
      <c r="F2164" t="s">
        <v>1458</v>
      </c>
      <c r="G2164" t="s">
        <v>1523</v>
      </c>
      <c r="H2164" t="s">
        <v>42</v>
      </c>
      <c r="I2164">
        <v>4</v>
      </c>
      <c r="J2164" t="s">
        <v>30</v>
      </c>
      <c r="K2164">
        <v>11</v>
      </c>
      <c r="L2164">
        <v>49</v>
      </c>
      <c r="M2164">
        <v>48</v>
      </c>
      <c r="N2164" t="s">
        <v>16</v>
      </c>
      <c r="O2164" t="s">
        <v>1570</v>
      </c>
      <c r="P2164">
        <v>0</v>
      </c>
      <c r="Q2164">
        <v>0</v>
      </c>
      <c r="R2164">
        <v>0</v>
      </c>
      <c r="S2164">
        <v>0</v>
      </c>
      <c r="T2164">
        <f>DATATABLE[[#This Row],[تعداد واگن منتظر واگذاری]]+DATATABLE[[#This Row],[تعداد واگن تحت تخلیه]]</f>
        <v>0</v>
      </c>
      <c r="U2164">
        <v>0</v>
      </c>
      <c r="V2164">
        <v>0</v>
      </c>
      <c r="W2164">
        <v>0</v>
      </c>
      <c r="X2164">
        <v>0</v>
      </c>
      <c r="Y2164">
        <v>0</v>
      </c>
      <c r="Z2164">
        <v>0</v>
      </c>
      <c r="AA2164" t="s">
        <v>13</v>
      </c>
      <c r="AB2164">
        <v>0</v>
      </c>
      <c r="AC2164">
        <v>1</v>
      </c>
      <c r="AD2164" t="s">
        <v>13</v>
      </c>
      <c r="AE2164">
        <v>0</v>
      </c>
      <c r="AF2164">
        <v>1</v>
      </c>
      <c r="AG2164" t="s">
        <v>13</v>
      </c>
      <c r="AH2164">
        <v>0</v>
      </c>
      <c r="AI2164">
        <v>1</v>
      </c>
      <c r="AJ2164" t="s">
        <v>13</v>
      </c>
      <c r="AK2164">
        <v>0</v>
      </c>
      <c r="AL2164">
        <v>1</v>
      </c>
    </row>
    <row r="2165" spans="1:38" x14ac:dyDescent="0.25">
      <c r="A2165" t="s">
        <v>1530</v>
      </c>
      <c r="B2165" t="s">
        <v>32</v>
      </c>
      <c r="C2165">
        <v>13981128</v>
      </c>
      <c r="D2165">
        <v>981128</v>
      </c>
      <c r="E2165" t="s">
        <v>1459</v>
      </c>
      <c r="F2165" t="s">
        <v>1460</v>
      </c>
      <c r="G2165" t="s">
        <v>1523</v>
      </c>
      <c r="H2165" t="s">
        <v>42</v>
      </c>
      <c r="I2165">
        <v>4</v>
      </c>
      <c r="J2165" t="s">
        <v>30</v>
      </c>
      <c r="K2165">
        <v>11</v>
      </c>
      <c r="L2165">
        <v>49</v>
      </c>
      <c r="M2165">
        <v>48</v>
      </c>
      <c r="N2165" t="s">
        <v>17</v>
      </c>
      <c r="O2165" t="s">
        <v>1571</v>
      </c>
      <c r="P2165">
        <v>0</v>
      </c>
      <c r="Q2165">
        <v>0</v>
      </c>
      <c r="R2165">
        <v>0</v>
      </c>
      <c r="S2165">
        <v>0</v>
      </c>
      <c r="T2165">
        <f>DATATABLE[[#This Row],[تعداد واگن منتظر واگذاری]]+DATATABLE[[#This Row],[تعداد واگن تحت تخلیه]]</f>
        <v>0</v>
      </c>
      <c r="U2165">
        <v>0</v>
      </c>
      <c r="V2165">
        <v>0</v>
      </c>
      <c r="W2165">
        <v>0</v>
      </c>
      <c r="X2165">
        <v>0</v>
      </c>
      <c r="Y2165">
        <v>0</v>
      </c>
      <c r="Z2165">
        <v>0</v>
      </c>
      <c r="AA2165" t="s">
        <v>13</v>
      </c>
      <c r="AB2165">
        <v>0</v>
      </c>
      <c r="AC2165">
        <v>1</v>
      </c>
      <c r="AD2165" t="s">
        <v>13</v>
      </c>
      <c r="AE2165">
        <v>0</v>
      </c>
      <c r="AF2165">
        <v>1</v>
      </c>
      <c r="AG2165" t="s">
        <v>13</v>
      </c>
      <c r="AH2165">
        <v>0</v>
      </c>
      <c r="AI2165">
        <v>1</v>
      </c>
      <c r="AJ2165" t="s">
        <v>13</v>
      </c>
      <c r="AK2165">
        <v>0</v>
      </c>
      <c r="AL2165">
        <v>1</v>
      </c>
    </row>
    <row r="2166" spans="1:38" x14ac:dyDescent="0.25">
      <c r="A2166" t="s">
        <v>1530</v>
      </c>
      <c r="B2166" t="s">
        <v>32</v>
      </c>
      <c r="C2166">
        <v>13981129</v>
      </c>
      <c r="D2166">
        <v>981129</v>
      </c>
      <c r="E2166" t="s">
        <v>1461</v>
      </c>
      <c r="F2166" t="s">
        <v>1462</v>
      </c>
      <c r="G2166" t="s">
        <v>1523</v>
      </c>
      <c r="H2166" t="s">
        <v>42</v>
      </c>
      <c r="I2166">
        <v>4</v>
      </c>
      <c r="J2166" t="s">
        <v>30</v>
      </c>
      <c r="K2166">
        <v>11</v>
      </c>
      <c r="L2166">
        <v>49</v>
      </c>
      <c r="M2166">
        <v>48</v>
      </c>
      <c r="N2166" t="s">
        <v>18</v>
      </c>
      <c r="O2166" t="s">
        <v>1572</v>
      </c>
      <c r="P2166">
        <v>0</v>
      </c>
      <c r="Q2166">
        <v>0</v>
      </c>
      <c r="R2166">
        <v>0</v>
      </c>
      <c r="S2166">
        <v>0</v>
      </c>
      <c r="T2166">
        <f>DATATABLE[[#This Row],[تعداد واگن منتظر واگذاری]]+DATATABLE[[#This Row],[تعداد واگن تحت تخلیه]]</f>
        <v>0</v>
      </c>
      <c r="U2166">
        <v>0</v>
      </c>
      <c r="V2166">
        <v>0</v>
      </c>
      <c r="W2166">
        <v>0</v>
      </c>
      <c r="X2166">
        <v>0</v>
      </c>
      <c r="Y2166">
        <v>0</v>
      </c>
      <c r="Z2166">
        <v>0</v>
      </c>
      <c r="AA2166" t="s">
        <v>13</v>
      </c>
      <c r="AB2166">
        <v>0</v>
      </c>
      <c r="AC2166">
        <v>1</v>
      </c>
      <c r="AD2166" t="s">
        <v>13</v>
      </c>
      <c r="AE2166">
        <v>0</v>
      </c>
      <c r="AF2166">
        <v>1</v>
      </c>
      <c r="AG2166" t="s">
        <v>13</v>
      </c>
      <c r="AH2166">
        <v>0</v>
      </c>
      <c r="AI2166">
        <v>1</v>
      </c>
      <c r="AJ2166" t="s">
        <v>13</v>
      </c>
      <c r="AK2166">
        <v>0</v>
      </c>
      <c r="AL2166">
        <v>1</v>
      </c>
    </row>
    <row r="2167" spans="1:38" x14ac:dyDescent="0.25">
      <c r="A2167" t="s">
        <v>1530</v>
      </c>
      <c r="B2167" t="s">
        <v>32</v>
      </c>
      <c r="C2167">
        <v>13981130</v>
      </c>
      <c r="D2167">
        <v>981130</v>
      </c>
      <c r="E2167" t="s">
        <v>1463</v>
      </c>
      <c r="F2167" t="s">
        <v>1464</v>
      </c>
      <c r="G2167" t="s">
        <v>1523</v>
      </c>
      <c r="H2167" t="s">
        <v>42</v>
      </c>
      <c r="I2167">
        <v>4</v>
      </c>
      <c r="J2167" t="s">
        <v>30</v>
      </c>
      <c r="K2167">
        <v>11</v>
      </c>
      <c r="L2167">
        <v>49</v>
      </c>
      <c r="M2167">
        <v>48</v>
      </c>
      <c r="N2167" t="s">
        <v>19</v>
      </c>
      <c r="O2167" t="s">
        <v>1573</v>
      </c>
      <c r="P2167">
        <v>0</v>
      </c>
      <c r="Q2167">
        <v>0</v>
      </c>
      <c r="R2167">
        <v>31</v>
      </c>
      <c r="S2167">
        <v>1.0333333333333334</v>
      </c>
      <c r="T2167">
        <f>DATATABLE[[#This Row],[تعداد واگن منتظر واگذاری]]+DATATABLE[[#This Row],[تعداد واگن تحت تخلیه]]</f>
        <v>31</v>
      </c>
      <c r="U2167">
        <v>1.0333333333333334</v>
      </c>
      <c r="V2167">
        <v>0</v>
      </c>
      <c r="W2167">
        <v>0</v>
      </c>
      <c r="X2167">
        <v>0</v>
      </c>
      <c r="Y2167">
        <v>31</v>
      </c>
      <c r="Z2167">
        <v>31</v>
      </c>
      <c r="AA2167" t="s">
        <v>13</v>
      </c>
      <c r="AB2167">
        <v>0</v>
      </c>
      <c r="AC2167">
        <v>1</v>
      </c>
      <c r="AD2167" t="s">
        <v>15</v>
      </c>
      <c r="AE2167">
        <v>1</v>
      </c>
      <c r="AF2167">
        <v>0</v>
      </c>
      <c r="AG2167" t="s">
        <v>13</v>
      </c>
      <c r="AH2167">
        <v>0</v>
      </c>
      <c r="AI2167">
        <v>1</v>
      </c>
      <c r="AJ2167" t="s">
        <v>15</v>
      </c>
      <c r="AK2167">
        <v>1</v>
      </c>
      <c r="AL2167">
        <v>0</v>
      </c>
    </row>
    <row r="2168" spans="1:38" x14ac:dyDescent="0.25">
      <c r="A2168" t="s">
        <v>1530</v>
      </c>
      <c r="B2168" t="s">
        <v>32</v>
      </c>
      <c r="C2168">
        <v>13981201</v>
      </c>
      <c r="D2168">
        <v>981201</v>
      </c>
      <c r="E2168" t="s">
        <v>1465</v>
      </c>
      <c r="F2168" t="s">
        <v>1466</v>
      </c>
      <c r="G2168" t="s">
        <v>1523</v>
      </c>
      <c r="H2168" t="s">
        <v>42</v>
      </c>
      <c r="I2168">
        <v>4</v>
      </c>
      <c r="J2168" t="s">
        <v>31</v>
      </c>
      <c r="K2168">
        <v>12</v>
      </c>
      <c r="L2168">
        <v>49</v>
      </c>
      <c r="M2168">
        <v>49</v>
      </c>
      <c r="N2168" t="s">
        <v>20</v>
      </c>
      <c r="O2168" t="s">
        <v>1542</v>
      </c>
      <c r="P2168">
        <v>0</v>
      </c>
      <c r="Q2168">
        <v>0</v>
      </c>
      <c r="R2168">
        <v>0</v>
      </c>
      <c r="S2168">
        <v>0</v>
      </c>
      <c r="T2168">
        <f>DATATABLE[[#This Row],[تعداد واگن منتظر واگذاری]]+DATATABLE[[#This Row],[تعداد واگن تحت تخلیه]]</f>
        <v>0</v>
      </c>
      <c r="U2168">
        <v>0</v>
      </c>
      <c r="V2168">
        <v>0</v>
      </c>
      <c r="W2168">
        <v>0</v>
      </c>
      <c r="X2168">
        <v>0</v>
      </c>
      <c r="Y2168">
        <v>0</v>
      </c>
      <c r="Z2168">
        <v>0</v>
      </c>
      <c r="AA2168" t="s">
        <v>13</v>
      </c>
      <c r="AB2168">
        <v>0</v>
      </c>
      <c r="AC2168">
        <v>1</v>
      </c>
      <c r="AD2168" t="s">
        <v>13</v>
      </c>
      <c r="AE2168">
        <v>0</v>
      </c>
      <c r="AF2168">
        <v>1</v>
      </c>
      <c r="AG2168" t="s">
        <v>13</v>
      </c>
      <c r="AH2168">
        <v>0</v>
      </c>
      <c r="AI2168">
        <v>1</v>
      </c>
      <c r="AJ2168" t="s">
        <v>13</v>
      </c>
      <c r="AK2168">
        <v>0</v>
      </c>
      <c r="AL2168">
        <v>1</v>
      </c>
    </row>
    <row r="2169" spans="1:38" x14ac:dyDescent="0.25">
      <c r="A2169" t="s">
        <v>1530</v>
      </c>
      <c r="B2169" t="s">
        <v>32</v>
      </c>
      <c r="C2169">
        <v>13981202</v>
      </c>
      <c r="D2169">
        <v>981202</v>
      </c>
      <c r="E2169" t="s">
        <v>1467</v>
      </c>
      <c r="F2169" t="s">
        <v>1468</v>
      </c>
      <c r="G2169" t="s">
        <v>1523</v>
      </c>
      <c r="H2169" t="s">
        <v>42</v>
      </c>
      <c r="I2169">
        <v>4</v>
      </c>
      <c r="J2169" t="s">
        <v>31</v>
      </c>
      <c r="K2169">
        <v>12</v>
      </c>
      <c r="L2169">
        <v>49</v>
      </c>
      <c r="M2169">
        <v>49</v>
      </c>
      <c r="N2169" t="s">
        <v>12</v>
      </c>
      <c r="O2169" t="s">
        <v>1543</v>
      </c>
      <c r="P2169">
        <v>4</v>
      </c>
      <c r="Q2169">
        <v>0.13793103448275862</v>
      </c>
      <c r="R2169">
        <v>0</v>
      </c>
      <c r="S2169">
        <v>0</v>
      </c>
      <c r="T2169">
        <f>DATATABLE[[#This Row],[تعداد واگن منتظر واگذاری]]+DATATABLE[[#This Row],[تعداد واگن تحت تخلیه]]</f>
        <v>4</v>
      </c>
      <c r="U2169">
        <v>0.13793103448275862</v>
      </c>
      <c r="V2169">
        <v>0</v>
      </c>
      <c r="W2169">
        <v>0</v>
      </c>
      <c r="X2169">
        <v>0</v>
      </c>
      <c r="Y2169">
        <v>4</v>
      </c>
      <c r="Z2169">
        <v>0</v>
      </c>
      <c r="AA2169" t="s">
        <v>15</v>
      </c>
      <c r="AB2169">
        <v>1</v>
      </c>
      <c r="AC2169">
        <v>0</v>
      </c>
      <c r="AD2169" t="s">
        <v>13</v>
      </c>
      <c r="AE2169">
        <v>0</v>
      </c>
      <c r="AF2169">
        <v>1</v>
      </c>
      <c r="AG2169" t="s">
        <v>13</v>
      </c>
      <c r="AH2169">
        <v>0</v>
      </c>
      <c r="AI2169">
        <v>1</v>
      </c>
      <c r="AJ2169" t="s">
        <v>13</v>
      </c>
      <c r="AK2169">
        <v>0</v>
      </c>
      <c r="AL2169">
        <v>1</v>
      </c>
    </row>
    <row r="2170" spans="1:38" x14ac:dyDescent="0.25">
      <c r="A2170" t="s">
        <v>1530</v>
      </c>
      <c r="B2170" t="s">
        <v>32</v>
      </c>
      <c r="C2170">
        <v>13981203</v>
      </c>
      <c r="D2170">
        <v>981203</v>
      </c>
      <c r="E2170" t="s">
        <v>1469</v>
      </c>
      <c r="F2170" t="s">
        <v>1470</v>
      </c>
      <c r="G2170" t="s">
        <v>1523</v>
      </c>
      <c r="H2170" t="s">
        <v>42</v>
      </c>
      <c r="I2170">
        <v>4</v>
      </c>
      <c r="J2170" t="s">
        <v>31</v>
      </c>
      <c r="K2170">
        <v>12</v>
      </c>
      <c r="L2170">
        <v>50</v>
      </c>
      <c r="M2170">
        <v>49</v>
      </c>
      <c r="N2170" t="s">
        <v>14</v>
      </c>
      <c r="O2170" t="s">
        <v>1544</v>
      </c>
      <c r="P2170">
        <v>0</v>
      </c>
      <c r="Q2170">
        <v>0</v>
      </c>
      <c r="R2170">
        <v>1</v>
      </c>
      <c r="S2170">
        <v>3.4482758620689655E-2</v>
      </c>
      <c r="T2170">
        <f>DATATABLE[[#This Row],[تعداد واگن منتظر واگذاری]]+DATATABLE[[#This Row],[تعداد واگن تحت تخلیه]]</f>
        <v>1</v>
      </c>
      <c r="U2170">
        <v>3.4482758620689655E-2</v>
      </c>
      <c r="V2170">
        <v>0</v>
      </c>
      <c r="W2170">
        <v>0</v>
      </c>
      <c r="X2170">
        <v>0</v>
      </c>
      <c r="Y2170">
        <v>1</v>
      </c>
      <c r="Z2170">
        <v>1</v>
      </c>
      <c r="AA2170" t="s">
        <v>13</v>
      </c>
      <c r="AB2170">
        <v>0</v>
      </c>
      <c r="AC2170">
        <v>1</v>
      </c>
      <c r="AD2170" t="s">
        <v>15</v>
      </c>
      <c r="AE2170">
        <v>1</v>
      </c>
      <c r="AF2170">
        <v>0</v>
      </c>
      <c r="AG2170" t="s">
        <v>13</v>
      </c>
      <c r="AH2170">
        <v>0</v>
      </c>
      <c r="AI2170">
        <v>1</v>
      </c>
      <c r="AJ2170" t="s">
        <v>15</v>
      </c>
      <c r="AK2170">
        <v>1</v>
      </c>
      <c r="AL2170">
        <v>0</v>
      </c>
    </row>
    <row r="2171" spans="1:38" x14ac:dyDescent="0.25">
      <c r="A2171" t="s">
        <v>1530</v>
      </c>
      <c r="B2171" t="s">
        <v>32</v>
      </c>
      <c r="C2171">
        <v>13981204</v>
      </c>
      <c r="D2171">
        <v>981204</v>
      </c>
      <c r="E2171" t="s">
        <v>1471</v>
      </c>
      <c r="F2171" t="s">
        <v>1472</v>
      </c>
      <c r="G2171" t="s">
        <v>1523</v>
      </c>
      <c r="H2171" t="s">
        <v>42</v>
      </c>
      <c r="I2171">
        <v>4</v>
      </c>
      <c r="J2171" t="s">
        <v>31</v>
      </c>
      <c r="K2171">
        <v>12</v>
      </c>
      <c r="L2171">
        <v>50</v>
      </c>
      <c r="M2171">
        <v>49</v>
      </c>
      <c r="N2171" t="s">
        <v>16</v>
      </c>
      <c r="O2171" t="s">
        <v>1545</v>
      </c>
      <c r="P2171">
        <v>40</v>
      </c>
      <c r="Q2171">
        <v>1.3793103448275863</v>
      </c>
      <c r="R2171">
        <v>0</v>
      </c>
      <c r="S2171">
        <v>0</v>
      </c>
      <c r="T2171">
        <f>DATATABLE[[#This Row],[تعداد واگن منتظر واگذاری]]+DATATABLE[[#This Row],[تعداد واگن تحت تخلیه]]</f>
        <v>40</v>
      </c>
      <c r="U2171">
        <v>1.3793103448275863</v>
      </c>
      <c r="V2171">
        <v>5</v>
      </c>
      <c r="W2171">
        <v>0.17241379310344829</v>
      </c>
      <c r="X2171">
        <v>325</v>
      </c>
      <c r="Y2171">
        <v>40</v>
      </c>
      <c r="Z2171">
        <v>5</v>
      </c>
      <c r="AA2171" t="s">
        <v>15</v>
      </c>
      <c r="AB2171">
        <v>1</v>
      </c>
      <c r="AC2171">
        <v>0</v>
      </c>
      <c r="AD2171" t="s">
        <v>13</v>
      </c>
      <c r="AE2171">
        <v>0</v>
      </c>
      <c r="AF2171">
        <v>1</v>
      </c>
      <c r="AG2171" t="s">
        <v>15</v>
      </c>
      <c r="AH2171">
        <v>1</v>
      </c>
      <c r="AI2171">
        <v>0</v>
      </c>
      <c r="AJ2171" t="s">
        <v>15</v>
      </c>
      <c r="AK2171">
        <v>1</v>
      </c>
      <c r="AL2171">
        <v>0</v>
      </c>
    </row>
    <row r="2172" spans="1:38" x14ac:dyDescent="0.25">
      <c r="A2172" t="s">
        <v>1530</v>
      </c>
      <c r="B2172" t="s">
        <v>32</v>
      </c>
      <c r="C2172">
        <v>13981205</v>
      </c>
      <c r="D2172">
        <v>981205</v>
      </c>
      <c r="E2172" t="s">
        <v>1473</v>
      </c>
      <c r="F2172" t="s">
        <v>1474</v>
      </c>
      <c r="G2172" t="s">
        <v>1523</v>
      </c>
      <c r="H2172" t="s">
        <v>42</v>
      </c>
      <c r="I2172">
        <v>4</v>
      </c>
      <c r="J2172" t="s">
        <v>31</v>
      </c>
      <c r="K2172">
        <v>12</v>
      </c>
      <c r="L2172">
        <v>50</v>
      </c>
      <c r="M2172">
        <v>49</v>
      </c>
      <c r="N2172" t="s">
        <v>17</v>
      </c>
      <c r="O2172" t="s">
        <v>1546</v>
      </c>
      <c r="P2172">
        <v>0</v>
      </c>
      <c r="Q2172">
        <v>0</v>
      </c>
      <c r="R2172">
        <v>0</v>
      </c>
      <c r="S2172">
        <v>0</v>
      </c>
      <c r="T2172">
        <f>DATATABLE[[#This Row],[تعداد واگن منتظر واگذاری]]+DATATABLE[[#This Row],[تعداد واگن تحت تخلیه]]</f>
        <v>0</v>
      </c>
      <c r="U2172">
        <v>0</v>
      </c>
      <c r="V2172">
        <v>0</v>
      </c>
      <c r="W2172">
        <v>0</v>
      </c>
      <c r="X2172">
        <v>0</v>
      </c>
      <c r="Y2172">
        <v>0</v>
      </c>
      <c r="Z2172">
        <v>0</v>
      </c>
      <c r="AA2172" t="s">
        <v>13</v>
      </c>
      <c r="AB2172">
        <v>0</v>
      </c>
      <c r="AC2172">
        <v>1</v>
      </c>
      <c r="AD2172" t="s">
        <v>13</v>
      </c>
      <c r="AE2172">
        <v>0</v>
      </c>
      <c r="AF2172">
        <v>1</v>
      </c>
      <c r="AG2172" t="s">
        <v>13</v>
      </c>
      <c r="AH2172">
        <v>0</v>
      </c>
      <c r="AI2172">
        <v>1</v>
      </c>
      <c r="AJ2172" t="s">
        <v>13</v>
      </c>
      <c r="AK2172">
        <v>0</v>
      </c>
      <c r="AL2172">
        <v>1</v>
      </c>
    </row>
    <row r="2173" spans="1:38" x14ac:dyDescent="0.25">
      <c r="A2173" t="s">
        <v>1530</v>
      </c>
      <c r="B2173" t="s">
        <v>32</v>
      </c>
      <c r="C2173">
        <v>13981206</v>
      </c>
      <c r="D2173">
        <v>981206</v>
      </c>
      <c r="E2173" t="s">
        <v>1475</v>
      </c>
      <c r="F2173" t="s">
        <v>1476</v>
      </c>
      <c r="G2173" t="s">
        <v>1523</v>
      </c>
      <c r="H2173" t="s">
        <v>42</v>
      </c>
      <c r="I2173">
        <v>4</v>
      </c>
      <c r="J2173" t="s">
        <v>31</v>
      </c>
      <c r="K2173">
        <v>12</v>
      </c>
      <c r="L2173">
        <v>50</v>
      </c>
      <c r="M2173">
        <v>49</v>
      </c>
      <c r="N2173" t="s">
        <v>18</v>
      </c>
      <c r="O2173" t="s">
        <v>1547</v>
      </c>
      <c r="P2173">
        <v>0</v>
      </c>
      <c r="Q2173">
        <v>0</v>
      </c>
      <c r="R2173">
        <v>15</v>
      </c>
      <c r="S2173">
        <v>0.51724137931034486</v>
      </c>
      <c r="T2173">
        <f>DATATABLE[[#This Row],[تعداد واگن منتظر واگذاری]]+DATATABLE[[#This Row],[تعداد واگن تحت تخلیه]]</f>
        <v>15</v>
      </c>
      <c r="U2173">
        <v>0.51724137931034486</v>
      </c>
      <c r="V2173">
        <v>0</v>
      </c>
      <c r="W2173">
        <v>0</v>
      </c>
      <c r="X2173">
        <v>0</v>
      </c>
      <c r="Y2173">
        <v>15</v>
      </c>
      <c r="Z2173">
        <v>15</v>
      </c>
      <c r="AA2173" t="s">
        <v>13</v>
      </c>
      <c r="AB2173">
        <v>0</v>
      </c>
      <c r="AC2173">
        <v>1</v>
      </c>
      <c r="AD2173" t="s">
        <v>15</v>
      </c>
      <c r="AE2173">
        <v>1</v>
      </c>
      <c r="AF2173">
        <v>0</v>
      </c>
      <c r="AG2173" t="s">
        <v>13</v>
      </c>
      <c r="AH2173">
        <v>0</v>
      </c>
      <c r="AI2173">
        <v>1</v>
      </c>
      <c r="AJ2173" t="s">
        <v>15</v>
      </c>
      <c r="AK2173">
        <v>1</v>
      </c>
      <c r="AL2173">
        <v>0</v>
      </c>
    </row>
    <row r="2174" spans="1:38" x14ac:dyDescent="0.25">
      <c r="A2174" t="s">
        <v>1530</v>
      </c>
      <c r="B2174" t="s">
        <v>32</v>
      </c>
      <c r="C2174">
        <v>13981207</v>
      </c>
      <c r="D2174">
        <v>981207</v>
      </c>
      <c r="E2174" t="s">
        <v>1477</v>
      </c>
      <c r="F2174" t="s">
        <v>1478</v>
      </c>
      <c r="G2174" t="s">
        <v>1523</v>
      </c>
      <c r="H2174" t="s">
        <v>42</v>
      </c>
      <c r="I2174">
        <v>4</v>
      </c>
      <c r="J2174" t="s">
        <v>31</v>
      </c>
      <c r="K2174">
        <v>12</v>
      </c>
      <c r="L2174">
        <v>50</v>
      </c>
      <c r="M2174">
        <v>49</v>
      </c>
      <c r="N2174" t="s">
        <v>19</v>
      </c>
      <c r="O2174" t="s">
        <v>1548</v>
      </c>
      <c r="P2174">
        <v>5</v>
      </c>
      <c r="Q2174">
        <v>0.17241379310344829</v>
      </c>
      <c r="R2174">
        <v>1</v>
      </c>
      <c r="S2174">
        <v>3.4482758620689655E-2</v>
      </c>
      <c r="T2174">
        <f>DATATABLE[[#This Row],[تعداد واگن منتظر واگذاری]]+DATATABLE[[#This Row],[تعداد واگن تحت تخلیه]]</f>
        <v>6</v>
      </c>
      <c r="U2174">
        <v>0.20689655172413793</v>
      </c>
      <c r="V2174">
        <v>11</v>
      </c>
      <c r="W2174">
        <v>0.37931034482758619</v>
      </c>
      <c r="X2174">
        <v>715</v>
      </c>
      <c r="Y2174">
        <v>6</v>
      </c>
      <c r="Z2174">
        <v>12</v>
      </c>
      <c r="AA2174" t="s">
        <v>15</v>
      </c>
      <c r="AB2174">
        <v>1</v>
      </c>
      <c r="AC2174">
        <v>0</v>
      </c>
      <c r="AD2174" t="s">
        <v>15</v>
      </c>
      <c r="AE2174">
        <v>1</v>
      </c>
      <c r="AF2174">
        <v>0</v>
      </c>
      <c r="AG2174" t="s">
        <v>15</v>
      </c>
      <c r="AH2174">
        <v>1</v>
      </c>
      <c r="AI2174">
        <v>0</v>
      </c>
      <c r="AJ2174" t="s">
        <v>15</v>
      </c>
      <c r="AK2174">
        <v>1</v>
      </c>
      <c r="AL2174">
        <v>0</v>
      </c>
    </row>
    <row r="2175" spans="1:38" x14ac:dyDescent="0.25">
      <c r="A2175" t="s">
        <v>1530</v>
      </c>
      <c r="B2175" t="s">
        <v>32</v>
      </c>
      <c r="C2175">
        <v>13981208</v>
      </c>
      <c r="D2175">
        <v>981208</v>
      </c>
      <c r="E2175" t="s">
        <v>1479</v>
      </c>
      <c r="F2175" t="s">
        <v>1480</v>
      </c>
      <c r="G2175" t="s">
        <v>1523</v>
      </c>
      <c r="H2175" t="s">
        <v>42</v>
      </c>
      <c r="I2175">
        <v>4</v>
      </c>
      <c r="J2175" t="s">
        <v>31</v>
      </c>
      <c r="K2175">
        <v>12</v>
      </c>
      <c r="L2175">
        <v>50</v>
      </c>
      <c r="M2175">
        <v>50</v>
      </c>
      <c r="N2175" t="s">
        <v>20</v>
      </c>
      <c r="O2175" t="s">
        <v>1549</v>
      </c>
      <c r="P2175">
        <v>0</v>
      </c>
      <c r="Q2175">
        <v>0</v>
      </c>
      <c r="R2175">
        <v>6</v>
      </c>
      <c r="S2175">
        <v>0.20689655172413793</v>
      </c>
      <c r="T2175">
        <f>DATATABLE[[#This Row],[تعداد واگن منتظر واگذاری]]+DATATABLE[[#This Row],[تعداد واگن تحت تخلیه]]</f>
        <v>6</v>
      </c>
      <c r="U2175">
        <v>0.20689655172413793</v>
      </c>
      <c r="V2175">
        <v>5</v>
      </c>
      <c r="W2175">
        <v>0.17241379310344829</v>
      </c>
      <c r="X2175">
        <v>325</v>
      </c>
      <c r="Y2175">
        <v>6</v>
      </c>
      <c r="Z2175">
        <v>11</v>
      </c>
      <c r="AA2175" t="s">
        <v>13</v>
      </c>
      <c r="AB2175">
        <v>0</v>
      </c>
      <c r="AC2175">
        <v>1</v>
      </c>
      <c r="AD2175" t="s">
        <v>15</v>
      </c>
      <c r="AE2175">
        <v>1</v>
      </c>
      <c r="AF2175">
        <v>0</v>
      </c>
      <c r="AG2175" t="s">
        <v>15</v>
      </c>
      <c r="AH2175">
        <v>1</v>
      </c>
      <c r="AI2175">
        <v>0</v>
      </c>
      <c r="AJ2175" t="s">
        <v>15</v>
      </c>
      <c r="AK2175">
        <v>1</v>
      </c>
      <c r="AL2175">
        <v>0</v>
      </c>
    </row>
    <row r="2176" spans="1:38" x14ac:dyDescent="0.25">
      <c r="A2176" t="s">
        <v>1530</v>
      </c>
      <c r="B2176" t="s">
        <v>32</v>
      </c>
      <c r="C2176">
        <v>13981209</v>
      </c>
      <c r="D2176">
        <v>981209</v>
      </c>
      <c r="E2176" t="s">
        <v>1481</v>
      </c>
      <c r="F2176" t="s">
        <v>1482</v>
      </c>
      <c r="G2176" t="s">
        <v>1523</v>
      </c>
      <c r="H2176" t="s">
        <v>42</v>
      </c>
      <c r="I2176">
        <v>4</v>
      </c>
      <c r="J2176" t="s">
        <v>31</v>
      </c>
      <c r="K2176">
        <v>12</v>
      </c>
      <c r="L2176">
        <v>50</v>
      </c>
      <c r="M2176">
        <v>50</v>
      </c>
      <c r="N2176" t="s">
        <v>12</v>
      </c>
      <c r="O2176" t="s">
        <v>1550</v>
      </c>
      <c r="P2176">
        <v>15</v>
      </c>
      <c r="Q2176">
        <v>0.51724137931034486</v>
      </c>
      <c r="R2176">
        <v>6</v>
      </c>
      <c r="S2176">
        <v>0.20689655172413793</v>
      </c>
      <c r="T2176">
        <f>DATATABLE[[#This Row],[تعداد واگن منتظر واگذاری]]+DATATABLE[[#This Row],[تعداد واگن تحت تخلیه]]</f>
        <v>21</v>
      </c>
      <c r="U2176">
        <v>0.72413793103448276</v>
      </c>
      <c r="V2176">
        <v>0</v>
      </c>
      <c r="W2176">
        <v>0</v>
      </c>
      <c r="X2176">
        <v>0</v>
      </c>
      <c r="Y2176">
        <v>21</v>
      </c>
      <c r="Z2176">
        <v>6</v>
      </c>
      <c r="AA2176" t="s">
        <v>15</v>
      </c>
      <c r="AB2176">
        <v>1</v>
      </c>
      <c r="AC2176">
        <v>0</v>
      </c>
      <c r="AD2176" t="s">
        <v>15</v>
      </c>
      <c r="AE2176">
        <v>1</v>
      </c>
      <c r="AF2176">
        <v>0</v>
      </c>
      <c r="AG2176" t="s">
        <v>13</v>
      </c>
      <c r="AH2176">
        <v>0</v>
      </c>
      <c r="AI2176">
        <v>1</v>
      </c>
      <c r="AJ2176" t="s">
        <v>15</v>
      </c>
      <c r="AK2176">
        <v>1</v>
      </c>
      <c r="AL2176">
        <v>0</v>
      </c>
    </row>
    <row r="2177" spans="1:38" x14ac:dyDescent="0.25">
      <c r="A2177" t="s">
        <v>1530</v>
      </c>
      <c r="B2177" t="s">
        <v>32</v>
      </c>
      <c r="C2177">
        <v>13981210</v>
      </c>
      <c r="D2177">
        <v>981210</v>
      </c>
      <c r="E2177" t="s">
        <v>1483</v>
      </c>
      <c r="F2177" t="s">
        <v>1484</v>
      </c>
      <c r="G2177" t="s">
        <v>1523</v>
      </c>
      <c r="H2177" t="s">
        <v>42</v>
      </c>
      <c r="I2177">
        <v>4</v>
      </c>
      <c r="J2177" t="s">
        <v>31</v>
      </c>
      <c r="K2177">
        <v>12</v>
      </c>
      <c r="L2177">
        <v>51</v>
      </c>
      <c r="M2177">
        <v>50</v>
      </c>
      <c r="N2177" t="s">
        <v>14</v>
      </c>
      <c r="O2177" t="s">
        <v>1551</v>
      </c>
      <c r="P2177">
        <v>15</v>
      </c>
      <c r="Q2177">
        <v>0.51724137931034486</v>
      </c>
      <c r="R2177">
        <v>5</v>
      </c>
      <c r="S2177">
        <v>0.17241379310344829</v>
      </c>
      <c r="T2177">
        <f>DATATABLE[[#This Row],[تعداد واگن منتظر واگذاری]]+DATATABLE[[#This Row],[تعداد واگن تحت تخلیه]]</f>
        <v>20</v>
      </c>
      <c r="U2177">
        <v>0.68965517241379315</v>
      </c>
      <c r="V2177">
        <v>1</v>
      </c>
      <c r="W2177">
        <v>3.4482758620689655E-2</v>
      </c>
      <c r="X2177">
        <v>65</v>
      </c>
      <c r="Y2177">
        <v>20</v>
      </c>
      <c r="Z2177">
        <v>6</v>
      </c>
      <c r="AA2177" t="s">
        <v>15</v>
      </c>
      <c r="AB2177">
        <v>1</v>
      </c>
      <c r="AC2177">
        <v>0</v>
      </c>
      <c r="AD2177" t="s">
        <v>15</v>
      </c>
      <c r="AE2177">
        <v>1</v>
      </c>
      <c r="AF2177">
        <v>0</v>
      </c>
      <c r="AG2177" t="s">
        <v>15</v>
      </c>
      <c r="AH2177">
        <v>1</v>
      </c>
      <c r="AI2177">
        <v>0</v>
      </c>
      <c r="AJ2177" t="s">
        <v>15</v>
      </c>
      <c r="AK2177">
        <v>1</v>
      </c>
      <c r="AL2177">
        <v>0</v>
      </c>
    </row>
    <row r="2178" spans="1:38" x14ac:dyDescent="0.25">
      <c r="A2178" t="s">
        <v>1530</v>
      </c>
      <c r="B2178" t="s">
        <v>32</v>
      </c>
      <c r="C2178">
        <v>13981211</v>
      </c>
      <c r="D2178">
        <v>981211</v>
      </c>
      <c r="E2178" t="s">
        <v>1485</v>
      </c>
      <c r="F2178" t="s">
        <v>1486</v>
      </c>
      <c r="G2178" t="s">
        <v>1523</v>
      </c>
      <c r="H2178" t="s">
        <v>42</v>
      </c>
      <c r="I2178">
        <v>4</v>
      </c>
      <c r="J2178" t="s">
        <v>31</v>
      </c>
      <c r="K2178">
        <v>12</v>
      </c>
      <c r="L2178">
        <v>51</v>
      </c>
      <c r="M2178">
        <v>50</v>
      </c>
      <c r="N2178" t="s">
        <v>16</v>
      </c>
      <c r="O2178" t="s">
        <v>1552</v>
      </c>
      <c r="P2178">
        <v>14</v>
      </c>
      <c r="Q2178">
        <v>0.48275862068965519</v>
      </c>
      <c r="R2178">
        <v>2</v>
      </c>
      <c r="S2178">
        <v>6.8965517241379309E-2</v>
      </c>
      <c r="T2178">
        <f>DATATABLE[[#This Row],[تعداد واگن منتظر واگذاری]]+DATATABLE[[#This Row],[تعداد واگن تحت تخلیه]]</f>
        <v>16</v>
      </c>
      <c r="U2178">
        <v>0.55172413793103448</v>
      </c>
      <c r="V2178">
        <v>7</v>
      </c>
      <c r="W2178">
        <v>0.2413793103448276</v>
      </c>
      <c r="X2178">
        <v>455</v>
      </c>
      <c r="Y2178">
        <v>16</v>
      </c>
      <c r="Z2178">
        <v>9</v>
      </c>
      <c r="AA2178" t="s">
        <v>15</v>
      </c>
      <c r="AB2178">
        <v>1</v>
      </c>
      <c r="AC2178">
        <v>0</v>
      </c>
      <c r="AD2178" t="s">
        <v>15</v>
      </c>
      <c r="AE2178">
        <v>1</v>
      </c>
      <c r="AF2178">
        <v>0</v>
      </c>
      <c r="AG2178" t="s">
        <v>15</v>
      </c>
      <c r="AH2178">
        <v>1</v>
      </c>
      <c r="AI2178">
        <v>0</v>
      </c>
      <c r="AJ2178" t="s">
        <v>15</v>
      </c>
      <c r="AK2178">
        <v>1</v>
      </c>
      <c r="AL2178">
        <v>0</v>
      </c>
    </row>
    <row r="2179" spans="1:38" x14ac:dyDescent="0.25">
      <c r="A2179" t="s">
        <v>1530</v>
      </c>
      <c r="B2179" t="s">
        <v>32</v>
      </c>
      <c r="C2179">
        <v>13981212</v>
      </c>
      <c r="D2179">
        <v>981212</v>
      </c>
      <c r="E2179" t="s">
        <v>1487</v>
      </c>
      <c r="F2179" t="s">
        <v>1488</v>
      </c>
      <c r="G2179" t="s">
        <v>1523</v>
      </c>
      <c r="H2179" t="s">
        <v>42</v>
      </c>
      <c r="I2179">
        <v>4</v>
      </c>
      <c r="J2179" t="s">
        <v>31</v>
      </c>
      <c r="K2179">
        <v>12</v>
      </c>
      <c r="L2179">
        <v>51</v>
      </c>
      <c r="M2179">
        <v>50</v>
      </c>
      <c r="N2179" t="s">
        <v>17</v>
      </c>
      <c r="O2179" t="s">
        <v>1553</v>
      </c>
      <c r="P2179">
        <v>0</v>
      </c>
      <c r="Q2179">
        <v>0</v>
      </c>
      <c r="R2179">
        <v>15</v>
      </c>
      <c r="S2179">
        <v>0.51724137931034486</v>
      </c>
      <c r="T2179">
        <f>DATATABLE[[#This Row],[تعداد واگن منتظر واگذاری]]+DATATABLE[[#This Row],[تعداد واگن تحت تخلیه]]</f>
        <v>15</v>
      </c>
      <c r="U2179">
        <v>0.51724137931034486</v>
      </c>
      <c r="V2179">
        <v>0</v>
      </c>
      <c r="W2179">
        <v>0</v>
      </c>
      <c r="X2179">
        <v>0</v>
      </c>
      <c r="Y2179">
        <v>15</v>
      </c>
      <c r="Z2179">
        <v>15</v>
      </c>
      <c r="AA2179" t="s">
        <v>13</v>
      </c>
      <c r="AB2179">
        <v>0</v>
      </c>
      <c r="AC2179">
        <v>1</v>
      </c>
      <c r="AD2179" t="s">
        <v>15</v>
      </c>
      <c r="AE2179">
        <v>1</v>
      </c>
      <c r="AF2179">
        <v>0</v>
      </c>
      <c r="AG2179" t="s">
        <v>13</v>
      </c>
      <c r="AH2179">
        <v>0</v>
      </c>
      <c r="AI2179">
        <v>1</v>
      </c>
      <c r="AJ2179" t="s">
        <v>15</v>
      </c>
      <c r="AK2179">
        <v>1</v>
      </c>
      <c r="AL2179">
        <v>0</v>
      </c>
    </row>
    <row r="2180" spans="1:38" x14ac:dyDescent="0.25">
      <c r="A2180" t="s">
        <v>1530</v>
      </c>
      <c r="B2180" t="s">
        <v>32</v>
      </c>
      <c r="C2180">
        <v>13981213</v>
      </c>
      <c r="D2180">
        <v>981213</v>
      </c>
      <c r="E2180" t="s">
        <v>1489</v>
      </c>
      <c r="F2180" t="s">
        <v>1490</v>
      </c>
      <c r="G2180" t="s">
        <v>1523</v>
      </c>
      <c r="H2180" t="s">
        <v>42</v>
      </c>
      <c r="I2180">
        <v>4</v>
      </c>
      <c r="J2180" t="s">
        <v>31</v>
      </c>
      <c r="K2180">
        <v>12</v>
      </c>
      <c r="L2180">
        <v>51</v>
      </c>
      <c r="M2180">
        <v>50</v>
      </c>
      <c r="N2180" t="s">
        <v>18</v>
      </c>
      <c r="O2180" t="s">
        <v>1556</v>
      </c>
      <c r="P2180">
        <v>0</v>
      </c>
      <c r="Q2180">
        <v>0</v>
      </c>
      <c r="R2180">
        <v>0</v>
      </c>
      <c r="S2180">
        <v>0</v>
      </c>
      <c r="T2180">
        <f>DATATABLE[[#This Row],[تعداد واگن منتظر واگذاری]]+DATATABLE[[#This Row],[تعداد واگن تحت تخلیه]]</f>
        <v>0</v>
      </c>
      <c r="U2180">
        <v>0</v>
      </c>
      <c r="V2180">
        <v>15</v>
      </c>
      <c r="W2180">
        <v>0.51724137931034486</v>
      </c>
      <c r="X2180">
        <v>975</v>
      </c>
      <c r="Y2180">
        <v>0</v>
      </c>
      <c r="Z2180">
        <v>15</v>
      </c>
      <c r="AA2180" t="s">
        <v>13</v>
      </c>
      <c r="AB2180">
        <v>0</v>
      </c>
      <c r="AC2180">
        <v>1</v>
      </c>
      <c r="AD2180" t="s">
        <v>13</v>
      </c>
      <c r="AE2180">
        <v>0</v>
      </c>
      <c r="AF2180">
        <v>1</v>
      </c>
      <c r="AG2180" t="s">
        <v>15</v>
      </c>
      <c r="AH2180">
        <v>1</v>
      </c>
      <c r="AI2180">
        <v>0</v>
      </c>
      <c r="AJ2180" t="s">
        <v>15</v>
      </c>
      <c r="AK2180">
        <v>1</v>
      </c>
      <c r="AL2180">
        <v>0</v>
      </c>
    </row>
    <row r="2181" spans="1:38" x14ac:dyDescent="0.25">
      <c r="A2181" t="s">
        <v>1530</v>
      </c>
      <c r="B2181" t="s">
        <v>32</v>
      </c>
      <c r="C2181">
        <v>13981214</v>
      </c>
      <c r="D2181">
        <v>981214</v>
      </c>
      <c r="E2181" t="s">
        <v>1491</v>
      </c>
      <c r="F2181" t="s">
        <v>1492</v>
      </c>
      <c r="G2181" t="s">
        <v>1523</v>
      </c>
      <c r="H2181" t="s">
        <v>42</v>
      </c>
      <c r="I2181">
        <v>4</v>
      </c>
      <c r="J2181" t="s">
        <v>31</v>
      </c>
      <c r="K2181">
        <v>12</v>
      </c>
      <c r="L2181">
        <v>51</v>
      </c>
      <c r="M2181">
        <v>50</v>
      </c>
      <c r="N2181" t="s">
        <v>19</v>
      </c>
      <c r="O2181" t="s">
        <v>1557</v>
      </c>
      <c r="P2181">
        <v>0</v>
      </c>
      <c r="Q2181">
        <v>0</v>
      </c>
      <c r="R2181">
        <v>0</v>
      </c>
      <c r="S2181">
        <v>0</v>
      </c>
      <c r="T2181">
        <f>DATATABLE[[#This Row],[تعداد واگن منتظر واگذاری]]+DATATABLE[[#This Row],[تعداد واگن تحت تخلیه]]</f>
        <v>0</v>
      </c>
      <c r="U2181">
        <v>0</v>
      </c>
      <c r="V2181">
        <v>0</v>
      </c>
      <c r="W2181">
        <v>0</v>
      </c>
      <c r="X2181">
        <v>0</v>
      </c>
      <c r="Y2181">
        <v>0</v>
      </c>
      <c r="Z2181">
        <v>0</v>
      </c>
      <c r="AA2181" t="s">
        <v>13</v>
      </c>
      <c r="AB2181">
        <v>0</v>
      </c>
      <c r="AC2181">
        <v>1</v>
      </c>
      <c r="AD2181" t="s">
        <v>13</v>
      </c>
      <c r="AE2181">
        <v>0</v>
      </c>
      <c r="AF2181">
        <v>1</v>
      </c>
      <c r="AG2181" t="s">
        <v>13</v>
      </c>
      <c r="AH2181">
        <v>0</v>
      </c>
      <c r="AI2181">
        <v>1</v>
      </c>
      <c r="AJ2181" t="s">
        <v>13</v>
      </c>
      <c r="AK2181">
        <v>0</v>
      </c>
      <c r="AL2181">
        <v>1</v>
      </c>
    </row>
    <row r="2182" spans="1:38" x14ac:dyDescent="0.25">
      <c r="A2182" t="s">
        <v>1530</v>
      </c>
      <c r="B2182" t="s">
        <v>32</v>
      </c>
      <c r="C2182">
        <v>13981215</v>
      </c>
      <c r="D2182">
        <v>981215</v>
      </c>
      <c r="E2182" t="s">
        <v>1493</v>
      </c>
      <c r="F2182" t="s">
        <v>1494</v>
      </c>
      <c r="G2182" t="s">
        <v>1523</v>
      </c>
      <c r="H2182" t="s">
        <v>42</v>
      </c>
      <c r="I2182">
        <v>4</v>
      </c>
      <c r="J2182" t="s">
        <v>31</v>
      </c>
      <c r="K2182">
        <v>12</v>
      </c>
      <c r="L2182">
        <v>51</v>
      </c>
      <c r="M2182">
        <v>51</v>
      </c>
      <c r="N2182" t="s">
        <v>20</v>
      </c>
      <c r="O2182" t="s">
        <v>1558</v>
      </c>
      <c r="P2182">
        <v>0</v>
      </c>
      <c r="Q2182">
        <v>0</v>
      </c>
      <c r="R2182">
        <v>0</v>
      </c>
      <c r="S2182">
        <v>0</v>
      </c>
      <c r="T2182">
        <f>DATATABLE[[#This Row],[تعداد واگن منتظر واگذاری]]+DATATABLE[[#This Row],[تعداد واگن تحت تخلیه]]</f>
        <v>0</v>
      </c>
      <c r="U2182">
        <v>0</v>
      </c>
      <c r="V2182">
        <v>0</v>
      </c>
      <c r="W2182">
        <v>0</v>
      </c>
      <c r="X2182">
        <v>0</v>
      </c>
      <c r="Y2182">
        <v>0</v>
      </c>
      <c r="Z2182">
        <v>0</v>
      </c>
      <c r="AA2182" t="s">
        <v>13</v>
      </c>
      <c r="AB2182">
        <v>0</v>
      </c>
      <c r="AC2182">
        <v>1</v>
      </c>
      <c r="AD2182" t="s">
        <v>13</v>
      </c>
      <c r="AE2182">
        <v>0</v>
      </c>
      <c r="AF2182">
        <v>1</v>
      </c>
      <c r="AG2182" t="s">
        <v>13</v>
      </c>
      <c r="AH2182">
        <v>0</v>
      </c>
      <c r="AI2182">
        <v>1</v>
      </c>
      <c r="AJ2182" t="s">
        <v>13</v>
      </c>
      <c r="AK2182">
        <v>0</v>
      </c>
      <c r="AL2182">
        <v>1</v>
      </c>
    </row>
    <row r="2183" spans="1:38" x14ac:dyDescent="0.25">
      <c r="A2183" t="s">
        <v>1530</v>
      </c>
      <c r="B2183" t="s">
        <v>32</v>
      </c>
      <c r="C2183">
        <v>13981216</v>
      </c>
      <c r="D2183">
        <v>981216</v>
      </c>
      <c r="E2183" t="s">
        <v>1495</v>
      </c>
      <c r="F2183" t="s">
        <v>1496</v>
      </c>
      <c r="G2183" t="s">
        <v>1523</v>
      </c>
      <c r="H2183" t="s">
        <v>42</v>
      </c>
      <c r="I2183">
        <v>4</v>
      </c>
      <c r="J2183" t="s">
        <v>31</v>
      </c>
      <c r="K2183">
        <v>12</v>
      </c>
      <c r="L2183">
        <v>51</v>
      </c>
      <c r="M2183">
        <v>51</v>
      </c>
      <c r="N2183" t="s">
        <v>12</v>
      </c>
      <c r="O2183" t="s">
        <v>1559</v>
      </c>
      <c r="P2183">
        <v>0</v>
      </c>
      <c r="Q2183">
        <v>0</v>
      </c>
      <c r="R2183">
        <v>0</v>
      </c>
      <c r="S2183">
        <v>0</v>
      </c>
      <c r="T2183">
        <f>DATATABLE[[#This Row],[تعداد واگن منتظر واگذاری]]+DATATABLE[[#This Row],[تعداد واگن تحت تخلیه]]</f>
        <v>0</v>
      </c>
      <c r="U2183">
        <v>0</v>
      </c>
      <c r="V2183">
        <v>0</v>
      </c>
      <c r="W2183">
        <v>0</v>
      </c>
      <c r="X2183">
        <v>0</v>
      </c>
      <c r="Y2183">
        <v>0</v>
      </c>
      <c r="Z2183">
        <v>0</v>
      </c>
      <c r="AA2183" t="s">
        <v>13</v>
      </c>
      <c r="AB2183">
        <v>0</v>
      </c>
      <c r="AC2183">
        <v>1</v>
      </c>
      <c r="AD2183" t="s">
        <v>13</v>
      </c>
      <c r="AE2183">
        <v>0</v>
      </c>
      <c r="AF2183">
        <v>1</v>
      </c>
      <c r="AG2183" t="s">
        <v>13</v>
      </c>
      <c r="AH2183">
        <v>0</v>
      </c>
      <c r="AI2183">
        <v>1</v>
      </c>
      <c r="AJ2183" t="s">
        <v>13</v>
      </c>
      <c r="AK2183">
        <v>0</v>
      </c>
      <c r="AL2183">
        <v>1</v>
      </c>
    </row>
    <row r="2184" spans="1:38" x14ac:dyDescent="0.25">
      <c r="A2184" t="s">
        <v>1530</v>
      </c>
      <c r="B2184" t="s">
        <v>32</v>
      </c>
      <c r="C2184">
        <v>13981217</v>
      </c>
      <c r="D2184">
        <v>981217</v>
      </c>
      <c r="E2184" t="s">
        <v>1497</v>
      </c>
      <c r="F2184" t="s">
        <v>1498</v>
      </c>
      <c r="G2184" t="s">
        <v>1523</v>
      </c>
      <c r="H2184" t="s">
        <v>42</v>
      </c>
      <c r="I2184">
        <v>4</v>
      </c>
      <c r="J2184" t="s">
        <v>31</v>
      </c>
      <c r="K2184">
        <v>12</v>
      </c>
      <c r="L2184">
        <v>52</v>
      </c>
      <c r="M2184">
        <v>51</v>
      </c>
      <c r="N2184" t="s">
        <v>14</v>
      </c>
      <c r="O2184" t="s">
        <v>1560</v>
      </c>
      <c r="P2184">
        <v>1</v>
      </c>
      <c r="Q2184">
        <v>3.4482758620689655E-2</v>
      </c>
      <c r="R2184">
        <v>12</v>
      </c>
      <c r="S2184">
        <v>0.41379310344827586</v>
      </c>
      <c r="T2184">
        <f>DATATABLE[[#This Row],[تعداد واگن منتظر واگذاری]]+DATATABLE[[#This Row],[تعداد واگن تحت تخلیه]]</f>
        <v>13</v>
      </c>
      <c r="U2184">
        <v>0.44827586206896552</v>
      </c>
      <c r="V2184">
        <v>0</v>
      </c>
      <c r="W2184">
        <v>0</v>
      </c>
      <c r="X2184">
        <v>0</v>
      </c>
      <c r="Y2184">
        <v>13</v>
      </c>
      <c r="Z2184">
        <v>12</v>
      </c>
      <c r="AA2184" t="s">
        <v>15</v>
      </c>
      <c r="AB2184">
        <v>1</v>
      </c>
      <c r="AC2184">
        <v>0</v>
      </c>
      <c r="AD2184" t="s">
        <v>15</v>
      </c>
      <c r="AE2184">
        <v>1</v>
      </c>
      <c r="AF2184">
        <v>0</v>
      </c>
      <c r="AG2184" t="s">
        <v>13</v>
      </c>
      <c r="AH2184">
        <v>0</v>
      </c>
      <c r="AI2184">
        <v>1</v>
      </c>
      <c r="AJ2184" t="s">
        <v>15</v>
      </c>
      <c r="AK2184">
        <v>1</v>
      </c>
      <c r="AL2184">
        <v>0</v>
      </c>
    </row>
    <row r="2185" spans="1:38" x14ac:dyDescent="0.25">
      <c r="A2185" t="s">
        <v>1530</v>
      </c>
      <c r="B2185" t="s">
        <v>32</v>
      </c>
      <c r="C2185">
        <v>13981218</v>
      </c>
      <c r="D2185">
        <v>981218</v>
      </c>
      <c r="E2185" t="s">
        <v>1499</v>
      </c>
      <c r="F2185" t="s">
        <v>1500</v>
      </c>
      <c r="G2185" t="s">
        <v>1523</v>
      </c>
      <c r="H2185" t="s">
        <v>42</v>
      </c>
      <c r="I2185">
        <v>4</v>
      </c>
      <c r="J2185" t="s">
        <v>31</v>
      </c>
      <c r="K2185">
        <v>12</v>
      </c>
      <c r="L2185">
        <v>52</v>
      </c>
      <c r="M2185">
        <v>51</v>
      </c>
      <c r="N2185" t="s">
        <v>16</v>
      </c>
      <c r="O2185" t="s">
        <v>1561</v>
      </c>
      <c r="P2185">
        <v>49</v>
      </c>
      <c r="Q2185">
        <v>1.6896551724137931</v>
      </c>
      <c r="R2185">
        <v>0</v>
      </c>
      <c r="S2185">
        <v>0</v>
      </c>
      <c r="T2185">
        <f>DATATABLE[[#This Row],[تعداد واگن منتظر واگذاری]]+DATATABLE[[#This Row],[تعداد واگن تحت تخلیه]]</f>
        <v>49</v>
      </c>
      <c r="U2185">
        <v>1.6896551724137931</v>
      </c>
      <c r="V2185">
        <v>12</v>
      </c>
      <c r="W2185">
        <v>0.41379310344827586</v>
      </c>
      <c r="X2185">
        <v>780</v>
      </c>
      <c r="Y2185">
        <v>49</v>
      </c>
      <c r="Z2185">
        <v>12</v>
      </c>
      <c r="AA2185" t="s">
        <v>15</v>
      </c>
      <c r="AB2185">
        <v>1</v>
      </c>
      <c r="AC2185">
        <v>0</v>
      </c>
      <c r="AD2185" t="s">
        <v>13</v>
      </c>
      <c r="AE2185">
        <v>0</v>
      </c>
      <c r="AF2185">
        <v>1</v>
      </c>
      <c r="AG2185" t="s">
        <v>15</v>
      </c>
      <c r="AH2185">
        <v>1</v>
      </c>
      <c r="AI2185">
        <v>0</v>
      </c>
      <c r="AJ2185" t="s">
        <v>15</v>
      </c>
      <c r="AK2185">
        <v>1</v>
      </c>
      <c r="AL2185">
        <v>0</v>
      </c>
    </row>
    <row r="2186" spans="1:38" x14ac:dyDescent="0.25">
      <c r="A2186" t="s">
        <v>1530</v>
      </c>
      <c r="B2186" t="s">
        <v>32</v>
      </c>
      <c r="C2186">
        <v>13981219</v>
      </c>
      <c r="D2186">
        <v>981219</v>
      </c>
      <c r="E2186" t="s">
        <v>1501</v>
      </c>
      <c r="F2186" t="s">
        <v>1502</v>
      </c>
      <c r="G2186" t="s">
        <v>1523</v>
      </c>
      <c r="H2186" t="s">
        <v>42</v>
      </c>
      <c r="I2186">
        <v>4</v>
      </c>
      <c r="J2186" t="s">
        <v>31</v>
      </c>
      <c r="K2186">
        <v>12</v>
      </c>
      <c r="L2186">
        <v>52</v>
      </c>
      <c r="M2186">
        <v>51</v>
      </c>
      <c r="N2186" t="s">
        <v>17</v>
      </c>
      <c r="O2186" t="s">
        <v>1562</v>
      </c>
      <c r="P2186">
        <v>0</v>
      </c>
      <c r="Q2186">
        <v>0</v>
      </c>
      <c r="R2186">
        <v>0</v>
      </c>
      <c r="S2186">
        <v>0</v>
      </c>
      <c r="T2186">
        <f>DATATABLE[[#This Row],[تعداد واگن منتظر واگذاری]]+DATATABLE[[#This Row],[تعداد واگن تحت تخلیه]]</f>
        <v>0</v>
      </c>
      <c r="U2186">
        <v>0</v>
      </c>
      <c r="V2186">
        <v>0</v>
      </c>
      <c r="W2186">
        <v>0</v>
      </c>
      <c r="X2186">
        <v>0</v>
      </c>
      <c r="Y2186">
        <v>0</v>
      </c>
      <c r="Z2186">
        <v>0</v>
      </c>
      <c r="AA2186" t="s">
        <v>13</v>
      </c>
      <c r="AB2186">
        <v>0</v>
      </c>
      <c r="AC2186">
        <v>1</v>
      </c>
      <c r="AD2186" t="s">
        <v>13</v>
      </c>
      <c r="AE2186">
        <v>0</v>
      </c>
      <c r="AF2186">
        <v>1</v>
      </c>
      <c r="AG2186" t="s">
        <v>13</v>
      </c>
      <c r="AH2186">
        <v>0</v>
      </c>
      <c r="AI2186">
        <v>1</v>
      </c>
      <c r="AJ2186" t="s">
        <v>13</v>
      </c>
      <c r="AK2186">
        <v>0</v>
      </c>
      <c r="AL2186">
        <v>1</v>
      </c>
    </row>
    <row r="2187" spans="1:38" x14ac:dyDescent="0.25">
      <c r="A2187" t="s">
        <v>1530</v>
      </c>
      <c r="B2187" t="s">
        <v>32</v>
      </c>
      <c r="C2187">
        <v>13981220</v>
      </c>
      <c r="D2187">
        <v>981220</v>
      </c>
      <c r="E2187" t="s">
        <v>1503</v>
      </c>
      <c r="F2187" t="s">
        <v>1504</v>
      </c>
      <c r="G2187" t="s">
        <v>1523</v>
      </c>
      <c r="H2187" t="s">
        <v>42</v>
      </c>
      <c r="I2187">
        <v>4</v>
      </c>
      <c r="J2187" t="s">
        <v>31</v>
      </c>
      <c r="K2187">
        <v>12</v>
      </c>
      <c r="L2187">
        <v>52</v>
      </c>
      <c r="M2187">
        <v>51</v>
      </c>
      <c r="N2187" t="s">
        <v>18</v>
      </c>
      <c r="O2187" t="s">
        <v>1563</v>
      </c>
      <c r="P2187">
        <v>0</v>
      </c>
      <c r="Q2187">
        <v>0</v>
      </c>
      <c r="R2187">
        <v>27</v>
      </c>
      <c r="S2187">
        <v>0.93103448275862066</v>
      </c>
      <c r="T2187">
        <f>DATATABLE[[#This Row],[تعداد واگن منتظر واگذاری]]+DATATABLE[[#This Row],[تعداد واگن تحت تخلیه]]</f>
        <v>27</v>
      </c>
      <c r="U2187">
        <v>0.93103448275862066</v>
      </c>
      <c r="V2187">
        <v>19</v>
      </c>
      <c r="W2187">
        <v>0.65517241379310343</v>
      </c>
      <c r="X2187">
        <v>1235</v>
      </c>
      <c r="Y2187">
        <v>27</v>
      </c>
      <c r="Z2187">
        <v>46</v>
      </c>
      <c r="AA2187" t="s">
        <v>13</v>
      </c>
      <c r="AB2187">
        <v>0</v>
      </c>
      <c r="AC2187">
        <v>1</v>
      </c>
      <c r="AD2187" t="s">
        <v>15</v>
      </c>
      <c r="AE2187">
        <v>1</v>
      </c>
      <c r="AF2187">
        <v>0</v>
      </c>
      <c r="AG2187" t="s">
        <v>15</v>
      </c>
      <c r="AH2187">
        <v>1</v>
      </c>
      <c r="AI2187">
        <v>0</v>
      </c>
      <c r="AJ2187" t="s">
        <v>15</v>
      </c>
      <c r="AK2187">
        <v>1</v>
      </c>
      <c r="AL2187">
        <v>0</v>
      </c>
    </row>
    <row r="2188" spans="1:38" x14ac:dyDescent="0.25">
      <c r="A2188" t="s">
        <v>1530</v>
      </c>
      <c r="B2188" t="s">
        <v>32</v>
      </c>
      <c r="C2188">
        <v>13981221</v>
      </c>
      <c r="D2188">
        <v>981221</v>
      </c>
      <c r="E2188" t="s">
        <v>1505</v>
      </c>
      <c r="F2188" t="s">
        <v>1506</v>
      </c>
      <c r="G2188" t="s">
        <v>1523</v>
      </c>
      <c r="H2188" t="s">
        <v>42</v>
      </c>
      <c r="I2188">
        <v>4</v>
      </c>
      <c r="J2188" t="s">
        <v>31</v>
      </c>
      <c r="K2188">
        <v>12</v>
      </c>
      <c r="L2188">
        <v>52</v>
      </c>
      <c r="M2188">
        <v>51</v>
      </c>
      <c r="N2188" t="s">
        <v>19</v>
      </c>
      <c r="O2188" t="s">
        <v>1564</v>
      </c>
      <c r="P2188">
        <v>0</v>
      </c>
      <c r="Q2188">
        <v>0</v>
      </c>
      <c r="R2188">
        <v>20</v>
      </c>
      <c r="S2188">
        <v>0.68965517241379315</v>
      </c>
      <c r="T2188">
        <f>DATATABLE[[#This Row],[تعداد واگن منتظر واگذاری]]+DATATABLE[[#This Row],[تعداد واگن تحت تخلیه]]</f>
        <v>20</v>
      </c>
      <c r="U2188">
        <v>0.68965517241379315</v>
      </c>
      <c r="V2188">
        <v>20</v>
      </c>
      <c r="W2188">
        <v>0.68965517241379315</v>
      </c>
      <c r="X2188">
        <v>1300</v>
      </c>
      <c r="Y2188">
        <v>20</v>
      </c>
      <c r="Z2188">
        <v>40</v>
      </c>
      <c r="AA2188" t="s">
        <v>13</v>
      </c>
      <c r="AB2188">
        <v>0</v>
      </c>
      <c r="AC2188">
        <v>1</v>
      </c>
      <c r="AD2188" t="s">
        <v>15</v>
      </c>
      <c r="AE2188">
        <v>1</v>
      </c>
      <c r="AF2188">
        <v>0</v>
      </c>
      <c r="AG2188" t="s">
        <v>15</v>
      </c>
      <c r="AH2188">
        <v>1</v>
      </c>
      <c r="AI2188">
        <v>0</v>
      </c>
      <c r="AJ2188" t="s">
        <v>15</v>
      </c>
      <c r="AK2188">
        <v>1</v>
      </c>
      <c r="AL2188">
        <v>0</v>
      </c>
    </row>
    <row r="2189" spans="1:38" x14ac:dyDescent="0.25">
      <c r="A2189" t="s">
        <v>1530</v>
      </c>
      <c r="B2189" t="s">
        <v>32</v>
      </c>
      <c r="C2189">
        <v>13981222</v>
      </c>
      <c r="D2189">
        <v>981222</v>
      </c>
      <c r="E2189" t="s">
        <v>1507</v>
      </c>
      <c r="F2189" t="s">
        <v>1508</v>
      </c>
      <c r="G2189" t="s">
        <v>1523</v>
      </c>
      <c r="H2189" t="s">
        <v>42</v>
      </c>
      <c r="I2189">
        <v>4</v>
      </c>
      <c r="J2189" t="s">
        <v>31</v>
      </c>
      <c r="K2189">
        <v>12</v>
      </c>
      <c r="L2189">
        <v>52</v>
      </c>
      <c r="M2189">
        <v>52</v>
      </c>
      <c r="N2189" t="s">
        <v>20</v>
      </c>
      <c r="O2189" t="s">
        <v>1565</v>
      </c>
      <c r="P2189">
        <v>0</v>
      </c>
      <c r="Q2189">
        <v>0</v>
      </c>
      <c r="R2189">
        <v>27</v>
      </c>
      <c r="S2189">
        <v>0.93103448275862066</v>
      </c>
      <c r="T2189">
        <f>DATATABLE[[#This Row],[تعداد واگن منتظر واگذاری]]+DATATABLE[[#This Row],[تعداد واگن تحت تخلیه]]</f>
        <v>27</v>
      </c>
      <c r="U2189">
        <v>0.93103448275862066</v>
      </c>
      <c r="V2189">
        <v>0</v>
      </c>
      <c r="W2189">
        <v>0</v>
      </c>
      <c r="X2189">
        <v>0</v>
      </c>
      <c r="Y2189">
        <v>27</v>
      </c>
      <c r="Z2189">
        <v>27</v>
      </c>
      <c r="AA2189" t="s">
        <v>13</v>
      </c>
      <c r="AB2189">
        <v>0</v>
      </c>
      <c r="AC2189">
        <v>1</v>
      </c>
      <c r="AD2189" t="s">
        <v>15</v>
      </c>
      <c r="AE2189">
        <v>1</v>
      </c>
      <c r="AF2189">
        <v>0</v>
      </c>
      <c r="AG2189" t="s">
        <v>13</v>
      </c>
      <c r="AH2189">
        <v>0</v>
      </c>
      <c r="AI2189">
        <v>1</v>
      </c>
      <c r="AJ2189" t="s">
        <v>15</v>
      </c>
      <c r="AK2189">
        <v>1</v>
      </c>
      <c r="AL2189">
        <v>0</v>
      </c>
    </row>
    <row r="2190" spans="1:38" x14ac:dyDescent="0.25">
      <c r="A2190" t="s">
        <v>1530</v>
      </c>
      <c r="B2190" t="s">
        <v>32</v>
      </c>
      <c r="C2190">
        <v>13981223</v>
      </c>
      <c r="D2190">
        <v>981223</v>
      </c>
      <c r="E2190" t="s">
        <v>1509</v>
      </c>
      <c r="F2190" t="s">
        <v>1510</v>
      </c>
      <c r="G2190" t="s">
        <v>1523</v>
      </c>
      <c r="H2190" t="s">
        <v>42</v>
      </c>
      <c r="I2190">
        <v>4</v>
      </c>
      <c r="J2190" t="s">
        <v>31</v>
      </c>
      <c r="K2190">
        <v>12</v>
      </c>
      <c r="L2190">
        <v>52</v>
      </c>
      <c r="M2190">
        <v>52</v>
      </c>
      <c r="N2190" t="s">
        <v>12</v>
      </c>
      <c r="O2190" t="s">
        <v>1566</v>
      </c>
      <c r="P2190">
        <v>56</v>
      </c>
      <c r="Q2190">
        <v>1.9310344827586208</v>
      </c>
      <c r="R2190">
        <v>0</v>
      </c>
      <c r="S2190">
        <v>0</v>
      </c>
      <c r="T2190">
        <f>DATATABLE[[#This Row],[تعداد واگن منتظر واگذاری]]+DATATABLE[[#This Row],[تعداد واگن تحت تخلیه]]</f>
        <v>56</v>
      </c>
      <c r="U2190">
        <v>1.9310344827586208</v>
      </c>
      <c r="V2190">
        <v>20</v>
      </c>
      <c r="W2190">
        <v>0.68965517241379315</v>
      </c>
      <c r="X2190">
        <v>1300</v>
      </c>
      <c r="Y2190">
        <v>56</v>
      </c>
      <c r="Z2190">
        <v>20</v>
      </c>
      <c r="AA2190" t="s">
        <v>15</v>
      </c>
      <c r="AB2190">
        <v>1</v>
      </c>
      <c r="AC2190">
        <v>0</v>
      </c>
      <c r="AD2190" t="s">
        <v>13</v>
      </c>
      <c r="AE2190">
        <v>0</v>
      </c>
      <c r="AF2190">
        <v>1</v>
      </c>
      <c r="AG2190" t="s">
        <v>15</v>
      </c>
      <c r="AH2190">
        <v>1</v>
      </c>
      <c r="AI2190">
        <v>0</v>
      </c>
      <c r="AJ2190" t="s">
        <v>15</v>
      </c>
      <c r="AK2190">
        <v>1</v>
      </c>
      <c r="AL2190">
        <v>0</v>
      </c>
    </row>
    <row r="2191" spans="1:38" x14ac:dyDescent="0.25">
      <c r="A2191" t="s">
        <v>1530</v>
      </c>
      <c r="B2191" t="s">
        <v>32</v>
      </c>
      <c r="C2191">
        <v>13981224</v>
      </c>
      <c r="D2191">
        <v>981224</v>
      </c>
      <c r="E2191" t="s">
        <v>1511</v>
      </c>
      <c r="F2191" t="s">
        <v>1512</v>
      </c>
      <c r="G2191" t="s">
        <v>1523</v>
      </c>
      <c r="H2191" t="s">
        <v>42</v>
      </c>
      <c r="I2191">
        <v>4</v>
      </c>
      <c r="J2191" t="s">
        <v>31</v>
      </c>
      <c r="K2191">
        <v>12</v>
      </c>
      <c r="L2191">
        <v>53</v>
      </c>
      <c r="M2191">
        <v>52</v>
      </c>
      <c r="N2191" t="s">
        <v>14</v>
      </c>
      <c r="O2191" t="s">
        <v>1567</v>
      </c>
      <c r="P2191">
        <v>58</v>
      </c>
      <c r="Q2191">
        <v>2</v>
      </c>
      <c r="R2191">
        <v>25</v>
      </c>
      <c r="S2191">
        <v>0.86206896551724133</v>
      </c>
      <c r="T2191">
        <f>DATATABLE[[#This Row],[تعداد واگن منتظر واگذاری]]+DATATABLE[[#This Row],[تعداد واگن تحت تخلیه]]</f>
        <v>83</v>
      </c>
      <c r="U2191">
        <v>2.8620689655172415</v>
      </c>
      <c r="V2191">
        <v>42</v>
      </c>
      <c r="W2191">
        <v>1.4482758620689655</v>
      </c>
      <c r="X2191">
        <v>2730</v>
      </c>
      <c r="Y2191">
        <v>83</v>
      </c>
      <c r="Z2191">
        <v>67</v>
      </c>
      <c r="AA2191" t="s">
        <v>15</v>
      </c>
      <c r="AB2191">
        <v>1</v>
      </c>
      <c r="AC2191">
        <v>0</v>
      </c>
      <c r="AD2191" t="s">
        <v>15</v>
      </c>
      <c r="AE2191">
        <v>1</v>
      </c>
      <c r="AF2191">
        <v>0</v>
      </c>
      <c r="AG2191" t="s">
        <v>15</v>
      </c>
      <c r="AH2191">
        <v>1</v>
      </c>
      <c r="AI2191">
        <v>0</v>
      </c>
      <c r="AJ2191" t="s">
        <v>15</v>
      </c>
      <c r="AK2191">
        <v>1</v>
      </c>
      <c r="AL2191">
        <v>0</v>
      </c>
    </row>
    <row r="2192" spans="1:38" x14ac:dyDescent="0.25">
      <c r="A2192" t="s">
        <v>1530</v>
      </c>
      <c r="B2192" t="s">
        <v>32</v>
      </c>
      <c r="C2192">
        <v>13981225</v>
      </c>
      <c r="D2192">
        <v>981225</v>
      </c>
      <c r="E2192" t="s">
        <v>1513</v>
      </c>
      <c r="F2192" t="s">
        <v>1514</v>
      </c>
      <c r="G2192" t="s">
        <v>1523</v>
      </c>
      <c r="H2192" t="s">
        <v>42</v>
      </c>
      <c r="I2192">
        <v>4</v>
      </c>
      <c r="J2192" t="s">
        <v>31</v>
      </c>
      <c r="K2192">
        <v>12</v>
      </c>
      <c r="L2192">
        <v>53</v>
      </c>
      <c r="M2192">
        <v>52</v>
      </c>
      <c r="N2192" t="s">
        <v>16</v>
      </c>
      <c r="O2192" t="s">
        <v>1568</v>
      </c>
      <c r="P2192">
        <v>33</v>
      </c>
      <c r="Q2192">
        <v>1.1379310344827587</v>
      </c>
      <c r="R2192">
        <v>44</v>
      </c>
      <c r="S2192">
        <v>1.5172413793103448</v>
      </c>
      <c r="T2192">
        <f>DATATABLE[[#This Row],[تعداد واگن منتظر واگذاری]]+DATATABLE[[#This Row],[تعداد واگن تحت تخلیه]]</f>
        <v>77</v>
      </c>
      <c r="U2192">
        <v>2.6551724137931036</v>
      </c>
      <c r="V2192">
        <v>41</v>
      </c>
      <c r="W2192">
        <v>1.4137931034482758</v>
      </c>
      <c r="X2192">
        <v>2665</v>
      </c>
      <c r="Y2192">
        <v>77</v>
      </c>
      <c r="Z2192">
        <v>85</v>
      </c>
      <c r="AA2192" t="s">
        <v>15</v>
      </c>
      <c r="AB2192">
        <v>1</v>
      </c>
      <c r="AC2192">
        <v>0</v>
      </c>
      <c r="AD2192" t="s">
        <v>15</v>
      </c>
      <c r="AE2192">
        <v>1</v>
      </c>
      <c r="AF2192">
        <v>0</v>
      </c>
      <c r="AG2192" t="s">
        <v>15</v>
      </c>
      <c r="AH2192">
        <v>1</v>
      </c>
      <c r="AI2192">
        <v>0</v>
      </c>
      <c r="AJ2192" t="s">
        <v>15</v>
      </c>
      <c r="AK2192">
        <v>1</v>
      </c>
      <c r="AL2192">
        <v>0</v>
      </c>
    </row>
    <row r="2193" spans="1:38" x14ac:dyDescent="0.25">
      <c r="A2193" t="s">
        <v>1530</v>
      </c>
      <c r="B2193" t="s">
        <v>32</v>
      </c>
      <c r="C2193">
        <v>13981226</v>
      </c>
      <c r="D2193">
        <v>981226</v>
      </c>
      <c r="E2193" t="s">
        <v>1515</v>
      </c>
      <c r="F2193" t="s">
        <v>1516</v>
      </c>
      <c r="G2193" t="s">
        <v>1523</v>
      </c>
      <c r="H2193" t="s">
        <v>42</v>
      </c>
      <c r="I2193">
        <v>4</v>
      </c>
      <c r="J2193" t="s">
        <v>31</v>
      </c>
      <c r="K2193">
        <v>12</v>
      </c>
      <c r="L2193">
        <v>53</v>
      </c>
      <c r="M2193">
        <v>52</v>
      </c>
      <c r="N2193" t="s">
        <v>17</v>
      </c>
      <c r="O2193" t="s">
        <v>1569</v>
      </c>
      <c r="P2193">
        <v>50</v>
      </c>
      <c r="Q2193">
        <v>1.7241379310344827</v>
      </c>
      <c r="R2193">
        <v>0</v>
      </c>
      <c r="S2193">
        <v>0</v>
      </c>
      <c r="T2193">
        <f>DATATABLE[[#This Row],[تعداد واگن منتظر واگذاری]]+DATATABLE[[#This Row],[تعداد واگن تحت تخلیه]]</f>
        <v>50</v>
      </c>
      <c r="U2193">
        <v>1.7241379310344827</v>
      </c>
      <c r="V2193">
        <v>42</v>
      </c>
      <c r="W2193">
        <v>1.4482758620689655</v>
      </c>
      <c r="X2193">
        <v>2730</v>
      </c>
      <c r="Y2193">
        <v>50</v>
      </c>
      <c r="Z2193">
        <v>42</v>
      </c>
      <c r="AA2193" t="s">
        <v>15</v>
      </c>
      <c r="AB2193">
        <v>1</v>
      </c>
      <c r="AC2193">
        <v>0</v>
      </c>
      <c r="AD2193" t="s">
        <v>13</v>
      </c>
      <c r="AE2193">
        <v>0</v>
      </c>
      <c r="AF2193">
        <v>1</v>
      </c>
      <c r="AG2193" t="s">
        <v>15</v>
      </c>
      <c r="AH2193">
        <v>1</v>
      </c>
      <c r="AI2193">
        <v>0</v>
      </c>
      <c r="AJ2193" t="s">
        <v>15</v>
      </c>
      <c r="AK2193">
        <v>1</v>
      </c>
      <c r="AL2193">
        <v>0</v>
      </c>
    </row>
    <row r="2194" spans="1:38" x14ac:dyDescent="0.25">
      <c r="A2194" t="s">
        <v>1530</v>
      </c>
      <c r="B2194" t="s">
        <v>32</v>
      </c>
      <c r="C2194">
        <v>13981227</v>
      </c>
      <c r="D2194">
        <v>981227</v>
      </c>
      <c r="E2194" t="s">
        <v>1517</v>
      </c>
      <c r="F2194" t="s">
        <v>1518</v>
      </c>
      <c r="G2194" t="s">
        <v>1523</v>
      </c>
      <c r="H2194" t="s">
        <v>42</v>
      </c>
      <c r="I2194">
        <v>4</v>
      </c>
      <c r="J2194" t="s">
        <v>31</v>
      </c>
      <c r="K2194">
        <v>12</v>
      </c>
      <c r="L2194">
        <v>53</v>
      </c>
      <c r="M2194">
        <v>52</v>
      </c>
      <c r="N2194" t="s">
        <v>18</v>
      </c>
      <c r="O2194" t="s">
        <v>1570</v>
      </c>
      <c r="P2194">
        <v>29</v>
      </c>
      <c r="Q2194">
        <v>1</v>
      </c>
      <c r="R2194">
        <v>24</v>
      </c>
      <c r="S2194">
        <v>0.82758620689655171</v>
      </c>
      <c r="T2194">
        <f>DATATABLE[[#This Row],[تعداد واگن منتظر واگذاری]]+DATATABLE[[#This Row],[تعداد واگن تحت تخلیه]]</f>
        <v>53</v>
      </c>
      <c r="U2194">
        <v>1.8275862068965518</v>
      </c>
      <c r="V2194">
        <v>0</v>
      </c>
      <c r="W2194">
        <v>0</v>
      </c>
      <c r="X2194">
        <v>0</v>
      </c>
      <c r="Y2194">
        <v>53</v>
      </c>
      <c r="Z2194">
        <v>24</v>
      </c>
      <c r="AA2194" t="s">
        <v>15</v>
      </c>
      <c r="AB2194">
        <v>1</v>
      </c>
      <c r="AC2194">
        <v>0</v>
      </c>
      <c r="AD2194" t="s">
        <v>15</v>
      </c>
      <c r="AE2194">
        <v>1</v>
      </c>
      <c r="AF2194">
        <v>0</v>
      </c>
      <c r="AG2194" t="s">
        <v>13</v>
      </c>
      <c r="AH2194">
        <v>0</v>
      </c>
      <c r="AI2194">
        <v>1</v>
      </c>
      <c r="AJ2194" t="s">
        <v>15</v>
      </c>
      <c r="AK2194">
        <v>1</v>
      </c>
      <c r="AL2194">
        <v>0</v>
      </c>
    </row>
    <row r="2195" spans="1:38" x14ac:dyDescent="0.25">
      <c r="A2195" t="s">
        <v>1530</v>
      </c>
      <c r="B2195" t="s">
        <v>32</v>
      </c>
      <c r="C2195">
        <v>13981228</v>
      </c>
      <c r="D2195">
        <v>981228</v>
      </c>
      <c r="E2195" t="s">
        <v>1519</v>
      </c>
      <c r="F2195" t="s">
        <v>1520</v>
      </c>
      <c r="G2195" t="s">
        <v>1523</v>
      </c>
      <c r="H2195" t="s">
        <v>42</v>
      </c>
      <c r="I2195">
        <v>4</v>
      </c>
      <c r="J2195" t="s">
        <v>31</v>
      </c>
      <c r="K2195">
        <v>12</v>
      </c>
      <c r="L2195">
        <v>53</v>
      </c>
      <c r="M2195">
        <v>52</v>
      </c>
      <c r="N2195" t="s">
        <v>19</v>
      </c>
      <c r="O2195" t="s">
        <v>1571</v>
      </c>
      <c r="P2195">
        <v>49</v>
      </c>
      <c r="Q2195">
        <v>1.6896551724137931</v>
      </c>
      <c r="R2195">
        <v>0</v>
      </c>
      <c r="S2195">
        <v>0</v>
      </c>
      <c r="T2195">
        <f>DATATABLE[[#This Row],[تعداد واگن منتظر واگذاری]]+DATATABLE[[#This Row],[تعداد واگن تحت تخلیه]]</f>
        <v>49</v>
      </c>
      <c r="U2195">
        <v>1.6896551724137931</v>
      </c>
      <c r="V2195">
        <v>34</v>
      </c>
      <c r="W2195">
        <v>1.1724137931034482</v>
      </c>
      <c r="X2195">
        <v>2210</v>
      </c>
      <c r="Y2195">
        <v>49</v>
      </c>
      <c r="Z2195">
        <v>34</v>
      </c>
      <c r="AA2195" t="s">
        <v>15</v>
      </c>
      <c r="AB2195">
        <v>1</v>
      </c>
      <c r="AC2195">
        <v>0</v>
      </c>
      <c r="AD2195" t="s">
        <v>13</v>
      </c>
      <c r="AE2195">
        <v>0</v>
      </c>
      <c r="AF2195">
        <v>1</v>
      </c>
      <c r="AG2195" t="s">
        <v>15</v>
      </c>
      <c r="AH2195">
        <v>1</v>
      </c>
      <c r="AI2195">
        <v>0</v>
      </c>
      <c r="AJ2195" t="s">
        <v>15</v>
      </c>
      <c r="AK2195">
        <v>1</v>
      </c>
      <c r="AL2195">
        <v>0</v>
      </c>
    </row>
    <row r="2196" spans="1:38" x14ac:dyDescent="0.25">
      <c r="A2196" t="s">
        <v>1530</v>
      </c>
      <c r="B2196" t="s">
        <v>32</v>
      </c>
      <c r="C2196">
        <v>13981229</v>
      </c>
      <c r="D2196">
        <v>981229</v>
      </c>
      <c r="E2196" t="s">
        <v>1521</v>
      </c>
      <c r="F2196" t="s">
        <v>1522</v>
      </c>
      <c r="G2196" t="s">
        <v>1523</v>
      </c>
      <c r="H2196" t="s">
        <v>42</v>
      </c>
      <c r="I2196">
        <v>4</v>
      </c>
      <c r="J2196" t="s">
        <v>31</v>
      </c>
      <c r="K2196">
        <v>12</v>
      </c>
      <c r="L2196">
        <v>53</v>
      </c>
      <c r="M2196">
        <v>53</v>
      </c>
      <c r="N2196" t="s">
        <v>20</v>
      </c>
      <c r="O2196" t="s">
        <v>1572</v>
      </c>
      <c r="P2196">
        <v>48</v>
      </c>
      <c r="Q2196">
        <v>1.6551724137931034</v>
      </c>
      <c r="R2196">
        <v>13</v>
      </c>
      <c r="S2196">
        <v>0.44827586206896552</v>
      </c>
      <c r="T2196">
        <f>DATATABLE[[#This Row],[تعداد واگن منتظر واگذاری]]+DATATABLE[[#This Row],[تعداد واگن تحت تخلیه]]</f>
        <v>61</v>
      </c>
      <c r="U2196">
        <v>2.103448275862069</v>
      </c>
      <c r="V2196">
        <v>0</v>
      </c>
      <c r="W2196">
        <v>0</v>
      </c>
      <c r="X2196">
        <v>0</v>
      </c>
      <c r="Y2196">
        <v>61</v>
      </c>
      <c r="Z2196">
        <v>13</v>
      </c>
      <c r="AA2196" t="s">
        <v>15</v>
      </c>
      <c r="AB2196">
        <v>1</v>
      </c>
      <c r="AC2196">
        <v>0</v>
      </c>
      <c r="AD2196" t="s">
        <v>15</v>
      </c>
      <c r="AE2196">
        <v>1</v>
      </c>
      <c r="AF2196">
        <v>0</v>
      </c>
      <c r="AG2196" t="s">
        <v>13</v>
      </c>
      <c r="AH2196">
        <v>0</v>
      </c>
      <c r="AI2196">
        <v>1</v>
      </c>
      <c r="AJ2196" t="s">
        <v>15</v>
      </c>
      <c r="AK2196">
        <v>1</v>
      </c>
      <c r="AL2196">
        <v>0</v>
      </c>
    </row>
    <row r="2197" spans="1:38" x14ac:dyDescent="0.25">
      <c r="A2197" t="s">
        <v>1530</v>
      </c>
      <c r="B2197" t="s">
        <v>791</v>
      </c>
      <c r="C2197">
        <v>13980101</v>
      </c>
      <c r="D2197">
        <v>980101</v>
      </c>
      <c r="E2197" t="s">
        <v>793</v>
      </c>
      <c r="F2197" t="s">
        <v>794</v>
      </c>
      <c r="G2197" t="s">
        <v>1523</v>
      </c>
      <c r="H2197" t="s">
        <v>39</v>
      </c>
      <c r="I2197">
        <v>1</v>
      </c>
      <c r="J2197" t="s">
        <v>11</v>
      </c>
      <c r="K2197">
        <v>1</v>
      </c>
      <c r="L2197">
        <v>1</v>
      </c>
      <c r="M2197">
        <v>1</v>
      </c>
      <c r="N2197" t="s">
        <v>20</v>
      </c>
      <c r="O2197" t="s">
        <v>1542</v>
      </c>
      <c r="P2197">
        <v>0</v>
      </c>
      <c r="Q2197">
        <v>0</v>
      </c>
      <c r="R2197">
        <v>0</v>
      </c>
      <c r="S2197">
        <v>0</v>
      </c>
      <c r="T2197">
        <f>DATATABLE[[#This Row],[تعداد واگن منتظر واگذاری]]+DATATABLE[[#This Row],[تعداد واگن تحت تخلیه]]</f>
        <v>0</v>
      </c>
      <c r="U2197">
        <v>0</v>
      </c>
      <c r="V2197">
        <v>0</v>
      </c>
      <c r="W2197">
        <v>0</v>
      </c>
      <c r="X2197">
        <v>0</v>
      </c>
      <c r="Y2197">
        <v>0</v>
      </c>
      <c r="Z2197">
        <v>0</v>
      </c>
      <c r="AA2197" t="s">
        <v>13</v>
      </c>
      <c r="AB2197">
        <v>0</v>
      </c>
      <c r="AC2197">
        <v>1</v>
      </c>
      <c r="AD2197" t="s">
        <v>13</v>
      </c>
      <c r="AE2197">
        <v>0</v>
      </c>
      <c r="AF2197">
        <v>1</v>
      </c>
      <c r="AG2197" t="s">
        <v>13</v>
      </c>
      <c r="AH2197">
        <v>0</v>
      </c>
      <c r="AI2197">
        <v>1</v>
      </c>
      <c r="AJ2197" t="s">
        <v>13</v>
      </c>
      <c r="AK2197">
        <v>0</v>
      </c>
      <c r="AL2197">
        <v>1</v>
      </c>
    </row>
    <row r="2198" spans="1:38" x14ac:dyDescent="0.25">
      <c r="A2198" t="s">
        <v>1530</v>
      </c>
      <c r="B2198" t="s">
        <v>791</v>
      </c>
      <c r="C2198">
        <v>13980102</v>
      </c>
      <c r="D2198">
        <v>980102</v>
      </c>
      <c r="E2198" t="s">
        <v>795</v>
      </c>
      <c r="F2198" t="s">
        <v>796</v>
      </c>
      <c r="G2198" t="s">
        <v>1523</v>
      </c>
      <c r="H2198" t="s">
        <v>39</v>
      </c>
      <c r="I2198">
        <v>1</v>
      </c>
      <c r="J2198" t="s">
        <v>11</v>
      </c>
      <c r="K2198">
        <v>1</v>
      </c>
      <c r="L2198">
        <v>1</v>
      </c>
      <c r="M2198">
        <v>1</v>
      </c>
      <c r="N2198" t="s">
        <v>12</v>
      </c>
      <c r="O2198" t="s">
        <v>1543</v>
      </c>
      <c r="P2198">
        <v>0</v>
      </c>
      <c r="Q2198">
        <v>0</v>
      </c>
      <c r="R2198">
        <v>0</v>
      </c>
      <c r="S2198">
        <v>0</v>
      </c>
      <c r="T2198">
        <f>DATATABLE[[#This Row],[تعداد واگن منتظر واگذاری]]+DATATABLE[[#This Row],[تعداد واگن تحت تخلیه]]</f>
        <v>0</v>
      </c>
      <c r="U2198">
        <v>0</v>
      </c>
      <c r="V2198">
        <v>12</v>
      </c>
      <c r="W2198">
        <v>0.38709677419354838</v>
      </c>
      <c r="X2198">
        <v>780</v>
      </c>
      <c r="Y2198">
        <v>0</v>
      </c>
      <c r="Z2198">
        <v>12</v>
      </c>
      <c r="AA2198" t="s">
        <v>13</v>
      </c>
      <c r="AB2198">
        <v>0</v>
      </c>
      <c r="AC2198">
        <v>1</v>
      </c>
      <c r="AD2198" t="s">
        <v>13</v>
      </c>
      <c r="AE2198">
        <v>0</v>
      </c>
      <c r="AF2198">
        <v>1</v>
      </c>
      <c r="AG2198" t="s">
        <v>15</v>
      </c>
      <c r="AH2198">
        <v>1</v>
      </c>
      <c r="AI2198">
        <v>0</v>
      </c>
      <c r="AJ2198" t="s">
        <v>15</v>
      </c>
      <c r="AK2198">
        <v>1</v>
      </c>
      <c r="AL2198">
        <v>0</v>
      </c>
    </row>
    <row r="2199" spans="1:38" x14ac:dyDescent="0.25">
      <c r="A2199" t="s">
        <v>1530</v>
      </c>
      <c r="B2199" t="s">
        <v>791</v>
      </c>
      <c r="C2199">
        <v>13980103</v>
      </c>
      <c r="D2199">
        <v>980103</v>
      </c>
      <c r="E2199" t="s">
        <v>797</v>
      </c>
      <c r="F2199" t="s">
        <v>798</v>
      </c>
      <c r="G2199" t="s">
        <v>1523</v>
      </c>
      <c r="H2199" t="s">
        <v>39</v>
      </c>
      <c r="I2199">
        <v>1</v>
      </c>
      <c r="J2199" t="s">
        <v>11</v>
      </c>
      <c r="K2199">
        <v>1</v>
      </c>
      <c r="L2199">
        <v>2</v>
      </c>
      <c r="M2199">
        <v>1</v>
      </c>
      <c r="N2199" t="s">
        <v>14</v>
      </c>
      <c r="O2199" t="s">
        <v>1544</v>
      </c>
      <c r="P2199">
        <v>0</v>
      </c>
      <c r="Q2199">
        <v>0</v>
      </c>
      <c r="R2199">
        <v>0</v>
      </c>
      <c r="S2199">
        <v>0</v>
      </c>
      <c r="T2199">
        <f>DATATABLE[[#This Row],[تعداد واگن منتظر واگذاری]]+DATATABLE[[#This Row],[تعداد واگن تحت تخلیه]]</f>
        <v>0</v>
      </c>
      <c r="U2199">
        <v>0</v>
      </c>
      <c r="V2199">
        <v>0</v>
      </c>
      <c r="W2199">
        <v>0</v>
      </c>
      <c r="X2199">
        <v>0</v>
      </c>
      <c r="Y2199">
        <v>0</v>
      </c>
      <c r="Z2199">
        <v>0</v>
      </c>
      <c r="AA2199" t="s">
        <v>13</v>
      </c>
      <c r="AB2199">
        <v>0</v>
      </c>
      <c r="AC2199">
        <v>1</v>
      </c>
      <c r="AD2199" t="s">
        <v>13</v>
      </c>
      <c r="AE2199">
        <v>0</v>
      </c>
      <c r="AF2199">
        <v>1</v>
      </c>
      <c r="AG2199" t="s">
        <v>13</v>
      </c>
      <c r="AH2199">
        <v>0</v>
      </c>
      <c r="AI2199">
        <v>1</v>
      </c>
      <c r="AJ2199" t="s">
        <v>13</v>
      </c>
      <c r="AK2199">
        <v>0</v>
      </c>
      <c r="AL2199">
        <v>1</v>
      </c>
    </row>
    <row r="2200" spans="1:38" x14ac:dyDescent="0.25">
      <c r="A2200" t="s">
        <v>1530</v>
      </c>
      <c r="B2200" t="s">
        <v>791</v>
      </c>
      <c r="C2200">
        <v>13980104</v>
      </c>
      <c r="D2200">
        <v>980104</v>
      </c>
      <c r="E2200" t="s">
        <v>799</v>
      </c>
      <c r="F2200" t="s">
        <v>800</v>
      </c>
      <c r="G2200" t="s">
        <v>1523</v>
      </c>
      <c r="H2200" t="s">
        <v>39</v>
      </c>
      <c r="I2200">
        <v>1</v>
      </c>
      <c r="J2200" t="s">
        <v>11</v>
      </c>
      <c r="K2200">
        <v>1</v>
      </c>
      <c r="L2200">
        <v>2</v>
      </c>
      <c r="M2200">
        <v>1</v>
      </c>
      <c r="N2200" t="s">
        <v>16</v>
      </c>
      <c r="O2200" t="s">
        <v>1545</v>
      </c>
      <c r="P2200">
        <v>25</v>
      </c>
      <c r="Q2200">
        <v>0.80645161290322576</v>
      </c>
      <c r="R2200">
        <v>0</v>
      </c>
      <c r="S2200">
        <v>0</v>
      </c>
      <c r="T2200">
        <f>DATATABLE[[#This Row],[تعداد واگن منتظر واگذاری]]+DATATABLE[[#This Row],[تعداد واگن تحت تخلیه]]</f>
        <v>25</v>
      </c>
      <c r="U2200">
        <v>0.80645161290322576</v>
      </c>
      <c r="V2200">
        <v>0</v>
      </c>
      <c r="W2200">
        <v>0</v>
      </c>
      <c r="X2200">
        <v>0</v>
      </c>
      <c r="Y2200">
        <v>25</v>
      </c>
      <c r="Z2200">
        <v>0</v>
      </c>
      <c r="AA2200" t="s">
        <v>15</v>
      </c>
      <c r="AB2200">
        <v>1</v>
      </c>
      <c r="AC2200">
        <v>0</v>
      </c>
      <c r="AD2200" t="s">
        <v>13</v>
      </c>
      <c r="AE2200">
        <v>0</v>
      </c>
      <c r="AF2200">
        <v>1</v>
      </c>
      <c r="AG2200" t="s">
        <v>13</v>
      </c>
      <c r="AH2200">
        <v>0</v>
      </c>
      <c r="AI2200">
        <v>1</v>
      </c>
      <c r="AJ2200" t="s">
        <v>13</v>
      </c>
      <c r="AK2200">
        <v>0</v>
      </c>
      <c r="AL2200">
        <v>1</v>
      </c>
    </row>
    <row r="2201" spans="1:38" x14ac:dyDescent="0.25">
      <c r="A2201" t="s">
        <v>1530</v>
      </c>
      <c r="B2201" t="s">
        <v>791</v>
      </c>
      <c r="C2201">
        <v>13980105</v>
      </c>
      <c r="D2201">
        <v>980105</v>
      </c>
      <c r="E2201" t="s">
        <v>801</v>
      </c>
      <c r="F2201" t="s">
        <v>802</v>
      </c>
      <c r="G2201" t="s">
        <v>1523</v>
      </c>
      <c r="H2201" t="s">
        <v>39</v>
      </c>
      <c r="I2201">
        <v>1</v>
      </c>
      <c r="J2201" t="s">
        <v>11</v>
      </c>
      <c r="K2201">
        <v>1</v>
      </c>
      <c r="L2201">
        <v>2</v>
      </c>
      <c r="M2201">
        <v>1</v>
      </c>
      <c r="N2201" t="s">
        <v>17</v>
      </c>
      <c r="O2201" t="s">
        <v>1546</v>
      </c>
      <c r="P2201">
        <v>0</v>
      </c>
      <c r="Q2201">
        <v>0</v>
      </c>
      <c r="R2201">
        <v>0</v>
      </c>
      <c r="S2201">
        <v>0</v>
      </c>
      <c r="T2201">
        <f>DATATABLE[[#This Row],[تعداد واگن منتظر واگذاری]]+DATATABLE[[#This Row],[تعداد واگن تحت تخلیه]]</f>
        <v>0</v>
      </c>
      <c r="U2201">
        <v>0</v>
      </c>
      <c r="V2201">
        <v>0</v>
      </c>
      <c r="W2201">
        <v>0</v>
      </c>
      <c r="X2201">
        <v>0</v>
      </c>
      <c r="Y2201">
        <v>0</v>
      </c>
      <c r="Z2201">
        <v>0</v>
      </c>
      <c r="AA2201" t="s">
        <v>13</v>
      </c>
      <c r="AB2201">
        <v>0</v>
      </c>
      <c r="AC2201">
        <v>1</v>
      </c>
      <c r="AD2201" t="s">
        <v>13</v>
      </c>
      <c r="AE2201">
        <v>0</v>
      </c>
      <c r="AF2201">
        <v>1</v>
      </c>
      <c r="AG2201" t="s">
        <v>13</v>
      </c>
      <c r="AH2201">
        <v>0</v>
      </c>
      <c r="AI2201">
        <v>1</v>
      </c>
      <c r="AJ2201" t="s">
        <v>13</v>
      </c>
      <c r="AK2201">
        <v>0</v>
      </c>
      <c r="AL2201">
        <v>1</v>
      </c>
    </row>
    <row r="2202" spans="1:38" x14ac:dyDescent="0.25">
      <c r="A2202" t="s">
        <v>1530</v>
      </c>
      <c r="B2202" t="s">
        <v>791</v>
      </c>
      <c r="C2202">
        <v>13980106</v>
      </c>
      <c r="D2202">
        <v>980106</v>
      </c>
      <c r="E2202" t="s">
        <v>803</v>
      </c>
      <c r="F2202" t="s">
        <v>804</v>
      </c>
      <c r="G2202" t="s">
        <v>1523</v>
      </c>
      <c r="H2202" t="s">
        <v>39</v>
      </c>
      <c r="I2202">
        <v>1</v>
      </c>
      <c r="J2202" t="s">
        <v>11</v>
      </c>
      <c r="K2202">
        <v>1</v>
      </c>
      <c r="L2202">
        <v>2</v>
      </c>
      <c r="M2202">
        <v>1</v>
      </c>
      <c r="N2202" t="s">
        <v>18</v>
      </c>
      <c r="O2202" t="s">
        <v>1547</v>
      </c>
      <c r="P2202">
        <v>0</v>
      </c>
      <c r="Q2202">
        <v>0</v>
      </c>
      <c r="R2202">
        <v>0</v>
      </c>
      <c r="S2202">
        <v>0</v>
      </c>
      <c r="T2202">
        <f>DATATABLE[[#This Row],[تعداد واگن منتظر واگذاری]]+DATATABLE[[#This Row],[تعداد واگن تحت تخلیه]]</f>
        <v>0</v>
      </c>
      <c r="U2202">
        <v>0</v>
      </c>
      <c r="V2202">
        <v>0</v>
      </c>
      <c r="W2202">
        <v>0</v>
      </c>
      <c r="X2202">
        <v>0</v>
      </c>
      <c r="Y2202">
        <v>0</v>
      </c>
      <c r="Z2202">
        <v>0</v>
      </c>
      <c r="AA2202" t="s">
        <v>13</v>
      </c>
      <c r="AB2202">
        <v>0</v>
      </c>
      <c r="AC2202">
        <v>1</v>
      </c>
      <c r="AD2202" t="s">
        <v>13</v>
      </c>
      <c r="AE2202">
        <v>0</v>
      </c>
      <c r="AF2202">
        <v>1</v>
      </c>
      <c r="AG2202" t="s">
        <v>13</v>
      </c>
      <c r="AH2202">
        <v>0</v>
      </c>
      <c r="AI2202">
        <v>1</v>
      </c>
      <c r="AJ2202" t="s">
        <v>13</v>
      </c>
      <c r="AK2202">
        <v>0</v>
      </c>
      <c r="AL2202">
        <v>1</v>
      </c>
    </row>
    <row r="2203" spans="1:38" x14ac:dyDescent="0.25">
      <c r="A2203" t="s">
        <v>1530</v>
      </c>
      <c r="B2203" t="s">
        <v>791</v>
      </c>
      <c r="C2203">
        <v>13980107</v>
      </c>
      <c r="D2203">
        <v>980107</v>
      </c>
      <c r="E2203" t="s">
        <v>805</v>
      </c>
      <c r="F2203" t="s">
        <v>806</v>
      </c>
      <c r="G2203" t="s">
        <v>1523</v>
      </c>
      <c r="H2203" t="s">
        <v>39</v>
      </c>
      <c r="I2203">
        <v>1</v>
      </c>
      <c r="J2203" t="s">
        <v>11</v>
      </c>
      <c r="K2203">
        <v>1</v>
      </c>
      <c r="L2203">
        <v>2</v>
      </c>
      <c r="M2203">
        <v>1</v>
      </c>
      <c r="N2203" t="s">
        <v>19</v>
      </c>
      <c r="O2203" t="s">
        <v>1548</v>
      </c>
      <c r="P2203">
        <v>0</v>
      </c>
      <c r="Q2203">
        <v>0</v>
      </c>
      <c r="R2203">
        <v>0</v>
      </c>
      <c r="S2203">
        <v>0</v>
      </c>
      <c r="T2203">
        <f>DATATABLE[[#This Row],[تعداد واگن منتظر واگذاری]]+DATATABLE[[#This Row],[تعداد واگن تحت تخلیه]]</f>
        <v>0</v>
      </c>
      <c r="U2203">
        <v>0</v>
      </c>
      <c r="V2203">
        <v>0</v>
      </c>
      <c r="W2203">
        <v>0</v>
      </c>
      <c r="X2203">
        <v>0</v>
      </c>
      <c r="Y2203">
        <v>0</v>
      </c>
      <c r="Z2203">
        <v>0</v>
      </c>
      <c r="AA2203" t="s">
        <v>13</v>
      </c>
      <c r="AB2203">
        <v>0</v>
      </c>
      <c r="AC2203">
        <v>1</v>
      </c>
      <c r="AD2203" t="s">
        <v>13</v>
      </c>
      <c r="AE2203">
        <v>0</v>
      </c>
      <c r="AF2203">
        <v>1</v>
      </c>
      <c r="AG2203" t="s">
        <v>13</v>
      </c>
      <c r="AH2203">
        <v>0</v>
      </c>
      <c r="AI2203">
        <v>1</v>
      </c>
      <c r="AJ2203" t="s">
        <v>13</v>
      </c>
      <c r="AK2203">
        <v>0</v>
      </c>
      <c r="AL2203">
        <v>1</v>
      </c>
    </row>
    <row r="2204" spans="1:38" x14ac:dyDescent="0.25">
      <c r="A2204" t="s">
        <v>1530</v>
      </c>
      <c r="B2204" t="s">
        <v>791</v>
      </c>
      <c r="C2204">
        <v>13980108</v>
      </c>
      <c r="D2204">
        <v>980108</v>
      </c>
      <c r="E2204" t="s">
        <v>807</v>
      </c>
      <c r="F2204" t="s">
        <v>808</v>
      </c>
      <c r="G2204" t="s">
        <v>1523</v>
      </c>
      <c r="H2204" t="s">
        <v>39</v>
      </c>
      <c r="I2204">
        <v>1</v>
      </c>
      <c r="J2204" t="s">
        <v>11</v>
      </c>
      <c r="K2204">
        <v>1</v>
      </c>
      <c r="L2204">
        <v>2</v>
      </c>
      <c r="M2204">
        <v>2</v>
      </c>
      <c r="N2204" t="s">
        <v>20</v>
      </c>
      <c r="O2204" t="s">
        <v>1549</v>
      </c>
      <c r="P2204">
        <v>0</v>
      </c>
      <c r="Q2204">
        <v>0</v>
      </c>
      <c r="R2204">
        <v>0</v>
      </c>
      <c r="S2204">
        <v>0</v>
      </c>
      <c r="T2204">
        <f>DATATABLE[[#This Row],[تعداد واگن منتظر واگذاری]]+DATATABLE[[#This Row],[تعداد واگن تحت تخلیه]]</f>
        <v>0</v>
      </c>
      <c r="U2204">
        <v>0</v>
      </c>
      <c r="V2204">
        <v>0</v>
      </c>
      <c r="W2204">
        <v>0</v>
      </c>
      <c r="X2204">
        <v>0</v>
      </c>
      <c r="Y2204">
        <v>0</v>
      </c>
      <c r="Z2204">
        <v>0</v>
      </c>
      <c r="AA2204" t="s">
        <v>13</v>
      </c>
      <c r="AB2204">
        <v>0</v>
      </c>
      <c r="AC2204">
        <v>1</v>
      </c>
      <c r="AD2204" t="s">
        <v>13</v>
      </c>
      <c r="AE2204">
        <v>0</v>
      </c>
      <c r="AF2204">
        <v>1</v>
      </c>
      <c r="AG2204" t="s">
        <v>13</v>
      </c>
      <c r="AH2204">
        <v>0</v>
      </c>
      <c r="AI2204">
        <v>1</v>
      </c>
      <c r="AJ2204" t="s">
        <v>13</v>
      </c>
      <c r="AK2204">
        <v>0</v>
      </c>
      <c r="AL2204">
        <v>1</v>
      </c>
    </row>
    <row r="2205" spans="1:38" x14ac:dyDescent="0.25">
      <c r="A2205" t="s">
        <v>1530</v>
      </c>
      <c r="B2205" t="s">
        <v>791</v>
      </c>
      <c r="C2205">
        <v>13980109</v>
      </c>
      <c r="D2205">
        <v>980109</v>
      </c>
      <c r="E2205" t="s">
        <v>809</v>
      </c>
      <c r="F2205" t="s">
        <v>810</v>
      </c>
      <c r="G2205" t="s">
        <v>1523</v>
      </c>
      <c r="H2205" t="s">
        <v>39</v>
      </c>
      <c r="I2205">
        <v>1</v>
      </c>
      <c r="J2205" t="s">
        <v>11</v>
      </c>
      <c r="K2205">
        <v>1</v>
      </c>
      <c r="L2205">
        <v>2</v>
      </c>
      <c r="M2205">
        <v>2</v>
      </c>
      <c r="N2205" t="s">
        <v>12</v>
      </c>
      <c r="O2205" t="s">
        <v>1550</v>
      </c>
      <c r="P2205">
        <v>0</v>
      </c>
      <c r="Q2205">
        <v>0</v>
      </c>
      <c r="R2205">
        <v>0</v>
      </c>
      <c r="S2205">
        <v>0</v>
      </c>
      <c r="T2205">
        <f>DATATABLE[[#This Row],[تعداد واگن منتظر واگذاری]]+DATATABLE[[#This Row],[تعداد واگن تحت تخلیه]]</f>
        <v>0</v>
      </c>
      <c r="U2205">
        <v>0</v>
      </c>
      <c r="V2205">
        <v>0</v>
      </c>
      <c r="W2205">
        <v>0</v>
      </c>
      <c r="X2205">
        <v>0</v>
      </c>
      <c r="Y2205">
        <v>0</v>
      </c>
      <c r="Z2205">
        <v>0</v>
      </c>
      <c r="AA2205" t="s">
        <v>13</v>
      </c>
      <c r="AB2205">
        <v>0</v>
      </c>
      <c r="AC2205">
        <v>1</v>
      </c>
      <c r="AD2205" t="s">
        <v>13</v>
      </c>
      <c r="AE2205">
        <v>0</v>
      </c>
      <c r="AF2205">
        <v>1</v>
      </c>
      <c r="AG2205" t="s">
        <v>13</v>
      </c>
      <c r="AH2205">
        <v>0</v>
      </c>
      <c r="AI2205">
        <v>1</v>
      </c>
      <c r="AJ2205" t="s">
        <v>13</v>
      </c>
      <c r="AK2205">
        <v>0</v>
      </c>
      <c r="AL2205">
        <v>1</v>
      </c>
    </row>
    <row r="2206" spans="1:38" x14ac:dyDescent="0.25">
      <c r="A2206" t="s">
        <v>1530</v>
      </c>
      <c r="B2206" t="s">
        <v>791</v>
      </c>
      <c r="C2206">
        <v>13980110</v>
      </c>
      <c r="D2206">
        <v>980110</v>
      </c>
      <c r="E2206" t="s">
        <v>811</v>
      </c>
      <c r="F2206" t="s">
        <v>812</v>
      </c>
      <c r="G2206" t="s">
        <v>1523</v>
      </c>
      <c r="H2206" t="s">
        <v>39</v>
      </c>
      <c r="I2206">
        <v>1</v>
      </c>
      <c r="J2206" t="s">
        <v>11</v>
      </c>
      <c r="K2206">
        <v>1</v>
      </c>
      <c r="L2206">
        <v>3</v>
      </c>
      <c r="M2206">
        <v>2</v>
      </c>
      <c r="N2206" t="s">
        <v>14</v>
      </c>
      <c r="O2206" t="s">
        <v>1551</v>
      </c>
      <c r="P2206">
        <v>0</v>
      </c>
      <c r="Q2206">
        <v>0</v>
      </c>
      <c r="R2206">
        <v>0</v>
      </c>
      <c r="S2206">
        <v>0</v>
      </c>
      <c r="T2206">
        <f>DATATABLE[[#This Row],[تعداد واگن منتظر واگذاری]]+DATATABLE[[#This Row],[تعداد واگن تحت تخلیه]]</f>
        <v>0</v>
      </c>
      <c r="U2206">
        <v>0</v>
      </c>
      <c r="V2206">
        <v>0</v>
      </c>
      <c r="W2206">
        <v>0</v>
      </c>
      <c r="X2206">
        <v>0</v>
      </c>
      <c r="Y2206">
        <v>0</v>
      </c>
      <c r="Z2206">
        <v>0</v>
      </c>
      <c r="AA2206" t="s">
        <v>13</v>
      </c>
      <c r="AB2206">
        <v>0</v>
      </c>
      <c r="AC2206">
        <v>1</v>
      </c>
      <c r="AD2206" t="s">
        <v>13</v>
      </c>
      <c r="AE2206">
        <v>0</v>
      </c>
      <c r="AF2206">
        <v>1</v>
      </c>
      <c r="AG2206" t="s">
        <v>13</v>
      </c>
      <c r="AH2206">
        <v>0</v>
      </c>
      <c r="AI2206">
        <v>1</v>
      </c>
      <c r="AJ2206" t="s">
        <v>13</v>
      </c>
      <c r="AK2206">
        <v>0</v>
      </c>
      <c r="AL2206">
        <v>1</v>
      </c>
    </row>
    <row r="2207" spans="1:38" x14ac:dyDescent="0.25">
      <c r="A2207" t="s">
        <v>1530</v>
      </c>
      <c r="B2207" t="s">
        <v>791</v>
      </c>
      <c r="C2207">
        <v>13980111</v>
      </c>
      <c r="D2207">
        <v>980111</v>
      </c>
      <c r="E2207" t="s">
        <v>813</v>
      </c>
      <c r="F2207" t="s">
        <v>814</v>
      </c>
      <c r="G2207" t="s">
        <v>1523</v>
      </c>
      <c r="H2207" t="s">
        <v>39</v>
      </c>
      <c r="I2207">
        <v>1</v>
      </c>
      <c r="J2207" t="s">
        <v>11</v>
      </c>
      <c r="K2207">
        <v>1</v>
      </c>
      <c r="L2207">
        <v>3</v>
      </c>
      <c r="M2207">
        <v>2</v>
      </c>
      <c r="N2207" t="s">
        <v>16</v>
      </c>
      <c r="O2207" t="s">
        <v>1552</v>
      </c>
      <c r="P2207">
        <v>0</v>
      </c>
      <c r="Q2207">
        <v>0</v>
      </c>
      <c r="R2207">
        <v>0</v>
      </c>
      <c r="S2207">
        <v>0</v>
      </c>
      <c r="T2207">
        <f>DATATABLE[[#This Row],[تعداد واگن منتظر واگذاری]]+DATATABLE[[#This Row],[تعداد واگن تحت تخلیه]]</f>
        <v>0</v>
      </c>
      <c r="U2207">
        <v>0</v>
      </c>
      <c r="V2207">
        <v>0</v>
      </c>
      <c r="W2207">
        <v>0</v>
      </c>
      <c r="X2207">
        <v>0</v>
      </c>
      <c r="Y2207">
        <v>0</v>
      </c>
      <c r="Z2207">
        <v>0</v>
      </c>
      <c r="AA2207" t="s">
        <v>13</v>
      </c>
      <c r="AB2207">
        <v>0</v>
      </c>
      <c r="AC2207">
        <v>1</v>
      </c>
      <c r="AD2207" t="s">
        <v>13</v>
      </c>
      <c r="AE2207">
        <v>0</v>
      </c>
      <c r="AF2207">
        <v>1</v>
      </c>
      <c r="AG2207" t="s">
        <v>13</v>
      </c>
      <c r="AH2207">
        <v>0</v>
      </c>
      <c r="AI2207">
        <v>1</v>
      </c>
      <c r="AJ2207" t="s">
        <v>13</v>
      </c>
      <c r="AK2207">
        <v>0</v>
      </c>
      <c r="AL2207">
        <v>1</v>
      </c>
    </row>
    <row r="2208" spans="1:38" x14ac:dyDescent="0.25">
      <c r="A2208" t="s">
        <v>1530</v>
      </c>
      <c r="B2208" t="s">
        <v>791</v>
      </c>
      <c r="C2208">
        <v>13980112</v>
      </c>
      <c r="D2208">
        <v>980112</v>
      </c>
      <c r="E2208" t="s">
        <v>815</v>
      </c>
      <c r="F2208" t="s">
        <v>816</v>
      </c>
      <c r="G2208" t="s">
        <v>1523</v>
      </c>
      <c r="H2208" t="s">
        <v>39</v>
      </c>
      <c r="I2208">
        <v>1</v>
      </c>
      <c r="J2208" t="s">
        <v>11</v>
      </c>
      <c r="K2208">
        <v>1</v>
      </c>
      <c r="L2208">
        <v>3</v>
      </c>
      <c r="M2208">
        <v>2</v>
      </c>
      <c r="N2208" t="s">
        <v>17</v>
      </c>
      <c r="O2208" t="s">
        <v>1553</v>
      </c>
      <c r="P2208">
        <v>0</v>
      </c>
      <c r="Q2208">
        <v>0</v>
      </c>
      <c r="R2208">
        <v>0</v>
      </c>
      <c r="S2208">
        <v>0</v>
      </c>
      <c r="T2208">
        <f>DATATABLE[[#This Row],[تعداد واگن منتظر واگذاری]]+DATATABLE[[#This Row],[تعداد واگن تحت تخلیه]]</f>
        <v>0</v>
      </c>
      <c r="U2208">
        <v>0</v>
      </c>
      <c r="V2208">
        <v>15</v>
      </c>
      <c r="W2208">
        <v>0.4838709677419355</v>
      </c>
      <c r="X2208">
        <v>975</v>
      </c>
      <c r="Y2208">
        <v>0</v>
      </c>
      <c r="Z2208">
        <v>15</v>
      </c>
      <c r="AA2208" t="s">
        <v>13</v>
      </c>
      <c r="AB2208">
        <v>0</v>
      </c>
      <c r="AC2208">
        <v>1</v>
      </c>
      <c r="AD2208" t="s">
        <v>13</v>
      </c>
      <c r="AE2208">
        <v>0</v>
      </c>
      <c r="AF2208">
        <v>1</v>
      </c>
      <c r="AG2208" t="s">
        <v>15</v>
      </c>
      <c r="AH2208">
        <v>1</v>
      </c>
      <c r="AI2208">
        <v>0</v>
      </c>
      <c r="AJ2208" t="s">
        <v>15</v>
      </c>
      <c r="AK2208">
        <v>1</v>
      </c>
      <c r="AL2208">
        <v>0</v>
      </c>
    </row>
    <row r="2209" spans="1:38" x14ac:dyDescent="0.25">
      <c r="A2209" t="s">
        <v>1530</v>
      </c>
      <c r="B2209" t="s">
        <v>791</v>
      </c>
      <c r="C2209">
        <v>13980113</v>
      </c>
      <c r="D2209">
        <v>980113</v>
      </c>
      <c r="E2209" t="s">
        <v>817</v>
      </c>
      <c r="F2209" t="s">
        <v>818</v>
      </c>
      <c r="G2209" t="s">
        <v>1523</v>
      </c>
      <c r="H2209" t="s">
        <v>39</v>
      </c>
      <c r="I2209">
        <v>1</v>
      </c>
      <c r="J2209" t="s">
        <v>11</v>
      </c>
      <c r="K2209">
        <v>1</v>
      </c>
      <c r="L2209">
        <v>3</v>
      </c>
      <c r="M2209">
        <v>2</v>
      </c>
      <c r="N2209" t="s">
        <v>18</v>
      </c>
      <c r="O2209" t="s">
        <v>1556</v>
      </c>
      <c r="P2209">
        <v>0</v>
      </c>
      <c r="Q2209">
        <v>0</v>
      </c>
      <c r="R2209">
        <v>0</v>
      </c>
      <c r="S2209">
        <v>0</v>
      </c>
      <c r="T2209">
        <f>DATATABLE[[#This Row],[تعداد واگن منتظر واگذاری]]+DATATABLE[[#This Row],[تعداد واگن تحت تخلیه]]</f>
        <v>0</v>
      </c>
      <c r="U2209">
        <v>0</v>
      </c>
      <c r="V2209">
        <v>0</v>
      </c>
      <c r="W2209">
        <v>0</v>
      </c>
      <c r="X2209">
        <v>0</v>
      </c>
      <c r="Y2209">
        <v>0</v>
      </c>
      <c r="Z2209">
        <v>0</v>
      </c>
      <c r="AA2209" t="s">
        <v>13</v>
      </c>
      <c r="AB2209">
        <v>0</v>
      </c>
      <c r="AC2209">
        <v>1</v>
      </c>
      <c r="AD2209" t="s">
        <v>13</v>
      </c>
      <c r="AE2209">
        <v>0</v>
      </c>
      <c r="AF2209">
        <v>1</v>
      </c>
      <c r="AG2209" t="s">
        <v>13</v>
      </c>
      <c r="AH2209">
        <v>0</v>
      </c>
      <c r="AI2209">
        <v>1</v>
      </c>
      <c r="AJ2209" t="s">
        <v>13</v>
      </c>
      <c r="AK2209">
        <v>0</v>
      </c>
      <c r="AL2209">
        <v>1</v>
      </c>
    </row>
    <row r="2210" spans="1:38" x14ac:dyDescent="0.25">
      <c r="A2210" t="s">
        <v>1530</v>
      </c>
      <c r="B2210" t="s">
        <v>791</v>
      </c>
      <c r="C2210">
        <v>13980114</v>
      </c>
      <c r="D2210">
        <v>980114</v>
      </c>
      <c r="E2210" t="s">
        <v>819</v>
      </c>
      <c r="F2210" t="s">
        <v>820</v>
      </c>
      <c r="G2210" t="s">
        <v>1523</v>
      </c>
      <c r="H2210" t="s">
        <v>39</v>
      </c>
      <c r="I2210">
        <v>1</v>
      </c>
      <c r="J2210" t="s">
        <v>11</v>
      </c>
      <c r="K2210">
        <v>1</v>
      </c>
      <c r="L2210">
        <v>3</v>
      </c>
      <c r="M2210">
        <v>2</v>
      </c>
      <c r="N2210" t="s">
        <v>19</v>
      </c>
      <c r="O2210" t="s">
        <v>1557</v>
      </c>
      <c r="P2210">
        <v>0</v>
      </c>
      <c r="Q2210">
        <v>0</v>
      </c>
      <c r="R2210">
        <v>0</v>
      </c>
      <c r="S2210">
        <v>0</v>
      </c>
      <c r="T2210">
        <f>DATATABLE[[#This Row],[تعداد واگن منتظر واگذاری]]+DATATABLE[[#This Row],[تعداد واگن تحت تخلیه]]</f>
        <v>0</v>
      </c>
      <c r="U2210">
        <v>0</v>
      </c>
      <c r="V2210">
        <v>0</v>
      </c>
      <c r="W2210">
        <v>0</v>
      </c>
      <c r="X2210">
        <v>0</v>
      </c>
      <c r="Y2210">
        <v>0</v>
      </c>
      <c r="Z2210">
        <v>0</v>
      </c>
      <c r="AA2210" t="s">
        <v>13</v>
      </c>
      <c r="AB2210">
        <v>0</v>
      </c>
      <c r="AC2210">
        <v>1</v>
      </c>
      <c r="AD2210" t="s">
        <v>13</v>
      </c>
      <c r="AE2210">
        <v>0</v>
      </c>
      <c r="AF2210">
        <v>1</v>
      </c>
      <c r="AG2210" t="s">
        <v>13</v>
      </c>
      <c r="AH2210">
        <v>0</v>
      </c>
      <c r="AI2210">
        <v>1</v>
      </c>
      <c r="AJ2210" t="s">
        <v>13</v>
      </c>
      <c r="AK2210">
        <v>0</v>
      </c>
      <c r="AL2210">
        <v>1</v>
      </c>
    </row>
    <row r="2211" spans="1:38" x14ac:dyDescent="0.25">
      <c r="A2211" t="s">
        <v>1530</v>
      </c>
      <c r="B2211" t="s">
        <v>791</v>
      </c>
      <c r="C2211">
        <v>13980115</v>
      </c>
      <c r="D2211">
        <v>980115</v>
      </c>
      <c r="E2211" t="s">
        <v>821</v>
      </c>
      <c r="F2211" t="s">
        <v>822</v>
      </c>
      <c r="G2211" t="s">
        <v>1523</v>
      </c>
      <c r="H2211" t="s">
        <v>39</v>
      </c>
      <c r="I2211">
        <v>1</v>
      </c>
      <c r="J2211" t="s">
        <v>11</v>
      </c>
      <c r="K2211">
        <v>1</v>
      </c>
      <c r="L2211">
        <v>3</v>
      </c>
      <c r="M2211">
        <v>3</v>
      </c>
      <c r="N2211" t="s">
        <v>20</v>
      </c>
      <c r="O2211" t="s">
        <v>1558</v>
      </c>
      <c r="P2211">
        <v>0</v>
      </c>
      <c r="Q2211">
        <v>0</v>
      </c>
      <c r="R2211">
        <v>0</v>
      </c>
      <c r="S2211">
        <v>0</v>
      </c>
      <c r="T2211">
        <f>DATATABLE[[#This Row],[تعداد واگن منتظر واگذاری]]+DATATABLE[[#This Row],[تعداد واگن تحت تخلیه]]</f>
        <v>0</v>
      </c>
      <c r="U2211">
        <v>0</v>
      </c>
      <c r="V2211">
        <v>18</v>
      </c>
      <c r="W2211">
        <v>0.58064516129032262</v>
      </c>
      <c r="X2211">
        <v>1170</v>
      </c>
      <c r="Y2211">
        <v>0</v>
      </c>
      <c r="Z2211">
        <v>18</v>
      </c>
      <c r="AA2211" t="s">
        <v>13</v>
      </c>
      <c r="AB2211">
        <v>0</v>
      </c>
      <c r="AC2211">
        <v>1</v>
      </c>
      <c r="AD2211" t="s">
        <v>13</v>
      </c>
      <c r="AE2211">
        <v>0</v>
      </c>
      <c r="AF2211">
        <v>1</v>
      </c>
      <c r="AG2211" t="s">
        <v>15</v>
      </c>
      <c r="AH2211">
        <v>1</v>
      </c>
      <c r="AI2211">
        <v>0</v>
      </c>
      <c r="AJ2211" t="s">
        <v>15</v>
      </c>
      <c r="AK2211">
        <v>1</v>
      </c>
      <c r="AL2211">
        <v>0</v>
      </c>
    </row>
    <row r="2212" spans="1:38" x14ac:dyDescent="0.25">
      <c r="A2212" t="s">
        <v>1530</v>
      </c>
      <c r="B2212" t="s">
        <v>791</v>
      </c>
      <c r="C2212">
        <v>13980116</v>
      </c>
      <c r="D2212">
        <v>980116</v>
      </c>
      <c r="E2212" t="s">
        <v>823</v>
      </c>
      <c r="F2212" t="s">
        <v>824</v>
      </c>
      <c r="G2212" t="s">
        <v>1523</v>
      </c>
      <c r="H2212" t="s">
        <v>39</v>
      </c>
      <c r="I2212">
        <v>1</v>
      </c>
      <c r="J2212" t="s">
        <v>11</v>
      </c>
      <c r="K2212">
        <v>1</v>
      </c>
      <c r="L2212">
        <v>3</v>
      </c>
      <c r="M2212">
        <v>3</v>
      </c>
      <c r="N2212" t="s">
        <v>12</v>
      </c>
      <c r="O2212" t="s">
        <v>1559</v>
      </c>
      <c r="P2212">
        <v>0</v>
      </c>
      <c r="Q2212">
        <v>0</v>
      </c>
      <c r="R2212">
        <v>0</v>
      </c>
      <c r="S2212">
        <v>0</v>
      </c>
      <c r="T2212">
        <f>DATATABLE[[#This Row],[تعداد واگن منتظر واگذاری]]+DATATABLE[[#This Row],[تعداد واگن تحت تخلیه]]</f>
        <v>0</v>
      </c>
      <c r="U2212">
        <v>0</v>
      </c>
      <c r="V2212">
        <v>0</v>
      </c>
      <c r="W2212">
        <v>0</v>
      </c>
      <c r="X2212">
        <v>0</v>
      </c>
      <c r="Y2212">
        <v>0</v>
      </c>
      <c r="Z2212">
        <v>0</v>
      </c>
      <c r="AA2212" t="s">
        <v>13</v>
      </c>
      <c r="AB2212">
        <v>0</v>
      </c>
      <c r="AC2212">
        <v>1</v>
      </c>
      <c r="AD2212" t="s">
        <v>13</v>
      </c>
      <c r="AE2212">
        <v>0</v>
      </c>
      <c r="AF2212">
        <v>1</v>
      </c>
      <c r="AG2212" t="s">
        <v>13</v>
      </c>
      <c r="AH2212">
        <v>0</v>
      </c>
      <c r="AI2212">
        <v>1</v>
      </c>
      <c r="AJ2212" t="s">
        <v>13</v>
      </c>
      <c r="AK2212">
        <v>0</v>
      </c>
      <c r="AL2212">
        <v>1</v>
      </c>
    </row>
    <row r="2213" spans="1:38" x14ac:dyDescent="0.25">
      <c r="A2213" t="s">
        <v>1530</v>
      </c>
      <c r="B2213" t="s">
        <v>791</v>
      </c>
      <c r="C2213">
        <v>13980117</v>
      </c>
      <c r="D2213">
        <v>980117</v>
      </c>
      <c r="E2213" t="s">
        <v>825</v>
      </c>
      <c r="F2213" t="s">
        <v>826</v>
      </c>
      <c r="G2213" t="s">
        <v>1523</v>
      </c>
      <c r="H2213" t="s">
        <v>39</v>
      </c>
      <c r="I2213">
        <v>1</v>
      </c>
      <c r="J2213" t="s">
        <v>11</v>
      </c>
      <c r="K2213">
        <v>1</v>
      </c>
      <c r="L2213">
        <v>4</v>
      </c>
      <c r="M2213">
        <v>3</v>
      </c>
      <c r="N2213" t="s">
        <v>14</v>
      </c>
      <c r="O2213" t="s">
        <v>1560</v>
      </c>
      <c r="P2213">
        <v>0</v>
      </c>
      <c r="Q2213">
        <v>0</v>
      </c>
      <c r="R2213">
        <v>0</v>
      </c>
      <c r="S2213">
        <v>0</v>
      </c>
      <c r="T2213">
        <f>DATATABLE[[#This Row],[تعداد واگن منتظر واگذاری]]+DATATABLE[[#This Row],[تعداد واگن تحت تخلیه]]</f>
        <v>0</v>
      </c>
      <c r="U2213">
        <v>0</v>
      </c>
      <c r="V2213">
        <v>31</v>
      </c>
      <c r="W2213">
        <v>1</v>
      </c>
      <c r="X2213">
        <v>2015</v>
      </c>
      <c r="Y2213">
        <v>0</v>
      </c>
      <c r="Z2213">
        <v>31</v>
      </c>
      <c r="AA2213" t="s">
        <v>13</v>
      </c>
      <c r="AB2213">
        <v>0</v>
      </c>
      <c r="AC2213">
        <v>1</v>
      </c>
      <c r="AD2213" t="s">
        <v>13</v>
      </c>
      <c r="AE2213">
        <v>0</v>
      </c>
      <c r="AF2213">
        <v>1</v>
      </c>
      <c r="AG2213" t="s">
        <v>15</v>
      </c>
      <c r="AH2213">
        <v>1</v>
      </c>
      <c r="AI2213">
        <v>0</v>
      </c>
      <c r="AJ2213" t="s">
        <v>15</v>
      </c>
      <c r="AK2213">
        <v>1</v>
      </c>
      <c r="AL2213">
        <v>0</v>
      </c>
    </row>
    <row r="2214" spans="1:38" x14ac:dyDescent="0.25">
      <c r="A2214" t="s">
        <v>1530</v>
      </c>
      <c r="B2214" t="s">
        <v>791</v>
      </c>
      <c r="C2214">
        <v>13980118</v>
      </c>
      <c r="D2214">
        <v>980118</v>
      </c>
      <c r="E2214" t="s">
        <v>827</v>
      </c>
      <c r="F2214" t="s">
        <v>828</v>
      </c>
      <c r="G2214" t="s">
        <v>1523</v>
      </c>
      <c r="H2214" t="s">
        <v>39</v>
      </c>
      <c r="I2214">
        <v>1</v>
      </c>
      <c r="J2214" t="s">
        <v>11</v>
      </c>
      <c r="K2214">
        <v>1</v>
      </c>
      <c r="L2214">
        <v>4</v>
      </c>
      <c r="M2214">
        <v>3</v>
      </c>
      <c r="N2214" t="s">
        <v>16</v>
      </c>
      <c r="O2214" t="s">
        <v>1561</v>
      </c>
      <c r="P2214">
        <v>76</v>
      </c>
      <c r="Q2214">
        <v>2.4516129032258065</v>
      </c>
      <c r="R2214">
        <v>0</v>
      </c>
      <c r="S2214">
        <v>0</v>
      </c>
      <c r="T2214">
        <f>DATATABLE[[#This Row],[تعداد واگن منتظر واگذاری]]+DATATABLE[[#This Row],[تعداد واگن تحت تخلیه]]</f>
        <v>76</v>
      </c>
      <c r="U2214">
        <v>2.4516129032258065</v>
      </c>
      <c r="V2214">
        <v>0</v>
      </c>
      <c r="W2214">
        <v>0</v>
      </c>
      <c r="X2214">
        <v>0</v>
      </c>
      <c r="Y2214">
        <v>76</v>
      </c>
      <c r="Z2214">
        <v>0</v>
      </c>
      <c r="AA2214" t="s">
        <v>15</v>
      </c>
      <c r="AB2214">
        <v>1</v>
      </c>
      <c r="AC2214">
        <v>0</v>
      </c>
      <c r="AD2214" t="s">
        <v>13</v>
      </c>
      <c r="AE2214">
        <v>0</v>
      </c>
      <c r="AF2214">
        <v>1</v>
      </c>
      <c r="AG2214" t="s">
        <v>13</v>
      </c>
      <c r="AH2214">
        <v>0</v>
      </c>
      <c r="AI2214">
        <v>1</v>
      </c>
      <c r="AJ2214" t="s">
        <v>13</v>
      </c>
      <c r="AK2214">
        <v>0</v>
      </c>
      <c r="AL2214">
        <v>1</v>
      </c>
    </row>
    <row r="2215" spans="1:38" x14ac:dyDescent="0.25">
      <c r="A2215" t="s">
        <v>1530</v>
      </c>
      <c r="B2215" t="s">
        <v>791</v>
      </c>
      <c r="C2215">
        <v>13980119</v>
      </c>
      <c r="D2215">
        <v>980119</v>
      </c>
      <c r="E2215" t="s">
        <v>829</v>
      </c>
      <c r="F2215" t="s">
        <v>830</v>
      </c>
      <c r="G2215" t="s">
        <v>1523</v>
      </c>
      <c r="H2215" t="s">
        <v>39</v>
      </c>
      <c r="I2215">
        <v>1</v>
      </c>
      <c r="J2215" t="s">
        <v>11</v>
      </c>
      <c r="K2215">
        <v>1</v>
      </c>
      <c r="L2215">
        <v>4</v>
      </c>
      <c r="M2215">
        <v>3</v>
      </c>
      <c r="N2215" t="s">
        <v>17</v>
      </c>
      <c r="O2215" t="s">
        <v>1562</v>
      </c>
      <c r="P2215">
        <v>0</v>
      </c>
      <c r="Q2215">
        <v>0</v>
      </c>
      <c r="R2215">
        <v>0</v>
      </c>
      <c r="S2215">
        <v>0</v>
      </c>
      <c r="T2215">
        <f>DATATABLE[[#This Row],[تعداد واگن منتظر واگذاری]]+DATATABLE[[#This Row],[تعداد واگن تحت تخلیه]]</f>
        <v>0</v>
      </c>
      <c r="U2215">
        <v>0</v>
      </c>
      <c r="V2215">
        <v>14</v>
      </c>
      <c r="W2215">
        <v>0.45161290322580644</v>
      </c>
      <c r="X2215">
        <v>910</v>
      </c>
      <c r="Y2215">
        <v>0</v>
      </c>
      <c r="Z2215">
        <v>14</v>
      </c>
      <c r="AA2215" t="s">
        <v>13</v>
      </c>
      <c r="AB2215">
        <v>0</v>
      </c>
      <c r="AC2215">
        <v>1</v>
      </c>
      <c r="AD2215" t="s">
        <v>13</v>
      </c>
      <c r="AE2215">
        <v>0</v>
      </c>
      <c r="AF2215">
        <v>1</v>
      </c>
      <c r="AG2215" t="s">
        <v>15</v>
      </c>
      <c r="AH2215">
        <v>1</v>
      </c>
      <c r="AI2215">
        <v>0</v>
      </c>
      <c r="AJ2215" t="s">
        <v>15</v>
      </c>
      <c r="AK2215">
        <v>1</v>
      </c>
      <c r="AL2215">
        <v>0</v>
      </c>
    </row>
    <row r="2216" spans="1:38" x14ac:dyDescent="0.25">
      <c r="A2216" t="s">
        <v>1530</v>
      </c>
      <c r="B2216" t="s">
        <v>791</v>
      </c>
      <c r="C2216">
        <v>13980120</v>
      </c>
      <c r="D2216">
        <v>980120</v>
      </c>
      <c r="E2216" t="s">
        <v>831</v>
      </c>
      <c r="F2216" t="s">
        <v>832</v>
      </c>
      <c r="G2216" t="s">
        <v>1523</v>
      </c>
      <c r="H2216" t="s">
        <v>39</v>
      </c>
      <c r="I2216">
        <v>1</v>
      </c>
      <c r="J2216" t="s">
        <v>11</v>
      </c>
      <c r="K2216">
        <v>1</v>
      </c>
      <c r="L2216">
        <v>4</v>
      </c>
      <c r="M2216">
        <v>3</v>
      </c>
      <c r="N2216" t="s">
        <v>18</v>
      </c>
      <c r="O2216" t="s">
        <v>1563</v>
      </c>
      <c r="P2216">
        <v>0</v>
      </c>
      <c r="Q2216">
        <v>0</v>
      </c>
      <c r="R2216">
        <v>0</v>
      </c>
      <c r="S2216">
        <v>0</v>
      </c>
      <c r="T2216">
        <f>DATATABLE[[#This Row],[تعداد واگن منتظر واگذاری]]+DATATABLE[[#This Row],[تعداد واگن تحت تخلیه]]</f>
        <v>0</v>
      </c>
      <c r="U2216">
        <v>0</v>
      </c>
      <c r="V2216">
        <v>0</v>
      </c>
      <c r="W2216">
        <v>0</v>
      </c>
      <c r="X2216">
        <v>0</v>
      </c>
      <c r="Y2216">
        <v>0</v>
      </c>
      <c r="Z2216">
        <v>0</v>
      </c>
      <c r="AA2216" t="s">
        <v>13</v>
      </c>
      <c r="AB2216">
        <v>0</v>
      </c>
      <c r="AC2216">
        <v>1</v>
      </c>
      <c r="AD2216" t="s">
        <v>13</v>
      </c>
      <c r="AE2216">
        <v>0</v>
      </c>
      <c r="AF2216">
        <v>1</v>
      </c>
      <c r="AG2216" t="s">
        <v>13</v>
      </c>
      <c r="AH2216">
        <v>0</v>
      </c>
      <c r="AI2216">
        <v>1</v>
      </c>
      <c r="AJ2216" t="s">
        <v>13</v>
      </c>
      <c r="AK2216">
        <v>0</v>
      </c>
      <c r="AL2216">
        <v>1</v>
      </c>
    </row>
    <row r="2217" spans="1:38" x14ac:dyDescent="0.25">
      <c r="A2217" t="s">
        <v>1530</v>
      </c>
      <c r="B2217" t="s">
        <v>791</v>
      </c>
      <c r="C2217">
        <v>13980121</v>
      </c>
      <c r="D2217">
        <v>980121</v>
      </c>
      <c r="E2217" t="s">
        <v>833</v>
      </c>
      <c r="F2217" t="s">
        <v>834</v>
      </c>
      <c r="G2217" t="s">
        <v>1523</v>
      </c>
      <c r="H2217" t="s">
        <v>39</v>
      </c>
      <c r="I2217">
        <v>1</v>
      </c>
      <c r="J2217" t="s">
        <v>11</v>
      </c>
      <c r="K2217">
        <v>1</v>
      </c>
      <c r="L2217">
        <v>4</v>
      </c>
      <c r="M2217">
        <v>3</v>
      </c>
      <c r="N2217" t="s">
        <v>19</v>
      </c>
      <c r="O2217" t="s">
        <v>1564</v>
      </c>
      <c r="P2217">
        <v>0</v>
      </c>
      <c r="Q2217">
        <v>0</v>
      </c>
      <c r="R2217">
        <v>0</v>
      </c>
      <c r="S2217">
        <v>0</v>
      </c>
      <c r="T2217">
        <f>DATATABLE[[#This Row],[تعداد واگن منتظر واگذاری]]+DATATABLE[[#This Row],[تعداد واگن تحت تخلیه]]</f>
        <v>0</v>
      </c>
      <c r="U2217">
        <v>0</v>
      </c>
      <c r="V2217">
        <v>12</v>
      </c>
      <c r="W2217">
        <v>0.38709677419354838</v>
      </c>
      <c r="X2217">
        <v>780</v>
      </c>
      <c r="Y2217">
        <v>0</v>
      </c>
      <c r="Z2217">
        <v>12</v>
      </c>
      <c r="AA2217" t="s">
        <v>13</v>
      </c>
      <c r="AB2217">
        <v>0</v>
      </c>
      <c r="AC2217">
        <v>1</v>
      </c>
      <c r="AD2217" t="s">
        <v>13</v>
      </c>
      <c r="AE2217">
        <v>0</v>
      </c>
      <c r="AF2217">
        <v>1</v>
      </c>
      <c r="AG2217" t="s">
        <v>15</v>
      </c>
      <c r="AH2217">
        <v>1</v>
      </c>
      <c r="AI2217">
        <v>0</v>
      </c>
      <c r="AJ2217" t="s">
        <v>15</v>
      </c>
      <c r="AK2217">
        <v>1</v>
      </c>
      <c r="AL2217">
        <v>0</v>
      </c>
    </row>
    <row r="2218" spans="1:38" x14ac:dyDescent="0.25">
      <c r="A2218" t="s">
        <v>1530</v>
      </c>
      <c r="B2218" t="s">
        <v>791</v>
      </c>
      <c r="C2218">
        <v>13980122</v>
      </c>
      <c r="D2218">
        <v>980122</v>
      </c>
      <c r="E2218" t="s">
        <v>835</v>
      </c>
      <c r="F2218" t="s">
        <v>836</v>
      </c>
      <c r="G2218" t="s">
        <v>1523</v>
      </c>
      <c r="H2218" t="s">
        <v>39</v>
      </c>
      <c r="I2218">
        <v>1</v>
      </c>
      <c r="J2218" t="s">
        <v>11</v>
      </c>
      <c r="K2218">
        <v>1</v>
      </c>
      <c r="L2218">
        <v>4</v>
      </c>
      <c r="M2218">
        <v>4</v>
      </c>
      <c r="N2218" t="s">
        <v>20</v>
      </c>
      <c r="O2218" t="s">
        <v>1565</v>
      </c>
      <c r="P2218">
        <v>50</v>
      </c>
      <c r="Q2218">
        <v>1.6129032258064515</v>
      </c>
      <c r="R2218">
        <v>0</v>
      </c>
      <c r="S2218">
        <v>0</v>
      </c>
      <c r="T2218">
        <f>DATATABLE[[#This Row],[تعداد واگن منتظر واگذاری]]+DATATABLE[[#This Row],[تعداد واگن تحت تخلیه]]</f>
        <v>50</v>
      </c>
      <c r="U2218">
        <v>1.6129032258064515</v>
      </c>
      <c r="V2218">
        <v>0</v>
      </c>
      <c r="W2218">
        <v>0</v>
      </c>
      <c r="X2218">
        <v>0</v>
      </c>
      <c r="Y2218">
        <v>50</v>
      </c>
      <c r="Z2218">
        <v>0</v>
      </c>
      <c r="AA2218" t="s">
        <v>15</v>
      </c>
      <c r="AB2218">
        <v>1</v>
      </c>
      <c r="AC2218">
        <v>0</v>
      </c>
      <c r="AD2218" t="s">
        <v>13</v>
      </c>
      <c r="AE2218">
        <v>0</v>
      </c>
      <c r="AF2218">
        <v>1</v>
      </c>
      <c r="AG2218" t="s">
        <v>13</v>
      </c>
      <c r="AH2218">
        <v>0</v>
      </c>
      <c r="AI2218">
        <v>1</v>
      </c>
      <c r="AJ2218" t="s">
        <v>13</v>
      </c>
      <c r="AK2218">
        <v>0</v>
      </c>
      <c r="AL2218">
        <v>1</v>
      </c>
    </row>
    <row r="2219" spans="1:38" x14ac:dyDescent="0.25">
      <c r="A2219" t="s">
        <v>1530</v>
      </c>
      <c r="B2219" t="s">
        <v>791</v>
      </c>
      <c r="C2219">
        <v>13980123</v>
      </c>
      <c r="D2219">
        <v>980123</v>
      </c>
      <c r="E2219" t="s">
        <v>837</v>
      </c>
      <c r="F2219" t="s">
        <v>838</v>
      </c>
      <c r="G2219" t="s">
        <v>1523</v>
      </c>
      <c r="H2219" t="s">
        <v>39</v>
      </c>
      <c r="I2219">
        <v>1</v>
      </c>
      <c r="J2219" t="s">
        <v>11</v>
      </c>
      <c r="K2219">
        <v>1</v>
      </c>
      <c r="L2219">
        <v>4</v>
      </c>
      <c r="M2219">
        <v>4</v>
      </c>
      <c r="N2219" t="s">
        <v>12</v>
      </c>
      <c r="O2219" t="s">
        <v>1566</v>
      </c>
      <c r="P2219">
        <v>0</v>
      </c>
      <c r="Q2219">
        <v>0</v>
      </c>
      <c r="R2219">
        <v>0</v>
      </c>
      <c r="S2219">
        <v>0</v>
      </c>
      <c r="T2219">
        <f>DATATABLE[[#This Row],[تعداد واگن منتظر واگذاری]]+DATATABLE[[#This Row],[تعداد واگن تحت تخلیه]]</f>
        <v>0</v>
      </c>
      <c r="U2219">
        <v>0</v>
      </c>
      <c r="V2219">
        <v>0</v>
      </c>
      <c r="W2219">
        <v>0</v>
      </c>
      <c r="X2219">
        <v>0</v>
      </c>
      <c r="Y2219">
        <v>0</v>
      </c>
      <c r="Z2219">
        <v>0</v>
      </c>
      <c r="AA2219" t="s">
        <v>13</v>
      </c>
      <c r="AB2219">
        <v>0</v>
      </c>
      <c r="AC2219">
        <v>1</v>
      </c>
      <c r="AD2219" t="s">
        <v>13</v>
      </c>
      <c r="AE2219">
        <v>0</v>
      </c>
      <c r="AF2219">
        <v>1</v>
      </c>
      <c r="AG2219" t="s">
        <v>13</v>
      </c>
      <c r="AH2219">
        <v>0</v>
      </c>
      <c r="AI2219">
        <v>1</v>
      </c>
      <c r="AJ2219" t="s">
        <v>13</v>
      </c>
      <c r="AK2219">
        <v>0</v>
      </c>
      <c r="AL2219">
        <v>1</v>
      </c>
    </row>
    <row r="2220" spans="1:38" x14ac:dyDescent="0.25">
      <c r="A2220" t="s">
        <v>1530</v>
      </c>
      <c r="B2220" t="s">
        <v>791</v>
      </c>
      <c r="C2220">
        <v>13980124</v>
      </c>
      <c r="D2220">
        <v>980124</v>
      </c>
      <c r="E2220" t="s">
        <v>839</v>
      </c>
      <c r="F2220" t="s">
        <v>840</v>
      </c>
      <c r="G2220" t="s">
        <v>1523</v>
      </c>
      <c r="H2220" t="s">
        <v>39</v>
      </c>
      <c r="I2220">
        <v>1</v>
      </c>
      <c r="J2220" t="s">
        <v>11</v>
      </c>
      <c r="K2220">
        <v>1</v>
      </c>
      <c r="L2220">
        <v>5</v>
      </c>
      <c r="M2220">
        <v>4</v>
      </c>
      <c r="N2220" t="s">
        <v>14</v>
      </c>
      <c r="O2220" t="s">
        <v>1567</v>
      </c>
      <c r="P2220">
        <v>0</v>
      </c>
      <c r="Q2220">
        <v>0</v>
      </c>
      <c r="R2220">
        <v>0</v>
      </c>
      <c r="S2220">
        <v>0</v>
      </c>
      <c r="T2220">
        <f>DATATABLE[[#This Row],[تعداد واگن منتظر واگذاری]]+DATATABLE[[#This Row],[تعداد واگن تحت تخلیه]]</f>
        <v>0</v>
      </c>
      <c r="U2220">
        <v>0</v>
      </c>
      <c r="V2220">
        <v>30</v>
      </c>
      <c r="W2220">
        <v>0.967741935483871</v>
      </c>
      <c r="X2220">
        <v>1950</v>
      </c>
      <c r="Y2220">
        <v>0</v>
      </c>
      <c r="Z2220">
        <v>30</v>
      </c>
      <c r="AA2220" t="s">
        <v>13</v>
      </c>
      <c r="AB2220">
        <v>0</v>
      </c>
      <c r="AC2220">
        <v>1</v>
      </c>
      <c r="AD2220" t="s">
        <v>13</v>
      </c>
      <c r="AE2220">
        <v>0</v>
      </c>
      <c r="AF2220">
        <v>1</v>
      </c>
      <c r="AG2220" t="s">
        <v>15</v>
      </c>
      <c r="AH2220">
        <v>1</v>
      </c>
      <c r="AI2220">
        <v>0</v>
      </c>
      <c r="AJ2220" t="s">
        <v>15</v>
      </c>
      <c r="AK2220">
        <v>1</v>
      </c>
      <c r="AL2220">
        <v>0</v>
      </c>
    </row>
    <row r="2221" spans="1:38" x14ac:dyDescent="0.25">
      <c r="A2221" t="s">
        <v>1530</v>
      </c>
      <c r="B2221" t="s">
        <v>791</v>
      </c>
      <c r="C2221">
        <v>13980125</v>
      </c>
      <c r="D2221">
        <v>980125</v>
      </c>
      <c r="E2221" t="s">
        <v>841</v>
      </c>
      <c r="F2221" t="s">
        <v>842</v>
      </c>
      <c r="G2221" t="s">
        <v>1523</v>
      </c>
      <c r="H2221" t="s">
        <v>39</v>
      </c>
      <c r="I2221">
        <v>1</v>
      </c>
      <c r="J2221" t="s">
        <v>11</v>
      </c>
      <c r="K2221">
        <v>1</v>
      </c>
      <c r="L2221">
        <v>5</v>
      </c>
      <c r="M2221">
        <v>4</v>
      </c>
      <c r="N2221" t="s">
        <v>16</v>
      </c>
      <c r="O2221" t="s">
        <v>1568</v>
      </c>
      <c r="P2221">
        <v>0</v>
      </c>
      <c r="Q2221">
        <v>0</v>
      </c>
      <c r="R2221">
        <v>0</v>
      </c>
      <c r="S2221">
        <v>0</v>
      </c>
      <c r="T2221">
        <f>DATATABLE[[#This Row],[تعداد واگن منتظر واگذاری]]+DATATABLE[[#This Row],[تعداد واگن تحت تخلیه]]</f>
        <v>0</v>
      </c>
      <c r="U2221">
        <v>0</v>
      </c>
      <c r="V2221">
        <v>0</v>
      </c>
      <c r="W2221">
        <v>0</v>
      </c>
      <c r="X2221">
        <v>0</v>
      </c>
      <c r="Y2221">
        <v>0</v>
      </c>
      <c r="Z2221">
        <v>0</v>
      </c>
      <c r="AA2221" t="s">
        <v>13</v>
      </c>
      <c r="AB2221">
        <v>0</v>
      </c>
      <c r="AC2221">
        <v>1</v>
      </c>
      <c r="AD2221" t="s">
        <v>13</v>
      </c>
      <c r="AE2221">
        <v>0</v>
      </c>
      <c r="AF2221">
        <v>1</v>
      </c>
      <c r="AG2221" t="s">
        <v>13</v>
      </c>
      <c r="AH2221">
        <v>0</v>
      </c>
      <c r="AI2221">
        <v>1</v>
      </c>
      <c r="AJ2221" t="s">
        <v>13</v>
      </c>
      <c r="AK2221">
        <v>0</v>
      </c>
      <c r="AL2221">
        <v>1</v>
      </c>
    </row>
    <row r="2222" spans="1:38" x14ac:dyDescent="0.25">
      <c r="A2222" t="s">
        <v>1530</v>
      </c>
      <c r="B2222" t="s">
        <v>791</v>
      </c>
      <c r="C2222">
        <v>13980126</v>
      </c>
      <c r="D2222">
        <v>980126</v>
      </c>
      <c r="E2222" t="s">
        <v>843</v>
      </c>
      <c r="F2222" t="s">
        <v>844</v>
      </c>
      <c r="G2222" t="s">
        <v>1523</v>
      </c>
      <c r="H2222" t="s">
        <v>39</v>
      </c>
      <c r="I2222">
        <v>1</v>
      </c>
      <c r="J2222" t="s">
        <v>11</v>
      </c>
      <c r="K2222">
        <v>1</v>
      </c>
      <c r="L2222">
        <v>5</v>
      </c>
      <c r="M2222">
        <v>4</v>
      </c>
      <c r="N2222" t="s">
        <v>17</v>
      </c>
      <c r="O2222" t="s">
        <v>1569</v>
      </c>
      <c r="P2222">
        <v>0</v>
      </c>
      <c r="Q2222">
        <v>0</v>
      </c>
      <c r="R2222">
        <v>0</v>
      </c>
      <c r="S2222">
        <v>0</v>
      </c>
      <c r="T2222">
        <f>DATATABLE[[#This Row],[تعداد واگن منتظر واگذاری]]+DATATABLE[[#This Row],[تعداد واگن تحت تخلیه]]</f>
        <v>0</v>
      </c>
      <c r="U2222">
        <v>0</v>
      </c>
      <c r="V2222">
        <v>0</v>
      </c>
      <c r="W2222">
        <v>0</v>
      </c>
      <c r="X2222">
        <v>0</v>
      </c>
      <c r="Y2222">
        <v>0</v>
      </c>
      <c r="Z2222">
        <v>0</v>
      </c>
      <c r="AA2222" t="s">
        <v>13</v>
      </c>
      <c r="AB2222">
        <v>0</v>
      </c>
      <c r="AC2222">
        <v>1</v>
      </c>
      <c r="AD2222" t="s">
        <v>13</v>
      </c>
      <c r="AE2222">
        <v>0</v>
      </c>
      <c r="AF2222">
        <v>1</v>
      </c>
      <c r="AG2222" t="s">
        <v>13</v>
      </c>
      <c r="AH2222">
        <v>0</v>
      </c>
      <c r="AI2222">
        <v>1</v>
      </c>
      <c r="AJ2222" t="s">
        <v>13</v>
      </c>
      <c r="AK2222">
        <v>0</v>
      </c>
      <c r="AL2222">
        <v>1</v>
      </c>
    </row>
    <row r="2223" spans="1:38" x14ac:dyDescent="0.25">
      <c r="A2223" t="s">
        <v>1530</v>
      </c>
      <c r="B2223" t="s">
        <v>791</v>
      </c>
      <c r="C2223">
        <v>13980127</v>
      </c>
      <c r="D2223">
        <v>980127</v>
      </c>
      <c r="E2223" t="s">
        <v>845</v>
      </c>
      <c r="F2223" t="s">
        <v>846</v>
      </c>
      <c r="G2223" t="s">
        <v>1523</v>
      </c>
      <c r="H2223" t="s">
        <v>39</v>
      </c>
      <c r="I2223">
        <v>1</v>
      </c>
      <c r="J2223" t="s">
        <v>11</v>
      </c>
      <c r="K2223">
        <v>1</v>
      </c>
      <c r="L2223">
        <v>5</v>
      </c>
      <c r="M2223">
        <v>4</v>
      </c>
      <c r="N2223" t="s">
        <v>18</v>
      </c>
      <c r="O2223" t="s">
        <v>1570</v>
      </c>
      <c r="P2223">
        <v>0</v>
      </c>
      <c r="Q2223">
        <v>0</v>
      </c>
      <c r="R2223">
        <v>0</v>
      </c>
      <c r="S2223">
        <v>0</v>
      </c>
      <c r="T2223">
        <f>DATATABLE[[#This Row],[تعداد واگن منتظر واگذاری]]+DATATABLE[[#This Row],[تعداد واگن تحت تخلیه]]</f>
        <v>0</v>
      </c>
      <c r="U2223">
        <v>0</v>
      </c>
      <c r="V2223">
        <v>28</v>
      </c>
      <c r="W2223">
        <v>0.90322580645161288</v>
      </c>
      <c r="X2223">
        <v>1820</v>
      </c>
      <c r="Y2223">
        <v>0</v>
      </c>
      <c r="Z2223">
        <v>28</v>
      </c>
      <c r="AA2223" t="s">
        <v>13</v>
      </c>
      <c r="AB2223">
        <v>0</v>
      </c>
      <c r="AC2223">
        <v>1</v>
      </c>
      <c r="AD2223" t="s">
        <v>13</v>
      </c>
      <c r="AE2223">
        <v>0</v>
      </c>
      <c r="AF2223">
        <v>1</v>
      </c>
      <c r="AG2223" t="s">
        <v>15</v>
      </c>
      <c r="AH2223">
        <v>1</v>
      </c>
      <c r="AI2223">
        <v>0</v>
      </c>
      <c r="AJ2223" t="s">
        <v>15</v>
      </c>
      <c r="AK2223">
        <v>1</v>
      </c>
      <c r="AL2223">
        <v>0</v>
      </c>
    </row>
    <row r="2224" spans="1:38" x14ac:dyDescent="0.25">
      <c r="A2224" t="s">
        <v>1530</v>
      </c>
      <c r="B2224" t="s">
        <v>791</v>
      </c>
      <c r="C2224">
        <v>13980128</v>
      </c>
      <c r="D2224">
        <v>980128</v>
      </c>
      <c r="E2224" t="s">
        <v>847</v>
      </c>
      <c r="F2224" t="s">
        <v>848</v>
      </c>
      <c r="G2224" t="s">
        <v>1523</v>
      </c>
      <c r="H2224" t="s">
        <v>39</v>
      </c>
      <c r="I2224">
        <v>1</v>
      </c>
      <c r="J2224" t="s">
        <v>11</v>
      </c>
      <c r="K2224">
        <v>1</v>
      </c>
      <c r="L2224">
        <v>5</v>
      </c>
      <c r="M2224">
        <v>4</v>
      </c>
      <c r="N2224" t="s">
        <v>19</v>
      </c>
      <c r="O2224" t="s">
        <v>1571</v>
      </c>
      <c r="P2224">
        <v>0</v>
      </c>
      <c r="Q2224">
        <v>0</v>
      </c>
      <c r="R2224">
        <v>0</v>
      </c>
      <c r="S2224">
        <v>0</v>
      </c>
      <c r="T2224">
        <f>DATATABLE[[#This Row],[تعداد واگن منتظر واگذاری]]+DATATABLE[[#This Row],[تعداد واگن تحت تخلیه]]</f>
        <v>0</v>
      </c>
      <c r="U2224">
        <v>0</v>
      </c>
      <c r="V2224">
        <v>49</v>
      </c>
      <c r="W2224">
        <v>1.5806451612903225</v>
      </c>
      <c r="X2224">
        <v>3185</v>
      </c>
      <c r="Y2224">
        <v>0</v>
      </c>
      <c r="Z2224">
        <v>49</v>
      </c>
      <c r="AA2224" t="s">
        <v>13</v>
      </c>
      <c r="AB2224">
        <v>0</v>
      </c>
      <c r="AC2224">
        <v>1</v>
      </c>
      <c r="AD2224" t="s">
        <v>13</v>
      </c>
      <c r="AE2224">
        <v>0</v>
      </c>
      <c r="AF2224">
        <v>1</v>
      </c>
      <c r="AG2224" t="s">
        <v>15</v>
      </c>
      <c r="AH2224">
        <v>1</v>
      </c>
      <c r="AI2224">
        <v>0</v>
      </c>
      <c r="AJ2224" t="s">
        <v>15</v>
      </c>
      <c r="AK2224">
        <v>1</v>
      </c>
      <c r="AL2224">
        <v>0</v>
      </c>
    </row>
    <row r="2225" spans="1:38" x14ac:dyDescent="0.25">
      <c r="A2225" t="s">
        <v>1530</v>
      </c>
      <c r="B2225" t="s">
        <v>791</v>
      </c>
      <c r="C2225">
        <v>13980129</v>
      </c>
      <c r="D2225">
        <v>980129</v>
      </c>
      <c r="E2225" t="s">
        <v>849</v>
      </c>
      <c r="F2225" t="s">
        <v>850</v>
      </c>
      <c r="G2225" t="s">
        <v>1523</v>
      </c>
      <c r="H2225" t="s">
        <v>39</v>
      </c>
      <c r="I2225">
        <v>1</v>
      </c>
      <c r="J2225" t="s">
        <v>11</v>
      </c>
      <c r="K2225">
        <v>1</v>
      </c>
      <c r="L2225">
        <v>5</v>
      </c>
      <c r="M2225">
        <v>5</v>
      </c>
      <c r="N2225" t="s">
        <v>20</v>
      </c>
      <c r="O2225" t="s">
        <v>1572</v>
      </c>
      <c r="P2225">
        <v>0</v>
      </c>
      <c r="Q2225">
        <v>0</v>
      </c>
      <c r="R2225">
        <v>0</v>
      </c>
      <c r="S2225">
        <v>0</v>
      </c>
      <c r="T2225">
        <f>DATATABLE[[#This Row],[تعداد واگن منتظر واگذاری]]+DATATABLE[[#This Row],[تعداد واگن تحت تخلیه]]</f>
        <v>0</v>
      </c>
      <c r="U2225">
        <v>0</v>
      </c>
      <c r="V2225">
        <v>0</v>
      </c>
      <c r="W2225">
        <v>0</v>
      </c>
      <c r="X2225">
        <v>0</v>
      </c>
      <c r="Y2225">
        <v>0</v>
      </c>
      <c r="Z2225">
        <v>0</v>
      </c>
      <c r="AA2225" t="s">
        <v>13</v>
      </c>
      <c r="AB2225">
        <v>0</v>
      </c>
      <c r="AC2225">
        <v>1</v>
      </c>
      <c r="AD2225" t="s">
        <v>13</v>
      </c>
      <c r="AE2225">
        <v>0</v>
      </c>
      <c r="AF2225">
        <v>1</v>
      </c>
      <c r="AG2225" t="s">
        <v>13</v>
      </c>
      <c r="AH2225">
        <v>0</v>
      </c>
      <c r="AI2225">
        <v>1</v>
      </c>
      <c r="AJ2225" t="s">
        <v>13</v>
      </c>
      <c r="AK2225">
        <v>0</v>
      </c>
      <c r="AL2225">
        <v>1</v>
      </c>
    </row>
    <row r="2226" spans="1:38" x14ac:dyDescent="0.25">
      <c r="A2226" t="s">
        <v>1530</v>
      </c>
      <c r="B2226" t="s">
        <v>791</v>
      </c>
      <c r="C2226">
        <v>13980130</v>
      </c>
      <c r="D2226">
        <v>980130</v>
      </c>
      <c r="E2226" t="s">
        <v>851</v>
      </c>
      <c r="F2226" t="s">
        <v>852</v>
      </c>
      <c r="G2226" t="s">
        <v>1523</v>
      </c>
      <c r="H2226" t="s">
        <v>39</v>
      </c>
      <c r="I2226">
        <v>1</v>
      </c>
      <c r="J2226" t="s">
        <v>11</v>
      </c>
      <c r="K2226">
        <v>1</v>
      </c>
      <c r="L2226">
        <v>5</v>
      </c>
      <c r="M2226">
        <v>5</v>
      </c>
      <c r="N2226" t="s">
        <v>12</v>
      </c>
      <c r="O2226" t="s">
        <v>1573</v>
      </c>
      <c r="P2226">
        <v>0</v>
      </c>
      <c r="Q2226">
        <v>0</v>
      </c>
      <c r="R2226">
        <v>0</v>
      </c>
      <c r="S2226">
        <v>0</v>
      </c>
      <c r="T2226">
        <f>DATATABLE[[#This Row],[تعداد واگن منتظر واگذاری]]+DATATABLE[[#This Row],[تعداد واگن تحت تخلیه]]</f>
        <v>0</v>
      </c>
      <c r="U2226">
        <v>0</v>
      </c>
      <c r="V2226">
        <v>20</v>
      </c>
      <c r="W2226">
        <v>0.64516129032258063</v>
      </c>
      <c r="X2226">
        <v>1300</v>
      </c>
      <c r="Y2226">
        <v>0</v>
      </c>
      <c r="Z2226">
        <v>20</v>
      </c>
      <c r="AA2226" t="s">
        <v>13</v>
      </c>
      <c r="AB2226">
        <v>0</v>
      </c>
      <c r="AC2226">
        <v>1</v>
      </c>
      <c r="AD2226" t="s">
        <v>13</v>
      </c>
      <c r="AE2226">
        <v>0</v>
      </c>
      <c r="AF2226">
        <v>1</v>
      </c>
      <c r="AG2226" t="s">
        <v>15</v>
      </c>
      <c r="AH2226">
        <v>1</v>
      </c>
      <c r="AI2226">
        <v>0</v>
      </c>
      <c r="AJ2226" t="s">
        <v>15</v>
      </c>
      <c r="AK2226">
        <v>1</v>
      </c>
      <c r="AL2226">
        <v>0</v>
      </c>
    </row>
    <row r="2227" spans="1:38" x14ac:dyDescent="0.25">
      <c r="A2227" t="s">
        <v>1530</v>
      </c>
      <c r="B2227" t="s">
        <v>791</v>
      </c>
      <c r="C2227">
        <v>13980131</v>
      </c>
      <c r="D2227">
        <v>980131</v>
      </c>
      <c r="E2227" t="s">
        <v>853</v>
      </c>
      <c r="F2227" t="s">
        <v>854</v>
      </c>
      <c r="G2227" t="s">
        <v>1523</v>
      </c>
      <c r="H2227" t="s">
        <v>39</v>
      </c>
      <c r="I2227">
        <v>1</v>
      </c>
      <c r="J2227" t="s">
        <v>11</v>
      </c>
      <c r="K2227">
        <v>1</v>
      </c>
      <c r="L2227">
        <v>6</v>
      </c>
      <c r="M2227">
        <v>5</v>
      </c>
      <c r="N2227" t="s">
        <v>14</v>
      </c>
      <c r="O2227" t="s">
        <v>1574</v>
      </c>
      <c r="P2227">
        <v>0</v>
      </c>
      <c r="Q2227">
        <v>0</v>
      </c>
      <c r="R2227">
        <v>12</v>
      </c>
      <c r="S2227">
        <v>0.38709677419354838</v>
      </c>
      <c r="T2227">
        <f>DATATABLE[[#This Row],[تعداد واگن منتظر واگذاری]]+DATATABLE[[#This Row],[تعداد واگن تحت تخلیه]]</f>
        <v>12</v>
      </c>
      <c r="U2227">
        <v>0.38709677419354838</v>
      </c>
      <c r="V2227">
        <v>0</v>
      </c>
      <c r="W2227">
        <v>0</v>
      </c>
      <c r="X2227">
        <v>0</v>
      </c>
      <c r="Y2227">
        <v>12</v>
      </c>
      <c r="Z2227">
        <v>12</v>
      </c>
      <c r="AA2227" t="s">
        <v>13</v>
      </c>
      <c r="AB2227">
        <v>0</v>
      </c>
      <c r="AC2227">
        <v>1</v>
      </c>
      <c r="AD2227" t="s">
        <v>15</v>
      </c>
      <c r="AE2227">
        <v>1</v>
      </c>
      <c r="AF2227">
        <v>0</v>
      </c>
      <c r="AG2227" t="s">
        <v>13</v>
      </c>
      <c r="AH2227">
        <v>0</v>
      </c>
      <c r="AI2227">
        <v>1</v>
      </c>
      <c r="AJ2227" t="s">
        <v>15</v>
      </c>
      <c r="AK2227">
        <v>1</v>
      </c>
      <c r="AL2227">
        <v>0</v>
      </c>
    </row>
    <row r="2228" spans="1:38" x14ac:dyDescent="0.25">
      <c r="A2228" t="s">
        <v>1530</v>
      </c>
      <c r="B2228" t="s">
        <v>791</v>
      </c>
      <c r="C2228">
        <v>13980201</v>
      </c>
      <c r="D2228">
        <v>980201</v>
      </c>
      <c r="E2228" t="s">
        <v>855</v>
      </c>
      <c r="F2228" t="s">
        <v>856</v>
      </c>
      <c r="G2228" t="s">
        <v>1523</v>
      </c>
      <c r="H2228" t="s">
        <v>39</v>
      </c>
      <c r="I2228">
        <v>1</v>
      </c>
      <c r="J2228" t="s">
        <v>21</v>
      </c>
      <c r="K2228">
        <v>2</v>
      </c>
      <c r="L2228">
        <v>6</v>
      </c>
      <c r="M2228">
        <v>5</v>
      </c>
      <c r="N2228" t="s">
        <v>16</v>
      </c>
      <c r="O2228" t="s">
        <v>1542</v>
      </c>
      <c r="P2228">
        <v>0</v>
      </c>
      <c r="Q2228">
        <v>0</v>
      </c>
      <c r="R2228">
        <v>0</v>
      </c>
      <c r="S2228">
        <v>0</v>
      </c>
      <c r="T2228">
        <f>DATATABLE[[#This Row],[تعداد واگن منتظر واگذاری]]+DATATABLE[[#This Row],[تعداد واگن تحت تخلیه]]</f>
        <v>0</v>
      </c>
      <c r="U2228">
        <v>0</v>
      </c>
      <c r="V2228">
        <v>0</v>
      </c>
      <c r="W2228">
        <v>0</v>
      </c>
      <c r="X2228">
        <v>0</v>
      </c>
      <c r="Y2228">
        <v>0</v>
      </c>
      <c r="Z2228">
        <v>0</v>
      </c>
      <c r="AA2228" t="s">
        <v>13</v>
      </c>
      <c r="AB2228">
        <v>0</v>
      </c>
      <c r="AC2228">
        <v>1</v>
      </c>
      <c r="AD2228" t="s">
        <v>13</v>
      </c>
      <c r="AE2228">
        <v>0</v>
      </c>
      <c r="AF2228">
        <v>1</v>
      </c>
      <c r="AG2228" t="s">
        <v>13</v>
      </c>
      <c r="AH2228">
        <v>0</v>
      </c>
      <c r="AI2228">
        <v>1</v>
      </c>
      <c r="AJ2228" t="s">
        <v>13</v>
      </c>
      <c r="AK2228">
        <v>0</v>
      </c>
      <c r="AL2228">
        <v>1</v>
      </c>
    </row>
    <row r="2229" spans="1:38" x14ac:dyDescent="0.25">
      <c r="A2229" t="s">
        <v>1530</v>
      </c>
      <c r="B2229" t="s">
        <v>791</v>
      </c>
      <c r="C2229">
        <v>13980202</v>
      </c>
      <c r="D2229">
        <v>980202</v>
      </c>
      <c r="E2229" t="s">
        <v>857</v>
      </c>
      <c r="F2229" t="s">
        <v>858</v>
      </c>
      <c r="G2229" t="s">
        <v>1523</v>
      </c>
      <c r="H2229" t="s">
        <v>39</v>
      </c>
      <c r="I2229">
        <v>1</v>
      </c>
      <c r="J2229" t="s">
        <v>21</v>
      </c>
      <c r="K2229">
        <v>2</v>
      </c>
      <c r="L2229">
        <v>6</v>
      </c>
      <c r="M2229">
        <v>5</v>
      </c>
      <c r="N2229" t="s">
        <v>17</v>
      </c>
      <c r="O2229" t="s">
        <v>1543</v>
      </c>
      <c r="P2229">
        <v>0</v>
      </c>
      <c r="Q2229">
        <v>0</v>
      </c>
      <c r="R2229">
        <v>0</v>
      </c>
      <c r="S2229">
        <v>0</v>
      </c>
      <c r="T2229">
        <f>DATATABLE[[#This Row],[تعداد واگن منتظر واگذاری]]+DATATABLE[[#This Row],[تعداد واگن تحت تخلیه]]</f>
        <v>0</v>
      </c>
      <c r="U2229">
        <v>0</v>
      </c>
      <c r="V2229">
        <v>0</v>
      </c>
      <c r="W2229">
        <v>0</v>
      </c>
      <c r="X2229">
        <v>0</v>
      </c>
      <c r="Y2229">
        <v>0</v>
      </c>
      <c r="Z2229">
        <v>0</v>
      </c>
      <c r="AA2229" t="s">
        <v>13</v>
      </c>
      <c r="AB2229">
        <v>0</v>
      </c>
      <c r="AC2229">
        <v>1</v>
      </c>
      <c r="AD2229" t="s">
        <v>13</v>
      </c>
      <c r="AE2229">
        <v>0</v>
      </c>
      <c r="AF2229">
        <v>1</v>
      </c>
      <c r="AG2229" t="s">
        <v>13</v>
      </c>
      <c r="AH2229">
        <v>0</v>
      </c>
      <c r="AI2229">
        <v>1</v>
      </c>
      <c r="AJ2229" t="s">
        <v>13</v>
      </c>
      <c r="AK2229">
        <v>0</v>
      </c>
      <c r="AL2229">
        <v>1</v>
      </c>
    </row>
    <row r="2230" spans="1:38" x14ac:dyDescent="0.25">
      <c r="A2230" t="s">
        <v>1530</v>
      </c>
      <c r="B2230" t="s">
        <v>791</v>
      </c>
      <c r="C2230">
        <v>13980203</v>
      </c>
      <c r="D2230">
        <v>980203</v>
      </c>
      <c r="E2230" t="s">
        <v>859</v>
      </c>
      <c r="F2230" t="s">
        <v>860</v>
      </c>
      <c r="G2230" t="s">
        <v>1523</v>
      </c>
      <c r="H2230" t="s">
        <v>39</v>
      </c>
      <c r="I2230">
        <v>1</v>
      </c>
      <c r="J2230" t="s">
        <v>21</v>
      </c>
      <c r="K2230">
        <v>2</v>
      </c>
      <c r="L2230">
        <v>6</v>
      </c>
      <c r="M2230">
        <v>5</v>
      </c>
      <c r="N2230" t="s">
        <v>18</v>
      </c>
      <c r="O2230" t="s">
        <v>1544</v>
      </c>
      <c r="P2230">
        <v>0</v>
      </c>
      <c r="Q2230">
        <v>0</v>
      </c>
      <c r="R2230">
        <v>0</v>
      </c>
      <c r="S2230">
        <v>0</v>
      </c>
      <c r="T2230">
        <f>DATATABLE[[#This Row],[تعداد واگن منتظر واگذاری]]+DATATABLE[[#This Row],[تعداد واگن تحت تخلیه]]</f>
        <v>0</v>
      </c>
      <c r="U2230">
        <v>0</v>
      </c>
      <c r="V2230">
        <v>0</v>
      </c>
      <c r="W2230">
        <v>0</v>
      </c>
      <c r="X2230">
        <v>0</v>
      </c>
      <c r="Y2230">
        <v>0</v>
      </c>
      <c r="Z2230">
        <v>0</v>
      </c>
      <c r="AA2230" t="s">
        <v>13</v>
      </c>
      <c r="AB2230">
        <v>0</v>
      </c>
      <c r="AC2230">
        <v>1</v>
      </c>
      <c r="AD2230" t="s">
        <v>13</v>
      </c>
      <c r="AE2230">
        <v>0</v>
      </c>
      <c r="AF2230">
        <v>1</v>
      </c>
      <c r="AG2230" t="s">
        <v>13</v>
      </c>
      <c r="AH2230">
        <v>0</v>
      </c>
      <c r="AI2230">
        <v>1</v>
      </c>
      <c r="AJ2230" t="s">
        <v>13</v>
      </c>
      <c r="AK2230">
        <v>0</v>
      </c>
      <c r="AL2230">
        <v>1</v>
      </c>
    </row>
    <row r="2231" spans="1:38" x14ac:dyDescent="0.25">
      <c r="A2231" t="s">
        <v>1530</v>
      </c>
      <c r="B2231" t="s">
        <v>791</v>
      </c>
      <c r="C2231">
        <v>13980204</v>
      </c>
      <c r="D2231">
        <v>980204</v>
      </c>
      <c r="E2231" t="s">
        <v>861</v>
      </c>
      <c r="F2231" t="s">
        <v>862</v>
      </c>
      <c r="G2231" t="s">
        <v>1523</v>
      </c>
      <c r="H2231" t="s">
        <v>39</v>
      </c>
      <c r="I2231">
        <v>1</v>
      </c>
      <c r="J2231" t="s">
        <v>21</v>
      </c>
      <c r="K2231">
        <v>2</v>
      </c>
      <c r="L2231">
        <v>6</v>
      </c>
      <c r="M2231">
        <v>5</v>
      </c>
      <c r="N2231" t="s">
        <v>19</v>
      </c>
      <c r="O2231" t="s">
        <v>1545</v>
      </c>
      <c r="P2231">
        <v>0</v>
      </c>
      <c r="Q2231">
        <v>0</v>
      </c>
      <c r="R2231">
        <v>0</v>
      </c>
      <c r="S2231">
        <v>0</v>
      </c>
      <c r="T2231">
        <f>DATATABLE[[#This Row],[تعداد واگن منتظر واگذاری]]+DATATABLE[[#This Row],[تعداد واگن تحت تخلیه]]</f>
        <v>0</v>
      </c>
      <c r="U2231">
        <v>0</v>
      </c>
      <c r="V2231">
        <v>0</v>
      </c>
      <c r="W2231">
        <v>0</v>
      </c>
      <c r="X2231">
        <v>0</v>
      </c>
      <c r="Y2231">
        <v>0</v>
      </c>
      <c r="Z2231">
        <v>0</v>
      </c>
      <c r="AA2231" t="s">
        <v>13</v>
      </c>
      <c r="AB2231">
        <v>0</v>
      </c>
      <c r="AC2231">
        <v>1</v>
      </c>
      <c r="AD2231" t="s">
        <v>13</v>
      </c>
      <c r="AE2231">
        <v>0</v>
      </c>
      <c r="AF2231">
        <v>1</v>
      </c>
      <c r="AG2231" t="s">
        <v>13</v>
      </c>
      <c r="AH2231">
        <v>0</v>
      </c>
      <c r="AI2231">
        <v>1</v>
      </c>
      <c r="AJ2231" t="s">
        <v>13</v>
      </c>
      <c r="AK2231">
        <v>0</v>
      </c>
      <c r="AL2231">
        <v>1</v>
      </c>
    </row>
    <row r="2232" spans="1:38" x14ac:dyDescent="0.25">
      <c r="A2232" t="s">
        <v>1530</v>
      </c>
      <c r="B2232" t="s">
        <v>791</v>
      </c>
      <c r="C2232">
        <v>13980205</v>
      </c>
      <c r="D2232">
        <v>980205</v>
      </c>
      <c r="E2232" t="s">
        <v>863</v>
      </c>
      <c r="F2232" t="s">
        <v>864</v>
      </c>
      <c r="G2232" t="s">
        <v>1523</v>
      </c>
      <c r="H2232" t="s">
        <v>39</v>
      </c>
      <c r="I2232">
        <v>1</v>
      </c>
      <c r="J2232" t="s">
        <v>21</v>
      </c>
      <c r="K2232">
        <v>2</v>
      </c>
      <c r="L2232">
        <v>6</v>
      </c>
      <c r="M2232">
        <v>6</v>
      </c>
      <c r="N2232" t="s">
        <v>20</v>
      </c>
      <c r="O2232" t="s">
        <v>1546</v>
      </c>
      <c r="P2232">
        <v>0</v>
      </c>
      <c r="Q2232">
        <v>0</v>
      </c>
      <c r="R2232">
        <v>0</v>
      </c>
      <c r="S2232">
        <v>0</v>
      </c>
      <c r="T2232">
        <f>DATATABLE[[#This Row],[تعداد واگن منتظر واگذاری]]+DATATABLE[[#This Row],[تعداد واگن تحت تخلیه]]</f>
        <v>0</v>
      </c>
      <c r="U2232">
        <v>0</v>
      </c>
      <c r="V2232">
        <v>0</v>
      </c>
      <c r="W2232">
        <v>0</v>
      </c>
      <c r="X2232">
        <v>0</v>
      </c>
      <c r="Y2232">
        <v>0</v>
      </c>
      <c r="Z2232">
        <v>0</v>
      </c>
      <c r="AA2232" t="s">
        <v>13</v>
      </c>
      <c r="AB2232">
        <v>0</v>
      </c>
      <c r="AC2232">
        <v>1</v>
      </c>
      <c r="AD2232" t="s">
        <v>13</v>
      </c>
      <c r="AE2232">
        <v>0</v>
      </c>
      <c r="AF2232">
        <v>1</v>
      </c>
      <c r="AG2232" t="s">
        <v>13</v>
      </c>
      <c r="AH2232">
        <v>0</v>
      </c>
      <c r="AI2232">
        <v>1</v>
      </c>
      <c r="AJ2232" t="s">
        <v>13</v>
      </c>
      <c r="AK2232">
        <v>0</v>
      </c>
      <c r="AL2232">
        <v>1</v>
      </c>
    </row>
    <row r="2233" spans="1:38" x14ac:dyDescent="0.25">
      <c r="A2233" t="s">
        <v>1530</v>
      </c>
      <c r="B2233" t="s">
        <v>791</v>
      </c>
      <c r="C2233">
        <v>13980206</v>
      </c>
      <c r="D2233">
        <v>980206</v>
      </c>
      <c r="E2233" t="s">
        <v>865</v>
      </c>
      <c r="F2233" t="s">
        <v>866</v>
      </c>
      <c r="G2233" t="s">
        <v>1523</v>
      </c>
      <c r="H2233" t="s">
        <v>39</v>
      </c>
      <c r="I2233">
        <v>1</v>
      </c>
      <c r="J2233" t="s">
        <v>21</v>
      </c>
      <c r="K2233">
        <v>2</v>
      </c>
      <c r="L2233">
        <v>6</v>
      </c>
      <c r="M2233">
        <v>6</v>
      </c>
      <c r="N2233" t="s">
        <v>12</v>
      </c>
      <c r="O2233" t="s">
        <v>1547</v>
      </c>
      <c r="P2233">
        <v>0</v>
      </c>
      <c r="Q2233">
        <v>0</v>
      </c>
      <c r="R2233">
        <v>0</v>
      </c>
      <c r="S2233">
        <v>0</v>
      </c>
      <c r="T2233">
        <f>DATATABLE[[#This Row],[تعداد واگن منتظر واگذاری]]+DATATABLE[[#This Row],[تعداد واگن تحت تخلیه]]</f>
        <v>0</v>
      </c>
      <c r="U2233">
        <v>0</v>
      </c>
      <c r="V2233">
        <v>0</v>
      </c>
      <c r="W2233">
        <v>0</v>
      </c>
      <c r="X2233">
        <v>0</v>
      </c>
      <c r="Y2233">
        <v>0</v>
      </c>
      <c r="Z2233">
        <v>0</v>
      </c>
      <c r="AA2233" t="s">
        <v>13</v>
      </c>
      <c r="AB2233">
        <v>0</v>
      </c>
      <c r="AC2233">
        <v>1</v>
      </c>
      <c r="AD2233" t="s">
        <v>13</v>
      </c>
      <c r="AE2233">
        <v>0</v>
      </c>
      <c r="AF2233">
        <v>1</v>
      </c>
      <c r="AG2233" t="s">
        <v>13</v>
      </c>
      <c r="AH2233">
        <v>0</v>
      </c>
      <c r="AI2233">
        <v>1</v>
      </c>
      <c r="AJ2233" t="s">
        <v>13</v>
      </c>
      <c r="AK2233">
        <v>0</v>
      </c>
      <c r="AL2233">
        <v>1</v>
      </c>
    </row>
    <row r="2234" spans="1:38" x14ac:dyDescent="0.25">
      <c r="A2234" t="s">
        <v>1530</v>
      </c>
      <c r="B2234" t="s">
        <v>791</v>
      </c>
      <c r="C2234">
        <v>13980207</v>
      </c>
      <c r="D2234">
        <v>980207</v>
      </c>
      <c r="E2234" t="s">
        <v>867</v>
      </c>
      <c r="F2234" t="s">
        <v>868</v>
      </c>
      <c r="G2234" t="s">
        <v>1523</v>
      </c>
      <c r="H2234" t="s">
        <v>39</v>
      </c>
      <c r="I2234">
        <v>1</v>
      </c>
      <c r="J2234" t="s">
        <v>21</v>
      </c>
      <c r="K2234">
        <v>2</v>
      </c>
      <c r="L2234">
        <v>7</v>
      </c>
      <c r="M2234">
        <v>6</v>
      </c>
      <c r="N2234" t="s">
        <v>14</v>
      </c>
      <c r="O2234" t="s">
        <v>1548</v>
      </c>
      <c r="P2234">
        <v>0</v>
      </c>
      <c r="Q2234">
        <v>0</v>
      </c>
      <c r="R2234">
        <v>0</v>
      </c>
      <c r="S2234">
        <v>0</v>
      </c>
      <c r="T2234">
        <f>DATATABLE[[#This Row],[تعداد واگن منتظر واگذاری]]+DATATABLE[[#This Row],[تعداد واگن تحت تخلیه]]</f>
        <v>0</v>
      </c>
      <c r="U2234">
        <v>0</v>
      </c>
      <c r="V2234">
        <v>0</v>
      </c>
      <c r="W2234">
        <v>0</v>
      </c>
      <c r="X2234">
        <v>0</v>
      </c>
      <c r="Y2234">
        <v>0</v>
      </c>
      <c r="Z2234">
        <v>0</v>
      </c>
      <c r="AA2234" t="s">
        <v>13</v>
      </c>
      <c r="AB2234">
        <v>0</v>
      </c>
      <c r="AC2234">
        <v>1</v>
      </c>
      <c r="AD2234" t="s">
        <v>13</v>
      </c>
      <c r="AE2234">
        <v>0</v>
      </c>
      <c r="AF2234">
        <v>1</v>
      </c>
      <c r="AG2234" t="s">
        <v>13</v>
      </c>
      <c r="AH2234">
        <v>0</v>
      </c>
      <c r="AI2234">
        <v>1</v>
      </c>
      <c r="AJ2234" t="s">
        <v>13</v>
      </c>
      <c r="AK2234">
        <v>0</v>
      </c>
      <c r="AL2234">
        <v>1</v>
      </c>
    </row>
    <row r="2235" spans="1:38" x14ac:dyDescent="0.25">
      <c r="A2235" t="s">
        <v>1530</v>
      </c>
      <c r="B2235" t="s">
        <v>791</v>
      </c>
      <c r="C2235">
        <v>13980208</v>
      </c>
      <c r="D2235">
        <v>980208</v>
      </c>
      <c r="E2235" t="s">
        <v>869</v>
      </c>
      <c r="F2235" t="s">
        <v>870</v>
      </c>
      <c r="G2235" t="s">
        <v>1523</v>
      </c>
      <c r="H2235" t="s">
        <v>39</v>
      </c>
      <c r="I2235">
        <v>1</v>
      </c>
      <c r="J2235" t="s">
        <v>21</v>
      </c>
      <c r="K2235">
        <v>2</v>
      </c>
      <c r="L2235">
        <v>7</v>
      </c>
      <c r="M2235">
        <v>6</v>
      </c>
      <c r="N2235" t="s">
        <v>16</v>
      </c>
      <c r="O2235" t="s">
        <v>1549</v>
      </c>
      <c r="P2235">
        <v>0</v>
      </c>
      <c r="Q2235">
        <v>0</v>
      </c>
      <c r="R2235">
        <v>0</v>
      </c>
      <c r="S2235">
        <v>0</v>
      </c>
      <c r="T2235">
        <f>DATATABLE[[#This Row],[تعداد واگن منتظر واگذاری]]+DATATABLE[[#This Row],[تعداد واگن تحت تخلیه]]</f>
        <v>0</v>
      </c>
      <c r="U2235">
        <v>0</v>
      </c>
      <c r="V2235">
        <v>0</v>
      </c>
      <c r="W2235">
        <v>0</v>
      </c>
      <c r="X2235">
        <v>0</v>
      </c>
      <c r="Y2235">
        <v>0</v>
      </c>
      <c r="Z2235">
        <v>0</v>
      </c>
      <c r="AA2235" t="s">
        <v>13</v>
      </c>
      <c r="AB2235">
        <v>0</v>
      </c>
      <c r="AC2235">
        <v>1</v>
      </c>
      <c r="AD2235" t="s">
        <v>13</v>
      </c>
      <c r="AE2235">
        <v>0</v>
      </c>
      <c r="AF2235">
        <v>1</v>
      </c>
      <c r="AG2235" t="s">
        <v>13</v>
      </c>
      <c r="AH2235">
        <v>0</v>
      </c>
      <c r="AI2235">
        <v>1</v>
      </c>
      <c r="AJ2235" t="s">
        <v>13</v>
      </c>
      <c r="AK2235">
        <v>0</v>
      </c>
      <c r="AL2235">
        <v>1</v>
      </c>
    </row>
    <row r="2236" spans="1:38" x14ac:dyDescent="0.25">
      <c r="A2236" t="s">
        <v>1530</v>
      </c>
      <c r="B2236" t="s">
        <v>791</v>
      </c>
      <c r="C2236">
        <v>13980209</v>
      </c>
      <c r="D2236">
        <v>980209</v>
      </c>
      <c r="E2236" t="s">
        <v>871</v>
      </c>
      <c r="F2236" t="s">
        <v>872</v>
      </c>
      <c r="G2236" t="s">
        <v>1523</v>
      </c>
      <c r="H2236" t="s">
        <v>39</v>
      </c>
      <c r="I2236">
        <v>1</v>
      </c>
      <c r="J2236" t="s">
        <v>21</v>
      </c>
      <c r="K2236">
        <v>2</v>
      </c>
      <c r="L2236">
        <v>7</v>
      </c>
      <c r="M2236">
        <v>6</v>
      </c>
      <c r="N2236" t="s">
        <v>17</v>
      </c>
      <c r="O2236" t="s">
        <v>1550</v>
      </c>
      <c r="P2236">
        <v>0</v>
      </c>
      <c r="Q2236">
        <v>0</v>
      </c>
      <c r="R2236">
        <v>0</v>
      </c>
      <c r="S2236">
        <v>0</v>
      </c>
      <c r="T2236">
        <f>DATATABLE[[#This Row],[تعداد واگن منتظر واگذاری]]+DATATABLE[[#This Row],[تعداد واگن تحت تخلیه]]</f>
        <v>0</v>
      </c>
      <c r="U2236">
        <v>0</v>
      </c>
      <c r="V2236">
        <v>0</v>
      </c>
      <c r="W2236">
        <v>0</v>
      </c>
      <c r="X2236">
        <v>0</v>
      </c>
      <c r="Y2236">
        <v>0</v>
      </c>
      <c r="Z2236">
        <v>0</v>
      </c>
      <c r="AA2236" t="s">
        <v>13</v>
      </c>
      <c r="AB2236">
        <v>0</v>
      </c>
      <c r="AC2236">
        <v>1</v>
      </c>
      <c r="AD2236" t="s">
        <v>13</v>
      </c>
      <c r="AE2236">
        <v>0</v>
      </c>
      <c r="AF2236">
        <v>1</v>
      </c>
      <c r="AG2236" t="s">
        <v>13</v>
      </c>
      <c r="AH2236">
        <v>0</v>
      </c>
      <c r="AI2236">
        <v>1</v>
      </c>
      <c r="AJ2236" t="s">
        <v>13</v>
      </c>
      <c r="AK2236">
        <v>0</v>
      </c>
      <c r="AL2236">
        <v>1</v>
      </c>
    </row>
    <row r="2237" spans="1:38" x14ac:dyDescent="0.25">
      <c r="A2237" t="s">
        <v>1530</v>
      </c>
      <c r="B2237" t="s">
        <v>791</v>
      </c>
      <c r="C2237">
        <v>13980210</v>
      </c>
      <c r="D2237">
        <v>980210</v>
      </c>
      <c r="E2237" t="s">
        <v>873</v>
      </c>
      <c r="F2237" t="s">
        <v>874</v>
      </c>
      <c r="G2237" t="s">
        <v>1523</v>
      </c>
      <c r="H2237" t="s">
        <v>39</v>
      </c>
      <c r="I2237">
        <v>1</v>
      </c>
      <c r="J2237" t="s">
        <v>21</v>
      </c>
      <c r="K2237">
        <v>2</v>
      </c>
      <c r="L2237">
        <v>7</v>
      </c>
      <c r="M2237">
        <v>6</v>
      </c>
      <c r="N2237" t="s">
        <v>18</v>
      </c>
      <c r="O2237" t="s">
        <v>1551</v>
      </c>
      <c r="P2237">
        <v>0</v>
      </c>
      <c r="Q2237">
        <v>0</v>
      </c>
      <c r="R2237">
        <v>0</v>
      </c>
      <c r="S2237">
        <v>0</v>
      </c>
      <c r="T2237">
        <f>DATATABLE[[#This Row],[تعداد واگن منتظر واگذاری]]+DATATABLE[[#This Row],[تعداد واگن تحت تخلیه]]</f>
        <v>0</v>
      </c>
      <c r="U2237">
        <v>0</v>
      </c>
      <c r="V2237">
        <v>7</v>
      </c>
      <c r="W2237">
        <v>0.22580645161290322</v>
      </c>
      <c r="X2237">
        <v>455</v>
      </c>
      <c r="Y2237">
        <v>0</v>
      </c>
      <c r="Z2237">
        <v>7</v>
      </c>
      <c r="AA2237" t="s">
        <v>13</v>
      </c>
      <c r="AB2237">
        <v>0</v>
      </c>
      <c r="AC2237">
        <v>1</v>
      </c>
      <c r="AD2237" t="s">
        <v>13</v>
      </c>
      <c r="AE2237">
        <v>0</v>
      </c>
      <c r="AF2237">
        <v>1</v>
      </c>
      <c r="AG2237" t="s">
        <v>15</v>
      </c>
      <c r="AH2237">
        <v>1</v>
      </c>
      <c r="AI2237">
        <v>0</v>
      </c>
      <c r="AJ2237" t="s">
        <v>15</v>
      </c>
      <c r="AK2237">
        <v>1</v>
      </c>
      <c r="AL2237">
        <v>0</v>
      </c>
    </row>
    <row r="2238" spans="1:38" x14ac:dyDescent="0.25">
      <c r="A2238" t="s">
        <v>1530</v>
      </c>
      <c r="B2238" t="s">
        <v>791</v>
      </c>
      <c r="C2238">
        <v>13980211</v>
      </c>
      <c r="D2238">
        <v>980211</v>
      </c>
      <c r="E2238" t="s">
        <v>875</v>
      </c>
      <c r="F2238" t="s">
        <v>876</v>
      </c>
      <c r="G2238" t="s">
        <v>1523</v>
      </c>
      <c r="H2238" t="s">
        <v>39</v>
      </c>
      <c r="I2238">
        <v>1</v>
      </c>
      <c r="J2238" t="s">
        <v>21</v>
      </c>
      <c r="K2238">
        <v>2</v>
      </c>
      <c r="L2238">
        <v>7</v>
      </c>
      <c r="M2238">
        <v>6</v>
      </c>
      <c r="N2238" t="s">
        <v>19</v>
      </c>
      <c r="O2238" t="s">
        <v>1552</v>
      </c>
      <c r="P2238">
        <v>0</v>
      </c>
      <c r="Q2238">
        <v>0</v>
      </c>
      <c r="R2238">
        <v>0</v>
      </c>
      <c r="S2238">
        <v>0</v>
      </c>
      <c r="T2238">
        <f>DATATABLE[[#This Row],[تعداد واگن منتظر واگذاری]]+DATATABLE[[#This Row],[تعداد واگن تحت تخلیه]]</f>
        <v>0</v>
      </c>
      <c r="U2238">
        <v>0</v>
      </c>
      <c r="V2238">
        <v>0</v>
      </c>
      <c r="W2238">
        <v>0</v>
      </c>
      <c r="X2238">
        <v>0</v>
      </c>
      <c r="Y2238">
        <v>0</v>
      </c>
      <c r="Z2238">
        <v>0</v>
      </c>
      <c r="AA2238" t="s">
        <v>13</v>
      </c>
      <c r="AB2238">
        <v>0</v>
      </c>
      <c r="AC2238">
        <v>1</v>
      </c>
      <c r="AD2238" t="s">
        <v>13</v>
      </c>
      <c r="AE2238">
        <v>0</v>
      </c>
      <c r="AF2238">
        <v>1</v>
      </c>
      <c r="AG2238" t="s">
        <v>13</v>
      </c>
      <c r="AH2238">
        <v>0</v>
      </c>
      <c r="AI2238">
        <v>1</v>
      </c>
      <c r="AJ2238" t="s">
        <v>13</v>
      </c>
      <c r="AK2238">
        <v>0</v>
      </c>
      <c r="AL2238">
        <v>1</v>
      </c>
    </row>
    <row r="2239" spans="1:38" x14ac:dyDescent="0.25">
      <c r="A2239" t="s">
        <v>1530</v>
      </c>
      <c r="B2239" t="s">
        <v>791</v>
      </c>
      <c r="C2239">
        <v>13980212</v>
      </c>
      <c r="D2239">
        <v>980212</v>
      </c>
      <c r="E2239" t="s">
        <v>877</v>
      </c>
      <c r="F2239" t="s">
        <v>878</v>
      </c>
      <c r="G2239" t="s">
        <v>1523</v>
      </c>
      <c r="H2239" t="s">
        <v>39</v>
      </c>
      <c r="I2239">
        <v>1</v>
      </c>
      <c r="J2239" t="s">
        <v>21</v>
      </c>
      <c r="K2239">
        <v>2</v>
      </c>
      <c r="L2239">
        <v>7</v>
      </c>
      <c r="M2239">
        <v>7</v>
      </c>
      <c r="N2239" t="s">
        <v>20</v>
      </c>
      <c r="O2239" t="s">
        <v>1553</v>
      </c>
      <c r="P2239">
        <v>0</v>
      </c>
      <c r="Q2239">
        <v>0</v>
      </c>
      <c r="R2239">
        <v>0</v>
      </c>
      <c r="S2239">
        <v>0</v>
      </c>
      <c r="T2239">
        <f>DATATABLE[[#This Row],[تعداد واگن منتظر واگذاری]]+DATATABLE[[#This Row],[تعداد واگن تحت تخلیه]]</f>
        <v>0</v>
      </c>
      <c r="U2239">
        <v>0</v>
      </c>
      <c r="V2239">
        <v>0</v>
      </c>
      <c r="W2239">
        <v>0</v>
      </c>
      <c r="X2239">
        <v>0</v>
      </c>
      <c r="Y2239">
        <v>0</v>
      </c>
      <c r="Z2239">
        <v>0</v>
      </c>
      <c r="AA2239" t="s">
        <v>13</v>
      </c>
      <c r="AB2239">
        <v>0</v>
      </c>
      <c r="AC2239">
        <v>1</v>
      </c>
      <c r="AD2239" t="s">
        <v>13</v>
      </c>
      <c r="AE2239">
        <v>0</v>
      </c>
      <c r="AF2239">
        <v>1</v>
      </c>
      <c r="AG2239" t="s">
        <v>13</v>
      </c>
      <c r="AH2239">
        <v>0</v>
      </c>
      <c r="AI2239">
        <v>1</v>
      </c>
      <c r="AJ2239" t="s">
        <v>13</v>
      </c>
      <c r="AK2239">
        <v>0</v>
      </c>
      <c r="AL2239">
        <v>1</v>
      </c>
    </row>
    <row r="2240" spans="1:38" x14ac:dyDescent="0.25">
      <c r="A2240" t="s">
        <v>1530</v>
      </c>
      <c r="B2240" t="s">
        <v>791</v>
      </c>
      <c r="C2240">
        <v>13980213</v>
      </c>
      <c r="D2240">
        <v>980213</v>
      </c>
      <c r="E2240" t="s">
        <v>879</v>
      </c>
      <c r="F2240" t="s">
        <v>880</v>
      </c>
      <c r="G2240" t="s">
        <v>1523</v>
      </c>
      <c r="H2240" t="s">
        <v>39</v>
      </c>
      <c r="I2240">
        <v>1</v>
      </c>
      <c r="J2240" t="s">
        <v>21</v>
      </c>
      <c r="K2240">
        <v>2</v>
      </c>
      <c r="L2240">
        <v>7</v>
      </c>
      <c r="M2240">
        <v>7</v>
      </c>
      <c r="N2240" t="s">
        <v>12</v>
      </c>
      <c r="O2240" t="s">
        <v>1556</v>
      </c>
      <c r="P2240">
        <v>0</v>
      </c>
      <c r="Q2240">
        <v>0</v>
      </c>
      <c r="R2240">
        <v>0</v>
      </c>
      <c r="S2240">
        <v>0</v>
      </c>
      <c r="T2240">
        <f>DATATABLE[[#This Row],[تعداد واگن منتظر واگذاری]]+DATATABLE[[#This Row],[تعداد واگن تحت تخلیه]]</f>
        <v>0</v>
      </c>
      <c r="U2240">
        <v>0</v>
      </c>
      <c r="V2240">
        <v>0</v>
      </c>
      <c r="W2240">
        <v>0</v>
      </c>
      <c r="X2240">
        <v>0</v>
      </c>
      <c r="Y2240">
        <v>0</v>
      </c>
      <c r="Z2240">
        <v>0</v>
      </c>
      <c r="AA2240" t="s">
        <v>13</v>
      </c>
      <c r="AB2240">
        <v>0</v>
      </c>
      <c r="AC2240">
        <v>1</v>
      </c>
      <c r="AD2240" t="s">
        <v>13</v>
      </c>
      <c r="AE2240">
        <v>0</v>
      </c>
      <c r="AF2240">
        <v>1</v>
      </c>
      <c r="AG2240" t="s">
        <v>13</v>
      </c>
      <c r="AH2240">
        <v>0</v>
      </c>
      <c r="AI2240">
        <v>1</v>
      </c>
      <c r="AJ2240" t="s">
        <v>13</v>
      </c>
      <c r="AK2240">
        <v>0</v>
      </c>
      <c r="AL2240">
        <v>1</v>
      </c>
    </row>
    <row r="2241" spans="1:38" x14ac:dyDescent="0.25">
      <c r="A2241" t="s">
        <v>1530</v>
      </c>
      <c r="B2241" t="s">
        <v>791</v>
      </c>
      <c r="C2241">
        <v>13980214</v>
      </c>
      <c r="D2241">
        <v>980214</v>
      </c>
      <c r="E2241" t="s">
        <v>881</v>
      </c>
      <c r="F2241" t="s">
        <v>882</v>
      </c>
      <c r="G2241" t="s">
        <v>1523</v>
      </c>
      <c r="H2241" t="s">
        <v>39</v>
      </c>
      <c r="I2241">
        <v>1</v>
      </c>
      <c r="J2241" t="s">
        <v>21</v>
      </c>
      <c r="K2241">
        <v>2</v>
      </c>
      <c r="L2241">
        <v>8</v>
      </c>
      <c r="M2241">
        <v>7</v>
      </c>
      <c r="N2241" t="s">
        <v>14</v>
      </c>
      <c r="O2241" t="s">
        <v>1557</v>
      </c>
      <c r="P2241">
        <v>0</v>
      </c>
      <c r="Q2241">
        <v>0</v>
      </c>
      <c r="R2241">
        <v>0</v>
      </c>
      <c r="S2241">
        <v>0</v>
      </c>
      <c r="T2241">
        <f>DATATABLE[[#This Row],[تعداد واگن منتظر واگذاری]]+DATATABLE[[#This Row],[تعداد واگن تحت تخلیه]]</f>
        <v>0</v>
      </c>
      <c r="U2241">
        <v>0</v>
      </c>
      <c r="V2241">
        <v>0</v>
      </c>
      <c r="W2241">
        <v>0</v>
      </c>
      <c r="X2241">
        <v>0</v>
      </c>
      <c r="Y2241">
        <v>0</v>
      </c>
      <c r="Z2241">
        <v>0</v>
      </c>
      <c r="AA2241" t="s">
        <v>13</v>
      </c>
      <c r="AB2241">
        <v>0</v>
      </c>
      <c r="AC2241">
        <v>1</v>
      </c>
      <c r="AD2241" t="s">
        <v>13</v>
      </c>
      <c r="AE2241">
        <v>0</v>
      </c>
      <c r="AF2241">
        <v>1</v>
      </c>
      <c r="AG2241" t="s">
        <v>13</v>
      </c>
      <c r="AH2241">
        <v>0</v>
      </c>
      <c r="AI2241">
        <v>1</v>
      </c>
      <c r="AJ2241" t="s">
        <v>13</v>
      </c>
      <c r="AK2241">
        <v>0</v>
      </c>
      <c r="AL2241">
        <v>1</v>
      </c>
    </row>
    <row r="2242" spans="1:38" x14ac:dyDescent="0.25">
      <c r="A2242" t="s">
        <v>1530</v>
      </c>
      <c r="B2242" t="s">
        <v>791</v>
      </c>
      <c r="C2242">
        <v>13980215</v>
      </c>
      <c r="D2242">
        <v>980215</v>
      </c>
      <c r="E2242" t="s">
        <v>883</v>
      </c>
      <c r="F2242" t="s">
        <v>884</v>
      </c>
      <c r="G2242" t="s">
        <v>1523</v>
      </c>
      <c r="H2242" t="s">
        <v>39</v>
      </c>
      <c r="I2242">
        <v>1</v>
      </c>
      <c r="J2242" t="s">
        <v>21</v>
      </c>
      <c r="K2242">
        <v>2</v>
      </c>
      <c r="L2242">
        <v>8</v>
      </c>
      <c r="M2242">
        <v>7</v>
      </c>
      <c r="N2242" t="s">
        <v>16</v>
      </c>
      <c r="O2242" t="s">
        <v>1558</v>
      </c>
      <c r="P2242">
        <v>0</v>
      </c>
      <c r="Q2242">
        <v>0</v>
      </c>
      <c r="R2242">
        <v>0</v>
      </c>
      <c r="S2242">
        <v>0</v>
      </c>
      <c r="T2242">
        <f>DATATABLE[[#This Row],[تعداد واگن منتظر واگذاری]]+DATATABLE[[#This Row],[تعداد واگن تحت تخلیه]]</f>
        <v>0</v>
      </c>
      <c r="U2242">
        <v>0</v>
      </c>
      <c r="V2242">
        <v>0</v>
      </c>
      <c r="W2242">
        <v>0</v>
      </c>
      <c r="X2242">
        <v>0</v>
      </c>
      <c r="Y2242">
        <v>0</v>
      </c>
      <c r="Z2242">
        <v>0</v>
      </c>
      <c r="AA2242" t="s">
        <v>13</v>
      </c>
      <c r="AB2242">
        <v>0</v>
      </c>
      <c r="AC2242">
        <v>1</v>
      </c>
      <c r="AD2242" t="s">
        <v>13</v>
      </c>
      <c r="AE2242">
        <v>0</v>
      </c>
      <c r="AF2242">
        <v>1</v>
      </c>
      <c r="AG2242" t="s">
        <v>13</v>
      </c>
      <c r="AH2242">
        <v>0</v>
      </c>
      <c r="AI2242">
        <v>1</v>
      </c>
      <c r="AJ2242" t="s">
        <v>13</v>
      </c>
      <c r="AK2242">
        <v>0</v>
      </c>
      <c r="AL2242">
        <v>1</v>
      </c>
    </row>
    <row r="2243" spans="1:38" x14ac:dyDescent="0.25">
      <c r="A2243" t="s">
        <v>1530</v>
      </c>
      <c r="B2243" t="s">
        <v>791</v>
      </c>
      <c r="C2243">
        <v>13980216</v>
      </c>
      <c r="D2243">
        <v>980216</v>
      </c>
      <c r="E2243" t="s">
        <v>885</v>
      </c>
      <c r="F2243" t="s">
        <v>886</v>
      </c>
      <c r="G2243" t="s">
        <v>1523</v>
      </c>
      <c r="H2243" t="s">
        <v>39</v>
      </c>
      <c r="I2243">
        <v>1</v>
      </c>
      <c r="J2243" t="s">
        <v>21</v>
      </c>
      <c r="K2243">
        <v>2</v>
      </c>
      <c r="L2243">
        <v>8</v>
      </c>
      <c r="M2243">
        <v>7</v>
      </c>
      <c r="N2243" t="s">
        <v>17</v>
      </c>
      <c r="O2243" t="s">
        <v>1559</v>
      </c>
      <c r="P2243">
        <v>0</v>
      </c>
      <c r="Q2243">
        <v>0</v>
      </c>
      <c r="R2243">
        <v>0</v>
      </c>
      <c r="S2243">
        <v>0</v>
      </c>
      <c r="T2243">
        <f>DATATABLE[[#This Row],[تعداد واگن منتظر واگذاری]]+DATATABLE[[#This Row],[تعداد واگن تحت تخلیه]]</f>
        <v>0</v>
      </c>
      <c r="U2243">
        <v>0</v>
      </c>
      <c r="V2243">
        <v>0</v>
      </c>
      <c r="W2243">
        <v>0</v>
      </c>
      <c r="X2243">
        <v>0</v>
      </c>
      <c r="Y2243">
        <v>0</v>
      </c>
      <c r="Z2243">
        <v>0</v>
      </c>
      <c r="AA2243" t="s">
        <v>13</v>
      </c>
      <c r="AB2243">
        <v>0</v>
      </c>
      <c r="AC2243">
        <v>1</v>
      </c>
      <c r="AD2243" t="s">
        <v>13</v>
      </c>
      <c r="AE2243">
        <v>0</v>
      </c>
      <c r="AF2243">
        <v>1</v>
      </c>
      <c r="AG2243" t="s">
        <v>13</v>
      </c>
      <c r="AH2243">
        <v>0</v>
      </c>
      <c r="AI2243">
        <v>1</v>
      </c>
      <c r="AJ2243" t="s">
        <v>13</v>
      </c>
      <c r="AK2243">
        <v>0</v>
      </c>
      <c r="AL2243">
        <v>1</v>
      </c>
    </row>
    <row r="2244" spans="1:38" x14ac:dyDescent="0.25">
      <c r="A2244" t="s">
        <v>1530</v>
      </c>
      <c r="B2244" t="s">
        <v>791</v>
      </c>
      <c r="C2244">
        <v>13980217</v>
      </c>
      <c r="D2244">
        <v>980217</v>
      </c>
      <c r="E2244" t="s">
        <v>887</v>
      </c>
      <c r="F2244" t="s">
        <v>888</v>
      </c>
      <c r="G2244" t="s">
        <v>1523</v>
      </c>
      <c r="H2244" t="s">
        <v>39</v>
      </c>
      <c r="I2244">
        <v>1</v>
      </c>
      <c r="J2244" t="s">
        <v>21</v>
      </c>
      <c r="K2244">
        <v>2</v>
      </c>
      <c r="L2244">
        <v>8</v>
      </c>
      <c r="M2244">
        <v>7</v>
      </c>
      <c r="N2244" t="s">
        <v>18</v>
      </c>
      <c r="O2244" t="s">
        <v>1560</v>
      </c>
      <c r="P2244">
        <v>0</v>
      </c>
      <c r="Q2244">
        <v>0</v>
      </c>
      <c r="R2244">
        <v>0</v>
      </c>
      <c r="S2244">
        <v>0</v>
      </c>
      <c r="T2244">
        <f>DATATABLE[[#This Row],[تعداد واگن منتظر واگذاری]]+DATATABLE[[#This Row],[تعداد واگن تحت تخلیه]]</f>
        <v>0</v>
      </c>
      <c r="U2244">
        <v>0</v>
      </c>
      <c r="V2244">
        <v>0</v>
      </c>
      <c r="W2244">
        <v>0</v>
      </c>
      <c r="X2244">
        <v>0</v>
      </c>
      <c r="Y2244">
        <v>0</v>
      </c>
      <c r="Z2244">
        <v>0</v>
      </c>
      <c r="AA2244" t="s">
        <v>13</v>
      </c>
      <c r="AB2244">
        <v>0</v>
      </c>
      <c r="AC2244">
        <v>1</v>
      </c>
      <c r="AD2244" t="s">
        <v>13</v>
      </c>
      <c r="AE2244">
        <v>0</v>
      </c>
      <c r="AF2244">
        <v>1</v>
      </c>
      <c r="AG2244" t="s">
        <v>13</v>
      </c>
      <c r="AH2244">
        <v>0</v>
      </c>
      <c r="AI2244">
        <v>1</v>
      </c>
      <c r="AJ2244" t="s">
        <v>13</v>
      </c>
      <c r="AK2244">
        <v>0</v>
      </c>
      <c r="AL2244">
        <v>1</v>
      </c>
    </row>
    <row r="2245" spans="1:38" x14ac:dyDescent="0.25">
      <c r="A2245" t="s">
        <v>1530</v>
      </c>
      <c r="B2245" t="s">
        <v>791</v>
      </c>
      <c r="C2245">
        <v>13980218</v>
      </c>
      <c r="D2245">
        <v>980218</v>
      </c>
      <c r="E2245" t="s">
        <v>889</v>
      </c>
      <c r="F2245" t="s">
        <v>890</v>
      </c>
      <c r="G2245" t="s">
        <v>1523</v>
      </c>
      <c r="H2245" t="s">
        <v>39</v>
      </c>
      <c r="I2245">
        <v>1</v>
      </c>
      <c r="J2245" t="s">
        <v>21</v>
      </c>
      <c r="K2245">
        <v>2</v>
      </c>
      <c r="L2245">
        <v>8</v>
      </c>
      <c r="M2245">
        <v>7</v>
      </c>
      <c r="N2245" t="s">
        <v>19</v>
      </c>
      <c r="O2245" t="s">
        <v>1561</v>
      </c>
      <c r="P2245">
        <v>0</v>
      </c>
      <c r="Q2245">
        <v>0</v>
      </c>
      <c r="R2245">
        <v>0</v>
      </c>
      <c r="S2245">
        <v>0</v>
      </c>
      <c r="T2245">
        <f>DATATABLE[[#This Row],[تعداد واگن منتظر واگذاری]]+DATATABLE[[#This Row],[تعداد واگن تحت تخلیه]]</f>
        <v>0</v>
      </c>
      <c r="U2245">
        <v>0</v>
      </c>
      <c r="V2245">
        <v>0</v>
      </c>
      <c r="W2245">
        <v>0</v>
      </c>
      <c r="X2245">
        <v>0</v>
      </c>
      <c r="Y2245">
        <v>0</v>
      </c>
      <c r="Z2245">
        <v>0</v>
      </c>
      <c r="AA2245" t="s">
        <v>13</v>
      </c>
      <c r="AB2245">
        <v>0</v>
      </c>
      <c r="AC2245">
        <v>1</v>
      </c>
      <c r="AD2245" t="s">
        <v>13</v>
      </c>
      <c r="AE2245">
        <v>0</v>
      </c>
      <c r="AF2245">
        <v>1</v>
      </c>
      <c r="AG2245" t="s">
        <v>13</v>
      </c>
      <c r="AH2245">
        <v>0</v>
      </c>
      <c r="AI2245">
        <v>1</v>
      </c>
      <c r="AJ2245" t="s">
        <v>13</v>
      </c>
      <c r="AK2245">
        <v>0</v>
      </c>
      <c r="AL2245">
        <v>1</v>
      </c>
    </row>
    <row r="2246" spans="1:38" x14ac:dyDescent="0.25">
      <c r="A2246" t="s">
        <v>1530</v>
      </c>
      <c r="B2246" t="s">
        <v>791</v>
      </c>
      <c r="C2246">
        <v>13980219</v>
      </c>
      <c r="D2246">
        <v>980219</v>
      </c>
      <c r="E2246" t="s">
        <v>891</v>
      </c>
      <c r="F2246" t="s">
        <v>892</v>
      </c>
      <c r="G2246" t="s">
        <v>1523</v>
      </c>
      <c r="H2246" t="s">
        <v>39</v>
      </c>
      <c r="I2246">
        <v>1</v>
      </c>
      <c r="J2246" t="s">
        <v>21</v>
      </c>
      <c r="K2246">
        <v>2</v>
      </c>
      <c r="L2246">
        <v>8</v>
      </c>
      <c r="M2246">
        <v>8</v>
      </c>
      <c r="N2246" t="s">
        <v>20</v>
      </c>
      <c r="O2246" t="s">
        <v>1562</v>
      </c>
      <c r="P2246">
        <v>0</v>
      </c>
      <c r="Q2246">
        <v>0</v>
      </c>
      <c r="R2246">
        <v>0</v>
      </c>
      <c r="S2246">
        <v>0</v>
      </c>
      <c r="T2246">
        <f>DATATABLE[[#This Row],[تعداد واگن منتظر واگذاری]]+DATATABLE[[#This Row],[تعداد واگن تحت تخلیه]]</f>
        <v>0</v>
      </c>
      <c r="U2246">
        <v>0</v>
      </c>
      <c r="V2246">
        <v>0</v>
      </c>
      <c r="W2246">
        <v>0</v>
      </c>
      <c r="X2246">
        <v>0</v>
      </c>
      <c r="Y2246">
        <v>0</v>
      </c>
      <c r="Z2246">
        <v>0</v>
      </c>
      <c r="AA2246" t="s">
        <v>13</v>
      </c>
      <c r="AB2246">
        <v>0</v>
      </c>
      <c r="AC2246">
        <v>1</v>
      </c>
      <c r="AD2246" t="s">
        <v>13</v>
      </c>
      <c r="AE2246">
        <v>0</v>
      </c>
      <c r="AF2246">
        <v>1</v>
      </c>
      <c r="AG2246" t="s">
        <v>13</v>
      </c>
      <c r="AH2246">
        <v>0</v>
      </c>
      <c r="AI2246">
        <v>1</v>
      </c>
      <c r="AJ2246" t="s">
        <v>13</v>
      </c>
      <c r="AK2246">
        <v>0</v>
      </c>
      <c r="AL2246">
        <v>1</v>
      </c>
    </row>
    <row r="2247" spans="1:38" x14ac:dyDescent="0.25">
      <c r="A2247" t="s">
        <v>1530</v>
      </c>
      <c r="B2247" t="s">
        <v>791</v>
      </c>
      <c r="C2247">
        <v>13980220</v>
      </c>
      <c r="D2247">
        <v>980220</v>
      </c>
      <c r="E2247" t="s">
        <v>893</v>
      </c>
      <c r="F2247" t="s">
        <v>894</v>
      </c>
      <c r="G2247" t="s">
        <v>1523</v>
      </c>
      <c r="H2247" t="s">
        <v>39</v>
      </c>
      <c r="I2247">
        <v>1</v>
      </c>
      <c r="J2247" t="s">
        <v>21</v>
      </c>
      <c r="K2247">
        <v>2</v>
      </c>
      <c r="L2247">
        <v>8</v>
      </c>
      <c r="M2247">
        <v>8</v>
      </c>
      <c r="N2247" t="s">
        <v>12</v>
      </c>
      <c r="O2247" t="s">
        <v>1563</v>
      </c>
      <c r="P2247">
        <v>0</v>
      </c>
      <c r="Q2247">
        <v>0</v>
      </c>
      <c r="R2247">
        <v>0</v>
      </c>
      <c r="S2247">
        <v>0</v>
      </c>
      <c r="T2247">
        <f>DATATABLE[[#This Row],[تعداد واگن منتظر واگذاری]]+DATATABLE[[#This Row],[تعداد واگن تحت تخلیه]]</f>
        <v>0</v>
      </c>
      <c r="U2247">
        <v>0</v>
      </c>
      <c r="V2247">
        <v>0</v>
      </c>
      <c r="W2247">
        <v>0</v>
      </c>
      <c r="X2247">
        <v>0</v>
      </c>
      <c r="Y2247">
        <v>0</v>
      </c>
      <c r="Z2247">
        <v>0</v>
      </c>
      <c r="AA2247" t="s">
        <v>13</v>
      </c>
      <c r="AB2247">
        <v>0</v>
      </c>
      <c r="AC2247">
        <v>1</v>
      </c>
      <c r="AD2247" t="s">
        <v>13</v>
      </c>
      <c r="AE2247">
        <v>0</v>
      </c>
      <c r="AF2247">
        <v>1</v>
      </c>
      <c r="AG2247" t="s">
        <v>13</v>
      </c>
      <c r="AH2247">
        <v>0</v>
      </c>
      <c r="AI2247">
        <v>1</v>
      </c>
      <c r="AJ2247" t="s">
        <v>13</v>
      </c>
      <c r="AK2247">
        <v>0</v>
      </c>
      <c r="AL2247">
        <v>1</v>
      </c>
    </row>
    <row r="2248" spans="1:38" x14ac:dyDescent="0.25">
      <c r="A2248" t="s">
        <v>1530</v>
      </c>
      <c r="B2248" t="s">
        <v>791</v>
      </c>
      <c r="C2248">
        <v>13980221</v>
      </c>
      <c r="D2248">
        <v>980221</v>
      </c>
      <c r="E2248" t="s">
        <v>895</v>
      </c>
      <c r="F2248" t="s">
        <v>896</v>
      </c>
      <c r="G2248" t="s">
        <v>1523</v>
      </c>
      <c r="H2248" t="s">
        <v>39</v>
      </c>
      <c r="I2248">
        <v>1</v>
      </c>
      <c r="J2248" t="s">
        <v>21</v>
      </c>
      <c r="K2248">
        <v>2</v>
      </c>
      <c r="L2248">
        <v>9</v>
      </c>
      <c r="M2248">
        <v>8</v>
      </c>
      <c r="N2248" t="s">
        <v>14</v>
      </c>
      <c r="O2248" t="s">
        <v>1564</v>
      </c>
      <c r="P2248">
        <v>0</v>
      </c>
      <c r="Q2248">
        <v>0</v>
      </c>
      <c r="R2248">
        <v>0</v>
      </c>
      <c r="S2248">
        <v>0</v>
      </c>
      <c r="T2248">
        <f>DATATABLE[[#This Row],[تعداد واگن منتظر واگذاری]]+DATATABLE[[#This Row],[تعداد واگن تحت تخلیه]]</f>
        <v>0</v>
      </c>
      <c r="U2248">
        <v>0</v>
      </c>
      <c r="V2248">
        <v>0</v>
      </c>
      <c r="W2248">
        <v>0</v>
      </c>
      <c r="X2248">
        <v>0</v>
      </c>
      <c r="Y2248">
        <v>0</v>
      </c>
      <c r="Z2248">
        <v>0</v>
      </c>
      <c r="AA2248" t="s">
        <v>13</v>
      </c>
      <c r="AB2248">
        <v>0</v>
      </c>
      <c r="AC2248">
        <v>1</v>
      </c>
      <c r="AD2248" t="s">
        <v>13</v>
      </c>
      <c r="AE2248">
        <v>0</v>
      </c>
      <c r="AF2248">
        <v>1</v>
      </c>
      <c r="AG2248" t="s">
        <v>13</v>
      </c>
      <c r="AH2248">
        <v>0</v>
      </c>
      <c r="AI2248">
        <v>1</v>
      </c>
      <c r="AJ2248" t="s">
        <v>13</v>
      </c>
      <c r="AK2248">
        <v>0</v>
      </c>
      <c r="AL2248">
        <v>1</v>
      </c>
    </row>
    <row r="2249" spans="1:38" x14ac:dyDescent="0.25">
      <c r="A2249" t="s">
        <v>1530</v>
      </c>
      <c r="B2249" t="s">
        <v>791</v>
      </c>
      <c r="C2249">
        <v>13980222</v>
      </c>
      <c r="D2249">
        <v>980222</v>
      </c>
      <c r="E2249" t="s">
        <v>897</v>
      </c>
      <c r="F2249" t="s">
        <v>898</v>
      </c>
      <c r="G2249" t="s">
        <v>1523</v>
      </c>
      <c r="H2249" t="s">
        <v>39</v>
      </c>
      <c r="I2249">
        <v>1</v>
      </c>
      <c r="J2249" t="s">
        <v>21</v>
      </c>
      <c r="K2249">
        <v>2</v>
      </c>
      <c r="L2249">
        <v>9</v>
      </c>
      <c r="M2249">
        <v>8</v>
      </c>
      <c r="N2249" t="s">
        <v>16</v>
      </c>
      <c r="O2249" t="s">
        <v>1565</v>
      </c>
      <c r="P2249">
        <v>0</v>
      </c>
      <c r="Q2249">
        <v>0</v>
      </c>
      <c r="R2249">
        <v>0</v>
      </c>
      <c r="S2249">
        <v>0</v>
      </c>
      <c r="T2249">
        <f>DATATABLE[[#This Row],[تعداد واگن منتظر واگذاری]]+DATATABLE[[#This Row],[تعداد واگن تحت تخلیه]]</f>
        <v>0</v>
      </c>
      <c r="U2249">
        <v>0</v>
      </c>
      <c r="V2249">
        <v>0</v>
      </c>
      <c r="W2249">
        <v>0</v>
      </c>
      <c r="X2249">
        <v>0</v>
      </c>
      <c r="Y2249">
        <v>0</v>
      </c>
      <c r="Z2249">
        <v>0</v>
      </c>
      <c r="AA2249" t="s">
        <v>13</v>
      </c>
      <c r="AB2249">
        <v>0</v>
      </c>
      <c r="AC2249">
        <v>1</v>
      </c>
      <c r="AD2249" t="s">
        <v>13</v>
      </c>
      <c r="AE2249">
        <v>0</v>
      </c>
      <c r="AF2249">
        <v>1</v>
      </c>
      <c r="AG2249" t="s">
        <v>13</v>
      </c>
      <c r="AH2249">
        <v>0</v>
      </c>
      <c r="AI2249">
        <v>1</v>
      </c>
      <c r="AJ2249" t="s">
        <v>13</v>
      </c>
      <c r="AK2249">
        <v>0</v>
      </c>
      <c r="AL2249">
        <v>1</v>
      </c>
    </row>
    <row r="2250" spans="1:38" x14ac:dyDescent="0.25">
      <c r="A2250" t="s">
        <v>1530</v>
      </c>
      <c r="B2250" t="s">
        <v>791</v>
      </c>
      <c r="C2250">
        <v>13980223</v>
      </c>
      <c r="D2250">
        <v>980223</v>
      </c>
      <c r="E2250" t="s">
        <v>899</v>
      </c>
      <c r="F2250" t="s">
        <v>900</v>
      </c>
      <c r="G2250" t="s">
        <v>1523</v>
      </c>
      <c r="H2250" t="s">
        <v>39</v>
      </c>
      <c r="I2250">
        <v>1</v>
      </c>
      <c r="J2250" t="s">
        <v>21</v>
      </c>
      <c r="K2250">
        <v>2</v>
      </c>
      <c r="L2250">
        <v>9</v>
      </c>
      <c r="M2250">
        <v>8</v>
      </c>
      <c r="N2250" t="s">
        <v>17</v>
      </c>
      <c r="O2250" t="s">
        <v>1566</v>
      </c>
      <c r="P2250">
        <v>0</v>
      </c>
      <c r="Q2250">
        <v>0</v>
      </c>
      <c r="R2250">
        <v>0</v>
      </c>
      <c r="S2250">
        <v>0</v>
      </c>
      <c r="T2250">
        <f>DATATABLE[[#This Row],[تعداد واگن منتظر واگذاری]]+DATATABLE[[#This Row],[تعداد واگن تحت تخلیه]]</f>
        <v>0</v>
      </c>
      <c r="U2250">
        <v>0</v>
      </c>
      <c r="V2250">
        <v>0</v>
      </c>
      <c r="W2250">
        <v>0</v>
      </c>
      <c r="X2250">
        <v>0</v>
      </c>
      <c r="Y2250">
        <v>0</v>
      </c>
      <c r="Z2250">
        <v>0</v>
      </c>
      <c r="AA2250" t="s">
        <v>13</v>
      </c>
      <c r="AB2250">
        <v>0</v>
      </c>
      <c r="AC2250">
        <v>1</v>
      </c>
      <c r="AD2250" t="s">
        <v>13</v>
      </c>
      <c r="AE2250">
        <v>0</v>
      </c>
      <c r="AF2250">
        <v>1</v>
      </c>
      <c r="AG2250" t="s">
        <v>13</v>
      </c>
      <c r="AH2250">
        <v>0</v>
      </c>
      <c r="AI2250">
        <v>1</v>
      </c>
      <c r="AJ2250" t="s">
        <v>13</v>
      </c>
      <c r="AK2250">
        <v>0</v>
      </c>
      <c r="AL2250">
        <v>1</v>
      </c>
    </row>
    <row r="2251" spans="1:38" x14ac:dyDescent="0.25">
      <c r="A2251" t="s">
        <v>1530</v>
      </c>
      <c r="B2251" t="s">
        <v>791</v>
      </c>
      <c r="C2251">
        <v>13980224</v>
      </c>
      <c r="D2251">
        <v>980224</v>
      </c>
      <c r="E2251" t="s">
        <v>901</v>
      </c>
      <c r="F2251" t="s">
        <v>902</v>
      </c>
      <c r="G2251" t="s">
        <v>1523</v>
      </c>
      <c r="H2251" t="s">
        <v>39</v>
      </c>
      <c r="I2251">
        <v>1</v>
      </c>
      <c r="J2251" t="s">
        <v>21</v>
      </c>
      <c r="K2251">
        <v>2</v>
      </c>
      <c r="L2251">
        <v>9</v>
      </c>
      <c r="M2251">
        <v>8</v>
      </c>
      <c r="N2251" t="s">
        <v>18</v>
      </c>
      <c r="O2251" t="s">
        <v>1567</v>
      </c>
      <c r="P2251">
        <v>0</v>
      </c>
      <c r="Q2251">
        <v>0</v>
      </c>
      <c r="R2251">
        <v>0</v>
      </c>
      <c r="S2251">
        <v>0</v>
      </c>
      <c r="T2251">
        <f>DATATABLE[[#This Row],[تعداد واگن منتظر واگذاری]]+DATATABLE[[#This Row],[تعداد واگن تحت تخلیه]]</f>
        <v>0</v>
      </c>
      <c r="U2251">
        <v>0</v>
      </c>
      <c r="V2251">
        <v>0</v>
      </c>
      <c r="W2251">
        <v>0</v>
      </c>
      <c r="X2251">
        <v>0</v>
      </c>
      <c r="Y2251">
        <v>0</v>
      </c>
      <c r="Z2251">
        <v>0</v>
      </c>
      <c r="AA2251" t="s">
        <v>13</v>
      </c>
      <c r="AB2251">
        <v>0</v>
      </c>
      <c r="AC2251">
        <v>1</v>
      </c>
      <c r="AD2251" t="s">
        <v>13</v>
      </c>
      <c r="AE2251">
        <v>0</v>
      </c>
      <c r="AF2251">
        <v>1</v>
      </c>
      <c r="AG2251" t="s">
        <v>13</v>
      </c>
      <c r="AH2251">
        <v>0</v>
      </c>
      <c r="AI2251">
        <v>1</v>
      </c>
      <c r="AJ2251" t="s">
        <v>13</v>
      </c>
      <c r="AK2251">
        <v>0</v>
      </c>
      <c r="AL2251">
        <v>1</v>
      </c>
    </row>
    <row r="2252" spans="1:38" x14ac:dyDescent="0.25">
      <c r="A2252" t="s">
        <v>1530</v>
      </c>
      <c r="B2252" t="s">
        <v>791</v>
      </c>
      <c r="C2252">
        <v>13980225</v>
      </c>
      <c r="D2252">
        <v>980225</v>
      </c>
      <c r="E2252" t="s">
        <v>903</v>
      </c>
      <c r="F2252" t="s">
        <v>904</v>
      </c>
      <c r="G2252" t="s">
        <v>1523</v>
      </c>
      <c r="H2252" t="s">
        <v>39</v>
      </c>
      <c r="I2252">
        <v>1</v>
      </c>
      <c r="J2252" t="s">
        <v>21</v>
      </c>
      <c r="K2252">
        <v>2</v>
      </c>
      <c r="L2252">
        <v>9</v>
      </c>
      <c r="M2252">
        <v>8</v>
      </c>
      <c r="N2252" t="s">
        <v>19</v>
      </c>
      <c r="O2252" t="s">
        <v>1568</v>
      </c>
      <c r="P2252">
        <v>0</v>
      </c>
      <c r="Q2252">
        <v>0</v>
      </c>
      <c r="R2252">
        <v>0</v>
      </c>
      <c r="S2252">
        <v>0</v>
      </c>
      <c r="T2252">
        <f>DATATABLE[[#This Row],[تعداد واگن منتظر واگذاری]]+DATATABLE[[#This Row],[تعداد واگن تحت تخلیه]]</f>
        <v>0</v>
      </c>
      <c r="U2252">
        <v>0</v>
      </c>
      <c r="V2252">
        <v>0</v>
      </c>
      <c r="W2252">
        <v>0</v>
      </c>
      <c r="X2252">
        <v>0</v>
      </c>
      <c r="Y2252">
        <v>0</v>
      </c>
      <c r="Z2252">
        <v>0</v>
      </c>
      <c r="AA2252" t="s">
        <v>13</v>
      </c>
      <c r="AB2252">
        <v>0</v>
      </c>
      <c r="AC2252">
        <v>1</v>
      </c>
      <c r="AD2252" t="s">
        <v>13</v>
      </c>
      <c r="AE2252">
        <v>0</v>
      </c>
      <c r="AF2252">
        <v>1</v>
      </c>
      <c r="AG2252" t="s">
        <v>13</v>
      </c>
      <c r="AH2252">
        <v>0</v>
      </c>
      <c r="AI2252">
        <v>1</v>
      </c>
      <c r="AJ2252" t="s">
        <v>13</v>
      </c>
      <c r="AK2252">
        <v>0</v>
      </c>
      <c r="AL2252">
        <v>1</v>
      </c>
    </row>
    <row r="2253" spans="1:38" x14ac:dyDescent="0.25">
      <c r="A2253" t="s">
        <v>1530</v>
      </c>
      <c r="B2253" t="s">
        <v>791</v>
      </c>
      <c r="C2253">
        <v>13980226</v>
      </c>
      <c r="D2253">
        <v>980226</v>
      </c>
      <c r="E2253" t="s">
        <v>905</v>
      </c>
      <c r="F2253" t="s">
        <v>906</v>
      </c>
      <c r="G2253" t="s">
        <v>1523</v>
      </c>
      <c r="H2253" t="s">
        <v>39</v>
      </c>
      <c r="I2253">
        <v>1</v>
      </c>
      <c r="J2253" t="s">
        <v>21</v>
      </c>
      <c r="K2253">
        <v>2</v>
      </c>
      <c r="L2253">
        <v>9</v>
      </c>
      <c r="M2253">
        <v>9</v>
      </c>
      <c r="N2253" t="s">
        <v>20</v>
      </c>
      <c r="O2253" t="s">
        <v>1569</v>
      </c>
      <c r="P2253">
        <v>0</v>
      </c>
      <c r="Q2253">
        <v>0</v>
      </c>
      <c r="R2253">
        <v>0</v>
      </c>
      <c r="S2253">
        <v>0</v>
      </c>
      <c r="T2253">
        <f>DATATABLE[[#This Row],[تعداد واگن منتظر واگذاری]]+DATATABLE[[#This Row],[تعداد واگن تحت تخلیه]]</f>
        <v>0</v>
      </c>
      <c r="U2253">
        <v>0</v>
      </c>
      <c r="V2253">
        <v>27</v>
      </c>
      <c r="W2253">
        <v>0.87096774193548387</v>
      </c>
      <c r="X2253">
        <v>1755</v>
      </c>
      <c r="Y2253">
        <v>0</v>
      </c>
      <c r="Z2253">
        <v>27</v>
      </c>
      <c r="AA2253" t="s">
        <v>13</v>
      </c>
      <c r="AB2253">
        <v>0</v>
      </c>
      <c r="AC2253">
        <v>1</v>
      </c>
      <c r="AD2253" t="s">
        <v>13</v>
      </c>
      <c r="AE2253">
        <v>0</v>
      </c>
      <c r="AF2253">
        <v>1</v>
      </c>
      <c r="AG2253" t="s">
        <v>15</v>
      </c>
      <c r="AH2253">
        <v>1</v>
      </c>
      <c r="AI2253">
        <v>0</v>
      </c>
      <c r="AJ2253" t="s">
        <v>15</v>
      </c>
      <c r="AK2253">
        <v>1</v>
      </c>
      <c r="AL2253">
        <v>0</v>
      </c>
    </row>
    <row r="2254" spans="1:38" x14ac:dyDescent="0.25">
      <c r="A2254" t="s">
        <v>1530</v>
      </c>
      <c r="B2254" t="s">
        <v>791</v>
      </c>
      <c r="C2254">
        <v>13980227</v>
      </c>
      <c r="D2254">
        <v>980227</v>
      </c>
      <c r="E2254" t="s">
        <v>907</v>
      </c>
      <c r="F2254" t="s">
        <v>908</v>
      </c>
      <c r="G2254" t="s">
        <v>1523</v>
      </c>
      <c r="H2254" t="s">
        <v>39</v>
      </c>
      <c r="I2254">
        <v>1</v>
      </c>
      <c r="J2254" t="s">
        <v>21</v>
      </c>
      <c r="K2254">
        <v>2</v>
      </c>
      <c r="L2254">
        <v>9</v>
      </c>
      <c r="M2254">
        <v>9</v>
      </c>
      <c r="N2254" t="s">
        <v>12</v>
      </c>
      <c r="O2254" t="s">
        <v>1570</v>
      </c>
      <c r="P2254">
        <v>0</v>
      </c>
      <c r="Q2254">
        <v>0</v>
      </c>
      <c r="R2254">
        <v>0</v>
      </c>
      <c r="S2254">
        <v>0</v>
      </c>
      <c r="T2254">
        <f>DATATABLE[[#This Row],[تعداد واگن منتظر واگذاری]]+DATATABLE[[#This Row],[تعداد واگن تحت تخلیه]]</f>
        <v>0</v>
      </c>
      <c r="U2254">
        <v>0</v>
      </c>
      <c r="V2254">
        <v>0</v>
      </c>
      <c r="W2254">
        <v>0</v>
      </c>
      <c r="X2254">
        <v>0</v>
      </c>
      <c r="Y2254">
        <v>0</v>
      </c>
      <c r="Z2254">
        <v>0</v>
      </c>
      <c r="AA2254" t="s">
        <v>13</v>
      </c>
      <c r="AB2254">
        <v>0</v>
      </c>
      <c r="AC2254">
        <v>1</v>
      </c>
      <c r="AD2254" t="s">
        <v>13</v>
      </c>
      <c r="AE2254">
        <v>0</v>
      </c>
      <c r="AF2254">
        <v>1</v>
      </c>
      <c r="AG2254" t="s">
        <v>13</v>
      </c>
      <c r="AH2254">
        <v>0</v>
      </c>
      <c r="AI2254">
        <v>1</v>
      </c>
      <c r="AJ2254" t="s">
        <v>13</v>
      </c>
      <c r="AK2254">
        <v>0</v>
      </c>
      <c r="AL2254">
        <v>1</v>
      </c>
    </row>
    <row r="2255" spans="1:38" x14ac:dyDescent="0.25">
      <c r="A2255" t="s">
        <v>1530</v>
      </c>
      <c r="B2255" t="s">
        <v>791</v>
      </c>
      <c r="C2255">
        <v>13980228</v>
      </c>
      <c r="D2255">
        <v>980228</v>
      </c>
      <c r="E2255" t="s">
        <v>909</v>
      </c>
      <c r="F2255" t="s">
        <v>910</v>
      </c>
      <c r="G2255" t="s">
        <v>1523</v>
      </c>
      <c r="H2255" t="s">
        <v>39</v>
      </c>
      <c r="I2255">
        <v>1</v>
      </c>
      <c r="J2255" t="s">
        <v>21</v>
      </c>
      <c r="K2255">
        <v>2</v>
      </c>
      <c r="L2255">
        <v>10</v>
      </c>
      <c r="M2255">
        <v>9</v>
      </c>
      <c r="N2255" t="s">
        <v>14</v>
      </c>
      <c r="O2255" t="s">
        <v>1571</v>
      </c>
      <c r="P2255">
        <v>0</v>
      </c>
      <c r="Q2255">
        <v>0</v>
      </c>
      <c r="R2255">
        <v>0</v>
      </c>
      <c r="S2255">
        <v>0</v>
      </c>
      <c r="T2255">
        <f>DATATABLE[[#This Row],[تعداد واگن منتظر واگذاری]]+DATATABLE[[#This Row],[تعداد واگن تحت تخلیه]]</f>
        <v>0</v>
      </c>
      <c r="U2255">
        <v>0</v>
      </c>
      <c r="V2255">
        <v>0</v>
      </c>
      <c r="W2255">
        <v>0</v>
      </c>
      <c r="X2255">
        <v>0</v>
      </c>
      <c r="Y2255">
        <v>0</v>
      </c>
      <c r="Z2255">
        <v>0</v>
      </c>
      <c r="AA2255" t="s">
        <v>13</v>
      </c>
      <c r="AB2255">
        <v>0</v>
      </c>
      <c r="AC2255">
        <v>1</v>
      </c>
      <c r="AD2255" t="s">
        <v>13</v>
      </c>
      <c r="AE2255">
        <v>0</v>
      </c>
      <c r="AF2255">
        <v>1</v>
      </c>
      <c r="AG2255" t="s">
        <v>13</v>
      </c>
      <c r="AH2255">
        <v>0</v>
      </c>
      <c r="AI2255">
        <v>1</v>
      </c>
      <c r="AJ2255" t="s">
        <v>13</v>
      </c>
      <c r="AK2255">
        <v>0</v>
      </c>
      <c r="AL2255">
        <v>1</v>
      </c>
    </row>
    <row r="2256" spans="1:38" x14ac:dyDescent="0.25">
      <c r="A2256" t="s">
        <v>1530</v>
      </c>
      <c r="B2256" t="s">
        <v>791</v>
      </c>
      <c r="C2256">
        <v>13980229</v>
      </c>
      <c r="D2256">
        <v>980229</v>
      </c>
      <c r="E2256" t="s">
        <v>911</v>
      </c>
      <c r="F2256" t="s">
        <v>912</v>
      </c>
      <c r="G2256" t="s">
        <v>1523</v>
      </c>
      <c r="H2256" t="s">
        <v>39</v>
      </c>
      <c r="I2256">
        <v>1</v>
      </c>
      <c r="J2256" t="s">
        <v>21</v>
      </c>
      <c r="K2256">
        <v>2</v>
      </c>
      <c r="L2256">
        <v>10</v>
      </c>
      <c r="M2256">
        <v>9</v>
      </c>
      <c r="N2256" t="s">
        <v>16</v>
      </c>
      <c r="O2256" t="s">
        <v>1572</v>
      </c>
      <c r="P2256">
        <v>0</v>
      </c>
      <c r="Q2256">
        <v>0</v>
      </c>
      <c r="R2256">
        <v>0</v>
      </c>
      <c r="S2256">
        <v>0</v>
      </c>
      <c r="T2256">
        <f>DATATABLE[[#This Row],[تعداد واگن منتظر واگذاری]]+DATATABLE[[#This Row],[تعداد واگن تحت تخلیه]]</f>
        <v>0</v>
      </c>
      <c r="U2256">
        <v>0</v>
      </c>
      <c r="V2256">
        <v>0</v>
      </c>
      <c r="W2256">
        <v>0</v>
      </c>
      <c r="X2256">
        <v>0</v>
      </c>
      <c r="Y2256">
        <v>0</v>
      </c>
      <c r="Z2256">
        <v>0</v>
      </c>
      <c r="AA2256" t="s">
        <v>13</v>
      </c>
      <c r="AB2256">
        <v>0</v>
      </c>
      <c r="AC2256">
        <v>1</v>
      </c>
      <c r="AD2256" t="s">
        <v>13</v>
      </c>
      <c r="AE2256">
        <v>0</v>
      </c>
      <c r="AF2256">
        <v>1</v>
      </c>
      <c r="AG2256" t="s">
        <v>13</v>
      </c>
      <c r="AH2256">
        <v>0</v>
      </c>
      <c r="AI2256">
        <v>1</v>
      </c>
      <c r="AJ2256" t="s">
        <v>13</v>
      </c>
      <c r="AK2256">
        <v>0</v>
      </c>
      <c r="AL2256">
        <v>1</v>
      </c>
    </row>
    <row r="2257" spans="1:38" x14ac:dyDescent="0.25">
      <c r="A2257" t="s">
        <v>1530</v>
      </c>
      <c r="B2257" t="s">
        <v>791</v>
      </c>
      <c r="C2257">
        <v>13980230</v>
      </c>
      <c r="D2257">
        <v>980230</v>
      </c>
      <c r="E2257" t="s">
        <v>913</v>
      </c>
      <c r="F2257" t="s">
        <v>914</v>
      </c>
      <c r="G2257" t="s">
        <v>1523</v>
      </c>
      <c r="H2257" t="s">
        <v>39</v>
      </c>
      <c r="I2257">
        <v>1</v>
      </c>
      <c r="J2257" t="s">
        <v>21</v>
      </c>
      <c r="K2257">
        <v>2</v>
      </c>
      <c r="L2257">
        <v>10</v>
      </c>
      <c r="M2257">
        <v>9</v>
      </c>
      <c r="N2257" t="s">
        <v>17</v>
      </c>
      <c r="O2257" t="s">
        <v>1573</v>
      </c>
      <c r="P2257">
        <v>0</v>
      </c>
      <c r="Q2257">
        <v>0</v>
      </c>
      <c r="R2257">
        <v>0</v>
      </c>
      <c r="S2257">
        <v>0</v>
      </c>
      <c r="T2257">
        <f>DATATABLE[[#This Row],[تعداد واگن منتظر واگذاری]]+DATATABLE[[#This Row],[تعداد واگن تحت تخلیه]]</f>
        <v>0</v>
      </c>
      <c r="U2257">
        <v>0</v>
      </c>
      <c r="V2257">
        <v>0</v>
      </c>
      <c r="W2257">
        <v>0</v>
      </c>
      <c r="X2257">
        <v>0</v>
      </c>
      <c r="Y2257">
        <v>0</v>
      </c>
      <c r="Z2257">
        <v>0</v>
      </c>
      <c r="AA2257" t="s">
        <v>13</v>
      </c>
      <c r="AB2257">
        <v>0</v>
      </c>
      <c r="AC2257">
        <v>1</v>
      </c>
      <c r="AD2257" t="s">
        <v>13</v>
      </c>
      <c r="AE2257">
        <v>0</v>
      </c>
      <c r="AF2257">
        <v>1</v>
      </c>
      <c r="AG2257" t="s">
        <v>13</v>
      </c>
      <c r="AH2257">
        <v>0</v>
      </c>
      <c r="AI2257">
        <v>1</v>
      </c>
      <c r="AJ2257" t="s">
        <v>13</v>
      </c>
      <c r="AK2257">
        <v>0</v>
      </c>
      <c r="AL2257">
        <v>1</v>
      </c>
    </row>
    <row r="2258" spans="1:38" x14ac:dyDescent="0.25">
      <c r="A2258" t="s">
        <v>1530</v>
      </c>
      <c r="B2258" t="s">
        <v>791</v>
      </c>
      <c r="C2258">
        <v>13980231</v>
      </c>
      <c r="D2258">
        <v>980231</v>
      </c>
      <c r="E2258" t="s">
        <v>915</v>
      </c>
      <c r="F2258" t="s">
        <v>916</v>
      </c>
      <c r="G2258" t="s">
        <v>1523</v>
      </c>
      <c r="H2258" t="s">
        <v>39</v>
      </c>
      <c r="I2258">
        <v>1</v>
      </c>
      <c r="J2258" t="s">
        <v>21</v>
      </c>
      <c r="K2258">
        <v>2</v>
      </c>
      <c r="L2258">
        <v>10</v>
      </c>
      <c r="M2258">
        <v>9</v>
      </c>
      <c r="N2258" t="s">
        <v>18</v>
      </c>
      <c r="O2258" t="s">
        <v>1574</v>
      </c>
      <c r="P2258">
        <v>0</v>
      </c>
      <c r="Q2258">
        <v>0</v>
      </c>
      <c r="R2258">
        <v>0</v>
      </c>
      <c r="S2258">
        <v>0</v>
      </c>
      <c r="T2258">
        <f>DATATABLE[[#This Row],[تعداد واگن منتظر واگذاری]]+DATATABLE[[#This Row],[تعداد واگن تحت تخلیه]]</f>
        <v>0</v>
      </c>
      <c r="U2258">
        <v>0</v>
      </c>
      <c r="V2258">
        <v>0</v>
      </c>
      <c r="W2258">
        <v>0</v>
      </c>
      <c r="X2258">
        <v>0</v>
      </c>
      <c r="Y2258">
        <v>0</v>
      </c>
      <c r="Z2258">
        <v>0</v>
      </c>
      <c r="AA2258" t="s">
        <v>13</v>
      </c>
      <c r="AB2258">
        <v>0</v>
      </c>
      <c r="AC2258">
        <v>1</v>
      </c>
      <c r="AD2258" t="s">
        <v>13</v>
      </c>
      <c r="AE2258">
        <v>0</v>
      </c>
      <c r="AF2258">
        <v>1</v>
      </c>
      <c r="AG2258" t="s">
        <v>13</v>
      </c>
      <c r="AH2258">
        <v>0</v>
      </c>
      <c r="AI2258">
        <v>1</v>
      </c>
      <c r="AJ2258" t="s">
        <v>13</v>
      </c>
      <c r="AK2258">
        <v>0</v>
      </c>
      <c r="AL2258">
        <v>1</v>
      </c>
    </row>
    <row r="2259" spans="1:38" x14ac:dyDescent="0.25">
      <c r="A2259" t="s">
        <v>1530</v>
      </c>
      <c r="B2259" t="s">
        <v>791</v>
      </c>
      <c r="C2259">
        <v>13980301</v>
      </c>
      <c r="D2259">
        <v>980301</v>
      </c>
      <c r="E2259" t="s">
        <v>917</v>
      </c>
      <c r="F2259" t="s">
        <v>918</v>
      </c>
      <c r="G2259" t="s">
        <v>1523</v>
      </c>
      <c r="H2259" t="s">
        <v>39</v>
      </c>
      <c r="I2259">
        <v>1</v>
      </c>
      <c r="J2259" t="s">
        <v>22</v>
      </c>
      <c r="K2259">
        <v>3</v>
      </c>
      <c r="L2259">
        <v>10</v>
      </c>
      <c r="M2259">
        <v>9</v>
      </c>
      <c r="N2259" t="s">
        <v>19</v>
      </c>
      <c r="O2259" t="s">
        <v>1542</v>
      </c>
      <c r="P2259">
        <v>0</v>
      </c>
      <c r="Q2259">
        <v>0</v>
      </c>
      <c r="R2259">
        <v>0</v>
      </c>
      <c r="S2259">
        <v>0</v>
      </c>
      <c r="T2259">
        <f>DATATABLE[[#This Row],[تعداد واگن منتظر واگذاری]]+DATATABLE[[#This Row],[تعداد واگن تحت تخلیه]]</f>
        <v>0</v>
      </c>
      <c r="U2259">
        <v>0</v>
      </c>
      <c r="V2259">
        <v>0</v>
      </c>
      <c r="W2259">
        <v>0</v>
      </c>
      <c r="X2259">
        <v>0</v>
      </c>
      <c r="Y2259">
        <v>0</v>
      </c>
      <c r="Z2259">
        <v>0</v>
      </c>
      <c r="AA2259" t="s">
        <v>13</v>
      </c>
      <c r="AB2259">
        <v>0</v>
      </c>
      <c r="AC2259">
        <v>1</v>
      </c>
      <c r="AD2259" t="s">
        <v>13</v>
      </c>
      <c r="AE2259">
        <v>0</v>
      </c>
      <c r="AF2259">
        <v>1</v>
      </c>
      <c r="AG2259" t="s">
        <v>13</v>
      </c>
      <c r="AH2259">
        <v>0</v>
      </c>
      <c r="AI2259">
        <v>1</v>
      </c>
      <c r="AJ2259" t="s">
        <v>13</v>
      </c>
      <c r="AK2259">
        <v>0</v>
      </c>
      <c r="AL2259">
        <v>1</v>
      </c>
    </row>
    <row r="2260" spans="1:38" x14ac:dyDescent="0.25">
      <c r="A2260" t="s">
        <v>1530</v>
      </c>
      <c r="B2260" t="s">
        <v>791</v>
      </c>
      <c r="C2260">
        <v>13980302</v>
      </c>
      <c r="D2260">
        <v>980302</v>
      </c>
      <c r="E2260" t="s">
        <v>919</v>
      </c>
      <c r="F2260" t="s">
        <v>920</v>
      </c>
      <c r="G2260" t="s">
        <v>1523</v>
      </c>
      <c r="H2260" t="s">
        <v>39</v>
      </c>
      <c r="I2260">
        <v>1</v>
      </c>
      <c r="J2260" t="s">
        <v>22</v>
      </c>
      <c r="K2260">
        <v>3</v>
      </c>
      <c r="L2260">
        <v>10</v>
      </c>
      <c r="M2260">
        <v>10</v>
      </c>
      <c r="N2260" t="s">
        <v>20</v>
      </c>
      <c r="O2260" t="s">
        <v>1543</v>
      </c>
      <c r="P2260">
        <v>0</v>
      </c>
      <c r="Q2260">
        <v>0</v>
      </c>
      <c r="R2260">
        <v>0</v>
      </c>
      <c r="S2260">
        <v>0</v>
      </c>
      <c r="T2260">
        <f>DATATABLE[[#This Row],[تعداد واگن منتظر واگذاری]]+DATATABLE[[#This Row],[تعداد واگن تحت تخلیه]]</f>
        <v>0</v>
      </c>
      <c r="U2260">
        <v>0</v>
      </c>
      <c r="V2260">
        <v>0</v>
      </c>
      <c r="W2260">
        <v>0</v>
      </c>
      <c r="X2260">
        <v>0</v>
      </c>
      <c r="Y2260">
        <v>0</v>
      </c>
      <c r="Z2260">
        <v>0</v>
      </c>
      <c r="AA2260" t="s">
        <v>13</v>
      </c>
      <c r="AB2260">
        <v>0</v>
      </c>
      <c r="AC2260">
        <v>1</v>
      </c>
      <c r="AD2260" t="s">
        <v>13</v>
      </c>
      <c r="AE2260">
        <v>0</v>
      </c>
      <c r="AF2260">
        <v>1</v>
      </c>
      <c r="AG2260" t="s">
        <v>13</v>
      </c>
      <c r="AH2260">
        <v>0</v>
      </c>
      <c r="AI2260">
        <v>1</v>
      </c>
      <c r="AJ2260" t="s">
        <v>13</v>
      </c>
      <c r="AK2260">
        <v>0</v>
      </c>
      <c r="AL2260">
        <v>1</v>
      </c>
    </row>
    <row r="2261" spans="1:38" x14ac:dyDescent="0.25">
      <c r="A2261" t="s">
        <v>1530</v>
      </c>
      <c r="B2261" t="s">
        <v>791</v>
      </c>
      <c r="C2261">
        <v>13980303</v>
      </c>
      <c r="D2261">
        <v>980303</v>
      </c>
      <c r="E2261" t="s">
        <v>921</v>
      </c>
      <c r="F2261" t="s">
        <v>922</v>
      </c>
      <c r="G2261" t="s">
        <v>1523</v>
      </c>
      <c r="H2261" t="s">
        <v>39</v>
      </c>
      <c r="I2261">
        <v>1</v>
      </c>
      <c r="J2261" t="s">
        <v>22</v>
      </c>
      <c r="K2261">
        <v>3</v>
      </c>
      <c r="L2261">
        <v>10</v>
      </c>
      <c r="M2261">
        <v>10</v>
      </c>
      <c r="N2261" t="s">
        <v>12</v>
      </c>
      <c r="O2261" t="s">
        <v>1544</v>
      </c>
      <c r="P2261">
        <v>0</v>
      </c>
      <c r="Q2261">
        <v>0</v>
      </c>
      <c r="R2261">
        <v>0</v>
      </c>
      <c r="S2261">
        <v>0</v>
      </c>
      <c r="T2261">
        <f>DATATABLE[[#This Row],[تعداد واگن منتظر واگذاری]]+DATATABLE[[#This Row],[تعداد واگن تحت تخلیه]]</f>
        <v>0</v>
      </c>
      <c r="U2261">
        <v>0</v>
      </c>
      <c r="V2261">
        <v>0</v>
      </c>
      <c r="W2261">
        <v>0</v>
      </c>
      <c r="X2261">
        <v>0</v>
      </c>
      <c r="Y2261">
        <v>0</v>
      </c>
      <c r="Z2261">
        <v>0</v>
      </c>
      <c r="AA2261" t="s">
        <v>13</v>
      </c>
      <c r="AB2261">
        <v>0</v>
      </c>
      <c r="AC2261">
        <v>1</v>
      </c>
      <c r="AD2261" t="s">
        <v>13</v>
      </c>
      <c r="AE2261">
        <v>0</v>
      </c>
      <c r="AF2261">
        <v>1</v>
      </c>
      <c r="AG2261" t="s">
        <v>13</v>
      </c>
      <c r="AH2261">
        <v>0</v>
      </c>
      <c r="AI2261">
        <v>1</v>
      </c>
      <c r="AJ2261" t="s">
        <v>13</v>
      </c>
      <c r="AK2261">
        <v>0</v>
      </c>
      <c r="AL2261">
        <v>1</v>
      </c>
    </row>
    <row r="2262" spans="1:38" x14ac:dyDescent="0.25">
      <c r="A2262" t="s">
        <v>1530</v>
      </c>
      <c r="B2262" t="s">
        <v>791</v>
      </c>
      <c r="C2262">
        <v>13980304</v>
      </c>
      <c r="D2262">
        <v>980304</v>
      </c>
      <c r="E2262" t="s">
        <v>923</v>
      </c>
      <c r="F2262" t="s">
        <v>924</v>
      </c>
      <c r="G2262" t="s">
        <v>1523</v>
      </c>
      <c r="H2262" t="s">
        <v>39</v>
      </c>
      <c r="I2262">
        <v>1</v>
      </c>
      <c r="J2262" t="s">
        <v>22</v>
      </c>
      <c r="K2262">
        <v>3</v>
      </c>
      <c r="L2262">
        <v>11</v>
      </c>
      <c r="M2262">
        <v>10</v>
      </c>
      <c r="N2262" t="s">
        <v>14</v>
      </c>
      <c r="O2262" t="s">
        <v>1545</v>
      </c>
      <c r="P2262">
        <v>0</v>
      </c>
      <c r="Q2262">
        <v>0</v>
      </c>
      <c r="R2262">
        <v>0</v>
      </c>
      <c r="S2262">
        <v>0</v>
      </c>
      <c r="T2262">
        <f>DATATABLE[[#This Row],[تعداد واگن منتظر واگذاری]]+DATATABLE[[#This Row],[تعداد واگن تحت تخلیه]]</f>
        <v>0</v>
      </c>
      <c r="U2262">
        <v>0</v>
      </c>
      <c r="V2262">
        <v>0</v>
      </c>
      <c r="W2262">
        <v>0</v>
      </c>
      <c r="X2262">
        <v>0</v>
      </c>
      <c r="Y2262">
        <v>0</v>
      </c>
      <c r="Z2262">
        <v>0</v>
      </c>
      <c r="AA2262" t="s">
        <v>13</v>
      </c>
      <c r="AB2262">
        <v>0</v>
      </c>
      <c r="AC2262">
        <v>1</v>
      </c>
      <c r="AD2262" t="s">
        <v>13</v>
      </c>
      <c r="AE2262">
        <v>0</v>
      </c>
      <c r="AF2262">
        <v>1</v>
      </c>
      <c r="AG2262" t="s">
        <v>13</v>
      </c>
      <c r="AH2262">
        <v>0</v>
      </c>
      <c r="AI2262">
        <v>1</v>
      </c>
      <c r="AJ2262" t="s">
        <v>13</v>
      </c>
      <c r="AK2262">
        <v>0</v>
      </c>
      <c r="AL2262">
        <v>1</v>
      </c>
    </row>
    <row r="2263" spans="1:38" x14ac:dyDescent="0.25">
      <c r="A2263" t="s">
        <v>1530</v>
      </c>
      <c r="B2263" t="s">
        <v>791</v>
      </c>
      <c r="C2263">
        <v>13980305</v>
      </c>
      <c r="D2263">
        <v>980305</v>
      </c>
      <c r="E2263" t="s">
        <v>925</v>
      </c>
      <c r="F2263" t="s">
        <v>926</v>
      </c>
      <c r="G2263" t="s">
        <v>1523</v>
      </c>
      <c r="H2263" t="s">
        <v>39</v>
      </c>
      <c r="I2263">
        <v>1</v>
      </c>
      <c r="J2263" t="s">
        <v>22</v>
      </c>
      <c r="K2263">
        <v>3</v>
      </c>
      <c r="L2263">
        <v>11</v>
      </c>
      <c r="M2263">
        <v>10</v>
      </c>
      <c r="N2263" t="s">
        <v>16</v>
      </c>
      <c r="O2263" t="s">
        <v>1546</v>
      </c>
      <c r="P2263">
        <v>0</v>
      </c>
      <c r="Q2263">
        <v>0</v>
      </c>
      <c r="R2263">
        <v>0</v>
      </c>
      <c r="S2263">
        <v>0</v>
      </c>
      <c r="T2263">
        <f>DATATABLE[[#This Row],[تعداد واگن منتظر واگذاری]]+DATATABLE[[#This Row],[تعداد واگن تحت تخلیه]]</f>
        <v>0</v>
      </c>
      <c r="U2263">
        <v>0</v>
      </c>
      <c r="V2263">
        <v>0</v>
      </c>
      <c r="W2263">
        <v>0</v>
      </c>
      <c r="X2263">
        <v>0</v>
      </c>
      <c r="Y2263">
        <v>0</v>
      </c>
      <c r="Z2263">
        <v>0</v>
      </c>
      <c r="AA2263" t="s">
        <v>13</v>
      </c>
      <c r="AB2263">
        <v>0</v>
      </c>
      <c r="AC2263">
        <v>1</v>
      </c>
      <c r="AD2263" t="s">
        <v>13</v>
      </c>
      <c r="AE2263">
        <v>0</v>
      </c>
      <c r="AF2263">
        <v>1</v>
      </c>
      <c r="AG2263" t="s">
        <v>13</v>
      </c>
      <c r="AH2263">
        <v>0</v>
      </c>
      <c r="AI2263">
        <v>1</v>
      </c>
      <c r="AJ2263" t="s">
        <v>13</v>
      </c>
      <c r="AK2263">
        <v>0</v>
      </c>
      <c r="AL2263">
        <v>1</v>
      </c>
    </row>
    <row r="2264" spans="1:38" x14ac:dyDescent="0.25">
      <c r="A2264" t="s">
        <v>1530</v>
      </c>
      <c r="B2264" t="s">
        <v>791</v>
      </c>
      <c r="C2264">
        <v>13980306</v>
      </c>
      <c r="D2264">
        <v>980306</v>
      </c>
      <c r="E2264" t="s">
        <v>927</v>
      </c>
      <c r="F2264" t="s">
        <v>928</v>
      </c>
      <c r="G2264" t="s">
        <v>1523</v>
      </c>
      <c r="H2264" t="s">
        <v>39</v>
      </c>
      <c r="I2264">
        <v>1</v>
      </c>
      <c r="J2264" t="s">
        <v>22</v>
      </c>
      <c r="K2264">
        <v>3</v>
      </c>
      <c r="L2264">
        <v>11</v>
      </c>
      <c r="M2264">
        <v>10</v>
      </c>
      <c r="N2264" t="s">
        <v>17</v>
      </c>
      <c r="O2264" t="s">
        <v>1547</v>
      </c>
      <c r="P2264">
        <v>0</v>
      </c>
      <c r="Q2264">
        <v>0</v>
      </c>
      <c r="R2264">
        <v>0</v>
      </c>
      <c r="S2264">
        <v>0</v>
      </c>
      <c r="T2264">
        <f>DATATABLE[[#This Row],[تعداد واگن منتظر واگذاری]]+DATATABLE[[#This Row],[تعداد واگن تحت تخلیه]]</f>
        <v>0</v>
      </c>
      <c r="U2264">
        <v>0</v>
      </c>
      <c r="V2264">
        <v>0</v>
      </c>
      <c r="W2264">
        <v>0</v>
      </c>
      <c r="X2264">
        <v>0</v>
      </c>
      <c r="Y2264">
        <v>0</v>
      </c>
      <c r="Z2264">
        <v>0</v>
      </c>
      <c r="AA2264" t="s">
        <v>13</v>
      </c>
      <c r="AB2264">
        <v>0</v>
      </c>
      <c r="AC2264">
        <v>1</v>
      </c>
      <c r="AD2264" t="s">
        <v>13</v>
      </c>
      <c r="AE2264">
        <v>0</v>
      </c>
      <c r="AF2264">
        <v>1</v>
      </c>
      <c r="AG2264" t="s">
        <v>13</v>
      </c>
      <c r="AH2264">
        <v>0</v>
      </c>
      <c r="AI2264">
        <v>1</v>
      </c>
      <c r="AJ2264" t="s">
        <v>13</v>
      </c>
      <c r="AK2264">
        <v>0</v>
      </c>
      <c r="AL2264">
        <v>1</v>
      </c>
    </row>
    <row r="2265" spans="1:38" x14ac:dyDescent="0.25">
      <c r="A2265" t="s">
        <v>1530</v>
      </c>
      <c r="B2265" t="s">
        <v>791</v>
      </c>
      <c r="C2265">
        <v>13980307</v>
      </c>
      <c r="D2265">
        <v>980307</v>
      </c>
      <c r="E2265" t="s">
        <v>929</v>
      </c>
      <c r="F2265" t="s">
        <v>930</v>
      </c>
      <c r="G2265" t="s">
        <v>1523</v>
      </c>
      <c r="H2265" t="s">
        <v>39</v>
      </c>
      <c r="I2265">
        <v>1</v>
      </c>
      <c r="J2265" t="s">
        <v>22</v>
      </c>
      <c r="K2265">
        <v>3</v>
      </c>
      <c r="L2265">
        <v>11</v>
      </c>
      <c r="M2265">
        <v>10</v>
      </c>
      <c r="N2265" t="s">
        <v>18</v>
      </c>
      <c r="O2265" t="s">
        <v>1548</v>
      </c>
      <c r="P2265">
        <v>0</v>
      </c>
      <c r="Q2265">
        <v>0</v>
      </c>
      <c r="R2265">
        <v>0</v>
      </c>
      <c r="S2265">
        <v>0</v>
      </c>
      <c r="T2265">
        <f>DATATABLE[[#This Row],[تعداد واگن منتظر واگذاری]]+DATATABLE[[#This Row],[تعداد واگن تحت تخلیه]]</f>
        <v>0</v>
      </c>
      <c r="U2265">
        <v>0</v>
      </c>
      <c r="V2265">
        <v>0</v>
      </c>
      <c r="W2265">
        <v>0</v>
      </c>
      <c r="X2265">
        <v>0</v>
      </c>
      <c r="Y2265">
        <v>0</v>
      </c>
      <c r="Z2265">
        <v>0</v>
      </c>
      <c r="AA2265" t="s">
        <v>13</v>
      </c>
      <c r="AB2265">
        <v>0</v>
      </c>
      <c r="AC2265">
        <v>1</v>
      </c>
      <c r="AD2265" t="s">
        <v>13</v>
      </c>
      <c r="AE2265">
        <v>0</v>
      </c>
      <c r="AF2265">
        <v>1</v>
      </c>
      <c r="AG2265" t="s">
        <v>13</v>
      </c>
      <c r="AH2265">
        <v>0</v>
      </c>
      <c r="AI2265">
        <v>1</v>
      </c>
      <c r="AJ2265" t="s">
        <v>13</v>
      </c>
      <c r="AK2265">
        <v>0</v>
      </c>
      <c r="AL2265">
        <v>1</v>
      </c>
    </row>
    <row r="2266" spans="1:38" x14ac:dyDescent="0.25">
      <c r="A2266" t="s">
        <v>1530</v>
      </c>
      <c r="B2266" t="s">
        <v>791</v>
      </c>
      <c r="C2266">
        <v>13980308</v>
      </c>
      <c r="D2266">
        <v>980308</v>
      </c>
      <c r="E2266" t="s">
        <v>931</v>
      </c>
      <c r="F2266" t="s">
        <v>932</v>
      </c>
      <c r="G2266" t="s">
        <v>1523</v>
      </c>
      <c r="H2266" t="s">
        <v>39</v>
      </c>
      <c r="I2266">
        <v>1</v>
      </c>
      <c r="J2266" t="s">
        <v>22</v>
      </c>
      <c r="K2266">
        <v>3</v>
      </c>
      <c r="L2266">
        <v>11</v>
      </c>
      <c r="M2266">
        <v>10</v>
      </c>
      <c r="N2266" t="s">
        <v>19</v>
      </c>
      <c r="O2266" t="s">
        <v>1549</v>
      </c>
      <c r="P2266">
        <v>0</v>
      </c>
      <c r="Q2266">
        <v>0</v>
      </c>
      <c r="R2266">
        <v>0</v>
      </c>
      <c r="S2266">
        <v>0</v>
      </c>
      <c r="T2266">
        <f>DATATABLE[[#This Row],[تعداد واگن منتظر واگذاری]]+DATATABLE[[#This Row],[تعداد واگن تحت تخلیه]]</f>
        <v>0</v>
      </c>
      <c r="U2266">
        <v>0</v>
      </c>
      <c r="V2266">
        <v>0</v>
      </c>
      <c r="W2266">
        <v>0</v>
      </c>
      <c r="X2266">
        <v>0</v>
      </c>
      <c r="Y2266">
        <v>0</v>
      </c>
      <c r="Z2266">
        <v>0</v>
      </c>
      <c r="AA2266" t="s">
        <v>13</v>
      </c>
      <c r="AB2266">
        <v>0</v>
      </c>
      <c r="AC2266">
        <v>1</v>
      </c>
      <c r="AD2266" t="s">
        <v>13</v>
      </c>
      <c r="AE2266">
        <v>0</v>
      </c>
      <c r="AF2266">
        <v>1</v>
      </c>
      <c r="AG2266" t="s">
        <v>13</v>
      </c>
      <c r="AH2266">
        <v>0</v>
      </c>
      <c r="AI2266">
        <v>1</v>
      </c>
      <c r="AJ2266" t="s">
        <v>13</v>
      </c>
      <c r="AK2266">
        <v>0</v>
      </c>
      <c r="AL2266">
        <v>1</v>
      </c>
    </row>
    <row r="2267" spans="1:38" x14ac:dyDescent="0.25">
      <c r="A2267" t="s">
        <v>1530</v>
      </c>
      <c r="B2267" t="s">
        <v>791</v>
      </c>
      <c r="C2267">
        <v>13980309</v>
      </c>
      <c r="D2267">
        <v>980309</v>
      </c>
      <c r="E2267" t="s">
        <v>933</v>
      </c>
      <c r="F2267" t="s">
        <v>934</v>
      </c>
      <c r="G2267" t="s">
        <v>1523</v>
      </c>
      <c r="H2267" t="s">
        <v>39</v>
      </c>
      <c r="I2267">
        <v>1</v>
      </c>
      <c r="J2267" t="s">
        <v>22</v>
      </c>
      <c r="K2267">
        <v>3</v>
      </c>
      <c r="L2267">
        <v>11</v>
      </c>
      <c r="M2267">
        <v>11</v>
      </c>
      <c r="N2267" t="s">
        <v>20</v>
      </c>
      <c r="O2267" t="s">
        <v>1550</v>
      </c>
      <c r="P2267">
        <v>0</v>
      </c>
      <c r="Q2267">
        <v>0</v>
      </c>
      <c r="R2267">
        <v>0</v>
      </c>
      <c r="S2267">
        <v>0</v>
      </c>
      <c r="T2267">
        <f>DATATABLE[[#This Row],[تعداد واگن منتظر واگذاری]]+DATATABLE[[#This Row],[تعداد واگن تحت تخلیه]]</f>
        <v>0</v>
      </c>
      <c r="U2267">
        <v>0</v>
      </c>
      <c r="V2267">
        <v>0</v>
      </c>
      <c r="W2267">
        <v>0</v>
      </c>
      <c r="X2267">
        <v>0</v>
      </c>
      <c r="Y2267">
        <v>0</v>
      </c>
      <c r="Z2267">
        <v>0</v>
      </c>
      <c r="AA2267" t="s">
        <v>13</v>
      </c>
      <c r="AB2267">
        <v>0</v>
      </c>
      <c r="AC2267">
        <v>1</v>
      </c>
      <c r="AD2267" t="s">
        <v>13</v>
      </c>
      <c r="AE2267">
        <v>0</v>
      </c>
      <c r="AF2267">
        <v>1</v>
      </c>
      <c r="AG2267" t="s">
        <v>13</v>
      </c>
      <c r="AH2267">
        <v>0</v>
      </c>
      <c r="AI2267">
        <v>1</v>
      </c>
      <c r="AJ2267" t="s">
        <v>13</v>
      </c>
      <c r="AK2267">
        <v>0</v>
      </c>
      <c r="AL2267">
        <v>1</v>
      </c>
    </row>
    <row r="2268" spans="1:38" x14ac:dyDescent="0.25">
      <c r="A2268" t="s">
        <v>1530</v>
      </c>
      <c r="B2268" t="s">
        <v>791</v>
      </c>
      <c r="C2268">
        <v>13980310</v>
      </c>
      <c r="D2268">
        <v>980310</v>
      </c>
      <c r="E2268" t="s">
        <v>935</v>
      </c>
      <c r="F2268" t="s">
        <v>936</v>
      </c>
      <c r="G2268" t="s">
        <v>1523</v>
      </c>
      <c r="H2268" t="s">
        <v>39</v>
      </c>
      <c r="I2268">
        <v>1</v>
      </c>
      <c r="J2268" t="s">
        <v>22</v>
      </c>
      <c r="K2268">
        <v>3</v>
      </c>
      <c r="L2268">
        <v>11</v>
      </c>
      <c r="M2268">
        <v>11</v>
      </c>
      <c r="N2268" t="s">
        <v>12</v>
      </c>
      <c r="O2268" t="s">
        <v>1551</v>
      </c>
      <c r="P2268">
        <v>0</v>
      </c>
      <c r="Q2268">
        <v>0</v>
      </c>
      <c r="R2268">
        <v>0</v>
      </c>
      <c r="S2268">
        <v>0</v>
      </c>
      <c r="T2268">
        <f>DATATABLE[[#This Row],[تعداد واگن منتظر واگذاری]]+DATATABLE[[#This Row],[تعداد واگن تحت تخلیه]]</f>
        <v>0</v>
      </c>
      <c r="U2268">
        <v>0</v>
      </c>
      <c r="V2268">
        <v>0</v>
      </c>
      <c r="W2268">
        <v>0</v>
      </c>
      <c r="X2268">
        <v>0</v>
      </c>
      <c r="Y2268">
        <v>0</v>
      </c>
      <c r="Z2268">
        <v>0</v>
      </c>
      <c r="AA2268" t="s">
        <v>13</v>
      </c>
      <c r="AB2268">
        <v>0</v>
      </c>
      <c r="AC2268">
        <v>1</v>
      </c>
      <c r="AD2268" t="s">
        <v>13</v>
      </c>
      <c r="AE2268">
        <v>0</v>
      </c>
      <c r="AF2268">
        <v>1</v>
      </c>
      <c r="AG2268" t="s">
        <v>13</v>
      </c>
      <c r="AH2268">
        <v>0</v>
      </c>
      <c r="AI2268">
        <v>1</v>
      </c>
      <c r="AJ2268" t="s">
        <v>13</v>
      </c>
      <c r="AK2268">
        <v>0</v>
      </c>
      <c r="AL2268">
        <v>1</v>
      </c>
    </row>
    <row r="2269" spans="1:38" x14ac:dyDescent="0.25">
      <c r="A2269" t="s">
        <v>1530</v>
      </c>
      <c r="B2269" t="s">
        <v>791</v>
      </c>
      <c r="C2269">
        <v>13980311</v>
      </c>
      <c r="D2269">
        <v>980311</v>
      </c>
      <c r="E2269" t="s">
        <v>937</v>
      </c>
      <c r="F2269" t="s">
        <v>938</v>
      </c>
      <c r="G2269" t="s">
        <v>1523</v>
      </c>
      <c r="H2269" t="s">
        <v>39</v>
      </c>
      <c r="I2269">
        <v>1</v>
      </c>
      <c r="J2269" t="s">
        <v>22</v>
      </c>
      <c r="K2269">
        <v>3</v>
      </c>
      <c r="L2269">
        <v>12</v>
      </c>
      <c r="M2269">
        <v>11</v>
      </c>
      <c r="N2269" t="s">
        <v>14</v>
      </c>
      <c r="O2269" t="s">
        <v>1552</v>
      </c>
      <c r="P2269">
        <v>0</v>
      </c>
      <c r="Q2269">
        <v>0</v>
      </c>
      <c r="R2269">
        <v>0</v>
      </c>
      <c r="S2269">
        <v>0</v>
      </c>
      <c r="T2269">
        <f>DATATABLE[[#This Row],[تعداد واگن منتظر واگذاری]]+DATATABLE[[#This Row],[تعداد واگن تحت تخلیه]]</f>
        <v>0</v>
      </c>
      <c r="U2269">
        <v>0</v>
      </c>
      <c r="V2269">
        <v>0</v>
      </c>
      <c r="W2269">
        <v>0</v>
      </c>
      <c r="X2269">
        <v>0</v>
      </c>
      <c r="Y2269">
        <v>0</v>
      </c>
      <c r="Z2269">
        <v>0</v>
      </c>
      <c r="AA2269" t="s">
        <v>13</v>
      </c>
      <c r="AB2269">
        <v>0</v>
      </c>
      <c r="AC2269">
        <v>1</v>
      </c>
      <c r="AD2269" t="s">
        <v>13</v>
      </c>
      <c r="AE2269">
        <v>0</v>
      </c>
      <c r="AF2269">
        <v>1</v>
      </c>
      <c r="AG2269" t="s">
        <v>13</v>
      </c>
      <c r="AH2269">
        <v>0</v>
      </c>
      <c r="AI2269">
        <v>1</v>
      </c>
      <c r="AJ2269" t="s">
        <v>13</v>
      </c>
      <c r="AK2269">
        <v>0</v>
      </c>
      <c r="AL2269">
        <v>1</v>
      </c>
    </row>
    <row r="2270" spans="1:38" x14ac:dyDescent="0.25">
      <c r="A2270" t="s">
        <v>1530</v>
      </c>
      <c r="B2270" t="s">
        <v>791</v>
      </c>
      <c r="C2270">
        <v>13980312</v>
      </c>
      <c r="D2270">
        <v>980312</v>
      </c>
      <c r="E2270" t="s">
        <v>939</v>
      </c>
      <c r="F2270" t="s">
        <v>940</v>
      </c>
      <c r="G2270" t="s">
        <v>1523</v>
      </c>
      <c r="H2270" t="s">
        <v>39</v>
      </c>
      <c r="I2270">
        <v>1</v>
      </c>
      <c r="J2270" t="s">
        <v>22</v>
      </c>
      <c r="K2270">
        <v>3</v>
      </c>
      <c r="L2270">
        <v>12</v>
      </c>
      <c r="M2270">
        <v>11</v>
      </c>
      <c r="N2270" t="s">
        <v>16</v>
      </c>
      <c r="O2270" t="s">
        <v>1553</v>
      </c>
      <c r="P2270">
        <v>0</v>
      </c>
      <c r="Q2270">
        <v>0</v>
      </c>
      <c r="R2270">
        <v>0</v>
      </c>
      <c r="S2270">
        <v>0</v>
      </c>
      <c r="T2270">
        <f>DATATABLE[[#This Row],[تعداد واگن منتظر واگذاری]]+DATATABLE[[#This Row],[تعداد واگن تحت تخلیه]]</f>
        <v>0</v>
      </c>
      <c r="U2270">
        <v>0</v>
      </c>
      <c r="V2270">
        <v>0</v>
      </c>
      <c r="W2270">
        <v>0</v>
      </c>
      <c r="X2270">
        <v>0</v>
      </c>
      <c r="Y2270">
        <v>0</v>
      </c>
      <c r="Z2270">
        <v>0</v>
      </c>
      <c r="AA2270" t="s">
        <v>13</v>
      </c>
      <c r="AB2270">
        <v>0</v>
      </c>
      <c r="AC2270">
        <v>1</v>
      </c>
      <c r="AD2270" t="s">
        <v>13</v>
      </c>
      <c r="AE2270">
        <v>0</v>
      </c>
      <c r="AF2270">
        <v>1</v>
      </c>
      <c r="AG2270" t="s">
        <v>13</v>
      </c>
      <c r="AH2270">
        <v>0</v>
      </c>
      <c r="AI2270">
        <v>1</v>
      </c>
      <c r="AJ2270" t="s">
        <v>13</v>
      </c>
      <c r="AK2270">
        <v>0</v>
      </c>
      <c r="AL2270">
        <v>1</v>
      </c>
    </row>
    <row r="2271" spans="1:38" x14ac:dyDescent="0.25">
      <c r="A2271" t="s">
        <v>1530</v>
      </c>
      <c r="B2271" t="s">
        <v>791</v>
      </c>
      <c r="C2271">
        <v>13980313</v>
      </c>
      <c r="D2271">
        <v>980313</v>
      </c>
      <c r="E2271" t="s">
        <v>941</v>
      </c>
      <c r="F2271" t="s">
        <v>942</v>
      </c>
      <c r="G2271" t="s">
        <v>1523</v>
      </c>
      <c r="H2271" t="s">
        <v>39</v>
      </c>
      <c r="I2271">
        <v>1</v>
      </c>
      <c r="J2271" t="s">
        <v>22</v>
      </c>
      <c r="K2271">
        <v>3</v>
      </c>
      <c r="L2271">
        <v>12</v>
      </c>
      <c r="M2271">
        <v>11</v>
      </c>
      <c r="N2271" t="s">
        <v>17</v>
      </c>
      <c r="O2271" t="s">
        <v>1556</v>
      </c>
      <c r="P2271">
        <v>0</v>
      </c>
      <c r="Q2271">
        <v>0</v>
      </c>
      <c r="R2271">
        <v>0</v>
      </c>
      <c r="S2271">
        <v>0</v>
      </c>
      <c r="T2271">
        <f>DATATABLE[[#This Row],[تعداد واگن منتظر واگذاری]]+DATATABLE[[#This Row],[تعداد واگن تحت تخلیه]]</f>
        <v>0</v>
      </c>
      <c r="U2271">
        <v>0</v>
      </c>
      <c r="V2271">
        <v>0</v>
      </c>
      <c r="W2271">
        <v>0</v>
      </c>
      <c r="X2271">
        <v>0</v>
      </c>
      <c r="Y2271">
        <v>0</v>
      </c>
      <c r="Z2271">
        <v>0</v>
      </c>
      <c r="AA2271" t="s">
        <v>13</v>
      </c>
      <c r="AB2271">
        <v>0</v>
      </c>
      <c r="AC2271">
        <v>1</v>
      </c>
      <c r="AD2271" t="s">
        <v>13</v>
      </c>
      <c r="AE2271">
        <v>0</v>
      </c>
      <c r="AF2271">
        <v>1</v>
      </c>
      <c r="AG2271" t="s">
        <v>13</v>
      </c>
      <c r="AH2271">
        <v>0</v>
      </c>
      <c r="AI2271">
        <v>1</v>
      </c>
      <c r="AJ2271" t="s">
        <v>13</v>
      </c>
      <c r="AK2271">
        <v>0</v>
      </c>
      <c r="AL2271">
        <v>1</v>
      </c>
    </row>
    <row r="2272" spans="1:38" x14ac:dyDescent="0.25">
      <c r="A2272" t="s">
        <v>1530</v>
      </c>
      <c r="B2272" t="s">
        <v>791</v>
      </c>
      <c r="C2272">
        <v>13980314</v>
      </c>
      <c r="D2272">
        <v>980314</v>
      </c>
      <c r="E2272" t="s">
        <v>943</v>
      </c>
      <c r="F2272" t="s">
        <v>944</v>
      </c>
      <c r="G2272" t="s">
        <v>1523</v>
      </c>
      <c r="H2272" t="s">
        <v>39</v>
      </c>
      <c r="I2272">
        <v>1</v>
      </c>
      <c r="J2272" t="s">
        <v>22</v>
      </c>
      <c r="K2272">
        <v>3</v>
      </c>
      <c r="L2272">
        <v>12</v>
      </c>
      <c r="M2272">
        <v>11</v>
      </c>
      <c r="N2272" t="s">
        <v>18</v>
      </c>
      <c r="O2272" t="s">
        <v>1557</v>
      </c>
      <c r="P2272">
        <v>0</v>
      </c>
      <c r="Q2272">
        <v>0</v>
      </c>
      <c r="R2272">
        <v>0</v>
      </c>
      <c r="S2272">
        <v>0</v>
      </c>
      <c r="T2272">
        <f>DATATABLE[[#This Row],[تعداد واگن منتظر واگذاری]]+DATATABLE[[#This Row],[تعداد واگن تحت تخلیه]]</f>
        <v>0</v>
      </c>
      <c r="U2272">
        <v>0</v>
      </c>
      <c r="V2272">
        <v>0</v>
      </c>
      <c r="W2272">
        <v>0</v>
      </c>
      <c r="X2272">
        <v>0</v>
      </c>
      <c r="Y2272">
        <v>0</v>
      </c>
      <c r="Z2272">
        <v>0</v>
      </c>
      <c r="AA2272" t="s">
        <v>13</v>
      </c>
      <c r="AB2272">
        <v>0</v>
      </c>
      <c r="AC2272">
        <v>1</v>
      </c>
      <c r="AD2272" t="s">
        <v>13</v>
      </c>
      <c r="AE2272">
        <v>0</v>
      </c>
      <c r="AF2272">
        <v>1</v>
      </c>
      <c r="AG2272" t="s">
        <v>13</v>
      </c>
      <c r="AH2272">
        <v>0</v>
      </c>
      <c r="AI2272">
        <v>1</v>
      </c>
      <c r="AJ2272" t="s">
        <v>13</v>
      </c>
      <c r="AK2272">
        <v>0</v>
      </c>
      <c r="AL2272">
        <v>1</v>
      </c>
    </row>
    <row r="2273" spans="1:38" x14ac:dyDescent="0.25">
      <c r="A2273" t="s">
        <v>1530</v>
      </c>
      <c r="B2273" t="s">
        <v>791</v>
      </c>
      <c r="C2273">
        <v>13980315</v>
      </c>
      <c r="D2273">
        <v>980315</v>
      </c>
      <c r="E2273" t="s">
        <v>945</v>
      </c>
      <c r="F2273" t="s">
        <v>946</v>
      </c>
      <c r="G2273" t="s">
        <v>1523</v>
      </c>
      <c r="H2273" t="s">
        <v>39</v>
      </c>
      <c r="I2273">
        <v>1</v>
      </c>
      <c r="J2273" t="s">
        <v>22</v>
      </c>
      <c r="K2273">
        <v>3</v>
      </c>
      <c r="L2273">
        <v>12</v>
      </c>
      <c r="M2273">
        <v>11</v>
      </c>
      <c r="N2273" t="s">
        <v>19</v>
      </c>
      <c r="O2273" t="s">
        <v>1558</v>
      </c>
      <c r="P2273">
        <v>0</v>
      </c>
      <c r="Q2273">
        <v>0</v>
      </c>
      <c r="R2273">
        <v>0</v>
      </c>
      <c r="S2273">
        <v>0</v>
      </c>
      <c r="T2273">
        <f>DATATABLE[[#This Row],[تعداد واگن منتظر واگذاری]]+DATATABLE[[#This Row],[تعداد واگن تحت تخلیه]]</f>
        <v>0</v>
      </c>
      <c r="U2273">
        <v>0</v>
      </c>
      <c r="V2273">
        <v>0</v>
      </c>
      <c r="W2273">
        <v>0</v>
      </c>
      <c r="X2273">
        <v>0</v>
      </c>
      <c r="Y2273">
        <v>0</v>
      </c>
      <c r="Z2273">
        <v>0</v>
      </c>
      <c r="AA2273" t="s">
        <v>13</v>
      </c>
      <c r="AB2273">
        <v>0</v>
      </c>
      <c r="AC2273">
        <v>1</v>
      </c>
      <c r="AD2273" t="s">
        <v>13</v>
      </c>
      <c r="AE2273">
        <v>0</v>
      </c>
      <c r="AF2273">
        <v>1</v>
      </c>
      <c r="AG2273" t="s">
        <v>13</v>
      </c>
      <c r="AH2273">
        <v>0</v>
      </c>
      <c r="AI2273">
        <v>1</v>
      </c>
      <c r="AJ2273" t="s">
        <v>13</v>
      </c>
      <c r="AK2273">
        <v>0</v>
      </c>
      <c r="AL2273">
        <v>1</v>
      </c>
    </row>
    <row r="2274" spans="1:38" x14ac:dyDescent="0.25">
      <c r="A2274" t="s">
        <v>1530</v>
      </c>
      <c r="B2274" t="s">
        <v>791</v>
      </c>
      <c r="C2274">
        <v>13980316</v>
      </c>
      <c r="D2274">
        <v>980316</v>
      </c>
      <c r="E2274" t="s">
        <v>947</v>
      </c>
      <c r="F2274" t="s">
        <v>948</v>
      </c>
      <c r="G2274" t="s">
        <v>1523</v>
      </c>
      <c r="H2274" t="s">
        <v>39</v>
      </c>
      <c r="I2274">
        <v>1</v>
      </c>
      <c r="J2274" t="s">
        <v>22</v>
      </c>
      <c r="K2274">
        <v>3</v>
      </c>
      <c r="L2274">
        <v>12</v>
      </c>
      <c r="M2274">
        <v>12</v>
      </c>
      <c r="N2274" t="s">
        <v>20</v>
      </c>
      <c r="O2274" t="s">
        <v>1559</v>
      </c>
      <c r="P2274">
        <v>0</v>
      </c>
      <c r="Q2274">
        <v>0</v>
      </c>
      <c r="R2274">
        <v>0</v>
      </c>
      <c r="S2274">
        <v>0</v>
      </c>
      <c r="T2274">
        <f>DATATABLE[[#This Row],[تعداد واگن منتظر واگذاری]]+DATATABLE[[#This Row],[تعداد واگن تحت تخلیه]]</f>
        <v>0</v>
      </c>
      <c r="U2274">
        <v>0</v>
      </c>
      <c r="V2274">
        <v>0</v>
      </c>
      <c r="W2274">
        <v>0</v>
      </c>
      <c r="X2274">
        <v>0</v>
      </c>
      <c r="Y2274">
        <v>0</v>
      </c>
      <c r="Z2274">
        <v>0</v>
      </c>
      <c r="AA2274" t="s">
        <v>13</v>
      </c>
      <c r="AB2274">
        <v>0</v>
      </c>
      <c r="AC2274">
        <v>1</v>
      </c>
      <c r="AD2274" t="s">
        <v>13</v>
      </c>
      <c r="AE2274">
        <v>0</v>
      </c>
      <c r="AF2274">
        <v>1</v>
      </c>
      <c r="AG2274" t="s">
        <v>13</v>
      </c>
      <c r="AH2274">
        <v>0</v>
      </c>
      <c r="AI2274">
        <v>1</v>
      </c>
      <c r="AJ2274" t="s">
        <v>13</v>
      </c>
      <c r="AK2274">
        <v>0</v>
      </c>
      <c r="AL2274">
        <v>1</v>
      </c>
    </row>
    <row r="2275" spans="1:38" x14ac:dyDescent="0.25">
      <c r="A2275" t="s">
        <v>1530</v>
      </c>
      <c r="B2275" t="s">
        <v>791</v>
      </c>
      <c r="C2275">
        <v>13980317</v>
      </c>
      <c r="D2275">
        <v>980317</v>
      </c>
      <c r="E2275" t="s">
        <v>949</v>
      </c>
      <c r="F2275" t="s">
        <v>950</v>
      </c>
      <c r="G2275" t="s">
        <v>1523</v>
      </c>
      <c r="H2275" t="s">
        <v>39</v>
      </c>
      <c r="I2275">
        <v>1</v>
      </c>
      <c r="J2275" t="s">
        <v>22</v>
      </c>
      <c r="K2275">
        <v>3</v>
      </c>
      <c r="L2275">
        <v>12</v>
      </c>
      <c r="M2275">
        <v>12</v>
      </c>
      <c r="N2275" t="s">
        <v>12</v>
      </c>
      <c r="O2275" t="s">
        <v>1560</v>
      </c>
      <c r="P2275">
        <v>0</v>
      </c>
      <c r="Q2275">
        <v>0</v>
      </c>
      <c r="R2275">
        <v>0</v>
      </c>
      <c r="S2275">
        <v>0</v>
      </c>
      <c r="T2275">
        <f>DATATABLE[[#This Row],[تعداد واگن منتظر واگذاری]]+DATATABLE[[#This Row],[تعداد واگن تحت تخلیه]]</f>
        <v>0</v>
      </c>
      <c r="U2275">
        <v>0</v>
      </c>
      <c r="V2275">
        <v>0</v>
      </c>
      <c r="W2275">
        <v>0</v>
      </c>
      <c r="X2275">
        <v>0</v>
      </c>
      <c r="Y2275">
        <v>0</v>
      </c>
      <c r="Z2275">
        <v>0</v>
      </c>
      <c r="AA2275" t="s">
        <v>13</v>
      </c>
      <c r="AB2275">
        <v>0</v>
      </c>
      <c r="AC2275">
        <v>1</v>
      </c>
      <c r="AD2275" t="s">
        <v>13</v>
      </c>
      <c r="AE2275">
        <v>0</v>
      </c>
      <c r="AF2275">
        <v>1</v>
      </c>
      <c r="AG2275" t="s">
        <v>13</v>
      </c>
      <c r="AH2275">
        <v>0</v>
      </c>
      <c r="AI2275">
        <v>1</v>
      </c>
      <c r="AJ2275" t="s">
        <v>13</v>
      </c>
      <c r="AK2275">
        <v>0</v>
      </c>
      <c r="AL2275">
        <v>1</v>
      </c>
    </row>
    <row r="2276" spans="1:38" x14ac:dyDescent="0.25">
      <c r="A2276" t="s">
        <v>1530</v>
      </c>
      <c r="B2276" t="s">
        <v>791</v>
      </c>
      <c r="C2276">
        <v>13980318</v>
      </c>
      <c r="D2276">
        <v>980318</v>
      </c>
      <c r="E2276" t="s">
        <v>951</v>
      </c>
      <c r="F2276" t="s">
        <v>952</v>
      </c>
      <c r="G2276" t="s">
        <v>1523</v>
      </c>
      <c r="H2276" t="s">
        <v>39</v>
      </c>
      <c r="I2276">
        <v>1</v>
      </c>
      <c r="J2276" t="s">
        <v>22</v>
      </c>
      <c r="K2276">
        <v>3</v>
      </c>
      <c r="L2276">
        <v>13</v>
      </c>
      <c r="M2276">
        <v>12</v>
      </c>
      <c r="N2276" t="s">
        <v>14</v>
      </c>
      <c r="O2276" t="s">
        <v>1561</v>
      </c>
      <c r="P2276">
        <v>0</v>
      </c>
      <c r="Q2276">
        <v>0</v>
      </c>
      <c r="R2276">
        <v>0</v>
      </c>
      <c r="S2276">
        <v>0</v>
      </c>
      <c r="T2276">
        <f>DATATABLE[[#This Row],[تعداد واگن منتظر واگذاری]]+DATATABLE[[#This Row],[تعداد واگن تحت تخلیه]]</f>
        <v>0</v>
      </c>
      <c r="U2276">
        <v>0</v>
      </c>
      <c r="V2276">
        <v>0</v>
      </c>
      <c r="W2276">
        <v>0</v>
      </c>
      <c r="X2276">
        <v>0</v>
      </c>
      <c r="Y2276">
        <v>0</v>
      </c>
      <c r="Z2276">
        <v>0</v>
      </c>
      <c r="AA2276" t="s">
        <v>13</v>
      </c>
      <c r="AB2276">
        <v>0</v>
      </c>
      <c r="AC2276">
        <v>1</v>
      </c>
      <c r="AD2276" t="s">
        <v>13</v>
      </c>
      <c r="AE2276">
        <v>0</v>
      </c>
      <c r="AF2276">
        <v>1</v>
      </c>
      <c r="AG2276" t="s">
        <v>13</v>
      </c>
      <c r="AH2276">
        <v>0</v>
      </c>
      <c r="AI2276">
        <v>1</v>
      </c>
      <c r="AJ2276" t="s">
        <v>13</v>
      </c>
      <c r="AK2276">
        <v>0</v>
      </c>
      <c r="AL2276">
        <v>1</v>
      </c>
    </row>
    <row r="2277" spans="1:38" x14ac:dyDescent="0.25">
      <c r="A2277" t="s">
        <v>1530</v>
      </c>
      <c r="B2277" t="s">
        <v>791</v>
      </c>
      <c r="C2277">
        <v>13980319</v>
      </c>
      <c r="D2277">
        <v>980319</v>
      </c>
      <c r="E2277" t="s">
        <v>953</v>
      </c>
      <c r="F2277" t="s">
        <v>954</v>
      </c>
      <c r="G2277" t="s">
        <v>1523</v>
      </c>
      <c r="H2277" t="s">
        <v>39</v>
      </c>
      <c r="I2277">
        <v>1</v>
      </c>
      <c r="J2277" t="s">
        <v>22</v>
      </c>
      <c r="K2277">
        <v>3</v>
      </c>
      <c r="L2277">
        <v>13</v>
      </c>
      <c r="M2277">
        <v>12</v>
      </c>
      <c r="N2277" t="s">
        <v>16</v>
      </c>
      <c r="O2277" t="s">
        <v>1562</v>
      </c>
      <c r="P2277">
        <v>0</v>
      </c>
      <c r="Q2277">
        <v>0</v>
      </c>
      <c r="R2277">
        <v>0</v>
      </c>
      <c r="S2277">
        <v>0</v>
      </c>
      <c r="T2277">
        <f>DATATABLE[[#This Row],[تعداد واگن منتظر واگذاری]]+DATATABLE[[#This Row],[تعداد واگن تحت تخلیه]]</f>
        <v>0</v>
      </c>
      <c r="U2277">
        <v>0</v>
      </c>
      <c r="V2277">
        <v>0</v>
      </c>
      <c r="W2277">
        <v>0</v>
      </c>
      <c r="X2277">
        <v>0</v>
      </c>
      <c r="Y2277">
        <v>0</v>
      </c>
      <c r="Z2277">
        <v>0</v>
      </c>
      <c r="AA2277" t="s">
        <v>13</v>
      </c>
      <c r="AB2277">
        <v>0</v>
      </c>
      <c r="AC2277">
        <v>1</v>
      </c>
      <c r="AD2277" t="s">
        <v>13</v>
      </c>
      <c r="AE2277">
        <v>0</v>
      </c>
      <c r="AF2277">
        <v>1</v>
      </c>
      <c r="AG2277" t="s">
        <v>13</v>
      </c>
      <c r="AH2277">
        <v>0</v>
      </c>
      <c r="AI2277">
        <v>1</v>
      </c>
      <c r="AJ2277" t="s">
        <v>13</v>
      </c>
      <c r="AK2277">
        <v>0</v>
      </c>
      <c r="AL2277">
        <v>1</v>
      </c>
    </row>
    <row r="2278" spans="1:38" x14ac:dyDescent="0.25">
      <c r="A2278" t="s">
        <v>1530</v>
      </c>
      <c r="B2278" t="s">
        <v>791</v>
      </c>
      <c r="C2278">
        <v>13980320</v>
      </c>
      <c r="D2278">
        <v>980320</v>
      </c>
      <c r="E2278" t="s">
        <v>955</v>
      </c>
      <c r="F2278" t="s">
        <v>956</v>
      </c>
      <c r="G2278" t="s">
        <v>1523</v>
      </c>
      <c r="H2278" t="s">
        <v>39</v>
      </c>
      <c r="I2278">
        <v>1</v>
      </c>
      <c r="J2278" t="s">
        <v>22</v>
      </c>
      <c r="K2278">
        <v>3</v>
      </c>
      <c r="L2278">
        <v>13</v>
      </c>
      <c r="M2278">
        <v>12</v>
      </c>
      <c r="N2278" t="s">
        <v>17</v>
      </c>
      <c r="O2278" t="s">
        <v>1563</v>
      </c>
      <c r="P2278">
        <v>0</v>
      </c>
      <c r="Q2278">
        <v>0</v>
      </c>
      <c r="R2278">
        <v>0</v>
      </c>
      <c r="S2278">
        <v>0</v>
      </c>
      <c r="T2278">
        <f>DATATABLE[[#This Row],[تعداد واگن منتظر واگذاری]]+DATATABLE[[#This Row],[تعداد واگن تحت تخلیه]]</f>
        <v>0</v>
      </c>
      <c r="U2278">
        <v>0</v>
      </c>
      <c r="V2278">
        <v>0</v>
      </c>
      <c r="W2278">
        <v>0</v>
      </c>
      <c r="X2278">
        <v>0</v>
      </c>
      <c r="Y2278">
        <v>0</v>
      </c>
      <c r="Z2278">
        <v>0</v>
      </c>
      <c r="AA2278" t="s">
        <v>13</v>
      </c>
      <c r="AB2278">
        <v>0</v>
      </c>
      <c r="AC2278">
        <v>1</v>
      </c>
      <c r="AD2278" t="s">
        <v>13</v>
      </c>
      <c r="AE2278">
        <v>0</v>
      </c>
      <c r="AF2278">
        <v>1</v>
      </c>
      <c r="AG2278" t="s">
        <v>13</v>
      </c>
      <c r="AH2278">
        <v>0</v>
      </c>
      <c r="AI2278">
        <v>1</v>
      </c>
      <c r="AJ2278" t="s">
        <v>13</v>
      </c>
      <c r="AK2278">
        <v>0</v>
      </c>
      <c r="AL2278">
        <v>1</v>
      </c>
    </row>
    <row r="2279" spans="1:38" x14ac:dyDescent="0.25">
      <c r="A2279" t="s">
        <v>1530</v>
      </c>
      <c r="B2279" t="s">
        <v>791</v>
      </c>
      <c r="C2279">
        <v>13980321</v>
      </c>
      <c r="D2279">
        <v>980321</v>
      </c>
      <c r="E2279" t="s">
        <v>957</v>
      </c>
      <c r="F2279" t="s">
        <v>958</v>
      </c>
      <c r="G2279" t="s">
        <v>1523</v>
      </c>
      <c r="H2279" t="s">
        <v>39</v>
      </c>
      <c r="I2279">
        <v>1</v>
      </c>
      <c r="J2279" t="s">
        <v>22</v>
      </c>
      <c r="K2279">
        <v>3</v>
      </c>
      <c r="L2279">
        <v>13</v>
      </c>
      <c r="M2279">
        <v>12</v>
      </c>
      <c r="N2279" t="s">
        <v>18</v>
      </c>
      <c r="O2279" t="s">
        <v>1564</v>
      </c>
      <c r="P2279">
        <v>0</v>
      </c>
      <c r="Q2279">
        <v>0</v>
      </c>
      <c r="R2279">
        <v>0</v>
      </c>
      <c r="S2279">
        <v>0</v>
      </c>
      <c r="T2279">
        <f>DATATABLE[[#This Row],[تعداد واگن منتظر واگذاری]]+DATATABLE[[#This Row],[تعداد واگن تحت تخلیه]]</f>
        <v>0</v>
      </c>
      <c r="U2279">
        <v>0</v>
      </c>
      <c r="V2279">
        <v>0</v>
      </c>
      <c r="W2279">
        <v>0</v>
      </c>
      <c r="X2279">
        <v>0</v>
      </c>
      <c r="Y2279">
        <v>0</v>
      </c>
      <c r="Z2279">
        <v>0</v>
      </c>
      <c r="AA2279" t="s">
        <v>13</v>
      </c>
      <c r="AB2279">
        <v>0</v>
      </c>
      <c r="AC2279">
        <v>1</v>
      </c>
      <c r="AD2279" t="s">
        <v>13</v>
      </c>
      <c r="AE2279">
        <v>0</v>
      </c>
      <c r="AF2279">
        <v>1</v>
      </c>
      <c r="AG2279" t="s">
        <v>13</v>
      </c>
      <c r="AH2279">
        <v>0</v>
      </c>
      <c r="AI2279">
        <v>1</v>
      </c>
      <c r="AJ2279" t="s">
        <v>13</v>
      </c>
      <c r="AK2279">
        <v>0</v>
      </c>
      <c r="AL2279">
        <v>1</v>
      </c>
    </row>
    <row r="2280" spans="1:38" x14ac:dyDescent="0.25">
      <c r="A2280" t="s">
        <v>1530</v>
      </c>
      <c r="B2280" t="s">
        <v>791</v>
      </c>
      <c r="C2280">
        <v>13980322</v>
      </c>
      <c r="D2280">
        <v>980322</v>
      </c>
      <c r="E2280" t="s">
        <v>959</v>
      </c>
      <c r="F2280" t="s">
        <v>960</v>
      </c>
      <c r="G2280" t="s">
        <v>1523</v>
      </c>
      <c r="H2280" t="s">
        <v>39</v>
      </c>
      <c r="I2280">
        <v>1</v>
      </c>
      <c r="J2280" t="s">
        <v>22</v>
      </c>
      <c r="K2280">
        <v>3</v>
      </c>
      <c r="L2280">
        <v>13</v>
      </c>
      <c r="M2280">
        <v>12</v>
      </c>
      <c r="N2280" t="s">
        <v>19</v>
      </c>
      <c r="O2280" t="s">
        <v>1565</v>
      </c>
      <c r="P2280">
        <v>0</v>
      </c>
      <c r="Q2280">
        <v>0</v>
      </c>
      <c r="R2280">
        <v>0</v>
      </c>
      <c r="S2280">
        <v>0</v>
      </c>
      <c r="T2280">
        <f>DATATABLE[[#This Row],[تعداد واگن منتظر واگذاری]]+DATATABLE[[#This Row],[تعداد واگن تحت تخلیه]]</f>
        <v>0</v>
      </c>
      <c r="U2280">
        <v>0</v>
      </c>
      <c r="V2280">
        <v>0</v>
      </c>
      <c r="W2280">
        <v>0</v>
      </c>
      <c r="X2280">
        <v>0</v>
      </c>
      <c r="Y2280">
        <v>0</v>
      </c>
      <c r="Z2280">
        <v>0</v>
      </c>
      <c r="AA2280" t="s">
        <v>13</v>
      </c>
      <c r="AB2280">
        <v>0</v>
      </c>
      <c r="AC2280">
        <v>1</v>
      </c>
      <c r="AD2280" t="s">
        <v>13</v>
      </c>
      <c r="AE2280">
        <v>0</v>
      </c>
      <c r="AF2280">
        <v>1</v>
      </c>
      <c r="AG2280" t="s">
        <v>13</v>
      </c>
      <c r="AH2280">
        <v>0</v>
      </c>
      <c r="AI2280">
        <v>1</v>
      </c>
      <c r="AJ2280" t="s">
        <v>13</v>
      </c>
      <c r="AK2280">
        <v>0</v>
      </c>
      <c r="AL2280">
        <v>1</v>
      </c>
    </row>
    <row r="2281" spans="1:38" x14ac:dyDescent="0.25">
      <c r="A2281" t="s">
        <v>1530</v>
      </c>
      <c r="B2281" t="s">
        <v>791</v>
      </c>
      <c r="C2281">
        <v>13980323</v>
      </c>
      <c r="D2281">
        <v>980323</v>
      </c>
      <c r="E2281" t="s">
        <v>961</v>
      </c>
      <c r="F2281" t="s">
        <v>962</v>
      </c>
      <c r="G2281" t="s">
        <v>1523</v>
      </c>
      <c r="H2281" t="s">
        <v>39</v>
      </c>
      <c r="I2281">
        <v>1</v>
      </c>
      <c r="J2281" t="s">
        <v>22</v>
      </c>
      <c r="K2281">
        <v>3</v>
      </c>
      <c r="L2281">
        <v>13</v>
      </c>
      <c r="M2281">
        <v>13</v>
      </c>
      <c r="N2281" t="s">
        <v>20</v>
      </c>
      <c r="O2281" t="s">
        <v>1566</v>
      </c>
      <c r="P2281">
        <v>0</v>
      </c>
      <c r="Q2281">
        <v>0</v>
      </c>
      <c r="R2281">
        <v>0</v>
      </c>
      <c r="S2281">
        <v>0</v>
      </c>
      <c r="T2281">
        <f>DATATABLE[[#This Row],[تعداد واگن منتظر واگذاری]]+DATATABLE[[#This Row],[تعداد واگن تحت تخلیه]]</f>
        <v>0</v>
      </c>
      <c r="U2281">
        <v>0</v>
      </c>
      <c r="V2281">
        <v>0</v>
      </c>
      <c r="W2281">
        <v>0</v>
      </c>
      <c r="X2281">
        <v>0</v>
      </c>
      <c r="Y2281">
        <v>0</v>
      </c>
      <c r="Z2281">
        <v>0</v>
      </c>
      <c r="AA2281" t="s">
        <v>13</v>
      </c>
      <c r="AB2281">
        <v>0</v>
      </c>
      <c r="AC2281">
        <v>1</v>
      </c>
      <c r="AD2281" t="s">
        <v>13</v>
      </c>
      <c r="AE2281">
        <v>0</v>
      </c>
      <c r="AF2281">
        <v>1</v>
      </c>
      <c r="AG2281" t="s">
        <v>13</v>
      </c>
      <c r="AH2281">
        <v>0</v>
      </c>
      <c r="AI2281">
        <v>1</v>
      </c>
      <c r="AJ2281" t="s">
        <v>13</v>
      </c>
      <c r="AK2281">
        <v>0</v>
      </c>
      <c r="AL2281">
        <v>1</v>
      </c>
    </row>
    <row r="2282" spans="1:38" x14ac:dyDescent="0.25">
      <c r="A2282" t="s">
        <v>1530</v>
      </c>
      <c r="B2282" t="s">
        <v>791</v>
      </c>
      <c r="C2282">
        <v>13980324</v>
      </c>
      <c r="D2282">
        <v>980324</v>
      </c>
      <c r="E2282" t="s">
        <v>963</v>
      </c>
      <c r="F2282" t="s">
        <v>964</v>
      </c>
      <c r="G2282" t="s">
        <v>1523</v>
      </c>
      <c r="H2282" t="s">
        <v>39</v>
      </c>
      <c r="I2282">
        <v>1</v>
      </c>
      <c r="J2282" t="s">
        <v>22</v>
      </c>
      <c r="K2282">
        <v>3</v>
      </c>
      <c r="L2282">
        <v>13</v>
      </c>
      <c r="M2282">
        <v>13</v>
      </c>
      <c r="N2282" t="s">
        <v>12</v>
      </c>
      <c r="O2282" t="s">
        <v>1567</v>
      </c>
      <c r="P2282">
        <v>0</v>
      </c>
      <c r="Q2282">
        <v>0</v>
      </c>
      <c r="R2282">
        <v>0</v>
      </c>
      <c r="S2282">
        <v>0</v>
      </c>
      <c r="T2282">
        <f>DATATABLE[[#This Row],[تعداد واگن منتظر واگذاری]]+DATATABLE[[#This Row],[تعداد واگن تحت تخلیه]]</f>
        <v>0</v>
      </c>
      <c r="U2282">
        <v>0</v>
      </c>
      <c r="V2282">
        <v>0</v>
      </c>
      <c r="W2282">
        <v>0</v>
      </c>
      <c r="X2282">
        <v>0</v>
      </c>
      <c r="Y2282">
        <v>0</v>
      </c>
      <c r="Z2282">
        <v>0</v>
      </c>
      <c r="AA2282" t="s">
        <v>13</v>
      </c>
      <c r="AB2282">
        <v>0</v>
      </c>
      <c r="AC2282">
        <v>1</v>
      </c>
      <c r="AD2282" t="s">
        <v>13</v>
      </c>
      <c r="AE2282">
        <v>0</v>
      </c>
      <c r="AF2282">
        <v>1</v>
      </c>
      <c r="AG2282" t="s">
        <v>13</v>
      </c>
      <c r="AH2282">
        <v>0</v>
      </c>
      <c r="AI2282">
        <v>1</v>
      </c>
      <c r="AJ2282" t="s">
        <v>13</v>
      </c>
      <c r="AK2282">
        <v>0</v>
      </c>
      <c r="AL2282">
        <v>1</v>
      </c>
    </row>
    <row r="2283" spans="1:38" x14ac:dyDescent="0.25">
      <c r="A2283" t="s">
        <v>1530</v>
      </c>
      <c r="B2283" t="s">
        <v>791</v>
      </c>
      <c r="C2283">
        <v>13980325</v>
      </c>
      <c r="D2283">
        <v>980325</v>
      </c>
      <c r="E2283" t="s">
        <v>965</v>
      </c>
      <c r="F2283" t="s">
        <v>966</v>
      </c>
      <c r="G2283" t="s">
        <v>1523</v>
      </c>
      <c r="H2283" t="s">
        <v>39</v>
      </c>
      <c r="I2283">
        <v>1</v>
      </c>
      <c r="J2283" t="s">
        <v>22</v>
      </c>
      <c r="K2283">
        <v>3</v>
      </c>
      <c r="L2283">
        <v>14</v>
      </c>
      <c r="M2283">
        <v>13</v>
      </c>
      <c r="N2283" t="s">
        <v>14</v>
      </c>
      <c r="O2283" t="s">
        <v>1568</v>
      </c>
      <c r="P2283">
        <v>0</v>
      </c>
      <c r="Q2283">
        <v>0</v>
      </c>
      <c r="R2283">
        <v>0</v>
      </c>
      <c r="S2283">
        <v>0</v>
      </c>
      <c r="T2283">
        <f>DATATABLE[[#This Row],[تعداد واگن منتظر واگذاری]]+DATATABLE[[#This Row],[تعداد واگن تحت تخلیه]]</f>
        <v>0</v>
      </c>
      <c r="U2283">
        <v>0</v>
      </c>
      <c r="V2283">
        <v>0</v>
      </c>
      <c r="W2283">
        <v>0</v>
      </c>
      <c r="X2283">
        <v>0</v>
      </c>
      <c r="Y2283">
        <v>0</v>
      </c>
      <c r="Z2283">
        <v>0</v>
      </c>
      <c r="AA2283" t="s">
        <v>13</v>
      </c>
      <c r="AB2283">
        <v>0</v>
      </c>
      <c r="AC2283">
        <v>1</v>
      </c>
      <c r="AD2283" t="s">
        <v>13</v>
      </c>
      <c r="AE2283">
        <v>0</v>
      </c>
      <c r="AF2283">
        <v>1</v>
      </c>
      <c r="AG2283" t="s">
        <v>13</v>
      </c>
      <c r="AH2283">
        <v>0</v>
      </c>
      <c r="AI2283">
        <v>1</v>
      </c>
      <c r="AJ2283" t="s">
        <v>13</v>
      </c>
      <c r="AK2283">
        <v>0</v>
      </c>
      <c r="AL2283">
        <v>1</v>
      </c>
    </row>
    <row r="2284" spans="1:38" x14ac:dyDescent="0.25">
      <c r="A2284" t="s">
        <v>1530</v>
      </c>
      <c r="B2284" t="s">
        <v>791</v>
      </c>
      <c r="C2284">
        <v>13980326</v>
      </c>
      <c r="D2284">
        <v>980326</v>
      </c>
      <c r="E2284" t="s">
        <v>967</v>
      </c>
      <c r="F2284" t="s">
        <v>968</v>
      </c>
      <c r="G2284" t="s">
        <v>1523</v>
      </c>
      <c r="H2284" t="s">
        <v>39</v>
      </c>
      <c r="I2284">
        <v>1</v>
      </c>
      <c r="J2284" t="s">
        <v>22</v>
      </c>
      <c r="K2284">
        <v>3</v>
      </c>
      <c r="L2284">
        <v>14</v>
      </c>
      <c r="M2284">
        <v>13</v>
      </c>
      <c r="N2284" t="s">
        <v>16</v>
      </c>
      <c r="O2284" t="s">
        <v>1569</v>
      </c>
      <c r="P2284">
        <v>0</v>
      </c>
      <c r="Q2284">
        <v>0</v>
      </c>
      <c r="R2284">
        <v>0</v>
      </c>
      <c r="S2284">
        <v>0</v>
      </c>
      <c r="T2284">
        <f>DATATABLE[[#This Row],[تعداد واگن منتظر واگذاری]]+DATATABLE[[#This Row],[تعداد واگن تحت تخلیه]]</f>
        <v>0</v>
      </c>
      <c r="U2284">
        <v>0</v>
      </c>
      <c r="V2284">
        <v>0</v>
      </c>
      <c r="W2284">
        <v>0</v>
      </c>
      <c r="X2284">
        <v>0</v>
      </c>
      <c r="Y2284">
        <v>0</v>
      </c>
      <c r="Z2284">
        <v>0</v>
      </c>
      <c r="AA2284" t="s">
        <v>13</v>
      </c>
      <c r="AB2284">
        <v>0</v>
      </c>
      <c r="AC2284">
        <v>1</v>
      </c>
      <c r="AD2284" t="s">
        <v>13</v>
      </c>
      <c r="AE2284">
        <v>0</v>
      </c>
      <c r="AF2284">
        <v>1</v>
      </c>
      <c r="AG2284" t="s">
        <v>13</v>
      </c>
      <c r="AH2284">
        <v>0</v>
      </c>
      <c r="AI2284">
        <v>1</v>
      </c>
      <c r="AJ2284" t="s">
        <v>13</v>
      </c>
      <c r="AK2284">
        <v>0</v>
      </c>
      <c r="AL2284">
        <v>1</v>
      </c>
    </row>
    <row r="2285" spans="1:38" x14ac:dyDescent="0.25">
      <c r="A2285" t="s">
        <v>1530</v>
      </c>
      <c r="B2285" t="s">
        <v>791</v>
      </c>
      <c r="C2285">
        <v>13980327</v>
      </c>
      <c r="D2285">
        <v>980327</v>
      </c>
      <c r="E2285" t="s">
        <v>969</v>
      </c>
      <c r="F2285" t="s">
        <v>970</v>
      </c>
      <c r="G2285" t="s">
        <v>1523</v>
      </c>
      <c r="H2285" t="s">
        <v>39</v>
      </c>
      <c r="I2285">
        <v>1</v>
      </c>
      <c r="J2285" t="s">
        <v>22</v>
      </c>
      <c r="K2285">
        <v>3</v>
      </c>
      <c r="L2285">
        <v>14</v>
      </c>
      <c r="M2285">
        <v>13</v>
      </c>
      <c r="N2285" t="s">
        <v>17</v>
      </c>
      <c r="O2285" t="s">
        <v>1570</v>
      </c>
      <c r="P2285">
        <v>0</v>
      </c>
      <c r="Q2285">
        <v>0</v>
      </c>
      <c r="R2285">
        <v>0</v>
      </c>
      <c r="S2285">
        <v>0</v>
      </c>
      <c r="T2285">
        <f>DATATABLE[[#This Row],[تعداد واگن منتظر واگذاری]]+DATATABLE[[#This Row],[تعداد واگن تحت تخلیه]]</f>
        <v>0</v>
      </c>
      <c r="U2285">
        <v>0</v>
      </c>
      <c r="V2285">
        <v>0</v>
      </c>
      <c r="W2285">
        <v>0</v>
      </c>
      <c r="X2285">
        <v>0</v>
      </c>
      <c r="Y2285">
        <v>0</v>
      </c>
      <c r="Z2285">
        <v>0</v>
      </c>
      <c r="AA2285" t="s">
        <v>13</v>
      </c>
      <c r="AB2285">
        <v>0</v>
      </c>
      <c r="AC2285">
        <v>1</v>
      </c>
      <c r="AD2285" t="s">
        <v>13</v>
      </c>
      <c r="AE2285">
        <v>0</v>
      </c>
      <c r="AF2285">
        <v>1</v>
      </c>
      <c r="AG2285" t="s">
        <v>13</v>
      </c>
      <c r="AH2285">
        <v>0</v>
      </c>
      <c r="AI2285">
        <v>1</v>
      </c>
      <c r="AJ2285" t="s">
        <v>13</v>
      </c>
      <c r="AK2285">
        <v>0</v>
      </c>
      <c r="AL2285">
        <v>1</v>
      </c>
    </row>
    <row r="2286" spans="1:38" x14ac:dyDescent="0.25">
      <c r="A2286" t="s">
        <v>1530</v>
      </c>
      <c r="B2286" t="s">
        <v>791</v>
      </c>
      <c r="C2286">
        <v>13980328</v>
      </c>
      <c r="D2286">
        <v>980328</v>
      </c>
      <c r="E2286" t="s">
        <v>971</v>
      </c>
      <c r="F2286" t="s">
        <v>972</v>
      </c>
      <c r="G2286" t="s">
        <v>1523</v>
      </c>
      <c r="H2286" t="s">
        <v>39</v>
      </c>
      <c r="I2286">
        <v>1</v>
      </c>
      <c r="J2286" t="s">
        <v>22</v>
      </c>
      <c r="K2286">
        <v>3</v>
      </c>
      <c r="L2286">
        <v>14</v>
      </c>
      <c r="M2286">
        <v>13</v>
      </c>
      <c r="N2286" t="s">
        <v>18</v>
      </c>
      <c r="O2286" t="s">
        <v>1571</v>
      </c>
      <c r="P2286">
        <v>0</v>
      </c>
      <c r="Q2286">
        <v>0</v>
      </c>
      <c r="R2286">
        <v>0</v>
      </c>
      <c r="S2286">
        <v>0</v>
      </c>
      <c r="T2286">
        <f>DATATABLE[[#This Row],[تعداد واگن منتظر واگذاری]]+DATATABLE[[#This Row],[تعداد واگن تحت تخلیه]]</f>
        <v>0</v>
      </c>
      <c r="U2286">
        <v>0</v>
      </c>
      <c r="V2286">
        <v>0</v>
      </c>
      <c r="W2286">
        <v>0</v>
      </c>
      <c r="X2286">
        <v>0</v>
      </c>
      <c r="Y2286">
        <v>0</v>
      </c>
      <c r="Z2286">
        <v>0</v>
      </c>
      <c r="AA2286" t="s">
        <v>13</v>
      </c>
      <c r="AB2286">
        <v>0</v>
      </c>
      <c r="AC2286">
        <v>1</v>
      </c>
      <c r="AD2286" t="s">
        <v>13</v>
      </c>
      <c r="AE2286">
        <v>0</v>
      </c>
      <c r="AF2286">
        <v>1</v>
      </c>
      <c r="AG2286" t="s">
        <v>13</v>
      </c>
      <c r="AH2286">
        <v>0</v>
      </c>
      <c r="AI2286">
        <v>1</v>
      </c>
      <c r="AJ2286" t="s">
        <v>13</v>
      </c>
      <c r="AK2286">
        <v>0</v>
      </c>
      <c r="AL2286">
        <v>1</v>
      </c>
    </row>
    <row r="2287" spans="1:38" x14ac:dyDescent="0.25">
      <c r="A2287" t="s">
        <v>1530</v>
      </c>
      <c r="B2287" t="s">
        <v>791</v>
      </c>
      <c r="C2287">
        <v>13980329</v>
      </c>
      <c r="D2287">
        <v>980329</v>
      </c>
      <c r="E2287" t="s">
        <v>973</v>
      </c>
      <c r="F2287" t="s">
        <v>974</v>
      </c>
      <c r="G2287" t="s">
        <v>1523</v>
      </c>
      <c r="H2287" t="s">
        <v>39</v>
      </c>
      <c r="I2287">
        <v>1</v>
      </c>
      <c r="J2287" t="s">
        <v>22</v>
      </c>
      <c r="K2287">
        <v>3</v>
      </c>
      <c r="L2287">
        <v>14</v>
      </c>
      <c r="M2287">
        <v>13</v>
      </c>
      <c r="N2287" t="s">
        <v>19</v>
      </c>
      <c r="O2287" t="s">
        <v>1572</v>
      </c>
      <c r="P2287">
        <v>0</v>
      </c>
      <c r="Q2287">
        <v>0</v>
      </c>
      <c r="R2287">
        <v>0</v>
      </c>
      <c r="S2287">
        <v>0</v>
      </c>
      <c r="T2287">
        <f>DATATABLE[[#This Row],[تعداد واگن منتظر واگذاری]]+DATATABLE[[#This Row],[تعداد واگن تحت تخلیه]]</f>
        <v>0</v>
      </c>
      <c r="U2287">
        <v>0</v>
      </c>
      <c r="V2287">
        <v>0</v>
      </c>
      <c r="W2287">
        <v>0</v>
      </c>
      <c r="X2287">
        <v>0</v>
      </c>
      <c r="Y2287">
        <v>0</v>
      </c>
      <c r="Z2287">
        <v>0</v>
      </c>
      <c r="AA2287" t="s">
        <v>13</v>
      </c>
      <c r="AB2287">
        <v>0</v>
      </c>
      <c r="AC2287">
        <v>1</v>
      </c>
      <c r="AD2287" t="s">
        <v>13</v>
      </c>
      <c r="AE2287">
        <v>0</v>
      </c>
      <c r="AF2287">
        <v>1</v>
      </c>
      <c r="AG2287" t="s">
        <v>13</v>
      </c>
      <c r="AH2287">
        <v>0</v>
      </c>
      <c r="AI2287">
        <v>1</v>
      </c>
      <c r="AJ2287" t="s">
        <v>13</v>
      </c>
      <c r="AK2287">
        <v>0</v>
      </c>
      <c r="AL2287">
        <v>1</v>
      </c>
    </row>
    <row r="2288" spans="1:38" x14ac:dyDescent="0.25">
      <c r="A2288" t="s">
        <v>1530</v>
      </c>
      <c r="B2288" t="s">
        <v>791</v>
      </c>
      <c r="C2288">
        <v>13980330</v>
      </c>
      <c r="D2288">
        <v>980330</v>
      </c>
      <c r="E2288" t="s">
        <v>975</v>
      </c>
      <c r="F2288" t="s">
        <v>976</v>
      </c>
      <c r="G2288" t="s">
        <v>1523</v>
      </c>
      <c r="H2288" t="s">
        <v>39</v>
      </c>
      <c r="I2288">
        <v>1</v>
      </c>
      <c r="J2288" t="s">
        <v>22</v>
      </c>
      <c r="K2288">
        <v>3</v>
      </c>
      <c r="L2288">
        <v>14</v>
      </c>
      <c r="M2288">
        <v>14</v>
      </c>
      <c r="N2288" t="s">
        <v>20</v>
      </c>
      <c r="O2288" t="s">
        <v>1573</v>
      </c>
      <c r="P2288">
        <v>0</v>
      </c>
      <c r="Q2288">
        <v>0</v>
      </c>
      <c r="R2288">
        <v>0</v>
      </c>
      <c r="S2288">
        <v>0</v>
      </c>
      <c r="T2288">
        <f>DATATABLE[[#This Row],[تعداد واگن منتظر واگذاری]]+DATATABLE[[#This Row],[تعداد واگن تحت تخلیه]]</f>
        <v>0</v>
      </c>
      <c r="U2288">
        <v>0</v>
      </c>
      <c r="V2288">
        <v>0</v>
      </c>
      <c r="W2288">
        <v>0</v>
      </c>
      <c r="X2288">
        <v>0</v>
      </c>
      <c r="Y2288">
        <v>0</v>
      </c>
      <c r="Z2288">
        <v>0</v>
      </c>
      <c r="AA2288" t="s">
        <v>13</v>
      </c>
      <c r="AB2288">
        <v>0</v>
      </c>
      <c r="AC2288">
        <v>1</v>
      </c>
      <c r="AD2288" t="s">
        <v>13</v>
      </c>
      <c r="AE2288">
        <v>0</v>
      </c>
      <c r="AF2288">
        <v>1</v>
      </c>
      <c r="AG2288" t="s">
        <v>13</v>
      </c>
      <c r="AH2288">
        <v>0</v>
      </c>
      <c r="AI2288">
        <v>1</v>
      </c>
      <c r="AJ2288" t="s">
        <v>13</v>
      </c>
      <c r="AK2288">
        <v>0</v>
      </c>
      <c r="AL2288">
        <v>1</v>
      </c>
    </row>
    <row r="2289" spans="1:38" x14ac:dyDescent="0.25">
      <c r="A2289" t="s">
        <v>1530</v>
      </c>
      <c r="B2289" t="s">
        <v>791</v>
      </c>
      <c r="C2289">
        <v>13980331</v>
      </c>
      <c r="D2289">
        <v>980331</v>
      </c>
      <c r="E2289" t="s">
        <v>977</v>
      </c>
      <c r="F2289" t="s">
        <v>978</v>
      </c>
      <c r="G2289" t="s">
        <v>1523</v>
      </c>
      <c r="H2289" t="s">
        <v>39</v>
      </c>
      <c r="I2289">
        <v>1</v>
      </c>
      <c r="J2289" t="s">
        <v>22</v>
      </c>
      <c r="K2289">
        <v>3</v>
      </c>
      <c r="L2289">
        <v>14</v>
      </c>
      <c r="M2289">
        <v>14</v>
      </c>
      <c r="N2289" t="s">
        <v>12</v>
      </c>
      <c r="O2289" t="s">
        <v>1574</v>
      </c>
      <c r="P2289">
        <v>0</v>
      </c>
      <c r="Q2289">
        <v>0</v>
      </c>
      <c r="R2289">
        <v>0</v>
      </c>
      <c r="S2289">
        <v>0</v>
      </c>
      <c r="T2289">
        <f>DATATABLE[[#This Row],[تعداد واگن منتظر واگذاری]]+DATATABLE[[#This Row],[تعداد واگن تحت تخلیه]]</f>
        <v>0</v>
      </c>
      <c r="U2289">
        <v>0</v>
      </c>
      <c r="V2289">
        <v>0</v>
      </c>
      <c r="W2289">
        <v>0</v>
      </c>
      <c r="X2289">
        <v>0</v>
      </c>
      <c r="Y2289">
        <v>0</v>
      </c>
      <c r="Z2289">
        <v>0</v>
      </c>
      <c r="AA2289" t="s">
        <v>13</v>
      </c>
      <c r="AB2289">
        <v>0</v>
      </c>
      <c r="AC2289">
        <v>1</v>
      </c>
      <c r="AD2289" t="s">
        <v>13</v>
      </c>
      <c r="AE2289">
        <v>0</v>
      </c>
      <c r="AF2289">
        <v>1</v>
      </c>
      <c r="AG2289" t="s">
        <v>13</v>
      </c>
      <c r="AH2289">
        <v>0</v>
      </c>
      <c r="AI2289">
        <v>1</v>
      </c>
      <c r="AJ2289" t="s">
        <v>13</v>
      </c>
      <c r="AK2289">
        <v>0</v>
      </c>
      <c r="AL2289">
        <v>1</v>
      </c>
    </row>
    <row r="2290" spans="1:38" x14ac:dyDescent="0.25">
      <c r="A2290" t="s">
        <v>1530</v>
      </c>
      <c r="B2290" t="s">
        <v>791</v>
      </c>
      <c r="C2290">
        <v>13980401</v>
      </c>
      <c r="D2290">
        <v>980401</v>
      </c>
      <c r="E2290" t="s">
        <v>979</v>
      </c>
      <c r="F2290" t="s">
        <v>980</v>
      </c>
      <c r="G2290" t="s">
        <v>1523</v>
      </c>
      <c r="H2290" t="s">
        <v>40</v>
      </c>
      <c r="I2290">
        <v>2</v>
      </c>
      <c r="J2290" t="s">
        <v>23</v>
      </c>
      <c r="K2290">
        <v>4</v>
      </c>
      <c r="L2290">
        <v>15</v>
      </c>
      <c r="M2290">
        <v>14</v>
      </c>
      <c r="N2290" t="s">
        <v>14</v>
      </c>
      <c r="O2290" t="s">
        <v>1542</v>
      </c>
      <c r="P2290">
        <v>0</v>
      </c>
      <c r="Q2290">
        <v>0</v>
      </c>
      <c r="R2290">
        <v>0</v>
      </c>
      <c r="S2290">
        <v>0</v>
      </c>
      <c r="T2290">
        <f>DATATABLE[[#This Row],[تعداد واگن منتظر واگذاری]]+DATATABLE[[#This Row],[تعداد واگن تحت تخلیه]]</f>
        <v>0</v>
      </c>
      <c r="U2290">
        <v>0</v>
      </c>
      <c r="V2290">
        <v>0</v>
      </c>
      <c r="W2290">
        <v>0</v>
      </c>
      <c r="X2290">
        <v>0</v>
      </c>
      <c r="Y2290">
        <v>0</v>
      </c>
      <c r="Z2290">
        <v>0</v>
      </c>
      <c r="AA2290" t="s">
        <v>13</v>
      </c>
      <c r="AB2290">
        <v>0</v>
      </c>
      <c r="AC2290">
        <v>1</v>
      </c>
      <c r="AD2290" t="s">
        <v>13</v>
      </c>
      <c r="AE2290">
        <v>0</v>
      </c>
      <c r="AF2290">
        <v>1</v>
      </c>
      <c r="AG2290" t="s">
        <v>13</v>
      </c>
      <c r="AH2290">
        <v>0</v>
      </c>
      <c r="AI2290">
        <v>1</v>
      </c>
      <c r="AJ2290" t="s">
        <v>13</v>
      </c>
      <c r="AK2290">
        <v>0</v>
      </c>
      <c r="AL2290">
        <v>1</v>
      </c>
    </row>
    <row r="2291" spans="1:38" x14ac:dyDescent="0.25">
      <c r="A2291" t="s">
        <v>1530</v>
      </c>
      <c r="B2291" t="s">
        <v>791</v>
      </c>
      <c r="C2291">
        <v>13980402</v>
      </c>
      <c r="D2291">
        <v>980402</v>
      </c>
      <c r="E2291" t="s">
        <v>981</v>
      </c>
      <c r="F2291" t="s">
        <v>982</v>
      </c>
      <c r="G2291" t="s">
        <v>1523</v>
      </c>
      <c r="H2291" t="s">
        <v>40</v>
      </c>
      <c r="I2291">
        <v>2</v>
      </c>
      <c r="J2291" t="s">
        <v>23</v>
      </c>
      <c r="K2291">
        <v>4</v>
      </c>
      <c r="L2291">
        <v>15</v>
      </c>
      <c r="M2291">
        <v>14</v>
      </c>
      <c r="N2291" t="s">
        <v>16</v>
      </c>
      <c r="O2291" t="s">
        <v>1543</v>
      </c>
      <c r="P2291">
        <v>0</v>
      </c>
      <c r="Q2291">
        <v>0</v>
      </c>
      <c r="R2291">
        <v>0</v>
      </c>
      <c r="S2291">
        <v>0</v>
      </c>
      <c r="T2291">
        <f>DATATABLE[[#This Row],[تعداد واگن منتظر واگذاری]]+DATATABLE[[#This Row],[تعداد واگن تحت تخلیه]]</f>
        <v>0</v>
      </c>
      <c r="U2291">
        <v>0</v>
      </c>
      <c r="V2291">
        <v>0</v>
      </c>
      <c r="W2291">
        <v>0</v>
      </c>
      <c r="X2291">
        <v>0</v>
      </c>
      <c r="Y2291">
        <v>0</v>
      </c>
      <c r="Z2291">
        <v>0</v>
      </c>
      <c r="AA2291" t="s">
        <v>13</v>
      </c>
      <c r="AB2291">
        <v>0</v>
      </c>
      <c r="AC2291">
        <v>1</v>
      </c>
      <c r="AD2291" t="s">
        <v>13</v>
      </c>
      <c r="AE2291">
        <v>0</v>
      </c>
      <c r="AF2291">
        <v>1</v>
      </c>
      <c r="AG2291" t="s">
        <v>13</v>
      </c>
      <c r="AH2291">
        <v>0</v>
      </c>
      <c r="AI2291">
        <v>1</v>
      </c>
      <c r="AJ2291" t="s">
        <v>13</v>
      </c>
      <c r="AK2291">
        <v>0</v>
      </c>
      <c r="AL2291">
        <v>1</v>
      </c>
    </row>
    <row r="2292" spans="1:38" x14ac:dyDescent="0.25">
      <c r="A2292" t="s">
        <v>1530</v>
      </c>
      <c r="B2292" t="s">
        <v>791</v>
      </c>
      <c r="C2292">
        <v>13980403</v>
      </c>
      <c r="D2292">
        <v>980403</v>
      </c>
      <c r="E2292" t="s">
        <v>983</v>
      </c>
      <c r="F2292" t="s">
        <v>984</v>
      </c>
      <c r="G2292" t="s">
        <v>1523</v>
      </c>
      <c r="H2292" t="s">
        <v>40</v>
      </c>
      <c r="I2292">
        <v>2</v>
      </c>
      <c r="J2292" t="s">
        <v>23</v>
      </c>
      <c r="K2292">
        <v>4</v>
      </c>
      <c r="L2292">
        <v>15</v>
      </c>
      <c r="M2292">
        <v>14</v>
      </c>
      <c r="N2292" t="s">
        <v>17</v>
      </c>
      <c r="O2292" t="s">
        <v>1544</v>
      </c>
      <c r="P2292">
        <v>0</v>
      </c>
      <c r="Q2292">
        <v>0</v>
      </c>
      <c r="R2292">
        <v>0</v>
      </c>
      <c r="S2292">
        <v>0</v>
      </c>
      <c r="T2292">
        <f>DATATABLE[[#This Row],[تعداد واگن منتظر واگذاری]]+DATATABLE[[#This Row],[تعداد واگن تحت تخلیه]]</f>
        <v>0</v>
      </c>
      <c r="U2292">
        <v>0</v>
      </c>
      <c r="V2292">
        <v>0</v>
      </c>
      <c r="W2292">
        <v>0</v>
      </c>
      <c r="X2292">
        <v>0</v>
      </c>
      <c r="Y2292">
        <v>0</v>
      </c>
      <c r="Z2292">
        <v>0</v>
      </c>
      <c r="AA2292" t="s">
        <v>13</v>
      </c>
      <c r="AB2292">
        <v>0</v>
      </c>
      <c r="AC2292">
        <v>1</v>
      </c>
      <c r="AD2292" t="s">
        <v>13</v>
      </c>
      <c r="AE2292">
        <v>0</v>
      </c>
      <c r="AF2292">
        <v>1</v>
      </c>
      <c r="AG2292" t="s">
        <v>13</v>
      </c>
      <c r="AH2292">
        <v>0</v>
      </c>
      <c r="AI2292">
        <v>1</v>
      </c>
      <c r="AJ2292" t="s">
        <v>13</v>
      </c>
      <c r="AK2292">
        <v>0</v>
      </c>
      <c r="AL2292">
        <v>1</v>
      </c>
    </row>
    <row r="2293" spans="1:38" x14ac:dyDescent="0.25">
      <c r="A2293" t="s">
        <v>1530</v>
      </c>
      <c r="B2293" t="s">
        <v>791</v>
      </c>
      <c r="C2293">
        <v>13980404</v>
      </c>
      <c r="D2293">
        <v>980404</v>
      </c>
      <c r="E2293" t="s">
        <v>985</v>
      </c>
      <c r="F2293" t="s">
        <v>986</v>
      </c>
      <c r="G2293" t="s">
        <v>1523</v>
      </c>
      <c r="H2293" t="s">
        <v>40</v>
      </c>
      <c r="I2293">
        <v>2</v>
      </c>
      <c r="J2293" t="s">
        <v>23</v>
      </c>
      <c r="K2293">
        <v>4</v>
      </c>
      <c r="L2293">
        <v>15</v>
      </c>
      <c r="M2293">
        <v>14</v>
      </c>
      <c r="N2293" t="s">
        <v>18</v>
      </c>
      <c r="O2293" t="s">
        <v>1545</v>
      </c>
      <c r="P2293">
        <v>0</v>
      </c>
      <c r="Q2293">
        <v>0</v>
      </c>
      <c r="R2293">
        <v>0</v>
      </c>
      <c r="S2293">
        <v>0</v>
      </c>
      <c r="T2293">
        <f>DATATABLE[[#This Row],[تعداد واگن منتظر واگذاری]]+DATATABLE[[#This Row],[تعداد واگن تحت تخلیه]]</f>
        <v>0</v>
      </c>
      <c r="U2293">
        <v>0</v>
      </c>
      <c r="V2293">
        <v>0</v>
      </c>
      <c r="W2293">
        <v>0</v>
      </c>
      <c r="X2293">
        <v>0</v>
      </c>
      <c r="Y2293">
        <v>0</v>
      </c>
      <c r="Z2293">
        <v>0</v>
      </c>
      <c r="AA2293" t="s">
        <v>13</v>
      </c>
      <c r="AB2293">
        <v>0</v>
      </c>
      <c r="AC2293">
        <v>1</v>
      </c>
      <c r="AD2293" t="s">
        <v>13</v>
      </c>
      <c r="AE2293">
        <v>0</v>
      </c>
      <c r="AF2293">
        <v>1</v>
      </c>
      <c r="AG2293" t="s">
        <v>13</v>
      </c>
      <c r="AH2293">
        <v>0</v>
      </c>
      <c r="AI2293">
        <v>1</v>
      </c>
      <c r="AJ2293" t="s">
        <v>13</v>
      </c>
      <c r="AK2293">
        <v>0</v>
      </c>
      <c r="AL2293">
        <v>1</v>
      </c>
    </row>
    <row r="2294" spans="1:38" x14ac:dyDescent="0.25">
      <c r="A2294" t="s">
        <v>1530</v>
      </c>
      <c r="B2294" t="s">
        <v>791</v>
      </c>
      <c r="C2294">
        <v>13980405</v>
      </c>
      <c r="D2294">
        <v>980405</v>
      </c>
      <c r="E2294" t="s">
        <v>987</v>
      </c>
      <c r="F2294" t="s">
        <v>988</v>
      </c>
      <c r="G2294" t="s">
        <v>1523</v>
      </c>
      <c r="H2294" t="s">
        <v>40</v>
      </c>
      <c r="I2294">
        <v>2</v>
      </c>
      <c r="J2294" t="s">
        <v>23</v>
      </c>
      <c r="K2294">
        <v>4</v>
      </c>
      <c r="L2294">
        <v>15</v>
      </c>
      <c r="M2294">
        <v>14</v>
      </c>
      <c r="N2294" t="s">
        <v>19</v>
      </c>
      <c r="O2294" t="s">
        <v>1546</v>
      </c>
      <c r="P2294">
        <v>0</v>
      </c>
      <c r="Q2294">
        <v>0</v>
      </c>
      <c r="R2294">
        <v>0</v>
      </c>
      <c r="S2294">
        <v>0</v>
      </c>
      <c r="T2294">
        <f>DATATABLE[[#This Row],[تعداد واگن منتظر واگذاری]]+DATATABLE[[#This Row],[تعداد واگن تحت تخلیه]]</f>
        <v>0</v>
      </c>
      <c r="U2294">
        <v>0</v>
      </c>
      <c r="V2294">
        <v>0</v>
      </c>
      <c r="W2294">
        <v>0</v>
      </c>
      <c r="X2294">
        <v>0</v>
      </c>
      <c r="Y2294">
        <v>0</v>
      </c>
      <c r="Z2294">
        <v>0</v>
      </c>
      <c r="AA2294" t="s">
        <v>13</v>
      </c>
      <c r="AB2294">
        <v>0</v>
      </c>
      <c r="AC2294">
        <v>1</v>
      </c>
      <c r="AD2294" t="s">
        <v>13</v>
      </c>
      <c r="AE2294">
        <v>0</v>
      </c>
      <c r="AF2294">
        <v>1</v>
      </c>
      <c r="AG2294" t="s">
        <v>13</v>
      </c>
      <c r="AH2294">
        <v>0</v>
      </c>
      <c r="AI2294">
        <v>1</v>
      </c>
      <c r="AJ2294" t="s">
        <v>13</v>
      </c>
      <c r="AK2294">
        <v>0</v>
      </c>
      <c r="AL2294">
        <v>1</v>
      </c>
    </row>
    <row r="2295" spans="1:38" x14ac:dyDescent="0.25">
      <c r="A2295" t="s">
        <v>1530</v>
      </c>
      <c r="B2295" t="s">
        <v>791</v>
      </c>
      <c r="C2295">
        <v>13980406</v>
      </c>
      <c r="D2295">
        <v>980406</v>
      </c>
      <c r="E2295" t="s">
        <v>989</v>
      </c>
      <c r="F2295" t="s">
        <v>990</v>
      </c>
      <c r="G2295" t="s">
        <v>1523</v>
      </c>
      <c r="H2295" t="s">
        <v>40</v>
      </c>
      <c r="I2295">
        <v>2</v>
      </c>
      <c r="J2295" t="s">
        <v>23</v>
      </c>
      <c r="K2295">
        <v>4</v>
      </c>
      <c r="L2295">
        <v>15</v>
      </c>
      <c r="M2295">
        <v>15</v>
      </c>
      <c r="N2295" t="s">
        <v>20</v>
      </c>
      <c r="O2295" t="s">
        <v>1547</v>
      </c>
      <c r="P2295">
        <v>0</v>
      </c>
      <c r="Q2295">
        <v>0</v>
      </c>
      <c r="R2295">
        <v>0</v>
      </c>
      <c r="S2295">
        <v>0</v>
      </c>
      <c r="T2295">
        <f>DATATABLE[[#This Row],[تعداد واگن منتظر واگذاری]]+DATATABLE[[#This Row],[تعداد واگن تحت تخلیه]]</f>
        <v>0</v>
      </c>
      <c r="U2295">
        <v>0</v>
      </c>
      <c r="V2295">
        <v>0</v>
      </c>
      <c r="W2295">
        <v>0</v>
      </c>
      <c r="X2295">
        <v>0</v>
      </c>
      <c r="Y2295">
        <v>0</v>
      </c>
      <c r="Z2295">
        <v>0</v>
      </c>
      <c r="AA2295" t="s">
        <v>13</v>
      </c>
      <c r="AB2295">
        <v>0</v>
      </c>
      <c r="AC2295">
        <v>1</v>
      </c>
      <c r="AD2295" t="s">
        <v>13</v>
      </c>
      <c r="AE2295">
        <v>0</v>
      </c>
      <c r="AF2295">
        <v>1</v>
      </c>
      <c r="AG2295" t="s">
        <v>13</v>
      </c>
      <c r="AH2295">
        <v>0</v>
      </c>
      <c r="AI2295">
        <v>1</v>
      </c>
      <c r="AJ2295" t="s">
        <v>13</v>
      </c>
      <c r="AK2295">
        <v>0</v>
      </c>
      <c r="AL2295">
        <v>1</v>
      </c>
    </row>
    <row r="2296" spans="1:38" x14ac:dyDescent="0.25">
      <c r="A2296" t="s">
        <v>1530</v>
      </c>
      <c r="B2296" t="s">
        <v>791</v>
      </c>
      <c r="C2296">
        <v>13980407</v>
      </c>
      <c r="D2296">
        <v>980407</v>
      </c>
      <c r="E2296" t="s">
        <v>991</v>
      </c>
      <c r="F2296" t="s">
        <v>992</v>
      </c>
      <c r="G2296" t="s">
        <v>1523</v>
      </c>
      <c r="H2296" t="s">
        <v>40</v>
      </c>
      <c r="I2296">
        <v>2</v>
      </c>
      <c r="J2296" t="s">
        <v>23</v>
      </c>
      <c r="K2296">
        <v>4</v>
      </c>
      <c r="L2296">
        <v>15</v>
      </c>
      <c r="M2296">
        <v>15</v>
      </c>
      <c r="N2296" t="s">
        <v>12</v>
      </c>
      <c r="O2296" t="s">
        <v>1548</v>
      </c>
      <c r="P2296">
        <v>0</v>
      </c>
      <c r="Q2296">
        <v>0</v>
      </c>
      <c r="R2296">
        <v>0</v>
      </c>
      <c r="S2296">
        <v>0</v>
      </c>
      <c r="T2296">
        <f>DATATABLE[[#This Row],[تعداد واگن منتظر واگذاری]]+DATATABLE[[#This Row],[تعداد واگن تحت تخلیه]]</f>
        <v>0</v>
      </c>
      <c r="U2296">
        <v>0</v>
      </c>
      <c r="V2296">
        <v>0</v>
      </c>
      <c r="W2296">
        <v>0</v>
      </c>
      <c r="X2296">
        <v>0</v>
      </c>
      <c r="Y2296">
        <v>0</v>
      </c>
      <c r="Z2296">
        <v>0</v>
      </c>
      <c r="AA2296" t="s">
        <v>13</v>
      </c>
      <c r="AB2296">
        <v>0</v>
      </c>
      <c r="AC2296">
        <v>1</v>
      </c>
      <c r="AD2296" t="s">
        <v>13</v>
      </c>
      <c r="AE2296">
        <v>0</v>
      </c>
      <c r="AF2296">
        <v>1</v>
      </c>
      <c r="AG2296" t="s">
        <v>13</v>
      </c>
      <c r="AH2296">
        <v>0</v>
      </c>
      <c r="AI2296">
        <v>1</v>
      </c>
      <c r="AJ2296" t="s">
        <v>13</v>
      </c>
      <c r="AK2296">
        <v>0</v>
      </c>
      <c r="AL2296">
        <v>1</v>
      </c>
    </row>
    <row r="2297" spans="1:38" x14ac:dyDescent="0.25">
      <c r="A2297" t="s">
        <v>1530</v>
      </c>
      <c r="B2297" t="s">
        <v>791</v>
      </c>
      <c r="C2297">
        <v>13980408</v>
      </c>
      <c r="D2297">
        <v>980408</v>
      </c>
      <c r="E2297" t="s">
        <v>993</v>
      </c>
      <c r="F2297" t="s">
        <v>994</v>
      </c>
      <c r="G2297" t="s">
        <v>1523</v>
      </c>
      <c r="H2297" t="s">
        <v>40</v>
      </c>
      <c r="I2297">
        <v>2</v>
      </c>
      <c r="J2297" t="s">
        <v>23</v>
      </c>
      <c r="K2297">
        <v>4</v>
      </c>
      <c r="L2297">
        <v>16</v>
      </c>
      <c r="M2297">
        <v>15</v>
      </c>
      <c r="N2297" t="s">
        <v>14</v>
      </c>
      <c r="O2297" t="s">
        <v>1549</v>
      </c>
      <c r="P2297">
        <v>0</v>
      </c>
      <c r="Q2297">
        <v>0</v>
      </c>
      <c r="R2297">
        <v>0</v>
      </c>
      <c r="S2297">
        <v>0</v>
      </c>
      <c r="T2297">
        <f>DATATABLE[[#This Row],[تعداد واگن منتظر واگذاری]]+DATATABLE[[#This Row],[تعداد واگن تحت تخلیه]]</f>
        <v>0</v>
      </c>
      <c r="U2297">
        <v>0</v>
      </c>
      <c r="V2297">
        <v>0</v>
      </c>
      <c r="W2297">
        <v>0</v>
      </c>
      <c r="X2297">
        <v>0</v>
      </c>
      <c r="Y2297">
        <v>0</v>
      </c>
      <c r="Z2297">
        <v>0</v>
      </c>
      <c r="AA2297" t="s">
        <v>13</v>
      </c>
      <c r="AB2297">
        <v>0</v>
      </c>
      <c r="AC2297">
        <v>1</v>
      </c>
      <c r="AD2297" t="s">
        <v>13</v>
      </c>
      <c r="AE2297">
        <v>0</v>
      </c>
      <c r="AF2297">
        <v>1</v>
      </c>
      <c r="AG2297" t="s">
        <v>13</v>
      </c>
      <c r="AH2297">
        <v>0</v>
      </c>
      <c r="AI2297">
        <v>1</v>
      </c>
      <c r="AJ2297" t="s">
        <v>13</v>
      </c>
      <c r="AK2297">
        <v>0</v>
      </c>
      <c r="AL2297">
        <v>1</v>
      </c>
    </row>
    <row r="2298" spans="1:38" x14ac:dyDescent="0.25">
      <c r="A2298" t="s">
        <v>1530</v>
      </c>
      <c r="B2298" t="s">
        <v>791</v>
      </c>
      <c r="C2298">
        <v>13980409</v>
      </c>
      <c r="D2298">
        <v>980409</v>
      </c>
      <c r="E2298" t="s">
        <v>995</v>
      </c>
      <c r="F2298" t="s">
        <v>996</v>
      </c>
      <c r="G2298" t="s">
        <v>1523</v>
      </c>
      <c r="H2298" t="s">
        <v>40</v>
      </c>
      <c r="I2298">
        <v>2</v>
      </c>
      <c r="J2298" t="s">
        <v>23</v>
      </c>
      <c r="K2298">
        <v>4</v>
      </c>
      <c r="L2298">
        <v>16</v>
      </c>
      <c r="M2298">
        <v>15</v>
      </c>
      <c r="N2298" t="s">
        <v>16</v>
      </c>
      <c r="O2298" t="s">
        <v>1550</v>
      </c>
      <c r="P2298">
        <v>0</v>
      </c>
      <c r="Q2298">
        <v>0</v>
      </c>
      <c r="R2298">
        <v>0</v>
      </c>
      <c r="S2298">
        <v>0</v>
      </c>
      <c r="T2298">
        <f>DATATABLE[[#This Row],[تعداد واگن منتظر واگذاری]]+DATATABLE[[#This Row],[تعداد واگن تحت تخلیه]]</f>
        <v>0</v>
      </c>
      <c r="U2298">
        <v>0</v>
      </c>
      <c r="V2298">
        <v>0</v>
      </c>
      <c r="W2298">
        <v>0</v>
      </c>
      <c r="X2298">
        <v>0</v>
      </c>
      <c r="Y2298">
        <v>0</v>
      </c>
      <c r="Z2298">
        <v>0</v>
      </c>
      <c r="AA2298" t="s">
        <v>13</v>
      </c>
      <c r="AB2298">
        <v>0</v>
      </c>
      <c r="AC2298">
        <v>1</v>
      </c>
      <c r="AD2298" t="s">
        <v>13</v>
      </c>
      <c r="AE2298">
        <v>0</v>
      </c>
      <c r="AF2298">
        <v>1</v>
      </c>
      <c r="AG2298" t="s">
        <v>13</v>
      </c>
      <c r="AH2298">
        <v>0</v>
      </c>
      <c r="AI2298">
        <v>1</v>
      </c>
      <c r="AJ2298" t="s">
        <v>13</v>
      </c>
      <c r="AK2298">
        <v>0</v>
      </c>
      <c r="AL2298">
        <v>1</v>
      </c>
    </row>
    <row r="2299" spans="1:38" x14ac:dyDescent="0.25">
      <c r="A2299" t="s">
        <v>1530</v>
      </c>
      <c r="B2299" t="s">
        <v>791</v>
      </c>
      <c r="C2299">
        <v>13980410</v>
      </c>
      <c r="D2299">
        <v>980410</v>
      </c>
      <c r="E2299" t="s">
        <v>997</v>
      </c>
      <c r="F2299" t="s">
        <v>998</v>
      </c>
      <c r="G2299" t="s">
        <v>1523</v>
      </c>
      <c r="H2299" t="s">
        <v>40</v>
      </c>
      <c r="I2299">
        <v>2</v>
      </c>
      <c r="J2299" t="s">
        <v>23</v>
      </c>
      <c r="K2299">
        <v>4</v>
      </c>
      <c r="L2299">
        <v>16</v>
      </c>
      <c r="M2299">
        <v>15</v>
      </c>
      <c r="N2299" t="s">
        <v>17</v>
      </c>
      <c r="O2299" t="s">
        <v>1551</v>
      </c>
      <c r="P2299">
        <v>0</v>
      </c>
      <c r="Q2299">
        <v>0</v>
      </c>
      <c r="R2299">
        <v>0</v>
      </c>
      <c r="S2299">
        <v>0</v>
      </c>
      <c r="T2299">
        <f>DATATABLE[[#This Row],[تعداد واگن منتظر واگذاری]]+DATATABLE[[#This Row],[تعداد واگن تحت تخلیه]]</f>
        <v>0</v>
      </c>
      <c r="U2299">
        <v>0</v>
      </c>
      <c r="V2299">
        <v>0</v>
      </c>
      <c r="W2299">
        <v>0</v>
      </c>
      <c r="X2299">
        <v>0</v>
      </c>
      <c r="Y2299">
        <v>0</v>
      </c>
      <c r="Z2299">
        <v>0</v>
      </c>
      <c r="AA2299" t="s">
        <v>13</v>
      </c>
      <c r="AB2299">
        <v>0</v>
      </c>
      <c r="AC2299">
        <v>1</v>
      </c>
      <c r="AD2299" t="s">
        <v>13</v>
      </c>
      <c r="AE2299">
        <v>0</v>
      </c>
      <c r="AF2299">
        <v>1</v>
      </c>
      <c r="AG2299" t="s">
        <v>13</v>
      </c>
      <c r="AH2299">
        <v>0</v>
      </c>
      <c r="AI2299">
        <v>1</v>
      </c>
      <c r="AJ2299" t="s">
        <v>13</v>
      </c>
      <c r="AK2299">
        <v>0</v>
      </c>
      <c r="AL2299">
        <v>1</v>
      </c>
    </row>
    <row r="2300" spans="1:38" x14ac:dyDescent="0.25">
      <c r="A2300" t="s">
        <v>1530</v>
      </c>
      <c r="B2300" t="s">
        <v>791</v>
      </c>
      <c r="C2300">
        <v>13980411</v>
      </c>
      <c r="D2300">
        <v>980411</v>
      </c>
      <c r="E2300" t="s">
        <v>999</v>
      </c>
      <c r="F2300" t="s">
        <v>1000</v>
      </c>
      <c r="G2300" t="s">
        <v>1523</v>
      </c>
      <c r="H2300" t="s">
        <v>40</v>
      </c>
      <c r="I2300">
        <v>2</v>
      </c>
      <c r="J2300" t="s">
        <v>23</v>
      </c>
      <c r="K2300">
        <v>4</v>
      </c>
      <c r="L2300">
        <v>16</v>
      </c>
      <c r="M2300">
        <v>15</v>
      </c>
      <c r="N2300" t="s">
        <v>18</v>
      </c>
      <c r="O2300" t="s">
        <v>1552</v>
      </c>
      <c r="P2300">
        <v>0</v>
      </c>
      <c r="Q2300">
        <v>0</v>
      </c>
      <c r="R2300">
        <v>0</v>
      </c>
      <c r="S2300">
        <v>0</v>
      </c>
      <c r="T2300">
        <f>DATATABLE[[#This Row],[تعداد واگن منتظر واگذاری]]+DATATABLE[[#This Row],[تعداد واگن تحت تخلیه]]</f>
        <v>0</v>
      </c>
      <c r="U2300">
        <v>0</v>
      </c>
      <c r="V2300">
        <v>0</v>
      </c>
      <c r="W2300">
        <v>0</v>
      </c>
      <c r="X2300">
        <v>0</v>
      </c>
      <c r="Y2300">
        <v>0</v>
      </c>
      <c r="Z2300">
        <v>0</v>
      </c>
      <c r="AA2300" t="s">
        <v>13</v>
      </c>
      <c r="AB2300">
        <v>0</v>
      </c>
      <c r="AC2300">
        <v>1</v>
      </c>
      <c r="AD2300" t="s">
        <v>13</v>
      </c>
      <c r="AE2300">
        <v>0</v>
      </c>
      <c r="AF2300">
        <v>1</v>
      </c>
      <c r="AG2300" t="s">
        <v>13</v>
      </c>
      <c r="AH2300">
        <v>0</v>
      </c>
      <c r="AI2300">
        <v>1</v>
      </c>
      <c r="AJ2300" t="s">
        <v>13</v>
      </c>
      <c r="AK2300">
        <v>0</v>
      </c>
      <c r="AL2300">
        <v>1</v>
      </c>
    </row>
    <row r="2301" spans="1:38" x14ac:dyDescent="0.25">
      <c r="A2301" t="s">
        <v>1530</v>
      </c>
      <c r="B2301" t="s">
        <v>791</v>
      </c>
      <c r="C2301">
        <v>13980412</v>
      </c>
      <c r="D2301">
        <v>980412</v>
      </c>
      <c r="E2301" t="s">
        <v>1001</v>
      </c>
      <c r="F2301" t="s">
        <v>1002</v>
      </c>
      <c r="G2301" t="s">
        <v>1523</v>
      </c>
      <c r="H2301" t="s">
        <v>40</v>
      </c>
      <c r="I2301">
        <v>2</v>
      </c>
      <c r="J2301" t="s">
        <v>23</v>
      </c>
      <c r="K2301">
        <v>4</v>
      </c>
      <c r="L2301">
        <v>16</v>
      </c>
      <c r="M2301">
        <v>15</v>
      </c>
      <c r="N2301" t="s">
        <v>19</v>
      </c>
      <c r="O2301" t="s">
        <v>1553</v>
      </c>
      <c r="P2301">
        <v>0</v>
      </c>
      <c r="Q2301">
        <v>0</v>
      </c>
      <c r="R2301">
        <v>0</v>
      </c>
      <c r="S2301">
        <v>0</v>
      </c>
      <c r="T2301">
        <f>DATATABLE[[#This Row],[تعداد واگن منتظر واگذاری]]+DATATABLE[[#This Row],[تعداد واگن تحت تخلیه]]</f>
        <v>0</v>
      </c>
      <c r="U2301">
        <v>0</v>
      </c>
      <c r="V2301">
        <v>0</v>
      </c>
      <c r="W2301">
        <v>0</v>
      </c>
      <c r="X2301">
        <v>0</v>
      </c>
      <c r="Y2301">
        <v>0</v>
      </c>
      <c r="Z2301">
        <v>0</v>
      </c>
      <c r="AA2301" t="s">
        <v>13</v>
      </c>
      <c r="AB2301">
        <v>0</v>
      </c>
      <c r="AC2301">
        <v>1</v>
      </c>
      <c r="AD2301" t="s">
        <v>13</v>
      </c>
      <c r="AE2301">
        <v>0</v>
      </c>
      <c r="AF2301">
        <v>1</v>
      </c>
      <c r="AG2301" t="s">
        <v>13</v>
      </c>
      <c r="AH2301">
        <v>0</v>
      </c>
      <c r="AI2301">
        <v>1</v>
      </c>
      <c r="AJ2301" t="s">
        <v>13</v>
      </c>
      <c r="AK2301">
        <v>0</v>
      </c>
      <c r="AL2301">
        <v>1</v>
      </c>
    </row>
    <row r="2302" spans="1:38" x14ac:dyDescent="0.25">
      <c r="A2302" t="s">
        <v>1530</v>
      </c>
      <c r="B2302" t="s">
        <v>791</v>
      </c>
      <c r="C2302">
        <v>13980413</v>
      </c>
      <c r="D2302">
        <v>980413</v>
      </c>
      <c r="E2302" t="s">
        <v>1003</v>
      </c>
      <c r="F2302" t="s">
        <v>1004</v>
      </c>
      <c r="G2302" t="s">
        <v>1523</v>
      </c>
      <c r="H2302" t="s">
        <v>40</v>
      </c>
      <c r="I2302">
        <v>2</v>
      </c>
      <c r="J2302" t="s">
        <v>23</v>
      </c>
      <c r="K2302">
        <v>4</v>
      </c>
      <c r="L2302">
        <v>16</v>
      </c>
      <c r="M2302">
        <v>16</v>
      </c>
      <c r="N2302" t="s">
        <v>20</v>
      </c>
      <c r="O2302" t="s">
        <v>1556</v>
      </c>
      <c r="P2302">
        <v>0</v>
      </c>
      <c r="Q2302">
        <v>0</v>
      </c>
      <c r="R2302">
        <v>0</v>
      </c>
      <c r="S2302">
        <v>0</v>
      </c>
      <c r="T2302">
        <f>DATATABLE[[#This Row],[تعداد واگن منتظر واگذاری]]+DATATABLE[[#This Row],[تعداد واگن تحت تخلیه]]</f>
        <v>0</v>
      </c>
      <c r="U2302">
        <v>0</v>
      </c>
      <c r="V2302">
        <v>0</v>
      </c>
      <c r="W2302">
        <v>0</v>
      </c>
      <c r="X2302">
        <v>0</v>
      </c>
      <c r="Y2302">
        <v>0</v>
      </c>
      <c r="Z2302">
        <v>0</v>
      </c>
      <c r="AA2302" t="s">
        <v>13</v>
      </c>
      <c r="AB2302">
        <v>0</v>
      </c>
      <c r="AC2302">
        <v>1</v>
      </c>
      <c r="AD2302" t="s">
        <v>13</v>
      </c>
      <c r="AE2302">
        <v>0</v>
      </c>
      <c r="AF2302">
        <v>1</v>
      </c>
      <c r="AG2302" t="s">
        <v>13</v>
      </c>
      <c r="AH2302">
        <v>0</v>
      </c>
      <c r="AI2302">
        <v>1</v>
      </c>
      <c r="AJ2302" t="s">
        <v>13</v>
      </c>
      <c r="AK2302">
        <v>0</v>
      </c>
      <c r="AL2302">
        <v>1</v>
      </c>
    </row>
    <row r="2303" spans="1:38" x14ac:dyDescent="0.25">
      <c r="A2303" t="s">
        <v>1530</v>
      </c>
      <c r="B2303" t="s">
        <v>791</v>
      </c>
      <c r="C2303">
        <v>13980414</v>
      </c>
      <c r="D2303">
        <v>980414</v>
      </c>
      <c r="E2303" t="s">
        <v>1005</v>
      </c>
      <c r="F2303" t="s">
        <v>1006</v>
      </c>
      <c r="G2303" t="s">
        <v>1523</v>
      </c>
      <c r="H2303" t="s">
        <v>40</v>
      </c>
      <c r="I2303">
        <v>2</v>
      </c>
      <c r="J2303" t="s">
        <v>23</v>
      </c>
      <c r="K2303">
        <v>4</v>
      </c>
      <c r="L2303">
        <v>16</v>
      </c>
      <c r="M2303">
        <v>16</v>
      </c>
      <c r="N2303" t="s">
        <v>12</v>
      </c>
      <c r="O2303" t="s">
        <v>1557</v>
      </c>
      <c r="P2303">
        <v>0</v>
      </c>
      <c r="Q2303">
        <v>0</v>
      </c>
      <c r="R2303">
        <v>0</v>
      </c>
      <c r="S2303">
        <v>0</v>
      </c>
      <c r="T2303">
        <f>DATATABLE[[#This Row],[تعداد واگن منتظر واگذاری]]+DATATABLE[[#This Row],[تعداد واگن تحت تخلیه]]</f>
        <v>0</v>
      </c>
      <c r="U2303">
        <v>0</v>
      </c>
      <c r="V2303">
        <v>0</v>
      </c>
      <c r="W2303">
        <v>0</v>
      </c>
      <c r="X2303">
        <v>0</v>
      </c>
      <c r="Y2303">
        <v>0</v>
      </c>
      <c r="Z2303">
        <v>0</v>
      </c>
      <c r="AA2303" t="s">
        <v>13</v>
      </c>
      <c r="AB2303">
        <v>0</v>
      </c>
      <c r="AC2303">
        <v>1</v>
      </c>
      <c r="AD2303" t="s">
        <v>13</v>
      </c>
      <c r="AE2303">
        <v>0</v>
      </c>
      <c r="AF2303">
        <v>1</v>
      </c>
      <c r="AG2303" t="s">
        <v>13</v>
      </c>
      <c r="AH2303">
        <v>0</v>
      </c>
      <c r="AI2303">
        <v>1</v>
      </c>
      <c r="AJ2303" t="s">
        <v>13</v>
      </c>
      <c r="AK2303">
        <v>0</v>
      </c>
      <c r="AL2303">
        <v>1</v>
      </c>
    </row>
    <row r="2304" spans="1:38" x14ac:dyDescent="0.25">
      <c r="A2304" t="s">
        <v>1530</v>
      </c>
      <c r="B2304" t="s">
        <v>791</v>
      </c>
      <c r="C2304">
        <v>13980415</v>
      </c>
      <c r="D2304">
        <v>980415</v>
      </c>
      <c r="E2304" t="s">
        <v>1007</v>
      </c>
      <c r="F2304" t="s">
        <v>1008</v>
      </c>
      <c r="G2304" t="s">
        <v>1523</v>
      </c>
      <c r="H2304" t="s">
        <v>40</v>
      </c>
      <c r="I2304">
        <v>2</v>
      </c>
      <c r="J2304" t="s">
        <v>23</v>
      </c>
      <c r="K2304">
        <v>4</v>
      </c>
      <c r="L2304">
        <v>17</v>
      </c>
      <c r="M2304">
        <v>16</v>
      </c>
      <c r="N2304" t="s">
        <v>14</v>
      </c>
      <c r="O2304" t="s">
        <v>1558</v>
      </c>
      <c r="P2304">
        <v>0</v>
      </c>
      <c r="Q2304">
        <v>0</v>
      </c>
      <c r="R2304">
        <v>0</v>
      </c>
      <c r="S2304">
        <v>0</v>
      </c>
      <c r="T2304">
        <f>DATATABLE[[#This Row],[تعداد واگن منتظر واگذاری]]+DATATABLE[[#This Row],[تعداد واگن تحت تخلیه]]</f>
        <v>0</v>
      </c>
      <c r="U2304">
        <v>0</v>
      </c>
      <c r="V2304">
        <v>0</v>
      </c>
      <c r="W2304">
        <v>0</v>
      </c>
      <c r="X2304">
        <v>0</v>
      </c>
      <c r="Y2304">
        <v>0</v>
      </c>
      <c r="Z2304">
        <v>0</v>
      </c>
      <c r="AA2304" t="s">
        <v>13</v>
      </c>
      <c r="AB2304">
        <v>0</v>
      </c>
      <c r="AC2304">
        <v>1</v>
      </c>
      <c r="AD2304" t="s">
        <v>13</v>
      </c>
      <c r="AE2304">
        <v>0</v>
      </c>
      <c r="AF2304">
        <v>1</v>
      </c>
      <c r="AG2304" t="s">
        <v>13</v>
      </c>
      <c r="AH2304">
        <v>0</v>
      </c>
      <c r="AI2304">
        <v>1</v>
      </c>
      <c r="AJ2304" t="s">
        <v>13</v>
      </c>
      <c r="AK2304">
        <v>0</v>
      </c>
      <c r="AL2304">
        <v>1</v>
      </c>
    </row>
    <row r="2305" spans="1:38" x14ac:dyDescent="0.25">
      <c r="A2305" t="s">
        <v>1530</v>
      </c>
      <c r="B2305" t="s">
        <v>791</v>
      </c>
      <c r="C2305">
        <v>13980416</v>
      </c>
      <c r="D2305">
        <v>980416</v>
      </c>
      <c r="E2305" t="s">
        <v>1009</v>
      </c>
      <c r="F2305" t="s">
        <v>1010</v>
      </c>
      <c r="G2305" t="s">
        <v>1523</v>
      </c>
      <c r="H2305" t="s">
        <v>40</v>
      </c>
      <c r="I2305">
        <v>2</v>
      </c>
      <c r="J2305" t="s">
        <v>23</v>
      </c>
      <c r="K2305">
        <v>4</v>
      </c>
      <c r="L2305">
        <v>17</v>
      </c>
      <c r="M2305">
        <v>16</v>
      </c>
      <c r="N2305" t="s">
        <v>16</v>
      </c>
      <c r="O2305" t="s">
        <v>1559</v>
      </c>
      <c r="P2305">
        <v>0</v>
      </c>
      <c r="Q2305">
        <v>0</v>
      </c>
      <c r="R2305">
        <v>0</v>
      </c>
      <c r="S2305">
        <v>0</v>
      </c>
      <c r="T2305">
        <f>DATATABLE[[#This Row],[تعداد واگن منتظر واگذاری]]+DATATABLE[[#This Row],[تعداد واگن تحت تخلیه]]</f>
        <v>0</v>
      </c>
      <c r="U2305">
        <v>0</v>
      </c>
      <c r="V2305">
        <v>0</v>
      </c>
      <c r="W2305">
        <v>0</v>
      </c>
      <c r="X2305">
        <v>0</v>
      </c>
      <c r="Y2305">
        <v>0</v>
      </c>
      <c r="Z2305">
        <v>0</v>
      </c>
      <c r="AA2305" t="s">
        <v>13</v>
      </c>
      <c r="AB2305">
        <v>0</v>
      </c>
      <c r="AC2305">
        <v>1</v>
      </c>
      <c r="AD2305" t="s">
        <v>13</v>
      </c>
      <c r="AE2305">
        <v>0</v>
      </c>
      <c r="AF2305">
        <v>1</v>
      </c>
      <c r="AG2305" t="s">
        <v>13</v>
      </c>
      <c r="AH2305">
        <v>0</v>
      </c>
      <c r="AI2305">
        <v>1</v>
      </c>
      <c r="AJ2305" t="s">
        <v>13</v>
      </c>
      <c r="AK2305">
        <v>0</v>
      </c>
      <c r="AL2305">
        <v>1</v>
      </c>
    </row>
    <row r="2306" spans="1:38" x14ac:dyDescent="0.25">
      <c r="A2306" t="s">
        <v>1530</v>
      </c>
      <c r="B2306" t="s">
        <v>791</v>
      </c>
      <c r="C2306">
        <v>13980417</v>
      </c>
      <c r="D2306">
        <v>980417</v>
      </c>
      <c r="E2306" t="s">
        <v>1011</v>
      </c>
      <c r="F2306" t="s">
        <v>1012</v>
      </c>
      <c r="G2306" t="s">
        <v>1523</v>
      </c>
      <c r="H2306" t="s">
        <v>40</v>
      </c>
      <c r="I2306">
        <v>2</v>
      </c>
      <c r="J2306" t="s">
        <v>23</v>
      </c>
      <c r="K2306">
        <v>4</v>
      </c>
      <c r="L2306">
        <v>17</v>
      </c>
      <c r="M2306">
        <v>16</v>
      </c>
      <c r="N2306" t="s">
        <v>17</v>
      </c>
      <c r="O2306" t="s">
        <v>1560</v>
      </c>
      <c r="P2306">
        <v>0</v>
      </c>
      <c r="Q2306">
        <v>0</v>
      </c>
      <c r="R2306">
        <v>0</v>
      </c>
      <c r="S2306">
        <v>0</v>
      </c>
      <c r="T2306">
        <f>DATATABLE[[#This Row],[تعداد واگن منتظر واگذاری]]+DATATABLE[[#This Row],[تعداد واگن تحت تخلیه]]</f>
        <v>0</v>
      </c>
      <c r="U2306">
        <v>0</v>
      </c>
      <c r="V2306">
        <v>0</v>
      </c>
      <c r="W2306">
        <v>0</v>
      </c>
      <c r="X2306">
        <v>0</v>
      </c>
      <c r="Y2306">
        <v>0</v>
      </c>
      <c r="Z2306">
        <v>0</v>
      </c>
      <c r="AA2306" t="s">
        <v>13</v>
      </c>
      <c r="AB2306">
        <v>0</v>
      </c>
      <c r="AC2306">
        <v>1</v>
      </c>
      <c r="AD2306" t="s">
        <v>13</v>
      </c>
      <c r="AE2306">
        <v>0</v>
      </c>
      <c r="AF2306">
        <v>1</v>
      </c>
      <c r="AG2306" t="s">
        <v>13</v>
      </c>
      <c r="AH2306">
        <v>0</v>
      </c>
      <c r="AI2306">
        <v>1</v>
      </c>
      <c r="AJ2306" t="s">
        <v>13</v>
      </c>
      <c r="AK2306">
        <v>0</v>
      </c>
      <c r="AL2306">
        <v>1</v>
      </c>
    </row>
    <row r="2307" spans="1:38" x14ac:dyDescent="0.25">
      <c r="A2307" t="s">
        <v>1530</v>
      </c>
      <c r="B2307" t="s">
        <v>791</v>
      </c>
      <c r="C2307">
        <v>13980418</v>
      </c>
      <c r="D2307">
        <v>980418</v>
      </c>
      <c r="E2307" t="s">
        <v>1013</v>
      </c>
      <c r="F2307" t="s">
        <v>1014</v>
      </c>
      <c r="G2307" t="s">
        <v>1523</v>
      </c>
      <c r="H2307" t="s">
        <v>40</v>
      </c>
      <c r="I2307">
        <v>2</v>
      </c>
      <c r="J2307" t="s">
        <v>23</v>
      </c>
      <c r="K2307">
        <v>4</v>
      </c>
      <c r="L2307">
        <v>17</v>
      </c>
      <c r="M2307">
        <v>16</v>
      </c>
      <c r="N2307" t="s">
        <v>18</v>
      </c>
      <c r="O2307" t="s">
        <v>1561</v>
      </c>
      <c r="P2307">
        <v>0</v>
      </c>
      <c r="Q2307">
        <v>0</v>
      </c>
      <c r="R2307">
        <v>0</v>
      </c>
      <c r="S2307">
        <v>0</v>
      </c>
      <c r="T2307">
        <f>DATATABLE[[#This Row],[تعداد واگن منتظر واگذاری]]+DATATABLE[[#This Row],[تعداد واگن تحت تخلیه]]</f>
        <v>0</v>
      </c>
      <c r="U2307">
        <v>0</v>
      </c>
      <c r="V2307">
        <v>0</v>
      </c>
      <c r="W2307">
        <v>0</v>
      </c>
      <c r="X2307">
        <v>0</v>
      </c>
      <c r="Y2307">
        <v>0</v>
      </c>
      <c r="Z2307">
        <v>0</v>
      </c>
      <c r="AA2307" t="s">
        <v>13</v>
      </c>
      <c r="AB2307">
        <v>0</v>
      </c>
      <c r="AC2307">
        <v>1</v>
      </c>
      <c r="AD2307" t="s">
        <v>13</v>
      </c>
      <c r="AE2307">
        <v>0</v>
      </c>
      <c r="AF2307">
        <v>1</v>
      </c>
      <c r="AG2307" t="s">
        <v>13</v>
      </c>
      <c r="AH2307">
        <v>0</v>
      </c>
      <c r="AI2307">
        <v>1</v>
      </c>
      <c r="AJ2307" t="s">
        <v>13</v>
      </c>
      <c r="AK2307">
        <v>0</v>
      </c>
      <c r="AL2307">
        <v>1</v>
      </c>
    </row>
    <row r="2308" spans="1:38" x14ac:dyDescent="0.25">
      <c r="A2308" t="s">
        <v>1530</v>
      </c>
      <c r="B2308" t="s">
        <v>791</v>
      </c>
      <c r="C2308">
        <v>13980419</v>
      </c>
      <c r="D2308">
        <v>980419</v>
      </c>
      <c r="E2308" t="s">
        <v>1015</v>
      </c>
      <c r="F2308" t="s">
        <v>1016</v>
      </c>
      <c r="G2308" t="s">
        <v>1523</v>
      </c>
      <c r="H2308" t="s">
        <v>40</v>
      </c>
      <c r="I2308">
        <v>2</v>
      </c>
      <c r="J2308" t="s">
        <v>23</v>
      </c>
      <c r="K2308">
        <v>4</v>
      </c>
      <c r="L2308">
        <v>17</v>
      </c>
      <c r="M2308">
        <v>16</v>
      </c>
      <c r="N2308" t="s">
        <v>19</v>
      </c>
      <c r="O2308" t="s">
        <v>1562</v>
      </c>
      <c r="P2308">
        <v>0</v>
      </c>
      <c r="Q2308">
        <v>0</v>
      </c>
      <c r="R2308">
        <v>0</v>
      </c>
      <c r="S2308">
        <v>0</v>
      </c>
      <c r="T2308">
        <f>DATATABLE[[#This Row],[تعداد واگن منتظر واگذاری]]+DATATABLE[[#This Row],[تعداد واگن تحت تخلیه]]</f>
        <v>0</v>
      </c>
      <c r="U2308">
        <v>0</v>
      </c>
      <c r="V2308">
        <v>0</v>
      </c>
      <c r="W2308">
        <v>0</v>
      </c>
      <c r="X2308">
        <v>0</v>
      </c>
      <c r="Y2308">
        <v>0</v>
      </c>
      <c r="Z2308">
        <v>0</v>
      </c>
      <c r="AA2308" t="s">
        <v>13</v>
      </c>
      <c r="AB2308">
        <v>0</v>
      </c>
      <c r="AC2308">
        <v>1</v>
      </c>
      <c r="AD2308" t="s">
        <v>13</v>
      </c>
      <c r="AE2308">
        <v>0</v>
      </c>
      <c r="AF2308">
        <v>1</v>
      </c>
      <c r="AG2308" t="s">
        <v>13</v>
      </c>
      <c r="AH2308">
        <v>0</v>
      </c>
      <c r="AI2308">
        <v>1</v>
      </c>
      <c r="AJ2308" t="s">
        <v>13</v>
      </c>
      <c r="AK2308">
        <v>0</v>
      </c>
      <c r="AL2308">
        <v>1</v>
      </c>
    </row>
    <row r="2309" spans="1:38" x14ac:dyDescent="0.25">
      <c r="A2309" t="s">
        <v>1530</v>
      </c>
      <c r="B2309" t="s">
        <v>791</v>
      </c>
      <c r="C2309">
        <v>13980420</v>
      </c>
      <c r="D2309">
        <v>980420</v>
      </c>
      <c r="E2309" t="s">
        <v>1017</v>
      </c>
      <c r="F2309" t="s">
        <v>1018</v>
      </c>
      <c r="G2309" t="s">
        <v>1523</v>
      </c>
      <c r="H2309" t="s">
        <v>40</v>
      </c>
      <c r="I2309">
        <v>2</v>
      </c>
      <c r="J2309" t="s">
        <v>23</v>
      </c>
      <c r="K2309">
        <v>4</v>
      </c>
      <c r="L2309">
        <v>17</v>
      </c>
      <c r="M2309">
        <v>17</v>
      </c>
      <c r="N2309" t="s">
        <v>20</v>
      </c>
      <c r="O2309" t="s">
        <v>1563</v>
      </c>
      <c r="P2309">
        <v>0</v>
      </c>
      <c r="Q2309">
        <v>0</v>
      </c>
      <c r="R2309">
        <v>0</v>
      </c>
      <c r="S2309">
        <v>0</v>
      </c>
      <c r="T2309">
        <f>DATATABLE[[#This Row],[تعداد واگن منتظر واگذاری]]+DATATABLE[[#This Row],[تعداد واگن تحت تخلیه]]</f>
        <v>0</v>
      </c>
      <c r="U2309">
        <v>0</v>
      </c>
      <c r="V2309">
        <v>0</v>
      </c>
      <c r="W2309">
        <v>0</v>
      </c>
      <c r="X2309">
        <v>0</v>
      </c>
      <c r="Y2309">
        <v>0</v>
      </c>
      <c r="Z2309">
        <v>0</v>
      </c>
      <c r="AA2309" t="s">
        <v>13</v>
      </c>
      <c r="AB2309">
        <v>0</v>
      </c>
      <c r="AC2309">
        <v>1</v>
      </c>
      <c r="AD2309" t="s">
        <v>13</v>
      </c>
      <c r="AE2309">
        <v>0</v>
      </c>
      <c r="AF2309">
        <v>1</v>
      </c>
      <c r="AG2309" t="s">
        <v>13</v>
      </c>
      <c r="AH2309">
        <v>0</v>
      </c>
      <c r="AI2309">
        <v>1</v>
      </c>
      <c r="AJ2309" t="s">
        <v>13</v>
      </c>
      <c r="AK2309">
        <v>0</v>
      </c>
      <c r="AL2309">
        <v>1</v>
      </c>
    </row>
    <row r="2310" spans="1:38" x14ac:dyDescent="0.25">
      <c r="A2310" t="s">
        <v>1530</v>
      </c>
      <c r="B2310" t="s">
        <v>791</v>
      </c>
      <c r="C2310">
        <v>13980421</v>
      </c>
      <c r="D2310">
        <v>980421</v>
      </c>
      <c r="E2310" t="s">
        <v>1019</v>
      </c>
      <c r="F2310" t="s">
        <v>1020</v>
      </c>
      <c r="G2310" t="s">
        <v>1523</v>
      </c>
      <c r="H2310" t="s">
        <v>40</v>
      </c>
      <c r="I2310">
        <v>2</v>
      </c>
      <c r="J2310" t="s">
        <v>23</v>
      </c>
      <c r="K2310">
        <v>4</v>
      </c>
      <c r="L2310">
        <v>17</v>
      </c>
      <c r="M2310">
        <v>17</v>
      </c>
      <c r="N2310" t="s">
        <v>12</v>
      </c>
      <c r="O2310" t="s">
        <v>1564</v>
      </c>
      <c r="P2310">
        <v>0</v>
      </c>
      <c r="Q2310">
        <v>0</v>
      </c>
      <c r="R2310">
        <v>0</v>
      </c>
      <c r="S2310">
        <v>0</v>
      </c>
      <c r="T2310">
        <f>DATATABLE[[#This Row],[تعداد واگن منتظر واگذاری]]+DATATABLE[[#This Row],[تعداد واگن تحت تخلیه]]</f>
        <v>0</v>
      </c>
      <c r="U2310">
        <v>0</v>
      </c>
      <c r="V2310">
        <v>0</v>
      </c>
      <c r="W2310">
        <v>0</v>
      </c>
      <c r="X2310">
        <v>0</v>
      </c>
      <c r="Y2310">
        <v>0</v>
      </c>
      <c r="Z2310">
        <v>0</v>
      </c>
      <c r="AA2310" t="s">
        <v>13</v>
      </c>
      <c r="AB2310">
        <v>0</v>
      </c>
      <c r="AC2310">
        <v>1</v>
      </c>
      <c r="AD2310" t="s">
        <v>13</v>
      </c>
      <c r="AE2310">
        <v>0</v>
      </c>
      <c r="AF2310">
        <v>1</v>
      </c>
      <c r="AG2310" t="s">
        <v>13</v>
      </c>
      <c r="AH2310">
        <v>0</v>
      </c>
      <c r="AI2310">
        <v>1</v>
      </c>
      <c r="AJ2310" t="s">
        <v>13</v>
      </c>
      <c r="AK2310">
        <v>0</v>
      </c>
      <c r="AL2310">
        <v>1</v>
      </c>
    </row>
    <row r="2311" spans="1:38" x14ac:dyDescent="0.25">
      <c r="A2311" t="s">
        <v>1530</v>
      </c>
      <c r="B2311" t="s">
        <v>791</v>
      </c>
      <c r="C2311">
        <v>13980422</v>
      </c>
      <c r="D2311">
        <v>980422</v>
      </c>
      <c r="E2311" t="s">
        <v>1021</v>
      </c>
      <c r="F2311" t="s">
        <v>1022</v>
      </c>
      <c r="G2311" t="s">
        <v>1523</v>
      </c>
      <c r="H2311" t="s">
        <v>40</v>
      </c>
      <c r="I2311">
        <v>2</v>
      </c>
      <c r="J2311" t="s">
        <v>23</v>
      </c>
      <c r="K2311">
        <v>4</v>
      </c>
      <c r="L2311">
        <v>18</v>
      </c>
      <c r="M2311">
        <v>17</v>
      </c>
      <c r="N2311" t="s">
        <v>14</v>
      </c>
      <c r="O2311" t="s">
        <v>1565</v>
      </c>
      <c r="P2311">
        <v>0</v>
      </c>
      <c r="Q2311">
        <v>0</v>
      </c>
      <c r="R2311">
        <v>0</v>
      </c>
      <c r="S2311">
        <v>0</v>
      </c>
      <c r="T2311">
        <f>DATATABLE[[#This Row],[تعداد واگن منتظر واگذاری]]+DATATABLE[[#This Row],[تعداد واگن تحت تخلیه]]</f>
        <v>0</v>
      </c>
      <c r="U2311">
        <v>0</v>
      </c>
      <c r="V2311">
        <v>0</v>
      </c>
      <c r="W2311">
        <v>0</v>
      </c>
      <c r="X2311">
        <v>0</v>
      </c>
      <c r="Y2311">
        <v>0</v>
      </c>
      <c r="Z2311">
        <v>0</v>
      </c>
      <c r="AA2311" t="s">
        <v>13</v>
      </c>
      <c r="AB2311">
        <v>0</v>
      </c>
      <c r="AC2311">
        <v>1</v>
      </c>
      <c r="AD2311" t="s">
        <v>13</v>
      </c>
      <c r="AE2311">
        <v>0</v>
      </c>
      <c r="AF2311">
        <v>1</v>
      </c>
      <c r="AG2311" t="s">
        <v>13</v>
      </c>
      <c r="AH2311">
        <v>0</v>
      </c>
      <c r="AI2311">
        <v>1</v>
      </c>
      <c r="AJ2311" t="s">
        <v>13</v>
      </c>
      <c r="AK2311">
        <v>0</v>
      </c>
      <c r="AL2311">
        <v>1</v>
      </c>
    </row>
    <row r="2312" spans="1:38" x14ac:dyDescent="0.25">
      <c r="A2312" t="s">
        <v>1530</v>
      </c>
      <c r="B2312" t="s">
        <v>791</v>
      </c>
      <c r="C2312">
        <v>13980423</v>
      </c>
      <c r="D2312">
        <v>980423</v>
      </c>
      <c r="E2312" t="s">
        <v>1023</v>
      </c>
      <c r="F2312" t="s">
        <v>1024</v>
      </c>
      <c r="G2312" t="s">
        <v>1523</v>
      </c>
      <c r="H2312" t="s">
        <v>40</v>
      </c>
      <c r="I2312">
        <v>2</v>
      </c>
      <c r="J2312" t="s">
        <v>23</v>
      </c>
      <c r="K2312">
        <v>4</v>
      </c>
      <c r="L2312">
        <v>18</v>
      </c>
      <c r="M2312">
        <v>17</v>
      </c>
      <c r="N2312" t="s">
        <v>16</v>
      </c>
      <c r="O2312" t="s">
        <v>1566</v>
      </c>
      <c r="P2312">
        <v>0</v>
      </c>
      <c r="Q2312">
        <v>0</v>
      </c>
      <c r="R2312">
        <v>0</v>
      </c>
      <c r="S2312">
        <v>0</v>
      </c>
      <c r="T2312">
        <f>DATATABLE[[#This Row],[تعداد واگن منتظر واگذاری]]+DATATABLE[[#This Row],[تعداد واگن تحت تخلیه]]</f>
        <v>0</v>
      </c>
      <c r="U2312">
        <v>0</v>
      </c>
      <c r="V2312">
        <v>0</v>
      </c>
      <c r="W2312">
        <v>0</v>
      </c>
      <c r="X2312">
        <v>0</v>
      </c>
      <c r="Y2312">
        <v>0</v>
      </c>
      <c r="Z2312">
        <v>0</v>
      </c>
      <c r="AA2312" t="s">
        <v>13</v>
      </c>
      <c r="AB2312">
        <v>0</v>
      </c>
      <c r="AC2312">
        <v>1</v>
      </c>
      <c r="AD2312" t="s">
        <v>13</v>
      </c>
      <c r="AE2312">
        <v>0</v>
      </c>
      <c r="AF2312">
        <v>1</v>
      </c>
      <c r="AG2312" t="s">
        <v>13</v>
      </c>
      <c r="AH2312">
        <v>0</v>
      </c>
      <c r="AI2312">
        <v>1</v>
      </c>
      <c r="AJ2312" t="s">
        <v>13</v>
      </c>
      <c r="AK2312">
        <v>0</v>
      </c>
      <c r="AL2312">
        <v>1</v>
      </c>
    </row>
    <row r="2313" spans="1:38" x14ac:dyDescent="0.25">
      <c r="A2313" t="s">
        <v>1530</v>
      </c>
      <c r="B2313" t="s">
        <v>791</v>
      </c>
      <c r="C2313">
        <v>13980424</v>
      </c>
      <c r="D2313">
        <v>980424</v>
      </c>
      <c r="E2313" t="s">
        <v>1025</v>
      </c>
      <c r="F2313" t="s">
        <v>1026</v>
      </c>
      <c r="G2313" t="s">
        <v>1523</v>
      </c>
      <c r="H2313" t="s">
        <v>40</v>
      </c>
      <c r="I2313">
        <v>2</v>
      </c>
      <c r="J2313" t="s">
        <v>23</v>
      </c>
      <c r="K2313">
        <v>4</v>
      </c>
      <c r="L2313">
        <v>18</v>
      </c>
      <c r="M2313">
        <v>17</v>
      </c>
      <c r="N2313" t="s">
        <v>17</v>
      </c>
      <c r="O2313" t="s">
        <v>1567</v>
      </c>
      <c r="P2313">
        <v>0</v>
      </c>
      <c r="Q2313">
        <v>0</v>
      </c>
      <c r="R2313">
        <v>0</v>
      </c>
      <c r="S2313">
        <v>0</v>
      </c>
      <c r="T2313">
        <f>DATATABLE[[#This Row],[تعداد واگن منتظر واگذاری]]+DATATABLE[[#This Row],[تعداد واگن تحت تخلیه]]</f>
        <v>0</v>
      </c>
      <c r="U2313">
        <v>0</v>
      </c>
      <c r="V2313">
        <v>0</v>
      </c>
      <c r="W2313">
        <v>0</v>
      </c>
      <c r="X2313">
        <v>0</v>
      </c>
      <c r="Y2313">
        <v>0</v>
      </c>
      <c r="Z2313">
        <v>0</v>
      </c>
      <c r="AA2313" t="s">
        <v>13</v>
      </c>
      <c r="AB2313">
        <v>0</v>
      </c>
      <c r="AC2313">
        <v>1</v>
      </c>
      <c r="AD2313" t="s">
        <v>13</v>
      </c>
      <c r="AE2313">
        <v>0</v>
      </c>
      <c r="AF2313">
        <v>1</v>
      </c>
      <c r="AG2313" t="s">
        <v>13</v>
      </c>
      <c r="AH2313">
        <v>0</v>
      </c>
      <c r="AI2313">
        <v>1</v>
      </c>
      <c r="AJ2313" t="s">
        <v>13</v>
      </c>
      <c r="AK2313">
        <v>0</v>
      </c>
      <c r="AL2313">
        <v>1</v>
      </c>
    </row>
    <row r="2314" spans="1:38" x14ac:dyDescent="0.25">
      <c r="A2314" t="s">
        <v>1530</v>
      </c>
      <c r="B2314" t="s">
        <v>791</v>
      </c>
      <c r="C2314">
        <v>13980425</v>
      </c>
      <c r="D2314">
        <v>980425</v>
      </c>
      <c r="E2314" t="s">
        <v>1027</v>
      </c>
      <c r="F2314" t="s">
        <v>1028</v>
      </c>
      <c r="G2314" t="s">
        <v>1523</v>
      </c>
      <c r="H2314" t="s">
        <v>40</v>
      </c>
      <c r="I2314">
        <v>2</v>
      </c>
      <c r="J2314" t="s">
        <v>23</v>
      </c>
      <c r="K2314">
        <v>4</v>
      </c>
      <c r="L2314">
        <v>18</v>
      </c>
      <c r="M2314">
        <v>17</v>
      </c>
      <c r="N2314" t="s">
        <v>18</v>
      </c>
      <c r="O2314" t="s">
        <v>1568</v>
      </c>
      <c r="P2314">
        <v>0</v>
      </c>
      <c r="Q2314">
        <v>0</v>
      </c>
      <c r="R2314">
        <v>0</v>
      </c>
      <c r="S2314">
        <v>0</v>
      </c>
      <c r="T2314">
        <f>DATATABLE[[#This Row],[تعداد واگن منتظر واگذاری]]+DATATABLE[[#This Row],[تعداد واگن تحت تخلیه]]</f>
        <v>0</v>
      </c>
      <c r="U2314">
        <v>0</v>
      </c>
      <c r="V2314">
        <v>0</v>
      </c>
      <c r="W2314">
        <v>0</v>
      </c>
      <c r="X2314">
        <v>0</v>
      </c>
      <c r="Y2314">
        <v>0</v>
      </c>
      <c r="Z2314">
        <v>0</v>
      </c>
      <c r="AA2314" t="s">
        <v>13</v>
      </c>
      <c r="AB2314">
        <v>0</v>
      </c>
      <c r="AC2314">
        <v>1</v>
      </c>
      <c r="AD2314" t="s">
        <v>13</v>
      </c>
      <c r="AE2314">
        <v>0</v>
      </c>
      <c r="AF2314">
        <v>1</v>
      </c>
      <c r="AG2314" t="s">
        <v>13</v>
      </c>
      <c r="AH2314">
        <v>0</v>
      </c>
      <c r="AI2314">
        <v>1</v>
      </c>
      <c r="AJ2314" t="s">
        <v>13</v>
      </c>
      <c r="AK2314">
        <v>0</v>
      </c>
      <c r="AL2314">
        <v>1</v>
      </c>
    </row>
    <row r="2315" spans="1:38" x14ac:dyDescent="0.25">
      <c r="A2315" t="s">
        <v>1530</v>
      </c>
      <c r="B2315" t="s">
        <v>791</v>
      </c>
      <c r="C2315">
        <v>13980426</v>
      </c>
      <c r="D2315">
        <v>980426</v>
      </c>
      <c r="E2315" t="s">
        <v>1029</v>
      </c>
      <c r="F2315" t="s">
        <v>1030</v>
      </c>
      <c r="G2315" t="s">
        <v>1523</v>
      </c>
      <c r="H2315" t="s">
        <v>40</v>
      </c>
      <c r="I2315">
        <v>2</v>
      </c>
      <c r="J2315" t="s">
        <v>23</v>
      </c>
      <c r="K2315">
        <v>4</v>
      </c>
      <c r="L2315">
        <v>18</v>
      </c>
      <c r="M2315">
        <v>17</v>
      </c>
      <c r="N2315" t="s">
        <v>19</v>
      </c>
      <c r="O2315" t="s">
        <v>1569</v>
      </c>
      <c r="P2315">
        <v>0</v>
      </c>
      <c r="Q2315">
        <v>0</v>
      </c>
      <c r="R2315">
        <v>0</v>
      </c>
      <c r="S2315">
        <v>0</v>
      </c>
      <c r="T2315">
        <f>DATATABLE[[#This Row],[تعداد واگن منتظر واگذاری]]+DATATABLE[[#This Row],[تعداد واگن تحت تخلیه]]</f>
        <v>0</v>
      </c>
      <c r="U2315">
        <v>0</v>
      </c>
      <c r="V2315">
        <v>0</v>
      </c>
      <c r="W2315">
        <v>0</v>
      </c>
      <c r="X2315">
        <v>0</v>
      </c>
      <c r="Y2315">
        <v>0</v>
      </c>
      <c r="Z2315">
        <v>0</v>
      </c>
      <c r="AA2315" t="s">
        <v>13</v>
      </c>
      <c r="AB2315">
        <v>0</v>
      </c>
      <c r="AC2315">
        <v>1</v>
      </c>
      <c r="AD2315" t="s">
        <v>13</v>
      </c>
      <c r="AE2315">
        <v>0</v>
      </c>
      <c r="AF2315">
        <v>1</v>
      </c>
      <c r="AG2315" t="s">
        <v>13</v>
      </c>
      <c r="AH2315">
        <v>0</v>
      </c>
      <c r="AI2315">
        <v>1</v>
      </c>
      <c r="AJ2315" t="s">
        <v>13</v>
      </c>
      <c r="AK2315">
        <v>0</v>
      </c>
      <c r="AL2315">
        <v>1</v>
      </c>
    </row>
    <row r="2316" spans="1:38" x14ac:dyDescent="0.25">
      <c r="A2316" t="s">
        <v>1530</v>
      </c>
      <c r="B2316" t="s">
        <v>791</v>
      </c>
      <c r="C2316">
        <v>13980427</v>
      </c>
      <c r="D2316">
        <v>980427</v>
      </c>
      <c r="E2316" t="s">
        <v>1031</v>
      </c>
      <c r="F2316" t="s">
        <v>1032</v>
      </c>
      <c r="G2316" t="s">
        <v>1523</v>
      </c>
      <c r="H2316" t="s">
        <v>40</v>
      </c>
      <c r="I2316">
        <v>2</v>
      </c>
      <c r="J2316" t="s">
        <v>23</v>
      </c>
      <c r="K2316">
        <v>4</v>
      </c>
      <c r="L2316">
        <v>18</v>
      </c>
      <c r="M2316">
        <v>18</v>
      </c>
      <c r="N2316" t="s">
        <v>20</v>
      </c>
      <c r="O2316" t="s">
        <v>1570</v>
      </c>
      <c r="P2316">
        <v>0</v>
      </c>
      <c r="Q2316">
        <v>0</v>
      </c>
      <c r="R2316">
        <v>0</v>
      </c>
      <c r="S2316">
        <v>0</v>
      </c>
      <c r="T2316">
        <f>DATATABLE[[#This Row],[تعداد واگن منتظر واگذاری]]+DATATABLE[[#This Row],[تعداد واگن تحت تخلیه]]</f>
        <v>0</v>
      </c>
      <c r="U2316">
        <v>0</v>
      </c>
      <c r="V2316">
        <v>0</v>
      </c>
      <c r="W2316">
        <v>0</v>
      </c>
      <c r="X2316">
        <v>0</v>
      </c>
      <c r="Y2316">
        <v>0</v>
      </c>
      <c r="Z2316">
        <v>0</v>
      </c>
      <c r="AA2316" t="s">
        <v>13</v>
      </c>
      <c r="AB2316">
        <v>0</v>
      </c>
      <c r="AC2316">
        <v>1</v>
      </c>
      <c r="AD2316" t="s">
        <v>13</v>
      </c>
      <c r="AE2316">
        <v>0</v>
      </c>
      <c r="AF2316">
        <v>1</v>
      </c>
      <c r="AG2316" t="s">
        <v>13</v>
      </c>
      <c r="AH2316">
        <v>0</v>
      </c>
      <c r="AI2316">
        <v>1</v>
      </c>
      <c r="AJ2316" t="s">
        <v>13</v>
      </c>
      <c r="AK2316">
        <v>0</v>
      </c>
      <c r="AL2316">
        <v>1</v>
      </c>
    </row>
    <row r="2317" spans="1:38" x14ac:dyDescent="0.25">
      <c r="A2317" t="s">
        <v>1530</v>
      </c>
      <c r="B2317" t="s">
        <v>791</v>
      </c>
      <c r="C2317">
        <v>13980428</v>
      </c>
      <c r="D2317">
        <v>980428</v>
      </c>
      <c r="E2317" t="s">
        <v>1033</v>
      </c>
      <c r="F2317" t="s">
        <v>1034</v>
      </c>
      <c r="G2317" t="s">
        <v>1523</v>
      </c>
      <c r="H2317" t="s">
        <v>40</v>
      </c>
      <c r="I2317">
        <v>2</v>
      </c>
      <c r="J2317" t="s">
        <v>23</v>
      </c>
      <c r="K2317">
        <v>4</v>
      </c>
      <c r="L2317">
        <v>18</v>
      </c>
      <c r="M2317">
        <v>18</v>
      </c>
      <c r="N2317" t="s">
        <v>12</v>
      </c>
      <c r="O2317" t="s">
        <v>1571</v>
      </c>
      <c r="P2317">
        <v>0</v>
      </c>
      <c r="Q2317">
        <v>0</v>
      </c>
      <c r="R2317">
        <v>0</v>
      </c>
      <c r="S2317">
        <v>0</v>
      </c>
      <c r="T2317">
        <f>DATATABLE[[#This Row],[تعداد واگن منتظر واگذاری]]+DATATABLE[[#This Row],[تعداد واگن تحت تخلیه]]</f>
        <v>0</v>
      </c>
      <c r="U2317">
        <v>0</v>
      </c>
      <c r="V2317">
        <v>0</v>
      </c>
      <c r="W2317">
        <v>0</v>
      </c>
      <c r="X2317">
        <v>0</v>
      </c>
      <c r="Y2317">
        <v>0</v>
      </c>
      <c r="Z2317">
        <v>0</v>
      </c>
      <c r="AA2317" t="s">
        <v>13</v>
      </c>
      <c r="AB2317">
        <v>0</v>
      </c>
      <c r="AC2317">
        <v>1</v>
      </c>
      <c r="AD2317" t="s">
        <v>13</v>
      </c>
      <c r="AE2317">
        <v>0</v>
      </c>
      <c r="AF2317">
        <v>1</v>
      </c>
      <c r="AG2317" t="s">
        <v>13</v>
      </c>
      <c r="AH2317">
        <v>0</v>
      </c>
      <c r="AI2317">
        <v>1</v>
      </c>
      <c r="AJ2317" t="s">
        <v>13</v>
      </c>
      <c r="AK2317">
        <v>0</v>
      </c>
      <c r="AL2317">
        <v>1</v>
      </c>
    </row>
    <row r="2318" spans="1:38" x14ac:dyDescent="0.25">
      <c r="A2318" t="s">
        <v>1530</v>
      </c>
      <c r="B2318" t="s">
        <v>791</v>
      </c>
      <c r="C2318">
        <v>13980429</v>
      </c>
      <c r="D2318">
        <v>980429</v>
      </c>
      <c r="E2318" t="s">
        <v>1035</v>
      </c>
      <c r="F2318" t="s">
        <v>1036</v>
      </c>
      <c r="G2318" t="s">
        <v>1523</v>
      </c>
      <c r="H2318" t="s">
        <v>40</v>
      </c>
      <c r="I2318">
        <v>2</v>
      </c>
      <c r="J2318" t="s">
        <v>23</v>
      </c>
      <c r="K2318">
        <v>4</v>
      </c>
      <c r="L2318">
        <v>19</v>
      </c>
      <c r="M2318">
        <v>18</v>
      </c>
      <c r="N2318" t="s">
        <v>14</v>
      </c>
      <c r="O2318" t="s">
        <v>1572</v>
      </c>
      <c r="P2318">
        <v>0</v>
      </c>
      <c r="Q2318">
        <v>0</v>
      </c>
      <c r="R2318">
        <v>0</v>
      </c>
      <c r="S2318">
        <v>0</v>
      </c>
      <c r="T2318">
        <f>DATATABLE[[#This Row],[تعداد واگن منتظر واگذاری]]+DATATABLE[[#This Row],[تعداد واگن تحت تخلیه]]</f>
        <v>0</v>
      </c>
      <c r="U2318">
        <v>0</v>
      </c>
      <c r="V2318">
        <v>0</v>
      </c>
      <c r="W2318">
        <v>0</v>
      </c>
      <c r="X2318">
        <v>0</v>
      </c>
      <c r="Y2318">
        <v>0</v>
      </c>
      <c r="Z2318">
        <v>0</v>
      </c>
      <c r="AA2318" t="s">
        <v>13</v>
      </c>
      <c r="AB2318">
        <v>0</v>
      </c>
      <c r="AC2318">
        <v>1</v>
      </c>
      <c r="AD2318" t="s">
        <v>13</v>
      </c>
      <c r="AE2318">
        <v>0</v>
      </c>
      <c r="AF2318">
        <v>1</v>
      </c>
      <c r="AG2318" t="s">
        <v>13</v>
      </c>
      <c r="AH2318">
        <v>0</v>
      </c>
      <c r="AI2318">
        <v>1</v>
      </c>
      <c r="AJ2318" t="s">
        <v>13</v>
      </c>
      <c r="AK2318">
        <v>0</v>
      </c>
      <c r="AL2318">
        <v>1</v>
      </c>
    </row>
    <row r="2319" spans="1:38" x14ac:dyDescent="0.25">
      <c r="A2319" t="s">
        <v>1530</v>
      </c>
      <c r="B2319" t="s">
        <v>791</v>
      </c>
      <c r="C2319">
        <v>13980430</v>
      </c>
      <c r="D2319">
        <v>980430</v>
      </c>
      <c r="E2319" t="s">
        <v>1037</v>
      </c>
      <c r="F2319" t="s">
        <v>1038</v>
      </c>
      <c r="G2319" t="s">
        <v>1523</v>
      </c>
      <c r="H2319" t="s">
        <v>40</v>
      </c>
      <c r="I2319">
        <v>2</v>
      </c>
      <c r="J2319" t="s">
        <v>23</v>
      </c>
      <c r="K2319">
        <v>4</v>
      </c>
      <c r="L2319">
        <v>19</v>
      </c>
      <c r="M2319">
        <v>18</v>
      </c>
      <c r="N2319" t="s">
        <v>16</v>
      </c>
      <c r="O2319" t="s">
        <v>1573</v>
      </c>
      <c r="P2319">
        <v>0</v>
      </c>
      <c r="Q2319">
        <v>0</v>
      </c>
      <c r="R2319">
        <v>0</v>
      </c>
      <c r="S2319">
        <v>0</v>
      </c>
      <c r="T2319">
        <f>DATATABLE[[#This Row],[تعداد واگن منتظر واگذاری]]+DATATABLE[[#This Row],[تعداد واگن تحت تخلیه]]</f>
        <v>0</v>
      </c>
      <c r="U2319">
        <v>0</v>
      </c>
      <c r="V2319">
        <v>0</v>
      </c>
      <c r="W2319">
        <v>0</v>
      </c>
      <c r="X2319">
        <v>0</v>
      </c>
      <c r="Y2319">
        <v>0</v>
      </c>
      <c r="Z2319">
        <v>0</v>
      </c>
      <c r="AA2319" t="s">
        <v>13</v>
      </c>
      <c r="AB2319">
        <v>0</v>
      </c>
      <c r="AC2319">
        <v>1</v>
      </c>
      <c r="AD2319" t="s">
        <v>13</v>
      </c>
      <c r="AE2319">
        <v>0</v>
      </c>
      <c r="AF2319">
        <v>1</v>
      </c>
      <c r="AG2319" t="s">
        <v>13</v>
      </c>
      <c r="AH2319">
        <v>0</v>
      </c>
      <c r="AI2319">
        <v>1</v>
      </c>
      <c r="AJ2319" t="s">
        <v>13</v>
      </c>
      <c r="AK2319">
        <v>0</v>
      </c>
      <c r="AL2319">
        <v>1</v>
      </c>
    </row>
    <row r="2320" spans="1:38" x14ac:dyDescent="0.25">
      <c r="A2320" t="s">
        <v>1530</v>
      </c>
      <c r="B2320" t="s">
        <v>791</v>
      </c>
      <c r="C2320">
        <v>13980431</v>
      </c>
      <c r="D2320">
        <v>980431</v>
      </c>
      <c r="E2320" t="s">
        <v>1039</v>
      </c>
      <c r="F2320" t="s">
        <v>1040</v>
      </c>
      <c r="G2320" t="s">
        <v>1523</v>
      </c>
      <c r="H2320" t="s">
        <v>40</v>
      </c>
      <c r="I2320">
        <v>2</v>
      </c>
      <c r="J2320" t="s">
        <v>23</v>
      </c>
      <c r="K2320">
        <v>4</v>
      </c>
      <c r="L2320">
        <v>19</v>
      </c>
      <c r="M2320">
        <v>18</v>
      </c>
      <c r="N2320" t="s">
        <v>17</v>
      </c>
      <c r="O2320" t="s">
        <v>1574</v>
      </c>
      <c r="P2320">
        <v>0</v>
      </c>
      <c r="Q2320">
        <v>0</v>
      </c>
      <c r="R2320">
        <v>0</v>
      </c>
      <c r="S2320">
        <v>0</v>
      </c>
      <c r="T2320">
        <f>DATATABLE[[#This Row],[تعداد واگن منتظر واگذاری]]+DATATABLE[[#This Row],[تعداد واگن تحت تخلیه]]</f>
        <v>0</v>
      </c>
      <c r="U2320">
        <v>0</v>
      </c>
      <c r="V2320">
        <v>0</v>
      </c>
      <c r="W2320">
        <v>0</v>
      </c>
      <c r="X2320">
        <v>0</v>
      </c>
      <c r="Y2320">
        <v>0</v>
      </c>
      <c r="Z2320">
        <v>0</v>
      </c>
      <c r="AA2320" t="s">
        <v>13</v>
      </c>
      <c r="AB2320">
        <v>0</v>
      </c>
      <c r="AC2320">
        <v>1</v>
      </c>
      <c r="AD2320" t="s">
        <v>13</v>
      </c>
      <c r="AE2320">
        <v>0</v>
      </c>
      <c r="AF2320">
        <v>1</v>
      </c>
      <c r="AG2320" t="s">
        <v>13</v>
      </c>
      <c r="AH2320">
        <v>0</v>
      </c>
      <c r="AI2320">
        <v>1</v>
      </c>
      <c r="AJ2320" t="s">
        <v>13</v>
      </c>
      <c r="AK2320">
        <v>0</v>
      </c>
      <c r="AL2320">
        <v>1</v>
      </c>
    </row>
    <row r="2321" spans="1:38" x14ac:dyDescent="0.25">
      <c r="A2321" t="s">
        <v>1530</v>
      </c>
      <c r="B2321" t="s">
        <v>791</v>
      </c>
      <c r="C2321">
        <v>13980501</v>
      </c>
      <c r="D2321">
        <v>980501</v>
      </c>
      <c r="E2321" t="s">
        <v>1041</v>
      </c>
      <c r="F2321" t="s">
        <v>1042</v>
      </c>
      <c r="G2321" t="s">
        <v>1523</v>
      </c>
      <c r="H2321" t="s">
        <v>40</v>
      </c>
      <c r="I2321">
        <v>2</v>
      </c>
      <c r="J2321" t="s">
        <v>24</v>
      </c>
      <c r="K2321">
        <v>5</v>
      </c>
      <c r="L2321">
        <v>19</v>
      </c>
      <c r="M2321">
        <v>18</v>
      </c>
      <c r="N2321" t="s">
        <v>18</v>
      </c>
      <c r="O2321" t="s">
        <v>1542</v>
      </c>
      <c r="P2321">
        <v>0</v>
      </c>
      <c r="Q2321">
        <v>0</v>
      </c>
      <c r="R2321">
        <v>0</v>
      </c>
      <c r="S2321">
        <v>0</v>
      </c>
      <c r="T2321">
        <f>DATATABLE[[#This Row],[تعداد واگن منتظر واگذاری]]+DATATABLE[[#This Row],[تعداد واگن تحت تخلیه]]</f>
        <v>0</v>
      </c>
      <c r="U2321">
        <v>0</v>
      </c>
      <c r="V2321">
        <v>0</v>
      </c>
      <c r="W2321">
        <v>0</v>
      </c>
      <c r="X2321">
        <v>0</v>
      </c>
      <c r="Y2321">
        <v>0</v>
      </c>
      <c r="Z2321">
        <v>0</v>
      </c>
      <c r="AA2321" t="s">
        <v>13</v>
      </c>
      <c r="AB2321">
        <v>0</v>
      </c>
      <c r="AC2321">
        <v>1</v>
      </c>
      <c r="AD2321" t="s">
        <v>13</v>
      </c>
      <c r="AE2321">
        <v>0</v>
      </c>
      <c r="AF2321">
        <v>1</v>
      </c>
      <c r="AG2321" t="s">
        <v>13</v>
      </c>
      <c r="AH2321">
        <v>0</v>
      </c>
      <c r="AI2321">
        <v>1</v>
      </c>
      <c r="AJ2321" t="s">
        <v>13</v>
      </c>
      <c r="AK2321">
        <v>0</v>
      </c>
      <c r="AL2321">
        <v>1</v>
      </c>
    </row>
    <row r="2322" spans="1:38" x14ac:dyDescent="0.25">
      <c r="A2322" t="s">
        <v>1530</v>
      </c>
      <c r="B2322" t="s">
        <v>791</v>
      </c>
      <c r="C2322">
        <v>13980502</v>
      </c>
      <c r="D2322">
        <v>980502</v>
      </c>
      <c r="E2322" t="s">
        <v>1043</v>
      </c>
      <c r="F2322" t="s">
        <v>1044</v>
      </c>
      <c r="G2322" t="s">
        <v>1523</v>
      </c>
      <c r="H2322" t="s">
        <v>40</v>
      </c>
      <c r="I2322">
        <v>2</v>
      </c>
      <c r="J2322" t="s">
        <v>24</v>
      </c>
      <c r="K2322">
        <v>5</v>
      </c>
      <c r="L2322">
        <v>19</v>
      </c>
      <c r="M2322">
        <v>18</v>
      </c>
      <c r="N2322" t="s">
        <v>19</v>
      </c>
      <c r="O2322" t="s">
        <v>1543</v>
      </c>
      <c r="P2322">
        <v>0</v>
      </c>
      <c r="Q2322">
        <v>0</v>
      </c>
      <c r="R2322">
        <v>0</v>
      </c>
      <c r="S2322">
        <v>0</v>
      </c>
      <c r="T2322">
        <f>DATATABLE[[#This Row],[تعداد واگن منتظر واگذاری]]+DATATABLE[[#This Row],[تعداد واگن تحت تخلیه]]</f>
        <v>0</v>
      </c>
      <c r="U2322">
        <v>0</v>
      </c>
      <c r="V2322">
        <v>0</v>
      </c>
      <c r="W2322">
        <v>0</v>
      </c>
      <c r="X2322">
        <v>0</v>
      </c>
      <c r="Y2322">
        <v>0</v>
      </c>
      <c r="Z2322">
        <v>0</v>
      </c>
      <c r="AA2322" t="s">
        <v>13</v>
      </c>
      <c r="AB2322">
        <v>0</v>
      </c>
      <c r="AC2322">
        <v>1</v>
      </c>
      <c r="AD2322" t="s">
        <v>13</v>
      </c>
      <c r="AE2322">
        <v>0</v>
      </c>
      <c r="AF2322">
        <v>1</v>
      </c>
      <c r="AG2322" t="s">
        <v>13</v>
      </c>
      <c r="AH2322">
        <v>0</v>
      </c>
      <c r="AI2322">
        <v>1</v>
      </c>
      <c r="AJ2322" t="s">
        <v>13</v>
      </c>
      <c r="AK2322">
        <v>0</v>
      </c>
      <c r="AL2322">
        <v>1</v>
      </c>
    </row>
    <row r="2323" spans="1:38" x14ac:dyDescent="0.25">
      <c r="A2323" t="s">
        <v>1530</v>
      </c>
      <c r="B2323" t="s">
        <v>791</v>
      </c>
      <c r="C2323">
        <v>13980503</v>
      </c>
      <c r="D2323">
        <v>980503</v>
      </c>
      <c r="E2323" t="s">
        <v>1045</v>
      </c>
      <c r="F2323" t="s">
        <v>1046</v>
      </c>
      <c r="G2323" t="s">
        <v>1523</v>
      </c>
      <c r="H2323" t="s">
        <v>40</v>
      </c>
      <c r="I2323">
        <v>2</v>
      </c>
      <c r="J2323" t="s">
        <v>24</v>
      </c>
      <c r="K2323">
        <v>5</v>
      </c>
      <c r="L2323">
        <v>19</v>
      </c>
      <c r="M2323">
        <v>19</v>
      </c>
      <c r="N2323" t="s">
        <v>20</v>
      </c>
      <c r="O2323" t="s">
        <v>1544</v>
      </c>
      <c r="P2323">
        <v>0</v>
      </c>
      <c r="Q2323">
        <v>0</v>
      </c>
      <c r="R2323">
        <v>0</v>
      </c>
      <c r="S2323">
        <v>0</v>
      </c>
      <c r="T2323">
        <f>DATATABLE[[#This Row],[تعداد واگن منتظر واگذاری]]+DATATABLE[[#This Row],[تعداد واگن تحت تخلیه]]</f>
        <v>0</v>
      </c>
      <c r="U2323">
        <v>0</v>
      </c>
      <c r="V2323">
        <v>0</v>
      </c>
      <c r="W2323">
        <v>0</v>
      </c>
      <c r="X2323">
        <v>0</v>
      </c>
      <c r="Y2323">
        <v>0</v>
      </c>
      <c r="Z2323">
        <v>0</v>
      </c>
      <c r="AA2323" t="s">
        <v>13</v>
      </c>
      <c r="AB2323">
        <v>0</v>
      </c>
      <c r="AC2323">
        <v>1</v>
      </c>
      <c r="AD2323" t="s">
        <v>13</v>
      </c>
      <c r="AE2323">
        <v>0</v>
      </c>
      <c r="AF2323">
        <v>1</v>
      </c>
      <c r="AG2323" t="s">
        <v>13</v>
      </c>
      <c r="AH2323">
        <v>0</v>
      </c>
      <c r="AI2323">
        <v>1</v>
      </c>
      <c r="AJ2323" t="s">
        <v>13</v>
      </c>
      <c r="AK2323">
        <v>0</v>
      </c>
      <c r="AL2323">
        <v>1</v>
      </c>
    </row>
    <row r="2324" spans="1:38" x14ac:dyDescent="0.25">
      <c r="A2324" t="s">
        <v>1530</v>
      </c>
      <c r="B2324" t="s">
        <v>791</v>
      </c>
      <c r="C2324">
        <v>13980504</v>
      </c>
      <c r="D2324">
        <v>980504</v>
      </c>
      <c r="E2324" t="s">
        <v>1047</v>
      </c>
      <c r="F2324" t="s">
        <v>1048</v>
      </c>
      <c r="G2324" t="s">
        <v>1523</v>
      </c>
      <c r="H2324" t="s">
        <v>40</v>
      </c>
      <c r="I2324">
        <v>2</v>
      </c>
      <c r="J2324" t="s">
        <v>24</v>
      </c>
      <c r="K2324">
        <v>5</v>
      </c>
      <c r="L2324">
        <v>19</v>
      </c>
      <c r="M2324">
        <v>19</v>
      </c>
      <c r="N2324" t="s">
        <v>12</v>
      </c>
      <c r="O2324" t="s">
        <v>1545</v>
      </c>
      <c r="P2324">
        <v>0</v>
      </c>
      <c r="Q2324">
        <v>0</v>
      </c>
      <c r="R2324">
        <v>0</v>
      </c>
      <c r="S2324">
        <v>0</v>
      </c>
      <c r="T2324">
        <f>DATATABLE[[#This Row],[تعداد واگن منتظر واگذاری]]+DATATABLE[[#This Row],[تعداد واگن تحت تخلیه]]</f>
        <v>0</v>
      </c>
      <c r="U2324">
        <v>0</v>
      </c>
      <c r="V2324">
        <v>0</v>
      </c>
      <c r="W2324">
        <v>0</v>
      </c>
      <c r="X2324">
        <v>0</v>
      </c>
      <c r="Y2324">
        <v>0</v>
      </c>
      <c r="Z2324">
        <v>0</v>
      </c>
      <c r="AA2324" t="s">
        <v>13</v>
      </c>
      <c r="AB2324">
        <v>0</v>
      </c>
      <c r="AC2324">
        <v>1</v>
      </c>
      <c r="AD2324" t="s">
        <v>13</v>
      </c>
      <c r="AE2324">
        <v>0</v>
      </c>
      <c r="AF2324">
        <v>1</v>
      </c>
      <c r="AG2324" t="s">
        <v>13</v>
      </c>
      <c r="AH2324">
        <v>0</v>
      </c>
      <c r="AI2324">
        <v>1</v>
      </c>
      <c r="AJ2324" t="s">
        <v>13</v>
      </c>
      <c r="AK2324">
        <v>0</v>
      </c>
      <c r="AL2324">
        <v>1</v>
      </c>
    </row>
    <row r="2325" spans="1:38" x14ac:dyDescent="0.25">
      <c r="A2325" t="s">
        <v>1530</v>
      </c>
      <c r="B2325" t="s">
        <v>791</v>
      </c>
      <c r="C2325">
        <v>13980505</v>
      </c>
      <c r="D2325">
        <v>980505</v>
      </c>
      <c r="E2325" t="s">
        <v>1049</v>
      </c>
      <c r="F2325" t="s">
        <v>1050</v>
      </c>
      <c r="G2325" t="s">
        <v>1523</v>
      </c>
      <c r="H2325" t="s">
        <v>40</v>
      </c>
      <c r="I2325">
        <v>2</v>
      </c>
      <c r="J2325" t="s">
        <v>24</v>
      </c>
      <c r="K2325">
        <v>5</v>
      </c>
      <c r="L2325">
        <v>20</v>
      </c>
      <c r="M2325">
        <v>19</v>
      </c>
      <c r="N2325" t="s">
        <v>14</v>
      </c>
      <c r="O2325" t="s">
        <v>1546</v>
      </c>
      <c r="P2325">
        <v>0</v>
      </c>
      <c r="Q2325">
        <v>0</v>
      </c>
      <c r="R2325">
        <v>0</v>
      </c>
      <c r="S2325">
        <v>0</v>
      </c>
      <c r="T2325">
        <f>DATATABLE[[#This Row],[تعداد واگن منتظر واگذاری]]+DATATABLE[[#This Row],[تعداد واگن تحت تخلیه]]</f>
        <v>0</v>
      </c>
      <c r="U2325">
        <v>0</v>
      </c>
      <c r="V2325">
        <v>0</v>
      </c>
      <c r="W2325">
        <v>0</v>
      </c>
      <c r="X2325">
        <v>0</v>
      </c>
      <c r="Y2325">
        <v>0</v>
      </c>
      <c r="Z2325">
        <v>0</v>
      </c>
      <c r="AA2325" t="s">
        <v>13</v>
      </c>
      <c r="AB2325">
        <v>0</v>
      </c>
      <c r="AC2325">
        <v>1</v>
      </c>
      <c r="AD2325" t="s">
        <v>13</v>
      </c>
      <c r="AE2325">
        <v>0</v>
      </c>
      <c r="AF2325">
        <v>1</v>
      </c>
      <c r="AG2325" t="s">
        <v>13</v>
      </c>
      <c r="AH2325">
        <v>0</v>
      </c>
      <c r="AI2325">
        <v>1</v>
      </c>
      <c r="AJ2325" t="s">
        <v>13</v>
      </c>
      <c r="AK2325">
        <v>0</v>
      </c>
      <c r="AL2325">
        <v>1</v>
      </c>
    </row>
    <row r="2326" spans="1:38" x14ac:dyDescent="0.25">
      <c r="A2326" t="s">
        <v>1530</v>
      </c>
      <c r="B2326" t="s">
        <v>791</v>
      </c>
      <c r="C2326">
        <v>13980506</v>
      </c>
      <c r="D2326">
        <v>980506</v>
      </c>
      <c r="E2326" t="s">
        <v>1051</v>
      </c>
      <c r="F2326" t="s">
        <v>1052</v>
      </c>
      <c r="G2326" t="s">
        <v>1523</v>
      </c>
      <c r="H2326" t="s">
        <v>40</v>
      </c>
      <c r="I2326">
        <v>2</v>
      </c>
      <c r="J2326" t="s">
        <v>24</v>
      </c>
      <c r="K2326">
        <v>5</v>
      </c>
      <c r="L2326">
        <v>20</v>
      </c>
      <c r="M2326">
        <v>19</v>
      </c>
      <c r="N2326" t="s">
        <v>16</v>
      </c>
      <c r="O2326" t="s">
        <v>1547</v>
      </c>
      <c r="P2326">
        <v>0</v>
      </c>
      <c r="Q2326">
        <v>0</v>
      </c>
      <c r="R2326">
        <v>0</v>
      </c>
      <c r="S2326">
        <v>0</v>
      </c>
      <c r="T2326">
        <f>DATATABLE[[#This Row],[تعداد واگن منتظر واگذاری]]+DATATABLE[[#This Row],[تعداد واگن تحت تخلیه]]</f>
        <v>0</v>
      </c>
      <c r="U2326">
        <v>0</v>
      </c>
      <c r="V2326">
        <v>0</v>
      </c>
      <c r="W2326">
        <v>0</v>
      </c>
      <c r="X2326">
        <v>0</v>
      </c>
      <c r="Y2326">
        <v>0</v>
      </c>
      <c r="Z2326">
        <v>0</v>
      </c>
      <c r="AA2326" t="s">
        <v>13</v>
      </c>
      <c r="AB2326">
        <v>0</v>
      </c>
      <c r="AC2326">
        <v>1</v>
      </c>
      <c r="AD2326" t="s">
        <v>13</v>
      </c>
      <c r="AE2326">
        <v>0</v>
      </c>
      <c r="AF2326">
        <v>1</v>
      </c>
      <c r="AG2326" t="s">
        <v>13</v>
      </c>
      <c r="AH2326">
        <v>0</v>
      </c>
      <c r="AI2326">
        <v>1</v>
      </c>
      <c r="AJ2326" t="s">
        <v>13</v>
      </c>
      <c r="AK2326">
        <v>0</v>
      </c>
      <c r="AL2326">
        <v>1</v>
      </c>
    </row>
    <row r="2327" spans="1:38" x14ac:dyDescent="0.25">
      <c r="A2327" t="s">
        <v>1530</v>
      </c>
      <c r="B2327" t="s">
        <v>791</v>
      </c>
      <c r="C2327">
        <v>13980507</v>
      </c>
      <c r="D2327">
        <v>980507</v>
      </c>
      <c r="E2327" t="s">
        <v>1053</v>
      </c>
      <c r="F2327" t="s">
        <v>1054</v>
      </c>
      <c r="G2327" t="s">
        <v>1523</v>
      </c>
      <c r="H2327" t="s">
        <v>40</v>
      </c>
      <c r="I2327">
        <v>2</v>
      </c>
      <c r="J2327" t="s">
        <v>24</v>
      </c>
      <c r="K2327">
        <v>5</v>
      </c>
      <c r="L2327">
        <v>20</v>
      </c>
      <c r="M2327">
        <v>19</v>
      </c>
      <c r="N2327" t="s">
        <v>17</v>
      </c>
      <c r="O2327" t="s">
        <v>1548</v>
      </c>
      <c r="P2327">
        <v>0</v>
      </c>
      <c r="Q2327">
        <v>0</v>
      </c>
      <c r="R2327">
        <v>0</v>
      </c>
      <c r="S2327">
        <v>0</v>
      </c>
      <c r="T2327">
        <f>DATATABLE[[#This Row],[تعداد واگن منتظر واگذاری]]+DATATABLE[[#This Row],[تعداد واگن تحت تخلیه]]</f>
        <v>0</v>
      </c>
      <c r="U2327">
        <v>0</v>
      </c>
      <c r="V2327">
        <v>0</v>
      </c>
      <c r="W2327">
        <v>0</v>
      </c>
      <c r="X2327">
        <v>0</v>
      </c>
      <c r="Y2327">
        <v>0</v>
      </c>
      <c r="Z2327">
        <v>0</v>
      </c>
      <c r="AA2327" t="s">
        <v>13</v>
      </c>
      <c r="AB2327">
        <v>0</v>
      </c>
      <c r="AC2327">
        <v>1</v>
      </c>
      <c r="AD2327" t="s">
        <v>13</v>
      </c>
      <c r="AE2327">
        <v>0</v>
      </c>
      <c r="AF2327">
        <v>1</v>
      </c>
      <c r="AG2327" t="s">
        <v>13</v>
      </c>
      <c r="AH2327">
        <v>0</v>
      </c>
      <c r="AI2327">
        <v>1</v>
      </c>
      <c r="AJ2327" t="s">
        <v>13</v>
      </c>
      <c r="AK2327">
        <v>0</v>
      </c>
      <c r="AL2327">
        <v>1</v>
      </c>
    </row>
    <row r="2328" spans="1:38" x14ac:dyDescent="0.25">
      <c r="A2328" t="s">
        <v>1530</v>
      </c>
      <c r="B2328" t="s">
        <v>791</v>
      </c>
      <c r="C2328">
        <v>13980508</v>
      </c>
      <c r="D2328">
        <v>980508</v>
      </c>
      <c r="E2328" t="s">
        <v>1055</v>
      </c>
      <c r="F2328" t="s">
        <v>1056</v>
      </c>
      <c r="G2328" t="s">
        <v>1523</v>
      </c>
      <c r="H2328" t="s">
        <v>40</v>
      </c>
      <c r="I2328">
        <v>2</v>
      </c>
      <c r="J2328" t="s">
        <v>24</v>
      </c>
      <c r="K2328">
        <v>5</v>
      </c>
      <c r="L2328">
        <v>20</v>
      </c>
      <c r="M2328">
        <v>19</v>
      </c>
      <c r="N2328" t="s">
        <v>18</v>
      </c>
      <c r="O2328" t="s">
        <v>1549</v>
      </c>
      <c r="P2328">
        <v>0</v>
      </c>
      <c r="Q2328">
        <v>0</v>
      </c>
      <c r="R2328">
        <v>0</v>
      </c>
      <c r="S2328">
        <v>0</v>
      </c>
      <c r="T2328">
        <f>DATATABLE[[#This Row],[تعداد واگن منتظر واگذاری]]+DATATABLE[[#This Row],[تعداد واگن تحت تخلیه]]</f>
        <v>0</v>
      </c>
      <c r="U2328">
        <v>0</v>
      </c>
      <c r="V2328">
        <v>0</v>
      </c>
      <c r="W2328">
        <v>0</v>
      </c>
      <c r="X2328">
        <v>0</v>
      </c>
      <c r="Y2328">
        <v>0</v>
      </c>
      <c r="Z2328">
        <v>0</v>
      </c>
      <c r="AA2328" t="s">
        <v>13</v>
      </c>
      <c r="AB2328">
        <v>0</v>
      </c>
      <c r="AC2328">
        <v>1</v>
      </c>
      <c r="AD2328" t="s">
        <v>13</v>
      </c>
      <c r="AE2328">
        <v>0</v>
      </c>
      <c r="AF2328">
        <v>1</v>
      </c>
      <c r="AG2328" t="s">
        <v>13</v>
      </c>
      <c r="AH2328">
        <v>0</v>
      </c>
      <c r="AI2328">
        <v>1</v>
      </c>
      <c r="AJ2328" t="s">
        <v>13</v>
      </c>
      <c r="AK2328">
        <v>0</v>
      </c>
      <c r="AL2328">
        <v>1</v>
      </c>
    </row>
    <row r="2329" spans="1:38" x14ac:dyDescent="0.25">
      <c r="A2329" t="s">
        <v>1530</v>
      </c>
      <c r="B2329" t="s">
        <v>791</v>
      </c>
      <c r="C2329">
        <v>13980509</v>
      </c>
      <c r="D2329">
        <v>980509</v>
      </c>
      <c r="E2329" t="s">
        <v>1057</v>
      </c>
      <c r="F2329" t="s">
        <v>1058</v>
      </c>
      <c r="G2329" t="s">
        <v>1523</v>
      </c>
      <c r="H2329" t="s">
        <v>40</v>
      </c>
      <c r="I2329">
        <v>2</v>
      </c>
      <c r="J2329" t="s">
        <v>24</v>
      </c>
      <c r="K2329">
        <v>5</v>
      </c>
      <c r="L2329">
        <v>20</v>
      </c>
      <c r="M2329">
        <v>19</v>
      </c>
      <c r="N2329" t="s">
        <v>19</v>
      </c>
      <c r="O2329" t="s">
        <v>1550</v>
      </c>
      <c r="P2329">
        <v>0</v>
      </c>
      <c r="Q2329">
        <v>0</v>
      </c>
      <c r="R2329">
        <v>0</v>
      </c>
      <c r="S2329">
        <v>0</v>
      </c>
      <c r="T2329">
        <f>DATATABLE[[#This Row],[تعداد واگن منتظر واگذاری]]+DATATABLE[[#This Row],[تعداد واگن تحت تخلیه]]</f>
        <v>0</v>
      </c>
      <c r="U2329">
        <v>0</v>
      </c>
      <c r="V2329">
        <v>20</v>
      </c>
      <c r="W2329">
        <v>0.64516129032258063</v>
      </c>
      <c r="X2329">
        <v>1300</v>
      </c>
      <c r="Y2329">
        <v>0</v>
      </c>
      <c r="Z2329">
        <v>20</v>
      </c>
      <c r="AA2329" t="s">
        <v>13</v>
      </c>
      <c r="AB2329">
        <v>0</v>
      </c>
      <c r="AC2329">
        <v>1</v>
      </c>
      <c r="AD2329" t="s">
        <v>13</v>
      </c>
      <c r="AE2329">
        <v>0</v>
      </c>
      <c r="AF2329">
        <v>1</v>
      </c>
      <c r="AG2329" t="s">
        <v>15</v>
      </c>
      <c r="AH2329">
        <v>1</v>
      </c>
      <c r="AI2329">
        <v>0</v>
      </c>
      <c r="AJ2329" t="s">
        <v>15</v>
      </c>
      <c r="AK2329">
        <v>1</v>
      </c>
      <c r="AL2329">
        <v>0</v>
      </c>
    </row>
    <row r="2330" spans="1:38" x14ac:dyDescent="0.25">
      <c r="A2330" t="s">
        <v>1530</v>
      </c>
      <c r="B2330" t="s">
        <v>791</v>
      </c>
      <c r="C2330">
        <v>13980510</v>
      </c>
      <c r="D2330">
        <v>980510</v>
      </c>
      <c r="E2330" t="s">
        <v>1059</v>
      </c>
      <c r="F2330" t="s">
        <v>1060</v>
      </c>
      <c r="G2330" t="s">
        <v>1523</v>
      </c>
      <c r="H2330" t="s">
        <v>40</v>
      </c>
      <c r="I2330">
        <v>2</v>
      </c>
      <c r="J2330" t="s">
        <v>24</v>
      </c>
      <c r="K2330">
        <v>5</v>
      </c>
      <c r="L2330">
        <v>20</v>
      </c>
      <c r="M2330">
        <v>20</v>
      </c>
      <c r="N2330" t="s">
        <v>20</v>
      </c>
      <c r="O2330" t="s">
        <v>1551</v>
      </c>
      <c r="P2330">
        <v>0</v>
      </c>
      <c r="Q2330">
        <v>0</v>
      </c>
      <c r="R2330">
        <v>0</v>
      </c>
      <c r="S2330">
        <v>0</v>
      </c>
      <c r="T2330">
        <f>DATATABLE[[#This Row],[تعداد واگن منتظر واگذاری]]+DATATABLE[[#This Row],[تعداد واگن تحت تخلیه]]</f>
        <v>0</v>
      </c>
      <c r="U2330">
        <v>0</v>
      </c>
      <c r="V2330">
        <v>21</v>
      </c>
      <c r="W2330">
        <v>0.67741935483870963</v>
      </c>
      <c r="X2330">
        <v>1365</v>
      </c>
      <c r="Y2330">
        <v>0</v>
      </c>
      <c r="Z2330">
        <v>21</v>
      </c>
      <c r="AA2330" t="s">
        <v>13</v>
      </c>
      <c r="AB2330">
        <v>0</v>
      </c>
      <c r="AC2330">
        <v>1</v>
      </c>
      <c r="AD2330" t="s">
        <v>13</v>
      </c>
      <c r="AE2330">
        <v>0</v>
      </c>
      <c r="AF2330">
        <v>1</v>
      </c>
      <c r="AG2330" t="s">
        <v>15</v>
      </c>
      <c r="AH2330">
        <v>1</v>
      </c>
      <c r="AI2330">
        <v>0</v>
      </c>
      <c r="AJ2330" t="s">
        <v>15</v>
      </c>
      <c r="AK2330">
        <v>1</v>
      </c>
      <c r="AL2330">
        <v>0</v>
      </c>
    </row>
    <row r="2331" spans="1:38" x14ac:dyDescent="0.25">
      <c r="A2331" t="s">
        <v>1530</v>
      </c>
      <c r="B2331" t="s">
        <v>791</v>
      </c>
      <c r="C2331">
        <v>13980511</v>
      </c>
      <c r="D2331">
        <v>980511</v>
      </c>
      <c r="E2331" t="s">
        <v>1061</v>
      </c>
      <c r="F2331" t="s">
        <v>1062</v>
      </c>
      <c r="G2331" t="s">
        <v>1523</v>
      </c>
      <c r="H2331" t="s">
        <v>40</v>
      </c>
      <c r="I2331">
        <v>2</v>
      </c>
      <c r="J2331" t="s">
        <v>24</v>
      </c>
      <c r="K2331">
        <v>5</v>
      </c>
      <c r="L2331">
        <v>20</v>
      </c>
      <c r="M2331">
        <v>20</v>
      </c>
      <c r="N2331" t="s">
        <v>12</v>
      </c>
      <c r="O2331" t="s">
        <v>1552</v>
      </c>
      <c r="P2331">
        <v>0</v>
      </c>
      <c r="Q2331">
        <v>0</v>
      </c>
      <c r="R2331">
        <v>0</v>
      </c>
      <c r="S2331">
        <v>0</v>
      </c>
      <c r="T2331">
        <f>DATATABLE[[#This Row],[تعداد واگن منتظر واگذاری]]+DATATABLE[[#This Row],[تعداد واگن تحت تخلیه]]</f>
        <v>0</v>
      </c>
      <c r="U2331">
        <v>0</v>
      </c>
      <c r="V2331">
        <v>0</v>
      </c>
      <c r="W2331">
        <v>0</v>
      </c>
      <c r="X2331">
        <v>0</v>
      </c>
      <c r="Y2331">
        <v>0</v>
      </c>
      <c r="Z2331">
        <v>0</v>
      </c>
      <c r="AA2331" t="s">
        <v>13</v>
      </c>
      <c r="AB2331">
        <v>0</v>
      </c>
      <c r="AC2331">
        <v>1</v>
      </c>
      <c r="AD2331" t="s">
        <v>13</v>
      </c>
      <c r="AE2331">
        <v>0</v>
      </c>
      <c r="AF2331">
        <v>1</v>
      </c>
      <c r="AG2331" t="s">
        <v>13</v>
      </c>
      <c r="AH2331">
        <v>0</v>
      </c>
      <c r="AI2331">
        <v>1</v>
      </c>
      <c r="AJ2331" t="s">
        <v>13</v>
      </c>
      <c r="AK2331">
        <v>0</v>
      </c>
      <c r="AL2331">
        <v>1</v>
      </c>
    </row>
    <row r="2332" spans="1:38" x14ac:dyDescent="0.25">
      <c r="A2332" t="s">
        <v>1530</v>
      </c>
      <c r="B2332" t="s">
        <v>791</v>
      </c>
      <c r="C2332">
        <v>13980512</v>
      </c>
      <c r="D2332">
        <v>980512</v>
      </c>
      <c r="E2332" t="s">
        <v>1063</v>
      </c>
      <c r="F2332" t="s">
        <v>1064</v>
      </c>
      <c r="G2332" t="s">
        <v>1523</v>
      </c>
      <c r="H2332" t="s">
        <v>40</v>
      </c>
      <c r="I2332">
        <v>2</v>
      </c>
      <c r="J2332" t="s">
        <v>24</v>
      </c>
      <c r="K2332">
        <v>5</v>
      </c>
      <c r="L2332">
        <v>21</v>
      </c>
      <c r="M2332">
        <v>20</v>
      </c>
      <c r="N2332" t="s">
        <v>14</v>
      </c>
      <c r="O2332" t="s">
        <v>1553</v>
      </c>
      <c r="P2332">
        <v>0</v>
      </c>
      <c r="Q2332">
        <v>0</v>
      </c>
      <c r="R2332">
        <v>0</v>
      </c>
      <c r="S2332">
        <v>0</v>
      </c>
      <c r="T2332">
        <f>DATATABLE[[#This Row],[تعداد واگن منتظر واگذاری]]+DATATABLE[[#This Row],[تعداد واگن تحت تخلیه]]</f>
        <v>0</v>
      </c>
      <c r="U2332">
        <v>0</v>
      </c>
      <c r="V2332">
        <v>0</v>
      </c>
      <c r="W2332">
        <v>0</v>
      </c>
      <c r="X2332">
        <v>0</v>
      </c>
      <c r="Y2332">
        <v>0</v>
      </c>
      <c r="Z2332">
        <v>0</v>
      </c>
      <c r="AA2332" t="s">
        <v>13</v>
      </c>
      <c r="AB2332">
        <v>0</v>
      </c>
      <c r="AC2332">
        <v>1</v>
      </c>
      <c r="AD2332" t="s">
        <v>13</v>
      </c>
      <c r="AE2332">
        <v>0</v>
      </c>
      <c r="AF2332">
        <v>1</v>
      </c>
      <c r="AG2332" t="s">
        <v>13</v>
      </c>
      <c r="AH2332">
        <v>0</v>
      </c>
      <c r="AI2332">
        <v>1</v>
      </c>
      <c r="AJ2332" t="s">
        <v>13</v>
      </c>
      <c r="AK2332">
        <v>0</v>
      </c>
      <c r="AL2332">
        <v>1</v>
      </c>
    </row>
    <row r="2333" spans="1:38" x14ac:dyDescent="0.25">
      <c r="A2333" t="s">
        <v>1530</v>
      </c>
      <c r="B2333" t="s">
        <v>791</v>
      </c>
      <c r="C2333">
        <v>13980513</v>
      </c>
      <c r="D2333">
        <v>980513</v>
      </c>
      <c r="E2333" t="s">
        <v>1065</v>
      </c>
      <c r="F2333" t="s">
        <v>1066</v>
      </c>
      <c r="G2333" t="s">
        <v>1523</v>
      </c>
      <c r="H2333" t="s">
        <v>40</v>
      </c>
      <c r="I2333">
        <v>2</v>
      </c>
      <c r="J2333" t="s">
        <v>24</v>
      </c>
      <c r="K2333">
        <v>5</v>
      </c>
      <c r="L2333">
        <v>21</v>
      </c>
      <c r="M2333">
        <v>20</v>
      </c>
      <c r="N2333" t="s">
        <v>16</v>
      </c>
      <c r="O2333" t="s">
        <v>1556</v>
      </c>
      <c r="P2333">
        <v>0</v>
      </c>
      <c r="Q2333">
        <v>0</v>
      </c>
      <c r="R2333">
        <v>0</v>
      </c>
      <c r="S2333">
        <v>0</v>
      </c>
      <c r="T2333">
        <f>DATATABLE[[#This Row],[تعداد واگن منتظر واگذاری]]+DATATABLE[[#This Row],[تعداد واگن تحت تخلیه]]</f>
        <v>0</v>
      </c>
      <c r="U2333">
        <v>0</v>
      </c>
      <c r="V2333">
        <v>11</v>
      </c>
      <c r="W2333">
        <v>0.35483870967741937</v>
      </c>
      <c r="X2333">
        <v>715</v>
      </c>
      <c r="Y2333">
        <v>0</v>
      </c>
      <c r="Z2333">
        <v>11</v>
      </c>
      <c r="AA2333" t="s">
        <v>13</v>
      </c>
      <c r="AB2333">
        <v>0</v>
      </c>
      <c r="AC2333">
        <v>1</v>
      </c>
      <c r="AD2333" t="s">
        <v>13</v>
      </c>
      <c r="AE2333">
        <v>0</v>
      </c>
      <c r="AF2333">
        <v>1</v>
      </c>
      <c r="AG2333" t="s">
        <v>15</v>
      </c>
      <c r="AH2333">
        <v>1</v>
      </c>
      <c r="AI2333">
        <v>0</v>
      </c>
      <c r="AJ2333" t="s">
        <v>15</v>
      </c>
      <c r="AK2333">
        <v>1</v>
      </c>
      <c r="AL2333">
        <v>0</v>
      </c>
    </row>
    <row r="2334" spans="1:38" x14ac:dyDescent="0.25">
      <c r="A2334" t="s">
        <v>1530</v>
      </c>
      <c r="B2334" t="s">
        <v>791</v>
      </c>
      <c r="C2334">
        <v>13980514</v>
      </c>
      <c r="D2334">
        <v>980514</v>
      </c>
      <c r="E2334" t="s">
        <v>1067</v>
      </c>
      <c r="F2334" t="s">
        <v>1068</v>
      </c>
      <c r="G2334" t="s">
        <v>1523</v>
      </c>
      <c r="H2334" t="s">
        <v>40</v>
      </c>
      <c r="I2334">
        <v>2</v>
      </c>
      <c r="J2334" t="s">
        <v>24</v>
      </c>
      <c r="K2334">
        <v>5</v>
      </c>
      <c r="L2334">
        <v>21</v>
      </c>
      <c r="M2334">
        <v>20</v>
      </c>
      <c r="N2334" t="s">
        <v>17</v>
      </c>
      <c r="O2334" t="s">
        <v>1557</v>
      </c>
      <c r="P2334">
        <v>0</v>
      </c>
      <c r="Q2334">
        <v>0</v>
      </c>
      <c r="R2334">
        <v>0</v>
      </c>
      <c r="S2334">
        <v>0</v>
      </c>
      <c r="T2334">
        <f>DATATABLE[[#This Row],[تعداد واگن منتظر واگذاری]]+DATATABLE[[#This Row],[تعداد واگن تحت تخلیه]]</f>
        <v>0</v>
      </c>
      <c r="U2334">
        <v>0</v>
      </c>
      <c r="V2334">
        <v>11</v>
      </c>
      <c r="W2334">
        <v>0.35483870967741937</v>
      </c>
      <c r="X2334">
        <v>715</v>
      </c>
      <c r="Y2334">
        <v>0</v>
      </c>
      <c r="Z2334">
        <v>11</v>
      </c>
      <c r="AA2334" t="s">
        <v>13</v>
      </c>
      <c r="AB2334">
        <v>0</v>
      </c>
      <c r="AC2334">
        <v>1</v>
      </c>
      <c r="AD2334" t="s">
        <v>13</v>
      </c>
      <c r="AE2334">
        <v>0</v>
      </c>
      <c r="AF2334">
        <v>1</v>
      </c>
      <c r="AG2334" t="s">
        <v>15</v>
      </c>
      <c r="AH2334">
        <v>1</v>
      </c>
      <c r="AI2334">
        <v>0</v>
      </c>
      <c r="AJ2334" t="s">
        <v>15</v>
      </c>
      <c r="AK2334">
        <v>1</v>
      </c>
      <c r="AL2334">
        <v>0</v>
      </c>
    </row>
    <row r="2335" spans="1:38" x14ac:dyDescent="0.25">
      <c r="A2335" t="s">
        <v>1530</v>
      </c>
      <c r="B2335" t="s">
        <v>791</v>
      </c>
      <c r="C2335">
        <v>13980515</v>
      </c>
      <c r="D2335">
        <v>980515</v>
      </c>
      <c r="E2335" t="s">
        <v>1069</v>
      </c>
      <c r="F2335" t="s">
        <v>1070</v>
      </c>
      <c r="G2335" t="s">
        <v>1523</v>
      </c>
      <c r="H2335" t="s">
        <v>40</v>
      </c>
      <c r="I2335">
        <v>2</v>
      </c>
      <c r="J2335" t="s">
        <v>24</v>
      </c>
      <c r="K2335">
        <v>5</v>
      </c>
      <c r="L2335">
        <v>21</v>
      </c>
      <c r="M2335">
        <v>20</v>
      </c>
      <c r="N2335" t="s">
        <v>18</v>
      </c>
      <c r="O2335" t="s">
        <v>1558</v>
      </c>
      <c r="P2335">
        <v>0</v>
      </c>
      <c r="Q2335">
        <v>0</v>
      </c>
      <c r="R2335">
        <v>0</v>
      </c>
      <c r="S2335">
        <v>0</v>
      </c>
      <c r="T2335">
        <f>DATATABLE[[#This Row],[تعداد واگن منتظر واگذاری]]+DATATABLE[[#This Row],[تعداد واگن تحت تخلیه]]</f>
        <v>0</v>
      </c>
      <c r="U2335">
        <v>0</v>
      </c>
      <c r="V2335">
        <v>0</v>
      </c>
      <c r="W2335">
        <v>0</v>
      </c>
      <c r="X2335">
        <v>0</v>
      </c>
      <c r="Y2335">
        <v>0</v>
      </c>
      <c r="Z2335">
        <v>0</v>
      </c>
      <c r="AA2335" t="s">
        <v>13</v>
      </c>
      <c r="AB2335">
        <v>0</v>
      </c>
      <c r="AC2335">
        <v>1</v>
      </c>
      <c r="AD2335" t="s">
        <v>13</v>
      </c>
      <c r="AE2335">
        <v>0</v>
      </c>
      <c r="AF2335">
        <v>1</v>
      </c>
      <c r="AG2335" t="s">
        <v>13</v>
      </c>
      <c r="AH2335">
        <v>0</v>
      </c>
      <c r="AI2335">
        <v>1</v>
      </c>
      <c r="AJ2335" t="s">
        <v>13</v>
      </c>
      <c r="AK2335">
        <v>0</v>
      </c>
      <c r="AL2335">
        <v>1</v>
      </c>
    </row>
    <row r="2336" spans="1:38" x14ac:dyDescent="0.25">
      <c r="A2336" t="s">
        <v>1530</v>
      </c>
      <c r="B2336" t="s">
        <v>791</v>
      </c>
      <c r="C2336">
        <v>13980516</v>
      </c>
      <c r="D2336">
        <v>980516</v>
      </c>
      <c r="E2336" t="s">
        <v>1071</v>
      </c>
      <c r="F2336" t="s">
        <v>1072</v>
      </c>
      <c r="G2336" t="s">
        <v>1523</v>
      </c>
      <c r="H2336" t="s">
        <v>40</v>
      </c>
      <c r="I2336">
        <v>2</v>
      </c>
      <c r="J2336" t="s">
        <v>24</v>
      </c>
      <c r="K2336">
        <v>5</v>
      </c>
      <c r="L2336">
        <v>21</v>
      </c>
      <c r="M2336">
        <v>20</v>
      </c>
      <c r="N2336" t="s">
        <v>19</v>
      </c>
      <c r="O2336" t="s">
        <v>1559</v>
      </c>
      <c r="P2336">
        <v>0</v>
      </c>
      <c r="Q2336">
        <v>0</v>
      </c>
      <c r="R2336">
        <v>0</v>
      </c>
      <c r="S2336">
        <v>0</v>
      </c>
      <c r="T2336">
        <f>DATATABLE[[#This Row],[تعداد واگن منتظر واگذاری]]+DATATABLE[[#This Row],[تعداد واگن تحت تخلیه]]</f>
        <v>0</v>
      </c>
      <c r="U2336">
        <v>0</v>
      </c>
      <c r="V2336">
        <v>0</v>
      </c>
      <c r="W2336">
        <v>0</v>
      </c>
      <c r="X2336">
        <v>0</v>
      </c>
      <c r="Y2336">
        <v>0</v>
      </c>
      <c r="Z2336">
        <v>0</v>
      </c>
      <c r="AA2336" t="s">
        <v>13</v>
      </c>
      <c r="AB2336">
        <v>0</v>
      </c>
      <c r="AC2336">
        <v>1</v>
      </c>
      <c r="AD2336" t="s">
        <v>13</v>
      </c>
      <c r="AE2336">
        <v>0</v>
      </c>
      <c r="AF2336">
        <v>1</v>
      </c>
      <c r="AG2336" t="s">
        <v>13</v>
      </c>
      <c r="AH2336">
        <v>0</v>
      </c>
      <c r="AI2336">
        <v>1</v>
      </c>
      <c r="AJ2336" t="s">
        <v>13</v>
      </c>
      <c r="AK2336">
        <v>0</v>
      </c>
      <c r="AL2336">
        <v>1</v>
      </c>
    </row>
    <row r="2337" spans="1:38" x14ac:dyDescent="0.25">
      <c r="A2337" t="s">
        <v>1530</v>
      </c>
      <c r="B2337" t="s">
        <v>791</v>
      </c>
      <c r="C2337">
        <v>13980517</v>
      </c>
      <c r="D2337">
        <v>980517</v>
      </c>
      <c r="E2337" t="s">
        <v>1073</v>
      </c>
      <c r="F2337" t="s">
        <v>1074</v>
      </c>
      <c r="G2337" t="s">
        <v>1523</v>
      </c>
      <c r="H2337" t="s">
        <v>40</v>
      </c>
      <c r="I2337">
        <v>2</v>
      </c>
      <c r="J2337" t="s">
        <v>24</v>
      </c>
      <c r="K2337">
        <v>5</v>
      </c>
      <c r="L2337">
        <v>21</v>
      </c>
      <c r="M2337">
        <v>21</v>
      </c>
      <c r="N2337" t="s">
        <v>20</v>
      </c>
      <c r="O2337" t="s">
        <v>1560</v>
      </c>
      <c r="P2337">
        <v>0</v>
      </c>
      <c r="Q2337">
        <v>0</v>
      </c>
      <c r="R2337">
        <v>0</v>
      </c>
      <c r="S2337">
        <v>0</v>
      </c>
      <c r="T2337">
        <f>DATATABLE[[#This Row],[تعداد واگن منتظر واگذاری]]+DATATABLE[[#This Row],[تعداد واگن تحت تخلیه]]</f>
        <v>0</v>
      </c>
      <c r="U2337">
        <v>0</v>
      </c>
      <c r="V2337">
        <v>7</v>
      </c>
      <c r="W2337">
        <v>0.22580645161290322</v>
      </c>
      <c r="X2337">
        <v>455</v>
      </c>
      <c r="Y2337">
        <v>0</v>
      </c>
      <c r="Z2337">
        <v>7</v>
      </c>
      <c r="AA2337" t="s">
        <v>13</v>
      </c>
      <c r="AB2337">
        <v>0</v>
      </c>
      <c r="AC2337">
        <v>1</v>
      </c>
      <c r="AD2337" t="s">
        <v>13</v>
      </c>
      <c r="AE2337">
        <v>0</v>
      </c>
      <c r="AF2337">
        <v>1</v>
      </c>
      <c r="AG2337" t="s">
        <v>15</v>
      </c>
      <c r="AH2337">
        <v>1</v>
      </c>
      <c r="AI2337">
        <v>0</v>
      </c>
      <c r="AJ2337" t="s">
        <v>15</v>
      </c>
      <c r="AK2337">
        <v>1</v>
      </c>
      <c r="AL2337">
        <v>0</v>
      </c>
    </row>
    <row r="2338" spans="1:38" x14ac:dyDescent="0.25">
      <c r="A2338" t="s">
        <v>1530</v>
      </c>
      <c r="B2338" t="s">
        <v>791</v>
      </c>
      <c r="C2338">
        <v>13980518</v>
      </c>
      <c r="D2338">
        <v>980518</v>
      </c>
      <c r="E2338" t="s">
        <v>1075</v>
      </c>
      <c r="F2338" t="s">
        <v>1076</v>
      </c>
      <c r="G2338" t="s">
        <v>1523</v>
      </c>
      <c r="H2338" t="s">
        <v>40</v>
      </c>
      <c r="I2338">
        <v>2</v>
      </c>
      <c r="J2338" t="s">
        <v>24</v>
      </c>
      <c r="K2338">
        <v>5</v>
      </c>
      <c r="L2338">
        <v>21</v>
      </c>
      <c r="M2338">
        <v>21</v>
      </c>
      <c r="N2338" t="s">
        <v>12</v>
      </c>
      <c r="O2338" t="s">
        <v>1561</v>
      </c>
      <c r="P2338">
        <v>0</v>
      </c>
      <c r="Q2338">
        <v>0</v>
      </c>
      <c r="R2338">
        <v>0</v>
      </c>
      <c r="S2338">
        <v>0</v>
      </c>
      <c r="T2338">
        <f>DATATABLE[[#This Row],[تعداد واگن منتظر واگذاری]]+DATATABLE[[#This Row],[تعداد واگن تحت تخلیه]]</f>
        <v>0</v>
      </c>
      <c r="U2338">
        <v>0</v>
      </c>
      <c r="V2338">
        <v>0</v>
      </c>
      <c r="W2338">
        <v>0</v>
      </c>
      <c r="X2338">
        <v>0</v>
      </c>
      <c r="Y2338">
        <v>0</v>
      </c>
      <c r="Z2338">
        <v>0</v>
      </c>
      <c r="AA2338" t="s">
        <v>13</v>
      </c>
      <c r="AB2338">
        <v>0</v>
      </c>
      <c r="AC2338">
        <v>1</v>
      </c>
      <c r="AD2338" t="s">
        <v>13</v>
      </c>
      <c r="AE2338">
        <v>0</v>
      </c>
      <c r="AF2338">
        <v>1</v>
      </c>
      <c r="AG2338" t="s">
        <v>13</v>
      </c>
      <c r="AH2338">
        <v>0</v>
      </c>
      <c r="AI2338">
        <v>1</v>
      </c>
      <c r="AJ2338" t="s">
        <v>13</v>
      </c>
      <c r="AK2338">
        <v>0</v>
      </c>
      <c r="AL2338">
        <v>1</v>
      </c>
    </row>
    <row r="2339" spans="1:38" x14ac:dyDescent="0.25">
      <c r="A2339" t="s">
        <v>1530</v>
      </c>
      <c r="B2339" t="s">
        <v>791</v>
      </c>
      <c r="C2339">
        <v>13980519</v>
      </c>
      <c r="D2339">
        <v>980519</v>
      </c>
      <c r="E2339" t="s">
        <v>1077</v>
      </c>
      <c r="F2339" t="s">
        <v>1078</v>
      </c>
      <c r="G2339" t="s">
        <v>1523</v>
      </c>
      <c r="H2339" t="s">
        <v>40</v>
      </c>
      <c r="I2339">
        <v>2</v>
      </c>
      <c r="J2339" t="s">
        <v>24</v>
      </c>
      <c r="K2339">
        <v>5</v>
      </c>
      <c r="L2339">
        <v>22</v>
      </c>
      <c r="M2339">
        <v>21</v>
      </c>
      <c r="N2339" t="s">
        <v>14</v>
      </c>
      <c r="O2339" t="s">
        <v>1562</v>
      </c>
      <c r="P2339">
        <v>0</v>
      </c>
      <c r="Q2339">
        <v>0</v>
      </c>
      <c r="R2339">
        <v>0</v>
      </c>
      <c r="S2339">
        <v>0</v>
      </c>
      <c r="T2339">
        <f>DATATABLE[[#This Row],[تعداد واگن منتظر واگذاری]]+DATATABLE[[#This Row],[تعداد واگن تحت تخلیه]]</f>
        <v>0</v>
      </c>
      <c r="U2339">
        <v>0</v>
      </c>
      <c r="V2339">
        <v>0</v>
      </c>
      <c r="W2339">
        <v>0</v>
      </c>
      <c r="X2339">
        <v>0</v>
      </c>
      <c r="Y2339">
        <v>0</v>
      </c>
      <c r="Z2339">
        <v>0</v>
      </c>
      <c r="AA2339" t="s">
        <v>13</v>
      </c>
      <c r="AB2339">
        <v>0</v>
      </c>
      <c r="AC2339">
        <v>1</v>
      </c>
      <c r="AD2339" t="s">
        <v>13</v>
      </c>
      <c r="AE2339">
        <v>0</v>
      </c>
      <c r="AF2339">
        <v>1</v>
      </c>
      <c r="AG2339" t="s">
        <v>13</v>
      </c>
      <c r="AH2339">
        <v>0</v>
      </c>
      <c r="AI2339">
        <v>1</v>
      </c>
      <c r="AJ2339" t="s">
        <v>13</v>
      </c>
      <c r="AK2339">
        <v>0</v>
      </c>
      <c r="AL2339">
        <v>1</v>
      </c>
    </row>
    <row r="2340" spans="1:38" x14ac:dyDescent="0.25">
      <c r="A2340" t="s">
        <v>1530</v>
      </c>
      <c r="B2340" t="s">
        <v>791</v>
      </c>
      <c r="C2340">
        <v>13980520</v>
      </c>
      <c r="D2340">
        <v>980520</v>
      </c>
      <c r="E2340" t="s">
        <v>1079</v>
      </c>
      <c r="F2340" t="s">
        <v>1080</v>
      </c>
      <c r="G2340" t="s">
        <v>1523</v>
      </c>
      <c r="H2340" t="s">
        <v>40</v>
      </c>
      <c r="I2340">
        <v>2</v>
      </c>
      <c r="J2340" t="s">
        <v>24</v>
      </c>
      <c r="K2340">
        <v>5</v>
      </c>
      <c r="L2340">
        <v>22</v>
      </c>
      <c r="M2340">
        <v>21</v>
      </c>
      <c r="N2340" t="s">
        <v>16</v>
      </c>
      <c r="O2340" t="s">
        <v>1563</v>
      </c>
      <c r="P2340">
        <v>0</v>
      </c>
      <c r="Q2340">
        <v>0</v>
      </c>
      <c r="R2340">
        <v>0</v>
      </c>
      <c r="S2340">
        <v>0</v>
      </c>
      <c r="T2340">
        <f>DATATABLE[[#This Row],[تعداد واگن منتظر واگذاری]]+DATATABLE[[#This Row],[تعداد واگن تحت تخلیه]]</f>
        <v>0</v>
      </c>
      <c r="U2340">
        <v>0</v>
      </c>
      <c r="V2340">
        <v>90</v>
      </c>
      <c r="W2340">
        <v>2.903225806451613</v>
      </c>
      <c r="X2340">
        <v>5850</v>
      </c>
      <c r="Y2340">
        <v>0</v>
      </c>
      <c r="Z2340">
        <v>90</v>
      </c>
      <c r="AA2340" t="s">
        <v>13</v>
      </c>
      <c r="AB2340">
        <v>0</v>
      </c>
      <c r="AC2340">
        <v>1</v>
      </c>
      <c r="AD2340" t="s">
        <v>13</v>
      </c>
      <c r="AE2340">
        <v>0</v>
      </c>
      <c r="AF2340">
        <v>1</v>
      </c>
      <c r="AG2340" t="s">
        <v>15</v>
      </c>
      <c r="AH2340">
        <v>1</v>
      </c>
      <c r="AI2340">
        <v>0</v>
      </c>
      <c r="AJ2340" t="s">
        <v>15</v>
      </c>
      <c r="AK2340">
        <v>1</v>
      </c>
      <c r="AL2340">
        <v>0</v>
      </c>
    </row>
    <row r="2341" spans="1:38" x14ac:dyDescent="0.25">
      <c r="A2341" t="s">
        <v>1530</v>
      </c>
      <c r="B2341" t="s">
        <v>791</v>
      </c>
      <c r="C2341">
        <v>13980521</v>
      </c>
      <c r="D2341">
        <v>980521</v>
      </c>
      <c r="E2341" t="s">
        <v>1081</v>
      </c>
      <c r="F2341" t="s">
        <v>1082</v>
      </c>
      <c r="G2341" t="s">
        <v>1523</v>
      </c>
      <c r="H2341" t="s">
        <v>40</v>
      </c>
      <c r="I2341">
        <v>2</v>
      </c>
      <c r="J2341" t="s">
        <v>24</v>
      </c>
      <c r="K2341">
        <v>5</v>
      </c>
      <c r="L2341">
        <v>22</v>
      </c>
      <c r="M2341">
        <v>21</v>
      </c>
      <c r="N2341" t="s">
        <v>17</v>
      </c>
      <c r="O2341" t="s">
        <v>1564</v>
      </c>
      <c r="P2341">
        <v>0</v>
      </c>
      <c r="Q2341">
        <v>0</v>
      </c>
      <c r="R2341">
        <v>0</v>
      </c>
      <c r="S2341">
        <v>0</v>
      </c>
      <c r="T2341">
        <f>DATATABLE[[#This Row],[تعداد واگن منتظر واگذاری]]+DATATABLE[[#This Row],[تعداد واگن تحت تخلیه]]</f>
        <v>0</v>
      </c>
      <c r="U2341">
        <v>0</v>
      </c>
      <c r="V2341">
        <v>0</v>
      </c>
      <c r="W2341">
        <v>0</v>
      </c>
      <c r="X2341">
        <v>0</v>
      </c>
      <c r="Y2341">
        <v>0</v>
      </c>
      <c r="Z2341">
        <v>0</v>
      </c>
      <c r="AA2341" t="s">
        <v>13</v>
      </c>
      <c r="AB2341">
        <v>0</v>
      </c>
      <c r="AC2341">
        <v>1</v>
      </c>
      <c r="AD2341" t="s">
        <v>13</v>
      </c>
      <c r="AE2341">
        <v>0</v>
      </c>
      <c r="AF2341">
        <v>1</v>
      </c>
      <c r="AG2341" t="s">
        <v>13</v>
      </c>
      <c r="AH2341">
        <v>0</v>
      </c>
      <c r="AI2341">
        <v>1</v>
      </c>
      <c r="AJ2341" t="s">
        <v>13</v>
      </c>
      <c r="AK2341">
        <v>0</v>
      </c>
      <c r="AL2341">
        <v>1</v>
      </c>
    </row>
    <row r="2342" spans="1:38" x14ac:dyDescent="0.25">
      <c r="A2342" t="s">
        <v>1530</v>
      </c>
      <c r="B2342" t="s">
        <v>791</v>
      </c>
      <c r="C2342">
        <v>13980522</v>
      </c>
      <c r="D2342">
        <v>980522</v>
      </c>
      <c r="E2342" t="s">
        <v>1083</v>
      </c>
      <c r="F2342" t="s">
        <v>1084</v>
      </c>
      <c r="G2342" t="s">
        <v>1523</v>
      </c>
      <c r="H2342" t="s">
        <v>40</v>
      </c>
      <c r="I2342">
        <v>2</v>
      </c>
      <c r="J2342" t="s">
        <v>24</v>
      </c>
      <c r="K2342">
        <v>5</v>
      </c>
      <c r="L2342">
        <v>22</v>
      </c>
      <c r="M2342">
        <v>21</v>
      </c>
      <c r="N2342" t="s">
        <v>18</v>
      </c>
      <c r="O2342" t="s">
        <v>1565</v>
      </c>
      <c r="P2342">
        <v>0</v>
      </c>
      <c r="Q2342">
        <v>0</v>
      </c>
      <c r="R2342">
        <v>0</v>
      </c>
      <c r="S2342">
        <v>0</v>
      </c>
      <c r="T2342">
        <f>DATATABLE[[#This Row],[تعداد واگن منتظر واگذاری]]+DATATABLE[[#This Row],[تعداد واگن تحت تخلیه]]</f>
        <v>0</v>
      </c>
      <c r="U2342">
        <v>0</v>
      </c>
      <c r="V2342">
        <v>0</v>
      </c>
      <c r="W2342">
        <v>0</v>
      </c>
      <c r="X2342">
        <v>0</v>
      </c>
      <c r="Y2342">
        <v>0</v>
      </c>
      <c r="Z2342">
        <v>0</v>
      </c>
      <c r="AA2342" t="s">
        <v>13</v>
      </c>
      <c r="AB2342">
        <v>0</v>
      </c>
      <c r="AC2342">
        <v>1</v>
      </c>
      <c r="AD2342" t="s">
        <v>13</v>
      </c>
      <c r="AE2342">
        <v>0</v>
      </c>
      <c r="AF2342">
        <v>1</v>
      </c>
      <c r="AG2342" t="s">
        <v>13</v>
      </c>
      <c r="AH2342">
        <v>0</v>
      </c>
      <c r="AI2342">
        <v>1</v>
      </c>
      <c r="AJ2342" t="s">
        <v>13</v>
      </c>
      <c r="AK2342">
        <v>0</v>
      </c>
      <c r="AL2342">
        <v>1</v>
      </c>
    </row>
    <row r="2343" spans="1:38" x14ac:dyDescent="0.25">
      <c r="A2343" t="s">
        <v>1530</v>
      </c>
      <c r="B2343" t="s">
        <v>791</v>
      </c>
      <c r="C2343">
        <v>13980523</v>
      </c>
      <c r="D2343">
        <v>980523</v>
      </c>
      <c r="E2343" t="s">
        <v>1085</v>
      </c>
      <c r="F2343" t="s">
        <v>1086</v>
      </c>
      <c r="G2343" t="s">
        <v>1523</v>
      </c>
      <c r="H2343" t="s">
        <v>40</v>
      </c>
      <c r="I2343">
        <v>2</v>
      </c>
      <c r="J2343" t="s">
        <v>24</v>
      </c>
      <c r="K2343">
        <v>5</v>
      </c>
      <c r="L2343">
        <v>22</v>
      </c>
      <c r="M2343">
        <v>21</v>
      </c>
      <c r="N2343" t="s">
        <v>19</v>
      </c>
      <c r="O2343" t="s">
        <v>1566</v>
      </c>
      <c r="P2343">
        <v>0</v>
      </c>
      <c r="Q2343">
        <v>0</v>
      </c>
      <c r="R2343">
        <v>0</v>
      </c>
      <c r="S2343">
        <v>0</v>
      </c>
      <c r="T2343">
        <f>DATATABLE[[#This Row],[تعداد واگن منتظر واگذاری]]+DATATABLE[[#This Row],[تعداد واگن تحت تخلیه]]</f>
        <v>0</v>
      </c>
      <c r="U2343">
        <v>0</v>
      </c>
      <c r="V2343">
        <v>0</v>
      </c>
      <c r="W2343">
        <v>0</v>
      </c>
      <c r="X2343">
        <v>0</v>
      </c>
      <c r="Y2343">
        <v>0</v>
      </c>
      <c r="Z2343">
        <v>0</v>
      </c>
      <c r="AA2343" t="s">
        <v>13</v>
      </c>
      <c r="AB2343">
        <v>0</v>
      </c>
      <c r="AC2343">
        <v>1</v>
      </c>
      <c r="AD2343" t="s">
        <v>13</v>
      </c>
      <c r="AE2343">
        <v>0</v>
      </c>
      <c r="AF2343">
        <v>1</v>
      </c>
      <c r="AG2343" t="s">
        <v>13</v>
      </c>
      <c r="AH2343">
        <v>0</v>
      </c>
      <c r="AI2343">
        <v>1</v>
      </c>
      <c r="AJ2343" t="s">
        <v>13</v>
      </c>
      <c r="AK2343">
        <v>0</v>
      </c>
      <c r="AL2343">
        <v>1</v>
      </c>
    </row>
    <row r="2344" spans="1:38" x14ac:dyDescent="0.25">
      <c r="A2344" t="s">
        <v>1530</v>
      </c>
      <c r="B2344" t="s">
        <v>791</v>
      </c>
      <c r="C2344">
        <v>13980524</v>
      </c>
      <c r="D2344">
        <v>980524</v>
      </c>
      <c r="E2344" t="s">
        <v>1087</v>
      </c>
      <c r="F2344" t="s">
        <v>1088</v>
      </c>
      <c r="G2344" t="s">
        <v>1523</v>
      </c>
      <c r="H2344" t="s">
        <v>40</v>
      </c>
      <c r="I2344">
        <v>2</v>
      </c>
      <c r="J2344" t="s">
        <v>24</v>
      </c>
      <c r="K2344">
        <v>5</v>
      </c>
      <c r="L2344">
        <v>22</v>
      </c>
      <c r="M2344">
        <v>22</v>
      </c>
      <c r="N2344" t="s">
        <v>20</v>
      </c>
      <c r="O2344" t="s">
        <v>1567</v>
      </c>
      <c r="P2344">
        <v>0</v>
      </c>
      <c r="Q2344">
        <v>0</v>
      </c>
      <c r="R2344">
        <v>0</v>
      </c>
      <c r="S2344">
        <v>0</v>
      </c>
      <c r="T2344">
        <f>DATATABLE[[#This Row],[تعداد واگن منتظر واگذاری]]+DATATABLE[[#This Row],[تعداد واگن تحت تخلیه]]</f>
        <v>0</v>
      </c>
      <c r="U2344">
        <v>0</v>
      </c>
      <c r="V2344">
        <v>25</v>
      </c>
      <c r="W2344">
        <v>0.80645161290322576</v>
      </c>
      <c r="X2344">
        <v>1625</v>
      </c>
      <c r="Y2344">
        <v>0</v>
      </c>
      <c r="Z2344">
        <v>25</v>
      </c>
      <c r="AA2344" t="s">
        <v>13</v>
      </c>
      <c r="AB2344">
        <v>0</v>
      </c>
      <c r="AC2344">
        <v>1</v>
      </c>
      <c r="AD2344" t="s">
        <v>13</v>
      </c>
      <c r="AE2344">
        <v>0</v>
      </c>
      <c r="AF2344">
        <v>1</v>
      </c>
      <c r="AG2344" t="s">
        <v>15</v>
      </c>
      <c r="AH2344">
        <v>1</v>
      </c>
      <c r="AI2344">
        <v>0</v>
      </c>
      <c r="AJ2344" t="s">
        <v>15</v>
      </c>
      <c r="AK2344">
        <v>1</v>
      </c>
      <c r="AL2344">
        <v>0</v>
      </c>
    </row>
    <row r="2345" spans="1:38" x14ac:dyDescent="0.25">
      <c r="A2345" t="s">
        <v>1530</v>
      </c>
      <c r="B2345" t="s">
        <v>791</v>
      </c>
      <c r="C2345">
        <v>13980525</v>
      </c>
      <c r="D2345">
        <v>980525</v>
      </c>
      <c r="E2345" t="s">
        <v>1089</v>
      </c>
      <c r="F2345" t="s">
        <v>1090</v>
      </c>
      <c r="G2345" t="s">
        <v>1523</v>
      </c>
      <c r="H2345" t="s">
        <v>40</v>
      </c>
      <c r="I2345">
        <v>2</v>
      </c>
      <c r="J2345" t="s">
        <v>24</v>
      </c>
      <c r="K2345">
        <v>5</v>
      </c>
      <c r="L2345">
        <v>22</v>
      </c>
      <c r="M2345">
        <v>22</v>
      </c>
      <c r="N2345" t="s">
        <v>12</v>
      </c>
      <c r="O2345" t="s">
        <v>1568</v>
      </c>
      <c r="P2345">
        <v>0</v>
      </c>
      <c r="Q2345">
        <v>0</v>
      </c>
      <c r="R2345">
        <v>0</v>
      </c>
      <c r="S2345">
        <v>0</v>
      </c>
      <c r="T2345">
        <f>DATATABLE[[#This Row],[تعداد واگن منتظر واگذاری]]+DATATABLE[[#This Row],[تعداد واگن تحت تخلیه]]</f>
        <v>0</v>
      </c>
      <c r="U2345">
        <v>0</v>
      </c>
      <c r="V2345">
        <v>6</v>
      </c>
      <c r="W2345">
        <v>0.19354838709677419</v>
      </c>
      <c r="X2345">
        <v>390</v>
      </c>
      <c r="Y2345">
        <v>0</v>
      </c>
      <c r="Z2345">
        <v>6</v>
      </c>
      <c r="AA2345" t="s">
        <v>13</v>
      </c>
      <c r="AB2345">
        <v>0</v>
      </c>
      <c r="AC2345">
        <v>1</v>
      </c>
      <c r="AD2345" t="s">
        <v>13</v>
      </c>
      <c r="AE2345">
        <v>0</v>
      </c>
      <c r="AF2345">
        <v>1</v>
      </c>
      <c r="AG2345" t="s">
        <v>15</v>
      </c>
      <c r="AH2345">
        <v>1</v>
      </c>
      <c r="AI2345">
        <v>0</v>
      </c>
      <c r="AJ2345" t="s">
        <v>15</v>
      </c>
      <c r="AK2345">
        <v>1</v>
      </c>
      <c r="AL2345">
        <v>0</v>
      </c>
    </row>
    <row r="2346" spans="1:38" x14ac:dyDescent="0.25">
      <c r="A2346" t="s">
        <v>1530</v>
      </c>
      <c r="B2346" t="s">
        <v>791</v>
      </c>
      <c r="C2346">
        <v>13980526</v>
      </c>
      <c r="D2346">
        <v>980526</v>
      </c>
      <c r="E2346" t="s">
        <v>1091</v>
      </c>
      <c r="F2346" t="s">
        <v>1092</v>
      </c>
      <c r="G2346" t="s">
        <v>1523</v>
      </c>
      <c r="H2346" t="s">
        <v>40</v>
      </c>
      <c r="I2346">
        <v>2</v>
      </c>
      <c r="J2346" t="s">
        <v>24</v>
      </c>
      <c r="K2346">
        <v>5</v>
      </c>
      <c r="L2346">
        <v>23</v>
      </c>
      <c r="M2346">
        <v>22</v>
      </c>
      <c r="N2346" t="s">
        <v>14</v>
      </c>
      <c r="O2346" t="s">
        <v>1569</v>
      </c>
      <c r="P2346">
        <v>0</v>
      </c>
      <c r="Q2346">
        <v>0</v>
      </c>
      <c r="R2346">
        <v>0</v>
      </c>
      <c r="S2346">
        <v>0</v>
      </c>
      <c r="T2346">
        <f>DATATABLE[[#This Row],[تعداد واگن منتظر واگذاری]]+DATATABLE[[#This Row],[تعداد واگن تحت تخلیه]]</f>
        <v>0</v>
      </c>
      <c r="U2346">
        <v>0</v>
      </c>
      <c r="V2346">
        <v>38</v>
      </c>
      <c r="W2346">
        <v>1.2258064516129032</v>
      </c>
      <c r="X2346">
        <v>2470</v>
      </c>
      <c r="Y2346">
        <v>0</v>
      </c>
      <c r="Z2346">
        <v>38</v>
      </c>
      <c r="AA2346" t="s">
        <v>13</v>
      </c>
      <c r="AB2346">
        <v>0</v>
      </c>
      <c r="AC2346">
        <v>1</v>
      </c>
      <c r="AD2346" t="s">
        <v>13</v>
      </c>
      <c r="AE2346">
        <v>0</v>
      </c>
      <c r="AF2346">
        <v>1</v>
      </c>
      <c r="AG2346" t="s">
        <v>15</v>
      </c>
      <c r="AH2346">
        <v>1</v>
      </c>
      <c r="AI2346">
        <v>0</v>
      </c>
      <c r="AJ2346" t="s">
        <v>15</v>
      </c>
      <c r="AK2346">
        <v>1</v>
      </c>
      <c r="AL2346">
        <v>0</v>
      </c>
    </row>
    <row r="2347" spans="1:38" x14ac:dyDescent="0.25">
      <c r="A2347" t="s">
        <v>1530</v>
      </c>
      <c r="B2347" t="s">
        <v>791</v>
      </c>
      <c r="C2347">
        <v>13980527</v>
      </c>
      <c r="D2347">
        <v>980527</v>
      </c>
      <c r="E2347" t="s">
        <v>1093</v>
      </c>
      <c r="F2347" t="s">
        <v>1094</v>
      </c>
      <c r="G2347" t="s">
        <v>1523</v>
      </c>
      <c r="H2347" t="s">
        <v>40</v>
      </c>
      <c r="I2347">
        <v>2</v>
      </c>
      <c r="J2347" t="s">
        <v>24</v>
      </c>
      <c r="K2347">
        <v>5</v>
      </c>
      <c r="L2347">
        <v>23</v>
      </c>
      <c r="M2347">
        <v>22</v>
      </c>
      <c r="N2347" t="s">
        <v>16</v>
      </c>
      <c r="O2347" t="s">
        <v>1570</v>
      </c>
      <c r="P2347">
        <v>0</v>
      </c>
      <c r="Q2347">
        <v>0</v>
      </c>
      <c r="R2347">
        <v>0</v>
      </c>
      <c r="S2347">
        <v>0</v>
      </c>
      <c r="T2347">
        <f>DATATABLE[[#This Row],[تعداد واگن منتظر واگذاری]]+DATATABLE[[#This Row],[تعداد واگن تحت تخلیه]]</f>
        <v>0</v>
      </c>
      <c r="U2347">
        <v>0</v>
      </c>
      <c r="V2347">
        <v>15</v>
      </c>
      <c r="W2347">
        <v>0.4838709677419355</v>
      </c>
      <c r="X2347">
        <v>975</v>
      </c>
      <c r="Y2347">
        <v>0</v>
      </c>
      <c r="Z2347">
        <v>15</v>
      </c>
      <c r="AA2347" t="s">
        <v>13</v>
      </c>
      <c r="AB2347">
        <v>0</v>
      </c>
      <c r="AC2347">
        <v>1</v>
      </c>
      <c r="AD2347" t="s">
        <v>13</v>
      </c>
      <c r="AE2347">
        <v>0</v>
      </c>
      <c r="AF2347">
        <v>1</v>
      </c>
      <c r="AG2347" t="s">
        <v>15</v>
      </c>
      <c r="AH2347">
        <v>1</v>
      </c>
      <c r="AI2347">
        <v>0</v>
      </c>
      <c r="AJ2347" t="s">
        <v>15</v>
      </c>
      <c r="AK2347">
        <v>1</v>
      </c>
      <c r="AL2347">
        <v>0</v>
      </c>
    </row>
    <row r="2348" spans="1:38" x14ac:dyDescent="0.25">
      <c r="A2348" t="s">
        <v>1530</v>
      </c>
      <c r="B2348" t="s">
        <v>791</v>
      </c>
      <c r="C2348">
        <v>13980528</v>
      </c>
      <c r="D2348">
        <v>980528</v>
      </c>
      <c r="E2348" t="s">
        <v>1095</v>
      </c>
      <c r="F2348" t="s">
        <v>1096</v>
      </c>
      <c r="G2348" t="s">
        <v>1523</v>
      </c>
      <c r="H2348" t="s">
        <v>40</v>
      </c>
      <c r="I2348">
        <v>2</v>
      </c>
      <c r="J2348" t="s">
        <v>24</v>
      </c>
      <c r="K2348">
        <v>5</v>
      </c>
      <c r="L2348">
        <v>23</v>
      </c>
      <c r="M2348">
        <v>22</v>
      </c>
      <c r="N2348" t="s">
        <v>17</v>
      </c>
      <c r="O2348" t="s">
        <v>1571</v>
      </c>
      <c r="P2348">
        <v>0</v>
      </c>
      <c r="Q2348">
        <v>0</v>
      </c>
      <c r="R2348">
        <v>0</v>
      </c>
      <c r="S2348">
        <v>0</v>
      </c>
      <c r="T2348">
        <f>DATATABLE[[#This Row],[تعداد واگن منتظر واگذاری]]+DATATABLE[[#This Row],[تعداد واگن تحت تخلیه]]</f>
        <v>0</v>
      </c>
      <c r="U2348">
        <v>0</v>
      </c>
      <c r="V2348">
        <v>23</v>
      </c>
      <c r="W2348">
        <v>0.74193548387096775</v>
      </c>
      <c r="X2348">
        <v>1495</v>
      </c>
      <c r="Y2348">
        <v>0</v>
      </c>
      <c r="Z2348">
        <v>23</v>
      </c>
      <c r="AA2348" t="s">
        <v>13</v>
      </c>
      <c r="AB2348">
        <v>0</v>
      </c>
      <c r="AC2348">
        <v>1</v>
      </c>
      <c r="AD2348" t="s">
        <v>13</v>
      </c>
      <c r="AE2348">
        <v>0</v>
      </c>
      <c r="AF2348">
        <v>1</v>
      </c>
      <c r="AG2348" t="s">
        <v>15</v>
      </c>
      <c r="AH2348">
        <v>1</v>
      </c>
      <c r="AI2348">
        <v>0</v>
      </c>
      <c r="AJ2348" t="s">
        <v>15</v>
      </c>
      <c r="AK2348">
        <v>1</v>
      </c>
      <c r="AL2348">
        <v>0</v>
      </c>
    </row>
    <row r="2349" spans="1:38" x14ac:dyDescent="0.25">
      <c r="A2349" t="s">
        <v>1530</v>
      </c>
      <c r="B2349" t="s">
        <v>791</v>
      </c>
      <c r="C2349">
        <v>13980529</v>
      </c>
      <c r="D2349">
        <v>980529</v>
      </c>
      <c r="E2349" t="s">
        <v>1097</v>
      </c>
      <c r="F2349" t="s">
        <v>1098</v>
      </c>
      <c r="G2349" t="s">
        <v>1523</v>
      </c>
      <c r="H2349" t="s">
        <v>40</v>
      </c>
      <c r="I2349">
        <v>2</v>
      </c>
      <c r="J2349" t="s">
        <v>24</v>
      </c>
      <c r="K2349">
        <v>5</v>
      </c>
      <c r="L2349">
        <v>23</v>
      </c>
      <c r="M2349">
        <v>22</v>
      </c>
      <c r="N2349" t="s">
        <v>18</v>
      </c>
      <c r="O2349" t="s">
        <v>1572</v>
      </c>
      <c r="P2349">
        <v>0</v>
      </c>
      <c r="Q2349">
        <v>0</v>
      </c>
      <c r="R2349">
        <v>0</v>
      </c>
      <c r="S2349">
        <v>0</v>
      </c>
      <c r="T2349">
        <f>DATATABLE[[#This Row],[تعداد واگن منتظر واگذاری]]+DATATABLE[[#This Row],[تعداد واگن تحت تخلیه]]</f>
        <v>0</v>
      </c>
      <c r="U2349">
        <v>0</v>
      </c>
      <c r="V2349">
        <v>0</v>
      </c>
      <c r="W2349">
        <v>0</v>
      </c>
      <c r="X2349">
        <v>0</v>
      </c>
      <c r="Y2349">
        <v>0</v>
      </c>
      <c r="Z2349">
        <v>0</v>
      </c>
      <c r="AA2349" t="s">
        <v>13</v>
      </c>
      <c r="AB2349">
        <v>0</v>
      </c>
      <c r="AC2349">
        <v>1</v>
      </c>
      <c r="AD2349" t="s">
        <v>13</v>
      </c>
      <c r="AE2349">
        <v>0</v>
      </c>
      <c r="AF2349">
        <v>1</v>
      </c>
      <c r="AG2349" t="s">
        <v>13</v>
      </c>
      <c r="AH2349">
        <v>0</v>
      </c>
      <c r="AI2349">
        <v>1</v>
      </c>
      <c r="AJ2349" t="s">
        <v>13</v>
      </c>
      <c r="AK2349">
        <v>0</v>
      </c>
      <c r="AL2349">
        <v>1</v>
      </c>
    </row>
    <row r="2350" spans="1:38" x14ac:dyDescent="0.25">
      <c r="A2350" t="s">
        <v>1530</v>
      </c>
      <c r="B2350" t="s">
        <v>791</v>
      </c>
      <c r="C2350">
        <v>13980530</v>
      </c>
      <c r="D2350">
        <v>980530</v>
      </c>
      <c r="E2350" t="s">
        <v>1099</v>
      </c>
      <c r="F2350" t="s">
        <v>1100</v>
      </c>
      <c r="G2350" t="s">
        <v>1523</v>
      </c>
      <c r="H2350" t="s">
        <v>40</v>
      </c>
      <c r="I2350">
        <v>2</v>
      </c>
      <c r="J2350" t="s">
        <v>24</v>
      </c>
      <c r="K2350">
        <v>5</v>
      </c>
      <c r="L2350">
        <v>23</v>
      </c>
      <c r="M2350">
        <v>22</v>
      </c>
      <c r="N2350" t="s">
        <v>19</v>
      </c>
      <c r="O2350" t="s">
        <v>1573</v>
      </c>
      <c r="P2350">
        <v>0</v>
      </c>
      <c r="Q2350">
        <v>0</v>
      </c>
      <c r="R2350">
        <v>0</v>
      </c>
      <c r="S2350">
        <v>0</v>
      </c>
      <c r="T2350">
        <f>DATATABLE[[#This Row],[تعداد واگن منتظر واگذاری]]+DATATABLE[[#This Row],[تعداد واگن تحت تخلیه]]</f>
        <v>0</v>
      </c>
      <c r="U2350">
        <v>0</v>
      </c>
      <c r="V2350">
        <v>0</v>
      </c>
      <c r="W2350">
        <v>0</v>
      </c>
      <c r="X2350">
        <v>0</v>
      </c>
      <c r="Y2350">
        <v>0</v>
      </c>
      <c r="Z2350">
        <v>0</v>
      </c>
      <c r="AA2350" t="s">
        <v>13</v>
      </c>
      <c r="AB2350">
        <v>0</v>
      </c>
      <c r="AC2350">
        <v>1</v>
      </c>
      <c r="AD2350" t="s">
        <v>13</v>
      </c>
      <c r="AE2350">
        <v>0</v>
      </c>
      <c r="AF2350">
        <v>1</v>
      </c>
      <c r="AG2350" t="s">
        <v>13</v>
      </c>
      <c r="AH2350">
        <v>0</v>
      </c>
      <c r="AI2350">
        <v>1</v>
      </c>
      <c r="AJ2350" t="s">
        <v>13</v>
      </c>
      <c r="AK2350">
        <v>0</v>
      </c>
      <c r="AL2350">
        <v>1</v>
      </c>
    </row>
    <row r="2351" spans="1:38" x14ac:dyDescent="0.25">
      <c r="A2351" t="s">
        <v>1530</v>
      </c>
      <c r="B2351" t="s">
        <v>791</v>
      </c>
      <c r="C2351">
        <v>13980531</v>
      </c>
      <c r="D2351">
        <v>980531</v>
      </c>
      <c r="E2351" t="s">
        <v>1101</v>
      </c>
      <c r="F2351" t="s">
        <v>1102</v>
      </c>
      <c r="G2351" t="s">
        <v>1523</v>
      </c>
      <c r="H2351" t="s">
        <v>40</v>
      </c>
      <c r="I2351">
        <v>2</v>
      </c>
      <c r="J2351" t="s">
        <v>24</v>
      </c>
      <c r="K2351">
        <v>5</v>
      </c>
      <c r="L2351">
        <v>23</v>
      </c>
      <c r="M2351">
        <v>23</v>
      </c>
      <c r="N2351" t="s">
        <v>20</v>
      </c>
      <c r="O2351" t="s">
        <v>1574</v>
      </c>
      <c r="P2351">
        <v>0</v>
      </c>
      <c r="Q2351">
        <v>0</v>
      </c>
      <c r="R2351">
        <v>0</v>
      </c>
      <c r="S2351">
        <v>0</v>
      </c>
      <c r="T2351">
        <f>DATATABLE[[#This Row],[تعداد واگن منتظر واگذاری]]+DATATABLE[[#This Row],[تعداد واگن تحت تخلیه]]</f>
        <v>0</v>
      </c>
      <c r="U2351">
        <v>0</v>
      </c>
      <c r="V2351">
        <v>1</v>
      </c>
      <c r="W2351">
        <v>3.2258064516129031E-2</v>
      </c>
      <c r="X2351">
        <v>65</v>
      </c>
      <c r="Y2351">
        <v>0</v>
      </c>
      <c r="Z2351">
        <v>1</v>
      </c>
      <c r="AA2351" t="s">
        <v>13</v>
      </c>
      <c r="AB2351">
        <v>0</v>
      </c>
      <c r="AC2351">
        <v>1</v>
      </c>
      <c r="AD2351" t="s">
        <v>13</v>
      </c>
      <c r="AE2351">
        <v>0</v>
      </c>
      <c r="AF2351">
        <v>1</v>
      </c>
      <c r="AG2351" t="s">
        <v>15</v>
      </c>
      <c r="AH2351">
        <v>1</v>
      </c>
      <c r="AI2351">
        <v>0</v>
      </c>
      <c r="AJ2351" t="s">
        <v>15</v>
      </c>
      <c r="AK2351">
        <v>1</v>
      </c>
      <c r="AL2351">
        <v>0</v>
      </c>
    </row>
    <row r="2352" spans="1:38" x14ac:dyDescent="0.25">
      <c r="A2352" t="s">
        <v>1530</v>
      </c>
      <c r="B2352" t="s">
        <v>791</v>
      </c>
      <c r="C2352">
        <v>13980601</v>
      </c>
      <c r="D2352">
        <v>980601</v>
      </c>
      <c r="E2352" t="s">
        <v>1103</v>
      </c>
      <c r="F2352" t="s">
        <v>1104</v>
      </c>
      <c r="G2352" t="s">
        <v>1523</v>
      </c>
      <c r="H2352" t="s">
        <v>40</v>
      </c>
      <c r="I2352">
        <v>2</v>
      </c>
      <c r="J2352" t="s">
        <v>25</v>
      </c>
      <c r="K2352">
        <v>6</v>
      </c>
      <c r="L2352">
        <v>23</v>
      </c>
      <c r="M2352">
        <v>23</v>
      </c>
      <c r="N2352" t="s">
        <v>12</v>
      </c>
      <c r="O2352" t="s">
        <v>1542</v>
      </c>
      <c r="P2352">
        <v>0</v>
      </c>
      <c r="Q2352">
        <v>0</v>
      </c>
      <c r="R2352">
        <v>0</v>
      </c>
      <c r="S2352">
        <v>0</v>
      </c>
      <c r="T2352">
        <f>DATATABLE[[#This Row],[تعداد واگن منتظر واگذاری]]+DATATABLE[[#This Row],[تعداد واگن تحت تخلیه]]</f>
        <v>0</v>
      </c>
      <c r="U2352">
        <v>0</v>
      </c>
      <c r="V2352">
        <v>0</v>
      </c>
      <c r="W2352">
        <v>0</v>
      </c>
      <c r="X2352">
        <v>0</v>
      </c>
      <c r="Y2352">
        <v>0</v>
      </c>
      <c r="Z2352">
        <v>0</v>
      </c>
      <c r="AA2352" t="s">
        <v>13</v>
      </c>
      <c r="AB2352">
        <v>0</v>
      </c>
      <c r="AC2352">
        <v>1</v>
      </c>
      <c r="AD2352" t="s">
        <v>13</v>
      </c>
      <c r="AE2352">
        <v>0</v>
      </c>
      <c r="AF2352">
        <v>1</v>
      </c>
      <c r="AG2352" t="s">
        <v>13</v>
      </c>
      <c r="AH2352">
        <v>0</v>
      </c>
      <c r="AI2352">
        <v>1</v>
      </c>
      <c r="AJ2352" t="s">
        <v>13</v>
      </c>
      <c r="AK2352">
        <v>0</v>
      </c>
      <c r="AL2352">
        <v>1</v>
      </c>
    </row>
    <row r="2353" spans="1:38" x14ac:dyDescent="0.25">
      <c r="A2353" t="s">
        <v>1530</v>
      </c>
      <c r="B2353" t="s">
        <v>791</v>
      </c>
      <c r="C2353">
        <v>13980602</v>
      </c>
      <c r="D2353">
        <v>980602</v>
      </c>
      <c r="E2353" t="s">
        <v>1105</v>
      </c>
      <c r="F2353" t="s">
        <v>1106</v>
      </c>
      <c r="G2353" t="s">
        <v>1523</v>
      </c>
      <c r="H2353" t="s">
        <v>40</v>
      </c>
      <c r="I2353">
        <v>2</v>
      </c>
      <c r="J2353" t="s">
        <v>25</v>
      </c>
      <c r="K2353">
        <v>6</v>
      </c>
      <c r="L2353">
        <v>24</v>
      </c>
      <c r="M2353">
        <v>23</v>
      </c>
      <c r="N2353" t="s">
        <v>14</v>
      </c>
      <c r="O2353" t="s">
        <v>1543</v>
      </c>
      <c r="P2353">
        <v>0</v>
      </c>
      <c r="Q2353">
        <v>0</v>
      </c>
      <c r="R2353">
        <v>0</v>
      </c>
      <c r="S2353">
        <v>0</v>
      </c>
      <c r="T2353">
        <f>DATATABLE[[#This Row],[تعداد واگن منتظر واگذاری]]+DATATABLE[[#This Row],[تعداد واگن تحت تخلیه]]</f>
        <v>0</v>
      </c>
      <c r="U2353">
        <v>0</v>
      </c>
      <c r="V2353">
        <v>19</v>
      </c>
      <c r="W2353">
        <v>0.61290322580645162</v>
      </c>
      <c r="X2353">
        <v>1235</v>
      </c>
      <c r="Y2353">
        <v>0</v>
      </c>
      <c r="Z2353">
        <v>19</v>
      </c>
      <c r="AA2353" t="s">
        <v>13</v>
      </c>
      <c r="AB2353">
        <v>0</v>
      </c>
      <c r="AC2353">
        <v>1</v>
      </c>
      <c r="AD2353" t="s">
        <v>13</v>
      </c>
      <c r="AE2353">
        <v>0</v>
      </c>
      <c r="AF2353">
        <v>1</v>
      </c>
      <c r="AG2353" t="s">
        <v>15</v>
      </c>
      <c r="AH2353">
        <v>1</v>
      </c>
      <c r="AI2353">
        <v>0</v>
      </c>
      <c r="AJ2353" t="s">
        <v>15</v>
      </c>
      <c r="AK2353">
        <v>1</v>
      </c>
      <c r="AL2353">
        <v>0</v>
      </c>
    </row>
    <row r="2354" spans="1:38" x14ac:dyDescent="0.25">
      <c r="A2354" t="s">
        <v>1530</v>
      </c>
      <c r="B2354" t="s">
        <v>791</v>
      </c>
      <c r="C2354">
        <v>13980603</v>
      </c>
      <c r="D2354">
        <v>980603</v>
      </c>
      <c r="E2354" t="s">
        <v>1107</v>
      </c>
      <c r="F2354" t="s">
        <v>1108</v>
      </c>
      <c r="G2354" t="s">
        <v>1523</v>
      </c>
      <c r="H2354" t="s">
        <v>40</v>
      </c>
      <c r="I2354">
        <v>2</v>
      </c>
      <c r="J2354" t="s">
        <v>25</v>
      </c>
      <c r="K2354">
        <v>6</v>
      </c>
      <c r="L2354">
        <v>24</v>
      </c>
      <c r="M2354">
        <v>23</v>
      </c>
      <c r="N2354" t="s">
        <v>16</v>
      </c>
      <c r="O2354" t="s">
        <v>1544</v>
      </c>
      <c r="P2354">
        <v>0</v>
      </c>
      <c r="Q2354">
        <v>0</v>
      </c>
      <c r="R2354">
        <v>0</v>
      </c>
      <c r="S2354">
        <v>0</v>
      </c>
      <c r="T2354">
        <f>DATATABLE[[#This Row],[تعداد واگن منتظر واگذاری]]+DATATABLE[[#This Row],[تعداد واگن تحت تخلیه]]</f>
        <v>0</v>
      </c>
      <c r="U2354">
        <v>0</v>
      </c>
      <c r="V2354">
        <v>31</v>
      </c>
      <c r="W2354">
        <v>1</v>
      </c>
      <c r="X2354">
        <v>2015</v>
      </c>
      <c r="Y2354">
        <v>0</v>
      </c>
      <c r="Z2354">
        <v>31</v>
      </c>
      <c r="AA2354" t="s">
        <v>13</v>
      </c>
      <c r="AB2354">
        <v>0</v>
      </c>
      <c r="AC2354">
        <v>1</v>
      </c>
      <c r="AD2354" t="s">
        <v>13</v>
      </c>
      <c r="AE2354">
        <v>0</v>
      </c>
      <c r="AF2354">
        <v>1</v>
      </c>
      <c r="AG2354" t="s">
        <v>15</v>
      </c>
      <c r="AH2354">
        <v>1</v>
      </c>
      <c r="AI2354">
        <v>0</v>
      </c>
      <c r="AJ2354" t="s">
        <v>15</v>
      </c>
      <c r="AK2354">
        <v>1</v>
      </c>
      <c r="AL2354">
        <v>0</v>
      </c>
    </row>
    <row r="2355" spans="1:38" x14ac:dyDescent="0.25">
      <c r="A2355" t="s">
        <v>1530</v>
      </c>
      <c r="B2355" t="s">
        <v>791</v>
      </c>
      <c r="C2355">
        <v>13980604</v>
      </c>
      <c r="D2355">
        <v>980604</v>
      </c>
      <c r="E2355" t="s">
        <v>1109</v>
      </c>
      <c r="F2355" t="s">
        <v>1110</v>
      </c>
      <c r="G2355" t="s">
        <v>1523</v>
      </c>
      <c r="H2355" t="s">
        <v>40</v>
      </c>
      <c r="I2355">
        <v>2</v>
      </c>
      <c r="J2355" t="s">
        <v>25</v>
      </c>
      <c r="K2355">
        <v>6</v>
      </c>
      <c r="L2355">
        <v>24</v>
      </c>
      <c r="M2355">
        <v>23</v>
      </c>
      <c r="N2355" t="s">
        <v>17</v>
      </c>
      <c r="O2355" t="s">
        <v>1545</v>
      </c>
      <c r="P2355">
        <v>0</v>
      </c>
      <c r="Q2355">
        <v>0</v>
      </c>
      <c r="R2355">
        <v>0</v>
      </c>
      <c r="S2355">
        <v>0</v>
      </c>
      <c r="T2355">
        <f>DATATABLE[[#This Row],[تعداد واگن منتظر واگذاری]]+DATATABLE[[#This Row],[تعداد واگن تحت تخلیه]]</f>
        <v>0</v>
      </c>
      <c r="U2355">
        <v>0</v>
      </c>
      <c r="V2355">
        <v>4</v>
      </c>
      <c r="W2355">
        <v>0.12903225806451613</v>
      </c>
      <c r="X2355">
        <v>260</v>
      </c>
      <c r="Y2355">
        <v>0</v>
      </c>
      <c r="Z2355">
        <v>4</v>
      </c>
      <c r="AA2355" t="s">
        <v>13</v>
      </c>
      <c r="AB2355">
        <v>0</v>
      </c>
      <c r="AC2355">
        <v>1</v>
      </c>
      <c r="AD2355" t="s">
        <v>13</v>
      </c>
      <c r="AE2355">
        <v>0</v>
      </c>
      <c r="AF2355">
        <v>1</v>
      </c>
      <c r="AG2355" t="s">
        <v>15</v>
      </c>
      <c r="AH2355">
        <v>1</v>
      </c>
      <c r="AI2355">
        <v>0</v>
      </c>
      <c r="AJ2355" t="s">
        <v>15</v>
      </c>
      <c r="AK2355">
        <v>1</v>
      </c>
      <c r="AL2355">
        <v>0</v>
      </c>
    </row>
    <row r="2356" spans="1:38" x14ac:dyDescent="0.25">
      <c r="A2356" t="s">
        <v>1530</v>
      </c>
      <c r="B2356" t="s">
        <v>791</v>
      </c>
      <c r="C2356">
        <v>13980605</v>
      </c>
      <c r="D2356">
        <v>980605</v>
      </c>
      <c r="E2356" t="s">
        <v>1111</v>
      </c>
      <c r="F2356" t="s">
        <v>1112</v>
      </c>
      <c r="G2356" t="s">
        <v>1523</v>
      </c>
      <c r="H2356" t="s">
        <v>40</v>
      </c>
      <c r="I2356">
        <v>2</v>
      </c>
      <c r="J2356" t="s">
        <v>25</v>
      </c>
      <c r="K2356">
        <v>6</v>
      </c>
      <c r="L2356">
        <v>24</v>
      </c>
      <c r="M2356">
        <v>23</v>
      </c>
      <c r="N2356" t="s">
        <v>18</v>
      </c>
      <c r="O2356" t="s">
        <v>1546</v>
      </c>
      <c r="P2356">
        <v>0</v>
      </c>
      <c r="Q2356">
        <v>0</v>
      </c>
      <c r="R2356">
        <v>0</v>
      </c>
      <c r="S2356">
        <v>0</v>
      </c>
      <c r="T2356">
        <f>DATATABLE[[#This Row],[تعداد واگن منتظر واگذاری]]+DATATABLE[[#This Row],[تعداد واگن تحت تخلیه]]</f>
        <v>0</v>
      </c>
      <c r="U2356">
        <v>0</v>
      </c>
      <c r="V2356">
        <v>0</v>
      </c>
      <c r="W2356">
        <v>0</v>
      </c>
      <c r="X2356">
        <v>0</v>
      </c>
      <c r="Y2356">
        <v>0</v>
      </c>
      <c r="Z2356">
        <v>0</v>
      </c>
      <c r="AA2356" t="s">
        <v>13</v>
      </c>
      <c r="AB2356">
        <v>0</v>
      </c>
      <c r="AC2356">
        <v>1</v>
      </c>
      <c r="AD2356" t="s">
        <v>13</v>
      </c>
      <c r="AE2356">
        <v>0</v>
      </c>
      <c r="AF2356">
        <v>1</v>
      </c>
      <c r="AG2356" t="s">
        <v>13</v>
      </c>
      <c r="AH2356">
        <v>0</v>
      </c>
      <c r="AI2356">
        <v>1</v>
      </c>
      <c r="AJ2356" t="s">
        <v>13</v>
      </c>
      <c r="AK2356">
        <v>0</v>
      </c>
      <c r="AL2356">
        <v>1</v>
      </c>
    </row>
    <row r="2357" spans="1:38" x14ac:dyDescent="0.25">
      <c r="A2357" t="s">
        <v>1530</v>
      </c>
      <c r="B2357" t="s">
        <v>791</v>
      </c>
      <c r="C2357">
        <v>13980606</v>
      </c>
      <c r="D2357">
        <v>980606</v>
      </c>
      <c r="E2357" t="s">
        <v>1113</v>
      </c>
      <c r="F2357" t="s">
        <v>1114</v>
      </c>
      <c r="G2357" t="s">
        <v>1523</v>
      </c>
      <c r="H2357" t="s">
        <v>40</v>
      </c>
      <c r="I2357">
        <v>2</v>
      </c>
      <c r="J2357" t="s">
        <v>25</v>
      </c>
      <c r="K2357">
        <v>6</v>
      </c>
      <c r="L2357">
        <v>24</v>
      </c>
      <c r="M2357">
        <v>23</v>
      </c>
      <c r="N2357" t="s">
        <v>19</v>
      </c>
      <c r="O2357" t="s">
        <v>1547</v>
      </c>
      <c r="P2357">
        <v>0</v>
      </c>
      <c r="Q2357">
        <v>0</v>
      </c>
      <c r="R2357">
        <v>53</v>
      </c>
      <c r="S2357">
        <v>1.7096774193548387</v>
      </c>
      <c r="T2357">
        <f>DATATABLE[[#This Row],[تعداد واگن منتظر واگذاری]]+DATATABLE[[#This Row],[تعداد واگن تحت تخلیه]]</f>
        <v>53</v>
      </c>
      <c r="U2357">
        <v>1.7096774193548387</v>
      </c>
      <c r="V2357">
        <v>0</v>
      </c>
      <c r="W2357">
        <v>0</v>
      </c>
      <c r="X2357">
        <v>0</v>
      </c>
      <c r="Y2357">
        <v>53</v>
      </c>
      <c r="Z2357">
        <v>53</v>
      </c>
      <c r="AA2357" t="s">
        <v>13</v>
      </c>
      <c r="AB2357">
        <v>0</v>
      </c>
      <c r="AC2357">
        <v>1</v>
      </c>
      <c r="AD2357" t="s">
        <v>15</v>
      </c>
      <c r="AE2357">
        <v>1</v>
      </c>
      <c r="AF2357">
        <v>0</v>
      </c>
      <c r="AG2357" t="s">
        <v>13</v>
      </c>
      <c r="AH2357">
        <v>0</v>
      </c>
      <c r="AI2357">
        <v>1</v>
      </c>
      <c r="AJ2357" t="s">
        <v>15</v>
      </c>
      <c r="AK2357">
        <v>1</v>
      </c>
      <c r="AL2357">
        <v>0</v>
      </c>
    </row>
    <row r="2358" spans="1:38" x14ac:dyDescent="0.25">
      <c r="A2358" t="s">
        <v>1530</v>
      </c>
      <c r="B2358" t="s">
        <v>791</v>
      </c>
      <c r="C2358">
        <v>13980607</v>
      </c>
      <c r="D2358">
        <v>980607</v>
      </c>
      <c r="E2358" t="s">
        <v>1115</v>
      </c>
      <c r="F2358" t="s">
        <v>1116</v>
      </c>
      <c r="G2358" t="s">
        <v>1523</v>
      </c>
      <c r="H2358" t="s">
        <v>40</v>
      </c>
      <c r="I2358">
        <v>2</v>
      </c>
      <c r="J2358" t="s">
        <v>25</v>
      </c>
      <c r="K2358">
        <v>6</v>
      </c>
      <c r="L2358">
        <v>24</v>
      </c>
      <c r="M2358">
        <v>24</v>
      </c>
      <c r="N2358" t="s">
        <v>20</v>
      </c>
      <c r="O2358" t="s">
        <v>1548</v>
      </c>
      <c r="P2358">
        <v>0</v>
      </c>
      <c r="Q2358">
        <v>0</v>
      </c>
      <c r="R2358">
        <v>0</v>
      </c>
      <c r="S2358">
        <v>0</v>
      </c>
      <c r="T2358">
        <f>DATATABLE[[#This Row],[تعداد واگن منتظر واگذاری]]+DATATABLE[[#This Row],[تعداد واگن تحت تخلیه]]</f>
        <v>0</v>
      </c>
      <c r="U2358">
        <v>0</v>
      </c>
      <c r="V2358">
        <v>0</v>
      </c>
      <c r="W2358">
        <v>0</v>
      </c>
      <c r="X2358">
        <v>0</v>
      </c>
      <c r="Y2358">
        <v>0</v>
      </c>
      <c r="Z2358">
        <v>0</v>
      </c>
      <c r="AA2358" t="s">
        <v>13</v>
      </c>
      <c r="AB2358">
        <v>0</v>
      </c>
      <c r="AC2358">
        <v>1</v>
      </c>
      <c r="AD2358" t="s">
        <v>13</v>
      </c>
      <c r="AE2358">
        <v>0</v>
      </c>
      <c r="AF2358">
        <v>1</v>
      </c>
      <c r="AG2358" t="s">
        <v>13</v>
      </c>
      <c r="AH2358">
        <v>0</v>
      </c>
      <c r="AI2358">
        <v>1</v>
      </c>
      <c r="AJ2358" t="s">
        <v>13</v>
      </c>
      <c r="AK2358">
        <v>0</v>
      </c>
      <c r="AL2358">
        <v>1</v>
      </c>
    </row>
    <row r="2359" spans="1:38" x14ac:dyDescent="0.25">
      <c r="A2359" t="s">
        <v>1530</v>
      </c>
      <c r="B2359" t="s">
        <v>791</v>
      </c>
      <c r="C2359">
        <v>13980608</v>
      </c>
      <c r="D2359">
        <v>980608</v>
      </c>
      <c r="E2359" t="s">
        <v>1117</v>
      </c>
      <c r="F2359" t="s">
        <v>1118</v>
      </c>
      <c r="G2359" t="s">
        <v>1523</v>
      </c>
      <c r="H2359" t="s">
        <v>40</v>
      </c>
      <c r="I2359">
        <v>2</v>
      </c>
      <c r="J2359" t="s">
        <v>25</v>
      </c>
      <c r="K2359">
        <v>6</v>
      </c>
      <c r="L2359">
        <v>24</v>
      </c>
      <c r="M2359">
        <v>24</v>
      </c>
      <c r="N2359" t="s">
        <v>12</v>
      </c>
      <c r="O2359" t="s">
        <v>1549</v>
      </c>
      <c r="P2359">
        <v>0</v>
      </c>
      <c r="Q2359">
        <v>0</v>
      </c>
      <c r="R2359">
        <v>0</v>
      </c>
      <c r="S2359">
        <v>0</v>
      </c>
      <c r="T2359">
        <f>DATATABLE[[#This Row],[تعداد واگن منتظر واگذاری]]+DATATABLE[[#This Row],[تعداد واگن تحت تخلیه]]</f>
        <v>0</v>
      </c>
      <c r="U2359">
        <v>0</v>
      </c>
      <c r="V2359">
        <v>10</v>
      </c>
      <c r="W2359">
        <v>0.32258064516129031</v>
      </c>
      <c r="X2359">
        <v>650</v>
      </c>
      <c r="Y2359">
        <v>0</v>
      </c>
      <c r="Z2359">
        <v>10</v>
      </c>
      <c r="AA2359" t="s">
        <v>13</v>
      </c>
      <c r="AB2359">
        <v>0</v>
      </c>
      <c r="AC2359">
        <v>1</v>
      </c>
      <c r="AD2359" t="s">
        <v>13</v>
      </c>
      <c r="AE2359">
        <v>0</v>
      </c>
      <c r="AF2359">
        <v>1</v>
      </c>
      <c r="AG2359" t="s">
        <v>15</v>
      </c>
      <c r="AH2359">
        <v>1</v>
      </c>
      <c r="AI2359">
        <v>0</v>
      </c>
      <c r="AJ2359" t="s">
        <v>15</v>
      </c>
      <c r="AK2359">
        <v>1</v>
      </c>
      <c r="AL2359">
        <v>0</v>
      </c>
    </row>
    <row r="2360" spans="1:38" x14ac:dyDescent="0.25">
      <c r="A2360" t="s">
        <v>1530</v>
      </c>
      <c r="B2360" t="s">
        <v>791</v>
      </c>
      <c r="C2360">
        <v>13980609</v>
      </c>
      <c r="D2360">
        <v>980609</v>
      </c>
      <c r="E2360" t="s">
        <v>1119</v>
      </c>
      <c r="F2360" t="s">
        <v>1120</v>
      </c>
      <c r="G2360" t="s">
        <v>1523</v>
      </c>
      <c r="H2360" t="s">
        <v>40</v>
      </c>
      <c r="I2360">
        <v>2</v>
      </c>
      <c r="J2360" t="s">
        <v>25</v>
      </c>
      <c r="K2360">
        <v>6</v>
      </c>
      <c r="L2360">
        <v>25</v>
      </c>
      <c r="M2360">
        <v>24</v>
      </c>
      <c r="N2360" t="s">
        <v>14</v>
      </c>
      <c r="O2360" t="s">
        <v>1550</v>
      </c>
      <c r="P2360">
        <v>0</v>
      </c>
      <c r="Q2360">
        <v>0</v>
      </c>
      <c r="R2360">
        <v>0</v>
      </c>
      <c r="S2360">
        <v>0</v>
      </c>
      <c r="T2360">
        <f>DATATABLE[[#This Row],[تعداد واگن منتظر واگذاری]]+DATATABLE[[#This Row],[تعداد واگن تحت تخلیه]]</f>
        <v>0</v>
      </c>
      <c r="U2360">
        <v>0</v>
      </c>
      <c r="V2360">
        <v>0</v>
      </c>
      <c r="W2360">
        <v>0</v>
      </c>
      <c r="X2360">
        <v>0</v>
      </c>
      <c r="Y2360">
        <v>0</v>
      </c>
      <c r="Z2360">
        <v>0</v>
      </c>
      <c r="AA2360" t="s">
        <v>13</v>
      </c>
      <c r="AB2360">
        <v>0</v>
      </c>
      <c r="AC2360">
        <v>1</v>
      </c>
      <c r="AD2360" t="s">
        <v>13</v>
      </c>
      <c r="AE2360">
        <v>0</v>
      </c>
      <c r="AF2360">
        <v>1</v>
      </c>
      <c r="AG2360" t="s">
        <v>13</v>
      </c>
      <c r="AH2360">
        <v>0</v>
      </c>
      <c r="AI2360">
        <v>1</v>
      </c>
      <c r="AJ2360" t="s">
        <v>13</v>
      </c>
      <c r="AK2360">
        <v>0</v>
      </c>
      <c r="AL2360">
        <v>1</v>
      </c>
    </row>
    <row r="2361" spans="1:38" x14ac:dyDescent="0.25">
      <c r="A2361" t="s">
        <v>1530</v>
      </c>
      <c r="B2361" t="s">
        <v>791</v>
      </c>
      <c r="C2361">
        <v>13980610</v>
      </c>
      <c r="D2361">
        <v>980610</v>
      </c>
      <c r="E2361" t="s">
        <v>1121</v>
      </c>
      <c r="F2361" t="s">
        <v>1122</v>
      </c>
      <c r="G2361" t="s">
        <v>1523</v>
      </c>
      <c r="H2361" t="s">
        <v>40</v>
      </c>
      <c r="I2361">
        <v>2</v>
      </c>
      <c r="J2361" t="s">
        <v>25</v>
      </c>
      <c r="K2361">
        <v>6</v>
      </c>
      <c r="L2361">
        <v>25</v>
      </c>
      <c r="M2361">
        <v>24</v>
      </c>
      <c r="N2361" t="s">
        <v>16</v>
      </c>
      <c r="O2361" t="s">
        <v>1551</v>
      </c>
      <c r="P2361">
        <v>49</v>
      </c>
      <c r="Q2361">
        <v>1.5806451612903225</v>
      </c>
      <c r="R2361">
        <v>0</v>
      </c>
      <c r="S2361">
        <v>0</v>
      </c>
      <c r="T2361">
        <f>DATATABLE[[#This Row],[تعداد واگن منتظر واگذاری]]+DATATABLE[[#This Row],[تعداد واگن تحت تخلیه]]</f>
        <v>49</v>
      </c>
      <c r="U2361">
        <v>1.5806451612903225</v>
      </c>
      <c r="V2361">
        <v>0</v>
      </c>
      <c r="W2361">
        <v>0</v>
      </c>
      <c r="X2361">
        <v>0</v>
      </c>
      <c r="Y2361">
        <v>49</v>
      </c>
      <c r="Z2361">
        <v>0</v>
      </c>
      <c r="AA2361" t="s">
        <v>15</v>
      </c>
      <c r="AB2361">
        <v>1</v>
      </c>
      <c r="AC2361">
        <v>0</v>
      </c>
      <c r="AD2361" t="s">
        <v>13</v>
      </c>
      <c r="AE2361">
        <v>0</v>
      </c>
      <c r="AF2361">
        <v>1</v>
      </c>
      <c r="AG2361" t="s">
        <v>13</v>
      </c>
      <c r="AH2361">
        <v>0</v>
      </c>
      <c r="AI2361">
        <v>1</v>
      </c>
      <c r="AJ2361" t="s">
        <v>13</v>
      </c>
      <c r="AK2361">
        <v>0</v>
      </c>
      <c r="AL2361">
        <v>1</v>
      </c>
    </row>
    <row r="2362" spans="1:38" x14ac:dyDescent="0.25">
      <c r="A2362" t="s">
        <v>1530</v>
      </c>
      <c r="B2362" t="s">
        <v>791</v>
      </c>
      <c r="C2362">
        <v>13980611</v>
      </c>
      <c r="D2362">
        <v>980611</v>
      </c>
      <c r="E2362" t="s">
        <v>1123</v>
      </c>
      <c r="F2362" t="s">
        <v>1124</v>
      </c>
      <c r="G2362" t="s">
        <v>1523</v>
      </c>
      <c r="H2362" t="s">
        <v>40</v>
      </c>
      <c r="I2362">
        <v>2</v>
      </c>
      <c r="J2362" t="s">
        <v>25</v>
      </c>
      <c r="K2362">
        <v>6</v>
      </c>
      <c r="L2362">
        <v>25</v>
      </c>
      <c r="M2362">
        <v>24</v>
      </c>
      <c r="N2362" t="s">
        <v>17</v>
      </c>
      <c r="O2362" t="s">
        <v>1552</v>
      </c>
      <c r="P2362">
        <v>0</v>
      </c>
      <c r="Q2362">
        <v>0</v>
      </c>
      <c r="R2362">
        <v>0</v>
      </c>
      <c r="S2362">
        <v>0</v>
      </c>
      <c r="T2362">
        <f>DATATABLE[[#This Row],[تعداد واگن منتظر واگذاری]]+DATATABLE[[#This Row],[تعداد واگن تحت تخلیه]]</f>
        <v>0</v>
      </c>
      <c r="U2362">
        <v>0</v>
      </c>
      <c r="V2362">
        <v>0</v>
      </c>
      <c r="W2362">
        <v>0</v>
      </c>
      <c r="X2362">
        <v>0</v>
      </c>
      <c r="Y2362">
        <v>0</v>
      </c>
      <c r="Z2362">
        <v>0</v>
      </c>
      <c r="AA2362" t="s">
        <v>13</v>
      </c>
      <c r="AB2362">
        <v>0</v>
      </c>
      <c r="AC2362">
        <v>1</v>
      </c>
      <c r="AD2362" t="s">
        <v>13</v>
      </c>
      <c r="AE2362">
        <v>0</v>
      </c>
      <c r="AF2362">
        <v>1</v>
      </c>
      <c r="AG2362" t="s">
        <v>13</v>
      </c>
      <c r="AH2362">
        <v>0</v>
      </c>
      <c r="AI2362">
        <v>1</v>
      </c>
      <c r="AJ2362" t="s">
        <v>13</v>
      </c>
      <c r="AK2362">
        <v>0</v>
      </c>
      <c r="AL2362">
        <v>1</v>
      </c>
    </row>
    <row r="2363" spans="1:38" x14ac:dyDescent="0.25">
      <c r="A2363" t="s">
        <v>1530</v>
      </c>
      <c r="B2363" t="s">
        <v>791</v>
      </c>
      <c r="C2363">
        <v>13980612</v>
      </c>
      <c r="D2363">
        <v>980612</v>
      </c>
      <c r="E2363" t="s">
        <v>1125</v>
      </c>
      <c r="F2363" t="s">
        <v>1126</v>
      </c>
      <c r="G2363" t="s">
        <v>1523</v>
      </c>
      <c r="H2363" t="s">
        <v>40</v>
      </c>
      <c r="I2363">
        <v>2</v>
      </c>
      <c r="J2363" t="s">
        <v>25</v>
      </c>
      <c r="K2363">
        <v>6</v>
      </c>
      <c r="L2363">
        <v>25</v>
      </c>
      <c r="M2363">
        <v>24</v>
      </c>
      <c r="N2363" t="s">
        <v>18</v>
      </c>
      <c r="O2363" t="s">
        <v>1553</v>
      </c>
      <c r="P2363">
        <v>0</v>
      </c>
      <c r="Q2363">
        <v>0</v>
      </c>
      <c r="R2363">
        <v>0</v>
      </c>
      <c r="S2363">
        <v>0</v>
      </c>
      <c r="T2363">
        <f>DATATABLE[[#This Row],[تعداد واگن منتظر واگذاری]]+DATATABLE[[#This Row],[تعداد واگن تحت تخلیه]]</f>
        <v>0</v>
      </c>
      <c r="U2363">
        <v>0</v>
      </c>
      <c r="V2363">
        <v>0</v>
      </c>
      <c r="W2363">
        <v>0</v>
      </c>
      <c r="X2363">
        <v>0</v>
      </c>
      <c r="Y2363">
        <v>0</v>
      </c>
      <c r="Z2363">
        <v>0</v>
      </c>
      <c r="AA2363" t="s">
        <v>13</v>
      </c>
      <c r="AB2363">
        <v>0</v>
      </c>
      <c r="AC2363">
        <v>1</v>
      </c>
      <c r="AD2363" t="s">
        <v>13</v>
      </c>
      <c r="AE2363">
        <v>0</v>
      </c>
      <c r="AF2363">
        <v>1</v>
      </c>
      <c r="AG2363" t="s">
        <v>13</v>
      </c>
      <c r="AH2363">
        <v>0</v>
      </c>
      <c r="AI2363">
        <v>1</v>
      </c>
      <c r="AJ2363" t="s">
        <v>13</v>
      </c>
      <c r="AK2363">
        <v>0</v>
      </c>
      <c r="AL2363">
        <v>1</v>
      </c>
    </row>
    <row r="2364" spans="1:38" x14ac:dyDescent="0.25">
      <c r="A2364" t="s">
        <v>1530</v>
      </c>
      <c r="B2364" t="s">
        <v>791</v>
      </c>
      <c r="C2364">
        <v>13980613</v>
      </c>
      <c r="D2364">
        <v>980613</v>
      </c>
      <c r="E2364" t="s">
        <v>1127</v>
      </c>
      <c r="F2364" t="s">
        <v>1128</v>
      </c>
      <c r="G2364" t="s">
        <v>1523</v>
      </c>
      <c r="H2364" t="s">
        <v>40</v>
      </c>
      <c r="I2364">
        <v>2</v>
      </c>
      <c r="J2364" t="s">
        <v>25</v>
      </c>
      <c r="K2364">
        <v>6</v>
      </c>
      <c r="L2364">
        <v>25</v>
      </c>
      <c r="M2364">
        <v>24</v>
      </c>
      <c r="N2364" t="s">
        <v>19</v>
      </c>
      <c r="O2364" t="s">
        <v>1556</v>
      </c>
      <c r="P2364">
        <v>4</v>
      </c>
      <c r="Q2364">
        <v>0.12903225806451613</v>
      </c>
      <c r="R2364">
        <v>0</v>
      </c>
      <c r="S2364">
        <v>0</v>
      </c>
      <c r="T2364">
        <f>DATATABLE[[#This Row],[تعداد واگن منتظر واگذاری]]+DATATABLE[[#This Row],[تعداد واگن تحت تخلیه]]</f>
        <v>4</v>
      </c>
      <c r="U2364">
        <v>0.12903225806451613</v>
      </c>
      <c r="V2364">
        <v>28</v>
      </c>
      <c r="W2364">
        <v>0.90322580645161288</v>
      </c>
      <c r="X2364">
        <v>1820</v>
      </c>
      <c r="Y2364">
        <v>4</v>
      </c>
      <c r="Z2364">
        <v>28</v>
      </c>
      <c r="AA2364" t="s">
        <v>15</v>
      </c>
      <c r="AB2364">
        <v>1</v>
      </c>
      <c r="AC2364">
        <v>0</v>
      </c>
      <c r="AD2364" t="s">
        <v>13</v>
      </c>
      <c r="AE2364">
        <v>0</v>
      </c>
      <c r="AF2364">
        <v>1</v>
      </c>
      <c r="AG2364" t="s">
        <v>15</v>
      </c>
      <c r="AH2364">
        <v>1</v>
      </c>
      <c r="AI2364">
        <v>0</v>
      </c>
      <c r="AJ2364" t="s">
        <v>15</v>
      </c>
      <c r="AK2364">
        <v>1</v>
      </c>
      <c r="AL2364">
        <v>0</v>
      </c>
    </row>
    <row r="2365" spans="1:38" x14ac:dyDescent="0.25">
      <c r="A2365" t="s">
        <v>1530</v>
      </c>
      <c r="B2365" t="s">
        <v>791</v>
      </c>
      <c r="C2365">
        <v>13980614</v>
      </c>
      <c r="D2365">
        <v>980614</v>
      </c>
      <c r="E2365" t="s">
        <v>1129</v>
      </c>
      <c r="F2365" t="s">
        <v>1130</v>
      </c>
      <c r="G2365" t="s">
        <v>1523</v>
      </c>
      <c r="H2365" t="s">
        <v>40</v>
      </c>
      <c r="I2365">
        <v>2</v>
      </c>
      <c r="J2365" t="s">
        <v>25</v>
      </c>
      <c r="K2365">
        <v>6</v>
      </c>
      <c r="L2365">
        <v>25</v>
      </c>
      <c r="M2365">
        <v>25</v>
      </c>
      <c r="N2365" t="s">
        <v>20</v>
      </c>
      <c r="O2365" t="s">
        <v>1557</v>
      </c>
      <c r="P2365">
        <v>0</v>
      </c>
      <c r="Q2365">
        <v>0</v>
      </c>
      <c r="R2365">
        <v>0</v>
      </c>
      <c r="S2365">
        <v>0</v>
      </c>
      <c r="T2365">
        <f>DATATABLE[[#This Row],[تعداد واگن منتظر واگذاری]]+DATATABLE[[#This Row],[تعداد واگن تحت تخلیه]]</f>
        <v>0</v>
      </c>
      <c r="U2365">
        <v>0</v>
      </c>
      <c r="V2365">
        <v>27</v>
      </c>
      <c r="W2365">
        <v>0.87096774193548387</v>
      </c>
      <c r="X2365">
        <v>1755</v>
      </c>
      <c r="Y2365">
        <v>0</v>
      </c>
      <c r="Z2365">
        <v>27</v>
      </c>
      <c r="AA2365" t="s">
        <v>13</v>
      </c>
      <c r="AB2365">
        <v>0</v>
      </c>
      <c r="AC2365">
        <v>1</v>
      </c>
      <c r="AD2365" t="s">
        <v>13</v>
      </c>
      <c r="AE2365">
        <v>0</v>
      </c>
      <c r="AF2365">
        <v>1</v>
      </c>
      <c r="AG2365" t="s">
        <v>15</v>
      </c>
      <c r="AH2365">
        <v>1</v>
      </c>
      <c r="AI2365">
        <v>0</v>
      </c>
      <c r="AJ2365" t="s">
        <v>15</v>
      </c>
      <c r="AK2365">
        <v>1</v>
      </c>
      <c r="AL2365">
        <v>0</v>
      </c>
    </row>
    <row r="2366" spans="1:38" x14ac:dyDescent="0.25">
      <c r="A2366" t="s">
        <v>1530</v>
      </c>
      <c r="B2366" t="s">
        <v>791</v>
      </c>
      <c r="C2366">
        <v>13980615</v>
      </c>
      <c r="D2366">
        <v>980615</v>
      </c>
      <c r="E2366" t="s">
        <v>1131</v>
      </c>
      <c r="F2366" t="s">
        <v>1132</v>
      </c>
      <c r="G2366" t="s">
        <v>1523</v>
      </c>
      <c r="H2366" t="s">
        <v>40</v>
      </c>
      <c r="I2366">
        <v>2</v>
      </c>
      <c r="J2366" t="s">
        <v>25</v>
      </c>
      <c r="K2366">
        <v>6</v>
      </c>
      <c r="L2366">
        <v>25</v>
      </c>
      <c r="M2366">
        <v>25</v>
      </c>
      <c r="N2366" t="s">
        <v>12</v>
      </c>
      <c r="O2366" t="s">
        <v>1558</v>
      </c>
      <c r="P2366">
        <v>0</v>
      </c>
      <c r="Q2366">
        <v>0</v>
      </c>
      <c r="R2366">
        <v>0</v>
      </c>
      <c r="S2366">
        <v>0</v>
      </c>
      <c r="T2366">
        <f>DATATABLE[[#This Row],[تعداد واگن منتظر واگذاری]]+DATATABLE[[#This Row],[تعداد واگن تحت تخلیه]]</f>
        <v>0</v>
      </c>
      <c r="U2366">
        <v>0</v>
      </c>
      <c r="V2366">
        <v>0</v>
      </c>
      <c r="W2366">
        <v>0</v>
      </c>
      <c r="X2366">
        <v>0</v>
      </c>
      <c r="Y2366">
        <v>0</v>
      </c>
      <c r="Z2366">
        <v>0</v>
      </c>
      <c r="AA2366" t="s">
        <v>13</v>
      </c>
      <c r="AB2366">
        <v>0</v>
      </c>
      <c r="AC2366">
        <v>1</v>
      </c>
      <c r="AD2366" t="s">
        <v>13</v>
      </c>
      <c r="AE2366">
        <v>0</v>
      </c>
      <c r="AF2366">
        <v>1</v>
      </c>
      <c r="AG2366" t="s">
        <v>13</v>
      </c>
      <c r="AH2366">
        <v>0</v>
      </c>
      <c r="AI2366">
        <v>1</v>
      </c>
      <c r="AJ2366" t="s">
        <v>13</v>
      </c>
      <c r="AK2366">
        <v>0</v>
      </c>
      <c r="AL2366">
        <v>1</v>
      </c>
    </row>
    <row r="2367" spans="1:38" x14ac:dyDescent="0.25">
      <c r="A2367" t="s">
        <v>1530</v>
      </c>
      <c r="B2367" t="s">
        <v>791</v>
      </c>
      <c r="C2367">
        <v>13980616</v>
      </c>
      <c r="D2367">
        <v>980616</v>
      </c>
      <c r="E2367" t="s">
        <v>1133</v>
      </c>
      <c r="F2367" t="s">
        <v>1134</v>
      </c>
      <c r="G2367" t="s">
        <v>1523</v>
      </c>
      <c r="H2367" t="s">
        <v>40</v>
      </c>
      <c r="I2367">
        <v>2</v>
      </c>
      <c r="J2367" t="s">
        <v>25</v>
      </c>
      <c r="K2367">
        <v>6</v>
      </c>
      <c r="L2367">
        <v>26</v>
      </c>
      <c r="M2367">
        <v>25</v>
      </c>
      <c r="N2367" t="s">
        <v>14</v>
      </c>
      <c r="O2367" t="s">
        <v>1559</v>
      </c>
      <c r="P2367">
        <v>0</v>
      </c>
      <c r="Q2367">
        <v>0</v>
      </c>
      <c r="R2367">
        <v>0</v>
      </c>
      <c r="S2367">
        <v>0</v>
      </c>
      <c r="T2367">
        <f>DATATABLE[[#This Row],[تعداد واگن منتظر واگذاری]]+DATATABLE[[#This Row],[تعداد واگن تحت تخلیه]]</f>
        <v>0</v>
      </c>
      <c r="U2367">
        <v>0</v>
      </c>
      <c r="V2367">
        <v>0</v>
      </c>
      <c r="W2367">
        <v>0</v>
      </c>
      <c r="X2367">
        <v>0</v>
      </c>
      <c r="Y2367">
        <v>0</v>
      </c>
      <c r="Z2367">
        <v>0</v>
      </c>
      <c r="AA2367" t="s">
        <v>13</v>
      </c>
      <c r="AB2367">
        <v>0</v>
      </c>
      <c r="AC2367">
        <v>1</v>
      </c>
      <c r="AD2367" t="s">
        <v>13</v>
      </c>
      <c r="AE2367">
        <v>0</v>
      </c>
      <c r="AF2367">
        <v>1</v>
      </c>
      <c r="AG2367" t="s">
        <v>13</v>
      </c>
      <c r="AH2367">
        <v>0</v>
      </c>
      <c r="AI2367">
        <v>1</v>
      </c>
      <c r="AJ2367" t="s">
        <v>13</v>
      </c>
      <c r="AK2367">
        <v>0</v>
      </c>
      <c r="AL2367">
        <v>1</v>
      </c>
    </row>
    <row r="2368" spans="1:38" x14ac:dyDescent="0.25">
      <c r="A2368" t="s">
        <v>1530</v>
      </c>
      <c r="B2368" t="s">
        <v>791</v>
      </c>
      <c r="C2368">
        <v>13980617</v>
      </c>
      <c r="D2368">
        <v>980617</v>
      </c>
      <c r="E2368" t="s">
        <v>1135</v>
      </c>
      <c r="F2368" t="s">
        <v>1136</v>
      </c>
      <c r="G2368" t="s">
        <v>1523</v>
      </c>
      <c r="H2368" t="s">
        <v>40</v>
      </c>
      <c r="I2368">
        <v>2</v>
      </c>
      <c r="J2368" t="s">
        <v>25</v>
      </c>
      <c r="K2368">
        <v>6</v>
      </c>
      <c r="L2368">
        <v>26</v>
      </c>
      <c r="M2368">
        <v>25</v>
      </c>
      <c r="N2368" t="s">
        <v>16</v>
      </c>
      <c r="O2368" t="s">
        <v>1560</v>
      </c>
      <c r="P2368">
        <v>0</v>
      </c>
      <c r="Q2368">
        <v>0</v>
      </c>
      <c r="R2368">
        <v>0</v>
      </c>
      <c r="S2368">
        <v>0</v>
      </c>
      <c r="T2368">
        <f>DATATABLE[[#This Row],[تعداد واگن منتظر واگذاری]]+DATATABLE[[#This Row],[تعداد واگن تحت تخلیه]]</f>
        <v>0</v>
      </c>
      <c r="U2368">
        <v>0</v>
      </c>
      <c r="V2368">
        <v>21</v>
      </c>
      <c r="W2368">
        <v>0.67741935483870963</v>
      </c>
      <c r="X2368">
        <v>1365</v>
      </c>
      <c r="Y2368">
        <v>0</v>
      </c>
      <c r="Z2368">
        <v>21</v>
      </c>
      <c r="AA2368" t="s">
        <v>13</v>
      </c>
      <c r="AB2368">
        <v>0</v>
      </c>
      <c r="AC2368">
        <v>1</v>
      </c>
      <c r="AD2368" t="s">
        <v>13</v>
      </c>
      <c r="AE2368">
        <v>0</v>
      </c>
      <c r="AF2368">
        <v>1</v>
      </c>
      <c r="AG2368" t="s">
        <v>15</v>
      </c>
      <c r="AH2368">
        <v>1</v>
      </c>
      <c r="AI2368">
        <v>0</v>
      </c>
      <c r="AJ2368" t="s">
        <v>15</v>
      </c>
      <c r="AK2368">
        <v>1</v>
      </c>
      <c r="AL2368">
        <v>0</v>
      </c>
    </row>
    <row r="2369" spans="1:38" x14ac:dyDescent="0.25">
      <c r="A2369" t="s">
        <v>1530</v>
      </c>
      <c r="B2369" t="s">
        <v>791</v>
      </c>
      <c r="C2369">
        <v>13980618</v>
      </c>
      <c r="D2369">
        <v>980618</v>
      </c>
      <c r="E2369" t="s">
        <v>1137</v>
      </c>
      <c r="F2369" t="s">
        <v>1138</v>
      </c>
      <c r="G2369" t="s">
        <v>1523</v>
      </c>
      <c r="H2369" t="s">
        <v>40</v>
      </c>
      <c r="I2369">
        <v>2</v>
      </c>
      <c r="J2369" t="s">
        <v>25</v>
      </c>
      <c r="K2369">
        <v>6</v>
      </c>
      <c r="L2369">
        <v>26</v>
      </c>
      <c r="M2369">
        <v>25</v>
      </c>
      <c r="N2369" t="s">
        <v>17</v>
      </c>
      <c r="O2369" t="s">
        <v>1561</v>
      </c>
      <c r="P2369">
        <v>9</v>
      </c>
      <c r="Q2369">
        <v>0.29032258064516131</v>
      </c>
      <c r="R2369">
        <v>0</v>
      </c>
      <c r="S2369">
        <v>0</v>
      </c>
      <c r="T2369">
        <f>DATATABLE[[#This Row],[تعداد واگن منتظر واگذاری]]+DATATABLE[[#This Row],[تعداد واگن تحت تخلیه]]</f>
        <v>9</v>
      </c>
      <c r="U2369">
        <v>0.29032258064516131</v>
      </c>
      <c r="V2369">
        <v>20</v>
      </c>
      <c r="W2369">
        <v>0.64516129032258063</v>
      </c>
      <c r="X2369">
        <v>1300</v>
      </c>
      <c r="Y2369">
        <v>9</v>
      </c>
      <c r="Z2369">
        <v>20</v>
      </c>
      <c r="AA2369" t="s">
        <v>15</v>
      </c>
      <c r="AB2369">
        <v>1</v>
      </c>
      <c r="AC2369">
        <v>0</v>
      </c>
      <c r="AD2369" t="s">
        <v>13</v>
      </c>
      <c r="AE2369">
        <v>0</v>
      </c>
      <c r="AF2369">
        <v>1</v>
      </c>
      <c r="AG2369" t="s">
        <v>15</v>
      </c>
      <c r="AH2369">
        <v>1</v>
      </c>
      <c r="AI2369">
        <v>0</v>
      </c>
      <c r="AJ2369" t="s">
        <v>15</v>
      </c>
      <c r="AK2369">
        <v>1</v>
      </c>
      <c r="AL2369">
        <v>0</v>
      </c>
    </row>
    <row r="2370" spans="1:38" x14ac:dyDescent="0.25">
      <c r="A2370" t="s">
        <v>1530</v>
      </c>
      <c r="B2370" t="s">
        <v>791</v>
      </c>
      <c r="C2370">
        <v>13980619</v>
      </c>
      <c r="D2370">
        <v>980619</v>
      </c>
      <c r="E2370" t="s">
        <v>1139</v>
      </c>
      <c r="F2370" t="s">
        <v>1140</v>
      </c>
      <c r="G2370" t="s">
        <v>1523</v>
      </c>
      <c r="H2370" t="s">
        <v>40</v>
      </c>
      <c r="I2370">
        <v>2</v>
      </c>
      <c r="J2370" t="s">
        <v>25</v>
      </c>
      <c r="K2370">
        <v>6</v>
      </c>
      <c r="L2370">
        <v>26</v>
      </c>
      <c r="M2370">
        <v>25</v>
      </c>
      <c r="N2370" t="s">
        <v>18</v>
      </c>
      <c r="O2370" t="s">
        <v>1562</v>
      </c>
      <c r="P2370">
        <v>0</v>
      </c>
      <c r="Q2370">
        <v>0</v>
      </c>
      <c r="R2370">
        <v>0</v>
      </c>
      <c r="S2370">
        <v>0</v>
      </c>
      <c r="T2370">
        <f>DATATABLE[[#This Row],[تعداد واگن منتظر واگذاری]]+DATATABLE[[#This Row],[تعداد واگن تحت تخلیه]]</f>
        <v>0</v>
      </c>
      <c r="U2370">
        <v>0</v>
      </c>
      <c r="V2370">
        <v>0</v>
      </c>
      <c r="W2370">
        <v>0</v>
      </c>
      <c r="X2370">
        <v>0</v>
      </c>
      <c r="Y2370">
        <v>0</v>
      </c>
      <c r="Z2370">
        <v>0</v>
      </c>
      <c r="AA2370" t="s">
        <v>13</v>
      </c>
      <c r="AB2370">
        <v>0</v>
      </c>
      <c r="AC2370">
        <v>1</v>
      </c>
      <c r="AD2370" t="s">
        <v>13</v>
      </c>
      <c r="AE2370">
        <v>0</v>
      </c>
      <c r="AF2370">
        <v>1</v>
      </c>
      <c r="AG2370" t="s">
        <v>13</v>
      </c>
      <c r="AH2370">
        <v>0</v>
      </c>
      <c r="AI2370">
        <v>1</v>
      </c>
      <c r="AJ2370" t="s">
        <v>13</v>
      </c>
      <c r="AK2370">
        <v>0</v>
      </c>
      <c r="AL2370">
        <v>1</v>
      </c>
    </row>
    <row r="2371" spans="1:38" x14ac:dyDescent="0.25">
      <c r="A2371" t="s">
        <v>1530</v>
      </c>
      <c r="B2371" t="s">
        <v>791</v>
      </c>
      <c r="C2371">
        <v>13980620</v>
      </c>
      <c r="D2371">
        <v>980620</v>
      </c>
      <c r="E2371" t="s">
        <v>1141</v>
      </c>
      <c r="F2371" t="s">
        <v>1142</v>
      </c>
      <c r="G2371" t="s">
        <v>1523</v>
      </c>
      <c r="H2371" t="s">
        <v>40</v>
      </c>
      <c r="I2371">
        <v>2</v>
      </c>
      <c r="J2371" t="s">
        <v>25</v>
      </c>
      <c r="K2371">
        <v>6</v>
      </c>
      <c r="L2371">
        <v>26</v>
      </c>
      <c r="M2371">
        <v>25</v>
      </c>
      <c r="N2371" t="s">
        <v>19</v>
      </c>
      <c r="O2371" t="s">
        <v>1563</v>
      </c>
      <c r="P2371">
        <v>0</v>
      </c>
      <c r="Q2371">
        <v>0</v>
      </c>
      <c r="R2371">
        <v>19</v>
      </c>
      <c r="S2371">
        <v>0.61290322580645162</v>
      </c>
      <c r="T2371">
        <f>DATATABLE[[#This Row],[تعداد واگن منتظر واگذاری]]+DATATABLE[[#This Row],[تعداد واگن تحت تخلیه]]</f>
        <v>19</v>
      </c>
      <c r="U2371">
        <v>0.61290322580645162</v>
      </c>
      <c r="V2371">
        <v>0</v>
      </c>
      <c r="W2371">
        <v>0</v>
      </c>
      <c r="X2371">
        <v>0</v>
      </c>
      <c r="Y2371">
        <v>19</v>
      </c>
      <c r="Z2371">
        <v>19</v>
      </c>
      <c r="AA2371" t="s">
        <v>13</v>
      </c>
      <c r="AB2371">
        <v>0</v>
      </c>
      <c r="AC2371">
        <v>1</v>
      </c>
      <c r="AD2371" t="s">
        <v>15</v>
      </c>
      <c r="AE2371">
        <v>1</v>
      </c>
      <c r="AF2371">
        <v>0</v>
      </c>
      <c r="AG2371" t="s">
        <v>13</v>
      </c>
      <c r="AH2371">
        <v>0</v>
      </c>
      <c r="AI2371">
        <v>1</v>
      </c>
      <c r="AJ2371" t="s">
        <v>15</v>
      </c>
      <c r="AK2371">
        <v>1</v>
      </c>
      <c r="AL2371">
        <v>0</v>
      </c>
    </row>
    <row r="2372" spans="1:38" x14ac:dyDescent="0.25">
      <c r="A2372" t="s">
        <v>1530</v>
      </c>
      <c r="B2372" t="s">
        <v>791</v>
      </c>
      <c r="C2372">
        <v>13980621</v>
      </c>
      <c r="D2372">
        <v>980621</v>
      </c>
      <c r="E2372" t="s">
        <v>1143</v>
      </c>
      <c r="F2372" t="s">
        <v>1144</v>
      </c>
      <c r="G2372" t="s">
        <v>1523</v>
      </c>
      <c r="H2372" t="s">
        <v>40</v>
      </c>
      <c r="I2372">
        <v>2</v>
      </c>
      <c r="J2372" t="s">
        <v>25</v>
      </c>
      <c r="K2372">
        <v>6</v>
      </c>
      <c r="L2372">
        <v>26</v>
      </c>
      <c r="M2372">
        <v>26</v>
      </c>
      <c r="N2372" t="s">
        <v>20</v>
      </c>
      <c r="O2372" t="s">
        <v>1564</v>
      </c>
      <c r="P2372">
        <v>0</v>
      </c>
      <c r="Q2372">
        <v>0</v>
      </c>
      <c r="R2372">
        <v>0</v>
      </c>
      <c r="S2372">
        <v>0</v>
      </c>
      <c r="T2372">
        <f>DATATABLE[[#This Row],[تعداد واگن منتظر واگذاری]]+DATATABLE[[#This Row],[تعداد واگن تحت تخلیه]]</f>
        <v>0</v>
      </c>
      <c r="U2372">
        <v>0</v>
      </c>
      <c r="V2372">
        <v>0</v>
      </c>
      <c r="W2372">
        <v>0</v>
      </c>
      <c r="X2372">
        <v>0</v>
      </c>
      <c r="Y2372">
        <v>0</v>
      </c>
      <c r="Z2372">
        <v>0</v>
      </c>
      <c r="AA2372" t="s">
        <v>13</v>
      </c>
      <c r="AB2372">
        <v>0</v>
      </c>
      <c r="AC2372">
        <v>1</v>
      </c>
      <c r="AD2372" t="s">
        <v>13</v>
      </c>
      <c r="AE2372">
        <v>0</v>
      </c>
      <c r="AF2372">
        <v>1</v>
      </c>
      <c r="AG2372" t="s">
        <v>13</v>
      </c>
      <c r="AH2372">
        <v>0</v>
      </c>
      <c r="AI2372">
        <v>1</v>
      </c>
      <c r="AJ2372" t="s">
        <v>13</v>
      </c>
      <c r="AK2372">
        <v>0</v>
      </c>
      <c r="AL2372">
        <v>1</v>
      </c>
    </row>
    <row r="2373" spans="1:38" x14ac:dyDescent="0.25">
      <c r="A2373" t="s">
        <v>1530</v>
      </c>
      <c r="B2373" t="s">
        <v>791</v>
      </c>
      <c r="C2373">
        <v>13980622</v>
      </c>
      <c r="D2373">
        <v>980622</v>
      </c>
      <c r="E2373" t="s">
        <v>1145</v>
      </c>
      <c r="F2373" t="s">
        <v>1146</v>
      </c>
      <c r="G2373" t="s">
        <v>1523</v>
      </c>
      <c r="H2373" t="s">
        <v>40</v>
      </c>
      <c r="I2373">
        <v>2</v>
      </c>
      <c r="J2373" t="s">
        <v>25</v>
      </c>
      <c r="K2373">
        <v>6</v>
      </c>
      <c r="L2373">
        <v>26</v>
      </c>
      <c r="M2373">
        <v>26</v>
      </c>
      <c r="N2373" t="s">
        <v>12</v>
      </c>
      <c r="O2373" t="s">
        <v>1565</v>
      </c>
      <c r="P2373">
        <v>0</v>
      </c>
      <c r="Q2373">
        <v>0</v>
      </c>
      <c r="R2373">
        <v>0</v>
      </c>
      <c r="S2373">
        <v>0</v>
      </c>
      <c r="T2373">
        <f>DATATABLE[[#This Row],[تعداد واگن منتظر واگذاری]]+DATATABLE[[#This Row],[تعداد واگن تحت تخلیه]]</f>
        <v>0</v>
      </c>
      <c r="U2373">
        <v>0</v>
      </c>
      <c r="V2373">
        <v>0</v>
      </c>
      <c r="W2373">
        <v>0</v>
      </c>
      <c r="X2373">
        <v>0</v>
      </c>
      <c r="Y2373">
        <v>0</v>
      </c>
      <c r="Z2373">
        <v>0</v>
      </c>
      <c r="AA2373" t="s">
        <v>13</v>
      </c>
      <c r="AB2373">
        <v>0</v>
      </c>
      <c r="AC2373">
        <v>1</v>
      </c>
      <c r="AD2373" t="s">
        <v>13</v>
      </c>
      <c r="AE2373">
        <v>0</v>
      </c>
      <c r="AF2373">
        <v>1</v>
      </c>
      <c r="AG2373" t="s">
        <v>13</v>
      </c>
      <c r="AH2373">
        <v>0</v>
      </c>
      <c r="AI2373">
        <v>1</v>
      </c>
      <c r="AJ2373" t="s">
        <v>13</v>
      </c>
      <c r="AK2373">
        <v>0</v>
      </c>
      <c r="AL2373">
        <v>1</v>
      </c>
    </row>
    <row r="2374" spans="1:38" x14ac:dyDescent="0.25">
      <c r="A2374" t="s">
        <v>1530</v>
      </c>
      <c r="B2374" t="s">
        <v>791</v>
      </c>
      <c r="C2374">
        <v>13980623</v>
      </c>
      <c r="D2374">
        <v>980623</v>
      </c>
      <c r="E2374" t="s">
        <v>1147</v>
      </c>
      <c r="F2374" t="s">
        <v>1148</v>
      </c>
      <c r="G2374" t="s">
        <v>1523</v>
      </c>
      <c r="H2374" t="s">
        <v>40</v>
      </c>
      <c r="I2374">
        <v>2</v>
      </c>
      <c r="J2374" t="s">
        <v>25</v>
      </c>
      <c r="K2374">
        <v>6</v>
      </c>
      <c r="L2374">
        <v>27</v>
      </c>
      <c r="M2374">
        <v>26</v>
      </c>
      <c r="N2374" t="s">
        <v>14</v>
      </c>
      <c r="O2374" t="s">
        <v>1566</v>
      </c>
      <c r="P2374">
        <v>0</v>
      </c>
      <c r="Q2374">
        <v>0</v>
      </c>
      <c r="R2374">
        <v>0</v>
      </c>
      <c r="S2374">
        <v>0</v>
      </c>
      <c r="T2374">
        <f>DATATABLE[[#This Row],[تعداد واگن منتظر واگذاری]]+DATATABLE[[#This Row],[تعداد واگن تحت تخلیه]]</f>
        <v>0</v>
      </c>
      <c r="U2374">
        <v>0</v>
      </c>
      <c r="V2374">
        <v>0</v>
      </c>
      <c r="W2374">
        <v>0</v>
      </c>
      <c r="X2374">
        <v>0</v>
      </c>
      <c r="Y2374">
        <v>0</v>
      </c>
      <c r="Z2374">
        <v>0</v>
      </c>
      <c r="AA2374" t="s">
        <v>13</v>
      </c>
      <c r="AB2374">
        <v>0</v>
      </c>
      <c r="AC2374">
        <v>1</v>
      </c>
      <c r="AD2374" t="s">
        <v>13</v>
      </c>
      <c r="AE2374">
        <v>0</v>
      </c>
      <c r="AF2374">
        <v>1</v>
      </c>
      <c r="AG2374" t="s">
        <v>13</v>
      </c>
      <c r="AH2374">
        <v>0</v>
      </c>
      <c r="AI2374">
        <v>1</v>
      </c>
      <c r="AJ2374" t="s">
        <v>13</v>
      </c>
      <c r="AK2374">
        <v>0</v>
      </c>
      <c r="AL2374">
        <v>1</v>
      </c>
    </row>
    <row r="2375" spans="1:38" x14ac:dyDescent="0.25">
      <c r="A2375" t="s">
        <v>1530</v>
      </c>
      <c r="B2375" t="s">
        <v>791</v>
      </c>
      <c r="C2375">
        <v>13980624</v>
      </c>
      <c r="D2375">
        <v>980624</v>
      </c>
      <c r="E2375" t="s">
        <v>1149</v>
      </c>
      <c r="F2375" t="s">
        <v>1150</v>
      </c>
      <c r="G2375" t="s">
        <v>1523</v>
      </c>
      <c r="H2375" t="s">
        <v>40</v>
      </c>
      <c r="I2375">
        <v>2</v>
      </c>
      <c r="J2375" t="s">
        <v>25</v>
      </c>
      <c r="K2375">
        <v>6</v>
      </c>
      <c r="L2375">
        <v>27</v>
      </c>
      <c r="M2375">
        <v>26</v>
      </c>
      <c r="N2375" t="s">
        <v>16</v>
      </c>
      <c r="O2375" t="s">
        <v>1567</v>
      </c>
      <c r="P2375">
        <v>0</v>
      </c>
      <c r="Q2375">
        <v>0</v>
      </c>
      <c r="R2375">
        <v>0</v>
      </c>
      <c r="S2375">
        <v>0</v>
      </c>
      <c r="T2375">
        <f>DATATABLE[[#This Row],[تعداد واگن منتظر واگذاری]]+DATATABLE[[#This Row],[تعداد واگن تحت تخلیه]]</f>
        <v>0</v>
      </c>
      <c r="U2375">
        <v>0</v>
      </c>
      <c r="V2375">
        <v>5</v>
      </c>
      <c r="W2375">
        <v>0.16129032258064516</v>
      </c>
      <c r="X2375">
        <v>325</v>
      </c>
      <c r="Y2375">
        <v>0</v>
      </c>
      <c r="Z2375">
        <v>5</v>
      </c>
      <c r="AA2375" t="s">
        <v>13</v>
      </c>
      <c r="AB2375">
        <v>0</v>
      </c>
      <c r="AC2375">
        <v>1</v>
      </c>
      <c r="AD2375" t="s">
        <v>13</v>
      </c>
      <c r="AE2375">
        <v>0</v>
      </c>
      <c r="AF2375">
        <v>1</v>
      </c>
      <c r="AG2375" t="s">
        <v>15</v>
      </c>
      <c r="AH2375">
        <v>1</v>
      </c>
      <c r="AI2375">
        <v>0</v>
      </c>
      <c r="AJ2375" t="s">
        <v>15</v>
      </c>
      <c r="AK2375">
        <v>1</v>
      </c>
      <c r="AL2375">
        <v>0</v>
      </c>
    </row>
    <row r="2376" spans="1:38" x14ac:dyDescent="0.25">
      <c r="A2376" t="s">
        <v>1530</v>
      </c>
      <c r="B2376" t="s">
        <v>791</v>
      </c>
      <c r="C2376">
        <v>13980625</v>
      </c>
      <c r="D2376">
        <v>980625</v>
      </c>
      <c r="E2376" t="s">
        <v>1151</v>
      </c>
      <c r="F2376" t="s">
        <v>1152</v>
      </c>
      <c r="G2376" t="s">
        <v>1523</v>
      </c>
      <c r="H2376" t="s">
        <v>40</v>
      </c>
      <c r="I2376">
        <v>2</v>
      </c>
      <c r="J2376" t="s">
        <v>25</v>
      </c>
      <c r="K2376">
        <v>6</v>
      </c>
      <c r="L2376">
        <v>27</v>
      </c>
      <c r="M2376">
        <v>26</v>
      </c>
      <c r="N2376" t="s">
        <v>17</v>
      </c>
      <c r="O2376" t="s">
        <v>1568</v>
      </c>
      <c r="P2376">
        <v>0</v>
      </c>
      <c r="Q2376">
        <v>0</v>
      </c>
      <c r="R2376">
        <v>0</v>
      </c>
      <c r="S2376">
        <v>0</v>
      </c>
      <c r="T2376">
        <f>DATATABLE[[#This Row],[تعداد واگن منتظر واگذاری]]+DATATABLE[[#This Row],[تعداد واگن تحت تخلیه]]</f>
        <v>0</v>
      </c>
      <c r="U2376">
        <v>0</v>
      </c>
      <c r="V2376">
        <v>0</v>
      </c>
      <c r="W2376">
        <v>0</v>
      </c>
      <c r="X2376">
        <v>0</v>
      </c>
      <c r="Y2376">
        <v>0</v>
      </c>
      <c r="Z2376">
        <v>0</v>
      </c>
      <c r="AA2376" t="s">
        <v>13</v>
      </c>
      <c r="AB2376">
        <v>0</v>
      </c>
      <c r="AC2376">
        <v>1</v>
      </c>
      <c r="AD2376" t="s">
        <v>13</v>
      </c>
      <c r="AE2376">
        <v>0</v>
      </c>
      <c r="AF2376">
        <v>1</v>
      </c>
      <c r="AG2376" t="s">
        <v>13</v>
      </c>
      <c r="AH2376">
        <v>0</v>
      </c>
      <c r="AI2376">
        <v>1</v>
      </c>
      <c r="AJ2376" t="s">
        <v>13</v>
      </c>
      <c r="AK2376">
        <v>0</v>
      </c>
      <c r="AL2376">
        <v>1</v>
      </c>
    </row>
    <row r="2377" spans="1:38" x14ac:dyDescent="0.25">
      <c r="A2377" t="s">
        <v>1530</v>
      </c>
      <c r="B2377" t="s">
        <v>791</v>
      </c>
      <c r="C2377">
        <v>13980626</v>
      </c>
      <c r="D2377">
        <v>980626</v>
      </c>
      <c r="E2377" t="s">
        <v>1153</v>
      </c>
      <c r="F2377" t="s">
        <v>1154</v>
      </c>
      <c r="G2377" t="s">
        <v>1523</v>
      </c>
      <c r="H2377" t="s">
        <v>40</v>
      </c>
      <c r="I2377">
        <v>2</v>
      </c>
      <c r="J2377" t="s">
        <v>25</v>
      </c>
      <c r="K2377">
        <v>6</v>
      </c>
      <c r="L2377">
        <v>27</v>
      </c>
      <c r="M2377">
        <v>26</v>
      </c>
      <c r="N2377" t="s">
        <v>18</v>
      </c>
      <c r="O2377" t="s">
        <v>1569</v>
      </c>
      <c r="P2377">
        <v>0</v>
      </c>
      <c r="Q2377">
        <v>0</v>
      </c>
      <c r="R2377">
        <v>0</v>
      </c>
      <c r="S2377">
        <v>0</v>
      </c>
      <c r="T2377">
        <f>DATATABLE[[#This Row],[تعداد واگن منتظر واگذاری]]+DATATABLE[[#This Row],[تعداد واگن تحت تخلیه]]</f>
        <v>0</v>
      </c>
      <c r="U2377">
        <v>0</v>
      </c>
      <c r="V2377">
        <v>0</v>
      </c>
      <c r="W2377">
        <v>0</v>
      </c>
      <c r="X2377">
        <v>0</v>
      </c>
      <c r="Y2377">
        <v>0</v>
      </c>
      <c r="Z2377">
        <v>0</v>
      </c>
      <c r="AA2377" t="s">
        <v>13</v>
      </c>
      <c r="AB2377">
        <v>0</v>
      </c>
      <c r="AC2377">
        <v>1</v>
      </c>
      <c r="AD2377" t="s">
        <v>13</v>
      </c>
      <c r="AE2377">
        <v>0</v>
      </c>
      <c r="AF2377">
        <v>1</v>
      </c>
      <c r="AG2377" t="s">
        <v>13</v>
      </c>
      <c r="AH2377">
        <v>0</v>
      </c>
      <c r="AI2377">
        <v>1</v>
      </c>
      <c r="AJ2377" t="s">
        <v>13</v>
      </c>
      <c r="AK2377">
        <v>0</v>
      </c>
      <c r="AL2377">
        <v>1</v>
      </c>
    </row>
    <row r="2378" spans="1:38" x14ac:dyDescent="0.25">
      <c r="A2378" t="s">
        <v>1530</v>
      </c>
      <c r="B2378" t="s">
        <v>791</v>
      </c>
      <c r="C2378">
        <v>13980627</v>
      </c>
      <c r="D2378">
        <v>980627</v>
      </c>
      <c r="E2378" t="s">
        <v>1155</v>
      </c>
      <c r="F2378" t="s">
        <v>1156</v>
      </c>
      <c r="G2378" t="s">
        <v>1523</v>
      </c>
      <c r="H2378" t="s">
        <v>40</v>
      </c>
      <c r="I2378">
        <v>2</v>
      </c>
      <c r="J2378" t="s">
        <v>25</v>
      </c>
      <c r="K2378">
        <v>6</v>
      </c>
      <c r="L2378">
        <v>27</v>
      </c>
      <c r="M2378">
        <v>26</v>
      </c>
      <c r="N2378" t="s">
        <v>19</v>
      </c>
      <c r="O2378" t="s">
        <v>1570</v>
      </c>
      <c r="P2378">
        <v>0</v>
      </c>
      <c r="Q2378">
        <v>0</v>
      </c>
      <c r="R2378">
        <v>0</v>
      </c>
      <c r="S2378">
        <v>0</v>
      </c>
      <c r="T2378">
        <f>DATATABLE[[#This Row],[تعداد واگن منتظر واگذاری]]+DATATABLE[[#This Row],[تعداد واگن تحت تخلیه]]</f>
        <v>0</v>
      </c>
      <c r="U2378">
        <v>0</v>
      </c>
      <c r="V2378">
        <v>50</v>
      </c>
      <c r="W2378">
        <v>1.6129032258064515</v>
      </c>
      <c r="X2378">
        <v>3250</v>
      </c>
      <c r="Y2378">
        <v>0</v>
      </c>
      <c r="Z2378">
        <v>50</v>
      </c>
      <c r="AA2378" t="s">
        <v>13</v>
      </c>
      <c r="AB2378">
        <v>0</v>
      </c>
      <c r="AC2378">
        <v>1</v>
      </c>
      <c r="AD2378" t="s">
        <v>13</v>
      </c>
      <c r="AE2378">
        <v>0</v>
      </c>
      <c r="AF2378">
        <v>1</v>
      </c>
      <c r="AG2378" t="s">
        <v>15</v>
      </c>
      <c r="AH2378">
        <v>1</v>
      </c>
      <c r="AI2378">
        <v>0</v>
      </c>
      <c r="AJ2378" t="s">
        <v>15</v>
      </c>
      <c r="AK2378">
        <v>1</v>
      </c>
      <c r="AL2378">
        <v>0</v>
      </c>
    </row>
    <row r="2379" spans="1:38" x14ac:dyDescent="0.25">
      <c r="A2379" t="s">
        <v>1530</v>
      </c>
      <c r="B2379" t="s">
        <v>791</v>
      </c>
      <c r="C2379">
        <v>13980628</v>
      </c>
      <c r="D2379">
        <v>980628</v>
      </c>
      <c r="E2379" t="s">
        <v>1157</v>
      </c>
      <c r="F2379" t="s">
        <v>1158</v>
      </c>
      <c r="G2379" t="s">
        <v>1523</v>
      </c>
      <c r="H2379" t="s">
        <v>40</v>
      </c>
      <c r="I2379">
        <v>2</v>
      </c>
      <c r="J2379" t="s">
        <v>25</v>
      </c>
      <c r="K2379">
        <v>6</v>
      </c>
      <c r="L2379">
        <v>27</v>
      </c>
      <c r="M2379">
        <v>27</v>
      </c>
      <c r="N2379" t="s">
        <v>20</v>
      </c>
      <c r="O2379" t="s">
        <v>1571</v>
      </c>
      <c r="P2379">
        <v>0</v>
      </c>
      <c r="Q2379">
        <v>0</v>
      </c>
      <c r="R2379">
        <v>0</v>
      </c>
      <c r="S2379">
        <v>0</v>
      </c>
      <c r="T2379">
        <f>DATATABLE[[#This Row],[تعداد واگن منتظر واگذاری]]+DATATABLE[[#This Row],[تعداد واگن تحت تخلیه]]</f>
        <v>0</v>
      </c>
      <c r="U2379">
        <v>0</v>
      </c>
      <c r="V2379">
        <v>0</v>
      </c>
      <c r="W2379">
        <v>0</v>
      </c>
      <c r="X2379">
        <v>0</v>
      </c>
      <c r="Y2379">
        <v>0</v>
      </c>
      <c r="Z2379">
        <v>0</v>
      </c>
      <c r="AA2379" t="s">
        <v>13</v>
      </c>
      <c r="AB2379">
        <v>0</v>
      </c>
      <c r="AC2379">
        <v>1</v>
      </c>
      <c r="AD2379" t="s">
        <v>13</v>
      </c>
      <c r="AE2379">
        <v>0</v>
      </c>
      <c r="AF2379">
        <v>1</v>
      </c>
      <c r="AG2379" t="s">
        <v>13</v>
      </c>
      <c r="AH2379">
        <v>0</v>
      </c>
      <c r="AI2379">
        <v>1</v>
      </c>
      <c r="AJ2379" t="s">
        <v>13</v>
      </c>
      <c r="AK2379">
        <v>0</v>
      </c>
      <c r="AL2379">
        <v>1</v>
      </c>
    </row>
    <row r="2380" spans="1:38" x14ac:dyDescent="0.25">
      <c r="A2380" t="s">
        <v>1530</v>
      </c>
      <c r="B2380" t="s">
        <v>791</v>
      </c>
      <c r="C2380">
        <v>13980629</v>
      </c>
      <c r="D2380">
        <v>980629</v>
      </c>
      <c r="E2380" t="s">
        <v>1159</v>
      </c>
      <c r="F2380" t="s">
        <v>1160</v>
      </c>
      <c r="G2380" t="s">
        <v>1523</v>
      </c>
      <c r="H2380" t="s">
        <v>40</v>
      </c>
      <c r="I2380">
        <v>2</v>
      </c>
      <c r="J2380" t="s">
        <v>25</v>
      </c>
      <c r="K2380">
        <v>6</v>
      </c>
      <c r="L2380">
        <v>27</v>
      </c>
      <c r="M2380">
        <v>27</v>
      </c>
      <c r="N2380" t="s">
        <v>12</v>
      </c>
      <c r="O2380" t="s">
        <v>1572</v>
      </c>
      <c r="P2380">
        <v>0</v>
      </c>
      <c r="Q2380">
        <v>0</v>
      </c>
      <c r="R2380">
        <v>0</v>
      </c>
      <c r="S2380">
        <v>0</v>
      </c>
      <c r="T2380">
        <f>DATATABLE[[#This Row],[تعداد واگن منتظر واگذاری]]+DATATABLE[[#This Row],[تعداد واگن تحت تخلیه]]</f>
        <v>0</v>
      </c>
      <c r="U2380">
        <v>0</v>
      </c>
      <c r="V2380">
        <v>0</v>
      </c>
      <c r="W2380">
        <v>0</v>
      </c>
      <c r="X2380">
        <v>0</v>
      </c>
      <c r="Y2380">
        <v>0</v>
      </c>
      <c r="Z2380">
        <v>0</v>
      </c>
      <c r="AA2380" t="s">
        <v>13</v>
      </c>
      <c r="AB2380">
        <v>0</v>
      </c>
      <c r="AC2380">
        <v>1</v>
      </c>
      <c r="AD2380" t="s">
        <v>13</v>
      </c>
      <c r="AE2380">
        <v>0</v>
      </c>
      <c r="AF2380">
        <v>1</v>
      </c>
      <c r="AG2380" t="s">
        <v>13</v>
      </c>
      <c r="AH2380">
        <v>0</v>
      </c>
      <c r="AI2380">
        <v>1</v>
      </c>
      <c r="AJ2380" t="s">
        <v>13</v>
      </c>
      <c r="AK2380">
        <v>0</v>
      </c>
      <c r="AL2380">
        <v>1</v>
      </c>
    </row>
    <row r="2381" spans="1:38" x14ac:dyDescent="0.25">
      <c r="A2381" t="s">
        <v>1530</v>
      </c>
      <c r="B2381" t="s">
        <v>791</v>
      </c>
      <c r="C2381">
        <v>13980630</v>
      </c>
      <c r="D2381">
        <v>980630</v>
      </c>
      <c r="E2381" t="s">
        <v>1161</v>
      </c>
      <c r="F2381" t="s">
        <v>1162</v>
      </c>
      <c r="G2381" t="s">
        <v>1523</v>
      </c>
      <c r="H2381" t="s">
        <v>40</v>
      </c>
      <c r="I2381">
        <v>2</v>
      </c>
      <c r="J2381" t="s">
        <v>25</v>
      </c>
      <c r="K2381">
        <v>6</v>
      </c>
      <c r="L2381">
        <v>28</v>
      </c>
      <c r="M2381">
        <v>27</v>
      </c>
      <c r="N2381" t="s">
        <v>14</v>
      </c>
      <c r="O2381" t="s">
        <v>1573</v>
      </c>
      <c r="P2381">
        <v>0</v>
      </c>
      <c r="Q2381">
        <v>0</v>
      </c>
      <c r="R2381">
        <v>0</v>
      </c>
      <c r="S2381">
        <v>0</v>
      </c>
      <c r="T2381">
        <f>DATATABLE[[#This Row],[تعداد واگن منتظر واگذاری]]+DATATABLE[[#This Row],[تعداد واگن تحت تخلیه]]</f>
        <v>0</v>
      </c>
      <c r="U2381">
        <v>0</v>
      </c>
      <c r="V2381">
        <v>0</v>
      </c>
      <c r="W2381">
        <v>0</v>
      </c>
      <c r="X2381">
        <v>0</v>
      </c>
      <c r="Y2381">
        <v>0</v>
      </c>
      <c r="Z2381">
        <v>0</v>
      </c>
      <c r="AA2381" t="s">
        <v>13</v>
      </c>
      <c r="AB2381">
        <v>0</v>
      </c>
      <c r="AC2381">
        <v>1</v>
      </c>
      <c r="AD2381" t="s">
        <v>13</v>
      </c>
      <c r="AE2381">
        <v>0</v>
      </c>
      <c r="AF2381">
        <v>1</v>
      </c>
      <c r="AG2381" t="s">
        <v>13</v>
      </c>
      <c r="AH2381">
        <v>0</v>
      </c>
      <c r="AI2381">
        <v>1</v>
      </c>
      <c r="AJ2381" t="s">
        <v>13</v>
      </c>
      <c r="AK2381">
        <v>0</v>
      </c>
      <c r="AL2381">
        <v>1</v>
      </c>
    </row>
    <row r="2382" spans="1:38" x14ac:dyDescent="0.25">
      <c r="A2382" t="s">
        <v>1530</v>
      </c>
      <c r="B2382" t="s">
        <v>791</v>
      </c>
      <c r="C2382">
        <v>13980631</v>
      </c>
      <c r="D2382">
        <v>980631</v>
      </c>
      <c r="E2382" t="s">
        <v>1163</v>
      </c>
      <c r="F2382" t="s">
        <v>1164</v>
      </c>
      <c r="G2382" t="s">
        <v>1523</v>
      </c>
      <c r="H2382" t="s">
        <v>40</v>
      </c>
      <c r="I2382">
        <v>2</v>
      </c>
      <c r="J2382" t="s">
        <v>25</v>
      </c>
      <c r="K2382">
        <v>6</v>
      </c>
      <c r="L2382">
        <v>28</v>
      </c>
      <c r="M2382">
        <v>27</v>
      </c>
      <c r="N2382" t="s">
        <v>16</v>
      </c>
      <c r="O2382" t="s">
        <v>1574</v>
      </c>
      <c r="P2382">
        <v>0</v>
      </c>
      <c r="Q2382">
        <v>0</v>
      </c>
      <c r="R2382">
        <v>0</v>
      </c>
      <c r="S2382">
        <v>0</v>
      </c>
      <c r="T2382">
        <f>DATATABLE[[#This Row],[تعداد واگن منتظر واگذاری]]+DATATABLE[[#This Row],[تعداد واگن تحت تخلیه]]</f>
        <v>0</v>
      </c>
      <c r="U2382">
        <v>0</v>
      </c>
      <c r="V2382">
        <v>0</v>
      </c>
      <c r="W2382">
        <v>0</v>
      </c>
      <c r="X2382">
        <v>0</v>
      </c>
      <c r="Y2382">
        <v>0</v>
      </c>
      <c r="Z2382">
        <v>0</v>
      </c>
      <c r="AA2382" t="s">
        <v>13</v>
      </c>
      <c r="AB2382">
        <v>0</v>
      </c>
      <c r="AC2382">
        <v>1</v>
      </c>
      <c r="AD2382" t="s">
        <v>13</v>
      </c>
      <c r="AE2382">
        <v>0</v>
      </c>
      <c r="AF2382">
        <v>1</v>
      </c>
      <c r="AG2382" t="s">
        <v>13</v>
      </c>
      <c r="AH2382">
        <v>0</v>
      </c>
      <c r="AI2382">
        <v>1</v>
      </c>
      <c r="AJ2382" t="s">
        <v>13</v>
      </c>
      <c r="AK2382">
        <v>0</v>
      </c>
      <c r="AL2382">
        <v>1</v>
      </c>
    </row>
    <row r="2383" spans="1:38" x14ac:dyDescent="0.25">
      <c r="A2383" t="s">
        <v>1530</v>
      </c>
      <c r="B2383" t="s">
        <v>791</v>
      </c>
      <c r="C2383">
        <v>13980701</v>
      </c>
      <c r="D2383">
        <v>980701</v>
      </c>
      <c r="E2383" t="s">
        <v>1165</v>
      </c>
      <c r="F2383" t="s">
        <v>1166</v>
      </c>
      <c r="G2383" t="s">
        <v>1523</v>
      </c>
      <c r="H2383" t="s">
        <v>41</v>
      </c>
      <c r="I2383">
        <v>3</v>
      </c>
      <c r="J2383" t="s">
        <v>26</v>
      </c>
      <c r="K2383">
        <v>7</v>
      </c>
      <c r="L2383">
        <v>28</v>
      </c>
      <c r="M2383">
        <v>27</v>
      </c>
      <c r="N2383" t="s">
        <v>17</v>
      </c>
      <c r="O2383" t="s">
        <v>1542</v>
      </c>
      <c r="P2383">
        <v>0</v>
      </c>
      <c r="Q2383">
        <v>0</v>
      </c>
      <c r="R2383">
        <v>0</v>
      </c>
      <c r="S2383">
        <v>0</v>
      </c>
      <c r="T2383">
        <f>DATATABLE[[#This Row],[تعداد واگن منتظر واگذاری]]+DATATABLE[[#This Row],[تعداد واگن تحت تخلیه]]</f>
        <v>0</v>
      </c>
      <c r="U2383">
        <v>0</v>
      </c>
      <c r="V2383">
        <v>0</v>
      </c>
      <c r="W2383">
        <v>0</v>
      </c>
      <c r="X2383">
        <v>0</v>
      </c>
      <c r="Y2383">
        <v>0</v>
      </c>
      <c r="Z2383">
        <v>0</v>
      </c>
      <c r="AA2383" t="s">
        <v>13</v>
      </c>
      <c r="AB2383">
        <v>0</v>
      </c>
      <c r="AC2383">
        <v>1</v>
      </c>
      <c r="AD2383" t="s">
        <v>13</v>
      </c>
      <c r="AE2383">
        <v>0</v>
      </c>
      <c r="AF2383">
        <v>1</v>
      </c>
      <c r="AG2383" t="s">
        <v>13</v>
      </c>
      <c r="AH2383">
        <v>0</v>
      </c>
      <c r="AI2383">
        <v>1</v>
      </c>
      <c r="AJ2383" t="s">
        <v>13</v>
      </c>
      <c r="AK2383">
        <v>0</v>
      </c>
      <c r="AL2383">
        <v>1</v>
      </c>
    </row>
    <row r="2384" spans="1:38" x14ac:dyDescent="0.25">
      <c r="A2384" t="s">
        <v>1530</v>
      </c>
      <c r="B2384" t="s">
        <v>791</v>
      </c>
      <c r="C2384">
        <v>13980702</v>
      </c>
      <c r="D2384">
        <v>980702</v>
      </c>
      <c r="E2384" t="s">
        <v>1167</v>
      </c>
      <c r="F2384" t="s">
        <v>1168</v>
      </c>
      <c r="G2384" t="s">
        <v>1523</v>
      </c>
      <c r="H2384" t="s">
        <v>41</v>
      </c>
      <c r="I2384">
        <v>3</v>
      </c>
      <c r="J2384" t="s">
        <v>26</v>
      </c>
      <c r="K2384">
        <v>7</v>
      </c>
      <c r="L2384">
        <v>28</v>
      </c>
      <c r="M2384">
        <v>27</v>
      </c>
      <c r="N2384" t="s">
        <v>18</v>
      </c>
      <c r="O2384" t="s">
        <v>1543</v>
      </c>
      <c r="P2384">
        <v>0</v>
      </c>
      <c r="Q2384">
        <v>0</v>
      </c>
      <c r="R2384">
        <v>0</v>
      </c>
      <c r="S2384">
        <v>0</v>
      </c>
      <c r="T2384">
        <f>DATATABLE[[#This Row],[تعداد واگن منتظر واگذاری]]+DATATABLE[[#This Row],[تعداد واگن تحت تخلیه]]</f>
        <v>0</v>
      </c>
      <c r="U2384">
        <v>0</v>
      </c>
      <c r="V2384">
        <v>0</v>
      </c>
      <c r="W2384">
        <v>0</v>
      </c>
      <c r="X2384">
        <v>0</v>
      </c>
      <c r="Y2384">
        <v>0</v>
      </c>
      <c r="Z2384">
        <v>0</v>
      </c>
      <c r="AA2384" t="s">
        <v>13</v>
      </c>
      <c r="AB2384">
        <v>0</v>
      </c>
      <c r="AC2384">
        <v>1</v>
      </c>
      <c r="AD2384" t="s">
        <v>13</v>
      </c>
      <c r="AE2384">
        <v>0</v>
      </c>
      <c r="AF2384">
        <v>1</v>
      </c>
      <c r="AG2384" t="s">
        <v>13</v>
      </c>
      <c r="AH2384">
        <v>0</v>
      </c>
      <c r="AI2384">
        <v>1</v>
      </c>
      <c r="AJ2384" t="s">
        <v>13</v>
      </c>
      <c r="AK2384">
        <v>0</v>
      </c>
      <c r="AL2384">
        <v>1</v>
      </c>
    </row>
    <row r="2385" spans="1:38" x14ac:dyDescent="0.25">
      <c r="A2385" t="s">
        <v>1530</v>
      </c>
      <c r="B2385" t="s">
        <v>791</v>
      </c>
      <c r="C2385">
        <v>13980703</v>
      </c>
      <c r="D2385">
        <v>980703</v>
      </c>
      <c r="E2385" t="s">
        <v>1169</v>
      </c>
      <c r="F2385" t="s">
        <v>1170</v>
      </c>
      <c r="G2385" t="s">
        <v>1523</v>
      </c>
      <c r="H2385" t="s">
        <v>41</v>
      </c>
      <c r="I2385">
        <v>3</v>
      </c>
      <c r="J2385" t="s">
        <v>26</v>
      </c>
      <c r="K2385">
        <v>7</v>
      </c>
      <c r="L2385">
        <v>28</v>
      </c>
      <c r="M2385">
        <v>27</v>
      </c>
      <c r="N2385" t="s">
        <v>19</v>
      </c>
      <c r="O2385" t="s">
        <v>1544</v>
      </c>
      <c r="P2385">
        <v>0</v>
      </c>
      <c r="Q2385">
        <v>0</v>
      </c>
      <c r="R2385">
        <v>0</v>
      </c>
      <c r="S2385">
        <v>0</v>
      </c>
      <c r="T2385">
        <f>DATATABLE[[#This Row],[تعداد واگن منتظر واگذاری]]+DATATABLE[[#This Row],[تعداد واگن تحت تخلیه]]</f>
        <v>0</v>
      </c>
      <c r="U2385">
        <v>0</v>
      </c>
      <c r="V2385">
        <v>0</v>
      </c>
      <c r="W2385">
        <v>0</v>
      </c>
      <c r="X2385">
        <v>0</v>
      </c>
      <c r="Y2385">
        <v>0</v>
      </c>
      <c r="Z2385">
        <v>0</v>
      </c>
      <c r="AA2385" t="s">
        <v>13</v>
      </c>
      <c r="AB2385">
        <v>0</v>
      </c>
      <c r="AC2385">
        <v>1</v>
      </c>
      <c r="AD2385" t="s">
        <v>13</v>
      </c>
      <c r="AE2385">
        <v>0</v>
      </c>
      <c r="AF2385">
        <v>1</v>
      </c>
      <c r="AG2385" t="s">
        <v>13</v>
      </c>
      <c r="AH2385">
        <v>0</v>
      </c>
      <c r="AI2385">
        <v>1</v>
      </c>
      <c r="AJ2385" t="s">
        <v>13</v>
      </c>
      <c r="AK2385">
        <v>0</v>
      </c>
      <c r="AL2385">
        <v>1</v>
      </c>
    </row>
    <row r="2386" spans="1:38" x14ac:dyDescent="0.25">
      <c r="A2386" t="s">
        <v>1530</v>
      </c>
      <c r="B2386" t="s">
        <v>791</v>
      </c>
      <c r="C2386">
        <v>13980704</v>
      </c>
      <c r="D2386">
        <v>980704</v>
      </c>
      <c r="E2386" t="s">
        <v>1171</v>
      </c>
      <c r="F2386" t="s">
        <v>1172</v>
      </c>
      <c r="G2386" t="s">
        <v>1523</v>
      </c>
      <c r="H2386" t="s">
        <v>41</v>
      </c>
      <c r="I2386">
        <v>3</v>
      </c>
      <c r="J2386" t="s">
        <v>26</v>
      </c>
      <c r="K2386">
        <v>7</v>
      </c>
      <c r="L2386">
        <v>28</v>
      </c>
      <c r="M2386">
        <v>28</v>
      </c>
      <c r="N2386" t="s">
        <v>20</v>
      </c>
      <c r="O2386" t="s">
        <v>1545</v>
      </c>
      <c r="P2386">
        <v>0</v>
      </c>
      <c r="Q2386">
        <v>0</v>
      </c>
      <c r="R2386">
        <v>0</v>
      </c>
      <c r="S2386">
        <v>0</v>
      </c>
      <c r="T2386">
        <f>DATATABLE[[#This Row],[تعداد واگن منتظر واگذاری]]+DATATABLE[[#This Row],[تعداد واگن تحت تخلیه]]</f>
        <v>0</v>
      </c>
      <c r="U2386">
        <v>0</v>
      </c>
      <c r="V2386">
        <v>0</v>
      </c>
      <c r="W2386">
        <v>0</v>
      </c>
      <c r="X2386">
        <v>0</v>
      </c>
      <c r="Y2386">
        <v>0</v>
      </c>
      <c r="Z2386">
        <v>0</v>
      </c>
      <c r="AA2386" t="s">
        <v>13</v>
      </c>
      <c r="AB2386">
        <v>0</v>
      </c>
      <c r="AC2386">
        <v>1</v>
      </c>
      <c r="AD2386" t="s">
        <v>13</v>
      </c>
      <c r="AE2386">
        <v>0</v>
      </c>
      <c r="AF2386">
        <v>1</v>
      </c>
      <c r="AG2386" t="s">
        <v>13</v>
      </c>
      <c r="AH2386">
        <v>0</v>
      </c>
      <c r="AI2386">
        <v>1</v>
      </c>
      <c r="AJ2386" t="s">
        <v>13</v>
      </c>
      <c r="AK2386">
        <v>0</v>
      </c>
      <c r="AL2386">
        <v>1</v>
      </c>
    </row>
    <row r="2387" spans="1:38" x14ac:dyDescent="0.25">
      <c r="A2387" t="s">
        <v>1530</v>
      </c>
      <c r="B2387" t="s">
        <v>791</v>
      </c>
      <c r="C2387">
        <v>13980705</v>
      </c>
      <c r="D2387">
        <v>980705</v>
      </c>
      <c r="E2387" t="s">
        <v>1173</v>
      </c>
      <c r="F2387" t="s">
        <v>1174</v>
      </c>
      <c r="G2387" t="s">
        <v>1523</v>
      </c>
      <c r="H2387" t="s">
        <v>41</v>
      </c>
      <c r="I2387">
        <v>3</v>
      </c>
      <c r="J2387" t="s">
        <v>26</v>
      </c>
      <c r="K2387">
        <v>7</v>
      </c>
      <c r="L2387">
        <v>28</v>
      </c>
      <c r="M2387">
        <v>28</v>
      </c>
      <c r="N2387" t="s">
        <v>12</v>
      </c>
      <c r="O2387" t="s">
        <v>1546</v>
      </c>
      <c r="P2387">
        <v>0</v>
      </c>
      <c r="Q2387">
        <v>0</v>
      </c>
      <c r="R2387">
        <v>0</v>
      </c>
      <c r="S2387">
        <v>0</v>
      </c>
      <c r="T2387">
        <f>DATATABLE[[#This Row],[تعداد واگن منتظر واگذاری]]+DATATABLE[[#This Row],[تعداد واگن تحت تخلیه]]</f>
        <v>0</v>
      </c>
      <c r="U2387">
        <v>0</v>
      </c>
      <c r="V2387">
        <v>0</v>
      </c>
      <c r="W2387">
        <v>0</v>
      </c>
      <c r="X2387">
        <v>0</v>
      </c>
      <c r="Y2387">
        <v>0</v>
      </c>
      <c r="Z2387">
        <v>0</v>
      </c>
      <c r="AA2387" t="s">
        <v>13</v>
      </c>
      <c r="AB2387">
        <v>0</v>
      </c>
      <c r="AC2387">
        <v>1</v>
      </c>
      <c r="AD2387" t="s">
        <v>13</v>
      </c>
      <c r="AE2387">
        <v>0</v>
      </c>
      <c r="AF2387">
        <v>1</v>
      </c>
      <c r="AG2387" t="s">
        <v>13</v>
      </c>
      <c r="AH2387">
        <v>0</v>
      </c>
      <c r="AI2387">
        <v>1</v>
      </c>
      <c r="AJ2387" t="s">
        <v>13</v>
      </c>
      <c r="AK2387">
        <v>0</v>
      </c>
      <c r="AL2387">
        <v>1</v>
      </c>
    </row>
    <row r="2388" spans="1:38" x14ac:dyDescent="0.25">
      <c r="A2388" t="s">
        <v>1530</v>
      </c>
      <c r="B2388" t="s">
        <v>791</v>
      </c>
      <c r="C2388">
        <v>13980706</v>
      </c>
      <c r="D2388">
        <v>980706</v>
      </c>
      <c r="E2388" t="s">
        <v>1175</v>
      </c>
      <c r="F2388" t="s">
        <v>1176</v>
      </c>
      <c r="G2388" t="s">
        <v>1523</v>
      </c>
      <c r="H2388" t="s">
        <v>41</v>
      </c>
      <c r="I2388">
        <v>3</v>
      </c>
      <c r="J2388" t="s">
        <v>26</v>
      </c>
      <c r="K2388">
        <v>7</v>
      </c>
      <c r="L2388">
        <v>29</v>
      </c>
      <c r="M2388">
        <v>28</v>
      </c>
      <c r="N2388" t="s">
        <v>14</v>
      </c>
      <c r="O2388" t="s">
        <v>1547</v>
      </c>
      <c r="P2388">
        <v>0</v>
      </c>
      <c r="Q2388">
        <v>0</v>
      </c>
      <c r="R2388">
        <v>0</v>
      </c>
      <c r="S2388">
        <v>0</v>
      </c>
      <c r="T2388">
        <f>DATATABLE[[#This Row],[تعداد واگن منتظر واگذاری]]+DATATABLE[[#This Row],[تعداد واگن تحت تخلیه]]</f>
        <v>0</v>
      </c>
      <c r="U2388">
        <v>0</v>
      </c>
      <c r="V2388">
        <v>0</v>
      </c>
      <c r="W2388">
        <v>0</v>
      </c>
      <c r="X2388">
        <v>0</v>
      </c>
      <c r="Y2388">
        <v>0</v>
      </c>
      <c r="Z2388">
        <v>0</v>
      </c>
      <c r="AA2388" t="s">
        <v>13</v>
      </c>
      <c r="AB2388">
        <v>0</v>
      </c>
      <c r="AC2388">
        <v>1</v>
      </c>
      <c r="AD2388" t="s">
        <v>13</v>
      </c>
      <c r="AE2388">
        <v>0</v>
      </c>
      <c r="AF2388">
        <v>1</v>
      </c>
      <c r="AG2388" t="s">
        <v>13</v>
      </c>
      <c r="AH2388">
        <v>0</v>
      </c>
      <c r="AI2388">
        <v>1</v>
      </c>
      <c r="AJ2388" t="s">
        <v>13</v>
      </c>
      <c r="AK2388">
        <v>0</v>
      </c>
      <c r="AL2388">
        <v>1</v>
      </c>
    </row>
    <row r="2389" spans="1:38" x14ac:dyDescent="0.25">
      <c r="A2389" t="s">
        <v>1530</v>
      </c>
      <c r="B2389" t="s">
        <v>791</v>
      </c>
      <c r="C2389">
        <v>13980707</v>
      </c>
      <c r="D2389">
        <v>980707</v>
      </c>
      <c r="E2389" t="s">
        <v>1177</v>
      </c>
      <c r="F2389" t="s">
        <v>1178</v>
      </c>
      <c r="G2389" t="s">
        <v>1523</v>
      </c>
      <c r="H2389" t="s">
        <v>41</v>
      </c>
      <c r="I2389">
        <v>3</v>
      </c>
      <c r="J2389" t="s">
        <v>26</v>
      </c>
      <c r="K2389">
        <v>7</v>
      </c>
      <c r="L2389">
        <v>29</v>
      </c>
      <c r="M2389">
        <v>28</v>
      </c>
      <c r="N2389" t="s">
        <v>16</v>
      </c>
      <c r="O2389" t="s">
        <v>1548</v>
      </c>
      <c r="P2389">
        <v>0</v>
      </c>
      <c r="Q2389">
        <v>0</v>
      </c>
      <c r="R2389">
        <v>0</v>
      </c>
      <c r="S2389">
        <v>0</v>
      </c>
      <c r="T2389">
        <f>DATATABLE[[#This Row],[تعداد واگن منتظر واگذاری]]+DATATABLE[[#This Row],[تعداد واگن تحت تخلیه]]</f>
        <v>0</v>
      </c>
      <c r="U2389">
        <v>0</v>
      </c>
      <c r="V2389">
        <v>0</v>
      </c>
      <c r="W2389">
        <v>0</v>
      </c>
      <c r="X2389">
        <v>0</v>
      </c>
      <c r="Y2389">
        <v>0</v>
      </c>
      <c r="Z2389">
        <v>0</v>
      </c>
      <c r="AA2389" t="s">
        <v>13</v>
      </c>
      <c r="AB2389">
        <v>0</v>
      </c>
      <c r="AC2389">
        <v>1</v>
      </c>
      <c r="AD2389" t="s">
        <v>13</v>
      </c>
      <c r="AE2389">
        <v>0</v>
      </c>
      <c r="AF2389">
        <v>1</v>
      </c>
      <c r="AG2389" t="s">
        <v>13</v>
      </c>
      <c r="AH2389">
        <v>0</v>
      </c>
      <c r="AI2389">
        <v>1</v>
      </c>
      <c r="AJ2389" t="s">
        <v>13</v>
      </c>
      <c r="AK2389">
        <v>0</v>
      </c>
      <c r="AL2389">
        <v>1</v>
      </c>
    </row>
    <row r="2390" spans="1:38" x14ac:dyDescent="0.25">
      <c r="A2390" t="s">
        <v>1530</v>
      </c>
      <c r="B2390" t="s">
        <v>791</v>
      </c>
      <c r="C2390">
        <v>13980708</v>
      </c>
      <c r="D2390">
        <v>980708</v>
      </c>
      <c r="E2390" t="s">
        <v>1179</v>
      </c>
      <c r="F2390" t="s">
        <v>1180</v>
      </c>
      <c r="G2390" t="s">
        <v>1523</v>
      </c>
      <c r="H2390" t="s">
        <v>41</v>
      </c>
      <c r="I2390">
        <v>3</v>
      </c>
      <c r="J2390" t="s">
        <v>26</v>
      </c>
      <c r="K2390">
        <v>7</v>
      </c>
      <c r="L2390">
        <v>29</v>
      </c>
      <c r="M2390">
        <v>28</v>
      </c>
      <c r="N2390" t="s">
        <v>17</v>
      </c>
      <c r="O2390" t="s">
        <v>1549</v>
      </c>
      <c r="P2390">
        <v>0</v>
      </c>
      <c r="Q2390">
        <v>0</v>
      </c>
      <c r="R2390">
        <v>0</v>
      </c>
      <c r="S2390">
        <v>0</v>
      </c>
      <c r="T2390">
        <f>DATATABLE[[#This Row],[تعداد واگن منتظر واگذاری]]+DATATABLE[[#This Row],[تعداد واگن تحت تخلیه]]</f>
        <v>0</v>
      </c>
      <c r="U2390">
        <v>0</v>
      </c>
      <c r="V2390">
        <v>0</v>
      </c>
      <c r="W2390">
        <v>0</v>
      </c>
      <c r="X2390">
        <v>0</v>
      </c>
      <c r="Y2390">
        <v>0</v>
      </c>
      <c r="Z2390">
        <v>0</v>
      </c>
      <c r="AA2390" t="s">
        <v>13</v>
      </c>
      <c r="AB2390">
        <v>0</v>
      </c>
      <c r="AC2390">
        <v>1</v>
      </c>
      <c r="AD2390" t="s">
        <v>13</v>
      </c>
      <c r="AE2390">
        <v>0</v>
      </c>
      <c r="AF2390">
        <v>1</v>
      </c>
      <c r="AG2390" t="s">
        <v>13</v>
      </c>
      <c r="AH2390">
        <v>0</v>
      </c>
      <c r="AI2390">
        <v>1</v>
      </c>
      <c r="AJ2390" t="s">
        <v>13</v>
      </c>
      <c r="AK2390">
        <v>0</v>
      </c>
      <c r="AL2390">
        <v>1</v>
      </c>
    </row>
    <row r="2391" spans="1:38" x14ac:dyDescent="0.25">
      <c r="A2391" t="s">
        <v>1530</v>
      </c>
      <c r="B2391" t="s">
        <v>791</v>
      </c>
      <c r="C2391">
        <v>13980709</v>
      </c>
      <c r="D2391">
        <v>980709</v>
      </c>
      <c r="E2391" t="s">
        <v>1181</v>
      </c>
      <c r="F2391" t="s">
        <v>1182</v>
      </c>
      <c r="G2391" t="s">
        <v>1523</v>
      </c>
      <c r="H2391" t="s">
        <v>41</v>
      </c>
      <c r="I2391">
        <v>3</v>
      </c>
      <c r="J2391" t="s">
        <v>26</v>
      </c>
      <c r="K2391">
        <v>7</v>
      </c>
      <c r="L2391">
        <v>29</v>
      </c>
      <c r="M2391">
        <v>28</v>
      </c>
      <c r="N2391" t="s">
        <v>18</v>
      </c>
      <c r="O2391" t="s">
        <v>1550</v>
      </c>
      <c r="P2391">
        <v>0</v>
      </c>
      <c r="Q2391">
        <v>0</v>
      </c>
      <c r="R2391">
        <v>0</v>
      </c>
      <c r="S2391">
        <v>0</v>
      </c>
      <c r="T2391">
        <f>DATATABLE[[#This Row],[تعداد واگن منتظر واگذاری]]+DATATABLE[[#This Row],[تعداد واگن تحت تخلیه]]</f>
        <v>0</v>
      </c>
      <c r="U2391">
        <v>0</v>
      </c>
      <c r="V2391">
        <v>0</v>
      </c>
      <c r="W2391">
        <v>0</v>
      </c>
      <c r="X2391">
        <v>0</v>
      </c>
      <c r="Y2391">
        <v>0</v>
      </c>
      <c r="Z2391">
        <v>0</v>
      </c>
      <c r="AA2391" t="s">
        <v>13</v>
      </c>
      <c r="AB2391">
        <v>0</v>
      </c>
      <c r="AC2391">
        <v>1</v>
      </c>
      <c r="AD2391" t="s">
        <v>13</v>
      </c>
      <c r="AE2391">
        <v>0</v>
      </c>
      <c r="AF2391">
        <v>1</v>
      </c>
      <c r="AG2391" t="s">
        <v>13</v>
      </c>
      <c r="AH2391">
        <v>0</v>
      </c>
      <c r="AI2391">
        <v>1</v>
      </c>
      <c r="AJ2391" t="s">
        <v>13</v>
      </c>
      <c r="AK2391">
        <v>0</v>
      </c>
      <c r="AL2391">
        <v>1</v>
      </c>
    </row>
    <row r="2392" spans="1:38" x14ac:dyDescent="0.25">
      <c r="A2392" t="s">
        <v>1530</v>
      </c>
      <c r="B2392" t="s">
        <v>791</v>
      </c>
      <c r="C2392">
        <v>13980710</v>
      </c>
      <c r="D2392">
        <v>980710</v>
      </c>
      <c r="E2392" t="s">
        <v>1183</v>
      </c>
      <c r="F2392" t="s">
        <v>1184</v>
      </c>
      <c r="G2392" t="s">
        <v>1523</v>
      </c>
      <c r="H2392" t="s">
        <v>41</v>
      </c>
      <c r="I2392">
        <v>3</v>
      </c>
      <c r="J2392" t="s">
        <v>26</v>
      </c>
      <c r="K2392">
        <v>7</v>
      </c>
      <c r="L2392">
        <v>29</v>
      </c>
      <c r="M2392">
        <v>28</v>
      </c>
      <c r="N2392" t="s">
        <v>19</v>
      </c>
      <c r="O2392" t="s">
        <v>1551</v>
      </c>
      <c r="P2392">
        <v>0</v>
      </c>
      <c r="Q2392">
        <v>0</v>
      </c>
      <c r="R2392">
        <v>0</v>
      </c>
      <c r="S2392">
        <v>0</v>
      </c>
      <c r="T2392">
        <f>DATATABLE[[#This Row],[تعداد واگن منتظر واگذاری]]+DATATABLE[[#This Row],[تعداد واگن تحت تخلیه]]</f>
        <v>0</v>
      </c>
      <c r="U2392">
        <v>0</v>
      </c>
      <c r="V2392">
        <v>0</v>
      </c>
      <c r="W2392">
        <v>0</v>
      </c>
      <c r="X2392">
        <v>0</v>
      </c>
      <c r="Y2392">
        <v>0</v>
      </c>
      <c r="Z2392">
        <v>0</v>
      </c>
      <c r="AA2392" t="s">
        <v>13</v>
      </c>
      <c r="AB2392">
        <v>0</v>
      </c>
      <c r="AC2392">
        <v>1</v>
      </c>
      <c r="AD2392" t="s">
        <v>13</v>
      </c>
      <c r="AE2392">
        <v>0</v>
      </c>
      <c r="AF2392">
        <v>1</v>
      </c>
      <c r="AG2392" t="s">
        <v>13</v>
      </c>
      <c r="AH2392">
        <v>0</v>
      </c>
      <c r="AI2392">
        <v>1</v>
      </c>
      <c r="AJ2392" t="s">
        <v>13</v>
      </c>
      <c r="AK2392">
        <v>0</v>
      </c>
      <c r="AL2392">
        <v>1</v>
      </c>
    </row>
    <row r="2393" spans="1:38" x14ac:dyDescent="0.25">
      <c r="A2393" t="s">
        <v>1530</v>
      </c>
      <c r="B2393" t="s">
        <v>791</v>
      </c>
      <c r="C2393">
        <v>13980711</v>
      </c>
      <c r="D2393">
        <v>980711</v>
      </c>
      <c r="E2393" t="s">
        <v>1185</v>
      </c>
      <c r="F2393" t="s">
        <v>1186</v>
      </c>
      <c r="G2393" t="s">
        <v>1523</v>
      </c>
      <c r="H2393" t="s">
        <v>41</v>
      </c>
      <c r="I2393">
        <v>3</v>
      </c>
      <c r="J2393" t="s">
        <v>26</v>
      </c>
      <c r="K2393">
        <v>7</v>
      </c>
      <c r="L2393">
        <v>29</v>
      </c>
      <c r="M2393">
        <v>29</v>
      </c>
      <c r="N2393" t="s">
        <v>20</v>
      </c>
      <c r="O2393" t="s">
        <v>1552</v>
      </c>
      <c r="P2393">
        <v>0</v>
      </c>
      <c r="Q2393">
        <v>0</v>
      </c>
      <c r="R2393">
        <v>0</v>
      </c>
      <c r="S2393">
        <v>0</v>
      </c>
      <c r="T2393">
        <f>DATATABLE[[#This Row],[تعداد واگن منتظر واگذاری]]+DATATABLE[[#This Row],[تعداد واگن تحت تخلیه]]</f>
        <v>0</v>
      </c>
      <c r="U2393">
        <v>0</v>
      </c>
      <c r="V2393">
        <v>0</v>
      </c>
      <c r="W2393">
        <v>0</v>
      </c>
      <c r="X2393">
        <v>0</v>
      </c>
      <c r="Y2393">
        <v>0</v>
      </c>
      <c r="Z2393">
        <v>0</v>
      </c>
      <c r="AA2393" t="s">
        <v>13</v>
      </c>
      <c r="AB2393">
        <v>0</v>
      </c>
      <c r="AC2393">
        <v>1</v>
      </c>
      <c r="AD2393" t="s">
        <v>13</v>
      </c>
      <c r="AE2393">
        <v>0</v>
      </c>
      <c r="AF2393">
        <v>1</v>
      </c>
      <c r="AG2393" t="s">
        <v>13</v>
      </c>
      <c r="AH2393">
        <v>0</v>
      </c>
      <c r="AI2393">
        <v>1</v>
      </c>
      <c r="AJ2393" t="s">
        <v>13</v>
      </c>
      <c r="AK2393">
        <v>0</v>
      </c>
      <c r="AL2393">
        <v>1</v>
      </c>
    </row>
    <row r="2394" spans="1:38" x14ac:dyDescent="0.25">
      <c r="A2394" t="s">
        <v>1530</v>
      </c>
      <c r="B2394" t="s">
        <v>791</v>
      </c>
      <c r="C2394">
        <v>13980712</v>
      </c>
      <c r="D2394">
        <v>980712</v>
      </c>
      <c r="E2394" t="s">
        <v>1187</v>
      </c>
      <c r="F2394" t="s">
        <v>1188</v>
      </c>
      <c r="G2394" t="s">
        <v>1523</v>
      </c>
      <c r="H2394" t="s">
        <v>41</v>
      </c>
      <c r="I2394">
        <v>3</v>
      </c>
      <c r="J2394" t="s">
        <v>26</v>
      </c>
      <c r="K2394">
        <v>7</v>
      </c>
      <c r="L2394">
        <v>29</v>
      </c>
      <c r="M2394">
        <v>29</v>
      </c>
      <c r="N2394" t="s">
        <v>12</v>
      </c>
      <c r="O2394" t="s">
        <v>1553</v>
      </c>
      <c r="P2394">
        <v>0</v>
      </c>
      <c r="Q2394">
        <v>0</v>
      </c>
      <c r="R2394">
        <v>0</v>
      </c>
      <c r="S2394">
        <v>0</v>
      </c>
      <c r="T2394">
        <f>DATATABLE[[#This Row],[تعداد واگن منتظر واگذاری]]+DATATABLE[[#This Row],[تعداد واگن تحت تخلیه]]</f>
        <v>0</v>
      </c>
      <c r="U2394">
        <v>0</v>
      </c>
      <c r="V2394">
        <v>0</v>
      </c>
      <c r="W2394">
        <v>0</v>
      </c>
      <c r="X2394">
        <v>0</v>
      </c>
      <c r="Y2394">
        <v>0</v>
      </c>
      <c r="Z2394">
        <v>0</v>
      </c>
      <c r="AA2394" t="s">
        <v>13</v>
      </c>
      <c r="AB2394">
        <v>0</v>
      </c>
      <c r="AC2394">
        <v>1</v>
      </c>
      <c r="AD2394" t="s">
        <v>13</v>
      </c>
      <c r="AE2394">
        <v>0</v>
      </c>
      <c r="AF2394">
        <v>1</v>
      </c>
      <c r="AG2394" t="s">
        <v>13</v>
      </c>
      <c r="AH2394">
        <v>0</v>
      </c>
      <c r="AI2394">
        <v>1</v>
      </c>
      <c r="AJ2394" t="s">
        <v>13</v>
      </c>
      <c r="AK2394">
        <v>0</v>
      </c>
      <c r="AL2394">
        <v>1</v>
      </c>
    </row>
    <row r="2395" spans="1:38" x14ac:dyDescent="0.25">
      <c r="A2395" t="s">
        <v>1530</v>
      </c>
      <c r="B2395" t="s">
        <v>791</v>
      </c>
      <c r="C2395">
        <v>13980713</v>
      </c>
      <c r="D2395">
        <v>980713</v>
      </c>
      <c r="E2395" t="s">
        <v>1189</v>
      </c>
      <c r="F2395" t="s">
        <v>1190</v>
      </c>
      <c r="G2395" t="s">
        <v>1523</v>
      </c>
      <c r="H2395" t="s">
        <v>41</v>
      </c>
      <c r="I2395">
        <v>3</v>
      </c>
      <c r="J2395" t="s">
        <v>26</v>
      </c>
      <c r="K2395">
        <v>7</v>
      </c>
      <c r="L2395">
        <v>30</v>
      </c>
      <c r="M2395">
        <v>29</v>
      </c>
      <c r="N2395" t="s">
        <v>14</v>
      </c>
      <c r="O2395" t="s">
        <v>1556</v>
      </c>
      <c r="P2395">
        <v>0</v>
      </c>
      <c r="Q2395">
        <v>0</v>
      </c>
      <c r="R2395">
        <v>0</v>
      </c>
      <c r="S2395">
        <v>0</v>
      </c>
      <c r="T2395">
        <f>DATATABLE[[#This Row],[تعداد واگن منتظر واگذاری]]+DATATABLE[[#This Row],[تعداد واگن تحت تخلیه]]</f>
        <v>0</v>
      </c>
      <c r="U2395">
        <v>0</v>
      </c>
      <c r="V2395">
        <v>0</v>
      </c>
      <c r="W2395">
        <v>0</v>
      </c>
      <c r="X2395">
        <v>0</v>
      </c>
      <c r="Y2395">
        <v>0</v>
      </c>
      <c r="Z2395">
        <v>0</v>
      </c>
      <c r="AA2395" t="s">
        <v>13</v>
      </c>
      <c r="AB2395">
        <v>0</v>
      </c>
      <c r="AC2395">
        <v>1</v>
      </c>
      <c r="AD2395" t="s">
        <v>13</v>
      </c>
      <c r="AE2395">
        <v>0</v>
      </c>
      <c r="AF2395">
        <v>1</v>
      </c>
      <c r="AG2395" t="s">
        <v>13</v>
      </c>
      <c r="AH2395">
        <v>0</v>
      </c>
      <c r="AI2395">
        <v>1</v>
      </c>
      <c r="AJ2395" t="s">
        <v>13</v>
      </c>
      <c r="AK2395">
        <v>0</v>
      </c>
      <c r="AL2395">
        <v>1</v>
      </c>
    </row>
    <row r="2396" spans="1:38" x14ac:dyDescent="0.25">
      <c r="A2396" t="s">
        <v>1530</v>
      </c>
      <c r="B2396" t="s">
        <v>791</v>
      </c>
      <c r="C2396">
        <v>13980714</v>
      </c>
      <c r="D2396">
        <v>980714</v>
      </c>
      <c r="E2396" t="s">
        <v>1191</v>
      </c>
      <c r="F2396" t="s">
        <v>1192</v>
      </c>
      <c r="G2396" t="s">
        <v>1523</v>
      </c>
      <c r="H2396" t="s">
        <v>41</v>
      </c>
      <c r="I2396">
        <v>3</v>
      </c>
      <c r="J2396" t="s">
        <v>26</v>
      </c>
      <c r="K2396">
        <v>7</v>
      </c>
      <c r="L2396">
        <v>30</v>
      </c>
      <c r="M2396">
        <v>29</v>
      </c>
      <c r="N2396" t="s">
        <v>16</v>
      </c>
      <c r="O2396" t="s">
        <v>1557</v>
      </c>
      <c r="P2396">
        <v>0</v>
      </c>
      <c r="Q2396">
        <v>0</v>
      </c>
      <c r="R2396">
        <v>0</v>
      </c>
      <c r="S2396">
        <v>0</v>
      </c>
      <c r="T2396">
        <f>DATATABLE[[#This Row],[تعداد واگن منتظر واگذاری]]+DATATABLE[[#This Row],[تعداد واگن تحت تخلیه]]</f>
        <v>0</v>
      </c>
      <c r="U2396">
        <v>0</v>
      </c>
      <c r="V2396">
        <v>0</v>
      </c>
      <c r="W2396">
        <v>0</v>
      </c>
      <c r="X2396">
        <v>0</v>
      </c>
      <c r="Y2396">
        <v>0</v>
      </c>
      <c r="Z2396">
        <v>0</v>
      </c>
      <c r="AA2396" t="s">
        <v>13</v>
      </c>
      <c r="AB2396">
        <v>0</v>
      </c>
      <c r="AC2396">
        <v>1</v>
      </c>
      <c r="AD2396" t="s">
        <v>13</v>
      </c>
      <c r="AE2396">
        <v>0</v>
      </c>
      <c r="AF2396">
        <v>1</v>
      </c>
      <c r="AG2396" t="s">
        <v>13</v>
      </c>
      <c r="AH2396">
        <v>0</v>
      </c>
      <c r="AI2396">
        <v>1</v>
      </c>
      <c r="AJ2396" t="s">
        <v>13</v>
      </c>
      <c r="AK2396">
        <v>0</v>
      </c>
      <c r="AL2396">
        <v>1</v>
      </c>
    </row>
    <row r="2397" spans="1:38" x14ac:dyDescent="0.25">
      <c r="A2397" t="s">
        <v>1530</v>
      </c>
      <c r="B2397" t="s">
        <v>791</v>
      </c>
      <c r="C2397">
        <v>13980715</v>
      </c>
      <c r="D2397">
        <v>980715</v>
      </c>
      <c r="E2397" t="s">
        <v>1193</v>
      </c>
      <c r="F2397" t="s">
        <v>1194</v>
      </c>
      <c r="G2397" t="s">
        <v>1523</v>
      </c>
      <c r="H2397" t="s">
        <v>41</v>
      </c>
      <c r="I2397">
        <v>3</v>
      </c>
      <c r="J2397" t="s">
        <v>26</v>
      </c>
      <c r="K2397">
        <v>7</v>
      </c>
      <c r="L2397">
        <v>30</v>
      </c>
      <c r="M2397">
        <v>29</v>
      </c>
      <c r="N2397" t="s">
        <v>17</v>
      </c>
      <c r="O2397" t="s">
        <v>1558</v>
      </c>
      <c r="P2397">
        <v>0</v>
      </c>
      <c r="Q2397">
        <v>0</v>
      </c>
      <c r="R2397">
        <v>0</v>
      </c>
      <c r="S2397">
        <v>0</v>
      </c>
      <c r="T2397">
        <f>DATATABLE[[#This Row],[تعداد واگن منتظر واگذاری]]+DATATABLE[[#This Row],[تعداد واگن تحت تخلیه]]</f>
        <v>0</v>
      </c>
      <c r="U2397">
        <v>0</v>
      </c>
      <c r="V2397">
        <v>0</v>
      </c>
      <c r="W2397">
        <v>0</v>
      </c>
      <c r="X2397">
        <v>0</v>
      </c>
      <c r="Y2397">
        <v>0</v>
      </c>
      <c r="Z2397">
        <v>0</v>
      </c>
      <c r="AA2397" t="s">
        <v>13</v>
      </c>
      <c r="AB2397">
        <v>0</v>
      </c>
      <c r="AC2397">
        <v>1</v>
      </c>
      <c r="AD2397" t="s">
        <v>13</v>
      </c>
      <c r="AE2397">
        <v>0</v>
      </c>
      <c r="AF2397">
        <v>1</v>
      </c>
      <c r="AG2397" t="s">
        <v>13</v>
      </c>
      <c r="AH2397">
        <v>0</v>
      </c>
      <c r="AI2397">
        <v>1</v>
      </c>
      <c r="AJ2397" t="s">
        <v>13</v>
      </c>
      <c r="AK2397">
        <v>0</v>
      </c>
      <c r="AL2397">
        <v>1</v>
      </c>
    </row>
    <row r="2398" spans="1:38" x14ac:dyDescent="0.25">
      <c r="A2398" t="s">
        <v>1530</v>
      </c>
      <c r="B2398" t="s">
        <v>791</v>
      </c>
      <c r="C2398">
        <v>13980716</v>
      </c>
      <c r="D2398">
        <v>980716</v>
      </c>
      <c r="E2398" t="s">
        <v>1195</v>
      </c>
      <c r="F2398" t="s">
        <v>1196</v>
      </c>
      <c r="G2398" t="s">
        <v>1523</v>
      </c>
      <c r="H2398" t="s">
        <v>41</v>
      </c>
      <c r="I2398">
        <v>3</v>
      </c>
      <c r="J2398" t="s">
        <v>26</v>
      </c>
      <c r="K2398">
        <v>7</v>
      </c>
      <c r="L2398">
        <v>30</v>
      </c>
      <c r="M2398">
        <v>29</v>
      </c>
      <c r="N2398" t="s">
        <v>18</v>
      </c>
      <c r="O2398" t="s">
        <v>1559</v>
      </c>
      <c r="P2398">
        <v>0</v>
      </c>
      <c r="Q2398">
        <v>0</v>
      </c>
      <c r="R2398">
        <v>0</v>
      </c>
      <c r="S2398">
        <v>0</v>
      </c>
      <c r="T2398">
        <f>DATATABLE[[#This Row],[تعداد واگن منتظر واگذاری]]+DATATABLE[[#This Row],[تعداد واگن تحت تخلیه]]</f>
        <v>0</v>
      </c>
      <c r="U2398">
        <v>0</v>
      </c>
      <c r="V2398">
        <v>0</v>
      </c>
      <c r="W2398">
        <v>0</v>
      </c>
      <c r="X2398">
        <v>0</v>
      </c>
      <c r="Y2398">
        <v>0</v>
      </c>
      <c r="Z2398">
        <v>0</v>
      </c>
      <c r="AA2398" t="s">
        <v>13</v>
      </c>
      <c r="AB2398">
        <v>0</v>
      </c>
      <c r="AC2398">
        <v>1</v>
      </c>
      <c r="AD2398" t="s">
        <v>13</v>
      </c>
      <c r="AE2398">
        <v>0</v>
      </c>
      <c r="AF2398">
        <v>1</v>
      </c>
      <c r="AG2398" t="s">
        <v>13</v>
      </c>
      <c r="AH2398">
        <v>0</v>
      </c>
      <c r="AI2398">
        <v>1</v>
      </c>
      <c r="AJ2398" t="s">
        <v>13</v>
      </c>
      <c r="AK2398">
        <v>0</v>
      </c>
      <c r="AL2398">
        <v>1</v>
      </c>
    </row>
    <row r="2399" spans="1:38" x14ac:dyDescent="0.25">
      <c r="A2399" t="s">
        <v>1530</v>
      </c>
      <c r="B2399" t="s">
        <v>791</v>
      </c>
      <c r="C2399">
        <v>13980717</v>
      </c>
      <c r="D2399">
        <v>980717</v>
      </c>
      <c r="E2399" t="s">
        <v>1197</v>
      </c>
      <c r="F2399" t="s">
        <v>1198</v>
      </c>
      <c r="G2399" t="s">
        <v>1523</v>
      </c>
      <c r="H2399" t="s">
        <v>41</v>
      </c>
      <c r="I2399">
        <v>3</v>
      </c>
      <c r="J2399" t="s">
        <v>26</v>
      </c>
      <c r="K2399">
        <v>7</v>
      </c>
      <c r="L2399">
        <v>30</v>
      </c>
      <c r="M2399">
        <v>29</v>
      </c>
      <c r="N2399" t="s">
        <v>19</v>
      </c>
      <c r="O2399" t="s">
        <v>1560</v>
      </c>
      <c r="P2399">
        <v>0</v>
      </c>
      <c r="Q2399">
        <v>0</v>
      </c>
      <c r="R2399">
        <v>0</v>
      </c>
      <c r="S2399">
        <v>0</v>
      </c>
      <c r="T2399">
        <f>DATATABLE[[#This Row],[تعداد واگن منتظر واگذاری]]+DATATABLE[[#This Row],[تعداد واگن تحت تخلیه]]</f>
        <v>0</v>
      </c>
      <c r="U2399">
        <v>0</v>
      </c>
      <c r="V2399">
        <v>0</v>
      </c>
      <c r="W2399">
        <v>0</v>
      </c>
      <c r="X2399">
        <v>0</v>
      </c>
      <c r="Y2399">
        <v>0</v>
      </c>
      <c r="Z2399">
        <v>0</v>
      </c>
      <c r="AA2399" t="s">
        <v>13</v>
      </c>
      <c r="AB2399">
        <v>0</v>
      </c>
      <c r="AC2399">
        <v>1</v>
      </c>
      <c r="AD2399" t="s">
        <v>13</v>
      </c>
      <c r="AE2399">
        <v>0</v>
      </c>
      <c r="AF2399">
        <v>1</v>
      </c>
      <c r="AG2399" t="s">
        <v>13</v>
      </c>
      <c r="AH2399">
        <v>0</v>
      </c>
      <c r="AI2399">
        <v>1</v>
      </c>
      <c r="AJ2399" t="s">
        <v>13</v>
      </c>
      <c r="AK2399">
        <v>0</v>
      </c>
      <c r="AL2399">
        <v>1</v>
      </c>
    </row>
    <row r="2400" spans="1:38" x14ac:dyDescent="0.25">
      <c r="A2400" t="s">
        <v>1530</v>
      </c>
      <c r="B2400" t="s">
        <v>791</v>
      </c>
      <c r="C2400">
        <v>13980718</v>
      </c>
      <c r="D2400">
        <v>980718</v>
      </c>
      <c r="E2400" t="s">
        <v>1199</v>
      </c>
      <c r="F2400" t="s">
        <v>1200</v>
      </c>
      <c r="G2400" t="s">
        <v>1523</v>
      </c>
      <c r="H2400" t="s">
        <v>41</v>
      </c>
      <c r="I2400">
        <v>3</v>
      </c>
      <c r="J2400" t="s">
        <v>26</v>
      </c>
      <c r="K2400">
        <v>7</v>
      </c>
      <c r="L2400">
        <v>30</v>
      </c>
      <c r="M2400">
        <v>30</v>
      </c>
      <c r="N2400" t="s">
        <v>20</v>
      </c>
      <c r="O2400" t="s">
        <v>1561</v>
      </c>
      <c r="P2400">
        <v>0</v>
      </c>
      <c r="Q2400">
        <v>0</v>
      </c>
      <c r="R2400">
        <v>0</v>
      </c>
      <c r="S2400">
        <v>0</v>
      </c>
      <c r="T2400">
        <f>DATATABLE[[#This Row],[تعداد واگن منتظر واگذاری]]+DATATABLE[[#This Row],[تعداد واگن تحت تخلیه]]</f>
        <v>0</v>
      </c>
      <c r="U2400">
        <v>0</v>
      </c>
      <c r="V2400">
        <v>0</v>
      </c>
      <c r="W2400">
        <v>0</v>
      </c>
      <c r="X2400">
        <v>0</v>
      </c>
      <c r="Y2400">
        <v>0</v>
      </c>
      <c r="Z2400">
        <v>0</v>
      </c>
      <c r="AA2400" t="s">
        <v>13</v>
      </c>
      <c r="AB2400">
        <v>0</v>
      </c>
      <c r="AC2400">
        <v>1</v>
      </c>
      <c r="AD2400" t="s">
        <v>13</v>
      </c>
      <c r="AE2400">
        <v>0</v>
      </c>
      <c r="AF2400">
        <v>1</v>
      </c>
      <c r="AG2400" t="s">
        <v>13</v>
      </c>
      <c r="AH2400">
        <v>0</v>
      </c>
      <c r="AI2400">
        <v>1</v>
      </c>
      <c r="AJ2400" t="s">
        <v>13</v>
      </c>
      <c r="AK2400">
        <v>0</v>
      </c>
      <c r="AL2400">
        <v>1</v>
      </c>
    </row>
    <row r="2401" spans="1:38" x14ac:dyDescent="0.25">
      <c r="A2401" t="s">
        <v>1530</v>
      </c>
      <c r="B2401" t="s">
        <v>791</v>
      </c>
      <c r="C2401">
        <v>13980719</v>
      </c>
      <c r="D2401">
        <v>980719</v>
      </c>
      <c r="E2401" t="s">
        <v>1201</v>
      </c>
      <c r="F2401" t="s">
        <v>1202</v>
      </c>
      <c r="G2401" t="s">
        <v>1523</v>
      </c>
      <c r="H2401" t="s">
        <v>41</v>
      </c>
      <c r="I2401">
        <v>3</v>
      </c>
      <c r="J2401" t="s">
        <v>26</v>
      </c>
      <c r="K2401">
        <v>7</v>
      </c>
      <c r="L2401">
        <v>30</v>
      </c>
      <c r="M2401">
        <v>30</v>
      </c>
      <c r="N2401" t="s">
        <v>12</v>
      </c>
      <c r="O2401" t="s">
        <v>1562</v>
      </c>
      <c r="P2401">
        <v>0</v>
      </c>
      <c r="Q2401">
        <v>0</v>
      </c>
      <c r="R2401">
        <v>0</v>
      </c>
      <c r="S2401">
        <v>0</v>
      </c>
      <c r="T2401">
        <f>DATATABLE[[#This Row],[تعداد واگن منتظر واگذاری]]+DATATABLE[[#This Row],[تعداد واگن تحت تخلیه]]</f>
        <v>0</v>
      </c>
      <c r="U2401">
        <v>0</v>
      </c>
      <c r="V2401">
        <v>0</v>
      </c>
      <c r="W2401">
        <v>0</v>
      </c>
      <c r="X2401">
        <v>0</v>
      </c>
      <c r="Y2401">
        <v>0</v>
      </c>
      <c r="Z2401">
        <v>0</v>
      </c>
      <c r="AA2401" t="s">
        <v>13</v>
      </c>
      <c r="AB2401">
        <v>0</v>
      </c>
      <c r="AC2401">
        <v>1</v>
      </c>
      <c r="AD2401" t="s">
        <v>13</v>
      </c>
      <c r="AE2401">
        <v>0</v>
      </c>
      <c r="AF2401">
        <v>1</v>
      </c>
      <c r="AG2401" t="s">
        <v>13</v>
      </c>
      <c r="AH2401">
        <v>0</v>
      </c>
      <c r="AI2401">
        <v>1</v>
      </c>
      <c r="AJ2401" t="s">
        <v>13</v>
      </c>
      <c r="AK2401">
        <v>0</v>
      </c>
      <c r="AL2401">
        <v>1</v>
      </c>
    </row>
    <row r="2402" spans="1:38" x14ac:dyDescent="0.25">
      <c r="A2402" t="s">
        <v>1530</v>
      </c>
      <c r="B2402" t="s">
        <v>791</v>
      </c>
      <c r="C2402">
        <v>13980720</v>
      </c>
      <c r="D2402">
        <v>980720</v>
      </c>
      <c r="E2402" t="s">
        <v>1203</v>
      </c>
      <c r="F2402" t="s">
        <v>1204</v>
      </c>
      <c r="G2402" t="s">
        <v>1523</v>
      </c>
      <c r="H2402" t="s">
        <v>41</v>
      </c>
      <c r="I2402">
        <v>3</v>
      </c>
      <c r="J2402" t="s">
        <v>26</v>
      </c>
      <c r="K2402">
        <v>7</v>
      </c>
      <c r="L2402">
        <v>31</v>
      </c>
      <c r="M2402">
        <v>30</v>
      </c>
      <c r="N2402" t="s">
        <v>14</v>
      </c>
      <c r="O2402" t="s">
        <v>1563</v>
      </c>
      <c r="P2402">
        <v>0</v>
      </c>
      <c r="Q2402">
        <v>0</v>
      </c>
      <c r="R2402">
        <v>0</v>
      </c>
      <c r="S2402">
        <v>0</v>
      </c>
      <c r="T2402">
        <f>DATATABLE[[#This Row],[تعداد واگن منتظر واگذاری]]+DATATABLE[[#This Row],[تعداد واگن تحت تخلیه]]</f>
        <v>0</v>
      </c>
      <c r="U2402">
        <v>0</v>
      </c>
      <c r="V2402">
        <v>0</v>
      </c>
      <c r="W2402">
        <v>0</v>
      </c>
      <c r="X2402">
        <v>0</v>
      </c>
      <c r="Y2402">
        <v>0</v>
      </c>
      <c r="Z2402">
        <v>0</v>
      </c>
      <c r="AA2402" t="s">
        <v>13</v>
      </c>
      <c r="AB2402">
        <v>0</v>
      </c>
      <c r="AC2402">
        <v>1</v>
      </c>
      <c r="AD2402" t="s">
        <v>13</v>
      </c>
      <c r="AE2402">
        <v>0</v>
      </c>
      <c r="AF2402">
        <v>1</v>
      </c>
      <c r="AG2402" t="s">
        <v>13</v>
      </c>
      <c r="AH2402">
        <v>0</v>
      </c>
      <c r="AI2402">
        <v>1</v>
      </c>
      <c r="AJ2402" t="s">
        <v>13</v>
      </c>
      <c r="AK2402">
        <v>0</v>
      </c>
      <c r="AL2402">
        <v>1</v>
      </c>
    </row>
    <row r="2403" spans="1:38" x14ac:dyDescent="0.25">
      <c r="A2403" t="s">
        <v>1530</v>
      </c>
      <c r="B2403" t="s">
        <v>791</v>
      </c>
      <c r="C2403">
        <v>13980721</v>
      </c>
      <c r="D2403">
        <v>980721</v>
      </c>
      <c r="E2403" t="s">
        <v>1205</v>
      </c>
      <c r="F2403" t="s">
        <v>1206</v>
      </c>
      <c r="G2403" t="s">
        <v>1523</v>
      </c>
      <c r="H2403" t="s">
        <v>41</v>
      </c>
      <c r="I2403">
        <v>3</v>
      </c>
      <c r="J2403" t="s">
        <v>26</v>
      </c>
      <c r="K2403">
        <v>7</v>
      </c>
      <c r="L2403">
        <v>31</v>
      </c>
      <c r="M2403">
        <v>30</v>
      </c>
      <c r="N2403" t="s">
        <v>16</v>
      </c>
      <c r="O2403" t="s">
        <v>1564</v>
      </c>
      <c r="P2403">
        <v>0</v>
      </c>
      <c r="Q2403">
        <v>0</v>
      </c>
      <c r="R2403">
        <v>0</v>
      </c>
      <c r="S2403">
        <v>0</v>
      </c>
      <c r="T2403">
        <f>DATATABLE[[#This Row],[تعداد واگن منتظر واگذاری]]+DATATABLE[[#This Row],[تعداد واگن تحت تخلیه]]</f>
        <v>0</v>
      </c>
      <c r="U2403">
        <v>0</v>
      </c>
      <c r="V2403">
        <v>0</v>
      </c>
      <c r="W2403">
        <v>0</v>
      </c>
      <c r="X2403">
        <v>0</v>
      </c>
      <c r="Y2403">
        <v>0</v>
      </c>
      <c r="Z2403">
        <v>0</v>
      </c>
      <c r="AA2403" t="s">
        <v>13</v>
      </c>
      <c r="AB2403">
        <v>0</v>
      </c>
      <c r="AC2403">
        <v>1</v>
      </c>
      <c r="AD2403" t="s">
        <v>13</v>
      </c>
      <c r="AE2403">
        <v>0</v>
      </c>
      <c r="AF2403">
        <v>1</v>
      </c>
      <c r="AG2403" t="s">
        <v>13</v>
      </c>
      <c r="AH2403">
        <v>0</v>
      </c>
      <c r="AI2403">
        <v>1</v>
      </c>
      <c r="AJ2403" t="s">
        <v>13</v>
      </c>
      <c r="AK2403">
        <v>0</v>
      </c>
      <c r="AL2403">
        <v>1</v>
      </c>
    </row>
    <row r="2404" spans="1:38" x14ac:dyDescent="0.25">
      <c r="A2404" t="s">
        <v>1530</v>
      </c>
      <c r="B2404" t="s">
        <v>791</v>
      </c>
      <c r="C2404">
        <v>13980722</v>
      </c>
      <c r="D2404">
        <v>980722</v>
      </c>
      <c r="E2404" t="s">
        <v>1207</v>
      </c>
      <c r="F2404" t="s">
        <v>1208</v>
      </c>
      <c r="G2404" t="s">
        <v>1523</v>
      </c>
      <c r="H2404" t="s">
        <v>41</v>
      </c>
      <c r="I2404">
        <v>3</v>
      </c>
      <c r="J2404" t="s">
        <v>26</v>
      </c>
      <c r="K2404">
        <v>7</v>
      </c>
      <c r="L2404">
        <v>31</v>
      </c>
      <c r="M2404">
        <v>30</v>
      </c>
      <c r="N2404" t="s">
        <v>17</v>
      </c>
      <c r="O2404" t="s">
        <v>1565</v>
      </c>
      <c r="P2404">
        <v>0</v>
      </c>
      <c r="Q2404">
        <v>0</v>
      </c>
      <c r="R2404">
        <v>0</v>
      </c>
      <c r="S2404">
        <v>0</v>
      </c>
      <c r="T2404">
        <f>DATATABLE[[#This Row],[تعداد واگن منتظر واگذاری]]+DATATABLE[[#This Row],[تعداد واگن تحت تخلیه]]</f>
        <v>0</v>
      </c>
      <c r="U2404">
        <v>0</v>
      </c>
      <c r="V2404">
        <v>0</v>
      </c>
      <c r="W2404">
        <v>0</v>
      </c>
      <c r="X2404">
        <v>0</v>
      </c>
      <c r="Y2404">
        <v>0</v>
      </c>
      <c r="Z2404">
        <v>0</v>
      </c>
      <c r="AA2404" t="s">
        <v>13</v>
      </c>
      <c r="AB2404">
        <v>0</v>
      </c>
      <c r="AC2404">
        <v>1</v>
      </c>
      <c r="AD2404" t="s">
        <v>13</v>
      </c>
      <c r="AE2404">
        <v>0</v>
      </c>
      <c r="AF2404">
        <v>1</v>
      </c>
      <c r="AG2404" t="s">
        <v>13</v>
      </c>
      <c r="AH2404">
        <v>0</v>
      </c>
      <c r="AI2404">
        <v>1</v>
      </c>
      <c r="AJ2404" t="s">
        <v>13</v>
      </c>
      <c r="AK2404">
        <v>0</v>
      </c>
      <c r="AL2404">
        <v>1</v>
      </c>
    </row>
    <row r="2405" spans="1:38" x14ac:dyDescent="0.25">
      <c r="A2405" t="s">
        <v>1530</v>
      </c>
      <c r="B2405" t="s">
        <v>791</v>
      </c>
      <c r="C2405">
        <v>13980723</v>
      </c>
      <c r="D2405">
        <v>980723</v>
      </c>
      <c r="E2405" t="s">
        <v>1209</v>
      </c>
      <c r="F2405" t="s">
        <v>1210</v>
      </c>
      <c r="G2405" t="s">
        <v>1523</v>
      </c>
      <c r="H2405" t="s">
        <v>41</v>
      </c>
      <c r="I2405">
        <v>3</v>
      </c>
      <c r="J2405" t="s">
        <v>26</v>
      </c>
      <c r="K2405">
        <v>7</v>
      </c>
      <c r="L2405">
        <v>31</v>
      </c>
      <c r="M2405">
        <v>30</v>
      </c>
      <c r="N2405" t="s">
        <v>18</v>
      </c>
      <c r="O2405" t="s">
        <v>1566</v>
      </c>
      <c r="P2405">
        <v>0</v>
      </c>
      <c r="Q2405">
        <v>0</v>
      </c>
      <c r="R2405">
        <v>0</v>
      </c>
      <c r="S2405">
        <v>0</v>
      </c>
      <c r="T2405">
        <f>DATATABLE[[#This Row],[تعداد واگن منتظر واگذاری]]+DATATABLE[[#This Row],[تعداد واگن تحت تخلیه]]</f>
        <v>0</v>
      </c>
      <c r="U2405">
        <v>0</v>
      </c>
      <c r="V2405">
        <v>0</v>
      </c>
      <c r="W2405">
        <v>0</v>
      </c>
      <c r="X2405">
        <v>0</v>
      </c>
      <c r="Y2405">
        <v>0</v>
      </c>
      <c r="Z2405">
        <v>0</v>
      </c>
      <c r="AA2405" t="s">
        <v>13</v>
      </c>
      <c r="AB2405">
        <v>0</v>
      </c>
      <c r="AC2405">
        <v>1</v>
      </c>
      <c r="AD2405" t="s">
        <v>13</v>
      </c>
      <c r="AE2405">
        <v>0</v>
      </c>
      <c r="AF2405">
        <v>1</v>
      </c>
      <c r="AG2405" t="s">
        <v>13</v>
      </c>
      <c r="AH2405">
        <v>0</v>
      </c>
      <c r="AI2405">
        <v>1</v>
      </c>
      <c r="AJ2405" t="s">
        <v>13</v>
      </c>
      <c r="AK2405">
        <v>0</v>
      </c>
      <c r="AL2405">
        <v>1</v>
      </c>
    </row>
    <row r="2406" spans="1:38" x14ac:dyDescent="0.25">
      <c r="A2406" t="s">
        <v>1530</v>
      </c>
      <c r="B2406" t="s">
        <v>791</v>
      </c>
      <c r="C2406">
        <v>13980724</v>
      </c>
      <c r="D2406">
        <v>980724</v>
      </c>
      <c r="E2406" t="s">
        <v>1211</v>
      </c>
      <c r="F2406" t="s">
        <v>1212</v>
      </c>
      <c r="G2406" t="s">
        <v>1523</v>
      </c>
      <c r="H2406" t="s">
        <v>41</v>
      </c>
      <c r="I2406">
        <v>3</v>
      </c>
      <c r="J2406" t="s">
        <v>26</v>
      </c>
      <c r="K2406">
        <v>7</v>
      </c>
      <c r="L2406">
        <v>31</v>
      </c>
      <c r="M2406">
        <v>30</v>
      </c>
      <c r="N2406" t="s">
        <v>19</v>
      </c>
      <c r="O2406" t="s">
        <v>1567</v>
      </c>
      <c r="P2406">
        <v>0</v>
      </c>
      <c r="Q2406">
        <v>0</v>
      </c>
      <c r="R2406">
        <v>0</v>
      </c>
      <c r="S2406">
        <v>0</v>
      </c>
      <c r="T2406">
        <f>DATATABLE[[#This Row],[تعداد واگن منتظر واگذاری]]+DATATABLE[[#This Row],[تعداد واگن تحت تخلیه]]</f>
        <v>0</v>
      </c>
      <c r="U2406">
        <v>0</v>
      </c>
      <c r="V2406">
        <v>0</v>
      </c>
      <c r="W2406">
        <v>0</v>
      </c>
      <c r="X2406">
        <v>0</v>
      </c>
      <c r="Y2406">
        <v>0</v>
      </c>
      <c r="Z2406">
        <v>0</v>
      </c>
      <c r="AA2406" t="s">
        <v>13</v>
      </c>
      <c r="AB2406">
        <v>0</v>
      </c>
      <c r="AC2406">
        <v>1</v>
      </c>
      <c r="AD2406" t="s">
        <v>13</v>
      </c>
      <c r="AE2406">
        <v>0</v>
      </c>
      <c r="AF2406">
        <v>1</v>
      </c>
      <c r="AG2406" t="s">
        <v>13</v>
      </c>
      <c r="AH2406">
        <v>0</v>
      </c>
      <c r="AI2406">
        <v>1</v>
      </c>
      <c r="AJ2406" t="s">
        <v>13</v>
      </c>
      <c r="AK2406">
        <v>0</v>
      </c>
      <c r="AL2406">
        <v>1</v>
      </c>
    </row>
    <row r="2407" spans="1:38" x14ac:dyDescent="0.25">
      <c r="A2407" t="s">
        <v>1530</v>
      </c>
      <c r="B2407" t="s">
        <v>791</v>
      </c>
      <c r="C2407">
        <v>13980725</v>
      </c>
      <c r="D2407">
        <v>980725</v>
      </c>
      <c r="E2407" t="s">
        <v>1213</v>
      </c>
      <c r="F2407" t="s">
        <v>1214</v>
      </c>
      <c r="G2407" t="s">
        <v>1523</v>
      </c>
      <c r="H2407" t="s">
        <v>41</v>
      </c>
      <c r="I2407">
        <v>3</v>
      </c>
      <c r="J2407" t="s">
        <v>26</v>
      </c>
      <c r="K2407">
        <v>7</v>
      </c>
      <c r="L2407">
        <v>31</v>
      </c>
      <c r="M2407">
        <v>31</v>
      </c>
      <c r="N2407" t="s">
        <v>20</v>
      </c>
      <c r="O2407" t="s">
        <v>1568</v>
      </c>
      <c r="P2407">
        <v>0</v>
      </c>
      <c r="Q2407">
        <v>0</v>
      </c>
      <c r="R2407">
        <v>0</v>
      </c>
      <c r="S2407">
        <v>0</v>
      </c>
      <c r="T2407">
        <f>DATATABLE[[#This Row],[تعداد واگن منتظر واگذاری]]+DATATABLE[[#This Row],[تعداد واگن تحت تخلیه]]</f>
        <v>0</v>
      </c>
      <c r="U2407">
        <v>0</v>
      </c>
      <c r="V2407">
        <v>0</v>
      </c>
      <c r="W2407">
        <v>0</v>
      </c>
      <c r="X2407">
        <v>0</v>
      </c>
      <c r="Y2407">
        <v>0</v>
      </c>
      <c r="Z2407">
        <v>0</v>
      </c>
      <c r="AA2407" t="s">
        <v>13</v>
      </c>
      <c r="AB2407">
        <v>0</v>
      </c>
      <c r="AC2407">
        <v>1</v>
      </c>
      <c r="AD2407" t="s">
        <v>13</v>
      </c>
      <c r="AE2407">
        <v>0</v>
      </c>
      <c r="AF2407">
        <v>1</v>
      </c>
      <c r="AG2407" t="s">
        <v>13</v>
      </c>
      <c r="AH2407">
        <v>0</v>
      </c>
      <c r="AI2407">
        <v>1</v>
      </c>
      <c r="AJ2407" t="s">
        <v>13</v>
      </c>
      <c r="AK2407">
        <v>0</v>
      </c>
      <c r="AL2407">
        <v>1</v>
      </c>
    </row>
    <row r="2408" spans="1:38" x14ac:dyDescent="0.25">
      <c r="A2408" t="s">
        <v>1530</v>
      </c>
      <c r="B2408" t="s">
        <v>791</v>
      </c>
      <c r="C2408">
        <v>13980726</v>
      </c>
      <c r="D2408">
        <v>980726</v>
      </c>
      <c r="E2408" t="s">
        <v>1215</v>
      </c>
      <c r="F2408" t="s">
        <v>1216</v>
      </c>
      <c r="G2408" t="s">
        <v>1523</v>
      </c>
      <c r="H2408" t="s">
        <v>41</v>
      </c>
      <c r="I2408">
        <v>3</v>
      </c>
      <c r="J2408" t="s">
        <v>26</v>
      </c>
      <c r="K2408">
        <v>7</v>
      </c>
      <c r="L2408">
        <v>31</v>
      </c>
      <c r="M2408">
        <v>31</v>
      </c>
      <c r="N2408" t="s">
        <v>12</v>
      </c>
      <c r="O2408" t="s">
        <v>1569</v>
      </c>
      <c r="P2408">
        <v>0</v>
      </c>
      <c r="Q2408">
        <v>0</v>
      </c>
      <c r="R2408">
        <v>0</v>
      </c>
      <c r="S2408">
        <v>0</v>
      </c>
      <c r="T2408">
        <f>DATATABLE[[#This Row],[تعداد واگن منتظر واگذاری]]+DATATABLE[[#This Row],[تعداد واگن تحت تخلیه]]</f>
        <v>0</v>
      </c>
      <c r="U2408">
        <v>0</v>
      </c>
      <c r="V2408">
        <v>0</v>
      </c>
      <c r="W2408">
        <v>0</v>
      </c>
      <c r="X2408">
        <v>0</v>
      </c>
      <c r="Y2408">
        <v>0</v>
      </c>
      <c r="Z2408">
        <v>0</v>
      </c>
      <c r="AA2408" t="s">
        <v>13</v>
      </c>
      <c r="AB2408">
        <v>0</v>
      </c>
      <c r="AC2408">
        <v>1</v>
      </c>
      <c r="AD2408" t="s">
        <v>13</v>
      </c>
      <c r="AE2408">
        <v>0</v>
      </c>
      <c r="AF2408">
        <v>1</v>
      </c>
      <c r="AG2408" t="s">
        <v>13</v>
      </c>
      <c r="AH2408">
        <v>0</v>
      </c>
      <c r="AI2408">
        <v>1</v>
      </c>
      <c r="AJ2408" t="s">
        <v>13</v>
      </c>
      <c r="AK2408">
        <v>0</v>
      </c>
      <c r="AL2408">
        <v>1</v>
      </c>
    </row>
    <row r="2409" spans="1:38" x14ac:dyDescent="0.25">
      <c r="A2409" t="s">
        <v>1530</v>
      </c>
      <c r="B2409" t="s">
        <v>791</v>
      </c>
      <c r="C2409">
        <v>13980727</v>
      </c>
      <c r="D2409">
        <v>980727</v>
      </c>
      <c r="E2409" t="s">
        <v>1217</v>
      </c>
      <c r="F2409" t="s">
        <v>1218</v>
      </c>
      <c r="G2409" t="s">
        <v>1523</v>
      </c>
      <c r="H2409" t="s">
        <v>41</v>
      </c>
      <c r="I2409">
        <v>3</v>
      </c>
      <c r="J2409" t="s">
        <v>26</v>
      </c>
      <c r="K2409">
        <v>7</v>
      </c>
      <c r="L2409">
        <v>32</v>
      </c>
      <c r="M2409">
        <v>31</v>
      </c>
      <c r="N2409" t="s">
        <v>14</v>
      </c>
      <c r="O2409" t="s">
        <v>1570</v>
      </c>
      <c r="P2409">
        <v>0</v>
      </c>
      <c r="Q2409">
        <v>0</v>
      </c>
      <c r="R2409">
        <v>0</v>
      </c>
      <c r="S2409">
        <v>0</v>
      </c>
      <c r="T2409">
        <f>DATATABLE[[#This Row],[تعداد واگن منتظر واگذاری]]+DATATABLE[[#This Row],[تعداد واگن تحت تخلیه]]</f>
        <v>0</v>
      </c>
      <c r="U2409">
        <v>0</v>
      </c>
      <c r="V2409">
        <v>0</v>
      </c>
      <c r="W2409">
        <v>0</v>
      </c>
      <c r="X2409">
        <v>0</v>
      </c>
      <c r="Y2409">
        <v>0</v>
      </c>
      <c r="Z2409">
        <v>0</v>
      </c>
      <c r="AA2409" t="s">
        <v>13</v>
      </c>
      <c r="AB2409">
        <v>0</v>
      </c>
      <c r="AC2409">
        <v>1</v>
      </c>
      <c r="AD2409" t="s">
        <v>13</v>
      </c>
      <c r="AE2409">
        <v>0</v>
      </c>
      <c r="AF2409">
        <v>1</v>
      </c>
      <c r="AG2409" t="s">
        <v>13</v>
      </c>
      <c r="AH2409">
        <v>0</v>
      </c>
      <c r="AI2409">
        <v>1</v>
      </c>
      <c r="AJ2409" t="s">
        <v>13</v>
      </c>
      <c r="AK2409">
        <v>0</v>
      </c>
      <c r="AL2409">
        <v>1</v>
      </c>
    </row>
    <row r="2410" spans="1:38" x14ac:dyDescent="0.25">
      <c r="A2410" t="s">
        <v>1530</v>
      </c>
      <c r="B2410" t="s">
        <v>791</v>
      </c>
      <c r="C2410">
        <v>13980728</v>
      </c>
      <c r="D2410">
        <v>980728</v>
      </c>
      <c r="E2410" t="s">
        <v>1219</v>
      </c>
      <c r="F2410" t="s">
        <v>1220</v>
      </c>
      <c r="G2410" t="s">
        <v>1523</v>
      </c>
      <c r="H2410" t="s">
        <v>41</v>
      </c>
      <c r="I2410">
        <v>3</v>
      </c>
      <c r="J2410" t="s">
        <v>26</v>
      </c>
      <c r="K2410">
        <v>7</v>
      </c>
      <c r="L2410">
        <v>32</v>
      </c>
      <c r="M2410">
        <v>31</v>
      </c>
      <c r="N2410" t="s">
        <v>16</v>
      </c>
      <c r="O2410" t="s">
        <v>1571</v>
      </c>
      <c r="P2410">
        <v>0</v>
      </c>
      <c r="Q2410">
        <v>0</v>
      </c>
      <c r="R2410">
        <v>0</v>
      </c>
      <c r="S2410">
        <v>0</v>
      </c>
      <c r="T2410">
        <f>DATATABLE[[#This Row],[تعداد واگن منتظر واگذاری]]+DATATABLE[[#This Row],[تعداد واگن تحت تخلیه]]</f>
        <v>0</v>
      </c>
      <c r="U2410">
        <v>0</v>
      </c>
      <c r="V2410">
        <v>0</v>
      </c>
      <c r="W2410">
        <v>0</v>
      </c>
      <c r="X2410">
        <v>0</v>
      </c>
      <c r="Y2410">
        <v>0</v>
      </c>
      <c r="Z2410">
        <v>0</v>
      </c>
      <c r="AA2410" t="s">
        <v>13</v>
      </c>
      <c r="AB2410">
        <v>0</v>
      </c>
      <c r="AC2410">
        <v>1</v>
      </c>
      <c r="AD2410" t="s">
        <v>13</v>
      </c>
      <c r="AE2410">
        <v>0</v>
      </c>
      <c r="AF2410">
        <v>1</v>
      </c>
      <c r="AG2410" t="s">
        <v>13</v>
      </c>
      <c r="AH2410">
        <v>0</v>
      </c>
      <c r="AI2410">
        <v>1</v>
      </c>
      <c r="AJ2410" t="s">
        <v>13</v>
      </c>
      <c r="AK2410">
        <v>0</v>
      </c>
      <c r="AL2410">
        <v>1</v>
      </c>
    </row>
    <row r="2411" spans="1:38" x14ac:dyDescent="0.25">
      <c r="A2411" t="s">
        <v>1530</v>
      </c>
      <c r="B2411" t="s">
        <v>791</v>
      </c>
      <c r="C2411">
        <v>13980729</v>
      </c>
      <c r="D2411">
        <v>980729</v>
      </c>
      <c r="E2411" t="s">
        <v>1221</v>
      </c>
      <c r="F2411" t="s">
        <v>1222</v>
      </c>
      <c r="G2411" t="s">
        <v>1523</v>
      </c>
      <c r="H2411" t="s">
        <v>41</v>
      </c>
      <c r="I2411">
        <v>3</v>
      </c>
      <c r="J2411" t="s">
        <v>26</v>
      </c>
      <c r="K2411">
        <v>7</v>
      </c>
      <c r="L2411">
        <v>32</v>
      </c>
      <c r="M2411">
        <v>31</v>
      </c>
      <c r="N2411" t="s">
        <v>17</v>
      </c>
      <c r="O2411" t="s">
        <v>1572</v>
      </c>
      <c r="P2411">
        <v>0</v>
      </c>
      <c r="Q2411">
        <v>0</v>
      </c>
      <c r="R2411">
        <v>0</v>
      </c>
      <c r="S2411">
        <v>0</v>
      </c>
      <c r="T2411">
        <f>DATATABLE[[#This Row],[تعداد واگن منتظر واگذاری]]+DATATABLE[[#This Row],[تعداد واگن تحت تخلیه]]</f>
        <v>0</v>
      </c>
      <c r="U2411">
        <v>0</v>
      </c>
      <c r="V2411">
        <v>0</v>
      </c>
      <c r="W2411">
        <v>0</v>
      </c>
      <c r="X2411">
        <v>0</v>
      </c>
      <c r="Y2411">
        <v>0</v>
      </c>
      <c r="Z2411">
        <v>0</v>
      </c>
      <c r="AA2411" t="s">
        <v>13</v>
      </c>
      <c r="AB2411">
        <v>0</v>
      </c>
      <c r="AC2411">
        <v>1</v>
      </c>
      <c r="AD2411" t="s">
        <v>13</v>
      </c>
      <c r="AE2411">
        <v>0</v>
      </c>
      <c r="AF2411">
        <v>1</v>
      </c>
      <c r="AG2411" t="s">
        <v>13</v>
      </c>
      <c r="AH2411">
        <v>0</v>
      </c>
      <c r="AI2411">
        <v>1</v>
      </c>
      <c r="AJ2411" t="s">
        <v>13</v>
      </c>
      <c r="AK2411">
        <v>0</v>
      </c>
      <c r="AL2411">
        <v>1</v>
      </c>
    </row>
    <row r="2412" spans="1:38" x14ac:dyDescent="0.25">
      <c r="A2412" t="s">
        <v>1530</v>
      </c>
      <c r="B2412" t="s">
        <v>791</v>
      </c>
      <c r="C2412">
        <v>13980730</v>
      </c>
      <c r="D2412">
        <v>980730</v>
      </c>
      <c r="E2412" t="s">
        <v>1223</v>
      </c>
      <c r="F2412" t="s">
        <v>1224</v>
      </c>
      <c r="G2412" t="s">
        <v>1523</v>
      </c>
      <c r="H2412" t="s">
        <v>41</v>
      </c>
      <c r="I2412">
        <v>3</v>
      </c>
      <c r="J2412" t="s">
        <v>26</v>
      </c>
      <c r="K2412">
        <v>7</v>
      </c>
      <c r="L2412">
        <v>32</v>
      </c>
      <c r="M2412">
        <v>31</v>
      </c>
      <c r="N2412" t="s">
        <v>18</v>
      </c>
      <c r="O2412" t="s">
        <v>1573</v>
      </c>
      <c r="P2412">
        <v>0</v>
      </c>
      <c r="Q2412">
        <v>0</v>
      </c>
      <c r="R2412">
        <v>0</v>
      </c>
      <c r="S2412">
        <v>0</v>
      </c>
      <c r="T2412">
        <f>DATATABLE[[#This Row],[تعداد واگن منتظر واگذاری]]+DATATABLE[[#This Row],[تعداد واگن تحت تخلیه]]</f>
        <v>0</v>
      </c>
      <c r="U2412">
        <v>0</v>
      </c>
      <c r="V2412">
        <v>0</v>
      </c>
      <c r="W2412">
        <v>0</v>
      </c>
      <c r="X2412">
        <v>0</v>
      </c>
      <c r="Y2412">
        <v>0</v>
      </c>
      <c r="Z2412">
        <v>0</v>
      </c>
      <c r="AA2412" t="s">
        <v>13</v>
      </c>
      <c r="AB2412">
        <v>0</v>
      </c>
      <c r="AC2412">
        <v>1</v>
      </c>
      <c r="AD2412" t="s">
        <v>13</v>
      </c>
      <c r="AE2412">
        <v>0</v>
      </c>
      <c r="AF2412">
        <v>1</v>
      </c>
      <c r="AG2412" t="s">
        <v>13</v>
      </c>
      <c r="AH2412">
        <v>0</v>
      </c>
      <c r="AI2412">
        <v>1</v>
      </c>
      <c r="AJ2412" t="s">
        <v>13</v>
      </c>
      <c r="AK2412">
        <v>0</v>
      </c>
      <c r="AL2412">
        <v>1</v>
      </c>
    </row>
    <row r="2413" spans="1:38" x14ac:dyDescent="0.25">
      <c r="A2413" t="s">
        <v>1530</v>
      </c>
      <c r="B2413" t="s">
        <v>791</v>
      </c>
      <c r="C2413">
        <v>13980801</v>
      </c>
      <c r="D2413">
        <v>980801</v>
      </c>
      <c r="E2413" t="s">
        <v>1225</v>
      </c>
      <c r="F2413" t="s">
        <v>1226</v>
      </c>
      <c r="G2413" t="s">
        <v>1523</v>
      </c>
      <c r="H2413" t="s">
        <v>41</v>
      </c>
      <c r="I2413">
        <v>3</v>
      </c>
      <c r="J2413" t="s">
        <v>27</v>
      </c>
      <c r="K2413">
        <v>8</v>
      </c>
      <c r="L2413">
        <v>32</v>
      </c>
      <c r="M2413">
        <v>31</v>
      </c>
      <c r="N2413" t="s">
        <v>19</v>
      </c>
      <c r="O2413" t="s">
        <v>1542</v>
      </c>
      <c r="P2413">
        <v>0</v>
      </c>
      <c r="Q2413">
        <v>0</v>
      </c>
      <c r="R2413">
        <v>0</v>
      </c>
      <c r="S2413">
        <v>0</v>
      </c>
      <c r="T2413">
        <f>DATATABLE[[#This Row],[تعداد واگن منتظر واگذاری]]+DATATABLE[[#This Row],[تعداد واگن تحت تخلیه]]</f>
        <v>0</v>
      </c>
      <c r="U2413">
        <v>0</v>
      </c>
      <c r="V2413">
        <v>0</v>
      </c>
      <c r="W2413">
        <v>0</v>
      </c>
      <c r="X2413">
        <v>0</v>
      </c>
      <c r="Y2413">
        <v>0</v>
      </c>
      <c r="Z2413">
        <v>0</v>
      </c>
      <c r="AA2413" t="s">
        <v>13</v>
      </c>
      <c r="AB2413">
        <v>0</v>
      </c>
      <c r="AC2413">
        <v>1</v>
      </c>
      <c r="AD2413" t="s">
        <v>13</v>
      </c>
      <c r="AE2413">
        <v>0</v>
      </c>
      <c r="AF2413">
        <v>1</v>
      </c>
      <c r="AG2413" t="s">
        <v>13</v>
      </c>
      <c r="AH2413">
        <v>0</v>
      </c>
      <c r="AI2413">
        <v>1</v>
      </c>
      <c r="AJ2413" t="s">
        <v>13</v>
      </c>
      <c r="AK2413">
        <v>0</v>
      </c>
      <c r="AL2413">
        <v>1</v>
      </c>
    </row>
    <row r="2414" spans="1:38" x14ac:dyDescent="0.25">
      <c r="A2414" t="s">
        <v>1530</v>
      </c>
      <c r="B2414" t="s">
        <v>791</v>
      </c>
      <c r="C2414">
        <v>13980802</v>
      </c>
      <c r="D2414">
        <v>980802</v>
      </c>
      <c r="E2414" t="s">
        <v>1227</v>
      </c>
      <c r="F2414" t="s">
        <v>1228</v>
      </c>
      <c r="G2414" t="s">
        <v>1523</v>
      </c>
      <c r="H2414" t="s">
        <v>41</v>
      </c>
      <c r="I2414">
        <v>3</v>
      </c>
      <c r="J2414" t="s">
        <v>27</v>
      </c>
      <c r="K2414">
        <v>8</v>
      </c>
      <c r="L2414">
        <v>32</v>
      </c>
      <c r="M2414">
        <v>32</v>
      </c>
      <c r="N2414" t="s">
        <v>20</v>
      </c>
      <c r="O2414" t="s">
        <v>1543</v>
      </c>
      <c r="P2414">
        <v>0</v>
      </c>
      <c r="Q2414">
        <v>0</v>
      </c>
      <c r="R2414">
        <v>0</v>
      </c>
      <c r="S2414">
        <v>0</v>
      </c>
      <c r="T2414">
        <f>DATATABLE[[#This Row],[تعداد واگن منتظر واگذاری]]+DATATABLE[[#This Row],[تعداد واگن تحت تخلیه]]</f>
        <v>0</v>
      </c>
      <c r="U2414">
        <v>0</v>
      </c>
      <c r="V2414">
        <v>0</v>
      </c>
      <c r="W2414">
        <v>0</v>
      </c>
      <c r="X2414">
        <v>0</v>
      </c>
      <c r="Y2414">
        <v>0</v>
      </c>
      <c r="Z2414">
        <v>0</v>
      </c>
      <c r="AA2414" t="s">
        <v>13</v>
      </c>
      <c r="AB2414">
        <v>0</v>
      </c>
      <c r="AC2414">
        <v>1</v>
      </c>
      <c r="AD2414" t="s">
        <v>13</v>
      </c>
      <c r="AE2414">
        <v>0</v>
      </c>
      <c r="AF2414">
        <v>1</v>
      </c>
      <c r="AG2414" t="s">
        <v>13</v>
      </c>
      <c r="AH2414">
        <v>0</v>
      </c>
      <c r="AI2414">
        <v>1</v>
      </c>
      <c r="AJ2414" t="s">
        <v>13</v>
      </c>
      <c r="AK2414">
        <v>0</v>
      </c>
      <c r="AL2414">
        <v>1</v>
      </c>
    </row>
    <row r="2415" spans="1:38" x14ac:dyDescent="0.25">
      <c r="A2415" t="s">
        <v>1530</v>
      </c>
      <c r="B2415" t="s">
        <v>791</v>
      </c>
      <c r="C2415">
        <v>13980803</v>
      </c>
      <c r="D2415">
        <v>980803</v>
      </c>
      <c r="E2415" t="s">
        <v>1229</v>
      </c>
      <c r="F2415" t="s">
        <v>1230</v>
      </c>
      <c r="G2415" t="s">
        <v>1523</v>
      </c>
      <c r="H2415" t="s">
        <v>41</v>
      </c>
      <c r="I2415">
        <v>3</v>
      </c>
      <c r="J2415" t="s">
        <v>27</v>
      </c>
      <c r="K2415">
        <v>8</v>
      </c>
      <c r="L2415">
        <v>32</v>
      </c>
      <c r="M2415">
        <v>32</v>
      </c>
      <c r="N2415" t="s">
        <v>12</v>
      </c>
      <c r="O2415" t="s">
        <v>1544</v>
      </c>
      <c r="P2415">
        <v>0</v>
      </c>
      <c r="Q2415">
        <v>0</v>
      </c>
      <c r="R2415">
        <v>0</v>
      </c>
      <c r="S2415">
        <v>0</v>
      </c>
      <c r="T2415">
        <f>DATATABLE[[#This Row],[تعداد واگن منتظر واگذاری]]+DATATABLE[[#This Row],[تعداد واگن تحت تخلیه]]</f>
        <v>0</v>
      </c>
      <c r="U2415">
        <v>0</v>
      </c>
      <c r="V2415">
        <v>0</v>
      </c>
      <c r="W2415">
        <v>0</v>
      </c>
      <c r="X2415">
        <v>0</v>
      </c>
      <c r="Y2415">
        <v>0</v>
      </c>
      <c r="Z2415">
        <v>0</v>
      </c>
      <c r="AA2415" t="s">
        <v>13</v>
      </c>
      <c r="AB2415">
        <v>0</v>
      </c>
      <c r="AC2415">
        <v>1</v>
      </c>
      <c r="AD2415" t="s">
        <v>13</v>
      </c>
      <c r="AE2415">
        <v>0</v>
      </c>
      <c r="AF2415">
        <v>1</v>
      </c>
      <c r="AG2415" t="s">
        <v>13</v>
      </c>
      <c r="AH2415">
        <v>0</v>
      </c>
      <c r="AI2415">
        <v>1</v>
      </c>
      <c r="AJ2415" t="s">
        <v>13</v>
      </c>
      <c r="AK2415">
        <v>0</v>
      </c>
      <c r="AL2415">
        <v>1</v>
      </c>
    </row>
    <row r="2416" spans="1:38" x14ac:dyDescent="0.25">
      <c r="A2416" t="s">
        <v>1530</v>
      </c>
      <c r="B2416" t="s">
        <v>791</v>
      </c>
      <c r="C2416">
        <v>13980804</v>
      </c>
      <c r="D2416">
        <v>980804</v>
      </c>
      <c r="E2416" t="s">
        <v>1231</v>
      </c>
      <c r="F2416" t="s">
        <v>1232</v>
      </c>
      <c r="G2416" t="s">
        <v>1523</v>
      </c>
      <c r="H2416" t="s">
        <v>41</v>
      </c>
      <c r="I2416">
        <v>3</v>
      </c>
      <c r="J2416" t="s">
        <v>27</v>
      </c>
      <c r="K2416">
        <v>8</v>
      </c>
      <c r="L2416">
        <v>33</v>
      </c>
      <c r="M2416">
        <v>32</v>
      </c>
      <c r="N2416" t="s">
        <v>14</v>
      </c>
      <c r="O2416" t="s">
        <v>1545</v>
      </c>
      <c r="P2416">
        <v>0</v>
      </c>
      <c r="Q2416">
        <v>0</v>
      </c>
      <c r="R2416">
        <v>0</v>
      </c>
      <c r="S2416">
        <v>0</v>
      </c>
      <c r="T2416">
        <f>DATATABLE[[#This Row],[تعداد واگن منتظر واگذاری]]+DATATABLE[[#This Row],[تعداد واگن تحت تخلیه]]</f>
        <v>0</v>
      </c>
      <c r="U2416">
        <v>0</v>
      </c>
      <c r="V2416">
        <v>0</v>
      </c>
      <c r="W2416">
        <v>0</v>
      </c>
      <c r="X2416">
        <v>0</v>
      </c>
      <c r="Y2416">
        <v>0</v>
      </c>
      <c r="Z2416">
        <v>0</v>
      </c>
      <c r="AA2416" t="s">
        <v>13</v>
      </c>
      <c r="AB2416">
        <v>0</v>
      </c>
      <c r="AC2416">
        <v>1</v>
      </c>
      <c r="AD2416" t="s">
        <v>13</v>
      </c>
      <c r="AE2416">
        <v>0</v>
      </c>
      <c r="AF2416">
        <v>1</v>
      </c>
      <c r="AG2416" t="s">
        <v>13</v>
      </c>
      <c r="AH2416">
        <v>0</v>
      </c>
      <c r="AI2416">
        <v>1</v>
      </c>
      <c r="AJ2416" t="s">
        <v>13</v>
      </c>
      <c r="AK2416">
        <v>0</v>
      </c>
      <c r="AL2416">
        <v>1</v>
      </c>
    </row>
    <row r="2417" spans="1:38" x14ac:dyDescent="0.25">
      <c r="A2417" t="s">
        <v>1530</v>
      </c>
      <c r="B2417" t="s">
        <v>791</v>
      </c>
      <c r="C2417">
        <v>13980805</v>
      </c>
      <c r="D2417">
        <v>980805</v>
      </c>
      <c r="E2417" t="s">
        <v>1233</v>
      </c>
      <c r="F2417" t="s">
        <v>1234</v>
      </c>
      <c r="G2417" t="s">
        <v>1523</v>
      </c>
      <c r="H2417" t="s">
        <v>41</v>
      </c>
      <c r="I2417">
        <v>3</v>
      </c>
      <c r="J2417" t="s">
        <v>27</v>
      </c>
      <c r="K2417">
        <v>8</v>
      </c>
      <c r="L2417">
        <v>33</v>
      </c>
      <c r="M2417">
        <v>32</v>
      </c>
      <c r="N2417" t="s">
        <v>16</v>
      </c>
      <c r="O2417" t="s">
        <v>1546</v>
      </c>
      <c r="P2417">
        <v>0</v>
      </c>
      <c r="Q2417">
        <v>0</v>
      </c>
      <c r="R2417">
        <v>0</v>
      </c>
      <c r="S2417">
        <v>0</v>
      </c>
      <c r="T2417">
        <f>DATATABLE[[#This Row],[تعداد واگن منتظر واگذاری]]+DATATABLE[[#This Row],[تعداد واگن تحت تخلیه]]</f>
        <v>0</v>
      </c>
      <c r="U2417">
        <v>0</v>
      </c>
      <c r="V2417">
        <v>0</v>
      </c>
      <c r="W2417">
        <v>0</v>
      </c>
      <c r="X2417">
        <v>0</v>
      </c>
      <c r="Y2417">
        <v>0</v>
      </c>
      <c r="Z2417">
        <v>0</v>
      </c>
      <c r="AA2417" t="s">
        <v>13</v>
      </c>
      <c r="AB2417">
        <v>0</v>
      </c>
      <c r="AC2417">
        <v>1</v>
      </c>
      <c r="AD2417" t="s">
        <v>13</v>
      </c>
      <c r="AE2417">
        <v>0</v>
      </c>
      <c r="AF2417">
        <v>1</v>
      </c>
      <c r="AG2417" t="s">
        <v>13</v>
      </c>
      <c r="AH2417">
        <v>0</v>
      </c>
      <c r="AI2417">
        <v>1</v>
      </c>
      <c r="AJ2417" t="s">
        <v>13</v>
      </c>
      <c r="AK2417">
        <v>0</v>
      </c>
      <c r="AL2417">
        <v>1</v>
      </c>
    </row>
    <row r="2418" spans="1:38" x14ac:dyDescent="0.25">
      <c r="A2418" t="s">
        <v>1530</v>
      </c>
      <c r="B2418" t="s">
        <v>791</v>
      </c>
      <c r="C2418">
        <v>13980806</v>
      </c>
      <c r="D2418">
        <v>980806</v>
      </c>
      <c r="E2418" t="s">
        <v>1235</v>
      </c>
      <c r="F2418" t="s">
        <v>1236</v>
      </c>
      <c r="G2418" t="s">
        <v>1523</v>
      </c>
      <c r="H2418" t="s">
        <v>41</v>
      </c>
      <c r="I2418">
        <v>3</v>
      </c>
      <c r="J2418" t="s">
        <v>27</v>
      </c>
      <c r="K2418">
        <v>8</v>
      </c>
      <c r="L2418">
        <v>33</v>
      </c>
      <c r="M2418">
        <v>32</v>
      </c>
      <c r="N2418" t="s">
        <v>17</v>
      </c>
      <c r="O2418" t="s">
        <v>1547</v>
      </c>
      <c r="P2418">
        <v>0</v>
      </c>
      <c r="Q2418">
        <v>0</v>
      </c>
      <c r="R2418">
        <v>0</v>
      </c>
      <c r="S2418">
        <v>0</v>
      </c>
      <c r="T2418">
        <f>DATATABLE[[#This Row],[تعداد واگن منتظر واگذاری]]+DATATABLE[[#This Row],[تعداد واگن تحت تخلیه]]</f>
        <v>0</v>
      </c>
      <c r="U2418">
        <v>0</v>
      </c>
      <c r="V2418">
        <v>0</v>
      </c>
      <c r="W2418">
        <v>0</v>
      </c>
      <c r="X2418">
        <v>0</v>
      </c>
      <c r="Y2418">
        <v>0</v>
      </c>
      <c r="Z2418">
        <v>0</v>
      </c>
      <c r="AA2418" t="s">
        <v>13</v>
      </c>
      <c r="AB2418">
        <v>0</v>
      </c>
      <c r="AC2418">
        <v>1</v>
      </c>
      <c r="AD2418" t="s">
        <v>13</v>
      </c>
      <c r="AE2418">
        <v>0</v>
      </c>
      <c r="AF2418">
        <v>1</v>
      </c>
      <c r="AG2418" t="s">
        <v>13</v>
      </c>
      <c r="AH2418">
        <v>0</v>
      </c>
      <c r="AI2418">
        <v>1</v>
      </c>
      <c r="AJ2418" t="s">
        <v>13</v>
      </c>
      <c r="AK2418">
        <v>0</v>
      </c>
      <c r="AL2418">
        <v>1</v>
      </c>
    </row>
    <row r="2419" spans="1:38" x14ac:dyDescent="0.25">
      <c r="A2419" t="s">
        <v>1530</v>
      </c>
      <c r="B2419" t="s">
        <v>791</v>
      </c>
      <c r="C2419">
        <v>13980807</v>
      </c>
      <c r="D2419">
        <v>980807</v>
      </c>
      <c r="E2419" t="s">
        <v>1237</v>
      </c>
      <c r="F2419" t="s">
        <v>1238</v>
      </c>
      <c r="G2419" t="s">
        <v>1523</v>
      </c>
      <c r="H2419" t="s">
        <v>41</v>
      </c>
      <c r="I2419">
        <v>3</v>
      </c>
      <c r="J2419" t="s">
        <v>27</v>
      </c>
      <c r="K2419">
        <v>8</v>
      </c>
      <c r="L2419">
        <v>33</v>
      </c>
      <c r="M2419">
        <v>32</v>
      </c>
      <c r="N2419" t="s">
        <v>18</v>
      </c>
      <c r="O2419" t="s">
        <v>1548</v>
      </c>
      <c r="P2419">
        <v>0</v>
      </c>
      <c r="Q2419">
        <v>0</v>
      </c>
      <c r="R2419">
        <v>0</v>
      </c>
      <c r="S2419">
        <v>0</v>
      </c>
      <c r="T2419">
        <f>DATATABLE[[#This Row],[تعداد واگن منتظر واگذاری]]+DATATABLE[[#This Row],[تعداد واگن تحت تخلیه]]</f>
        <v>0</v>
      </c>
      <c r="U2419">
        <v>0</v>
      </c>
      <c r="V2419">
        <v>0</v>
      </c>
      <c r="W2419">
        <v>0</v>
      </c>
      <c r="X2419">
        <v>0</v>
      </c>
      <c r="Y2419">
        <v>0</v>
      </c>
      <c r="Z2419">
        <v>0</v>
      </c>
      <c r="AA2419" t="s">
        <v>13</v>
      </c>
      <c r="AB2419">
        <v>0</v>
      </c>
      <c r="AC2419">
        <v>1</v>
      </c>
      <c r="AD2419" t="s">
        <v>13</v>
      </c>
      <c r="AE2419">
        <v>0</v>
      </c>
      <c r="AF2419">
        <v>1</v>
      </c>
      <c r="AG2419" t="s">
        <v>13</v>
      </c>
      <c r="AH2419">
        <v>0</v>
      </c>
      <c r="AI2419">
        <v>1</v>
      </c>
      <c r="AJ2419" t="s">
        <v>13</v>
      </c>
      <c r="AK2419">
        <v>0</v>
      </c>
      <c r="AL2419">
        <v>1</v>
      </c>
    </row>
    <row r="2420" spans="1:38" x14ac:dyDescent="0.25">
      <c r="A2420" t="s">
        <v>1530</v>
      </c>
      <c r="B2420" t="s">
        <v>791</v>
      </c>
      <c r="C2420">
        <v>13980808</v>
      </c>
      <c r="D2420">
        <v>980808</v>
      </c>
      <c r="E2420" t="s">
        <v>1239</v>
      </c>
      <c r="F2420" t="s">
        <v>1240</v>
      </c>
      <c r="G2420" t="s">
        <v>1523</v>
      </c>
      <c r="H2420" t="s">
        <v>41</v>
      </c>
      <c r="I2420">
        <v>3</v>
      </c>
      <c r="J2420" t="s">
        <v>27</v>
      </c>
      <c r="K2420">
        <v>8</v>
      </c>
      <c r="L2420">
        <v>33</v>
      </c>
      <c r="M2420">
        <v>32</v>
      </c>
      <c r="N2420" t="s">
        <v>19</v>
      </c>
      <c r="O2420" t="s">
        <v>1549</v>
      </c>
      <c r="P2420">
        <v>0</v>
      </c>
      <c r="Q2420">
        <v>0</v>
      </c>
      <c r="R2420">
        <v>0</v>
      </c>
      <c r="S2420">
        <v>0</v>
      </c>
      <c r="T2420">
        <f>DATATABLE[[#This Row],[تعداد واگن منتظر واگذاری]]+DATATABLE[[#This Row],[تعداد واگن تحت تخلیه]]</f>
        <v>0</v>
      </c>
      <c r="U2420">
        <v>0</v>
      </c>
      <c r="V2420">
        <v>0</v>
      </c>
      <c r="W2420">
        <v>0</v>
      </c>
      <c r="X2420">
        <v>0</v>
      </c>
      <c r="Y2420">
        <v>0</v>
      </c>
      <c r="Z2420">
        <v>0</v>
      </c>
      <c r="AA2420" t="s">
        <v>13</v>
      </c>
      <c r="AB2420">
        <v>0</v>
      </c>
      <c r="AC2420">
        <v>1</v>
      </c>
      <c r="AD2420" t="s">
        <v>13</v>
      </c>
      <c r="AE2420">
        <v>0</v>
      </c>
      <c r="AF2420">
        <v>1</v>
      </c>
      <c r="AG2420" t="s">
        <v>13</v>
      </c>
      <c r="AH2420">
        <v>0</v>
      </c>
      <c r="AI2420">
        <v>1</v>
      </c>
      <c r="AJ2420" t="s">
        <v>13</v>
      </c>
      <c r="AK2420">
        <v>0</v>
      </c>
      <c r="AL2420">
        <v>1</v>
      </c>
    </row>
    <row r="2421" spans="1:38" x14ac:dyDescent="0.25">
      <c r="A2421" t="s">
        <v>1530</v>
      </c>
      <c r="B2421" t="s">
        <v>791</v>
      </c>
      <c r="C2421">
        <v>13980809</v>
      </c>
      <c r="D2421">
        <v>980809</v>
      </c>
      <c r="E2421" t="s">
        <v>1241</v>
      </c>
      <c r="F2421" t="s">
        <v>1242</v>
      </c>
      <c r="G2421" t="s">
        <v>1523</v>
      </c>
      <c r="H2421" t="s">
        <v>41</v>
      </c>
      <c r="I2421">
        <v>3</v>
      </c>
      <c r="J2421" t="s">
        <v>27</v>
      </c>
      <c r="K2421">
        <v>8</v>
      </c>
      <c r="L2421">
        <v>33</v>
      </c>
      <c r="M2421">
        <v>33</v>
      </c>
      <c r="N2421" t="s">
        <v>20</v>
      </c>
      <c r="O2421" t="s">
        <v>1550</v>
      </c>
      <c r="P2421">
        <v>0</v>
      </c>
      <c r="Q2421">
        <v>0</v>
      </c>
      <c r="R2421">
        <v>0</v>
      </c>
      <c r="S2421">
        <v>0</v>
      </c>
      <c r="T2421">
        <f>DATATABLE[[#This Row],[تعداد واگن منتظر واگذاری]]+DATATABLE[[#This Row],[تعداد واگن تحت تخلیه]]</f>
        <v>0</v>
      </c>
      <c r="U2421">
        <v>0</v>
      </c>
      <c r="V2421">
        <v>0</v>
      </c>
      <c r="W2421">
        <v>0</v>
      </c>
      <c r="X2421">
        <v>0</v>
      </c>
      <c r="Y2421">
        <v>0</v>
      </c>
      <c r="Z2421">
        <v>0</v>
      </c>
      <c r="AA2421" t="s">
        <v>13</v>
      </c>
      <c r="AB2421">
        <v>0</v>
      </c>
      <c r="AC2421">
        <v>1</v>
      </c>
      <c r="AD2421" t="s">
        <v>13</v>
      </c>
      <c r="AE2421">
        <v>0</v>
      </c>
      <c r="AF2421">
        <v>1</v>
      </c>
      <c r="AG2421" t="s">
        <v>13</v>
      </c>
      <c r="AH2421">
        <v>0</v>
      </c>
      <c r="AI2421">
        <v>1</v>
      </c>
      <c r="AJ2421" t="s">
        <v>13</v>
      </c>
      <c r="AK2421">
        <v>0</v>
      </c>
      <c r="AL2421">
        <v>1</v>
      </c>
    </row>
    <row r="2422" spans="1:38" x14ac:dyDescent="0.25">
      <c r="A2422" t="s">
        <v>1530</v>
      </c>
      <c r="B2422" t="s">
        <v>791</v>
      </c>
      <c r="C2422">
        <v>13980810</v>
      </c>
      <c r="D2422">
        <v>980810</v>
      </c>
      <c r="E2422" t="s">
        <v>1243</v>
      </c>
      <c r="F2422" t="s">
        <v>1244</v>
      </c>
      <c r="G2422" t="s">
        <v>1523</v>
      </c>
      <c r="H2422" t="s">
        <v>41</v>
      </c>
      <c r="I2422">
        <v>3</v>
      </c>
      <c r="J2422" t="s">
        <v>27</v>
      </c>
      <c r="K2422">
        <v>8</v>
      </c>
      <c r="L2422">
        <v>33</v>
      </c>
      <c r="M2422">
        <v>33</v>
      </c>
      <c r="N2422" t="s">
        <v>12</v>
      </c>
      <c r="O2422" t="s">
        <v>1551</v>
      </c>
      <c r="P2422">
        <v>0</v>
      </c>
      <c r="Q2422">
        <v>0</v>
      </c>
      <c r="R2422">
        <v>0</v>
      </c>
      <c r="S2422">
        <v>0</v>
      </c>
      <c r="T2422">
        <f>DATATABLE[[#This Row],[تعداد واگن منتظر واگذاری]]+DATATABLE[[#This Row],[تعداد واگن تحت تخلیه]]</f>
        <v>0</v>
      </c>
      <c r="U2422">
        <v>0</v>
      </c>
      <c r="V2422">
        <v>0</v>
      </c>
      <c r="W2422">
        <v>0</v>
      </c>
      <c r="X2422">
        <v>0</v>
      </c>
      <c r="Y2422">
        <v>0</v>
      </c>
      <c r="Z2422">
        <v>0</v>
      </c>
      <c r="AA2422" t="s">
        <v>13</v>
      </c>
      <c r="AB2422">
        <v>0</v>
      </c>
      <c r="AC2422">
        <v>1</v>
      </c>
      <c r="AD2422" t="s">
        <v>13</v>
      </c>
      <c r="AE2422">
        <v>0</v>
      </c>
      <c r="AF2422">
        <v>1</v>
      </c>
      <c r="AG2422" t="s">
        <v>13</v>
      </c>
      <c r="AH2422">
        <v>0</v>
      </c>
      <c r="AI2422">
        <v>1</v>
      </c>
      <c r="AJ2422" t="s">
        <v>13</v>
      </c>
      <c r="AK2422">
        <v>0</v>
      </c>
      <c r="AL2422">
        <v>1</v>
      </c>
    </row>
    <row r="2423" spans="1:38" x14ac:dyDescent="0.25">
      <c r="A2423" t="s">
        <v>1530</v>
      </c>
      <c r="B2423" t="s">
        <v>791</v>
      </c>
      <c r="C2423">
        <v>13980811</v>
      </c>
      <c r="D2423">
        <v>980811</v>
      </c>
      <c r="E2423" t="s">
        <v>1245</v>
      </c>
      <c r="F2423" t="s">
        <v>1246</v>
      </c>
      <c r="G2423" t="s">
        <v>1523</v>
      </c>
      <c r="H2423" t="s">
        <v>41</v>
      </c>
      <c r="I2423">
        <v>3</v>
      </c>
      <c r="J2423" t="s">
        <v>27</v>
      </c>
      <c r="K2423">
        <v>8</v>
      </c>
      <c r="L2423">
        <v>34</v>
      </c>
      <c r="M2423">
        <v>33</v>
      </c>
      <c r="N2423" t="s">
        <v>14</v>
      </c>
      <c r="O2423" t="s">
        <v>1552</v>
      </c>
      <c r="P2423">
        <v>0</v>
      </c>
      <c r="Q2423">
        <v>0</v>
      </c>
      <c r="R2423">
        <v>0</v>
      </c>
      <c r="S2423">
        <v>0</v>
      </c>
      <c r="T2423">
        <f>DATATABLE[[#This Row],[تعداد واگن منتظر واگذاری]]+DATATABLE[[#This Row],[تعداد واگن تحت تخلیه]]</f>
        <v>0</v>
      </c>
      <c r="U2423">
        <v>0</v>
      </c>
      <c r="V2423">
        <v>0</v>
      </c>
      <c r="W2423">
        <v>0</v>
      </c>
      <c r="X2423">
        <v>0</v>
      </c>
      <c r="Y2423">
        <v>0</v>
      </c>
      <c r="Z2423">
        <v>0</v>
      </c>
      <c r="AA2423" t="s">
        <v>13</v>
      </c>
      <c r="AB2423">
        <v>0</v>
      </c>
      <c r="AC2423">
        <v>1</v>
      </c>
      <c r="AD2423" t="s">
        <v>13</v>
      </c>
      <c r="AE2423">
        <v>0</v>
      </c>
      <c r="AF2423">
        <v>1</v>
      </c>
      <c r="AG2423" t="s">
        <v>13</v>
      </c>
      <c r="AH2423">
        <v>0</v>
      </c>
      <c r="AI2423">
        <v>1</v>
      </c>
      <c r="AJ2423" t="s">
        <v>13</v>
      </c>
      <c r="AK2423">
        <v>0</v>
      </c>
      <c r="AL2423">
        <v>1</v>
      </c>
    </row>
    <row r="2424" spans="1:38" x14ac:dyDescent="0.25">
      <c r="A2424" t="s">
        <v>1530</v>
      </c>
      <c r="B2424" t="s">
        <v>791</v>
      </c>
      <c r="C2424">
        <v>13980812</v>
      </c>
      <c r="D2424">
        <v>980812</v>
      </c>
      <c r="E2424" t="s">
        <v>1247</v>
      </c>
      <c r="F2424" t="s">
        <v>1248</v>
      </c>
      <c r="G2424" t="s">
        <v>1523</v>
      </c>
      <c r="H2424" t="s">
        <v>41</v>
      </c>
      <c r="I2424">
        <v>3</v>
      </c>
      <c r="J2424" t="s">
        <v>27</v>
      </c>
      <c r="K2424">
        <v>8</v>
      </c>
      <c r="L2424">
        <v>34</v>
      </c>
      <c r="M2424">
        <v>33</v>
      </c>
      <c r="N2424" t="s">
        <v>16</v>
      </c>
      <c r="O2424" t="s">
        <v>1553</v>
      </c>
      <c r="P2424">
        <v>0</v>
      </c>
      <c r="Q2424">
        <v>0</v>
      </c>
      <c r="R2424">
        <v>0</v>
      </c>
      <c r="S2424">
        <v>0</v>
      </c>
      <c r="T2424">
        <f>DATATABLE[[#This Row],[تعداد واگن منتظر واگذاری]]+DATATABLE[[#This Row],[تعداد واگن تحت تخلیه]]</f>
        <v>0</v>
      </c>
      <c r="U2424">
        <v>0</v>
      </c>
      <c r="V2424">
        <v>0</v>
      </c>
      <c r="W2424">
        <v>0</v>
      </c>
      <c r="X2424">
        <v>0</v>
      </c>
      <c r="Y2424">
        <v>0</v>
      </c>
      <c r="Z2424">
        <v>0</v>
      </c>
      <c r="AA2424" t="s">
        <v>13</v>
      </c>
      <c r="AB2424">
        <v>0</v>
      </c>
      <c r="AC2424">
        <v>1</v>
      </c>
      <c r="AD2424" t="s">
        <v>13</v>
      </c>
      <c r="AE2424">
        <v>0</v>
      </c>
      <c r="AF2424">
        <v>1</v>
      </c>
      <c r="AG2424" t="s">
        <v>13</v>
      </c>
      <c r="AH2424">
        <v>0</v>
      </c>
      <c r="AI2424">
        <v>1</v>
      </c>
      <c r="AJ2424" t="s">
        <v>13</v>
      </c>
      <c r="AK2424">
        <v>0</v>
      </c>
      <c r="AL2424">
        <v>1</v>
      </c>
    </row>
    <row r="2425" spans="1:38" x14ac:dyDescent="0.25">
      <c r="A2425" t="s">
        <v>1530</v>
      </c>
      <c r="B2425" t="s">
        <v>791</v>
      </c>
      <c r="C2425">
        <v>13980813</v>
      </c>
      <c r="D2425">
        <v>980813</v>
      </c>
      <c r="E2425" t="s">
        <v>1249</v>
      </c>
      <c r="F2425" t="s">
        <v>1250</v>
      </c>
      <c r="G2425" t="s">
        <v>1523</v>
      </c>
      <c r="H2425" t="s">
        <v>41</v>
      </c>
      <c r="I2425">
        <v>3</v>
      </c>
      <c r="J2425" t="s">
        <v>27</v>
      </c>
      <c r="K2425">
        <v>8</v>
      </c>
      <c r="L2425">
        <v>34</v>
      </c>
      <c r="M2425">
        <v>33</v>
      </c>
      <c r="N2425" t="s">
        <v>17</v>
      </c>
      <c r="O2425" t="s">
        <v>1556</v>
      </c>
      <c r="P2425">
        <v>0</v>
      </c>
      <c r="Q2425">
        <v>0</v>
      </c>
      <c r="R2425">
        <v>0</v>
      </c>
      <c r="S2425">
        <v>0</v>
      </c>
      <c r="T2425">
        <f>DATATABLE[[#This Row],[تعداد واگن منتظر واگذاری]]+DATATABLE[[#This Row],[تعداد واگن تحت تخلیه]]</f>
        <v>0</v>
      </c>
      <c r="U2425">
        <v>0</v>
      </c>
      <c r="V2425">
        <v>0</v>
      </c>
      <c r="W2425">
        <v>0</v>
      </c>
      <c r="X2425">
        <v>0</v>
      </c>
      <c r="Y2425">
        <v>0</v>
      </c>
      <c r="Z2425">
        <v>0</v>
      </c>
      <c r="AA2425" t="s">
        <v>13</v>
      </c>
      <c r="AB2425">
        <v>0</v>
      </c>
      <c r="AC2425">
        <v>1</v>
      </c>
      <c r="AD2425" t="s">
        <v>13</v>
      </c>
      <c r="AE2425">
        <v>0</v>
      </c>
      <c r="AF2425">
        <v>1</v>
      </c>
      <c r="AG2425" t="s">
        <v>13</v>
      </c>
      <c r="AH2425">
        <v>0</v>
      </c>
      <c r="AI2425">
        <v>1</v>
      </c>
      <c r="AJ2425" t="s">
        <v>13</v>
      </c>
      <c r="AK2425">
        <v>0</v>
      </c>
      <c r="AL2425">
        <v>1</v>
      </c>
    </row>
    <row r="2426" spans="1:38" x14ac:dyDescent="0.25">
      <c r="A2426" t="s">
        <v>1530</v>
      </c>
      <c r="B2426" t="s">
        <v>791</v>
      </c>
      <c r="C2426">
        <v>13980814</v>
      </c>
      <c r="D2426">
        <v>980814</v>
      </c>
      <c r="E2426" t="s">
        <v>1251</v>
      </c>
      <c r="F2426" t="s">
        <v>1252</v>
      </c>
      <c r="G2426" t="s">
        <v>1523</v>
      </c>
      <c r="H2426" t="s">
        <v>41</v>
      </c>
      <c r="I2426">
        <v>3</v>
      </c>
      <c r="J2426" t="s">
        <v>27</v>
      </c>
      <c r="K2426">
        <v>8</v>
      </c>
      <c r="L2426">
        <v>34</v>
      </c>
      <c r="M2426">
        <v>33</v>
      </c>
      <c r="N2426" t="s">
        <v>18</v>
      </c>
      <c r="O2426" t="s">
        <v>1557</v>
      </c>
      <c r="P2426">
        <v>0</v>
      </c>
      <c r="Q2426">
        <v>0</v>
      </c>
      <c r="R2426">
        <v>0</v>
      </c>
      <c r="S2426">
        <v>0</v>
      </c>
      <c r="T2426">
        <f>DATATABLE[[#This Row],[تعداد واگن منتظر واگذاری]]+DATATABLE[[#This Row],[تعداد واگن تحت تخلیه]]</f>
        <v>0</v>
      </c>
      <c r="U2426">
        <v>0</v>
      </c>
      <c r="V2426">
        <v>0</v>
      </c>
      <c r="W2426">
        <v>0</v>
      </c>
      <c r="X2426">
        <v>0</v>
      </c>
      <c r="Y2426">
        <v>0</v>
      </c>
      <c r="Z2426">
        <v>0</v>
      </c>
      <c r="AA2426" t="s">
        <v>13</v>
      </c>
      <c r="AB2426">
        <v>0</v>
      </c>
      <c r="AC2426">
        <v>1</v>
      </c>
      <c r="AD2426" t="s">
        <v>13</v>
      </c>
      <c r="AE2426">
        <v>0</v>
      </c>
      <c r="AF2426">
        <v>1</v>
      </c>
      <c r="AG2426" t="s">
        <v>13</v>
      </c>
      <c r="AH2426">
        <v>0</v>
      </c>
      <c r="AI2426">
        <v>1</v>
      </c>
      <c r="AJ2426" t="s">
        <v>13</v>
      </c>
      <c r="AK2426">
        <v>0</v>
      </c>
      <c r="AL2426">
        <v>1</v>
      </c>
    </row>
    <row r="2427" spans="1:38" x14ac:dyDescent="0.25">
      <c r="A2427" t="s">
        <v>1530</v>
      </c>
      <c r="B2427" t="s">
        <v>791</v>
      </c>
      <c r="C2427">
        <v>13980815</v>
      </c>
      <c r="D2427">
        <v>980815</v>
      </c>
      <c r="E2427" t="s">
        <v>1253</v>
      </c>
      <c r="F2427" t="s">
        <v>1254</v>
      </c>
      <c r="G2427" t="s">
        <v>1523</v>
      </c>
      <c r="H2427" t="s">
        <v>41</v>
      </c>
      <c r="I2427">
        <v>3</v>
      </c>
      <c r="J2427" t="s">
        <v>27</v>
      </c>
      <c r="K2427">
        <v>8</v>
      </c>
      <c r="L2427">
        <v>34</v>
      </c>
      <c r="M2427">
        <v>33</v>
      </c>
      <c r="N2427" t="s">
        <v>19</v>
      </c>
      <c r="O2427" t="s">
        <v>1558</v>
      </c>
      <c r="P2427">
        <v>0</v>
      </c>
      <c r="Q2427">
        <v>0</v>
      </c>
      <c r="R2427">
        <v>0</v>
      </c>
      <c r="S2427">
        <v>0</v>
      </c>
      <c r="T2427">
        <f>DATATABLE[[#This Row],[تعداد واگن منتظر واگذاری]]+DATATABLE[[#This Row],[تعداد واگن تحت تخلیه]]</f>
        <v>0</v>
      </c>
      <c r="U2427">
        <v>0</v>
      </c>
      <c r="V2427">
        <v>0</v>
      </c>
      <c r="W2427">
        <v>0</v>
      </c>
      <c r="X2427">
        <v>0</v>
      </c>
      <c r="Y2427">
        <v>0</v>
      </c>
      <c r="Z2427">
        <v>0</v>
      </c>
      <c r="AA2427" t="s">
        <v>13</v>
      </c>
      <c r="AB2427">
        <v>0</v>
      </c>
      <c r="AC2427">
        <v>1</v>
      </c>
      <c r="AD2427" t="s">
        <v>13</v>
      </c>
      <c r="AE2427">
        <v>0</v>
      </c>
      <c r="AF2427">
        <v>1</v>
      </c>
      <c r="AG2427" t="s">
        <v>13</v>
      </c>
      <c r="AH2427">
        <v>0</v>
      </c>
      <c r="AI2427">
        <v>1</v>
      </c>
      <c r="AJ2427" t="s">
        <v>13</v>
      </c>
      <c r="AK2427">
        <v>0</v>
      </c>
      <c r="AL2427">
        <v>1</v>
      </c>
    </row>
    <row r="2428" spans="1:38" x14ac:dyDescent="0.25">
      <c r="A2428" t="s">
        <v>1530</v>
      </c>
      <c r="B2428" t="s">
        <v>791</v>
      </c>
      <c r="C2428">
        <v>13980816</v>
      </c>
      <c r="D2428">
        <v>980816</v>
      </c>
      <c r="E2428" t="s">
        <v>1255</v>
      </c>
      <c r="F2428" t="s">
        <v>1256</v>
      </c>
      <c r="G2428" t="s">
        <v>1523</v>
      </c>
      <c r="H2428" t="s">
        <v>41</v>
      </c>
      <c r="I2428">
        <v>3</v>
      </c>
      <c r="J2428" t="s">
        <v>27</v>
      </c>
      <c r="K2428">
        <v>8</v>
      </c>
      <c r="L2428">
        <v>34</v>
      </c>
      <c r="M2428">
        <v>34</v>
      </c>
      <c r="N2428" t="s">
        <v>20</v>
      </c>
      <c r="O2428" t="s">
        <v>1559</v>
      </c>
      <c r="P2428">
        <v>0</v>
      </c>
      <c r="Q2428">
        <v>0</v>
      </c>
      <c r="R2428">
        <v>0</v>
      </c>
      <c r="S2428">
        <v>0</v>
      </c>
      <c r="T2428">
        <f>DATATABLE[[#This Row],[تعداد واگن منتظر واگذاری]]+DATATABLE[[#This Row],[تعداد واگن تحت تخلیه]]</f>
        <v>0</v>
      </c>
      <c r="U2428">
        <v>0</v>
      </c>
      <c r="V2428">
        <v>0</v>
      </c>
      <c r="W2428">
        <v>0</v>
      </c>
      <c r="X2428">
        <v>0</v>
      </c>
      <c r="Y2428">
        <v>0</v>
      </c>
      <c r="Z2428">
        <v>0</v>
      </c>
      <c r="AA2428" t="s">
        <v>13</v>
      </c>
      <c r="AB2428">
        <v>0</v>
      </c>
      <c r="AC2428">
        <v>1</v>
      </c>
      <c r="AD2428" t="s">
        <v>13</v>
      </c>
      <c r="AE2428">
        <v>0</v>
      </c>
      <c r="AF2428">
        <v>1</v>
      </c>
      <c r="AG2428" t="s">
        <v>13</v>
      </c>
      <c r="AH2428">
        <v>0</v>
      </c>
      <c r="AI2428">
        <v>1</v>
      </c>
      <c r="AJ2428" t="s">
        <v>13</v>
      </c>
      <c r="AK2428">
        <v>0</v>
      </c>
      <c r="AL2428">
        <v>1</v>
      </c>
    </row>
    <row r="2429" spans="1:38" x14ac:dyDescent="0.25">
      <c r="A2429" t="s">
        <v>1530</v>
      </c>
      <c r="B2429" t="s">
        <v>791</v>
      </c>
      <c r="C2429">
        <v>13980817</v>
      </c>
      <c r="D2429">
        <v>980817</v>
      </c>
      <c r="E2429" t="s">
        <v>1257</v>
      </c>
      <c r="F2429" t="s">
        <v>1258</v>
      </c>
      <c r="G2429" t="s">
        <v>1523</v>
      </c>
      <c r="H2429" t="s">
        <v>41</v>
      </c>
      <c r="I2429">
        <v>3</v>
      </c>
      <c r="J2429" t="s">
        <v>27</v>
      </c>
      <c r="K2429">
        <v>8</v>
      </c>
      <c r="L2429">
        <v>34</v>
      </c>
      <c r="M2429">
        <v>34</v>
      </c>
      <c r="N2429" t="s">
        <v>12</v>
      </c>
      <c r="O2429" t="s">
        <v>1560</v>
      </c>
      <c r="P2429">
        <v>0</v>
      </c>
      <c r="Q2429">
        <v>0</v>
      </c>
      <c r="R2429">
        <v>0</v>
      </c>
      <c r="S2429">
        <v>0</v>
      </c>
      <c r="T2429">
        <f>DATATABLE[[#This Row],[تعداد واگن منتظر واگذاری]]+DATATABLE[[#This Row],[تعداد واگن تحت تخلیه]]</f>
        <v>0</v>
      </c>
      <c r="U2429">
        <v>0</v>
      </c>
      <c r="V2429">
        <v>0</v>
      </c>
      <c r="W2429">
        <v>0</v>
      </c>
      <c r="X2429">
        <v>0</v>
      </c>
      <c r="Y2429">
        <v>0</v>
      </c>
      <c r="Z2429">
        <v>0</v>
      </c>
      <c r="AA2429" t="s">
        <v>13</v>
      </c>
      <c r="AB2429">
        <v>0</v>
      </c>
      <c r="AC2429">
        <v>1</v>
      </c>
      <c r="AD2429" t="s">
        <v>13</v>
      </c>
      <c r="AE2429">
        <v>0</v>
      </c>
      <c r="AF2429">
        <v>1</v>
      </c>
      <c r="AG2429" t="s">
        <v>13</v>
      </c>
      <c r="AH2429">
        <v>0</v>
      </c>
      <c r="AI2429">
        <v>1</v>
      </c>
      <c r="AJ2429" t="s">
        <v>13</v>
      </c>
      <c r="AK2429">
        <v>0</v>
      </c>
      <c r="AL2429">
        <v>1</v>
      </c>
    </row>
    <row r="2430" spans="1:38" x14ac:dyDescent="0.25">
      <c r="A2430" t="s">
        <v>1530</v>
      </c>
      <c r="B2430" t="s">
        <v>791</v>
      </c>
      <c r="C2430">
        <v>13980818</v>
      </c>
      <c r="D2430">
        <v>980818</v>
      </c>
      <c r="E2430" t="s">
        <v>1259</v>
      </c>
      <c r="F2430" t="s">
        <v>1260</v>
      </c>
      <c r="G2430" t="s">
        <v>1523</v>
      </c>
      <c r="H2430" t="s">
        <v>41</v>
      </c>
      <c r="I2430">
        <v>3</v>
      </c>
      <c r="J2430" t="s">
        <v>27</v>
      </c>
      <c r="K2430">
        <v>8</v>
      </c>
      <c r="L2430">
        <v>35</v>
      </c>
      <c r="M2430">
        <v>34</v>
      </c>
      <c r="N2430" t="s">
        <v>14</v>
      </c>
      <c r="O2430" t="s">
        <v>1561</v>
      </c>
      <c r="P2430">
        <v>0</v>
      </c>
      <c r="Q2430">
        <v>0</v>
      </c>
      <c r="R2430">
        <v>0</v>
      </c>
      <c r="S2430">
        <v>0</v>
      </c>
      <c r="T2430">
        <f>DATATABLE[[#This Row],[تعداد واگن منتظر واگذاری]]+DATATABLE[[#This Row],[تعداد واگن تحت تخلیه]]</f>
        <v>0</v>
      </c>
      <c r="U2430">
        <v>0</v>
      </c>
      <c r="V2430">
        <v>0</v>
      </c>
      <c r="W2430">
        <v>0</v>
      </c>
      <c r="X2430">
        <v>0</v>
      </c>
      <c r="Y2430">
        <v>0</v>
      </c>
      <c r="Z2430">
        <v>0</v>
      </c>
      <c r="AA2430" t="s">
        <v>13</v>
      </c>
      <c r="AB2430">
        <v>0</v>
      </c>
      <c r="AC2430">
        <v>1</v>
      </c>
      <c r="AD2430" t="s">
        <v>13</v>
      </c>
      <c r="AE2430">
        <v>0</v>
      </c>
      <c r="AF2430">
        <v>1</v>
      </c>
      <c r="AG2430" t="s">
        <v>13</v>
      </c>
      <c r="AH2430">
        <v>0</v>
      </c>
      <c r="AI2430">
        <v>1</v>
      </c>
      <c r="AJ2430" t="s">
        <v>13</v>
      </c>
      <c r="AK2430">
        <v>0</v>
      </c>
      <c r="AL2430">
        <v>1</v>
      </c>
    </row>
    <row r="2431" spans="1:38" x14ac:dyDescent="0.25">
      <c r="A2431" t="s">
        <v>1530</v>
      </c>
      <c r="B2431" t="s">
        <v>791</v>
      </c>
      <c r="C2431">
        <v>13980819</v>
      </c>
      <c r="D2431">
        <v>980819</v>
      </c>
      <c r="E2431" t="s">
        <v>1261</v>
      </c>
      <c r="F2431" t="s">
        <v>1262</v>
      </c>
      <c r="G2431" t="s">
        <v>1523</v>
      </c>
      <c r="H2431" t="s">
        <v>41</v>
      </c>
      <c r="I2431">
        <v>3</v>
      </c>
      <c r="J2431" t="s">
        <v>27</v>
      </c>
      <c r="K2431">
        <v>8</v>
      </c>
      <c r="L2431">
        <v>35</v>
      </c>
      <c r="M2431">
        <v>34</v>
      </c>
      <c r="N2431" t="s">
        <v>16</v>
      </c>
      <c r="O2431" t="s">
        <v>1562</v>
      </c>
      <c r="P2431">
        <v>0</v>
      </c>
      <c r="Q2431">
        <v>0</v>
      </c>
      <c r="R2431">
        <v>0</v>
      </c>
      <c r="S2431">
        <v>0</v>
      </c>
      <c r="T2431">
        <f>DATATABLE[[#This Row],[تعداد واگن منتظر واگذاری]]+DATATABLE[[#This Row],[تعداد واگن تحت تخلیه]]</f>
        <v>0</v>
      </c>
      <c r="U2431">
        <v>0</v>
      </c>
      <c r="V2431">
        <v>0</v>
      </c>
      <c r="W2431">
        <v>0</v>
      </c>
      <c r="X2431">
        <v>0</v>
      </c>
      <c r="Y2431">
        <v>0</v>
      </c>
      <c r="Z2431">
        <v>0</v>
      </c>
      <c r="AA2431" t="s">
        <v>13</v>
      </c>
      <c r="AB2431">
        <v>0</v>
      </c>
      <c r="AC2431">
        <v>1</v>
      </c>
      <c r="AD2431" t="s">
        <v>13</v>
      </c>
      <c r="AE2431">
        <v>0</v>
      </c>
      <c r="AF2431">
        <v>1</v>
      </c>
      <c r="AG2431" t="s">
        <v>13</v>
      </c>
      <c r="AH2431">
        <v>0</v>
      </c>
      <c r="AI2431">
        <v>1</v>
      </c>
      <c r="AJ2431" t="s">
        <v>13</v>
      </c>
      <c r="AK2431">
        <v>0</v>
      </c>
      <c r="AL2431">
        <v>1</v>
      </c>
    </row>
    <row r="2432" spans="1:38" x14ac:dyDescent="0.25">
      <c r="A2432" t="s">
        <v>1530</v>
      </c>
      <c r="B2432" t="s">
        <v>791</v>
      </c>
      <c r="C2432">
        <v>13980820</v>
      </c>
      <c r="D2432">
        <v>980820</v>
      </c>
      <c r="E2432" t="s">
        <v>1263</v>
      </c>
      <c r="F2432" t="s">
        <v>1264</v>
      </c>
      <c r="G2432" t="s">
        <v>1523</v>
      </c>
      <c r="H2432" t="s">
        <v>41</v>
      </c>
      <c r="I2432">
        <v>3</v>
      </c>
      <c r="J2432" t="s">
        <v>27</v>
      </c>
      <c r="K2432">
        <v>8</v>
      </c>
      <c r="L2432">
        <v>35</v>
      </c>
      <c r="M2432">
        <v>34</v>
      </c>
      <c r="N2432" t="s">
        <v>17</v>
      </c>
      <c r="O2432" t="s">
        <v>1563</v>
      </c>
      <c r="P2432">
        <v>0</v>
      </c>
      <c r="Q2432">
        <v>0</v>
      </c>
      <c r="R2432">
        <v>0</v>
      </c>
      <c r="S2432">
        <v>0</v>
      </c>
      <c r="T2432">
        <f>DATATABLE[[#This Row],[تعداد واگن منتظر واگذاری]]+DATATABLE[[#This Row],[تعداد واگن تحت تخلیه]]</f>
        <v>0</v>
      </c>
      <c r="U2432">
        <v>0</v>
      </c>
      <c r="V2432">
        <v>0</v>
      </c>
      <c r="W2432">
        <v>0</v>
      </c>
      <c r="X2432">
        <v>0</v>
      </c>
      <c r="Y2432">
        <v>0</v>
      </c>
      <c r="Z2432">
        <v>0</v>
      </c>
      <c r="AA2432" t="s">
        <v>13</v>
      </c>
      <c r="AB2432">
        <v>0</v>
      </c>
      <c r="AC2432">
        <v>1</v>
      </c>
      <c r="AD2432" t="s">
        <v>13</v>
      </c>
      <c r="AE2432">
        <v>0</v>
      </c>
      <c r="AF2432">
        <v>1</v>
      </c>
      <c r="AG2432" t="s">
        <v>13</v>
      </c>
      <c r="AH2432">
        <v>0</v>
      </c>
      <c r="AI2432">
        <v>1</v>
      </c>
      <c r="AJ2432" t="s">
        <v>13</v>
      </c>
      <c r="AK2432">
        <v>0</v>
      </c>
      <c r="AL2432">
        <v>1</v>
      </c>
    </row>
    <row r="2433" spans="1:38" x14ac:dyDescent="0.25">
      <c r="A2433" t="s">
        <v>1530</v>
      </c>
      <c r="B2433" t="s">
        <v>791</v>
      </c>
      <c r="C2433">
        <v>13980821</v>
      </c>
      <c r="D2433">
        <v>980821</v>
      </c>
      <c r="E2433" t="s">
        <v>1265</v>
      </c>
      <c r="F2433" t="s">
        <v>1266</v>
      </c>
      <c r="G2433" t="s">
        <v>1523</v>
      </c>
      <c r="H2433" t="s">
        <v>41</v>
      </c>
      <c r="I2433">
        <v>3</v>
      </c>
      <c r="J2433" t="s">
        <v>27</v>
      </c>
      <c r="K2433">
        <v>8</v>
      </c>
      <c r="L2433">
        <v>35</v>
      </c>
      <c r="M2433">
        <v>34</v>
      </c>
      <c r="N2433" t="s">
        <v>18</v>
      </c>
      <c r="O2433" t="s">
        <v>1564</v>
      </c>
      <c r="P2433">
        <v>0</v>
      </c>
      <c r="Q2433">
        <v>0</v>
      </c>
      <c r="R2433">
        <v>0</v>
      </c>
      <c r="S2433">
        <v>0</v>
      </c>
      <c r="T2433">
        <f>DATATABLE[[#This Row],[تعداد واگن منتظر واگذاری]]+DATATABLE[[#This Row],[تعداد واگن تحت تخلیه]]</f>
        <v>0</v>
      </c>
      <c r="U2433">
        <v>0</v>
      </c>
      <c r="V2433">
        <v>0</v>
      </c>
      <c r="W2433">
        <v>0</v>
      </c>
      <c r="X2433">
        <v>0</v>
      </c>
      <c r="Y2433">
        <v>0</v>
      </c>
      <c r="Z2433">
        <v>0</v>
      </c>
      <c r="AA2433" t="s">
        <v>13</v>
      </c>
      <c r="AB2433">
        <v>0</v>
      </c>
      <c r="AC2433">
        <v>1</v>
      </c>
      <c r="AD2433" t="s">
        <v>13</v>
      </c>
      <c r="AE2433">
        <v>0</v>
      </c>
      <c r="AF2433">
        <v>1</v>
      </c>
      <c r="AG2433" t="s">
        <v>13</v>
      </c>
      <c r="AH2433">
        <v>0</v>
      </c>
      <c r="AI2433">
        <v>1</v>
      </c>
      <c r="AJ2433" t="s">
        <v>13</v>
      </c>
      <c r="AK2433">
        <v>0</v>
      </c>
      <c r="AL2433">
        <v>1</v>
      </c>
    </row>
    <row r="2434" spans="1:38" x14ac:dyDescent="0.25">
      <c r="A2434" t="s">
        <v>1530</v>
      </c>
      <c r="B2434" t="s">
        <v>791</v>
      </c>
      <c r="C2434">
        <v>13980822</v>
      </c>
      <c r="D2434">
        <v>980822</v>
      </c>
      <c r="E2434" t="s">
        <v>1267</v>
      </c>
      <c r="F2434" t="s">
        <v>1268</v>
      </c>
      <c r="G2434" t="s">
        <v>1523</v>
      </c>
      <c r="H2434" t="s">
        <v>41</v>
      </c>
      <c r="I2434">
        <v>3</v>
      </c>
      <c r="J2434" t="s">
        <v>27</v>
      </c>
      <c r="K2434">
        <v>8</v>
      </c>
      <c r="L2434">
        <v>35</v>
      </c>
      <c r="M2434">
        <v>34</v>
      </c>
      <c r="N2434" t="s">
        <v>19</v>
      </c>
      <c r="O2434" t="s">
        <v>1565</v>
      </c>
      <c r="P2434">
        <v>0</v>
      </c>
      <c r="Q2434">
        <v>0</v>
      </c>
      <c r="R2434">
        <v>0</v>
      </c>
      <c r="S2434">
        <v>0</v>
      </c>
      <c r="T2434">
        <f>DATATABLE[[#This Row],[تعداد واگن منتظر واگذاری]]+DATATABLE[[#This Row],[تعداد واگن تحت تخلیه]]</f>
        <v>0</v>
      </c>
      <c r="U2434">
        <v>0</v>
      </c>
      <c r="V2434">
        <v>0</v>
      </c>
      <c r="W2434">
        <v>0</v>
      </c>
      <c r="X2434">
        <v>0</v>
      </c>
      <c r="Y2434">
        <v>0</v>
      </c>
      <c r="Z2434">
        <v>0</v>
      </c>
      <c r="AA2434" t="s">
        <v>13</v>
      </c>
      <c r="AB2434">
        <v>0</v>
      </c>
      <c r="AC2434">
        <v>1</v>
      </c>
      <c r="AD2434" t="s">
        <v>13</v>
      </c>
      <c r="AE2434">
        <v>0</v>
      </c>
      <c r="AF2434">
        <v>1</v>
      </c>
      <c r="AG2434" t="s">
        <v>13</v>
      </c>
      <c r="AH2434">
        <v>0</v>
      </c>
      <c r="AI2434">
        <v>1</v>
      </c>
      <c r="AJ2434" t="s">
        <v>13</v>
      </c>
      <c r="AK2434">
        <v>0</v>
      </c>
      <c r="AL2434">
        <v>1</v>
      </c>
    </row>
    <row r="2435" spans="1:38" x14ac:dyDescent="0.25">
      <c r="A2435" t="s">
        <v>1530</v>
      </c>
      <c r="B2435" t="s">
        <v>791</v>
      </c>
      <c r="C2435">
        <v>13980823</v>
      </c>
      <c r="D2435">
        <v>980823</v>
      </c>
      <c r="E2435" t="s">
        <v>1269</v>
      </c>
      <c r="F2435" t="s">
        <v>1270</v>
      </c>
      <c r="G2435" t="s">
        <v>1523</v>
      </c>
      <c r="H2435" t="s">
        <v>41</v>
      </c>
      <c r="I2435">
        <v>3</v>
      </c>
      <c r="J2435" t="s">
        <v>27</v>
      </c>
      <c r="K2435">
        <v>8</v>
      </c>
      <c r="L2435">
        <v>35</v>
      </c>
      <c r="M2435">
        <v>35</v>
      </c>
      <c r="N2435" t="s">
        <v>20</v>
      </c>
      <c r="O2435" t="s">
        <v>1566</v>
      </c>
      <c r="P2435">
        <v>0</v>
      </c>
      <c r="Q2435">
        <v>0</v>
      </c>
      <c r="R2435">
        <v>0</v>
      </c>
      <c r="S2435">
        <v>0</v>
      </c>
      <c r="T2435">
        <f>DATATABLE[[#This Row],[تعداد واگن منتظر واگذاری]]+DATATABLE[[#This Row],[تعداد واگن تحت تخلیه]]</f>
        <v>0</v>
      </c>
      <c r="U2435">
        <v>0</v>
      </c>
      <c r="V2435">
        <v>0</v>
      </c>
      <c r="W2435">
        <v>0</v>
      </c>
      <c r="X2435">
        <v>0</v>
      </c>
      <c r="Y2435">
        <v>0</v>
      </c>
      <c r="Z2435">
        <v>0</v>
      </c>
      <c r="AA2435" t="s">
        <v>13</v>
      </c>
      <c r="AB2435">
        <v>0</v>
      </c>
      <c r="AC2435">
        <v>1</v>
      </c>
      <c r="AD2435" t="s">
        <v>13</v>
      </c>
      <c r="AE2435">
        <v>0</v>
      </c>
      <c r="AF2435">
        <v>1</v>
      </c>
      <c r="AG2435" t="s">
        <v>13</v>
      </c>
      <c r="AH2435">
        <v>0</v>
      </c>
      <c r="AI2435">
        <v>1</v>
      </c>
      <c r="AJ2435" t="s">
        <v>13</v>
      </c>
      <c r="AK2435">
        <v>0</v>
      </c>
      <c r="AL2435">
        <v>1</v>
      </c>
    </row>
    <row r="2436" spans="1:38" x14ac:dyDescent="0.25">
      <c r="A2436" t="s">
        <v>1530</v>
      </c>
      <c r="B2436" t="s">
        <v>791</v>
      </c>
      <c r="C2436">
        <v>13980824</v>
      </c>
      <c r="D2436">
        <v>980824</v>
      </c>
      <c r="E2436" t="s">
        <v>1271</v>
      </c>
      <c r="F2436" t="s">
        <v>1272</v>
      </c>
      <c r="G2436" t="s">
        <v>1523</v>
      </c>
      <c r="H2436" t="s">
        <v>41</v>
      </c>
      <c r="I2436">
        <v>3</v>
      </c>
      <c r="J2436" t="s">
        <v>27</v>
      </c>
      <c r="K2436">
        <v>8</v>
      </c>
      <c r="L2436">
        <v>35</v>
      </c>
      <c r="M2436">
        <v>35</v>
      </c>
      <c r="N2436" t="s">
        <v>12</v>
      </c>
      <c r="O2436" t="s">
        <v>1567</v>
      </c>
      <c r="P2436">
        <v>0</v>
      </c>
      <c r="Q2436">
        <v>0</v>
      </c>
      <c r="R2436">
        <v>0</v>
      </c>
      <c r="S2436">
        <v>0</v>
      </c>
      <c r="T2436">
        <f>DATATABLE[[#This Row],[تعداد واگن منتظر واگذاری]]+DATATABLE[[#This Row],[تعداد واگن تحت تخلیه]]</f>
        <v>0</v>
      </c>
      <c r="U2436">
        <v>0</v>
      </c>
      <c r="V2436">
        <v>0</v>
      </c>
      <c r="W2436">
        <v>0</v>
      </c>
      <c r="X2436">
        <v>0</v>
      </c>
      <c r="Y2436">
        <v>0</v>
      </c>
      <c r="Z2436">
        <v>0</v>
      </c>
      <c r="AA2436" t="s">
        <v>13</v>
      </c>
      <c r="AB2436">
        <v>0</v>
      </c>
      <c r="AC2436">
        <v>1</v>
      </c>
      <c r="AD2436" t="s">
        <v>13</v>
      </c>
      <c r="AE2436">
        <v>0</v>
      </c>
      <c r="AF2436">
        <v>1</v>
      </c>
      <c r="AG2436" t="s">
        <v>13</v>
      </c>
      <c r="AH2436">
        <v>0</v>
      </c>
      <c r="AI2436">
        <v>1</v>
      </c>
      <c r="AJ2436" t="s">
        <v>13</v>
      </c>
      <c r="AK2436">
        <v>0</v>
      </c>
      <c r="AL2436">
        <v>1</v>
      </c>
    </row>
    <row r="2437" spans="1:38" x14ac:dyDescent="0.25">
      <c r="A2437" t="s">
        <v>1530</v>
      </c>
      <c r="B2437" t="s">
        <v>791</v>
      </c>
      <c r="C2437">
        <v>13980825</v>
      </c>
      <c r="D2437">
        <v>980825</v>
      </c>
      <c r="E2437" t="s">
        <v>1273</v>
      </c>
      <c r="F2437" t="s">
        <v>1274</v>
      </c>
      <c r="G2437" t="s">
        <v>1523</v>
      </c>
      <c r="H2437" t="s">
        <v>41</v>
      </c>
      <c r="I2437">
        <v>3</v>
      </c>
      <c r="J2437" t="s">
        <v>27</v>
      </c>
      <c r="K2437">
        <v>8</v>
      </c>
      <c r="L2437">
        <v>36</v>
      </c>
      <c r="M2437">
        <v>35</v>
      </c>
      <c r="N2437" t="s">
        <v>14</v>
      </c>
      <c r="O2437" t="s">
        <v>1568</v>
      </c>
      <c r="P2437">
        <v>0</v>
      </c>
      <c r="Q2437">
        <v>0</v>
      </c>
      <c r="R2437">
        <v>0</v>
      </c>
      <c r="S2437">
        <v>0</v>
      </c>
      <c r="T2437">
        <f>DATATABLE[[#This Row],[تعداد واگن منتظر واگذاری]]+DATATABLE[[#This Row],[تعداد واگن تحت تخلیه]]</f>
        <v>0</v>
      </c>
      <c r="U2437">
        <v>0</v>
      </c>
      <c r="V2437">
        <v>0</v>
      </c>
      <c r="W2437">
        <v>0</v>
      </c>
      <c r="X2437">
        <v>0</v>
      </c>
      <c r="Y2437">
        <v>0</v>
      </c>
      <c r="Z2437">
        <v>0</v>
      </c>
      <c r="AA2437" t="s">
        <v>13</v>
      </c>
      <c r="AB2437">
        <v>0</v>
      </c>
      <c r="AC2437">
        <v>1</v>
      </c>
      <c r="AD2437" t="s">
        <v>13</v>
      </c>
      <c r="AE2437">
        <v>0</v>
      </c>
      <c r="AF2437">
        <v>1</v>
      </c>
      <c r="AG2437" t="s">
        <v>13</v>
      </c>
      <c r="AH2437">
        <v>0</v>
      </c>
      <c r="AI2437">
        <v>1</v>
      </c>
      <c r="AJ2437" t="s">
        <v>13</v>
      </c>
      <c r="AK2437">
        <v>0</v>
      </c>
      <c r="AL2437">
        <v>1</v>
      </c>
    </row>
    <row r="2438" spans="1:38" x14ac:dyDescent="0.25">
      <c r="A2438" t="s">
        <v>1530</v>
      </c>
      <c r="B2438" t="s">
        <v>791</v>
      </c>
      <c r="C2438">
        <v>13980826</v>
      </c>
      <c r="D2438">
        <v>980826</v>
      </c>
      <c r="E2438" t="s">
        <v>1275</v>
      </c>
      <c r="F2438" t="s">
        <v>1276</v>
      </c>
      <c r="G2438" t="s">
        <v>1523</v>
      </c>
      <c r="H2438" t="s">
        <v>41</v>
      </c>
      <c r="I2438">
        <v>3</v>
      </c>
      <c r="J2438" t="s">
        <v>27</v>
      </c>
      <c r="K2438">
        <v>8</v>
      </c>
      <c r="L2438">
        <v>36</v>
      </c>
      <c r="M2438">
        <v>35</v>
      </c>
      <c r="N2438" t="s">
        <v>16</v>
      </c>
      <c r="O2438" t="s">
        <v>1569</v>
      </c>
      <c r="P2438">
        <v>0</v>
      </c>
      <c r="Q2438">
        <v>0</v>
      </c>
      <c r="R2438">
        <v>0</v>
      </c>
      <c r="S2438">
        <v>0</v>
      </c>
      <c r="T2438">
        <f>DATATABLE[[#This Row],[تعداد واگن منتظر واگذاری]]+DATATABLE[[#This Row],[تعداد واگن تحت تخلیه]]</f>
        <v>0</v>
      </c>
      <c r="U2438">
        <v>0</v>
      </c>
      <c r="V2438">
        <v>0</v>
      </c>
      <c r="W2438">
        <v>0</v>
      </c>
      <c r="X2438">
        <v>0</v>
      </c>
      <c r="Y2438">
        <v>0</v>
      </c>
      <c r="Z2438">
        <v>0</v>
      </c>
      <c r="AA2438" t="s">
        <v>13</v>
      </c>
      <c r="AB2438">
        <v>0</v>
      </c>
      <c r="AC2438">
        <v>1</v>
      </c>
      <c r="AD2438" t="s">
        <v>13</v>
      </c>
      <c r="AE2438">
        <v>0</v>
      </c>
      <c r="AF2438">
        <v>1</v>
      </c>
      <c r="AG2438" t="s">
        <v>13</v>
      </c>
      <c r="AH2438">
        <v>0</v>
      </c>
      <c r="AI2438">
        <v>1</v>
      </c>
      <c r="AJ2438" t="s">
        <v>13</v>
      </c>
      <c r="AK2438">
        <v>0</v>
      </c>
      <c r="AL2438">
        <v>1</v>
      </c>
    </row>
    <row r="2439" spans="1:38" x14ac:dyDescent="0.25">
      <c r="A2439" t="s">
        <v>1530</v>
      </c>
      <c r="B2439" t="s">
        <v>791</v>
      </c>
      <c r="C2439">
        <v>13980827</v>
      </c>
      <c r="D2439">
        <v>980827</v>
      </c>
      <c r="E2439" t="s">
        <v>1277</v>
      </c>
      <c r="F2439" t="s">
        <v>1278</v>
      </c>
      <c r="G2439" t="s">
        <v>1523</v>
      </c>
      <c r="H2439" t="s">
        <v>41</v>
      </c>
      <c r="I2439">
        <v>3</v>
      </c>
      <c r="J2439" t="s">
        <v>27</v>
      </c>
      <c r="K2439">
        <v>8</v>
      </c>
      <c r="L2439">
        <v>36</v>
      </c>
      <c r="M2439">
        <v>35</v>
      </c>
      <c r="N2439" t="s">
        <v>17</v>
      </c>
      <c r="O2439" t="s">
        <v>1570</v>
      </c>
      <c r="P2439">
        <v>0</v>
      </c>
      <c r="Q2439">
        <v>0</v>
      </c>
      <c r="R2439">
        <v>0</v>
      </c>
      <c r="S2439">
        <v>0</v>
      </c>
      <c r="T2439">
        <f>DATATABLE[[#This Row],[تعداد واگن منتظر واگذاری]]+DATATABLE[[#This Row],[تعداد واگن تحت تخلیه]]</f>
        <v>0</v>
      </c>
      <c r="U2439">
        <v>0</v>
      </c>
      <c r="V2439">
        <v>0</v>
      </c>
      <c r="W2439">
        <v>0</v>
      </c>
      <c r="X2439">
        <v>0</v>
      </c>
      <c r="Y2439">
        <v>0</v>
      </c>
      <c r="Z2439">
        <v>0</v>
      </c>
      <c r="AA2439" t="s">
        <v>13</v>
      </c>
      <c r="AB2439">
        <v>0</v>
      </c>
      <c r="AC2439">
        <v>1</v>
      </c>
      <c r="AD2439" t="s">
        <v>13</v>
      </c>
      <c r="AE2439">
        <v>0</v>
      </c>
      <c r="AF2439">
        <v>1</v>
      </c>
      <c r="AG2439" t="s">
        <v>13</v>
      </c>
      <c r="AH2439">
        <v>0</v>
      </c>
      <c r="AI2439">
        <v>1</v>
      </c>
      <c r="AJ2439" t="s">
        <v>13</v>
      </c>
      <c r="AK2439">
        <v>0</v>
      </c>
      <c r="AL2439">
        <v>1</v>
      </c>
    </row>
    <row r="2440" spans="1:38" x14ac:dyDescent="0.25">
      <c r="A2440" t="s">
        <v>1530</v>
      </c>
      <c r="B2440" t="s">
        <v>791</v>
      </c>
      <c r="C2440">
        <v>13980828</v>
      </c>
      <c r="D2440">
        <v>980828</v>
      </c>
      <c r="E2440" t="s">
        <v>1279</v>
      </c>
      <c r="F2440" t="s">
        <v>1280</v>
      </c>
      <c r="G2440" t="s">
        <v>1523</v>
      </c>
      <c r="H2440" t="s">
        <v>41</v>
      </c>
      <c r="I2440">
        <v>3</v>
      </c>
      <c r="J2440" t="s">
        <v>27</v>
      </c>
      <c r="K2440">
        <v>8</v>
      </c>
      <c r="L2440">
        <v>36</v>
      </c>
      <c r="M2440">
        <v>35</v>
      </c>
      <c r="N2440" t="s">
        <v>18</v>
      </c>
      <c r="O2440" t="s">
        <v>1571</v>
      </c>
      <c r="P2440">
        <v>0</v>
      </c>
      <c r="Q2440">
        <v>0</v>
      </c>
      <c r="R2440">
        <v>0</v>
      </c>
      <c r="S2440">
        <v>0</v>
      </c>
      <c r="T2440">
        <f>DATATABLE[[#This Row],[تعداد واگن منتظر واگذاری]]+DATATABLE[[#This Row],[تعداد واگن تحت تخلیه]]</f>
        <v>0</v>
      </c>
      <c r="U2440">
        <v>0</v>
      </c>
      <c r="V2440">
        <v>0</v>
      </c>
      <c r="W2440">
        <v>0</v>
      </c>
      <c r="X2440">
        <v>0</v>
      </c>
      <c r="Y2440">
        <v>0</v>
      </c>
      <c r="Z2440">
        <v>0</v>
      </c>
      <c r="AA2440" t="s">
        <v>13</v>
      </c>
      <c r="AB2440">
        <v>0</v>
      </c>
      <c r="AC2440">
        <v>1</v>
      </c>
      <c r="AD2440" t="s">
        <v>13</v>
      </c>
      <c r="AE2440">
        <v>0</v>
      </c>
      <c r="AF2440">
        <v>1</v>
      </c>
      <c r="AG2440" t="s">
        <v>13</v>
      </c>
      <c r="AH2440">
        <v>0</v>
      </c>
      <c r="AI2440">
        <v>1</v>
      </c>
      <c r="AJ2440" t="s">
        <v>13</v>
      </c>
      <c r="AK2440">
        <v>0</v>
      </c>
      <c r="AL2440">
        <v>1</v>
      </c>
    </row>
    <row r="2441" spans="1:38" x14ac:dyDescent="0.25">
      <c r="A2441" t="s">
        <v>1530</v>
      </c>
      <c r="B2441" t="s">
        <v>791</v>
      </c>
      <c r="C2441">
        <v>13980829</v>
      </c>
      <c r="D2441">
        <v>980829</v>
      </c>
      <c r="E2441" t="s">
        <v>1281</v>
      </c>
      <c r="F2441" t="s">
        <v>1282</v>
      </c>
      <c r="G2441" t="s">
        <v>1523</v>
      </c>
      <c r="H2441" t="s">
        <v>41</v>
      </c>
      <c r="I2441">
        <v>3</v>
      </c>
      <c r="J2441" t="s">
        <v>27</v>
      </c>
      <c r="K2441">
        <v>8</v>
      </c>
      <c r="L2441">
        <v>36</v>
      </c>
      <c r="M2441">
        <v>35</v>
      </c>
      <c r="N2441" t="s">
        <v>19</v>
      </c>
      <c r="O2441" t="s">
        <v>1572</v>
      </c>
      <c r="P2441">
        <v>0</v>
      </c>
      <c r="Q2441">
        <v>0</v>
      </c>
      <c r="R2441">
        <v>0</v>
      </c>
      <c r="S2441">
        <v>0</v>
      </c>
      <c r="T2441">
        <f>DATATABLE[[#This Row],[تعداد واگن منتظر واگذاری]]+DATATABLE[[#This Row],[تعداد واگن تحت تخلیه]]</f>
        <v>0</v>
      </c>
      <c r="U2441">
        <v>0</v>
      </c>
      <c r="V2441">
        <v>0</v>
      </c>
      <c r="W2441">
        <v>0</v>
      </c>
      <c r="X2441">
        <v>0</v>
      </c>
      <c r="Y2441">
        <v>0</v>
      </c>
      <c r="Z2441">
        <v>0</v>
      </c>
      <c r="AA2441" t="s">
        <v>13</v>
      </c>
      <c r="AB2441">
        <v>0</v>
      </c>
      <c r="AC2441">
        <v>1</v>
      </c>
      <c r="AD2441" t="s">
        <v>13</v>
      </c>
      <c r="AE2441">
        <v>0</v>
      </c>
      <c r="AF2441">
        <v>1</v>
      </c>
      <c r="AG2441" t="s">
        <v>13</v>
      </c>
      <c r="AH2441">
        <v>0</v>
      </c>
      <c r="AI2441">
        <v>1</v>
      </c>
      <c r="AJ2441" t="s">
        <v>13</v>
      </c>
      <c r="AK2441">
        <v>0</v>
      </c>
      <c r="AL2441">
        <v>1</v>
      </c>
    </row>
    <row r="2442" spans="1:38" x14ac:dyDescent="0.25">
      <c r="A2442" t="s">
        <v>1530</v>
      </c>
      <c r="B2442" t="s">
        <v>791</v>
      </c>
      <c r="C2442">
        <v>13980830</v>
      </c>
      <c r="D2442">
        <v>980830</v>
      </c>
      <c r="E2442" t="s">
        <v>1283</v>
      </c>
      <c r="F2442" t="s">
        <v>1284</v>
      </c>
      <c r="G2442" t="s">
        <v>1523</v>
      </c>
      <c r="H2442" t="s">
        <v>41</v>
      </c>
      <c r="I2442">
        <v>3</v>
      </c>
      <c r="J2442" t="s">
        <v>27</v>
      </c>
      <c r="K2442">
        <v>8</v>
      </c>
      <c r="L2442">
        <v>36</v>
      </c>
      <c r="M2442">
        <v>36</v>
      </c>
      <c r="N2442" t="s">
        <v>20</v>
      </c>
      <c r="O2442" t="s">
        <v>1573</v>
      </c>
      <c r="P2442">
        <v>0</v>
      </c>
      <c r="Q2442">
        <v>0</v>
      </c>
      <c r="R2442">
        <v>0</v>
      </c>
      <c r="S2442">
        <v>0</v>
      </c>
      <c r="T2442">
        <f>DATATABLE[[#This Row],[تعداد واگن منتظر واگذاری]]+DATATABLE[[#This Row],[تعداد واگن تحت تخلیه]]</f>
        <v>0</v>
      </c>
      <c r="U2442">
        <v>0</v>
      </c>
      <c r="V2442">
        <v>0</v>
      </c>
      <c r="W2442">
        <v>0</v>
      </c>
      <c r="X2442">
        <v>0</v>
      </c>
      <c r="Y2442">
        <v>0</v>
      </c>
      <c r="Z2442">
        <v>0</v>
      </c>
      <c r="AA2442" t="s">
        <v>13</v>
      </c>
      <c r="AB2442">
        <v>0</v>
      </c>
      <c r="AC2442">
        <v>1</v>
      </c>
      <c r="AD2442" t="s">
        <v>13</v>
      </c>
      <c r="AE2442">
        <v>0</v>
      </c>
      <c r="AF2442">
        <v>1</v>
      </c>
      <c r="AG2442" t="s">
        <v>13</v>
      </c>
      <c r="AH2442">
        <v>0</v>
      </c>
      <c r="AI2442">
        <v>1</v>
      </c>
      <c r="AJ2442" t="s">
        <v>13</v>
      </c>
      <c r="AK2442">
        <v>0</v>
      </c>
      <c r="AL2442">
        <v>1</v>
      </c>
    </row>
    <row r="2443" spans="1:38" x14ac:dyDescent="0.25">
      <c r="A2443" t="s">
        <v>1530</v>
      </c>
      <c r="B2443" t="s">
        <v>791</v>
      </c>
      <c r="C2443">
        <v>13980901</v>
      </c>
      <c r="D2443">
        <v>980901</v>
      </c>
      <c r="E2443" t="s">
        <v>1285</v>
      </c>
      <c r="F2443" t="s">
        <v>1286</v>
      </c>
      <c r="G2443" t="s">
        <v>1523</v>
      </c>
      <c r="H2443" t="s">
        <v>41</v>
      </c>
      <c r="I2443">
        <v>3</v>
      </c>
      <c r="J2443" t="s">
        <v>28</v>
      </c>
      <c r="K2443">
        <v>9</v>
      </c>
      <c r="L2443">
        <v>36</v>
      </c>
      <c r="M2443">
        <v>36</v>
      </c>
      <c r="N2443" t="s">
        <v>12</v>
      </c>
      <c r="O2443" t="s">
        <v>1542</v>
      </c>
      <c r="P2443">
        <v>0</v>
      </c>
      <c r="Q2443">
        <v>0</v>
      </c>
      <c r="R2443">
        <v>0</v>
      </c>
      <c r="S2443">
        <v>0</v>
      </c>
      <c r="T2443">
        <f>DATATABLE[[#This Row],[تعداد واگن منتظر واگذاری]]+DATATABLE[[#This Row],[تعداد واگن تحت تخلیه]]</f>
        <v>0</v>
      </c>
      <c r="U2443">
        <v>0</v>
      </c>
      <c r="V2443">
        <v>0</v>
      </c>
      <c r="W2443">
        <v>0</v>
      </c>
      <c r="X2443">
        <v>0</v>
      </c>
      <c r="Y2443">
        <v>0</v>
      </c>
      <c r="Z2443">
        <v>0</v>
      </c>
      <c r="AA2443" t="s">
        <v>13</v>
      </c>
      <c r="AB2443">
        <v>0</v>
      </c>
      <c r="AC2443">
        <v>1</v>
      </c>
      <c r="AD2443" t="s">
        <v>13</v>
      </c>
      <c r="AE2443">
        <v>0</v>
      </c>
      <c r="AF2443">
        <v>1</v>
      </c>
      <c r="AG2443" t="s">
        <v>13</v>
      </c>
      <c r="AH2443">
        <v>0</v>
      </c>
      <c r="AI2443">
        <v>1</v>
      </c>
      <c r="AJ2443" t="s">
        <v>13</v>
      </c>
      <c r="AK2443">
        <v>0</v>
      </c>
      <c r="AL2443">
        <v>1</v>
      </c>
    </row>
    <row r="2444" spans="1:38" x14ac:dyDescent="0.25">
      <c r="A2444" t="s">
        <v>1530</v>
      </c>
      <c r="B2444" t="s">
        <v>791</v>
      </c>
      <c r="C2444">
        <v>13980902</v>
      </c>
      <c r="D2444">
        <v>980902</v>
      </c>
      <c r="E2444" t="s">
        <v>1287</v>
      </c>
      <c r="F2444" t="s">
        <v>1288</v>
      </c>
      <c r="G2444" t="s">
        <v>1523</v>
      </c>
      <c r="H2444" t="s">
        <v>41</v>
      </c>
      <c r="I2444">
        <v>3</v>
      </c>
      <c r="J2444" t="s">
        <v>28</v>
      </c>
      <c r="K2444">
        <v>9</v>
      </c>
      <c r="L2444">
        <v>37</v>
      </c>
      <c r="M2444">
        <v>36</v>
      </c>
      <c r="N2444" t="s">
        <v>14</v>
      </c>
      <c r="O2444" t="s">
        <v>1543</v>
      </c>
      <c r="P2444">
        <v>0</v>
      </c>
      <c r="Q2444">
        <v>0</v>
      </c>
      <c r="R2444">
        <v>0</v>
      </c>
      <c r="S2444">
        <v>0</v>
      </c>
      <c r="T2444">
        <f>DATATABLE[[#This Row],[تعداد واگن منتظر واگذاری]]+DATATABLE[[#This Row],[تعداد واگن تحت تخلیه]]</f>
        <v>0</v>
      </c>
      <c r="U2444">
        <v>0</v>
      </c>
      <c r="V2444">
        <v>0</v>
      </c>
      <c r="W2444">
        <v>0</v>
      </c>
      <c r="X2444">
        <v>0</v>
      </c>
      <c r="Y2444">
        <v>0</v>
      </c>
      <c r="Z2444">
        <v>0</v>
      </c>
      <c r="AA2444" t="s">
        <v>13</v>
      </c>
      <c r="AB2444">
        <v>0</v>
      </c>
      <c r="AC2444">
        <v>1</v>
      </c>
      <c r="AD2444" t="s">
        <v>13</v>
      </c>
      <c r="AE2444">
        <v>0</v>
      </c>
      <c r="AF2444">
        <v>1</v>
      </c>
      <c r="AG2444" t="s">
        <v>13</v>
      </c>
      <c r="AH2444">
        <v>0</v>
      </c>
      <c r="AI2444">
        <v>1</v>
      </c>
      <c r="AJ2444" t="s">
        <v>13</v>
      </c>
      <c r="AK2444">
        <v>0</v>
      </c>
      <c r="AL2444">
        <v>1</v>
      </c>
    </row>
    <row r="2445" spans="1:38" x14ac:dyDescent="0.25">
      <c r="A2445" t="s">
        <v>1530</v>
      </c>
      <c r="B2445" t="s">
        <v>791</v>
      </c>
      <c r="C2445">
        <v>13980903</v>
      </c>
      <c r="D2445">
        <v>980903</v>
      </c>
      <c r="E2445" t="s">
        <v>1289</v>
      </c>
      <c r="F2445" t="s">
        <v>1290</v>
      </c>
      <c r="G2445" t="s">
        <v>1523</v>
      </c>
      <c r="H2445" t="s">
        <v>41</v>
      </c>
      <c r="I2445">
        <v>3</v>
      </c>
      <c r="J2445" t="s">
        <v>28</v>
      </c>
      <c r="K2445">
        <v>9</v>
      </c>
      <c r="L2445">
        <v>37</v>
      </c>
      <c r="M2445">
        <v>36</v>
      </c>
      <c r="N2445" t="s">
        <v>16</v>
      </c>
      <c r="O2445" t="s">
        <v>1544</v>
      </c>
      <c r="P2445">
        <v>0</v>
      </c>
      <c r="Q2445">
        <v>0</v>
      </c>
      <c r="R2445">
        <v>0</v>
      </c>
      <c r="S2445">
        <v>0</v>
      </c>
      <c r="T2445">
        <f>DATATABLE[[#This Row],[تعداد واگن منتظر واگذاری]]+DATATABLE[[#This Row],[تعداد واگن تحت تخلیه]]</f>
        <v>0</v>
      </c>
      <c r="U2445">
        <v>0</v>
      </c>
      <c r="V2445">
        <v>0</v>
      </c>
      <c r="W2445">
        <v>0</v>
      </c>
      <c r="X2445">
        <v>0</v>
      </c>
      <c r="Y2445">
        <v>0</v>
      </c>
      <c r="Z2445">
        <v>0</v>
      </c>
      <c r="AA2445" t="s">
        <v>13</v>
      </c>
      <c r="AB2445">
        <v>0</v>
      </c>
      <c r="AC2445">
        <v>1</v>
      </c>
      <c r="AD2445" t="s">
        <v>13</v>
      </c>
      <c r="AE2445">
        <v>0</v>
      </c>
      <c r="AF2445">
        <v>1</v>
      </c>
      <c r="AG2445" t="s">
        <v>13</v>
      </c>
      <c r="AH2445">
        <v>0</v>
      </c>
      <c r="AI2445">
        <v>1</v>
      </c>
      <c r="AJ2445" t="s">
        <v>13</v>
      </c>
      <c r="AK2445">
        <v>0</v>
      </c>
      <c r="AL2445">
        <v>1</v>
      </c>
    </row>
    <row r="2446" spans="1:38" x14ac:dyDescent="0.25">
      <c r="A2446" t="s">
        <v>1530</v>
      </c>
      <c r="B2446" t="s">
        <v>791</v>
      </c>
      <c r="C2446">
        <v>13980904</v>
      </c>
      <c r="D2446">
        <v>980904</v>
      </c>
      <c r="E2446" t="s">
        <v>1291</v>
      </c>
      <c r="F2446" t="s">
        <v>1292</v>
      </c>
      <c r="G2446" t="s">
        <v>1523</v>
      </c>
      <c r="H2446" t="s">
        <v>41</v>
      </c>
      <c r="I2446">
        <v>3</v>
      </c>
      <c r="J2446" t="s">
        <v>28</v>
      </c>
      <c r="K2446">
        <v>9</v>
      </c>
      <c r="L2446">
        <v>37</v>
      </c>
      <c r="M2446">
        <v>36</v>
      </c>
      <c r="N2446" t="s">
        <v>17</v>
      </c>
      <c r="O2446" t="s">
        <v>1545</v>
      </c>
      <c r="P2446">
        <v>0</v>
      </c>
      <c r="Q2446">
        <v>0</v>
      </c>
      <c r="R2446">
        <v>0</v>
      </c>
      <c r="S2446">
        <v>0</v>
      </c>
      <c r="T2446">
        <f>DATATABLE[[#This Row],[تعداد واگن منتظر واگذاری]]+DATATABLE[[#This Row],[تعداد واگن تحت تخلیه]]</f>
        <v>0</v>
      </c>
      <c r="U2446">
        <v>0</v>
      </c>
      <c r="V2446">
        <v>0</v>
      </c>
      <c r="W2446">
        <v>0</v>
      </c>
      <c r="X2446">
        <v>0</v>
      </c>
      <c r="Y2446">
        <v>0</v>
      </c>
      <c r="Z2446">
        <v>0</v>
      </c>
      <c r="AA2446" t="s">
        <v>13</v>
      </c>
      <c r="AB2446">
        <v>0</v>
      </c>
      <c r="AC2446">
        <v>1</v>
      </c>
      <c r="AD2446" t="s">
        <v>13</v>
      </c>
      <c r="AE2446">
        <v>0</v>
      </c>
      <c r="AF2446">
        <v>1</v>
      </c>
      <c r="AG2446" t="s">
        <v>13</v>
      </c>
      <c r="AH2446">
        <v>0</v>
      </c>
      <c r="AI2446">
        <v>1</v>
      </c>
      <c r="AJ2446" t="s">
        <v>13</v>
      </c>
      <c r="AK2446">
        <v>0</v>
      </c>
      <c r="AL2446">
        <v>1</v>
      </c>
    </row>
    <row r="2447" spans="1:38" x14ac:dyDescent="0.25">
      <c r="A2447" t="s">
        <v>1530</v>
      </c>
      <c r="B2447" t="s">
        <v>791</v>
      </c>
      <c r="C2447">
        <v>13980905</v>
      </c>
      <c r="D2447">
        <v>980905</v>
      </c>
      <c r="E2447" t="s">
        <v>1293</v>
      </c>
      <c r="F2447" t="s">
        <v>1294</v>
      </c>
      <c r="G2447" t="s">
        <v>1523</v>
      </c>
      <c r="H2447" t="s">
        <v>41</v>
      </c>
      <c r="I2447">
        <v>3</v>
      </c>
      <c r="J2447" t="s">
        <v>28</v>
      </c>
      <c r="K2447">
        <v>9</v>
      </c>
      <c r="L2447">
        <v>37</v>
      </c>
      <c r="M2447">
        <v>36</v>
      </c>
      <c r="N2447" t="s">
        <v>18</v>
      </c>
      <c r="O2447" t="s">
        <v>1546</v>
      </c>
      <c r="P2447">
        <v>0</v>
      </c>
      <c r="Q2447">
        <v>0</v>
      </c>
      <c r="R2447">
        <v>0</v>
      </c>
      <c r="S2447">
        <v>0</v>
      </c>
      <c r="T2447">
        <f>DATATABLE[[#This Row],[تعداد واگن منتظر واگذاری]]+DATATABLE[[#This Row],[تعداد واگن تحت تخلیه]]</f>
        <v>0</v>
      </c>
      <c r="U2447">
        <v>0</v>
      </c>
      <c r="V2447">
        <v>0</v>
      </c>
      <c r="W2447">
        <v>0</v>
      </c>
      <c r="X2447">
        <v>0</v>
      </c>
      <c r="Y2447">
        <v>0</v>
      </c>
      <c r="Z2447">
        <v>0</v>
      </c>
      <c r="AA2447" t="s">
        <v>13</v>
      </c>
      <c r="AB2447">
        <v>0</v>
      </c>
      <c r="AC2447">
        <v>1</v>
      </c>
      <c r="AD2447" t="s">
        <v>13</v>
      </c>
      <c r="AE2447">
        <v>0</v>
      </c>
      <c r="AF2447">
        <v>1</v>
      </c>
      <c r="AG2447" t="s">
        <v>13</v>
      </c>
      <c r="AH2447">
        <v>0</v>
      </c>
      <c r="AI2447">
        <v>1</v>
      </c>
      <c r="AJ2447" t="s">
        <v>13</v>
      </c>
      <c r="AK2447">
        <v>0</v>
      </c>
      <c r="AL2447">
        <v>1</v>
      </c>
    </row>
    <row r="2448" spans="1:38" x14ac:dyDescent="0.25">
      <c r="A2448" t="s">
        <v>1530</v>
      </c>
      <c r="B2448" t="s">
        <v>791</v>
      </c>
      <c r="C2448">
        <v>13980906</v>
      </c>
      <c r="D2448">
        <v>980906</v>
      </c>
      <c r="E2448" t="s">
        <v>1295</v>
      </c>
      <c r="F2448" t="s">
        <v>1296</v>
      </c>
      <c r="G2448" t="s">
        <v>1523</v>
      </c>
      <c r="H2448" t="s">
        <v>41</v>
      </c>
      <c r="I2448">
        <v>3</v>
      </c>
      <c r="J2448" t="s">
        <v>28</v>
      </c>
      <c r="K2448">
        <v>9</v>
      </c>
      <c r="L2448">
        <v>37</v>
      </c>
      <c r="M2448">
        <v>36</v>
      </c>
      <c r="N2448" t="s">
        <v>19</v>
      </c>
      <c r="O2448" t="s">
        <v>1547</v>
      </c>
      <c r="P2448">
        <v>0</v>
      </c>
      <c r="Q2448">
        <v>0</v>
      </c>
      <c r="R2448">
        <v>0</v>
      </c>
      <c r="S2448">
        <v>0</v>
      </c>
      <c r="T2448">
        <f>DATATABLE[[#This Row],[تعداد واگن منتظر واگذاری]]+DATATABLE[[#This Row],[تعداد واگن تحت تخلیه]]</f>
        <v>0</v>
      </c>
      <c r="U2448">
        <v>0</v>
      </c>
      <c r="V2448">
        <v>0</v>
      </c>
      <c r="W2448">
        <v>0</v>
      </c>
      <c r="X2448">
        <v>0</v>
      </c>
      <c r="Y2448">
        <v>0</v>
      </c>
      <c r="Z2448">
        <v>0</v>
      </c>
      <c r="AA2448" t="s">
        <v>13</v>
      </c>
      <c r="AB2448">
        <v>0</v>
      </c>
      <c r="AC2448">
        <v>1</v>
      </c>
      <c r="AD2448" t="s">
        <v>13</v>
      </c>
      <c r="AE2448">
        <v>0</v>
      </c>
      <c r="AF2448">
        <v>1</v>
      </c>
      <c r="AG2448" t="s">
        <v>13</v>
      </c>
      <c r="AH2448">
        <v>0</v>
      </c>
      <c r="AI2448">
        <v>1</v>
      </c>
      <c r="AJ2448" t="s">
        <v>13</v>
      </c>
      <c r="AK2448">
        <v>0</v>
      </c>
      <c r="AL2448">
        <v>1</v>
      </c>
    </row>
    <row r="2449" spans="1:38" x14ac:dyDescent="0.25">
      <c r="A2449" t="s">
        <v>1530</v>
      </c>
      <c r="B2449" t="s">
        <v>791</v>
      </c>
      <c r="C2449">
        <v>13980907</v>
      </c>
      <c r="D2449">
        <v>980907</v>
      </c>
      <c r="E2449" t="s">
        <v>1297</v>
      </c>
      <c r="F2449" t="s">
        <v>1298</v>
      </c>
      <c r="G2449" t="s">
        <v>1523</v>
      </c>
      <c r="H2449" t="s">
        <v>41</v>
      </c>
      <c r="I2449">
        <v>3</v>
      </c>
      <c r="J2449" t="s">
        <v>28</v>
      </c>
      <c r="K2449">
        <v>9</v>
      </c>
      <c r="L2449">
        <v>37</v>
      </c>
      <c r="M2449">
        <v>37</v>
      </c>
      <c r="N2449" t="s">
        <v>20</v>
      </c>
      <c r="O2449" t="s">
        <v>1548</v>
      </c>
      <c r="P2449">
        <v>0</v>
      </c>
      <c r="Q2449">
        <v>0</v>
      </c>
      <c r="R2449">
        <v>0</v>
      </c>
      <c r="S2449">
        <v>0</v>
      </c>
      <c r="T2449">
        <f>DATATABLE[[#This Row],[تعداد واگن منتظر واگذاری]]+DATATABLE[[#This Row],[تعداد واگن تحت تخلیه]]</f>
        <v>0</v>
      </c>
      <c r="U2449">
        <v>0</v>
      </c>
      <c r="V2449">
        <v>0</v>
      </c>
      <c r="W2449">
        <v>0</v>
      </c>
      <c r="X2449">
        <v>0</v>
      </c>
      <c r="Y2449">
        <v>0</v>
      </c>
      <c r="Z2449">
        <v>0</v>
      </c>
      <c r="AA2449" t="s">
        <v>13</v>
      </c>
      <c r="AB2449">
        <v>0</v>
      </c>
      <c r="AC2449">
        <v>1</v>
      </c>
      <c r="AD2449" t="s">
        <v>13</v>
      </c>
      <c r="AE2449">
        <v>0</v>
      </c>
      <c r="AF2449">
        <v>1</v>
      </c>
      <c r="AG2449" t="s">
        <v>13</v>
      </c>
      <c r="AH2449">
        <v>0</v>
      </c>
      <c r="AI2449">
        <v>1</v>
      </c>
      <c r="AJ2449" t="s">
        <v>13</v>
      </c>
      <c r="AK2449">
        <v>0</v>
      </c>
      <c r="AL2449">
        <v>1</v>
      </c>
    </row>
    <row r="2450" spans="1:38" x14ac:dyDescent="0.25">
      <c r="A2450" t="s">
        <v>1530</v>
      </c>
      <c r="B2450" t="s">
        <v>791</v>
      </c>
      <c r="C2450">
        <v>13980908</v>
      </c>
      <c r="D2450">
        <v>980908</v>
      </c>
      <c r="E2450" t="s">
        <v>1299</v>
      </c>
      <c r="F2450" t="s">
        <v>1300</v>
      </c>
      <c r="G2450" t="s">
        <v>1523</v>
      </c>
      <c r="H2450" t="s">
        <v>41</v>
      </c>
      <c r="I2450">
        <v>3</v>
      </c>
      <c r="J2450" t="s">
        <v>28</v>
      </c>
      <c r="K2450">
        <v>9</v>
      </c>
      <c r="L2450">
        <v>37</v>
      </c>
      <c r="M2450">
        <v>37</v>
      </c>
      <c r="N2450" t="s">
        <v>12</v>
      </c>
      <c r="O2450" t="s">
        <v>1549</v>
      </c>
      <c r="P2450">
        <v>0</v>
      </c>
      <c r="Q2450">
        <v>0</v>
      </c>
      <c r="R2450">
        <v>0</v>
      </c>
      <c r="S2450">
        <v>0</v>
      </c>
      <c r="T2450">
        <f>DATATABLE[[#This Row],[تعداد واگن منتظر واگذاری]]+DATATABLE[[#This Row],[تعداد واگن تحت تخلیه]]</f>
        <v>0</v>
      </c>
      <c r="U2450">
        <v>0</v>
      </c>
      <c r="V2450">
        <v>0</v>
      </c>
      <c r="W2450">
        <v>0</v>
      </c>
      <c r="X2450">
        <v>0</v>
      </c>
      <c r="Y2450">
        <v>0</v>
      </c>
      <c r="Z2450">
        <v>0</v>
      </c>
      <c r="AA2450" t="s">
        <v>13</v>
      </c>
      <c r="AB2450">
        <v>0</v>
      </c>
      <c r="AC2450">
        <v>1</v>
      </c>
      <c r="AD2450" t="s">
        <v>13</v>
      </c>
      <c r="AE2450">
        <v>0</v>
      </c>
      <c r="AF2450">
        <v>1</v>
      </c>
      <c r="AG2450" t="s">
        <v>13</v>
      </c>
      <c r="AH2450">
        <v>0</v>
      </c>
      <c r="AI2450">
        <v>1</v>
      </c>
      <c r="AJ2450" t="s">
        <v>13</v>
      </c>
      <c r="AK2450">
        <v>0</v>
      </c>
      <c r="AL2450">
        <v>1</v>
      </c>
    </row>
    <row r="2451" spans="1:38" x14ac:dyDescent="0.25">
      <c r="A2451" t="s">
        <v>1530</v>
      </c>
      <c r="B2451" t="s">
        <v>791</v>
      </c>
      <c r="C2451">
        <v>13980909</v>
      </c>
      <c r="D2451">
        <v>980909</v>
      </c>
      <c r="E2451" t="s">
        <v>1301</v>
      </c>
      <c r="F2451" t="s">
        <v>1302</v>
      </c>
      <c r="G2451" t="s">
        <v>1523</v>
      </c>
      <c r="H2451" t="s">
        <v>41</v>
      </c>
      <c r="I2451">
        <v>3</v>
      </c>
      <c r="J2451" t="s">
        <v>28</v>
      </c>
      <c r="K2451">
        <v>9</v>
      </c>
      <c r="L2451">
        <v>38</v>
      </c>
      <c r="M2451">
        <v>37</v>
      </c>
      <c r="N2451" t="s">
        <v>14</v>
      </c>
      <c r="O2451" t="s">
        <v>1550</v>
      </c>
      <c r="P2451">
        <v>0</v>
      </c>
      <c r="Q2451">
        <v>0</v>
      </c>
      <c r="R2451">
        <v>0</v>
      </c>
      <c r="S2451">
        <v>0</v>
      </c>
      <c r="T2451">
        <f>DATATABLE[[#This Row],[تعداد واگن منتظر واگذاری]]+DATATABLE[[#This Row],[تعداد واگن تحت تخلیه]]</f>
        <v>0</v>
      </c>
      <c r="U2451">
        <v>0</v>
      </c>
      <c r="V2451">
        <v>0</v>
      </c>
      <c r="W2451">
        <v>0</v>
      </c>
      <c r="X2451">
        <v>0</v>
      </c>
      <c r="Y2451">
        <v>0</v>
      </c>
      <c r="Z2451">
        <v>0</v>
      </c>
      <c r="AA2451" t="s">
        <v>13</v>
      </c>
      <c r="AB2451">
        <v>0</v>
      </c>
      <c r="AC2451">
        <v>1</v>
      </c>
      <c r="AD2451" t="s">
        <v>13</v>
      </c>
      <c r="AE2451">
        <v>0</v>
      </c>
      <c r="AF2451">
        <v>1</v>
      </c>
      <c r="AG2451" t="s">
        <v>13</v>
      </c>
      <c r="AH2451">
        <v>0</v>
      </c>
      <c r="AI2451">
        <v>1</v>
      </c>
      <c r="AJ2451" t="s">
        <v>13</v>
      </c>
      <c r="AK2451">
        <v>0</v>
      </c>
      <c r="AL2451">
        <v>1</v>
      </c>
    </row>
    <row r="2452" spans="1:38" x14ac:dyDescent="0.25">
      <c r="A2452" t="s">
        <v>1530</v>
      </c>
      <c r="B2452" t="s">
        <v>791</v>
      </c>
      <c r="C2452">
        <v>13980910</v>
      </c>
      <c r="D2452">
        <v>980910</v>
      </c>
      <c r="E2452" t="s">
        <v>1303</v>
      </c>
      <c r="F2452" t="s">
        <v>1304</v>
      </c>
      <c r="G2452" t="s">
        <v>1523</v>
      </c>
      <c r="H2452" t="s">
        <v>41</v>
      </c>
      <c r="I2452">
        <v>3</v>
      </c>
      <c r="J2452" t="s">
        <v>28</v>
      </c>
      <c r="K2452">
        <v>9</v>
      </c>
      <c r="L2452">
        <v>38</v>
      </c>
      <c r="M2452">
        <v>37</v>
      </c>
      <c r="N2452" t="s">
        <v>16</v>
      </c>
      <c r="O2452" t="s">
        <v>1551</v>
      </c>
      <c r="P2452">
        <v>0</v>
      </c>
      <c r="Q2452">
        <v>0</v>
      </c>
      <c r="R2452">
        <v>0</v>
      </c>
      <c r="S2452">
        <v>0</v>
      </c>
      <c r="T2452">
        <f>DATATABLE[[#This Row],[تعداد واگن منتظر واگذاری]]+DATATABLE[[#This Row],[تعداد واگن تحت تخلیه]]</f>
        <v>0</v>
      </c>
      <c r="U2452">
        <v>0</v>
      </c>
      <c r="V2452">
        <v>0</v>
      </c>
      <c r="W2452">
        <v>0</v>
      </c>
      <c r="X2452">
        <v>0</v>
      </c>
      <c r="Y2452">
        <v>0</v>
      </c>
      <c r="Z2452">
        <v>0</v>
      </c>
      <c r="AA2452" t="s">
        <v>13</v>
      </c>
      <c r="AB2452">
        <v>0</v>
      </c>
      <c r="AC2452">
        <v>1</v>
      </c>
      <c r="AD2452" t="s">
        <v>13</v>
      </c>
      <c r="AE2452">
        <v>0</v>
      </c>
      <c r="AF2452">
        <v>1</v>
      </c>
      <c r="AG2452" t="s">
        <v>13</v>
      </c>
      <c r="AH2452">
        <v>0</v>
      </c>
      <c r="AI2452">
        <v>1</v>
      </c>
      <c r="AJ2452" t="s">
        <v>13</v>
      </c>
      <c r="AK2452">
        <v>0</v>
      </c>
      <c r="AL2452">
        <v>1</v>
      </c>
    </row>
    <row r="2453" spans="1:38" x14ac:dyDescent="0.25">
      <c r="A2453" t="s">
        <v>1530</v>
      </c>
      <c r="B2453" t="s">
        <v>791</v>
      </c>
      <c r="C2453">
        <v>13980911</v>
      </c>
      <c r="D2453">
        <v>980911</v>
      </c>
      <c r="E2453" t="s">
        <v>1305</v>
      </c>
      <c r="F2453" t="s">
        <v>1306</v>
      </c>
      <c r="G2453" t="s">
        <v>1523</v>
      </c>
      <c r="H2453" t="s">
        <v>41</v>
      </c>
      <c r="I2453">
        <v>3</v>
      </c>
      <c r="J2453" t="s">
        <v>28</v>
      </c>
      <c r="K2453">
        <v>9</v>
      </c>
      <c r="L2453">
        <v>38</v>
      </c>
      <c r="M2453">
        <v>37</v>
      </c>
      <c r="N2453" t="s">
        <v>17</v>
      </c>
      <c r="O2453" t="s">
        <v>1552</v>
      </c>
      <c r="P2453">
        <v>0</v>
      </c>
      <c r="Q2453">
        <v>0</v>
      </c>
      <c r="R2453">
        <v>0</v>
      </c>
      <c r="S2453">
        <v>0</v>
      </c>
      <c r="T2453">
        <f>DATATABLE[[#This Row],[تعداد واگن منتظر واگذاری]]+DATATABLE[[#This Row],[تعداد واگن تحت تخلیه]]</f>
        <v>0</v>
      </c>
      <c r="U2453">
        <v>0</v>
      </c>
      <c r="V2453">
        <v>0</v>
      </c>
      <c r="W2453">
        <v>0</v>
      </c>
      <c r="X2453">
        <v>0</v>
      </c>
      <c r="Y2453">
        <v>0</v>
      </c>
      <c r="Z2453">
        <v>0</v>
      </c>
      <c r="AA2453" t="s">
        <v>13</v>
      </c>
      <c r="AB2453">
        <v>0</v>
      </c>
      <c r="AC2453">
        <v>1</v>
      </c>
      <c r="AD2453" t="s">
        <v>13</v>
      </c>
      <c r="AE2453">
        <v>0</v>
      </c>
      <c r="AF2453">
        <v>1</v>
      </c>
      <c r="AG2453" t="s">
        <v>13</v>
      </c>
      <c r="AH2453">
        <v>0</v>
      </c>
      <c r="AI2453">
        <v>1</v>
      </c>
      <c r="AJ2453" t="s">
        <v>13</v>
      </c>
      <c r="AK2453">
        <v>0</v>
      </c>
      <c r="AL2453">
        <v>1</v>
      </c>
    </row>
    <row r="2454" spans="1:38" x14ac:dyDescent="0.25">
      <c r="A2454" t="s">
        <v>1530</v>
      </c>
      <c r="B2454" t="s">
        <v>791</v>
      </c>
      <c r="C2454">
        <v>13980912</v>
      </c>
      <c r="D2454">
        <v>980912</v>
      </c>
      <c r="E2454" t="s">
        <v>1307</v>
      </c>
      <c r="F2454" t="s">
        <v>1308</v>
      </c>
      <c r="G2454" t="s">
        <v>1523</v>
      </c>
      <c r="H2454" t="s">
        <v>41</v>
      </c>
      <c r="I2454">
        <v>3</v>
      </c>
      <c r="J2454" t="s">
        <v>28</v>
      </c>
      <c r="K2454">
        <v>9</v>
      </c>
      <c r="L2454">
        <v>38</v>
      </c>
      <c r="M2454">
        <v>37</v>
      </c>
      <c r="N2454" t="s">
        <v>18</v>
      </c>
      <c r="O2454" t="s">
        <v>1553</v>
      </c>
      <c r="P2454">
        <v>0</v>
      </c>
      <c r="Q2454">
        <v>0</v>
      </c>
      <c r="R2454">
        <v>0</v>
      </c>
      <c r="S2454">
        <v>0</v>
      </c>
      <c r="T2454">
        <f>DATATABLE[[#This Row],[تعداد واگن منتظر واگذاری]]+DATATABLE[[#This Row],[تعداد واگن تحت تخلیه]]</f>
        <v>0</v>
      </c>
      <c r="U2454">
        <v>0</v>
      </c>
      <c r="V2454">
        <v>0</v>
      </c>
      <c r="W2454">
        <v>0</v>
      </c>
      <c r="X2454">
        <v>0</v>
      </c>
      <c r="Y2454">
        <v>0</v>
      </c>
      <c r="Z2454">
        <v>0</v>
      </c>
      <c r="AA2454" t="s">
        <v>13</v>
      </c>
      <c r="AB2454">
        <v>0</v>
      </c>
      <c r="AC2454">
        <v>1</v>
      </c>
      <c r="AD2454" t="s">
        <v>13</v>
      </c>
      <c r="AE2454">
        <v>0</v>
      </c>
      <c r="AF2454">
        <v>1</v>
      </c>
      <c r="AG2454" t="s">
        <v>13</v>
      </c>
      <c r="AH2454">
        <v>0</v>
      </c>
      <c r="AI2454">
        <v>1</v>
      </c>
      <c r="AJ2454" t="s">
        <v>13</v>
      </c>
      <c r="AK2454">
        <v>0</v>
      </c>
      <c r="AL2454">
        <v>1</v>
      </c>
    </row>
    <row r="2455" spans="1:38" x14ac:dyDescent="0.25">
      <c r="A2455" t="s">
        <v>1530</v>
      </c>
      <c r="B2455" t="s">
        <v>791</v>
      </c>
      <c r="C2455">
        <v>13980913</v>
      </c>
      <c r="D2455">
        <v>980913</v>
      </c>
      <c r="E2455" t="s">
        <v>1309</v>
      </c>
      <c r="F2455" t="s">
        <v>1310</v>
      </c>
      <c r="G2455" t="s">
        <v>1523</v>
      </c>
      <c r="H2455" t="s">
        <v>41</v>
      </c>
      <c r="I2455">
        <v>3</v>
      </c>
      <c r="J2455" t="s">
        <v>28</v>
      </c>
      <c r="K2455">
        <v>9</v>
      </c>
      <c r="L2455">
        <v>38</v>
      </c>
      <c r="M2455">
        <v>37</v>
      </c>
      <c r="N2455" t="s">
        <v>19</v>
      </c>
      <c r="O2455" t="s">
        <v>1556</v>
      </c>
      <c r="P2455">
        <v>0</v>
      </c>
      <c r="Q2455">
        <v>0</v>
      </c>
      <c r="R2455">
        <v>0</v>
      </c>
      <c r="S2455">
        <v>0</v>
      </c>
      <c r="T2455">
        <f>DATATABLE[[#This Row],[تعداد واگن منتظر واگذاری]]+DATATABLE[[#This Row],[تعداد واگن تحت تخلیه]]</f>
        <v>0</v>
      </c>
      <c r="U2455">
        <v>0</v>
      </c>
      <c r="V2455">
        <v>0</v>
      </c>
      <c r="W2455">
        <v>0</v>
      </c>
      <c r="X2455">
        <v>0</v>
      </c>
      <c r="Y2455">
        <v>0</v>
      </c>
      <c r="Z2455">
        <v>0</v>
      </c>
      <c r="AA2455" t="s">
        <v>13</v>
      </c>
      <c r="AB2455">
        <v>0</v>
      </c>
      <c r="AC2455">
        <v>1</v>
      </c>
      <c r="AD2455" t="s">
        <v>13</v>
      </c>
      <c r="AE2455">
        <v>0</v>
      </c>
      <c r="AF2455">
        <v>1</v>
      </c>
      <c r="AG2455" t="s">
        <v>13</v>
      </c>
      <c r="AH2455">
        <v>0</v>
      </c>
      <c r="AI2455">
        <v>1</v>
      </c>
      <c r="AJ2455" t="s">
        <v>13</v>
      </c>
      <c r="AK2455">
        <v>0</v>
      </c>
      <c r="AL2455">
        <v>1</v>
      </c>
    </row>
    <row r="2456" spans="1:38" x14ac:dyDescent="0.25">
      <c r="A2456" t="s">
        <v>1530</v>
      </c>
      <c r="B2456" t="s">
        <v>791</v>
      </c>
      <c r="C2456">
        <v>13980914</v>
      </c>
      <c r="D2456">
        <v>980914</v>
      </c>
      <c r="E2456" t="s">
        <v>1311</v>
      </c>
      <c r="F2456" t="s">
        <v>1312</v>
      </c>
      <c r="G2456" t="s">
        <v>1523</v>
      </c>
      <c r="H2456" t="s">
        <v>41</v>
      </c>
      <c r="I2456">
        <v>3</v>
      </c>
      <c r="J2456" t="s">
        <v>28</v>
      </c>
      <c r="K2456">
        <v>9</v>
      </c>
      <c r="L2456">
        <v>38</v>
      </c>
      <c r="M2456">
        <v>38</v>
      </c>
      <c r="N2456" t="s">
        <v>20</v>
      </c>
      <c r="O2456" t="s">
        <v>1557</v>
      </c>
      <c r="P2456">
        <v>0</v>
      </c>
      <c r="Q2456">
        <v>0</v>
      </c>
      <c r="R2456">
        <v>0</v>
      </c>
      <c r="S2456">
        <v>0</v>
      </c>
      <c r="T2456">
        <f>DATATABLE[[#This Row],[تعداد واگن منتظر واگذاری]]+DATATABLE[[#This Row],[تعداد واگن تحت تخلیه]]</f>
        <v>0</v>
      </c>
      <c r="U2456">
        <v>0</v>
      </c>
      <c r="V2456">
        <v>0</v>
      </c>
      <c r="W2456">
        <v>0</v>
      </c>
      <c r="X2456">
        <v>0</v>
      </c>
      <c r="Y2456">
        <v>0</v>
      </c>
      <c r="Z2456">
        <v>0</v>
      </c>
      <c r="AA2456" t="s">
        <v>13</v>
      </c>
      <c r="AB2456">
        <v>0</v>
      </c>
      <c r="AC2456">
        <v>1</v>
      </c>
      <c r="AD2456" t="s">
        <v>13</v>
      </c>
      <c r="AE2456">
        <v>0</v>
      </c>
      <c r="AF2456">
        <v>1</v>
      </c>
      <c r="AG2456" t="s">
        <v>13</v>
      </c>
      <c r="AH2456">
        <v>0</v>
      </c>
      <c r="AI2456">
        <v>1</v>
      </c>
      <c r="AJ2456" t="s">
        <v>13</v>
      </c>
      <c r="AK2456">
        <v>0</v>
      </c>
      <c r="AL2456">
        <v>1</v>
      </c>
    </row>
    <row r="2457" spans="1:38" x14ac:dyDescent="0.25">
      <c r="A2457" t="s">
        <v>1530</v>
      </c>
      <c r="B2457" t="s">
        <v>791</v>
      </c>
      <c r="C2457">
        <v>13980915</v>
      </c>
      <c r="D2457">
        <v>980915</v>
      </c>
      <c r="E2457" t="s">
        <v>1313</v>
      </c>
      <c r="F2457" t="s">
        <v>1314</v>
      </c>
      <c r="G2457" t="s">
        <v>1523</v>
      </c>
      <c r="H2457" t="s">
        <v>41</v>
      </c>
      <c r="I2457">
        <v>3</v>
      </c>
      <c r="J2457" t="s">
        <v>28</v>
      </c>
      <c r="K2457">
        <v>9</v>
      </c>
      <c r="L2457">
        <v>38</v>
      </c>
      <c r="M2457">
        <v>38</v>
      </c>
      <c r="N2457" t="s">
        <v>12</v>
      </c>
      <c r="O2457" t="s">
        <v>1558</v>
      </c>
      <c r="P2457">
        <v>0</v>
      </c>
      <c r="Q2457">
        <v>0</v>
      </c>
      <c r="R2457">
        <v>0</v>
      </c>
      <c r="S2457">
        <v>0</v>
      </c>
      <c r="T2457">
        <f>DATATABLE[[#This Row],[تعداد واگن منتظر واگذاری]]+DATATABLE[[#This Row],[تعداد واگن تحت تخلیه]]</f>
        <v>0</v>
      </c>
      <c r="U2457">
        <v>0</v>
      </c>
      <c r="V2457">
        <v>0</v>
      </c>
      <c r="W2457">
        <v>0</v>
      </c>
      <c r="X2457">
        <v>0</v>
      </c>
      <c r="Y2457">
        <v>0</v>
      </c>
      <c r="Z2457">
        <v>0</v>
      </c>
      <c r="AA2457" t="s">
        <v>13</v>
      </c>
      <c r="AB2457">
        <v>0</v>
      </c>
      <c r="AC2457">
        <v>1</v>
      </c>
      <c r="AD2457" t="s">
        <v>13</v>
      </c>
      <c r="AE2457">
        <v>0</v>
      </c>
      <c r="AF2457">
        <v>1</v>
      </c>
      <c r="AG2457" t="s">
        <v>13</v>
      </c>
      <c r="AH2457">
        <v>0</v>
      </c>
      <c r="AI2457">
        <v>1</v>
      </c>
      <c r="AJ2457" t="s">
        <v>13</v>
      </c>
      <c r="AK2457">
        <v>0</v>
      </c>
      <c r="AL2457">
        <v>1</v>
      </c>
    </row>
    <row r="2458" spans="1:38" x14ac:dyDescent="0.25">
      <c r="A2458" t="s">
        <v>1530</v>
      </c>
      <c r="B2458" t="s">
        <v>791</v>
      </c>
      <c r="C2458">
        <v>13980916</v>
      </c>
      <c r="D2458">
        <v>980916</v>
      </c>
      <c r="E2458" t="s">
        <v>1315</v>
      </c>
      <c r="F2458" t="s">
        <v>1316</v>
      </c>
      <c r="G2458" t="s">
        <v>1523</v>
      </c>
      <c r="H2458" t="s">
        <v>41</v>
      </c>
      <c r="I2458">
        <v>3</v>
      </c>
      <c r="J2458" t="s">
        <v>28</v>
      </c>
      <c r="K2458">
        <v>9</v>
      </c>
      <c r="L2458">
        <v>39</v>
      </c>
      <c r="M2458">
        <v>38</v>
      </c>
      <c r="N2458" t="s">
        <v>14</v>
      </c>
      <c r="O2458" t="s">
        <v>1559</v>
      </c>
      <c r="P2458">
        <v>0</v>
      </c>
      <c r="Q2458">
        <v>0</v>
      </c>
      <c r="R2458">
        <v>0</v>
      </c>
      <c r="S2458">
        <v>0</v>
      </c>
      <c r="T2458">
        <f>DATATABLE[[#This Row],[تعداد واگن منتظر واگذاری]]+DATATABLE[[#This Row],[تعداد واگن تحت تخلیه]]</f>
        <v>0</v>
      </c>
      <c r="U2458">
        <v>0</v>
      </c>
      <c r="V2458">
        <v>0</v>
      </c>
      <c r="W2458">
        <v>0</v>
      </c>
      <c r="X2458">
        <v>0</v>
      </c>
      <c r="Y2458">
        <v>0</v>
      </c>
      <c r="Z2458">
        <v>0</v>
      </c>
      <c r="AA2458" t="s">
        <v>13</v>
      </c>
      <c r="AB2458">
        <v>0</v>
      </c>
      <c r="AC2458">
        <v>1</v>
      </c>
      <c r="AD2458" t="s">
        <v>13</v>
      </c>
      <c r="AE2458">
        <v>0</v>
      </c>
      <c r="AF2458">
        <v>1</v>
      </c>
      <c r="AG2458" t="s">
        <v>13</v>
      </c>
      <c r="AH2458">
        <v>0</v>
      </c>
      <c r="AI2458">
        <v>1</v>
      </c>
      <c r="AJ2458" t="s">
        <v>13</v>
      </c>
      <c r="AK2458">
        <v>0</v>
      </c>
      <c r="AL2458">
        <v>1</v>
      </c>
    </row>
    <row r="2459" spans="1:38" x14ac:dyDescent="0.25">
      <c r="A2459" t="s">
        <v>1530</v>
      </c>
      <c r="B2459" t="s">
        <v>791</v>
      </c>
      <c r="C2459">
        <v>13980917</v>
      </c>
      <c r="D2459">
        <v>980917</v>
      </c>
      <c r="E2459" t="s">
        <v>1317</v>
      </c>
      <c r="F2459" t="s">
        <v>1318</v>
      </c>
      <c r="G2459" t="s">
        <v>1523</v>
      </c>
      <c r="H2459" t="s">
        <v>41</v>
      </c>
      <c r="I2459">
        <v>3</v>
      </c>
      <c r="J2459" t="s">
        <v>28</v>
      </c>
      <c r="K2459">
        <v>9</v>
      </c>
      <c r="L2459">
        <v>39</v>
      </c>
      <c r="M2459">
        <v>38</v>
      </c>
      <c r="N2459" t="s">
        <v>16</v>
      </c>
      <c r="O2459" t="s">
        <v>1560</v>
      </c>
      <c r="P2459">
        <v>0</v>
      </c>
      <c r="Q2459">
        <v>0</v>
      </c>
      <c r="R2459">
        <v>0</v>
      </c>
      <c r="S2459">
        <v>0</v>
      </c>
      <c r="T2459">
        <f>DATATABLE[[#This Row],[تعداد واگن منتظر واگذاری]]+DATATABLE[[#This Row],[تعداد واگن تحت تخلیه]]</f>
        <v>0</v>
      </c>
      <c r="U2459">
        <v>0</v>
      </c>
      <c r="V2459">
        <v>0</v>
      </c>
      <c r="W2459">
        <v>0</v>
      </c>
      <c r="X2459">
        <v>0</v>
      </c>
      <c r="Y2459">
        <v>0</v>
      </c>
      <c r="Z2459">
        <v>0</v>
      </c>
      <c r="AA2459" t="s">
        <v>13</v>
      </c>
      <c r="AB2459">
        <v>0</v>
      </c>
      <c r="AC2459">
        <v>1</v>
      </c>
      <c r="AD2459" t="s">
        <v>13</v>
      </c>
      <c r="AE2459">
        <v>0</v>
      </c>
      <c r="AF2459">
        <v>1</v>
      </c>
      <c r="AG2459" t="s">
        <v>13</v>
      </c>
      <c r="AH2459">
        <v>0</v>
      </c>
      <c r="AI2459">
        <v>1</v>
      </c>
      <c r="AJ2459" t="s">
        <v>13</v>
      </c>
      <c r="AK2459">
        <v>0</v>
      </c>
      <c r="AL2459">
        <v>1</v>
      </c>
    </row>
    <row r="2460" spans="1:38" x14ac:dyDescent="0.25">
      <c r="A2460" t="s">
        <v>1530</v>
      </c>
      <c r="B2460" t="s">
        <v>791</v>
      </c>
      <c r="C2460">
        <v>13980918</v>
      </c>
      <c r="D2460">
        <v>980918</v>
      </c>
      <c r="E2460" t="s">
        <v>1319</v>
      </c>
      <c r="F2460" t="s">
        <v>1320</v>
      </c>
      <c r="G2460" t="s">
        <v>1523</v>
      </c>
      <c r="H2460" t="s">
        <v>41</v>
      </c>
      <c r="I2460">
        <v>3</v>
      </c>
      <c r="J2460" t="s">
        <v>28</v>
      </c>
      <c r="K2460">
        <v>9</v>
      </c>
      <c r="L2460">
        <v>39</v>
      </c>
      <c r="M2460">
        <v>38</v>
      </c>
      <c r="N2460" t="s">
        <v>17</v>
      </c>
      <c r="O2460" t="s">
        <v>1561</v>
      </c>
      <c r="P2460">
        <v>0</v>
      </c>
      <c r="Q2460">
        <v>0</v>
      </c>
      <c r="R2460">
        <v>0</v>
      </c>
      <c r="S2460">
        <v>0</v>
      </c>
      <c r="T2460">
        <f>DATATABLE[[#This Row],[تعداد واگن منتظر واگذاری]]+DATATABLE[[#This Row],[تعداد واگن تحت تخلیه]]</f>
        <v>0</v>
      </c>
      <c r="U2460">
        <v>0</v>
      </c>
      <c r="V2460">
        <v>0</v>
      </c>
      <c r="W2460">
        <v>0</v>
      </c>
      <c r="X2460">
        <v>0</v>
      </c>
      <c r="Y2460">
        <v>0</v>
      </c>
      <c r="Z2460">
        <v>0</v>
      </c>
      <c r="AA2460" t="s">
        <v>13</v>
      </c>
      <c r="AB2460">
        <v>0</v>
      </c>
      <c r="AC2460">
        <v>1</v>
      </c>
      <c r="AD2460" t="s">
        <v>13</v>
      </c>
      <c r="AE2460">
        <v>0</v>
      </c>
      <c r="AF2460">
        <v>1</v>
      </c>
      <c r="AG2460" t="s">
        <v>13</v>
      </c>
      <c r="AH2460">
        <v>0</v>
      </c>
      <c r="AI2460">
        <v>1</v>
      </c>
      <c r="AJ2460" t="s">
        <v>13</v>
      </c>
      <c r="AK2460">
        <v>0</v>
      </c>
      <c r="AL2460">
        <v>1</v>
      </c>
    </row>
    <row r="2461" spans="1:38" x14ac:dyDescent="0.25">
      <c r="A2461" t="s">
        <v>1530</v>
      </c>
      <c r="B2461" t="s">
        <v>791</v>
      </c>
      <c r="C2461">
        <v>13980919</v>
      </c>
      <c r="D2461">
        <v>980919</v>
      </c>
      <c r="E2461" t="s">
        <v>1321</v>
      </c>
      <c r="F2461" t="s">
        <v>1322</v>
      </c>
      <c r="G2461" t="s">
        <v>1523</v>
      </c>
      <c r="H2461" t="s">
        <v>41</v>
      </c>
      <c r="I2461">
        <v>3</v>
      </c>
      <c r="J2461" t="s">
        <v>28</v>
      </c>
      <c r="K2461">
        <v>9</v>
      </c>
      <c r="L2461">
        <v>39</v>
      </c>
      <c r="M2461">
        <v>38</v>
      </c>
      <c r="N2461" t="s">
        <v>18</v>
      </c>
      <c r="O2461" t="s">
        <v>1562</v>
      </c>
      <c r="P2461">
        <v>0</v>
      </c>
      <c r="Q2461">
        <v>0</v>
      </c>
      <c r="R2461">
        <v>0</v>
      </c>
      <c r="S2461">
        <v>0</v>
      </c>
      <c r="T2461">
        <f>DATATABLE[[#This Row],[تعداد واگن منتظر واگذاری]]+DATATABLE[[#This Row],[تعداد واگن تحت تخلیه]]</f>
        <v>0</v>
      </c>
      <c r="U2461">
        <v>0</v>
      </c>
      <c r="V2461">
        <v>0</v>
      </c>
      <c r="W2461">
        <v>0</v>
      </c>
      <c r="X2461">
        <v>0</v>
      </c>
      <c r="Y2461">
        <v>0</v>
      </c>
      <c r="Z2461">
        <v>0</v>
      </c>
      <c r="AA2461" t="s">
        <v>13</v>
      </c>
      <c r="AB2461">
        <v>0</v>
      </c>
      <c r="AC2461">
        <v>1</v>
      </c>
      <c r="AD2461" t="s">
        <v>13</v>
      </c>
      <c r="AE2461">
        <v>0</v>
      </c>
      <c r="AF2461">
        <v>1</v>
      </c>
      <c r="AG2461" t="s">
        <v>13</v>
      </c>
      <c r="AH2461">
        <v>0</v>
      </c>
      <c r="AI2461">
        <v>1</v>
      </c>
      <c r="AJ2461" t="s">
        <v>13</v>
      </c>
      <c r="AK2461">
        <v>0</v>
      </c>
      <c r="AL2461">
        <v>1</v>
      </c>
    </row>
    <row r="2462" spans="1:38" x14ac:dyDescent="0.25">
      <c r="A2462" t="s">
        <v>1530</v>
      </c>
      <c r="B2462" t="s">
        <v>791</v>
      </c>
      <c r="C2462">
        <v>13980920</v>
      </c>
      <c r="D2462">
        <v>980920</v>
      </c>
      <c r="E2462" t="s">
        <v>1323</v>
      </c>
      <c r="F2462" t="s">
        <v>1324</v>
      </c>
      <c r="G2462" t="s">
        <v>1523</v>
      </c>
      <c r="H2462" t="s">
        <v>41</v>
      </c>
      <c r="I2462">
        <v>3</v>
      </c>
      <c r="J2462" t="s">
        <v>28</v>
      </c>
      <c r="K2462">
        <v>9</v>
      </c>
      <c r="L2462">
        <v>39</v>
      </c>
      <c r="M2462">
        <v>38</v>
      </c>
      <c r="N2462" t="s">
        <v>19</v>
      </c>
      <c r="O2462" t="s">
        <v>1563</v>
      </c>
      <c r="P2462">
        <v>0</v>
      </c>
      <c r="Q2462">
        <v>0</v>
      </c>
      <c r="R2462">
        <v>0</v>
      </c>
      <c r="S2462">
        <v>0</v>
      </c>
      <c r="T2462">
        <f>DATATABLE[[#This Row],[تعداد واگن منتظر واگذاری]]+DATATABLE[[#This Row],[تعداد واگن تحت تخلیه]]</f>
        <v>0</v>
      </c>
      <c r="U2462">
        <v>0</v>
      </c>
      <c r="V2462">
        <v>0</v>
      </c>
      <c r="W2462">
        <v>0</v>
      </c>
      <c r="X2462">
        <v>0</v>
      </c>
      <c r="Y2462">
        <v>0</v>
      </c>
      <c r="Z2462">
        <v>0</v>
      </c>
      <c r="AA2462" t="s">
        <v>13</v>
      </c>
      <c r="AB2462">
        <v>0</v>
      </c>
      <c r="AC2462">
        <v>1</v>
      </c>
      <c r="AD2462" t="s">
        <v>13</v>
      </c>
      <c r="AE2462">
        <v>0</v>
      </c>
      <c r="AF2462">
        <v>1</v>
      </c>
      <c r="AG2462" t="s">
        <v>13</v>
      </c>
      <c r="AH2462">
        <v>0</v>
      </c>
      <c r="AI2462">
        <v>1</v>
      </c>
      <c r="AJ2462" t="s">
        <v>13</v>
      </c>
      <c r="AK2462">
        <v>0</v>
      </c>
      <c r="AL2462">
        <v>1</v>
      </c>
    </row>
    <row r="2463" spans="1:38" x14ac:dyDescent="0.25">
      <c r="A2463" t="s">
        <v>1530</v>
      </c>
      <c r="B2463" t="s">
        <v>791</v>
      </c>
      <c r="C2463">
        <v>13980921</v>
      </c>
      <c r="D2463">
        <v>980921</v>
      </c>
      <c r="E2463" t="s">
        <v>1325</v>
      </c>
      <c r="F2463" t="s">
        <v>1326</v>
      </c>
      <c r="G2463" t="s">
        <v>1523</v>
      </c>
      <c r="H2463" t="s">
        <v>41</v>
      </c>
      <c r="I2463">
        <v>3</v>
      </c>
      <c r="J2463" t="s">
        <v>28</v>
      </c>
      <c r="K2463">
        <v>9</v>
      </c>
      <c r="L2463">
        <v>39</v>
      </c>
      <c r="M2463">
        <v>39</v>
      </c>
      <c r="N2463" t="s">
        <v>20</v>
      </c>
      <c r="O2463" t="s">
        <v>1564</v>
      </c>
      <c r="P2463">
        <v>0</v>
      </c>
      <c r="Q2463">
        <v>0</v>
      </c>
      <c r="R2463">
        <v>0</v>
      </c>
      <c r="S2463">
        <v>0</v>
      </c>
      <c r="T2463">
        <f>DATATABLE[[#This Row],[تعداد واگن منتظر واگذاری]]+DATATABLE[[#This Row],[تعداد واگن تحت تخلیه]]</f>
        <v>0</v>
      </c>
      <c r="U2463">
        <v>0</v>
      </c>
      <c r="V2463">
        <v>0</v>
      </c>
      <c r="W2463">
        <v>0</v>
      </c>
      <c r="X2463">
        <v>0</v>
      </c>
      <c r="Y2463">
        <v>0</v>
      </c>
      <c r="Z2463">
        <v>0</v>
      </c>
      <c r="AA2463" t="s">
        <v>13</v>
      </c>
      <c r="AB2463">
        <v>0</v>
      </c>
      <c r="AC2463">
        <v>1</v>
      </c>
      <c r="AD2463" t="s">
        <v>13</v>
      </c>
      <c r="AE2463">
        <v>0</v>
      </c>
      <c r="AF2463">
        <v>1</v>
      </c>
      <c r="AG2463" t="s">
        <v>13</v>
      </c>
      <c r="AH2463">
        <v>0</v>
      </c>
      <c r="AI2463">
        <v>1</v>
      </c>
      <c r="AJ2463" t="s">
        <v>13</v>
      </c>
      <c r="AK2463">
        <v>0</v>
      </c>
      <c r="AL2463">
        <v>1</v>
      </c>
    </row>
    <row r="2464" spans="1:38" x14ac:dyDescent="0.25">
      <c r="A2464" t="s">
        <v>1530</v>
      </c>
      <c r="B2464" t="s">
        <v>791</v>
      </c>
      <c r="C2464">
        <v>13980922</v>
      </c>
      <c r="D2464">
        <v>980922</v>
      </c>
      <c r="E2464" t="s">
        <v>1327</v>
      </c>
      <c r="F2464" t="s">
        <v>1328</v>
      </c>
      <c r="G2464" t="s">
        <v>1523</v>
      </c>
      <c r="H2464" t="s">
        <v>41</v>
      </c>
      <c r="I2464">
        <v>3</v>
      </c>
      <c r="J2464" t="s">
        <v>28</v>
      </c>
      <c r="K2464">
        <v>9</v>
      </c>
      <c r="L2464">
        <v>39</v>
      </c>
      <c r="M2464">
        <v>39</v>
      </c>
      <c r="N2464" t="s">
        <v>12</v>
      </c>
      <c r="O2464" t="s">
        <v>1565</v>
      </c>
      <c r="P2464">
        <v>0</v>
      </c>
      <c r="Q2464">
        <v>0</v>
      </c>
      <c r="R2464">
        <v>0</v>
      </c>
      <c r="S2464">
        <v>0</v>
      </c>
      <c r="T2464">
        <f>DATATABLE[[#This Row],[تعداد واگن منتظر واگذاری]]+DATATABLE[[#This Row],[تعداد واگن تحت تخلیه]]</f>
        <v>0</v>
      </c>
      <c r="U2464">
        <v>0</v>
      </c>
      <c r="V2464">
        <v>0</v>
      </c>
      <c r="W2464">
        <v>0</v>
      </c>
      <c r="X2464">
        <v>0</v>
      </c>
      <c r="Y2464">
        <v>0</v>
      </c>
      <c r="Z2464">
        <v>0</v>
      </c>
      <c r="AA2464" t="s">
        <v>13</v>
      </c>
      <c r="AB2464">
        <v>0</v>
      </c>
      <c r="AC2464">
        <v>1</v>
      </c>
      <c r="AD2464" t="s">
        <v>13</v>
      </c>
      <c r="AE2464">
        <v>0</v>
      </c>
      <c r="AF2464">
        <v>1</v>
      </c>
      <c r="AG2464" t="s">
        <v>13</v>
      </c>
      <c r="AH2464">
        <v>0</v>
      </c>
      <c r="AI2464">
        <v>1</v>
      </c>
      <c r="AJ2464" t="s">
        <v>13</v>
      </c>
      <c r="AK2464">
        <v>0</v>
      </c>
      <c r="AL2464">
        <v>1</v>
      </c>
    </row>
    <row r="2465" spans="1:38" x14ac:dyDescent="0.25">
      <c r="A2465" t="s">
        <v>1530</v>
      </c>
      <c r="B2465" t="s">
        <v>791</v>
      </c>
      <c r="C2465">
        <v>13980923</v>
      </c>
      <c r="D2465">
        <v>980923</v>
      </c>
      <c r="E2465" t="s">
        <v>1329</v>
      </c>
      <c r="F2465" t="s">
        <v>1330</v>
      </c>
      <c r="G2465" t="s">
        <v>1523</v>
      </c>
      <c r="H2465" t="s">
        <v>41</v>
      </c>
      <c r="I2465">
        <v>3</v>
      </c>
      <c r="J2465" t="s">
        <v>28</v>
      </c>
      <c r="K2465">
        <v>9</v>
      </c>
      <c r="L2465">
        <v>40</v>
      </c>
      <c r="M2465">
        <v>39</v>
      </c>
      <c r="N2465" t="s">
        <v>14</v>
      </c>
      <c r="O2465" t="s">
        <v>1566</v>
      </c>
      <c r="P2465">
        <v>0</v>
      </c>
      <c r="Q2465">
        <v>0</v>
      </c>
      <c r="R2465">
        <v>0</v>
      </c>
      <c r="S2465">
        <v>0</v>
      </c>
      <c r="T2465">
        <f>DATATABLE[[#This Row],[تعداد واگن منتظر واگذاری]]+DATATABLE[[#This Row],[تعداد واگن تحت تخلیه]]</f>
        <v>0</v>
      </c>
      <c r="U2465">
        <v>0</v>
      </c>
      <c r="V2465">
        <v>0</v>
      </c>
      <c r="W2465">
        <v>0</v>
      </c>
      <c r="X2465">
        <v>0</v>
      </c>
      <c r="Y2465">
        <v>0</v>
      </c>
      <c r="Z2465">
        <v>0</v>
      </c>
      <c r="AA2465" t="s">
        <v>13</v>
      </c>
      <c r="AB2465">
        <v>0</v>
      </c>
      <c r="AC2465">
        <v>1</v>
      </c>
      <c r="AD2465" t="s">
        <v>13</v>
      </c>
      <c r="AE2465">
        <v>0</v>
      </c>
      <c r="AF2465">
        <v>1</v>
      </c>
      <c r="AG2465" t="s">
        <v>13</v>
      </c>
      <c r="AH2465">
        <v>0</v>
      </c>
      <c r="AI2465">
        <v>1</v>
      </c>
      <c r="AJ2465" t="s">
        <v>13</v>
      </c>
      <c r="AK2465">
        <v>0</v>
      </c>
      <c r="AL2465">
        <v>1</v>
      </c>
    </row>
    <row r="2466" spans="1:38" x14ac:dyDescent="0.25">
      <c r="A2466" t="s">
        <v>1530</v>
      </c>
      <c r="B2466" t="s">
        <v>791</v>
      </c>
      <c r="C2466">
        <v>13980924</v>
      </c>
      <c r="D2466">
        <v>980924</v>
      </c>
      <c r="E2466" t="s">
        <v>1331</v>
      </c>
      <c r="F2466" t="s">
        <v>1332</v>
      </c>
      <c r="G2466" t="s">
        <v>1523</v>
      </c>
      <c r="H2466" t="s">
        <v>41</v>
      </c>
      <c r="I2466">
        <v>3</v>
      </c>
      <c r="J2466" t="s">
        <v>28</v>
      </c>
      <c r="K2466">
        <v>9</v>
      </c>
      <c r="L2466">
        <v>40</v>
      </c>
      <c r="M2466">
        <v>39</v>
      </c>
      <c r="N2466" t="s">
        <v>16</v>
      </c>
      <c r="O2466" t="s">
        <v>1567</v>
      </c>
      <c r="P2466">
        <v>0</v>
      </c>
      <c r="Q2466">
        <v>0</v>
      </c>
      <c r="R2466">
        <v>0</v>
      </c>
      <c r="S2466">
        <v>0</v>
      </c>
      <c r="T2466">
        <f>DATATABLE[[#This Row],[تعداد واگن منتظر واگذاری]]+DATATABLE[[#This Row],[تعداد واگن تحت تخلیه]]</f>
        <v>0</v>
      </c>
      <c r="U2466">
        <v>0</v>
      </c>
      <c r="V2466">
        <v>0</v>
      </c>
      <c r="W2466">
        <v>0</v>
      </c>
      <c r="X2466">
        <v>0</v>
      </c>
      <c r="Y2466">
        <v>0</v>
      </c>
      <c r="Z2466">
        <v>0</v>
      </c>
      <c r="AA2466" t="s">
        <v>13</v>
      </c>
      <c r="AB2466">
        <v>0</v>
      </c>
      <c r="AC2466">
        <v>1</v>
      </c>
      <c r="AD2466" t="s">
        <v>13</v>
      </c>
      <c r="AE2466">
        <v>0</v>
      </c>
      <c r="AF2466">
        <v>1</v>
      </c>
      <c r="AG2466" t="s">
        <v>13</v>
      </c>
      <c r="AH2466">
        <v>0</v>
      </c>
      <c r="AI2466">
        <v>1</v>
      </c>
      <c r="AJ2466" t="s">
        <v>13</v>
      </c>
      <c r="AK2466">
        <v>0</v>
      </c>
      <c r="AL2466">
        <v>1</v>
      </c>
    </row>
    <row r="2467" spans="1:38" x14ac:dyDescent="0.25">
      <c r="A2467" t="s">
        <v>1530</v>
      </c>
      <c r="B2467" t="s">
        <v>791</v>
      </c>
      <c r="C2467">
        <v>13980925</v>
      </c>
      <c r="D2467">
        <v>980925</v>
      </c>
      <c r="E2467" t="s">
        <v>1333</v>
      </c>
      <c r="F2467" t="s">
        <v>1334</v>
      </c>
      <c r="G2467" t="s">
        <v>1523</v>
      </c>
      <c r="H2467" t="s">
        <v>41</v>
      </c>
      <c r="I2467">
        <v>3</v>
      </c>
      <c r="J2467" t="s">
        <v>28</v>
      </c>
      <c r="K2467">
        <v>9</v>
      </c>
      <c r="L2467">
        <v>40</v>
      </c>
      <c r="M2467">
        <v>39</v>
      </c>
      <c r="N2467" t="s">
        <v>17</v>
      </c>
      <c r="O2467" t="s">
        <v>1568</v>
      </c>
      <c r="P2467">
        <v>0</v>
      </c>
      <c r="Q2467">
        <v>0</v>
      </c>
      <c r="R2467">
        <v>0</v>
      </c>
      <c r="S2467">
        <v>0</v>
      </c>
      <c r="T2467">
        <f>DATATABLE[[#This Row],[تعداد واگن منتظر واگذاری]]+DATATABLE[[#This Row],[تعداد واگن تحت تخلیه]]</f>
        <v>0</v>
      </c>
      <c r="U2467">
        <v>0</v>
      </c>
      <c r="V2467">
        <v>0</v>
      </c>
      <c r="W2467">
        <v>0</v>
      </c>
      <c r="X2467">
        <v>0</v>
      </c>
      <c r="Y2467">
        <v>0</v>
      </c>
      <c r="Z2467">
        <v>0</v>
      </c>
      <c r="AA2467" t="s">
        <v>13</v>
      </c>
      <c r="AB2467">
        <v>0</v>
      </c>
      <c r="AC2467">
        <v>1</v>
      </c>
      <c r="AD2467" t="s">
        <v>13</v>
      </c>
      <c r="AE2467">
        <v>0</v>
      </c>
      <c r="AF2467">
        <v>1</v>
      </c>
      <c r="AG2467" t="s">
        <v>13</v>
      </c>
      <c r="AH2467">
        <v>0</v>
      </c>
      <c r="AI2467">
        <v>1</v>
      </c>
      <c r="AJ2467" t="s">
        <v>13</v>
      </c>
      <c r="AK2467">
        <v>0</v>
      </c>
      <c r="AL2467">
        <v>1</v>
      </c>
    </row>
    <row r="2468" spans="1:38" x14ac:dyDescent="0.25">
      <c r="A2468" t="s">
        <v>1530</v>
      </c>
      <c r="B2468" t="s">
        <v>791</v>
      </c>
      <c r="C2468">
        <v>13980926</v>
      </c>
      <c r="D2468">
        <v>980926</v>
      </c>
      <c r="E2468" t="s">
        <v>1335</v>
      </c>
      <c r="F2468" t="s">
        <v>1336</v>
      </c>
      <c r="G2468" t="s">
        <v>1523</v>
      </c>
      <c r="H2468" t="s">
        <v>41</v>
      </c>
      <c r="I2468">
        <v>3</v>
      </c>
      <c r="J2468" t="s">
        <v>28</v>
      </c>
      <c r="K2468">
        <v>9</v>
      </c>
      <c r="L2468">
        <v>40</v>
      </c>
      <c r="M2468">
        <v>39</v>
      </c>
      <c r="N2468" t="s">
        <v>18</v>
      </c>
      <c r="O2468" t="s">
        <v>1569</v>
      </c>
      <c r="P2468">
        <v>0</v>
      </c>
      <c r="Q2468">
        <v>0</v>
      </c>
      <c r="R2468">
        <v>0</v>
      </c>
      <c r="S2468">
        <v>0</v>
      </c>
      <c r="T2468">
        <f>DATATABLE[[#This Row],[تعداد واگن منتظر واگذاری]]+DATATABLE[[#This Row],[تعداد واگن تحت تخلیه]]</f>
        <v>0</v>
      </c>
      <c r="U2468">
        <v>0</v>
      </c>
      <c r="V2468">
        <v>0</v>
      </c>
      <c r="W2468">
        <v>0</v>
      </c>
      <c r="X2468">
        <v>0</v>
      </c>
      <c r="Y2468">
        <v>0</v>
      </c>
      <c r="Z2468">
        <v>0</v>
      </c>
      <c r="AA2468" t="s">
        <v>13</v>
      </c>
      <c r="AB2468">
        <v>0</v>
      </c>
      <c r="AC2468">
        <v>1</v>
      </c>
      <c r="AD2468" t="s">
        <v>13</v>
      </c>
      <c r="AE2468">
        <v>0</v>
      </c>
      <c r="AF2468">
        <v>1</v>
      </c>
      <c r="AG2468" t="s">
        <v>13</v>
      </c>
      <c r="AH2468">
        <v>0</v>
      </c>
      <c r="AI2468">
        <v>1</v>
      </c>
      <c r="AJ2468" t="s">
        <v>13</v>
      </c>
      <c r="AK2468">
        <v>0</v>
      </c>
      <c r="AL2468">
        <v>1</v>
      </c>
    </row>
    <row r="2469" spans="1:38" x14ac:dyDescent="0.25">
      <c r="A2469" t="s">
        <v>1530</v>
      </c>
      <c r="B2469" t="s">
        <v>791</v>
      </c>
      <c r="C2469">
        <v>13980927</v>
      </c>
      <c r="D2469">
        <v>980927</v>
      </c>
      <c r="E2469" t="s">
        <v>1337</v>
      </c>
      <c r="F2469" t="s">
        <v>1338</v>
      </c>
      <c r="G2469" t="s">
        <v>1523</v>
      </c>
      <c r="H2469" t="s">
        <v>41</v>
      </c>
      <c r="I2469">
        <v>3</v>
      </c>
      <c r="J2469" t="s">
        <v>28</v>
      </c>
      <c r="K2469">
        <v>9</v>
      </c>
      <c r="L2469">
        <v>40</v>
      </c>
      <c r="M2469">
        <v>39</v>
      </c>
      <c r="N2469" t="s">
        <v>19</v>
      </c>
      <c r="O2469" t="s">
        <v>1570</v>
      </c>
      <c r="P2469">
        <v>0</v>
      </c>
      <c r="Q2469">
        <v>0</v>
      </c>
      <c r="R2469">
        <v>0</v>
      </c>
      <c r="S2469">
        <v>0</v>
      </c>
      <c r="T2469">
        <f>DATATABLE[[#This Row],[تعداد واگن منتظر واگذاری]]+DATATABLE[[#This Row],[تعداد واگن تحت تخلیه]]</f>
        <v>0</v>
      </c>
      <c r="U2469">
        <v>0</v>
      </c>
      <c r="V2469">
        <v>0</v>
      </c>
      <c r="W2469">
        <v>0</v>
      </c>
      <c r="X2469">
        <v>0</v>
      </c>
      <c r="Y2469">
        <v>0</v>
      </c>
      <c r="Z2469">
        <v>0</v>
      </c>
      <c r="AA2469" t="s">
        <v>13</v>
      </c>
      <c r="AB2469">
        <v>0</v>
      </c>
      <c r="AC2469">
        <v>1</v>
      </c>
      <c r="AD2469" t="s">
        <v>13</v>
      </c>
      <c r="AE2469">
        <v>0</v>
      </c>
      <c r="AF2469">
        <v>1</v>
      </c>
      <c r="AG2469" t="s">
        <v>13</v>
      </c>
      <c r="AH2469">
        <v>0</v>
      </c>
      <c r="AI2469">
        <v>1</v>
      </c>
      <c r="AJ2469" t="s">
        <v>13</v>
      </c>
      <c r="AK2469">
        <v>0</v>
      </c>
      <c r="AL2469">
        <v>1</v>
      </c>
    </row>
    <row r="2470" spans="1:38" x14ac:dyDescent="0.25">
      <c r="A2470" t="s">
        <v>1530</v>
      </c>
      <c r="B2470" t="s">
        <v>791</v>
      </c>
      <c r="C2470">
        <v>13980928</v>
      </c>
      <c r="D2470">
        <v>980928</v>
      </c>
      <c r="E2470" t="s">
        <v>1339</v>
      </c>
      <c r="F2470" t="s">
        <v>1340</v>
      </c>
      <c r="G2470" t="s">
        <v>1523</v>
      </c>
      <c r="H2470" t="s">
        <v>41</v>
      </c>
      <c r="I2470">
        <v>3</v>
      </c>
      <c r="J2470" t="s">
        <v>28</v>
      </c>
      <c r="K2470">
        <v>9</v>
      </c>
      <c r="L2470">
        <v>40</v>
      </c>
      <c r="M2470">
        <v>40</v>
      </c>
      <c r="N2470" t="s">
        <v>20</v>
      </c>
      <c r="O2470" t="s">
        <v>1571</v>
      </c>
      <c r="P2470">
        <v>0</v>
      </c>
      <c r="Q2470">
        <v>0</v>
      </c>
      <c r="R2470">
        <v>0</v>
      </c>
      <c r="S2470">
        <v>0</v>
      </c>
      <c r="T2470">
        <f>DATATABLE[[#This Row],[تعداد واگن منتظر واگذاری]]+DATATABLE[[#This Row],[تعداد واگن تحت تخلیه]]</f>
        <v>0</v>
      </c>
      <c r="U2470">
        <v>0</v>
      </c>
      <c r="V2470">
        <v>0</v>
      </c>
      <c r="W2470">
        <v>0</v>
      </c>
      <c r="X2470">
        <v>0</v>
      </c>
      <c r="Y2470">
        <v>0</v>
      </c>
      <c r="Z2470">
        <v>0</v>
      </c>
      <c r="AA2470" t="s">
        <v>13</v>
      </c>
      <c r="AB2470">
        <v>0</v>
      </c>
      <c r="AC2470">
        <v>1</v>
      </c>
      <c r="AD2470" t="s">
        <v>13</v>
      </c>
      <c r="AE2470">
        <v>0</v>
      </c>
      <c r="AF2470">
        <v>1</v>
      </c>
      <c r="AG2470" t="s">
        <v>13</v>
      </c>
      <c r="AH2470">
        <v>0</v>
      </c>
      <c r="AI2470">
        <v>1</v>
      </c>
      <c r="AJ2470" t="s">
        <v>13</v>
      </c>
      <c r="AK2470">
        <v>0</v>
      </c>
      <c r="AL2470">
        <v>1</v>
      </c>
    </row>
    <row r="2471" spans="1:38" x14ac:dyDescent="0.25">
      <c r="A2471" t="s">
        <v>1530</v>
      </c>
      <c r="B2471" t="s">
        <v>791</v>
      </c>
      <c r="C2471">
        <v>13980929</v>
      </c>
      <c r="D2471">
        <v>980929</v>
      </c>
      <c r="E2471" t="s">
        <v>1341</v>
      </c>
      <c r="F2471" t="s">
        <v>1342</v>
      </c>
      <c r="G2471" t="s">
        <v>1523</v>
      </c>
      <c r="H2471" t="s">
        <v>41</v>
      </c>
      <c r="I2471">
        <v>3</v>
      </c>
      <c r="J2471" t="s">
        <v>28</v>
      </c>
      <c r="K2471">
        <v>9</v>
      </c>
      <c r="L2471">
        <v>40</v>
      </c>
      <c r="M2471">
        <v>40</v>
      </c>
      <c r="N2471" t="s">
        <v>12</v>
      </c>
      <c r="O2471" t="s">
        <v>1572</v>
      </c>
      <c r="P2471">
        <v>0</v>
      </c>
      <c r="Q2471">
        <v>0</v>
      </c>
      <c r="R2471">
        <v>0</v>
      </c>
      <c r="S2471">
        <v>0</v>
      </c>
      <c r="T2471">
        <f>DATATABLE[[#This Row],[تعداد واگن منتظر واگذاری]]+DATATABLE[[#This Row],[تعداد واگن تحت تخلیه]]</f>
        <v>0</v>
      </c>
      <c r="U2471">
        <v>0</v>
      </c>
      <c r="V2471">
        <v>0</v>
      </c>
      <c r="W2471">
        <v>0</v>
      </c>
      <c r="X2471">
        <v>0</v>
      </c>
      <c r="Y2471">
        <v>0</v>
      </c>
      <c r="Z2471">
        <v>0</v>
      </c>
      <c r="AA2471" t="s">
        <v>13</v>
      </c>
      <c r="AB2471">
        <v>0</v>
      </c>
      <c r="AC2471">
        <v>1</v>
      </c>
      <c r="AD2471" t="s">
        <v>13</v>
      </c>
      <c r="AE2471">
        <v>0</v>
      </c>
      <c r="AF2471">
        <v>1</v>
      </c>
      <c r="AG2471" t="s">
        <v>13</v>
      </c>
      <c r="AH2471">
        <v>0</v>
      </c>
      <c r="AI2471">
        <v>1</v>
      </c>
      <c r="AJ2471" t="s">
        <v>13</v>
      </c>
      <c r="AK2471">
        <v>0</v>
      </c>
      <c r="AL2471">
        <v>1</v>
      </c>
    </row>
    <row r="2472" spans="1:38" x14ac:dyDescent="0.25">
      <c r="A2472" t="s">
        <v>1530</v>
      </c>
      <c r="B2472" t="s">
        <v>791</v>
      </c>
      <c r="C2472">
        <v>13980930</v>
      </c>
      <c r="D2472">
        <v>980930</v>
      </c>
      <c r="E2472" t="s">
        <v>1343</v>
      </c>
      <c r="F2472" t="s">
        <v>1344</v>
      </c>
      <c r="G2472" t="s">
        <v>1523</v>
      </c>
      <c r="H2472" t="s">
        <v>41</v>
      </c>
      <c r="I2472">
        <v>3</v>
      </c>
      <c r="J2472" t="s">
        <v>28</v>
      </c>
      <c r="K2472">
        <v>9</v>
      </c>
      <c r="L2472">
        <v>41</v>
      </c>
      <c r="M2472">
        <v>40</v>
      </c>
      <c r="N2472" t="s">
        <v>14</v>
      </c>
      <c r="O2472" t="s">
        <v>1573</v>
      </c>
      <c r="P2472">
        <v>0</v>
      </c>
      <c r="Q2472">
        <v>0</v>
      </c>
      <c r="R2472">
        <v>0</v>
      </c>
      <c r="S2472">
        <v>0</v>
      </c>
      <c r="T2472">
        <f>DATATABLE[[#This Row],[تعداد واگن منتظر واگذاری]]+DATATABLE[[#This Row],[تعداد واگن تحت تخلیه]]</f>
        <v>0</v>
      </c>
      <c r="U2472">
        <v>0</v>
      </c>
      <c r="V2472">
        <v>0</v>
      </c>
      <c r="W2472">
        <v>0</v>
      </c>
      <c r="X2472">
        <v>0</v>
      </c>
      <c r="Y2472">
        <v>0</v>
      </c>
      <c r="Z2472">
        <v>0</v>
      </c>
      <c r="AA2472" t="s">
        <v>13</v>
      </c>
      <c r="AB2472">
        <v>0</v>
      </c>
      <c r="AC2472">
        <v>1</v>
      </c>
      <c r="AD2472" t="s">
        <v>13</v>
      </c>
      <c r="AE2472">
        <v>0</v>
      </c>
      <c r="AF2472">
        <v>1</v>
      </c>
      <c r="AG2472" t="s">
        <v>13</v>
      </c>
      <c r="AH2472">
        <v>0</v>
      </c>
      <c r="AI2472">
        <v>1</v>
      </c>
      <c r="AJ2472" t="s">
        <v>13</v>
      </c>
      <c r="AK2472">
        <v>0</v>
      </c>
      <c r="AL2472">
        <v>1</v>
      </c>
    </row>
    <row r="2473" spans="1:38" x14ac:dyDescent="0.25">
      <c r="A2473" t="s">
        <v>1530</v>
      </c>
      <c r="B2473" t="s">
        <v>791</v>
      </c>
      <c r="C2473">
        <v>13981001</v>
      </c>
      <c r="D2473">
        <v>981001</v>
      </c>
      <c r="E2473" t="s">
        <v>1345</v>
      </c>
      <c r="F2473" t="s">
        <v>1346</v>
      </c>
      <c r="G2473" t="s">
        <v>1523</v>
      </c>
      <c r="H2473" t="s">
        <v>42</v>
      </c>
      <c r="I2473">
        <v>4</v>
      </c>
      <c r="J2473" t="s">
        <v>29</v>
      </c>
      <c r="K2473">
        <v>10</v>
      </c>
      <c r="L2473">
        <v>41</v>
      </c>
      <c r="M2473">
        <v>40</v>
      </c>
      <c r="N2473" t="s">
        <v>16</v>
      </c>
      <c r="O2473" t="s">
        <v>1542</v>
      </c>
      <c r="P2473">
        <v>0</v>
      </c>
      <c r="Q2473">
        <v>0</v>
      </c>
      <c r="R2473">
        <v>0</v>
      </c>
      <c r="S2473">
        <v>0</v>
      </c>
      <c r="T2473">
        <f>DATATABLE[[#This Row],[تعداد واگن منتظر واگذاری]]+DATATABLE[[#This Row],[تعداد واگن تحت تخلیه]]</f>
        <v>0</v>
      </c>
      <c r="U2473">
        <v>0</v>
      </c>
      <c r="V2473">
        <v>0</v>
      </c>
      <c r="W2473">
        <v>0</v>
      </c>
      <c r="X2473">
        <v>0</v>
      </c>
      <c r="Y2473">
        <v>0</v>
      </c>
      <c r="Z2473">
        <v>0</v>
      </c>
      <c r="AA2473" t="s">
        <v>13</v>
      </c>
      <c r="AB2473">
        <v>0</v>
      </c>
      <c r="AC2473">
        <v>1</v>
      </c>
      <c r="AD2473" t="s">
        <v>13</v>
      </c>
      <c r="AE2473">
        <v>0</v>
      </c>
      <c r="AF2473">
        <v>1</v>
      </c>
      <c r="AG2473" t="s">
        <v>13</v>
      </c>
      <c r="AH2473">
        <v>0</v>
      </c>
      <c r="AI2473">
        <v>1</v>
      </c>
      <c r="AJ2473" t="s">
        <v>13</v>
      </c>
      <c r="AK2473">
        <v>0</v>
      </c>
      <c r="AL2473">
        <v>1</v>
      </c>
    </row>
    <row r="2474" spans="1:38" x14ac:dyDescent="0.25">
      <c r="A2474" t="s">
        <v>1530</v>
      </c>
      <c r="B2474" t="s">
        <v>791</v>
      </c>
      <c r="C2474">
        <v>13981002</v>
      </c>
      <c r="D2474">
        <v>981002</v>
      </c>
      <c r="E2474" t="s">
        <v>1347</v>
      </c>
      <c r="F2474" t="s">
        <v>1348</v>
      </c>
      <c r="G2474" t="s">
        <v>1523</v>
      </c>
      <c r="H2474" t="s">
        <v>42</v>
      </c>
      <c r="I2474">
        <v>4</v>
      </c>
      <c r="J2474" t="s">
        <v>29</v>
      </c>
      <c r="K2474">
        <v>10</v>
      </c>
      <c r="L2474">
        <v>41</v>
      </c>
      <c r="M2474">
        <v>40</v>
      </c>
      <c r="N2474" t="s">
        <v>17</v>
      </c>
      <c r="O2474" t="s">
        <v>1543</v>
      </c>
      <c r="P2474">
        <v>0</v>
      </c>
      <c r="Q2474">
        <v>0</v>
      </c>
      <c r="R2474">
        <v>0</v>
      </c>
      <c r="S2474">
        <v>0</v>
      </c>
      <c r="T2474">
        <f>DATATABLE[[#This Row],[تعداد واگن منتظر واگذاری]]+DATATABLE[[#This Row],[تعداد واگن تحت تخلیه]]</f>
        <v>0</v>
      </c>
      <c r="U2474">
        <v>0</v>
      </c>
      <c r="V2474">
        <v>0</v>
      </c>
      <c r="W2474">
        <v>0</v>
      </c>
      <c r="X2474">
        <v>0</v>
      </c>
      <c r="Y2474">
        <v>0</v>
      </c>
      <c r="Z2474">
        <v>0</v>
      </c>
      <c r="AA2474" t="s">
        <v>13</v>
      </c>
      <c r="AB2474">
        <v>0</v>
      </c>
      <c r="AC2474">
        <v>1</v>
      </c>
      <c r="AD2474" t="s">
        <v>13</v>
      </c>
      <c r="AE2474">
        <v>0</v>
      </c>
      <c r="AF2474">
        <v>1</v>
      </c>
      <c r="AG2474" t="s">
        <v>13</v>
      </c>
      <c r="AH2474">
        <v>0</v>
      </c>
      <c r="AI2474">
        <v>1</v>
      </c>
      <c r="AJ2474" t="s">
        <v>13</v>
      </c>
      <c r="AK2474">
        <v>0</v>
      </c>
      <c r="AL2474">
        <v>1</v>
      </c>
    </row>
    <row r="2475" spans="1:38" x14ac:dyDescent="0.25">
      <c r="A2475" t="s">
        <v>1530</v>
      </c>
      <c r="B2475" t="s">
        <v>791</v>
      </c>
      <c r="C2475">
        <v>13981003</v>
      </c>
      <c r="D2475">
        <v>981003</v>
      </c>
      <c r="E2475" t="s">
        <v>1349</v>
      </c>
      <c r="F2475" t="s">
        <v>1350</v>
      </c>
      <c r="G2475" t="s">
        <v>1523</v>
      </c>
      <c r="H2475" t="s">
        <v>42</v>
      </c>
      <c r="I2475">
        <v>4</v>
      </c>
      <c r="J2475" t="s">
        <v>29</v>
      </c>
      <c r="K2475">
        <v>10</v>
      </c>
      <c r="L2475">
        <v>41</v>
      </c>
      <c r="M2475">
        <v>40</v>
      </c>
      <c r="N2475" t="s">
        <v>18</v>
      </c>
      <c r="O2475" t="s">
        <v>1544</v>
      </c>
      <c r="P2475">
        <v>0</v>
      </c>
      <c r="Q2475">
        <v>0</v>
      </c>
      <c r="R2475">
        <v>0</v>
      </c>
      <c r="S2475">
        <v>0</v>
      </c>
      <c r="T2475">
        <f>DATATABLE[[#This Row],[تعداد واگن منتظر واگذاری]]+DATATABLE[[#This Row],[تعداد واگن تحت تخلیه]]</f>
        <v>0</v>
      </c>
      <c r="U2475">
        <v>0</v>
      </c>
      <c r="V2475">
        <v>0</v>
      </c>
      <c r="W2475">
        <v>0</v>
      </c>
      <c r="X2475">
        <v>0</v>
      </c>
      <c r="Y2475">
        <v>0</v>
      </c>
      <c r="Z2475">
        <v>0</v>
      </c>
      <c r="AA2475" t="s">
        <v>13</v>
      </c>
      <c r="AB2475">
        <v>0</v>
      </c>
      <c r="AC2475">
        <v>1</v>
      </c>
      <c r="AD2475" t="s">
        <v>13</v>
      </c>
      <c r="AE2475">
        <v>0</v>
      </c>
      <c r="AF2475">
        <v>1</v>
      </c>
      <c r="AG2475" t="s">
        <v>13</v>
      </c>
      <c r="AH2475">
        <v>0</v>
      </c>
      <c r="AI2475">
        <v>1</v>
      </c>
      <c r="AJ2475" t="s">
        <v>13</v>
      </c>
      <c r="AK2475">
        <v>0</v>
      </c>
      <c r="AL2475">
        <v>1</v>
      </c>
    </row>
    <row r="2476" spans="1:38" x14ac:dyDescent="0.25">
      <c r="A2476" t="s">
        <v>1530</v>
      </c>
      <c r="B2476" t="s">
        <v>791</v>
      </c>
      <c r="C2476">
        <v>13981004</v>
      </c>
      <c r="D2476">
        <v>981004</v>
      </c>
      <c r="E2476" t="s">
        <v>1351</v>
      </c>
      <c r="F2476" t="s">
        <v>1352</v>
      </c>
      <c r="G2476" t="s">
        <v>1523</v>
      </c>
      <c r="H2476" t="s">
        <v>42</v>
      </c>
      <c r="I2476">
        <v>4</v>
      </c>
      <c r="J2476" t="s">
        <v>29</v>
      </c>
      <c r="K2476">
        <v>10</v>
      </c>
      <c r="L2476">
        <v>41</v>
      </c>
      <c r="M2476">
        <v>40</v>
      </c>
      <c r="N2476" t="s">
        <v>19</v>
      </c>
      <c r="O2476" t="s">
        <v>1545</v>
      </c>
      <c r="P2476">
        <v>0</v>
      </c>
      <c r="Q2476">
        <v>0</v>
      </c>
      <c r="R2476">
        <v>0</v>
      </c>
      <c r="S2476">
        <v>0</v>
      </c>
      <c r="T2476">
        <f>DATATABLE[[#This Row],[تعداد واگن منتظر واگذاری]]+DATATABLE[[#This Row],[تعداد واگن تحت تخلیه]]</f>
        <v>0</v>
      </c>
      <c r="U2476">
        <v>0</v>
      </c>
      <c r="V2476">
        <v>0</v>
      </c>
      <c r="W2476">
        <v>0</v>
      </c>
      <c r="X2476">
        <v>0</v>
      </c>
      <c r="Y2476">
        <v>0</v>
      </c>
      <c r="Z2476">
        <v>0</v>
      </c>
      <c r="AA2476" t="s">
        <v>13</v>
      </c>
      <c r="AB2476">
        <v>0</v>
      </c>
      <c r="AC2476">
        <v>1</v>
      </c>
      <c r="AD2476" t="s">
        <v>13</v>
      </c>
      <c r="AE2476">
        <v>0</v>
      </c>
      <c r="AF2476">
        <v>1</v>
      </c>
      <c r="AG2476" t="s">
        <v>13</v>
      </c>
      <c r="AH2476">
        <v>0</v>
      </c>
      <c r="AI2476">
        <v>1</v>
      </c>
      <c r="AJ2476" t="s">
        <v>13</v>
      </c>
      <c r="AK2476">
        <v>0</v>
      </c>
      <c r="AL2476">
        <v>1</v>
      </c>
    </row>
    <row r="2477" spans="1:38" x14ac:dyDescent="0.25">
      <c r="A2477" t="s">
        <v>1530</v>
      </c>
      <c r="B2477" t="s">
        <v>791</v>
      </c>
      <c r="C2477">
        <v>13981005</v>
      </c>
      <c r="D2477">
        <v>981005</v>
      </c>
      <c r="E2477" t="s">
        <v>1353</v>
      </c>
      <c r="F2477" t="s">
        <v>1354</v>
      </c>
      <c r="G2477" t="s">
        <v>1523</v>
      </c>
      <c r="H2477" t="s">
        <v>42</v>
      </c>
      <c r="I2477">
        <v>4</v>
      </c>
      <c r="J2477" t="s">
        <v>29</v>
      </c>
      <c r="K2477">
        <v>10</v>
      </c>
      <c r="L2477">
        <v>41</v>
      </c>
      <c r="M2477">
        <v>41</v>
      </c>
      <c r="N2477" t="s">
        <v>20</v>
      </c>
      <c r="O2477" t="s">
        <v>1546</v>
      </c>
      <c r="P2477">
        <v>0</v>
      </c>
      <c r="Q2477">
        <v>0</v>
      </c>
      <c r="R2477">
        <v>0</v>
      </c>
      <c r="S2477">
        <v>0</v>
      </c>
      <c r="T2477">
        <f>DATATABLE[[#This Row],[تعداد واگن منتظر واگذاری]]+DATATABLE[[#This Row],[تعداد واگن تحت تخلیه]]</f>
        <v>0</v>
      </c>
      <c r="U2477">
        <v>0</v>
      </c>
      <c r="V2477">
        <v>0</v>
      </c>
      <c r="W2477">
        <v>0</v>
      </c>
      <c r="X2477">
        <v>0</v>
      </c>
      <c r="Y2477">
        <v>0</v>
      </c>
      <c r="Z2477">
        <v>0</v>
      </c>
      <c r="AA2477" t="s">
        <v>13</v>
      </c>
      <c r="AB2477">
        <v>0</v>
      </c>
      <c r="AC2477">
        <v>1</v>
      </c>
      <c r="AD2477" t="s">
        <v>13</v>
      </c>
      <c r="AE2477">
        <v>0</v>
      </c>
      <c r="AF2477">
        <v>1</v>
      </c>
      <c r="AG2477" t="s">
        <v>13</v>
      </c>
      <c r="AH2477">
        <v>0</v>
      </c>
      <c r="AI2477">
        <v>1</v>
      </c>
      <c r="AJ2477" t="s">
        <v>13</v>
      </c>
      <c r="AK2477">
        <v>0</v>
      </c>
      <c r="AL2477">
        <v>1</v>
      </c>
    </row>
    <row r="2478" spans="1:38" x14ac:dyDescent="0.25">
      <c r="A2478" t="s">
        <v>1530</v>
      </c>
      <c r="B2478" t="s">
        <v>791</v>
      </c>
      <c r="C2478">
        <v>13981006</v>
      </c>
      <c r="D2478">
        <v>981006</v>
      </c>
      <c r="E2478" t="s">
        <v>1355</v>
      </c>
      <c r="F2478" t="s">
        <v>1356</v>
      </c>
      <c r="G2478" t="s">
        <v>1523</v>
      </c>
      <c r="H2478" t="s">
        <v>42</v>
      </c>
      <c r="I2478">
        <v>4</v>
      </c>
      <c r="J2478" t="s">
        <v>29</v>
      </c>
      <c r="K2478">
        <v>10</v>
      </c>
      <c r="L2478">
        <v>41</v>
      </c>
      <c r="M2478">
        <v>41</v>
      </c>
      <c r="N2478" t="s">
        <v>12</v>
      </c>
      <c r="O2478" t="s">
        <v>1547</v>
      </c>
      <c r="P2478">
        <v>0</v>
      </c>
      <c r="Q2478">
        <v>0</v>
      </c>
      <c r="R2478">
        <v>0</v>
      </c>
      <c r="S2478">
        <v>0</v>
      </c>
      <c r="T2478">
        <f>DATATABLE[[#This Row],[تعداد واگن منتظر واگذاری]]+DATATABLE[[#This Row],[تعداد واگن تحت تخلیه]]</f>
        <v>0</v>
      </c>
      <c r="U2478">
        <v>0</v>
      </c>
      <c r="V2478">
        <v>0</v>
      </c>
      <c r="W2478">
        <v>0</v>
      </c>
      <c r="X2478">
        <v>0</v>
      </c>
      <c r="Y2478">
        <v>0</v>
      </c>
      <c r="Z2478">
        <v>0</v>
      </c>
      <c r="AA2478" t="s">
        <v>13</v>
      </c>
      <c r="AB2478">
        <v>0</v>
      </c>
      <c r="AC2478">
        <v>1</v>
      </c>
      <c r="AD2478" t="s">
        <v>13</v>
      </c>
      <c r="AE2478">
        <v>0</v>
      </c>
      <c r="AF2478">
        <v>1</v>
      </c>
      <c r="AG2478" t="s">
        <v>13</v>
      </c>
      <c r="AH2478">
        <v>0</v>
      </c>
      <c r="AI2478">
        <v>1</v>
      </c>
      <c r="AJ2478" t="s">
        <v>13</v>
      </c>
      <c r="AK2478">
        <v>0</v>
      </c>
      <c r="AL2478">
        <v>1</v>
      </c>
    </row>
    <row r="2479" spans="1:38" x14ac:dyDescent="0.25">
      <c r="A2479" t="s">
        <v>1530</v>
      </c>
      <c r="B2479" t="s">
        <v>791</v>
      </c>
      <c r="C2479">
        <v>13981007</v>
      </c>
      <c r="D2479">
        <v>981007</v>
      </c>
      <c r="E2479" t="s">
        <v>1357</v>
      </c>
      <c r="F2479" t="s">
        <v>1358</v>
      </c>
      <c r="G2479" t="s">
        <v>1523</v>
      </c>
      <c r="H2479" t="s">
        <v>42</v>
      </c>
      <c r="I2479">
        <v>4</v>
      </c>
      <c r="J2479" t="s">
        <v>29</v>
      </c>
      <c r="K2479">
        <v>10</v>
      </c>
      <c r="L2479">
        <v>42</v>
      </c>
      <c r="M2479">
        <v>41</v>
      </c>
      <c r="N2479" t="s">
        <v>14</v>
      </c>
      <c r="O2479" t="s">
        <v>1548</v>
      </c>
      <c r="P2479">
        <v>0</v>
      </c>
      <c r="Q2479">
        <v>0</v>
      </c>
      <c r="R2479">
        <v>0</v>
      </c>
      <c r="S2479">
        <v>0</v>
      </c>
      <c r="T2479">
        <f>DATATABLE[[#This Row],[تعداد واگن منتظر واگذاری]]+DATATABLE[[#This Row],[تعداد واگن تحت تخلیه]]</f>
        <v>0</v>
      </c>
      <c r="U2479">
        <v>0</v>
      </c>
      <c r="V2479">
        <v>0</v>
      </c>
      <c r="W2479">
        <v>0</v>
      </c>
      <c r="X2479">
        <v>0</v>
      </c>
      <c r="Y2479">
        <v>0</v>
      </c>
      <c r="Z2479">
        <v>0</v>
      </c>
      <c r="AA2479" t="s">
        <v>13</v>
      </c>
      <c r="AB2479">
        <v>0</v>
      </c>
      <c r="AC2479">
        <v>1</v>
      </c>
      <c r="AD2479" t="s">
        <v>13</v>
      </c>
      <c r="AE2479">
        <v>0</v>
      </c>
      <c r="AF2479">
        <v>1</v>
      </c>
      <c r="AG2479" t="s">
        <v>13</v>
      </c>
      <c r="AH2479">
        <v>0</v>
      </c>
      <c r="AI2479">
        <v>1</v>
      </c>
      <c r="AJ2479" t="s">
        <v>13</v>
      </c>
      <c r="AK2479">
        <v>0</v>
      </c>
      <c r="AL2479">
        <v>1</v>
      </c>
    </row>
    <row r="2480" spans="1:38" x14ac:dyDescent="0.25">
      <c r="A2480" t="s">
        <v>1530</v>
      </c>
      <c r="B2480" t="s">
        <v>791</v>
      </c>
      <c r="C2480">
        <v>13981008</v>
      </c>
      <c r="D2480">
        <v>981008</v>
      </c>
      <c r="E2480" t="s">
        <v>1359</v>
      </c>
      <c r="F2480" t="s">
        <v>1360</v>
      </c>
      <c r="G2480" t="s">
        <v>1523</v>
      </c>
      <c r="H2480" t="s">
        <v>42</v>
      </c>
      <c r="I2480">
        <v>4</v>
      </c>
      <c r="J2480" t="s">
        <v>29</v>
      </c>
      <c r="K2480">
        <v>10</v>
      </c>
      <c r="L2480">
        <v>42</v>
      </c>
      <c r="M2480">
        <v>41</v>
      </c>
      <c r="N2480" t="s">
        <v>16</v>
      </c>
      <c r="O2480" t="s">
        <v>1549</v>
      </c>
      <c r="P2480">
        <v>0</v>
      </c>
      <c r="Q2480">
        <v>0</v>
      </c>
      <c r="R2480">
        <v>0</v>
      </c>
      <c r="S2480">
        <v>0</v>
      </c>
      <c r="T2480">
        <f>DATATABLE[[#This Row],[تعداد واگن منتظر واگذاری]]+DATATABLE[[#This Row],[تعداد واگن تحت تخلیه]]</f>
        <v>0</v>
      </c>
      <c r="U2480">
        <v>0</v>
      </c>
      <c r="V2480">
        <v>0</v>
      </c>
      <c r="W2480">
        <v>0</v>
      </c>
      <c r="X2480">
        <v>0</v>
      </c>
      <c r="Y2480">
        <v>0</v>
      </c>
      <c r="Z2480">
        <v>0</v>
      </c>
      <c r="AA2480" t="s">
        <v>13</v>
      </c>
      <c r="AB2480">
        <v>0</v>
      </c>
      <c r="AC2480">
        <v>1</v>
      </c>
      <c r="AD2480" t="s">
        <v>13</v>
      </c>
      <c r="AE2480">
        <v>0</v>
      </c>
      <c r="AF2480">
        <v>1</v>
      </c>
      <c r="AG2480" t="s">
        <v>13</v>
      </c>
      <c r="AH2480">
        <v>0</v>
      </c>
      <c r="AI2480">
        <v>1</v>
      </c>
      <c r="AJ2480" t="s">
        <v>13</v>
      </c>
      <c r="AK2480">
        <v>0</v>
      </c>
      <c r="AL2480">
        <v>1</v>
      </c>
    </row>
    <row r="2481" spans="1:38" x14ac:dyDescent="0.25">
      <c r="A2481" t="s">
        <v>1530</v>
      </c>
      <c r="B2481" t="s">
        <v>791</v>
      </c>
      <c r="C2481">
        <v>13981009</v>
      </c>
      <c r="D2481">
        <v>981009</v>
      </c>
      <c r="E2481" t="s">
        <v>1361</v>
      </c>
      <c r="F2481" t="s">
        <v>1362</v>
      </c>
      <c r="G2481" t="s">
        <v>1523</v>
      </c>
      <c r="H2481" t="s">
        <v>42</v>
      </c>
      <c r="I2481">
        <v>4</v>
      </c>
      <c r="J2481" t="s">
        <v>29</v>
      </c>
      <c r="K2481">
        <v>10</v>
      </c>
      <c r="L2481">
        <v>42</v>
      </c>
      <c r="M2481">
        <v>41</v>
      </c>
      <c r="N2481" t="s">
        <v>17</v>
      </c>
      <c r="O2481" t="s">
        <v>1550</v>
      </c>
      <c r="P2481">
        <v>0</v>
      </c>
      <c r="Q2481">
        <v>0</v>
      </c>
      <c r="R2481">
        <v>0</v>
      </c>
      <c r="S2481">
        <v>0</v>
      </c>
      <c r="T2481">
        <f>DATATABLE[[#This Row],[تعداد واگن منتظر واگذاری]]+DATATABLE[[#This Row],[تعداد واگن تحت تخلیه]]</f>
        <v>0</v>
      </c>
      <c r="U2481">
        <v>0</v>
      </c>
      <c r="V2481">
        <v>0</v>
      </c>
      <c r="W2481">
        <v>0</v>
      </c>
      <c r="X2481">
        <v>0</v>
      </c>
      <c r="Y2481">
        <v>0</v>
      </c>
      <c r="Z2481">
        <v>0</v>
      </c>
      <c r="AA2481" t="s">
        <v>13</v>
      </c>
      <c r="AB2481">
        <v>0</v>
      </c>
      <c r="AC2481">
        <v>1</v>
      </c>
      <c r="AD2481" t="s">
        <v>13</v>
      </c>
      <c r="AE2481">
        <v>0</v>
      </c>
      <c r="AF2481">
        <v>1</v>
      </c>
      <c r="AG2481" t="s">
        <v>13</v>
      </c>
      <c r="AH2481">
        <v>0</v>
      </c>
      <c r="AI2481">
        <v>1</v>
      </c>
      <c r="AJ2481" t="s">
        <v>13</v>
      </c>
      <c r="AK2481">
        <v>0</v>
      </c>
      <c r="AL2481">
        <v>1</v>
      </c>
    </row>
    <row r="2482" spans="1:38" x14ac:dyDescent="0.25">
      <c r="A2482" t="s">
        <v>1530</v>
      </c>
      <c r="B2482" t="s">
        <v>791</v>
      </c>
      <c r="C2482">
        <v>13981010</v>
      </c>
      <c r="D2482">
        <v>981010</v>
      </c>
      <c r="E2482" t="s">
        <v>1363</v>
      </c>
      <c r="F2482" t="s">
        <v>1364</v>
      </c>
      <c r="G2482" t="s">
        <v>1523</v>
      </c>
      <c r="H2482" t="s">
        <v>42</v>
      </c>
      <c r="I2482">
        <v>4</v>
      </c>
      <c r="J2482" t="s">
        <v>29</v>
      </c>
      <c r="K2482">
        <v>10</v>
      </c>
      <c r="L2482">
        <v>42</v>
      </c>
      <c r="M2482">
        <v>41</v>
      </c>
      <c r="N2482" t="s">
        <v>18</v>
      </c>
      <c r="O2482" t="s">
        <v>1551</v>
      </c>
      <c r="P2482">
        <v>0</v>
      </c>
      <c r="Q2482">
        <v>0</v>
      </c>
      <c r="R2482">
        <v>0</v>
      </c>
      <c r="S2482">
        <v>0</v>
      </c>
      <c r="T2482">
        <f>DATATABLE[[#This Row],[تعداد واگن منتظر واگذاری]]+DATATABLE[[#This Row],[تعداد واگن تحت تخلیه]]</f>
        <v>0</v>
      </c>
      <c r="U2482">
        <v>0</v>
      </c>
      <c r="V2482">
        <v>0</v>
      </c>
      <c r="W2482">
        <v>0</v>
      </c>
      <c r="X2482">
        <v>0</v>
      </c>
      <c r="Y2482">
        <v>0</v>
      </c>
      <c r="Z2482">
        <v>0</v>
      </c>
      <c r="AA2482" t="s">
        <v>13</v>
      </c>
      <c r="AB2482">
        <v>0</v>
      </c>
      <c r="AC2482">
        <v>1</v>
      </c>
      <c r="AD2482" t="s">
        <v>13</v>
      </c>
      <c r="AE2482">
        <v>0</v>
      </c>
      <c r="AF2482">
        <v>1</v>
      </c>
      <c r="AG2482" t="s">
        <v>13</v>
      </c>
      <c r="AH2482">
        <v>0</v>
      </c>
      <c r="AI2482">
        <v>1</v>
      </c>
      <c r="AJ2482" t="s">
        <v>13</v>
      </c>
      <c r="AK2482">
        <v>0</v>
      </c>
      <c r="AL2482">
        <v>1</v>
      </c>
    </row>
    <row r="2483" spans="1:38" x14ac:dyDescent="0.25">
      <c r="A2483" t="s">
        <v>1530</v>
      </c>
      <c r="B2483" t="s">
        <v>791</v>
      </c>
      <c r="C2483">
        <v>13981011</v>
      </c>
      <c r="D2483">
        <v>981011</v>
      </c>
      <c r="E2483" t="s">
        <v>1365</v>
      </c>
      <c r="F2483" t="s">
        <v>1366</v>
      </c>
      <c r="G2483" t="s">
        <v>1523</v>
      </c>
      <c r="H2483" t="s">
        <v>42</v>
      </c>
      <c r="I2483">
        <v>4</v>
      </c>
      <c r="J2483" t="s">
        <v>29</v>
      </c>
      <c r="K2483">
        <v>10</v>
      </c>
      <c r="L2483">
        <v>42</v>
      </c>
      <c r="M2483">
        <v>41</v>
      </c>
      <c r="N2483" t="s">
        <v>19</v>
      </c>
      <c r="O2483" t="s">
        <v>1552</v>
      </c>
      <c r="P2483">
        <v>0</v>
      </c>
      <c r="Q2483">
        <v>0</v>
      </c>
      <c r="R2483">
        <v>0</v>
      </c>
      <c r="S2483">
        <v>0</v>
      </c>
      <c r="T2483">
        <f>DATATABLE[[#This Row],[تعداد واگن منتظر واگذاری]]+DATATABLE[[#This Row],[تعداد واگن تحت تخلیه]]</f>
        <v>0</v>
      </c>
      <c r="U2483">
        <v>0</v>
      </c>
      <c r="V2483">
        <v>0</v>
      </c>
      <c r="W2483">
        <v>0</v>
      </c>
      <c r="X2483">
        <v>0</v>
      </c>
      <c r="Y2483">
        <v>0</v>
      </c>
      <c r="Z2483">
        <v>0</v>
      </c>
      <c r="AA2483" t="s">
        <v>13</v>
      </c>
      <c r="AB2483">
        <v>0</v>
      </c>
      <c r="AC2483">
        <v>1</v>
      </c>
      <c r="AD2483" t="s">
        <v>13</v>
      </c>
      <c r="AE2483">
        <v>0</v>
      </c>
      <c r="AF2483">
        <v>1</v>
      </c>
      <c r="AG2483" t="s">
        <v>13</v>
      </c>
      <c r="AH2483">
        <v>0</v>
      </c>
      <c r="AI2483">
        <v>1</v>
      </c>
      <c r="AJ2483" t="s">
        <v>13</v>
      </c>
      <c r="AK2483">
        <v>0</v>
      </c>
      <c r="AL2483">
        <v>1</v>
      </c>
    </row>
    <row r="2484" spans="1:38" x14ac:dyDescent="0.25">
      <c r="A2484" t="s">
        <v>1530</v>
      </c>
      <c r="B2484" t="s">
        <v>791</v>
      </c>
      <c r="C2484">
        <v>13981012</v>
      </c>
      <c r="D2484">
        <v>981012</v>
      </c>
      <c r="E2484" t="s">
        <v>1367</v>
      </c>
      <c r="F2484" t="s">
        <v>1368</v>
      </c>
      <c r="G2484" t="s">
        <v>1523</v>
      </c>
      <c r="H2484" t="s">
        <v>42</v>
      </c>
      <c r="I2484">
        <v>4</v>
      </c>
      <c r="J2484" t="s">
        <v>29</v>
      </c>
      <c r="K2484">
        <v>10</v>
      </c>
      <c r="L2484">
        <v>42</v>
      </c>
      <c r="M2484">
        <v>42</v>
      </c>
      <c r="N2484" t="s">
        <v>20</v>
      </c>
      <c r="O2484" t="s">
        <v>1553</v>
      </c>
      <c r="P2484">
        <v>0</v>
      </c>
      <c r="Q2484">
        <v>0</v>
      </c>
      <c r="R2484">
        <v>0</v>
      </c>
      <c r="S2484">
        <v>0</v>
      </c>
      <c r="T2484">
        <f>DATATABLE[[#This Row],[تعداد واگن منتظر واگذاری]]+DATATABLE[[#This Row],[تعداد واگن تحت تخلیه]]</f>
        <v>0</v>
      </c>
      <c r="U2484">
        <v>0</v>
      </c>
      <c r="V2484">
        <v>0</v>
      </c>
      <c r="W2484">
        <v>0</v>
      </c>
      <c r="X2484">
        <v>0</v>
      </c>
      <c r="Y2484">
        <v>0</v>
      </c>
      <c r="Z2484">
        <v>0</v>
      </c>
      <c r="AA2484" t="s">
        <v>13</v>
      </c>
      <c r="AB2484">
        <v>0</v>
      </c>
      <c r="AC2484">
        <v>1</v>
      </c>
      <c r="AD2484" t="s">
        <v>13</v>
      </c>
      <c r="AE2484">
        <v>0</v>
      </c>
      <c r="AF2484">
        <v>1</v>
      </c>
      <c r="AG2484" t="s">
        <v>13</v>
      </c>
      <c r="AH2484">
        <v>0</v>
      </c>
      <c r="AI2484">
        <v>1</v>
      </c>
      <c r="AJ2484" t="s">
        <v>13</v>
      </c>
      <c r="AK2484">
        <v>0</v>
      </c>
      <c r="AL2484">
        <v>1</v>
      </c>
    </row>
    <row r="2485" spans="1:38" x14ac:dyDescent="0.25">
      <c r="A2485" t="s">
        <v>1530</v>
      </c>
      <c r="B2485" t="s">
        <v>791</v>
      </c>
      <c r="C2485">
        <v>13981013</v>
      </c>
      <c r="D2485">
        <v>981013</v>
      </c>
      <c r="E2485" t="s">
        <v>1369</v>
      </c>
      <c r="F2485" t="s">
        <v>1370</v>
      </c>
      <c r="G2485" t="s">
        <v>1523</v>
      </c>
      <c r="H2485" t="s">
        <v>42</v>
      </c>
      <c r="I2485">
        <v>4</v>
      </c>
      <c r="J2485" t="s">
        <v>29</v>
      </c>
      <c r="K2485">
        <v>10</v>
      </c>
      <c r="L2485">
        <v>42</v>
      </c>
      <c r="M2485">
        <v>42</v>
      </c>
      <c r="N2485" t="s">
        <v>12</v>
      </c>
      <c r="O2485" t="s">
        <v>1556</v>
      </c>
      <c r="P2485">
        <v>0</v>
      </c>
      <c r="Q2485">
        <v>0</v>
      </c>
      <c r="R2485">
        <v>0</v>
      </c>
      <c r="S2485">
        <v>0</v>
      </c>
      <c r="T2485">
        <f>DATATABLE[[#This Row],[تعداد واگن منتظر واگذاری]]+DATATABLE[[#This Row],[تعداد واگن تحت تخلیه]]</f>
        <v>0</v>
      </c>
      <c r="U2485">
        <v>0</v>
      </c>
      <c r="V2485">
        <v>0</v>
      </c>
      <c r="W2485">
        <v>0</v>
      </c>
      <c r="X2485">
        <v>0</v>
      </c>
      <c r="Y2485">
        <v>0</v>
      </c>
      <c r="Z2485">
        <v>0</v>
      </c>
      <c r="AA2485" t="s">
        <v>13</v>
      </c>
      <c r="AB2485">
        <v>0</v>
      </c>
      <c r="AC2485">
        <v>1</v>
      </c>
      <c r="AD2485" t="s">
        <v>13</v>
      </c>
      <c r="AE2485">
        <v>0</v>
      </c>
      <c r="AF2485">
        <v>1</v>
      </c>
      <c r="AG2485" t="s">
        <v>13</v>
      </c>
      <c r="AH2485">
        <v>0</v>
      </c>
      <c r="AI2485">
        <v>1</v>
      </c>
      <c r="AJ2485" t="s">
        <v>13</v>
      </c>
      <c r="AK2485">
        <v>0</v>
      </c>
      <c r="AL2485">
        <v>1</v>
      </c>
    </row>
    <row r="2486" spans="1:38" x14ac:dyDescent="0.25">
      <c r="A2486" t="s">
        <v>1530</v>
      </c>
      <c r="B2486" t="s">
        <v>791</v>
      </c>
      <c r="C2486">
        <v>13981014</v>
      </c>
      <c r="D2486">
        <v>981014</v>
      </c>
      <c r="E2486" t="s">
        <v>1371</v>
      </c>
      <c r="F2486" t="s">
        <v>1372</v>
      </c>
      <c r="G2486" t="s">
        <v>1523</v>
      </c>
      <c r="H2486" t="s">
        <v>42</v>
      </c>
      <c r="I2486">
        <v>4</v>
      </c>
      <c r="J2486" t="s">
        <v>29</v>
      </c>
      <c r="K2486">
        <v>10</v>
      </c>
      <c r="L2486">
        <v>43</v>
      </c>
      <c r="M2486">
        <v>42</v>
      </c>
      <c r="N2486" t="s">
        <v>14</v>
      </c>
      <c r="O2486" t="s">
        <v>1557</v>
      </c>
      <c r="P2486">
        <v>0</v>
      </c>
      <c r="Q2486">
        <v>0</v>
      </c>
      <c r="R2486">
        <v>0</v>
      </c>
      <c r="S2486">
        <v>0</v>
      </c>
      <c r="T2486">
        <f>DATATABLE[[#This Row],[تعداد واگن منتظر واگذاری]]+DATATABLE[[#This Row],[تعداد واگن تحت تخلیه]]</f>
        <v>0</v>
      </c>
      <c r="U2486">
        <v>0</v>
      </c>
      <c r="V2486">
        <v>0</v>
      </c>
      <c r="W2486">
        <v>0</v>
      </c>
      <c r="X2486">
        <v>0</v>
      </c>
      <c r="Y2486">
        <v>0</v>
      </c>
      <c r="Z2486">
        <v>0</v>
      </c>
      <c r="AA2486" t="s">
        <v>13</v>
      </c>
      <c r="AB2486">
        <v>0</v>
      </c>
      <c r="AC2486">
        <v>1</v>
      </c>
      <c r="AD2486" t="s">
        <v>13</v>
      </c>
      <c r="AE2486">
        <v>0</v>
      </c>
      <c r="AF2486">
        <v>1</v>
      </c>
      <c r="AG2486" t="s">
        <v>13</v>
      </c>
      <c r="AH2486">
        <v>0</v>
      </c>
      <c r="AI2486">
        <v>1</v>
      </c>
      <c r="AJ2486" t="s">
        <v>13</v>
      </c>
      <c r="AK2486">
        <v>0</v>
      </c>
      <c r="AL2486">
        <v>1</v>
      </c>
    </row>
    <row r="2487" spans="1:38" x14ac:dyDescent="0.25">
      <c r="A2487" t="s">
        <v>1530</v>
      </c>
      <c r="B2487" t="s">
        <v>791</v>
      </c>
      <c r="C2487">
        <v>13981015</v>
      </c>
      <c r="D2487">
        <v>981015</v>
      </c>
      <c r="E2487" t="s">
        <v>1373</v>
      </c>
      <c r="F2487" t="s">
        <v>1374</v>
      </c>
      <c r="G2487" t="s">
        <v>1523</v>
      </c>
      <c r="H2487" t="s">
        <v>42</v>
      </c>
      <c r="I2487">
        <v>4</v>
      </c>
      <c r="J2487" t="s">
        <v>29</v>
      </c>
      <c r="K2487">
        <v>10</v>
      </c>
      <c r="L2487">
        <v>43</v>
      </c>
      <c r="M2487">
        <v>42</v>
      </c>
      <c r="N2487" t="s">
        <v>16</v>
      </c>
      <c r="O2487" t="s">
        <v>1558</v>
      </c>
      <c r="P2487">
        <v>0</v>
      </c>
      <c r="Q2487">
        <v>0</v>
      </c>
      <c r="R2487">
        <v>0</v>
      </c>
      <c r="S2487">
        <v>0</v>
      </c>
      <c r="T2487">
        <f>DATATABLE[[#This Row],[تعداد واگن منتظر واگذاری]]+DATATABLE[[#This Row],[تعداد واگن تحت تخلیه]]</f>
        <v>0</v>
      </c>
      <c r="U2487">
        <v>0</v>
      </c>
      <c r="V2487">
        <v>0</v>
      </c>
      <c r="W2487">
        <v>0</v>
      </c>
      <c r="X2487">
        <v>0</v>
      </c>
      <c r="Y2487">
        <v>0</v>
      </c>
      <c r="Z2487">
        <v>0</v>
      </c>
      <c r="AA2487" t="s">
        <v>13</v>
      </c>
      <c r="AB2487">
        <v>0</v>
      </c>
      <c r="AC2487">
        <v>1</v>
      </c>
      <c r="AD2487" t="s">
        <v>13</v>
      </c>
      <c r="AE2487">
        <v>0</v>
      </c>
      <c r="AF2487">
        <v>1</v>
      </c>
      <c r="AG2487" t="s">
        <v>13</v>
      </c>
      <c r="AH2487">
        <v>0</v>
      </c>
      <c r="AI2487">
        <v>1</v>
      </c>
      <c r="AJ2487" t="s">
        <v>13</v>
      </c>
      <c r="AK2487">
        <v>0</v>
      </c>
      <c r="AL2487">
        <v>1</v>
      </c>
    </row>
    <row r="2488" spans="1:38" x14ac:dyDescent="0.25">
      <c r="A2488" t="s">
        <v>1530</v>
      </c>
      <c r="B2488" t="s">
        <v>791</v>
      </c>
      <c r="C2488">
        <v>13981016</v>
      </c>
      <c r="D2488">
        <v>981016</v>
      </c>
      <c r="E2488" t="s">
        <v>1375</v>
      </c>
      <c r="F2488" t="s">
        <v>1376</v>
      </c>
      <c r="G2488" t="s">
        <v>1523</v>
      </c>
      <c r="H2488" t="s">
        <v>42</v>
      </c>
      <c r="I2488">
        <v>4</v>
      </c>
      <c r="J2488" t="s">
        <v>29</v>
      </c>
      <c r="K2488">
        <v>10</v>
      </c>
      <c r="L2488">
        <v>43</v>
      </c>
      <c r="M2488">
        <v>42</v>
      </c>
      <c r="N2488" t="s">
        <v>17</v>
      </c>
      <c r="O2488" t="s">
        <v>1559</v>
      </c>
      <c r="P2488">
        <v>0</v>
      </c>
      <c r="Q2488">
        <v>0</v>
      </c>
      <c r="R2488">
        <v>0</v>
      </c>
      <c r="S2488">
        <v>0</v>
      </c>
      <c r="T2488">
        <f>DATATABLE[[#This Row],[تعداد واگن منتظر واگذاری]]+DATATABLE[[#This Row],[تعداد واگن تحت تخلیه]]</f>
        <v>0</v>
      </c>
      <c r="U2488">
        <v>0</v>
      </c>
      <c r="V2488">
        <v>0</v>
      </c>
      <c r="W2488">
        <v>0</v>
      </c>
      <c r="X2488">
        <v>0</v>
      </c>
      <c r="Y2488">
        <v>0</v>
      </c>
      <c r="Z2488">
        <v>0</v>
      </c>
      <c r="AA2488" t="s">
        <v>13</v>
      </c>
      <c r="AB2488">
        <v>0</v>
      </c>
      <c r="AC2488">
        <v>1</v>
      </c>
      <c r="AD2488" t="s">
        <v>13</v>
      </c>
      <c r="AE2488">
        <v>0</v>
      </c>
      <c r="AF2488">
        <v>1</v>
      </c>
      <c r="AG2488" t="s">
        <v>13</v>
      </c>
      <c r="AH2488">
        <v>0</v>
      </c>
      <c r="AI2488">
        <v>1</v>
      </c>
      <c r="AJ2488" t="s">
        <v>13</v>
      </c>
      <c r="AK2488">
        <v>0</v>
      </c>
      <c r="AL2488">
        <v>1</v>
      </c>
    </row>
    <row r="2489" spans="1:38" x14ac:dyDescent="0.25">
      <c r="A2489" t="s">
        <v>1530</v>
      </c>
      <c r="B2489" t="s">
        <v>791</v>
      </c>
      <c r="C2489">
        <v>13981017</v>
      </c>
      <c r="D2489">
        <v>981017</v>
      </c>
      <c r="E2489" t="s">
        <v>1377</v>
      </c>
      <c r="F2489" t="s">
        <v>1378</v>
      </c>
      <c r="G2489" t="s">
        <v>1523</v>
      </c>
      <c r="H2489" t="s">
        <v>42</v>
      </c>
      <c r="I2489">
        <v>4</v>
      </c>
      <c r="J2489" t="s">
        <v>29</v>
      </c>
      <c r="K2489">
        <v>10</v>
      </c>
      <c r="L2489">
        <v>43</v>
      </c>
      <c r="M2489">
        <v>42</v>
      </c>
      <c r="N2489" t="s">
        <v>18</v>
      </c>
      <c r="O2489" t="s">
        <v>1560</v>
      </c>
      <c r="P2489">
        <v>0</v>
      </c>
      <c r="Q2489">
        <v>0</v>
      </c>
      <c r="R2489">
        <v>0</v>
      </c>
      <c r="S2489">
        <v>0</v>
      </c>
      <c r="T2489">
        <f>DATATABLE[[#This Row],[تعداد واگن منتظر واگذاری]]+DATATABLE[[#This Row],[تعداد واگن تحت تخلیه]]</f>
        <v>0</v>
      </c>
      <c r="U2489">
        <v>0</v>
      </c>
      <c r="V2489">
        <v>0</v>
      </c>
      <c r="W2489">
        <v>0</v>
      </c>
      <c r="X2489">
        <v>0</v>
      </c>
      <c r="Y2489">
        <v>0</v>
      </c>
      <c r="Z2489">
        <v>0</v>
      </c>
      <c r="AA2489" t="s">
        <v>13</v>
      </c>
      <c r="AB2489">
        <v>0</v>
      </c>
      <c r="AC2489">
        <v>1</v>
      </c>
      <c r="AD2489" t="s">
        <v>13</v>
      </c>
      <c r="AE2489">
        <v>0</v>
      </c>
      <c r="AF2489">
        <v>1</v>
      </c>
      <c r="AG2489" t="s">
        <v>13</v>
      </c>
      <c r="AH2489">
        <v>0</v>
      </c>
      <c r="AI2489">
        <v>1</v>
      </c>
      <c r="AJ2489" t="s">
        <v>13</v>
      </c>
      <c r="AK2489">
        <v>0</v>
      </c>
      <c r="AL2489">
        <v>1</v>
      </c>
    </row>
    <row r="2490" spans="1:38" x14ac:dyDescent="0.25">
      <c r="A2490" t="s">
        <v>1530</v>
      </c>
      <c r="B2490" t="s">
        <v>791</v>
      </c>
      <c r="C2490">
        <v>13981018</v>
      </c>
      <c r="D2490">
        <v>981018</v>
      </c>
      <c r="E2490" t="s">
        <v>1379</v>
      </c>
      <c r="F2490" t="s">
        <v>1380</v>
      </c>
      <c r="G2490" t="s">
        <v>1523</v>
      </c>
      <c r="H2490" t="s">
        <v>42</v>
      </c>
      <c r="I2490">
        <v>4</v>
      </c>
      <c r="J2490" t="s">
        <v>29</v>
      </c>
      <c r="K2490">
        <v>10</v>
      </c>
      <c r="L2490">
        <v>43</v>
      </c>
      <c r="M2490">
        <v>42</v>
      </c>
      <c r="N2490" t="s">
        <v>19</v>
      </c>
      <c r="O2490" t="s">
        <v>1561</v>
      </c>
      <c r="P2490">
        <v>0</v>
      </c>
      <c r="Q2490">
        <v>0</v>
      </c>
      <c r="R2490">
        <v>0</v>
      </c>
      <c r="S2490">
        <v>0</v>
      </c>
      <c r="T2490">
        <f>DATATABLE[[#This Row],[تعداد واگن منتظر واگذاری]]+DATATABLE[[#This Row],[تعداد واگن تحت تخلیه]]</f>
        <v>0</v>
      </c>
      <c r="U2490">
        <v>0</v>
      </c>
      <c r="V2490">
        <v>0</v>
      </c>
      <c r="W2490">
        <v>0</v>
      </c>
      <c r="X2490">
        <v>0</v>
      </c>
      <c r="Y2490">
        <v>0</v>
      </c>
      <c r="Z2490">
        <v>0</v>
      </c>
      <c r="AA2490" t="s">
        <v>13</v>
      </c>
      <c r="AB2490">
        <v>0</v>
      </c>
      <c r="AC2490">
        <v>1</v>
      </c>
      <c r="AD2490" t="s">
        <v>13</v>
      </c>
      <c r="AE2490">
        <v>0</v>
      </c>
      <c r="AF2490">
        <v>1</v>
      </c>
      <c r="AG2490" t="s">
        <v>13</v>
      </c>
      <c r="AH2490">
        <v>0</v>
      </c>
      <c r="AI2490">
        <v>1</v>
      </c>
      <c r="AJ2490" t="s">
        <v>13</v>
      </c>
      <c r="AK2490">
        <v>0</v>
      </c>
      <c r="AL2490">
        <v>1</v>
      </c>
    </row>
    <row r="2491" spans="1:38" x14ac:dyDescent="0.25">
      <c r="A2491" t="s">
        <v>1530</v>
      </c>
      <c r="B2491" t="s">
        <v>791</v>
      </c>
      <c r="C2491">
        <v>13981019</v>
      </c>
      <c r="D2491">
        <v>981019</v>
      </c>
      <c r="E2491" t="s">
        <v>1381</v>
      </c>
      <c r="F2491" t="s">
        <v>1382</v>
      </c>
      <c r="G2491" t="s">
        <v>1523</v>
      </c>
      <c r="H2491" t="s">
        <v>42</v>
      </c>
      <c r="I2491">
        <v>4</v>
      </c>
      <c r="J2491" t="s">
        <v>29</v>
      </c>
      <c r="K2491">
        <v>10</v>
      </c>
      <c r="L2491">
        <v>43</v>
      </c>
      <c r="M2491">
        <v>43</v>
      </c>
      <c r="N2491" t="s">
        <v>20</v>
      </c>
      <c r="O2491" t="s">
        <v>1562</v>
      </c>
      <c r="P2491">
        <v>0</v>
      </c>
      <c r="Q2491">
        <v>0</v>
      </c>
      <c r="R2491">
        <v>0</v>
      </c>
      <c r="S2491">
        <v>0</v>
      </c>
      <c r="T2491">
        <f>DATATABLE[[#This Row],[تعداد واگن منتظر واگذاری]]+DATATABLE[[#This Row],[تعداد واگن تحت تخلیه]]</f>
        <v>0</v>
      </c>
      <c r="U2491">
        <v>0</v>
      </c>
      <c r="V2491">
        <v>0</v>
      </c>
      <c r="W2491">
        <v>0</v>
      </c>
      <c r="X2491">
        <v>0</v>
      </c>
      <c r="Y2491">
        <v>0</v>
      </c>
      <c r="Z2491">
        <v>0</v>
      </c>
      <c r="AA2491" t="s">
        <v>13</v>
      </c>
      <c r="AB2491">
        <v>0</v>
      </c>
      <c r="AC2491">
        <v>1</v>
      </c>
      <c r="AD2491" t="s">
        <v>13</v>
      </c>
      <c r="AE2491">
        <v>0</v>
      </c>
      <c r="AF2491">
        <v>1</v>
      </c>
      <c r="AG2491" t="s">
        <v>13</v>
      </c>
      <c r="AH2491">
        <v>0</v>
      </c>
      <c r="AI2491">
        <v>1</v>
      </c>
      <c r="AJ2491" t="s">
        <v>13</v>
      </c>
      <c r="AK2491">
        <v>0</v>
      </c>
      <c r="AL2491">
        <v>1</v>
      </c>
    </row>
    <row r="2492" spans="1:38" x14ac:dyDescent="0.25">
      <c r="A2492" t="s">
        <v>1530</v>
      </c>
      <c r="B2492" t="s">
        <v>791</v>
      </c>
      <c r="C2492">
        <v>13981020</v>
      </c>
      <c r="D2492">
        <v>981020</v>
      </c>
      <c r="E2492" t="s">
        <v>1383</v>
      </c>
      <c r="F2492" t="s">
        <v>1384</v>
      </c>
      <c r="G2492" t="s">
        <v>1523</v>
      </c>
      <c r="H2492" t="s">
        <v>42</v>
      </c>
      <c r="I2492">
        <v>4</v>
      </c>
      <c r="J2492" t="s">
        <v>29</v>
      </c>
      <c r="K2492">
        <v>10</v>
      </c>
      <c r="L2492">
        <v>43</v>
      </c>
      <c r="M2492">
        <v>43</v>
      </c>
      <c r="N2492" t="s">
        <v>12</v>
      </c>
      <c r="O2492" t="s">
        <v>1563</v>
      </c>
      <c r="P2492">
        <v>0</v>
      </c>
      <c r="Q2492">
        <v>0</v>
      </c>
      <c r="R2492">
        <v>0</v>
      </c>
      <c r="S2492">
        <v>0</v>
      </c>
      <c r="T2492">
        <f>DATATABLE[[#This Row],[تعداد واگن منتظر واگذاری]]+DATATABLE[[#This Row],[تعداد واگن تحت تخلیه]]</f>
        <v>0</v>
      </c>
      <c r="U2492">
        <v>0</v>
      </c>
      <c r="V2492">
        <v>0</v>
      </c>
      <c r="W2492">
        <v>0</v>
      </c>
      <c r="X2492">
        <v>0</v>
      </c>
      <c r="Y2492">
        <v>0</v>
      </c>
      <c r="Z2492">
        <v>0</v>
      </c>
      <c r="AA2492" t="s">
        <v>13</v>
      </c>
      <c r="AB2492">
        <v>0</v>
      </c>
      <c r="AC2492">
        <v>1</v>
      </c>
      <c r="AD2492" t="s">
        <v>13</v>
      </c>
      <c r="AE2492">
        <v>0</v>
      </c>
      <c r="AF2492">
        <v>1</v>
      </c>
      <c r="AG2492" t="s">
        <v>13</v>
      </c>
      <c r="AH2492">
        <v>0</v>
      </c>
      <c r="AI2492">
        <v>1</v>
      </c>
      <c r="AJ2492" t="s">
        <v>13</v>
      </c>
      <c r="AK2492">
        <v>0</v>
      </c>
      <c r="AL2492">
        <v>1</v>
      </c>
    </row>
    <row r="2493" spans="1:38" x14ac:dyDescent="0.25">
      <c r="A2493" t="s">
        <v>1530</v>
      </c>
      <c r="B2493" t="s">
        <v>791</v>
      </c>
      <c r="C2493">
        <v>13981021</v>
      </c>
      <c r="D2493">
        <v>981021</v>
      </c>
      <c r="E2493" t="s">
        <v>1385</v>
      </c>
      <c r="F2493" t="s">
        <v>1386</v>
      </c>
      <c r="G2493" t="s">
        <v>1523</v>
      </c>
      <c r="H2493" t="s">
        <v>42</v>
      </c>
      <c r="I2493">
        <v>4</v>
      </c>
      <c r="J2493" t="s">
        <v>29</v>
      </c>
      <c r="K2493">
        <v>10</v>
      </c>
      <c r="L2493">
        <v>44</v>
      </c>
      <c r="M2493">
        <v>43</v>
      </c>
      <c r="N2493" t="s">
        <v>14</v>
      </c>
      <c r="O2493" t="s">
        <v>1564</v>
      </c>
      <c r="P2493">
        <v>0</v>
      </c>
      <c r="Q2493">
        <v>0</v>
      </c>
      <c r="R2493">
        <v>0</v>
      </c>
      <c r="S2493">
        <v>0</v>
      </c>
      <c r="T2493">
        <f>DATATABLE[[#This Row],[تعداد واگن منتظر واگذاری]]+DATATABLE[[#This Row],[تعداد واگن تحت تخلیه]]</f>
        <v>0</v>
      </c>
      <c r="U2493">
        <v>0</v>
      </c>
      <c r="V2493">
        <v>0</v>
      </c>
      <c r="W2493">
        <v>0</v>
      </c>
      <c r="X2493">
        <v>0</v>
      </c>
      <c r="Y2493">
        <v>0</v>
      </c>
      <c r="Z2493">
        <v>0</v>
      </c>
      <c r="AA2493" t="s">
        <v>13</v>
      </c>
      <c r="AB2493">
        <v>0</v>
      </c>
      <c r="AC2493">
        <v>1</v>
      </c>
      <c r="AD2493" t="s">
        <v>13</v>
      </c>
      <c r="AE2493">
        <v>0</v>
      </c>
      <c r="AF2493">
        <v>1</v>
      </c>
      <c r="AG2493" t="s">
        <v>13</v>
      </c>
      <c r="AH2493">
        <v>0</v>
      </c>
      <c r="AI2493">
        <v>1</v>
      </c>
      <c r="AJ2493" t="s">
        <v>13</v>
      </c>
      <c r="AK2493">
        <v>0</v>
      </c>
      <c r="AL2493">
        <v>1</v>
      </c>
    </row>
    <row r="2494" spans="1:38" x14ac:dyDescent="0.25">
      <c r="A2494" t="s">
        <v>1530</v>
      </c>
      <c r="B2494" t="s">
        <v>791</v>
      </c>
      <c r="C2494">
        <v>13981022</v>
      </c>
      <c r="D2494">
        <v>981022</v>
      </c>
      <c r="E2494" t="s">
        <v>1387</v>
      </c>
      <c r="F2494" t="s">
        <v>1388</v>
      </c>
      <c r="G2494" t="s">
        <v>1523</v>
      </c>
      <c r="H2494" t="s">
        <v>42</v>
      </c>
      <c r="I2494">
        <v>4</v>
      </c>
      <c r="J2494" t="s">
        <v>29</v>
      </c>
      <c r="K2494">
        <v>10</v>
      </c>
      <c r="L2494">
        <v>44</v>
      </c>
      <c r="M2494">
        <v>43</v>
      </c>
      <c r="N2494" t="s">
        <v>16</v>
      </c>
      <c r="O2494" t="s">
        <v>1565</v>
      </c>
      <c r="P2494">
        <v>0</v>
      </c>
      <c r="Q2494">
        <v>0</v>
      </c>
      <c r="R2494">
        <v>0</v>
      </c>
      <c r="S2494">
        <v>0</v>
      </c>
      <c r="T2494">
        <f>DATATABLE[[#This Row],[تعداد واگن منتظر واگذاری]]+DATATABLE[[#This Row],[تعداد واگن تحت تخلیه]]</f>
        <v>0</v>
      </c>
      <c r="U2494">
        <v>0</v>
      </c>
      <c r="V2494">
        <v>0</v>
      </c>
      <c r="W2494">
        <v>0</v>
      </c>
      <c r="X2494">
        <v>0</v>
      </c>
      <c r="Y2494">
        <v>0</v>
      </c>
      <c r="Z2494">
        <v>0</v>
      </c>
      <c r="AA2494" t="s">
        <v>13</v>
      </c>
      <c r="AB2494">
        <v>0</v>
      </c>
      <c r="AC2494">
        <v>1</v>
      </c>
      <c r="AD2494" t="s">
        <v>13</v>
      </c>
      <c r="AE2494">
        <v>0</v>
      </c>
      <c r="AF2494">
        <v>1</v>
      </c>
      <c r="AG2494" t="s">
        <v>13</v>
      </c>
      <c r="AH2494">
        <v>0</v>
      </c>
      <c r="AI2494">
        <v>1</v>
      </c>
      <c r="AJ2494" t="s">
        <v>13</v>
      </c>
      <c r="AK2494">
        <v>0</v>
      </c>
      <c r="AL2494">
        <v>1</v>
      </c>
    </row>
    <row r="2495" spans="1:38" x14ac:dyDescent="0.25">
      <c r="A2495" t="s">
        <v>1530</v>
      </c>
      <c r="B2495" t="s">
        <v>791</v>
      </c>
      <c r="C2495">
        <v>13981023</v>
      </c>
      <c r="D2495">
        <v>981023</v>
      </c>
      <c r="E2495" t="s">
        <v>1389</v>
      </c>
      <c r="F2495" t="s">
        <v>1390</v>
      </c>
      <c r="G2495" t="s">
        <v>1523</v>
      </c>
      <c r="H2495" t="s">
        <v>42</v>
      </c>
      <c r="I2495">
        <v>4</v>
      </c>
      <c r="J2495" t="s">
        <v>29</v>
      </c>
      <c r="K2495">
        <v>10</v>
      </c>
      <c r="L2495">
        <v>44</v>
      </c>
      <c r="M2495">
        <v>43</v>
      </c>
      <c r="N2495" t="s">
        <v>17</v>
      </c>
      <c r="O2495" t="s">
        <v>1566</v>
      </c>
      <c r="P2495">
        <v>0</v>
      </c>
      <c r="Q2495">
        <v>0</v>
      </c>
      <c r="R2495">
        <v>0</v>
      </c>
      <c r="S2495">
        <v>0</v>
      </c>
      <c r="T2495">
        <f>DATATABLE[[#This Row],[تعداد واگن منتظر واگذاری]]+DATATABLE[[#This Row],[تعداد واگن تحت تخلیه]]</f>
        <v>0</v>
      </c>
      <c r="U2495">
        <v>0</v>
      </c>
      <c r="V2495">
        <v>0</v>
      </c>
      <c r="W2495">
        <v>0</v>
      </c>
      <c r="X2495">
        <v>0</v>
      </c>
      <c r="Y2495">
        <v>0</v>
      </c>
      <c r="Z2495">
        <v>0</v>
      </c>
      <c r="AA2495" t="s">
        <v>13</v>
      </c>
      <c r="AB2495">
        <v>0</v>
      </c>
      <c r="AC2495">
        <v>1</v>
      </c>
      <c r="AD2495" t="s">
        <v>13</v>
      </c>
      <c r="AE2495">
        <v>0</v>
      </c>
      <c r="AF2495">
        <v>1</v>
      </c>
      <c r="AG2495" t="s">
        <v>13</v>
      </c>
      <c r="AH2495">
        <v>0</v>
      </c>
      <c r="AI2495">
        <v>1</v>
      </c>
      <c r="AJ2495" t="s">
        <v>13</v>
      </c>
      <c r="AK2495">
        <v>0</v>
      </c>
      <c r="AL2495">
        <v>1</v>
      </c>
    </row>
    <row r="2496" spans="1:38" x14ac:dyDescent="0.25">
      <c r="A2496" t="s">
        <v>1530</v>
      </c>
      <c r="B2496" t="s">
        <v>791</v>
      </c>
      <c r="C2496">
        <v>13981024</v>
      </c>
      <c r="D2496">
        <v>981024</v>
      </c>
      <c r="E2496" t="s">
        <v>1391</v>
      </c>
      <c r="F2496" t="s">
        <v>1392</v>
      </c>
      <c r="G2496" t="s">
        <v>1523</v>
      </c>
      <c r="H2496" t="s">
        <v>42</v>
      </c>
      <c r="I2496">
        <v>4</v>
      </c>
      <c r="J2496" t="s">
        <v>29</v>
      </c>
      <c r="K2496">
        <v>10</v>
      </c>
      <c r="L2496">
        <v>44</v>
      </c>
      <c r="M2496">
        <v>43</v>
      </c>
      <c r="N2496" t="s">
        <v>18</v>
      </c>
      <c r="O2496" t="s">
        <v>1567</v>
      </c>
      <c r="P2496">
        <v>0</v>
      </c>
      <c r="Q2496">
        <v>0</v>
      </c>
      <c r="R2496">
        <v>0</v>
      </c>
      <c r="S2496">
        <v>0</v>
      </c>
      <c r="T2496">
        <f>DATATABLE[[#This Row],[تعداد واگن منتظر واگذاری]]+DATATABLE[[#This Row],[تعداد واگن تحت تخلیه]]</f>
        <v>0</v>
      </c>
      <c r="U2496">
        <v>0</v>
      </c>
      <c r="V2496">
        <v>0</v>
      </c>
      <c r="W2496">
        <v>0</v>
      </c>
      <c r="X2496">
        <v>0</v>
      </c>
      <c r="Y2496">
        <v>0</v>
      </c>
      <c r="Z2496">
        <v>0</v>
      </c>
      <c r="AA2496" t="s">
        <v>13</v>
      </c>
      <c r="AB2496">
        <v>0</v>
      </c>
      <c r="AC2496">
        <v>1</v>
      </c>
      <c r="AD2496" t="s">
        <v>13</v>
      </c>
      <c r="AE2496">
        <v>0</v>
      </c>
      <c r="AF2496">
        <v>1</v>
      </c>
      <c r="AG2496" t="s">
        <v>13</v>
      </c>
      <c r="AH2496">
        <v>0</v>
      </c>
      <c r="AI2496">
        <v>1</v>
      </c>
      <c r="AJ2496" t="s">
        <v>13</v>
      </c>
      <c r="AK2496">
        <v>0</v>
      </c>
      <c r="AL2496">
        <v>1</v>
      </c>
    </row>
    <row r="2497" spans="1:38" x14ac:dyDescent="0.25">
      <c r="A2497" t="s">
        <v>1530</v>
      </c>
      <c r="B2497" t="s">
        <v>791</v>
      </c>
      <c r="C2497">
        <v>13981025</v>
      </c>
      <c r="D2497">
        <v>981025</v>
      </c>
      <c r="E2497" t="s">
        <v>1393</v>
      </c>
      <c r="F2497" t="s">
        <v>1394</v>
      </c>
      <c r="G2497" t="s">
        <v>1523</v>
      </c>
      <c r="H2497" t="s">
        <v>42</v>
      </c>
      <c r="I2497">
        <v>4</v>
      </c>
      <c r="J2497" t="s">
        <v>29</v>
      </c>
      <c r="K2497">
        <v>10</v>
      </c>
      <c r="L2497">
        <v>44</v>
      </c>
      <c r="M2497">
        <v>43</v>
      </c>
      <c r="N2497" t="s">
        <v>19</v>
      </c>
      <c r="O2497" t="s">
        <v>1568</v>
      </c>
      <c r="P2497">
        <v>0</v>
      </c>
      <c r="Q2497">
        <v>0</v>
      </c>
      <c r="R2497">
        <v>0</v>
      </c>
      <c r="S2497">
        <v>0</v>
      </c>
      <c r="T2497">
        <f>DATATABLE[[#This Row],[تعداد واگن منتظر واگذاری]]+DATATABLE[[#This Row],[تعداد واگن تحت تخلیه]]</f>
        <v>0</v>
      </c>
      <c r="U2497">
        <v>0</v>
      </c>
      <c r="V2497">
        <v>0</v>
      </c>
      <c r="W2497">
        <v>0</v>
      </c>
      <c r="X2497">
        <v>0</v>
      </c>
      <c r="Y2497">
        <v>0</v>
      </c>
      <c r="Z2497">
        <v>0</v>
      </c>
      <c r="AA2497" t="s">
        <v>13</v>
      </c>
      <c r="AB2497">
        <v>0</v>
      </c>
      <c r="AC2497">
        <v>1</v>
      </c>
      <c r="AD2497" t="s">
        <v>13</v>
      </c>
      <c r="AE2497">
        <v>0</v>
      </c>
      <c r="AF2497">
        <v>1</v>
      </c>
      <c r="AG2497" t="s">
        <v>13</v>
      </c>
      <c r="AH2497">
        <v>0</v>
      </c>
      <c r="AI2497">
        <v>1</v>
      </c>
      <c r="AJ2497" t="s">
        <v>13</v>
      </c>
      <c r="AK2497">
        <v>0</v>
      </c>
      <c r="AL2497">
        <v>1</v>
      </c>
    </row>
    <row r="2498" spans="1:38" x14ac:dyDescent="0.25">
      <c r="A2498" t="s">
        <v>1530</v>
      </c>
      <c r="B2498" t="s">
        <v>791</v>
      </c>
      <c r="C2498">
        <v>13981026</v>
      </c>
      <c r="D2498">
        <v>981026</v>
      </c>
      <c r="E2498" t="s">
        <v>1395</v>
      </c>
      <c r="F2498" t="s">
        <v>1396</v>
      </c>
      <c r="G2498" t="s">
        <v>1523</v>
      </c>
      <c r="H2498" t="s">
        <v>42</v>
      </c>
      <c r="I2498">
        <v>4</v>
      </c>
      <c r="J2498" t="s">
        <v>29</v>
      </c>
      <c r="K2498">
        <v>10</v>
      </c>
      <c r="L2498">
        <v>44</v>
      </c>
      <c r="M2498">
        <v>44</v>
      </c>
      <c r="N2498" t="s">
        <v>20</v>
      </c>
      <c r="O2498" t="s">
        <v>1569</v>
      </c>
      <c r="P2498">
        <v>0</v>
      </c>
      <c r="Q2498">
        <v>0</v>
      </c>
      <c r="R2498">
        <v>0</v>
      </c>
      <c r="S2498">
        <v>0</v>
      </c>
      <c r="T2498">
        <f>DATATABLE[[#This Row],[تعداد واگن منتظر واگذاری]]+DATATABLE[[#This Row],[تعداد واگن تحت تخلیه]]</f>
        <v>0</v>
      </c>
      <c r="U2498">
        <v>0</v>
      </c>
      <c r="V2498">
        <v>0</v>
      </c>
      <c r="W2498">
        <v>0</v>
      </c>
      <c r="X2498">
        <v>0</v>
      </c>
      <c r="Y2498">
        <v>0</v>
      </c>
      <c r="Z2498">
        <v>0</v>
      </c>
      <c r="AA2498" t="s">
        <v>13</v>
      </c>
      <c r="AB2498">
        <v>0</v>
      </c>
      <c r="AC2498">
        <v>1</v>
      </c>
      <c r="AD2498" t="s">
        <v>13</v>
      </c>
      <c r="AE2498">
        <v>0</v>
      </c>
      <c r="AF2498">
        <v>1</v>
      </c>
      <c r="AG2498" t="s">
        <v>13</v>
      </c>
      <c r="AH2498">
        <v>0</v>
      </c>
      <c r="AI2498">
        <v>1</v>
      </c>
      <c r="AJ2498" t="s">
        <v>13</v>
      </c>
      <c r="AK2498">
        <v>0</v>
      </c>
      <c r="AL2498">
        <v>1</v>
      </c>
    </row>
    <row r="2499" spans="1:38" x14ac:dyDescent="0.25">
      <c r="A2499" t="s">
        <v>1530</v>
      </c>
      <c r="B2499" t="s">
        <v>791</v>
      </c>
      <c r="C2499">
        <v>13981027</v>
      </c>
      <c r="D2499">
        <v>981027</v>
      </c>
      <c r="E2499" t="s">
        <v>1397</v>
      </c>
      <c r="F2499" t="s">
        <v>1398</v>
      </c>
      <c r="G2499" t="s">
        <v>1523</v>
      </c>
      <c r="H2499" t="s">
        <v>42</v>
      </c>
      <c r="I2499">
        <v>4</v>
      </c>
      <c r="J2499" t="s">
        <v>29</v>
      </c>
      <c r="K2499">
        <v>10</v>
      </c>
      <c r="L2499">
        <v>44</v>
      </c>
      <c r="M2499">
        <v>44</v>
      </c>
      <c r="N2499" t="s">
        <v>12</v>
      </c>
      <c r="O2499" t="s">
        <v>1570</v>
      </c>
      <c r="P2499">
        <v>0</v>
      </c>
      <c r="Q2499">
        <v>0</v>
      </c>
      <c r="R2499">
        <v>0</v>
      </c>
      <c r="S2499">
        <v>0</v>
      </c>
      <c r="T2499">
        <f>DATATABLE[[#This Row],[تعداد واگن منتظر واگذاری]]+DATATABLE[[#This Row],[تعداد واگن تحت تخلیه]]</f>
        <v>0</v>
      </c>
      <c r="U2499">
        <v>0</v>
      </c>
      <c r="V2499">
        <v>0</v>
      </c>
      <c r="W2499">
        <v>0</v>
      </c>
      <c r="X2499">
        <v>0</v>
      </c>
      <c r="Y2499">
        <v>0</v>
      </c>
      <c r="Z2499">
        <v>0</v>
      </c>
      <c r="AA2499" t="s">
        <v>13</v>
      </c>
      <c r="AB2499">
        <v>0</v>
      </c>
      <c r="AC2499">
        <v>1</v>
      </c>
      <c r="AD2499" t="s">
        <v>13</v>
      </c>
      <c r="AE2499">
        <v>0</v>
      </c>
      <c r="AF2499">
        <v>1</v>
      </c>
      <c r="AG2499" t="s">
        <v>13</v>
      </c>
      <c r="AH2499">
        <v>0</v>
      </c>
      <c r="AI2499">
        <v>1</v>
      </c>
      <c r="AJ2499" t="s">
        <v>13</v>
      </c>
      <c r="AK2499">
        <v>0</v>
      </c>
      <c r="AL2499">
        <v>1</v>
      </c>
    </row>
    <row r="2500" spans="1:38" x14ac:dyDescent="0.25">
      <c r="A2500" t="s">
        <v>1530</v>
      </c>
      <c r="B2500" t="s">
        <v>791</v>
      </c>
      <c r="C2500">
        <v>13981028</v>
      </c>
      <c r="D2500">
        <v>981028</v>
      </c>
      <c r="E2500" t="s">
        <v>1399</v>
      </c>
      <c r="F2500" t="s">
        <v>1400</v>
      </c>
      <c r="G2500" t="s">
        <v>1523</v>
      </c>
      <c r="H2500" t="s">
        <v>42</v>
      </c>
      <c r="I2500">
        <v>4</v>
      </c>
      <c r="J2500" t="s">
        <v>29</v>
      </c>
      <c r="K2500">
        <v>10</v>
      </c>
      <c r="L2500">
        <v>45</v>
      </c>
      <c r="M2500">
        <v>44</v>
      </c>
      <c r="N2500" t="s">
        <v>14</v>
      </c>
      <c r="O2500" t="s">
        <v>1571</v>
      </c>
      <c r="P2500">
        <v>0</v>
      </c>
      <c r="Q2500">
        <v>0</v>
      </c>
      <c r="R2500">
        <v>0</v>
      </c>
      <c r="S2500">
        <v>0</v>
      </c>
      <c r="T2500">
        <f>DATATABLE[[#This Row],[تعداد واگن منتظر واگذاری]]+DATATABLE[[#This Row],[تعداد واگن تحت تخلیه]]</f>
        <v>0</v>
      </c>
      <c r="U2500">
        <v>0</v>
      </c>
      <c r="V2500">
        <v>0</v>
      </c>
      <c r="W2500">
        <v>0</v>
      </c>
      <c r="X2500">
        <v>0</v>
      </c>
      <c r="Y2500">
        <v>0</v>
      </c>
      <c r="Z2500">
        <v>0</v>
      </c>
      <c r="AA2500" t="s">
        <v>13</v>
      </c>
      <c r="AB2500">
        <v>0</v>
      </c>
      <c r="AC2500">
        <v>1</v>
      </c>
      <c r="AD2500" t="s">
        <v>13</v>
      </c>
      <c r="AE2500">
        <v>0</v>
      </c>
      <c r="AF2500">
        <v>1</v>
      </c>
      <c r="AG2500" t="s">
        <v>13</v>
      </c>
      <c r="AH2500">
        <v>0</v>
      </c>
      <c r="AI2500">
        <v>1</v>
      </c>
      <c r="AJ2500" t="s">
        <v>13</v>
      </c>
      <c r="AK2500">
        <v>0</v>
      </c>
      <c r="AL2500">
        <v>1</v>
      </c>
    </row>
    <row r="2501" spans="1:38" x14ac:dyDescent="0.25">
      <c r="A2501" t="s">
        <v>1530</v>
      </c>
      <c r="B2501" t="s">
        <v>791</v>
      </c>
      <c r="C2501">
        <v>13981029</v>
      </c>
      <c r="D2501">
        <v>981029</v>
      </c>
      <c r="E2501" t="s">
        <v>1401</v>
      </c>
      <c r="F2501" t="s">
        <v>1402</v>
      </c>
      <c r="G2501" t="s">
        <v>1523</v>
      </c>
      <c r="H2501" t="s">
        <v>42</v>
      </c>
      <c r="I2501">
        <v>4</v>
      </c>
      <c r="J2501" t="s">
        <v>29</v>
      </c>
      <c r="K2501">
        <v>10</v>
      </c>
      <c r="L2501">
        <v>45</v>
      </c>
      <c r="M2501">
        <v>44</v>
      </c>
      <c r="N2501" t="s">
        <v>16</v>
      </c>
      <c r="O2501" t="s">
        <v>1572</v>
      </c>
      <c r="P2501">
        <v>0</v>
      </c>
      <c r="Q2501">
        <v>0</v>
      </c>
      <c r="R2501">
        <v>0</v>
      </c>
      <c r="S2501">
        <v>0</v>
      </c>
      <c r="T2501">
        <f>DATATABLE[[#This Row],[تعداد واگن منتظر واگذاری]]+DATATABLE[[#This Row],[تعداد واگن تحت تخلیه]]</f>
        <v>0</v>
      </c>
      <c r="U2501">
        <v>0</v>
      </c>
      <c r="V2501">
        <v>0</v>
      </c>
      <c r="W2501">
        <v>0</v>
      </c>
      <c r="X2501">
        <v>0</v>
      </c>
      <c r="Y2501">
        <v>0</v>
      </c>
      <c r="Z2501">
        <v>0</v>
      </c>
      <c r="AA2501" t="s">
        <v>13</v>
      </c>
      <c r="AB2501">
        <v>0</v>
      </c>
      <c r="AC2501">
        <v>1</v>
      </c>
      <c r="AD2501" t="s">
        <v>13</v>
      </c>
      <c r="AE2501">
        <v>0</v>
      </c>
      <c r="AF2501">
        <v>1</v>
      </c>
      <c r="AG2501" t="s">
        <v>13</v>
      </c>
      <c r="AH2501">
        <v>0</v>
      </c>
      <c r="AI2501">
        <v>1</v>
      </c>
      <c r="AJ2501" t="s">
        <v>13</v>
      </c>
      <c r="AK2501">
        <v>0</v>
      </c>
      <c r="AL2501">
        <v>1</v>
      </c>
    </row>
    <row r="2502" spans="1:38" x14ac:dyDescent="0.25">
      <c r="A2502" t="s">
        <v>1530</v>
      </c>
      <c r="B2502" t="s">
        <v>791</v>
      </c>
      <c r="C2502">
        <v>13981030</v>
      </c>
      <c r="D2502">
        <v>981030</v>
      </c>
      <c r="E2502" t="s">
        <v>1403</v>
      </c>
      <c r="F2502" t="s">
        <v>1404</v>
      </c>
      <c r="G2502" t="s">
        <v>1523</v>
      </c>
      <c r="H2502" t="s">
        <v>42</v>
      </c>
      <c r="I2502">
        <v>4</v>
      </c>
      <c r="J2502" t="s">
        <v>29</v>
      </c>
      <c r="K2502">
        <v>10</v>
      </c>
      <c r="L2502">
        <v>45</v>
      </c>
      <c r="M2502">
        <v>44</v>
      </c>
      <c r="N2502" t="s">
        <v>17</v>
      </c>
      <c r="O2502" t="s">
        <v>1573</v>
      </c>
      <c r="P2502">
        <v>0</v>
      </c>
      <c r="Q2502">
        <v>0</v>
      </c>
      <c r="R2502">
        <v>0</v>
      </c>
      <c r="S2502">
        <v>0</v>
      </c>
      <c r="T2502">
        <f>DATATABLE[[#This Row],[تعداد واگن منتظر واگذاری]]+DATATABLE[[#This Row],[تعداد واگن تحت تخلیه]]</f>
        <v>0</v>
      </c>
      <c r="U2502">
        <v>0</v>
      </c>
      <c r="V2502">
        <v>0</v>
      </c>
      <c r="W2502">
        <v>0</v>
      </c>
      <c r="X2502">
        <v>0</v>
      </c>
      <c r="Y2502">
        <v>0</v>
      </c>
      <c r="Z2502">
        <v>0</v>
      </c>
      <c r="AA2502" t="s">
        <v>13</v>
      </c>
      <c r="AB2502">
        <v>0</v>
      </c>
      <c r="AC2502">
        <v>1</v>
      </c>
      <c r="AD2502" t="s">
        <v>13</v>
      </c>
      <c r="AE2502">
        <v>0</v>
      </c>
      <c r="AF2502">
        <v>1</v>
      </c>
      <c r="AG2502" t="s">
        <v>13</v>
      </c>
      <c r="AH2502">
        <v>0</v>
      </c>
      <c r="AI2502">
        <v>1</v>
      </c>
      <c r="AJ2502" t="s">
        <v>13</v>
      </c>
      <c r="AK2502">
        <v>0</v>
      </c>
      <c r="AL2502">
        <v>1</v>
      </c>
    </row>
    <row r="2503" spans="1:38" x14ac:dyDescent="0.25">
      <c r="A2503" t="s">
        <v>1530</v>
      </c>
      <c r="B2503" t="s">
        <v>791</v>
      </c>
      <c r="C2503">
        <v>13981101</v>
      </c>
      <c r="D2503">
        <v>981101</v>
      </c>
      <c r="E2503" t="s">
        <v>1405</v>
      </c>
      <c r="F2503" t="s">
        <v>1406</v>
      </c>
      <c r="G2503" t="s">
        <v>1523</v>
      </c>
      <c r="H2503" t="s">
        <v>42</v>
      </c>
      <c r="I2503">
        <v>4</v>
      </c>
      <c r="J2503" t="s">
        <v>30</v>
      </c>
      <c r="K2503">
        <v>11</v>
      </c>
      <c r="L2503">
        <v>45</v>
      </c>
      <c r="M2503">
        <v>44</v>
      </c>
      <c r="N2503" t="s">
        <v>18</v>
      </c>
      <c r="O2503" t="s">
        <v>1542</v>
      </c>
      <c r="P2503">
        <v>0</v>
      </c>
      <c r="Q2503">
        <v>0</v>
      </c>
      <c r="R2503">
        <v>0</v>
      </c>
      <c r="S2503">
        <v>0</v>
      </c>
      <c r="T2503">
        <f>DATATABLE[[#This Row],[تعداد واگن منتظر واگذاری]]+DATATABLE[[#This Row],[تعداد واگن تحت تخلیه]]</f>
        <v>0</v>
      </c>
      <c r="U2503">
        <v>0</v>
      </c>
      <c r="V2503">
        <v>0</v>
      </c>
      <c r="W2503">
        <v>0</v>
      </c>
      <c r="X2503">
        <v>0</v>
      </c>
      <c r="Y2503">
        <v>0</v>
      </c>
      <c r="Z2503">
        <v>0</v>
      </c>
      <c r="AA2503" t="s">
        <v>13</v>
      </c>
      <c r="AB2503">
        <v>0</v>
      </c>
      <c r="AC2503">
        <v>1</v>
      </c>
      <c r="AD2503" t="s">
        <v>13</v>
      </c>
      <c r="AE2503">
        <v>0</v>
      </c>
      <c r="AF2503">
        <v>1</v>
      </c>
      <c r="AG2503" t="s">
        <v>13</v>
      </c>
      <c r="AH2503">
        <v>0</v>
      </c>
      <c r="AI2503">
        <v>1</v>
      </c>
      <c r="AJ2503" t="s">
        <v>13</v>
      </c>
      <c r="AK2503">
        <v>0</v>
      </c>
      <c r="AL2503">
        <v>1</v>
      </c>
    </row>
    <row r="2504" spans="1:38" x14ac:dyDescent="0.25">
      <c r="A2504" t="s">
        <v>1530</v>
      </c>
      <c r="B2504" t="s">
        <v>791</v>
      </c>
      <c r="C2504">
        <v>13981102</v>
      </c>
      <c r="D2504">
        <v>981102</v>
      </c>
      <c r="E2504" t="s">
        <v>1407</v>
      </c>
      <c r="F2504" t="s">
        <v>1408</v>
      </c>
      <c r="G2504" t="s">
        <v>1523</v>
      </c>
      <c r="H2504" t="s">
        <v>42</v>
      </c>
      <c r="I2504">
        <v>4</v>
      </c>
      <c r="J2504" t="s">
        <v>30</v>
      </c>
      <c r="K2504">
        <v>11</v>
      </c>
      <c r="L2504">
        <v>45</v>
      </c>
      <c r="M2504">
        <v>44</v>
      </c>
      <c r="N2504" t="s">
        <v>19</v>
      </c>
      <c r="O2504" t="s">
        <v>1543</v>
      </c>
      <c r="P2504">
        <v>0</v>
      </c>
      <c r="Q2504">
        <v>0</v>
      </c>
      <c r="R2504">
        <v>0</v>
      </c>
      <c r="S2504">
        <v>0</v>
      </c>
      <c r="T2504">
        <f>DATATABLE[[#This Row],[تعداد واگن منتظر واگذاری]]+DATATABLE[[#This Row],[تعداد واگن تحت تخلیه]]</f>
        <v>0</v>
      </c>
      <c r="U2504">
        <v>0</v>
      </c>
      <c r="V2504">
        <v>0</v>
      </c>
      <c r="W2504">
        <v>0</v>
      </c>
      <c r="X2504">
        <v>0</v>
      </c>
      <c r="Y2504">
        <v>0</v>
      </c>
      <c r="Z2504">
        <v>0</v>
      </c>
      <c r="AA2504" t="s">
        <v>13</v>
      </c>
      <c r="AB2504">
        <v>0</v>
      </c>
      <c r="AC2504">
        <v>1</v>
      </c>
      <c r="AD2504" t="s">
        <v>13</v>
      </c>
      <c r="AE2504">
        <v>0</v>
      </c>
      <c r="AF2504">
        <v>1</v>
      </c>
      <c r="AG2504" t="s">
        <v>13</v>
      </c>
      <c r="AH2504">
        <v>0</v>
      </c>
      <c r="AI2504">
        <v>1</v>
      </c>
      <c r="AJ2504" t="s">
        <v>13</v>
      </c>
      <c r="AK2504">
        <v>0</v>
      </c>
      <c r="AL2504">
        <v>1</v>
      </c>
    </row>
    <row r="2505" spans="1:38" x14ac:dyDescent="0.25">
      <c r="A2505" t="s">
        <v>1530</v>
      </c>
      <c r="B2505" t="s">
        <v>791</v>
      </c>
      <c r="C2505">
        <v>13981103</v>
      </c>
      <c r="D2505">
        <v>981103</v>
      </c>
      <c r="E2505" t="s">
        <v>1409</v>
      </c>
      <c r="F2505" t="s">
        <v>1410</v>
      </c>
      <c r="G2505" t="s">
        <v>1523</v>
      </c>
      <c r="H2505" t="s">
        <v>42</v>
      </c>
      <c r="I2505">
        <v>4</v>
      </c>
      <c r="J2505" t="s">
        <v>30</v>
      </c>
      <c r="K2505">
        <v>11</v>
      </c>
      <c r="L2505">
        <v>45</v>
      </c>
      <c r="M2505">
        <v>45</v>
      </c>
      <c r="N2505" t="s">
        <v>20</v>
      </c>
      <c r="O2505" t="s">
        <v>1544</v>
      </c>
      <c r="P2505">
        <v>0</v>
      </c>
      <c r="Q2505">
        <v>0</v>
      </c>
      <c r="R2505">
        <v>0</v>
      </c>
      <c r="S2505">
        <v>0</v>
      </c>
      <c r="T2505">
        <f>DATATABLE[[#This Row],[تعداد واگن منتظر واگذاری]]+DATATABLE[[#This Row],[تعداد واگن تحت تخلیه]]</f>
        <v>0</v>
      </c>
      <c r="U2505">
        <v>0</v>
      </c>
      <c r="V2505">
        <v>0</v>
      </c>
      <c r="W2505">
        <v>0</v>
      </c>
      <c r="X2505">
        <v>0</v>
      </c>
      <c r="Y2505">
        <v>0</v>
      </c>
      <c r="Z2505">
        <v>0</v>
      </c>
      <c r="AA2505" t="s">
        <v>13</v>
      </c>
      <c r="AB2505">
        <v>0</v>
      </c>
      <c r="AC2505">
        <v>1</v>
      </c>
      <c r="AD2505" t="s">
        <v>13</v>
      </c>
      <c r="AE2505">
        <v>0</v>
      </c>
      <c r="AF2505">
        <v>1</v>
      </c>
      <c r="AG2505" t="s">
        <v>13</v>
      </c>
      <c r="AH2505">
        <v>0</v>
      </c>
      <c r="AI2505">
        <v>1</v>
      </c>
      <c r="AJ2505" t="s">
        <v>13</v>
      </c>
      <c r="AK2505">
        <v>0</v>
      </c>
      <c r="AL2505">
        <v>1</v>
      </c>
    </row>
    <row r="2506" spans="1:38" x14ac:dyDescent="0.25">
      <c r="A2506" t="s">
        <v>1530</v>
      </c>
      <c r="B2506" t="s">
        <v>791</v>
      </c>
      <c r="C2506">
        <v>13981104</v>
      </c>
      <c r="D2506">
        <v>981104</v>
      </c>
      <c r="E2506" t="s">
        <v>1411</v>
      </c>
      <c r="F2506" t="s">
        <v>1412</v>
      </c>
      <c r="G2506" t="s">
        <v>1523</v>
      </c>
      <c r="H2506" t="s">
        <v>42</v>
      </c>
      <c r="I2506">
        <v>4</v>
      </c>
      <c r="J2506" t="s">
        <v>30</v>
      </c>
      <c r="K2506">
        <v>11</v>
      </c>
      <c r="L2506">
        <v>45</v>
      </c>
      <c r="M2506">
        <v>45</v>
      </c>
      <c r="N2506" t="s">
        <v>12</v>
      </c>
      <c r="O2506" t="s">
        <v>1545</v>
      </c>
      <c r="P2506">
        <v>0</v>
      </c>
      <c r="Q2506">
        <v>0</v>
      </c>
      <c r="R2506">
        <v>0</v>
      </c>
      <c r="S2506">
        <v>0</v>
      </c>
      <c r="T2506">
        <f>DATATABLE[[#This Row],[تعداد واگن منتظر واگذاری]]+DATATABLE[[#This Row],[تعداد واگن تحت تخلیه]]</f>
        <v>0</v>
      </c>
      <c r="U2506">
        <v>0</v>
      </c>
      <c r="V2506">
        <v>0</v>
      </c>
      <c r="W2506">
        <v>0</v>
      </c>
      <c r="X2506">
        <v>0</v>
      </c>
      <c r="Y2506">
        <v>0</v>
      </c>
      <c r="Z2506">
        <v>0</v>
      </c>
      <c r="AA2506" t="s">
        <v>13</v>
      </c>
      <c r="AB2506">
        <v>0</v>
      </c>
      <c r="AC2506">
        <v>1</v>
      </c>
      <c r="AD2506" t="s">
        <v>13</v>
      </c>
      <c r="AE2506">
        <v>0</v>
      </c>
      <c r="AF2506">
        <v>1</v>
      </c>
      <c r="AG2506" t="s">
        <v>13</v>
      </c>
      <c r="AH2506">
        <v>0</v>
      </c>
      <c r="AI2506">
        <v>1</v>
      </c>
      <c r="AJ2506" t="s">
        <v>13</v>
      </c>
      <c r="AK2506">
        <v>0</v>
      </c>
      <c r="AL2506">
        <v>1</v>
      </c>
    </row>
    <row r="2507" spans="1:38" x14ac:dyDescent="0.25">
      <c r="A2507" t="s">
        <v>1530</v>
      </c>
      <c r="B2507" t="s">
        <v>791</v>
      </c>
      <c r="C2507">
        <v>13981105</v>
      </c>
      <c r="D2507">
        <v>981105</v>
      </c>
      <c r="E2507" t="s">
        <v>1413</v>
      </c>
      <c r="F2507" t="s">
        <v>1414</v>
      </c>
      <c r="G2507" t="s">
        <v>1523</v>
      </c>
      <c r="H2507" t="s">
        <v>42</v>
      </c>
      <c r="I2507">
        <v>4</v>
      </c>
      <c r="J2507" t="s">
        <v>30</v>
      </c>
      <c r="K2507">
        <v>11</v>
      </c>
      <c r="L2507">
        <v>46</v>
      </c>
      <c r="M2507">
        <v>45</v>
      </c>
      <c r="N2507" t="s">
        <v>14</v>
      </c>
      <c r="O2507" t="s">
        <v>1546</v>
      </c>
      <c r="P2507">
        <v>0</v>
      </c>
      <c r="Q2507">
        <v>0</v>
      </c>
      <c r="R2507">
        <v>0</v>
      </c>
      <c r="S2507">
        <v>0</v>
      </c>
      <c r="T2507">
        <f>DATATABLE[[#This Row],[تعداد واگن منتظر واگذاری]]+DATATABLE[[#This Row],[تعداد واگن تحت تخلیه]]</f>
        <v>0</v>
      </c>
      <c r="U2507">
        <v>0</v>
      </c>
      <c r="V2507">
        <v>0</v>
      </c>
      <c r="W2507">
        <v>0</v>
      </c>
      <c r="X2507">
        <v>0</v>
      </c>
      <c r="Y2507">
        <v>0</v>
      </c>
      <c r="Z2507">
        <v>0</v>
      </c>
      <c r="AA2507" t="s">
        <v>13</v>
      </c>
      <c r="AB2507">
        <v>0</v>
      </c>
      <c r="AC2507">
        <v>1</v>
      </c>
      <c r="AD2507" t="s">
        <v>13</v>
      </c>
      <c r="AE2507">
        <v>0</v>
      </c>
      <c r="AF2507">
        <v>1</v>
      </c>
      <c r="AG2507" t="s">
        <v>13</v>
      </c>
      <c r="AH2507">
        <v>0</v>
      </c>
      <c r="AI2507">
        <v>1</v>
      </c>
      <c r="AJ2507" t="s">
        <v>13</v>
      </c>
      <c r="AK2507">
        <v>0</v>
      </c>
      <c r="AL2507">
        <v>1</v>
      </c>
    </row>
    <row r="2508" spans="1:38" x14ac:dyDescent="0.25">
      <c r="A2508" t="s">
        <v>1530</v>
      </c>
      <c r="B2508" t="s">
        <v>791</v>
      </c>
      <c r="C2508">
        <v>13981106</v>
      </c>
      <c r="D2508">
        <v>981106</v>
      </c>
      <c r="E2508" t="s">
        <v>1415</v>
      </c>
      <c r="F2508" t="s">
        <v>1416</v>
      </c>
      <c r="G2508" t="s">
        <v>1523</v>
      </c>
      <c r="H2508" t="s">
        <v>42</v>
      </c>
      <c r="I2508">
        <v>4</v>
      </c>
      <c r="J2508" t="s">
        <v>30</v>
      </c>
      <c r="K2508">
        <v>11</v>
      </c>
      <c r="L2508">
        <v>46</v>
      </c>
      <c r="M2508">
        <v>45</v>
      </c>
      <c r="N2508" t="s">
        <v>16</v>
      </c>
      <c r="O2508" t="s">
        <v>1547</v>
      </c>
      <c r="P2508">
        <v>0</v>
      </c>
      <c r="Q2508">
        <v>0</v>
      </c>
      <c r="R2508">
        <v>0</v>
      </c>
      <c r="S2508">
        <v>0</v>
      </c>
      <c r="T2508">
        <f>DATATABLE[[#This Row],[تعداد واگن منتظر واگذاری]]+DATATABLE[[#This Row],[تعداد واگن تحت تخلیه]]</f>
        <v>0</v>
      </c>
      <c r="U2508">
        <v>0</v>
      </c>
      <c r="V2508">
        <v>0</v>
      </c>
      <c r="W2508">
        <v>0</v>
      </c>
      <c r="X2508">
        <v>0</v>
      </c>
      <c r="Y2508">
        <v>0</v>
      </c>
      <c r="Z2508">
        <v>0</v>
      </c>
      <c r="AA2508" t="s">
        <v>13</v>
      </c>
      <c r="AB2508">
        <v>0</v>
      </c>
      <c r="AC2508">
        <v>1</v>
      </c>
      <c r="AD2508" t="s">
        <v>13</v>
      </c>
      <c r="AE2508">
        <v>0</v>
      </c>
      <c r="AF2508">
        <v>1</v>
      </c>
      <c r="AG2508" t="s">
        <v>13</v>
      </c>
      <c r="AH2508">
        <v>0</v>
      </c>
      <c r="AI2508">
        <v>1</v>
      </c>
      <c r="AJ2508" t="s">
        <v>13</v>
      </c>
      <c r="AK2508">
        <v>0</v>
      </c>
      <c r="AL2508">
        <v>1</v>
      </c>
    </row>
    <row r="2509" spans="1:38" x14ac:dyDescent="0.25">
      <c r="A2509" t="s">
        <v>1530</v>
      </c>
      <c r="B2509" t="s">
        <v>791</v>
      </c>
      <c r="C2509">
        <v>13981107</v>
      </c>
      <c r="D2509">
        <v>981107</v>
      </c>
      <c r="E2509" t="s">
        <v>1417</v>
      </c>
      <c r="F2509" t="s">
        <v>1418</v>
      </c>
      <c r="G2509" t="s">
        <v>1523</v>
      </c>
      <c r="H2509" t="s">
        <v>42</v>
      </c>
      <c r="I2509">
        <v>4</v>
      </c>
      <c r="J2509" t="s">
        <v>30</v>
      </c>
      <c r="K2509">
        <v>11</v>
      </c>
      <c r="L2509">
        <v>46</v>
      </c>
      <c r="M2509">
        <v>45</v>
      </c>
      <c r="N2509" t="s">
        <v>17</v>
      </c>
      <c r="O2509" t="s">
        <v>1548</v>
      </c>
      <c r="P2509">
        <v>0</v>
      </c>
      <c r="Q2509">
        <v>0</v>
      </c>
      <c r="R2509">
        <v>0</v>
      </c>
      <c r="S2509">
        <v>0</v>
      </c>
      <c r="T2509">
        <f>DATATABLE[[#This Row],[تعداد واگن منتظر واگذاری]]+DATATABLE[[#This Row],[تعداد واگن تحت تخلیه]]</f>
        <v>0</v>
      </c>
      <c r="U2509">
        <v>0</v>
      </c>
      <c r="V2509">
        <v>0</v>
      </c>
      <c r="W2509">
        <v>0</v>
      </c>
      <c r="X2509">
        <v>0</v>
      </c>
      <c r="Y2509">
        <v>0</v>
      </c>
      <c r="Z2509">
        <v>0</v>
      </c>
      <c r="AA2509" t="s">
        <v>13</v>
      </c>
      <c r="AB2509">
        <v>0</v>
      </c>
      <c r="AC2509">
        <v>1</v>
      </c>
      <c r="AD2509" t="s">
        <v>13</v>
      </c>
      <c r="AE2509">
        <v>0</v>
      </c>
      <c r="AF2509">
        <v>1</v>
      </c>
      <c r="AG2509" t="s">
        <v>13</v>
      </c>
      <c r="AH2509">
        <v>0</v>
      </c>
      <c r="AI2509">
        <v>1</v>
      </c>
      <c r="AJ2509" t="s">
        <v>13</v>
      </c>
      <c r="AK2509">
        <v>0</v>
      </c>
      <c r="AL2509">
        <v>1</v>
      </c>
    </row>
    <row r="2510" spans="1:38" x14ac:dyDescent="0.25">
      <c r="A2510" t="s">
        <v>1530</v>
      </c>
      <c r="B2510" t="s">
        <v>791</v>
      </c>
      <c r="C2510">
        <v>13981108</v>
      </c>
      <c r="D2510">
        <v>981108</v>
      </c>
      <c r="E2510" t="s">
        <v>1419</v>
      </c>
      <c r="F2510" t="s">
        <v>1420</v>
      </c>
      <c r="G2510" t="s">
        <v>1523</v>
      </c>
      <c r="H2510" t="s">
        <v>42</v>
      </c>
      <c r="I2510">
        <v>4</v>
      </c>
      <c r="J2510" t="s">
        <v>30</v>
      </c>
      <c r="K2510">
        <v>11</v>
      </c>
      <c r="L2510">
        <v>46</v>
      </c>
      <c r="M2510">
        <v>45</v>
      </c>
      <c r="N2510" t="s">
        <v>18</v>
      </c>
      <c r="O2510" t="s">
        <v>1549</v>
      </c>
      <c r="P2510">
        <v>0</v>
      </c>
      <c r="Q2510">
        <v>0</v>
      </c>
      <c r="R2510">
        <v>0</v>
      </c>
      <c r="S2510">
        <v>0</v>
      </c>
      <c r="T2510">
        <f>DATATABLE[[#This Row],[تعداد واگن منتظر واگذاری]]+DATATABLE[[#This Row],[تعداد واگن تحت تخلیه]]</f>
        <v>0</v>
      </c>
      <c r="U2510">
        <v>0</v>
      </c>
      <c r="V2510">
        <v>0</v>
      </c>
      <c r="W2510">
        <v>0</v>
      </c>
      <c r="X2510">
        <v>0</v>
      </c>
      <c r="Y2510">
        <v>0</v>
      </c>
      <c r="Z2510">
        <v>0</v>
      </c>
      <c r="AA2510" t="s">
        <v>13</v>
      </c>
      <c r="AB2510">
        <v>0</v>
      </c>
      <c r="AC2510">
        <v>1</v>
      </c>
      <c r="AD2510" t="s">
        <v>13</v>
      </c>
      <c r="AE2510">
        <v>0</v>
      </c>
      <c r="AF2510">
        <v>1</v>
      </c>
      <c r="AG2510" t="s">
        <v>13</v>
      </c>
      <c r="AH2510">
        <v>0</v>
      </c>
      <c r="AI2510">
        <v>1</v>
      </c>
      <c r="AJ2510" t="s">
        <v>13</v>
      </c>
      <c r="AK2510">
        <v>0</v>
      </c>
      <c r="AL2510">
        <v>1</v>
      </c>
    </row>
    <row r="2511" spans="1:38" x14ac:dyDescent="0.25">
      <c r="A2511" t="s">
        <v>1530</v>
      </c>
      <c r="B2511" t="s">
        <v>791</v>
      </c>
      <c r="C2511">
        <v>13981109</v>
      </c>
      <c r="D2511">
        <v>981109</v>
      </c>
      <c r="E2511" t="s">
        <v>1421</v>
      </c>
      <c r="F2511" t="s">
        <v>1422</v>
      </c>
      <c r="G2511" t="s">
        <v>1523</v>
      </c>
      <c r="H2511" t="s">
        <v>42</v>
      </c>
      <c r="I2511">
        <v>4</v>
      </c>
      <c r="J2511" t="s">
        <v>30</v>
      </c>
      <c r="K2511">
        <v>11</v>
      </c>
      <c r="L2511">
        <v>46</v>
      </c>
      <c r="M2511">
        <v>45</v>
      </c>
      <c r="N2511" t="s">
        <v>19</v>
      </c>
      <c r="O2511" t="s">
        <v>1550</v>
      </c>
      <c r="P2511">
        <v>0</v>
      </c>
      <c r="Q2511">
        <v>0</v>
      </c>
      <c r="R2511">
        <v>0</v>
      </c>
      <c r="S2511">
        <v>0</v>
      </c>
      <c r="T2511">
        <f>DATATABLE[[#This Row],[تعداد واگن منتظر واگذاری]]+DATATABLE[[#This Row],[تعداد واگن تحت تخلیه]]</f>
        <v>0</v>
      </c>
      <c r="U2511">
        <v>0</v>
      </c>
      <c r="V2511">
        <v>0</v>
      </c>
      <c r="W2511">
        <v>0</v>
      </c>
      <c r="X2511">
        <v>0</v>
      </c>
      <c r="Y2511">
        <v>0</v>
      </c>
      <c r="Z2511">
        <v>0</v>
      </c>
      <c r="AA2511" t="s">
        <v>13</v>
      </c>
      <c r="AB2511">
        <v>0</v>
      </c>
      <c r="AC2511">
        <v>1</v>
      </c>
      <c r="AD2511" t="s">
        <v>13</v>
      </c>
      <c r="AE2511">
        <v>0</v>
      </c>
      <c r="AF2511">
        <v>1</v>
      </c>
      <c r="AG2511" t="s">
        <v>13</v>
      </c>
      <c r="AH2511">
        <v>0</v>
      </c>
      <c r="AI2511">
        <v>1</v>
      </c>
      <c r="AJ2511" t="s">
        <v>13</v>
      </c>
      <c r="AK2511">
        <v>0</v>
      </c>
      <c r="AL2511">
        <v>1</v>
      </c>
    </row>
    <row r="2512" spans="1:38" x14ac:dyDescent="0.25">
      <c r="A2512" t="s">
        <v>1530</v>
      </c>
      <c r="B2512" t="s">
        <v>791</v>
      </c>
      <c r="C2512">
        <v>13981110</v>
      </c>
      <c r="D2512">
        <v>981110</v>
      </c>
      <c r="E2512" t="s">
        <v>1423</v>
      </c>
      <c r="F2512" t="s">
        <v>1424</v>
      </c>
      <c r="G2512" t="s">
        <v>1523</v>
      </c>
      <c r="H2512" t="s">
        <v>42</v>
      </c>
      <c r="I2512">
        <v>4</v>
      </c>
      <c r="J2512" t="s">
        <v>30</v>
      </c>
      <c r="K2512">
        <v>11</v>
      </c>
      <c r="L2512">
        <v>46</v>
      </c>
      <c r="M2512">
        <v>46</v>
      </c>
      <c r="N2512" t="s">
        <v>20</v>
      </c>
      <c r="O2512" t="s">
        <v>1551</v>
      </c>
      <c r="P2512">
        <v>0</v>
      </c>
      <c r="Q2512">
        <v>0</v>
      </c>
      <c r="R2512">
        <v>0</v>
      </c>
      <c r="S2512">
        <v>0</v>
      </c>
      <c r="T2512">
        <f>DATATABLE[[#This Row],[تعداد واگن منتظر واگذاری]]+DATATABLE[[#This Row],[تعداد واگن تحت تخلیه]]</f>
        <v>0</v>
      </c>
      <c r="U2512">
        <v>0</v>
      </c>
      <c r="V2512">
        <v>0</v>
      </c>
      <c r="W2512">
        <v>0</v>
      </c>
      <c r="X2512">
        <v>0</v>
      </c>
      <c r="Y2512">
        <v>0</v>
      </c>
      <c r="Z2512">
        <v>0</v>
      </c>
      <c r="AA2512" t="s">
        <v>13</v>
      </c>
      <c r="AB2512">
        <v>0</v>
      </c>
      <c r="AC2512">
        <v>1</v>
      </c>
      <c r="AD2512" t="s">
        <v>13</v>
      </c>
      <c r="AE2512">
        <v>0</v>
      </c>
      <c r="AF2512">
        <v>1</v>
      </c>
      <c r="AG2512" t="s">
        <v>13</v>
      </c>
      <c r="AH2512">
        <v>0</v>
      </c>
      <c r="AI2512">
        <v>1</v>
      </c>
      <c r="AJ2512" t="s">
        <v>13</v>
      </c>
      <c r="AK2512">
        <v>0</v>
      </c>
      <c r="AL2512">
        <v>1</v>
      </c>
    </row>
    <row r="2513" spans="1:38" x14ac:dyDescent="0.25">
      <c r="A2513" t="s">
        <v>1530</v>
      </c>
      <c r="B2513" t="s">
        <v>791</v>
      </c>
      <c r="C2513">
        <v>13981111</v>
      </c>
      <c r="D2513">
        <v>981111</v>
      </c>
      <c r="E2513" t="s">
        <v>1425</v>
      </c>
      <c r="F2513" t="s">
        <v>1426</v>
      </c>
      <c r="G2513" t="s">
        <v>1523</v>
      </c>
      <c r="H2513" t="s">
        <v>42</v>
      </c>
      <c r="I2513">
        <v>4</v>
      </c>
      <c r="J2513" t="s">
        <v>30</v>
      </c>
      <c r="K2513">
        <v>11</v>
      </c>
      <c r="L2513">
        <v>46</v>
      </c>
      <c r="M2513">
        <v>46</v>
      </c>
      <c r="N2513" t="s">
        <v>12</v>
      </c>
      <c r="O2513" t="s">
        <v>1552</v>
      </c>
      <c r="P2513">
        <v>0</v>
      </c>
      <c r="Q2513">
        <v>0</v>
      </c>
      <c r="R2513">
        <v>0</v>
      </c>
      <c r="S2513">
        <v>0</v>
      </c>
      <c r="T2513">
        <f>DATATABLE[[#This Row],[تعداد واگن منتظر واگذاری]]+DATATABLE[[#This Row],[تعداد واگن تحت تخلیه]]</f>
        <v>0</v>
      </c>
      <c r="U2513">
        <v>0</v>
      </c>
      <c r="V2513">
        <v>0</v>
      </c>
      <c r="W2513">
        <v>0</v>
      </c>
      <c r="X2513">
        <v>0</v>
      </c>
      <c r="Y2513">
        <v>0</v>
      </c>
      <c r="Z2513">
        <v>0</v>
      </c>
      <c r="AA2513" t="s">
        <v>13</v>
      </c>
      <c r="AB2513">
        <v>0</v>
      </c>
      <c r="AC2513">
        <v>1</v>
      </c>
      <c r="AD2513" t="s">
        <v>13</v>
      </c>
      <c r="AE2513">
        <v>0</v>
      </c>
      <c r="AF2513">
        <v>1</v>
      </c>
      <c r="AG2513" t="s">
        <v>13</v>
      </c>
      <c r="AH2513">
        <v>0</v>
      </c>
      <c r="AI2513">
        <v>1</v>
      </c>
      <c r="AJ2513" t="s">
        <v>13</v>
      </c>
      <c r="AK2513">
        <v>0</v>
      </c>
      <c r="AL2513">
        <v>1</v>
      </c>
    </row>
    <row r="2514" spans="1:38" x14ac:dyDescent="0.25">
      <c r="A2514" t="s">
        <v>1530</v>
      </c>
      <c r="B2514" t="s">
        <v>791</v>
      </c>
      <c r="C2514">
        <v>13981112</v>
      </c>
      <c r="D2514">
        <v>981112</v>
      </c>
      <c r="E2514" t="s">
        <v>1427</v>
      </c>
      <c r="F2514" t="s">
        <v>1428</v>
      </c>
      <c r="G2514" t="s">
        <v>1523</v>
      </c>
      <c r="H2514" t="s">
        <v>42</v>
      </c>
      <c r="I2514">
        <v>4</v>
      </c>
      <c r="J2514" t="s">
        <v>30</v>
      </c>
      <c r="K2514">
        <v>11</v>
      </c>
      <c r="L2514">
        <v>47</v>
      </c>
      <c r="M2514">
        <v>46</v>
      </c>
      <c r="N2514" t="s">
        <v>14</v>
      </c>
      <c r="O2514" t="s">
        <v>1553</v>
      </c>
      <c r="P2514">
        <v>0</v>
      </c>
      <c r="Q2514">
        <v>0</v>
      </c>
      <c r="R2514">
        <v>0</v>
      </c>
      <c r="S2514">
        <v>0</v>
      </c>
      <c r="T2514">
        <f>DATATABLE[[#This Row],[تعداد واگن منتظر واگذاری]]+DATATABLE[[#This Row],[تعداد واگن تحت تخلیه]]</f>
        <v>0</v>
      </c>
      <c r="U2514">
        <v>0</v>
      </c>
      <c r="V2514">
        <v>0</v>
      </c>
      <c r="W2514">
        <v>0</v>
      </c>
      <c r="X2514">
        <v>0</v>
      </c>
      <c r="Y2514">
        <v>0</v>
      </c>
      <c r="Z2514">
        <v>0</v>
      </c>
      <c r="AA2514" t="s">
        <v>13</v>
      </c>
      <c r="AB2514">
        <v>0</v>
      </c>
      <c r="AC2514">
        <v>1</v>
      </c>
      <c r="AD2514" t="s">
        <v>13</v>
      </c>
      <c r="AE2514">
        <v>0</v>
      </c>
      <c r="AF2514">
        <v>1</v>
      </c>
      <c r="AG2514" t="s">
        <v>13</v>
      </c>
      <c r="AH2514">
        <v>0</v>
      </c>
      <c r="AI2514">
        <v>1</v>
      </c>
      <c r="AJ2514" t="s">
        <v>13</v>
      </c>
      <c r="AK2514">
        <v>0</v>
      </c>
      <c r="AL2514">
        <v>1</v>
      </c>
    </row>
    <row r="2515" spans="1:38" x14ac:dyDescent="0.25">
      <c r="A2515" t="s">
        <v>1530</v>
      </c>
      <c r="B2515" t="s">
        <v>791</v>
      </c>
      <c r="C2515">
        <v>13981113</v>
      </c>
      <c r="D2515">
        <v>981113</v>
      </c>
      <c r="E2515" t="s">
        <v>1429</v>
      </c>
      <c r="F2515" t="s">
        <v>1430</v>
      </c>
      <c r="G2515" t="s">
        <v>1523</v>
      </c>
      <c r="H2515" t="s">
        <v>42</v>
      </c>
      <c r="I2515">
        <v>4</v>
      </c>
      <c r="J2515" t="s">
        <v>30</v>
      </c>
      <c r="K2515">
        <v>11</v>
      </c>
      <c r="L2515">
        <v>47</v>
      </c>
      <c r="M2515">
        <v>46</v>
      </c>
      <c r="N2515" t="s">
        <v>16</v>
      </c>
      <c r="O2515" t="s">
        <v>1556</v>
      </c>
      <c r="P2515">
        <v>0</v>
      </c>
      <c r="Q2515">
        <v>0</v>
      </c>
      <c r="R2515">
        <v>0</v>
      </c>
      <c r="S2515">
        <v>0</v>
      </c>
      <c r="T2515">
        <f>DATATABLE[[#This Row],[تعداد واگن منتظر واگذاری]]+DATATABLE[[#This Row],[تعداد واگن تحت تخلیه]]</f>
        <v>0</v>
      </c>
      <c r="U2515">
        <v>0</v>
      </c>
      <c r="V2515">
        <v>0</v>
      </c>
      <c r="W2515">
        <v>0</v>
      </c>
      <c r="X2515">
        <v>0</v>
      </c>
      <c r="Y2515">
        <v>0</v>
      </c>
      <c r="Z2515">
        <v>0</v>
      </c>
      <c r="AA2515" t="s">
        <v>13</v>
      </c>
      <c r="AB2515">
        <v>0</v>
      </c>
      <c r="AC2515">
        <v>1</v>
      </c>
      <c r="AD2515" t="s">
        <v>13</v>
      </c>
      <c r="AE2515">
        <v>0</v>
      </c>
      <c r="AF2515">
        <v>1</v>
      </c>
      <c r="AG2515" t="s">
        <v>13</v>
      </c>
      <c r="AH2515">
        <v>0</v>
      </c>
      <c r="AI2515">
        <v>1</v>
      </c>
      <c r="AJ2515" t="s">
        <v>13</v>
      </c>
      <c r="AK2515">
        <v>0</v>
      </c>
      <c r="AL2515">
        <v>1</v>
      </c>
    </row>
    <row r="2516" spans="1:38" x14ac:dyDescent="0.25">
      <c r="A2516" t="s">
        <v>1530</v>
      </c>
      <c r="B2516" t="s">
        <v>791</v>
      </c>
      <c r="C2516">
        <v>13981114</v>
      </c>
      <c r="D2516">
        <v>981114</v>
      </c>
      <c r="E2516" t="s">
        <v>1431</v>
      </c>
      <c r="F2516" t="s">
        <v>1432</v>
      </c>
      <c r="G2516" t="s">
        <v>1523</v>
      </c>
      <c r="H2516" t="s">
        <v>42</v>
      </c>
      <c r="I2516">
        <v>4</v>
      </c>
      <c r="J2516" t="s">
        <v>30</v>
      </c>
      <c r="K2516">
        <v>11</v>
      </c>
      <c r="L2516">
        <v>47</v>
      </c>
      <c r="M2516">
        <v>46</v>
      </c>
      <c r="N2516" t="s">
        <v>17</v>
      </c>
      <c r="O2516" t="s">
        <v>1557</v>
      </c>
      <c r="P2516">
        <v>0</v>
      </c>
      <c r="Q2516">
        <v>0</v>
      </c>
      <c r="R2516">
        <v>0</v>
      </c>
      <c r="S2516">
        <v>0</v>
      </c>
      <c r="T2516">
        <f>DATATABLE[[#This Row],[تعداد واگن منتظر واگذاری]]+DATATABLE[[#This Row],[تعداد واگن تحت تخلیه]]</f>
        <v>0</v>
      </c>
      <c r="U2516">
        <v>0</v>
      </c>
      <c r="V2516">
        <v>0</v>
      </c>
      <c r="W2516">
        <v>0</v>
      </c>
      <c r="X2516">
        <v>0</v>
      </c>
      <c r="Y2516">
        <v>0</v>
      </c>
      <c r="Z2516">
        <v>0</v>
      </c>
      <c r="AA2516" t="s">
        <v>13</v>
      </c>
      <c r="AB2516">
        <v>0</v>
      </c>
      <c r="AC2516">
        <v>1</v>
      </c>
      <c r="AD2516" t="s">
        <v>13</v>
      </c>
      <c r="AE2516">
        <v>0</v>
      </c>
      <c r="AF2516">
        <v>1</v>
      </c>
      <c r="AG2516" t="s">
        <v>13</v>
      </c>
      <c r="AH2516">
        <v>0</v>
      </c>
      <c r="AI2516">
        <v>1</v>
      </c>
      <c r="AJ2516" t="s">
        <v>13</v>
      </c>
      <c r="AK2516">
        <v>0</v>
      </c>
      <c r="AL2516">
        <v>1</v>
      </c>
    </row>
    <row r="2517" spans="1:38" x14ac:dyDescent="0.25">
      <c r="A2517" t="s">
        <v>1530</v>
      </c>
      <c r="B2517" t="s">
        <v>791</v>
      </c>
      <c r="C2517">
        <v>13981115</v>
      </c>
      <c r="D2517">
        <v>981115</v>
      </c>
      <c r="E2517" t="s">
        <v>1433</v>
      </c>
      <c r="F2517" t="s">
        <v>1434</v>
      </c>
      <c r="G2517" t="s">
        <v>1523</v>
      </c>
      <c r="H2517" t="s">
        <v>42</v>
      </c>
      <c r="I2517">
        <v>4</v>
      </c>
      <c r="J2517" t="s">
        <v>30</v>
      </c>
      <c r="K2517">
        <v>11</v>
      </c>
      <c r="L2517">
        <v>47</v>
      </c>
      <c r="M2517">
        <v>46</v>
      </c>
      <c r="N2517" t="s">
        <v>18</v>
      </c>
      <c r="O2517" t="s">
        <v>1558</v>
      </c>
      <c r="P2517">
        <v>0</v>
      </c>
      <c r="Q2517">
        <v>0</v>
      </c>
      <c r="R2517">
        <v>0</v>
      </c>
      <c r="S2517">
        <v>0</v>
      </c>
      <c r="T2517">
        <f>DATATABLE[[#This Row],[تعداد واگن منتظر واگذاری]]+DATATABLE[[#This Row],[تعداد واگن تحت تخلیه]]</f>
        <v>0</v>
      </c>
      <c r="U2517">
        <v>0</v>
      </c>
      <c r="V2517">
        <v>0</v>
      </c>
      <c r="W2517">
        <v>0</v>
      </c>
      <c r="X2517">
        <v>0</v>
      </c>
      <c r="Y2517">
        <v>0</v>
      </c>
      <c r="Z2517">
        <v>0</v>
      </c>
      <c r="AA2517" t="s">
        <v>13</v>
      </c>
      <c r="AB2517">
        <v>0</v>
      </c>
      <c r="AC2517">
        <v>1</v>
      </c>
      <c r="AD2517" t="s">
        <v>13</v>
      </c>
      <c r="AE2517">
        <v>0</v>
      </c>
      <c r="AF2517">
        <v>1</v>
      </c>
      <c r="AG2517" t="s">
        <v>13</v>
      </c>
      <c r="AH2517">
        <v>0</v>
      </c>
      <c r="AI2517">
        <v>1</v>
      </c>
      <c r="AJ2517" t="s">
        <v>13</v>
      </c>
      <c r="AK2517">
        <v>0</v>
      </c>
      <c r="AL2517">
        <v>1</v>
      </c>
    </row>
    <row r="2518" spans="1:38" x14ac:dyDescent="0.25">
      <c r="A2518" t="s">
        <v>1530</v>
      </c>
      <c r="B2518" t="s">
        <v>791</v>
      </c>
      <c r="C2518">
        <v>13981116</v>
      </c>
      <c r="D2518">
        <v>981116</v>
      </c>
      <c r="E2518" t="s">
        <v>1435</v>
      </c>
      <c r="F2518" t="s">
        <v>1436</v>
      </c>
      <c r="G2518" t="s">
        <v>1523</v>
      </c>
      <c r="H2518" t="s">
        <v>42</v>
      </c>
      <c r="I2518">
        <v>4</v>
      </c>
      <c r="J2518" t="s">
        <v>30</v>
      </c>
      <c r="K2518">
        <v>11</v>
      </c>
      <c r="L2518">
        <v>47</v>
      </c>
      <c r="M2518">
        <v>46</v>
      </c>
      <c r="N2518" t="s">
        <v>19</v>
      </c>
      <c r="O2518" t="s">
        <v>1559</v>
      </c>
      <c r="P2518">
        <v>0</v>
      </c>
      <c r="Q2518">
        <v>0</v>
      </c>
      <c r="R2518">
        <v>0</v>
      </c>
      <c r="S2518">
        <v>0</v>
      </c>
      <c r="T2518">
        <f>DATATABLE[[#This Row],[تعداد واگن منتظر واگذاری]]+DATATABLE[[#This Row],[تعداد واگن تحت تخلیه]]</f>
        <v>0</v>
      </c>
      <c r="U2518">
        <v>0</v>
      </c>
      <c r="V2518">
        <v>0</v>
      </c>
      <c r="W2518">
        <v>0</v>
      </c>
      <c r="X2518">
        <v>0</v>
      </c>
      <c r="Y2518">
        <v>0</v>
      </c>
      <c r="Z2518">
        <v>0</v>
      </c>
      <c r="AA2518" t="s">
        <v>13</v>
      </c>
      <c r="AB2518">
        <v>0</v>
      </c>
      <c r="AC2518">
        <v>1</v>
      </c>
      <c r="AD2518" t="s">
        <v>13</v>
      </c>
      <c r="AE2518">
        <v>0</v>
      </c>
      <c r="AF2518">
        <v>1</v>
      </c>
      <c r="AG2518" t="s">
        <v>13</v>
      </c>
      <c r="AH2518">
        <v>0</v>
      </c>
      <c r="AI2518">
        <v>1</v>
      </c>
      <c r="AJ2518" t="s">
        <v>13</v>
      </c>
      <c r="AK2518">
        <v>0</v>
      </c>
      <c r="AL2518">
        <v>1</v>
      </c>
    </row>
    <row r="2519" spans="1:38" x14ac:dyDescent="0.25">
      <c r="A2519" t="s">
        <v>1530</v>
      </c>
      <c r="B2519" t="s">
        <v>791</v>
      </c>
      <c r="C2519">
        <v>13981117</v>
      </c>
      <c r="D2519">
        <v>981117</v>
      </c>
      <c r="E2519" t="s">
        <v>1437</v>
      </c>
      <c r="F2519" t="s">
        <v>1438</v>
      </c>
      <c r="G2519" t="s">
        <v>1523</v>
      </c>
      <c r="H2519" t="s">
        <v>42</v>
      </c>
      <c r="I2519">
        <v>4</v>
      </c>
      <c r="J2519" t="s">
        <v>30</v>
      </c>
      <c r="K2519">
        <v>11</v>
      </c>
      <c r="L2519">
        <v>47</v>
      </c>
      <c r="M2519">
        <v>47</v>
      </c>
      <c r="N2519" t="s">
        <v>20</v>
      </c>
      <c r="O2519" t="s">
        <v>1560</v>
      </c>
      <c r="P2519">
        <v>0</v>
      </c>
      <c r="Q2519">
        <v>0</v>
      </c>
      <c r="R2519">
        <v>0</v>
      </c>
      <c r="S2519">
        <v>0</v>
      </c>
      <c r="T2519">
        <f>DATATABLE[[#This Row],[تعداد واگن منتظر واگذاری]]+DATATABLE[[#This Row],[تعداد واگن تحت تخلیه]]</f>
        <v>0</v>
      </c>
      <c r="U2519">
        <v>0</v>
      </c>
      <c r="V2519">
        <v>0</v>
      </c>
      <c r="W2519">
        <v>0</v>
      </c>
      <c r="X2519">
        <v>0</v>
      </c>
      <c r="Y2519">
        <v>0</v>
      </c>
      <c r="Z2519">
        <v>0</v>
      </c>
      <c r="AA2519" t="s">
        <v>13</v>
      </c>
      <c r="AB2519">
        <v>0</v>
      </c>
      <c r="AC2519">
        <v>1</v>
      </c>
      <c r="AD2519" t="s">
        <v>13</v>
      </c>
      <c r="AE2519">
        <v>0</v>
      </c>
      <c r="AF2519">
        <v>1</v>
      </c>
      <c r="AG2519" t="s">
        <v>13</v>
      </c>
      <c r="AH2519">
        <v>0</v>
      </c>
      <c r="AI2519">
        <v>1</v>
      </c>
      <c r="AJ2519" t="s">
        <v>13</v>
      </c>
      <c r="AK2519">
        <v>0</v>
      </c>
      <c r="AL2519">
        <v>1</v>
      </c>
    </row>
    <row r="2520" spans="1:38" x14ac:dyDescent="0.25">
      <c r="A2520" t="s">
        <v>1530</v>
      </c>
      <c r="B2520" t="s">
        <v>791</v>
      </c>
      <c r="C2520">
        <v>13981118</v>
      </c>
      <c r="D2520">
        <v>981118</v>
      </c>
      <c r="E2520" t="s">
        <v>1439</v>
      </c>
      <c r="F2520" t="s">
        <v>1440</v>
      </c>
      <c r="G2520" t="s">
        <v>1523</v>
      </c>
      <c r="H2520" t="s">
        <v>42</v>
      </c>
      <c r="I2520">
        <v>4</v>
      </c>
      <c r="J2520" t="s">
        <v>30</v>
      </c>
      <c r="K2520">
        <v>11</v>
      </c>
      <c r="L2520">
        <v>47</v>
      </c>
      <c r="M2520">
        <v>47</v>
      </c>
      <c r="N2520" t="s">
        <v>12</v>
      </c>
      <c r="O2520" t="s">
        <v>1561</v>
      </c>
      <c r="P2520">
        <v>0</v>
      </c>
      <c r="Q2520">
        <v>0</v>
      </c>
      <c r="R2520">
        <v>0</v>
      </c>
      <c r="S2520">
        <v>0</v>
      </c>
      <c r="T2520">
        <f>DATATABLE[[#This Row],[تعداد واگن منتظر واگذاری]]+DATATABLE[[#This Row],[تعداد واگن تحت تخلیه]]</f>
        <v>0</v>
      </c>
      <c r="U2520">
        <v>0</v>
      </c>
      <c r="V2520">
        <v>0</v>
      </c>
      <c r="W2520">
        <v>0</v>
      </c>
      <c r="X2520">
        <v>0</v>
      </c>
      <c r="Y2520">
        <v>0</v>
      </c>
      <c r="Z2520">
        <v>0</v>
      </c>
      <c r="AA2520" t="s">
        <v>13</v>
      </c>
      <c r="AB2520">
        <v>0</v>
      </c>
      <c r="AC2520">
        <v>1</v>
      </c>
      <c r="AD2520" t="s">
        <v>13</v>
      </c>
      <c r="AE2520">
        <v>0</v>
      </c>
      <c r="AF2520">
        <v>1</v>
      </c>
      <c r="AG2520" t="s">
        <v>13</v>
      </c>
      <c r="AH2520">
        <v>0</v>
      </c>
      <c r="AI2520">
        <v>1</v>
      </c>
      <c r="AJ2520" t="s">
        <v>13</v>
      </c>
      <c r="AK2520">
        <v>0</v>
      </c>
      <c r="AL2520">
        <v>1</v>
      </c>
    </row>
    <row r="2521" spans="1:38" x14ac:dyDescent="0.25">
      <c r="A2521" t="s">
        <v>1530</v>
      </c>
      <c r="B2521" t="s">
        <v>791</v>
      </c>
      <c r="C2521">
        <v>13981119</v>
      </c>
      <c r="D2521">
        <v>981119</v>
      </c>
      <c r="E2521" t="s">
        <v>1441</v>
      </c>
      <c r="F2521" t="s">
        <v>1442</v>
      </c>
      <c r="G2521" t="s">
        <v>1523</v>
      </c>
      <c r="H2521" t="s">
        <v>42</v>
      </c>
      <c r="I2521">
        <v>4</v>
      </c>
      <c r="J2521" t="s">
        <v>30</v>
      </c>
      <c r="K2521">
        <v>11</v>
      </c>
      <c r="L2521">
        <v>48</v>
      </c>
      <c r="M2521">
        <v>47</v>
      </c>
      <c r="N2521" t="s">
        <v>14</v>
      </c>
      <c r="O2521" t="s">
        <v>1562</v>
      </c>
      <c r="P2521">
        <v>0</v>
      </c>
      <c r="Q2521">
        <v>0</v>
      </c>
      <c r="R2521">
        <v>0</v>
      </c>
      <c r="S2521">
        <v>0</v>
      </c>
      <c r="T2521">
        <f>DATATABLE[[#This Row],[تعداد واگن منتظر واگذاری]]+DATATABLE[[#This Row],[تعداد واگن تحت تخلیه]]</f>
        <v>0</v>
      </c>
      <c r="U2521">
        <v>0</v>
      </c>
      <c r="V2521">
        <v>0</v>
      </c>
      <c r="W2521">
        <v>0</v>
      </c>
      <c r="X2521">
        <v>0</v>
      </c>
      <c r="Y2521">
        <v>0</v>
      </c>
      <c r="Z2521">
        <v>0</v>
      </c>
      <c r="AA2521" t="s">
        <v>13</v>
      </c>
      <c r="AB2521">
        <v>0</v>
      </c>
      <c r="AC2521">
        <v>1</v>
      </c>
      <c r="AD2521" t="s">
        <v>13</v>
      </c>
      <c r="AE2521">
        <v>0</v>
      </c>
      <c r="AF2521">
        <v>1</v>
      </c>
      <c r="AG2521" t="s">
        <v>13</v>
      </c>
      <c r="AH2521">
        <v>0</v>
      </c>
      <c r="AI2521">
        <v>1</v>
      </c>
      <c r="AJ2521" t="s">
        <v>13</v>
      </c>
      <c r="AK2521">
        <v>0</v>
      </c>
      <c r="AL2521">
        <v>1</v>
      </c>
    </row>
    <row r="2522" spans="1:38" x14ac:dyDescent="0.25">
      <c r="A2522" t="s">
        <v>1530</v>
      </c>
      <c r="B2522" t="s">
        <v>791</v>
      </c>
      <c r="C2522">
        <v>13981120</v>
      </c>
      <c r="D2522">
        <v>981120</v>
      </c>
      <c r="E2522" t="s">
        <v>1443</v>
      </c>
      <c r="F2522" t="s">
        <v>1444</v>
      </c>
      <c r="G2522" t="s">
        <v>1523</v>
      </c>
      <c r="H2522" t="s">
        <v>42</v>
      </c>
      <c r="I2522">
        <v>4</v>
      </c>
      <c r="J2522" t="s">
        <v>30</v>
      </c>
      <c r="K2522">
        <v>11</v>
      </c>
      <c r="L2522">
        <v>48</v>
      </c>
      <c r="M2522">
        <v>47</v>
      </c>
      <c r="N2522" t="s">
        <v>16</v>
      </c>
      <c r="O2522" t="s">
        <v>1563</v>
      </c>
      <c r="P2522">
        <v>0</v>
      </c>
      <c r="Q2522">
        <v>0</v>
      </c>
      <c r="R2522">
        <v>0</v>
      </c>
      <c r="S2522">
        <v>0</v>
      </c>
      <c r="T2522">
        <f>DATATABLE[[#This Row],[تعداد واگن منتظر واگذاری]]+DATATABLE[[#This Row],[تعداد واگن تحت تخلیه]]</f>
        <v>0</v>
      </c>
      <c r="U2522">
        <v>0</v>
      </c>
      <c r="V2522">
        <v>0</v>
      </c>
      <c r="W2522">
        <v>0</v>
      </c>
      <c r="X2522">
        <v>0</v>
      </c>
      <c r="Y2522">
        <v>0</v>
      </c>
      <c r="Z2522">
        <v>0</v>
      </c>
      <c r="AA2522" t="s">
        <v>13</v>
      </c>
      <c r="AB2522">
        <v>0</v>
      </c>
      <c r="AC2522">
        <v>1</v>
      </c>
      <c r="AD2522" t="s">
        <v>13</v>
      </c>
      <c r="AE2522">
        <v>0</v>
      </c>
      <c r="AF2522">
        <v>1</v>
      </c>
      <c r="AG2522" t="s">
        <v>13</v>
      </c>
      <c r="AH2522">
        <v>0</v>
      </c>
      <c r="AI2522">
        <v>1</v>
      </c>
      <c r="AJ2522" t="s">
        <v>13</v>
      </c>
      <c r="AK2522">
        <v>0</v>
      </c>
      <c r="AL2522">
        <v>1</v>
      </c>
    </row>
    <row r="2523" spans="1:38" x14ac:dyDescent="0.25">
      <c r="A2523" t="s">
        <v>1530</v>
      </c>
      <c r="B2523" t="s">
        <v>791</v>
      </c>
      <c r="C2523">
        <v>13981121</v>
      </c>
      <c r="D2523">
        <v>981121</v>
      </c>
      <c r="E2523" t="s">
        <v>1445</v>
      </c>
      <c r="F2523" t="s">
        <v>1446</v>
      </c>
      <c r="G2523" t="s">
        <v>1523</v>
      </c>
      <c r="H2523" t="s">
        <v>42</v>
      </c>
      <c r="I2523">
        <v>4</v>
      </c>
      <c r="J2523" t="s">
        <v>30</v>
      </c>
      <c r="K2523">
        <v>11</v>
      </c>
      <c r="L2523">
        <v>48</v>
      </c>
      <c r="M2523">
        <v>47</v>
      </c>
      <c r="N2523" t="s">
        <v>17</v>
      </c>
      <c r="O2523" t="s">
        <v>1564</v>
      </c>
      <c r="P2523">
        <v>0</v>
      </c>
      <c r="Q2523">
        <v>0</v>
      </c>
      <c r="R2523">
        <v>0</v>
      </c>
      <c r="S2523">
        <v>0</v>
      </c>
      <c r="T2523">
        <f>DATATABLE[[#This Row],[تعداد واگن منتظر واگذاری]]+DATATABLE[[#This Row],[تعداد واگن تحت تخلیه]]</f>
        <v>0</v>
      </c>
      <c r="U2523">
        <v>0</v>
      </c>
      <c r="V2523">
        <v>0</v>
      </c>
      <c r="W2523">
        <v>0</v>
      </c>
      <c r="X2523">
        <v>0</v>
      </c>
      <c r="Y2523">
        <v>0</v>
      </c>
      <c r="Z2523">
        <v>0</v>
      </c>
      <c r="AA2523" t="s">
        <v>13</v>
      </c>
      <c r="AB2523">
        <v>0</v>
      </c>
      <c r="AC2523">
        <v>1</v>
      </c>
      <c r="AD2523" t="s">
        <v>13</v>
      </c>
      <c r="AE2523">
        <v>0</v>
      </c>
      <c r="AF2523">
        <v>1</v>
      </c>
      <c r="AG2523" t="s">
        <v>13</v>
      </c>
      <c r="AH2523">
        <v>0</v>
      </c>
      <c r="AI2523">
        <v>1</v>
      </c>
      <c r="AJ2523" t="s">
        <v>13</v>
      </c>
      <c r="AK2523">
        <v>0</v>
      </c>
      <c r="AL2523">
        <v>1</v>
      </c>
    </row>
    <row r="2524" spans="1:38" x14ac:dyDescent="0.25">
      <c r="A2524" t="s">
        <v>1530</v>
      </c>
      <c r="B2524" t="s">
        <v>791</v>
      </c>
      <c r="C2524">
        <v>13981122</v>
      </c>
      <c r="D2524">
        <v>981122</v>
      </c>
      <c r="E2524" t="s">
        <v>1447</v>
      </c>
      <c r="F2524" t="s">
        <v>1448</v>
      </c>
      <c r="G2524" t="s">
        <v>1523</v>
      </c>
      <c r="H2524" t="s">
        <v>42</v>
      </c>
      <c r="I2524">
        <v>4</v>
      </c>
      <c r="J2524" t="s">
        <v>30</v>
      </c>
      <c r="K2524">
        <v>11</v>
      </c>
      <c r="L2524">
        <v>48</v>
      </c>
      <c r="M2524">
        <v>47</v>
      </c>
      <c r="N2524" t="s">
        <v>18</v>
      </c>
      <c r="O2524" t="s">
        <v>1565</v>
      </c>
      <c r="P2524">
        <v>0</v>
      </c>
      <c r="Q2524">
        <v>0</v>
      </c>
      <c r="R2524">
        <v>0</v>
      </c>
      <c r="S2524">
        <v>0</v>
      </c>
      <c r="T2524">
        <f>DATATABLE[[#This Row],[تعداد واگن منتظر واگذاری]]+DATATABLE[[#This Row],[تعداد واگن تحت تخلیه]]</f>
        <v>0</v>
      </c>
      <c r="U2524">
        <v>0</v>
      </c>
      <c r="V2524">
        <v>0</v>
      </c>
      <c r="W2524">
        <v>0</v>
      </c>
      <c r="X2524">
        <v>0</v>
      </c>
      <c r="Y2524">
        <v>0</v>
      </c>
      <c r="Z2524">
        <v>0</v>
      </c>
      <c r="AA2524" t="s">
        <v>13</v>
      </c>
      <c r="AB2524">
        <v>0</v>
      </c>
      <c r="AC2524">
        <v>1</v>
      </c>
      <c r="AD2524" t="s">
        <v>13</v>
      </c>
      <c r="AE2524">
        <v>0</v>
      </c>
      <c r="AF2524">
        <v>1</v>
      </c>
      <c r="AG2524" t="s">
        <v>13</v>
      </c>
      <c r="AH2524">
        <v>0</v>
      </c>
      <c r="AI2524">
        <v>1</v>
      </c>
      <c r="AJ2524" t="s">
        <v>13</v>
      </c>
      <c r="AK2524">
        <v>0</v>
      </c>
      <c r="AL2524">
        <v>1</v>
      </c>
    </row>
    <row r="2525" spans="1:38" x14ac:dyDescent="0.25">
      <c r="A2525" t="s">
        <v>1530</v>
      </c>
      <c r="B2525" t="s">
        <v>791</v>
      </c>
      <c r="C2525">
        <v>13981123</v>
      </c>
      <c r="D2525">
        <v>981123</v>
      </c>
      <c r="E2525" t="s">
        <v>1449</v>
      </c>
      <c r="F2525" t="s">
        <v>1450</v>
      </c>
      <c r="G2525" t="s">
        <v>1523</v>
      </c>
      <c r="H2525" t="s">
        <v>42</v>
      </c>
      <c r="I2525">
        <v>4</v>
      </c>
      <c r="J2525" t="s">
        <v>30</v>
      </c>
      <c r="K2525">
        <v>11</v>
      </c>
      <c r="L2525">
        <v>48</v>
      </c>
      <c r="M2525">
        <v>47</v>
      </c>
      <c r="N2525" t="s">
        <v>19</v>
      </c>
      <c r="O2525" t="s">
        <v>1566</v>
      </c>
      <c r="P2525">
        <v>0</v>
      </c>
      <c r="Q2525">
        <v>0</v>
      </c>
      <c r="R2525">
        <v>0</v>
      </c>
      <c r="S2525">
        <v>0</v>
      </c>
      <c r="T2525">
        <f>DATATABLE[[#This Row],[تعداد واگن منتظر واگذاری]]+DATATABLE[[#This Row],[تعداد واگن تحت تخلیه]]</f>
        <v>0</v>
      </c>
      <c r="U2525">
        <v>0</v>
      </c>
      <c r="V2525">
        <v>0</v>
      </c>
      <c r="W2525">
        <v>0</v>
      </c>
      <c r="X2525">
        <v>0</v>
      </c>
      <c r="Y2525">
        <v>0</v>
      </c>
      <c r="Z2525">
        <v>0</v>
      </c>
      <c r="AA2525" t="s">
        <v>13</v>
      </c>
      <c r="AB2525">
        <v>0</v>
      </c>
      <c r="AC2525">
        <v>1</v>
      </c>
      <c r="AD2525" t="s">
        <v>13</v>
      </c>
      <c r="AE2525">
        <v>0</v>
      </c>
      <c r="AF2525">
        <v>1</v>
      </c>
      <c r="AG2525" t="s">
        <v>13</v>
      </c>
      <c r="AH2525">
        <v>0</v>
      </c>
      <c r="AI2525">
        <v>1</v>
      </c>
      <c r="AJ2525" t="s">
        <v>13</v>
      </c>
      <c r="AK2525">
        <v>0</v>
      </c>
      <c r="AL2525">
        <v>1</v>
      </c>
    </row>
    <row r="2526" spans="1:38" x14ac:dyDescent="0.25">
      <c r="A2526" t="s">
        <v>1530</v>
      </c>
      <c r="B2526" t="s">
        <v>791</v>
      </c>
      <c r="C2526">
        <v>13981124</v>
      </c>
      <c r="D2526">
        <v>981124</v>
      </c>
      <c r="E2526" t="s">
        <v>1451</v>
      </c>
      <c r="F2526" t="s">
        <v>1452</v>
      </c>
      <c r="G2526" t="s">
        <v>1523</v>
      </c>
      <c r="H2526" t="s">
        <v>42</v>
      </c>
      <c r="I2526">
        <v>4</v>
      </c>
      <c r="J2526" t="s">
        <v>30</v>
      </c>
      <c r="K2526">
        <v>11</v>
      </c>
      <c r="L2526">
        <v>48</v>
      </c>
      <c r="M2526">
        <v>48</v>
      </c>
      <c r="N2526" t="s">
        <v>20</v>
      </c>
      <c r="O2526" t="s">
        <v>1567</v>
      </c>
      <c r="P2526">
        <v>0</v>
      </c>
      <c r="Q2526">
        <v>0</v>
      </c>
      <c r="R2526">
        <v>0</v>
      </c>
      <c r="S2526">
        <v>0</v>
      </c>
      <c r="T2526">
        <f>DATATABLE[[#This Row],[تعداد واگن منتظر واگذاری]]+DATATABLE[[#This Row],[تعداد واگن تحت تخلیه]]</f>
        <v>0</v>
      </c>
      <c r="U2526">
        <v>0</v>
      </c>
      <c r="V2526">
        <v>0</v>
      </c>
      <c r="W2526">
        <v>0</v>
      </c>
      <c r="X2526">
        <v>0</v>
      </c>
      <c r="Y2526">
        <v>0</v>
      </c>
      <c r="Z2526">
        <v>0</v>
      </c>
      <c r="AA2526" t="s">
        <v>13</v>
      </c>
      <c r="AB2526">
        <v>0</v>
      </c>
      <c r="AC2526">
        <v>1</v>
      </c>
      <c r="AD2526" t="s">
        <v>13</v>
      </c>
      <c r="AE2526">
        <v>0</v>
      </c>
      <c r="AF2526">
        <v>1</v>
      </c>
      <c r="AG2526" t="s">
        <v>13</v>
      </c>
      <c r="AH2526">
        <v>0</v>
      </c>
      <c r="AI2526">
        <v>1</v>
      </c>
      <c r="AJ2526" t="s">
        <v>13</v>
      </c>
      <c r="AK2526">
        <v>0</v>
      </c>
      <c r="AL2526">
        <v>1</v>
      </c>
    </row>
    <row r="2527" spans="1:38" x14ac:dyDescent="0.25">
      <c r="A2527" t="s">
        <v>1530</v>
      </c>
      <c r="B2527" t="s">
        <v>791</v>
      </c>
      <c r="C2527">
        <v>13981125</v>
      </c>
      <c r="D2527">
        <v>981125</v>
      </c>
      <c r="E2527" t="s">
        <v>1453</v>
      </c>
      <c r="F2527" t="s">
        <v>1454</v>
      </c>
      <c r="G2527" t="s">
        <v>1523</v>
      </c>
      <c r="H2527" t="s">
        <v>42</v>
      </c>
      <c r="I2527">
        <v>4</v>
      </c>
      <c r="J2527" t="s">
        <v>30</v>
      </c>
      <c r="K2527">
        <v>11</v>
      </c>
      <c r="L2527">
        <v>48</v>
      </c>
      <c r="M2527">
        <v>48</v>
      </c>
      <c r="N2527" t="s">
        <v>12</v>
      </c>
      <c r="O2527" t="s">
        <v>1568</v>
      </c>
      <c r="P2527">
        <v>0</v>
      </c>
      <c r="Q2527">
        <v>0</v>
      </c>
      <c r="R2527">
        <v>0</v>
      </c>
      <c r="S2527">
        <v>0</v>
      </c>
      <c r="T2527">
        <f>DATATABLE[[#This Row],[تعداد واگن منتظر واگذاری]]+DATATABLE[[#This Row],[تعداد واگن تحت تخلیه]]</f>
        <v>0</v>
      </c>
      <c r="U2527">
        <v>0</v>
      </c>
      <c r="V2527">
        <v>0</v>
      </c>
      <c r="W2527">
        <v>0</v>
      </c>
      <c r="X2527">
        <v>0</v>
      </c>
      <c r="Y2527">
        <v>0</v>
      </c>
      <c r="Z2527">
        <v>0</v>
      </c>
      <c r="AA2527" t="s">
        <v>13</v>
      </c>
      <c r="AB2527">
        <v>0</v>
      </c>
      <c r="AC2527">
        <v>1</v>
      </c>
      <c r="AD2527" t="s">
        <v>13</v>
      </c>
      <c r="AE2527">
        <v>0</v>
      </c>
      <c r="AF2527">
        <v>1</v>
      </c>
      <c r="AG2527" t="s">
        <v>13</v>
      </c>
      <c r="AH2527">
        <v>0</v>
      </c>
      <c r="AI2527">
        <v>1</v>
      </c>
      <c r="AJ2527" t="s">
        <v>13</v>
      </c>
      <c r="AK2527">
        <v>0</v>
      </c>
      <c r="AL2527">
        <v>1</v>
      </c>
    </row>
    <row r="2528" spans="1:38" x14ac:dyDescent="0.25">
      <c r="A2528" t="s">
        <v>1530</v>
      </c>
      <c r="B2528" t="s">
        <v>791</v>
      </c>
      <c r="C2528">
        <v>13981126</v>
      </c>
      <c r="D2528">
        <v>981126</v>
      </c>
      <c r="E2528" t="s">
        <v>1455</v>
      </c>
      <c r="F2528" t="s">
        <v>1456</v>
      </c>
      <c r="G2528" t="s">
        <v>1523</v>
      </c>
      <c r="H2528" t="s">
        <v>42</v>
      </c>
      <c r="I2528">
        <v>4</v>
      </c>
      <c r="J2528" t="s">
        <v>30</v>
      </c>
      <c r="K2528">
        <v>11</v>
      </c>
      <c r="L2528">
        <v>49</v>
      </c>
      <c r="M2528">
        <v>48</v>
      </c>
      <c r="N2528" t="s">
        <v>14</v>
      </c>
      <c r="O2528" t="s">
        <v>1569</v>
      </c>
      <c r="P2528">
        <v>0</v>
      </c>
      <c r="Q2528">
        <v>0</v>
      </c>
      <c r="R2528">
        <v>0</v>
      </c>
      <c r="S2528">
        <v>0</v>
      </c>
      <c r="T2528">
        <f>DATATABLE[[#This Row],[تعداد واگن منتظر واگذاری]]+DATATABLE[[#This Row],[تعداد واگن تحت تخلیه]]</f>
        <v>0</v>
      </c>
      <c r="U2528">
        <v>0</v>
      </c>
      <c r="V2528">
        <v>0</v>
      </c>
      <c r="W2528">
        <v>0</v>
      </c>
      <c r="X2528">
        <v>0</v>
      </c>
      <c r="Y2528">
        <v>0</v>
      </c>
      <c r="Z2528">
        <v>0</v>
      </c>
      <c r="AA2528" t="s">
        <v>13</v>
      </c>
      <c r="AB2528">
        <v>0</v>
      </c>
      <c r="AC2528">
        <v>1</v>
      </c>
      <c r="AD2528" t="s">
        <v>13</v>
      </c>
      <c r="AE2528">
        <v>0</v>
      </c>
      <c r="AF2528">
        <v>1</v>
      </c>
      <c r="AG2528" t="s">
        <v>13</v>
      </c>
      <c r="AH2528">
        <v>0</v>
      </c>
      <c r="AI2528">
        <v>1</v>
      </c>
      <c r="AJ2528" t="s">
        <v>13</v>
      </c>
      <c r="AK2528">
        <v>0</v>
      </c>
      <c r="AL2528">
        <v>1</v>
      </c>
    </row>
    <row r="2529" spans="1:38" x14ac:dyDescent="0.25">
      <c r="A2529" t="s">
        <v>1530</v>
      </c>
      <c r="B2529" t="s">
        <v>791</v>
      </c>
      <c r="C2529">
        <v>13981127</v>
      </c>
      <c r="D2529">
        <v>981127</v>
      </c>
      <c r="E2529" t="s">
        <v>1457</v>
      </c>
      <c r="F2529" t="s">
        <v>1458</v>
      </c>
      <c r="G2529" t="s">
        <v>1523</v>
      </c>
      <c r="H2529" t="s">
        <v>42</v>
      </c>
      <c r="I2529">
        <v>4</v>
      </c>
      <c r="J2529" t="s">
        <v>30</v>
      </c>
      <c r="K2529">
        <v>11</v>
      </c>
      <c r="L2529">
        <v>49</v>
      </c>
      <c r="M2529">
        <v>48</v>
      </c>
      <c r="N2529" t="s">
        <v>16</v>
      </c>
      <c r="O2529" t="s">
        <v>1570</v>
      </c>
      <c r="P2529">
        <v>0</v>
      </c>
      <c r="Q2529">
        <v>0</v>
      </c>
      <c r="R2529">
        <v>0</v>
      </c>
      <c r="S2529">
        <v>0</v>
      </c>
      <c r="T2529">
        <f>DATATABLE[[#This Row],[تعداد واگن منتظر واگذاری]]+DATATABLE[[#This Row],[تعداد واگن تحت تخلیه]]</f>
        <v>0</v>
      </c>
      <c r="U2529">
        <v>0</v>
      </c>
      <c r="V2529">
        <v>0</v>
      </c>
      <c r="W2529">
        <v>0</v>
      </c>
      <c r="X2529">
        <v>0</v>
      </c>
      <c r="Y2529">
        <v>0</v>
      </c>
      <c r="Z2529">
        <v>0</v>
      </c>
      <c r="AA2529" t="s">
        <v>13</v>
      </c>
      <c r="AB2529">
        <v>0</v>
      </c>
      <c r="AC2529">
        <v>1</v>
      </c>
      <c r="AD2529" t="s">
        <v>13</v>
      </c>
      <c r="AE2529">
        <v>0</v>
      </c>
      <c r="AF2529">
        <v>1</v>
      </c>
      <c r="AG2529" t="s">
        <v>13</v>
      </c>
      <c r="AH2529">
        <v>0</v>
      </c>
      <c r="AI2529">
        <v>1</v>
      </c>
      <c r="AJ2529" t="s">
        <v>13</v>
      </c>
      <c r="AK2529">
        <v>0</v>
      </c>
      <c r="AL2529">
        <v>1</v>
      </c>
    </row>
    <row r="2530" spans="1:38" x14ac:dyDescent="0.25">
      <c r="A2530" t="s">
        <v>1530</v>
      </c>
      <c r="B2530" t="s">
        <v>791</v>
      </c>
      <c r="C2530">
        <v>13981128</v>
      </c>
      <c r="D2530">
        <v>981128</v>
      </c>
      <c r="E2530" t="s">
        <v>1459</v>
      </c>
      <c r="F2530" t="s">
        <v>1460</v>
      </c>
      <c r="G2530" t="s">
        <v>1523</v>
      </c>
      <c r="H2530" t="s">
        <v>42</v>
      </c>
      <c r="I2530">
        <v>4</v>
      </c>
      <c r="J2530" t="s">
        <v>30</v>
      </c>
      <c r="K2530">
        <v>11</v>
      </c>
      <c r="L2530">
        <v>49</v>
      </c>
      <c r="M2530">
        <v>48</v>
      </c>
      <c r="N2530" t="s">
        <v>17</v>
      </c>
      <c r="O2530" t="s">
        <v>1571</v>
      </c>
      <c r="P2530">
        <v>0</v>
      </c>
      <c r="Q2530">
        <v>0</v>
      </c>
      <c r="R2530">
        <v>0</v>
      </c>
      <c r="S2530">
        <v>0</v>
      </c>
      <c r="T2530">
        <f>DATATABLE[[#This Row],[تعداد واگن منتظر واگذاری]]+DATATABLE[[#This Row],[تعداد واگن تحت تخلیه]]</f>
        <v>0</v>
      </c>
      <c r="U2530">
        <v>0</v>
      </c>
      <c r="V2530">
        <v>0</v>
      </c>
      <c r="W2530">
        <v>0</v>
      </c>
      <c r="X2530">
        <v>0</v>
      </c>
      <c r="Y2530">
        <v>0</v>
      </c>
      <c r="Z2530">
        <v>0</v>
      </c>
      <c r="AA2530" t="s">
        <v>13</v>
      </c>
      <c r="AB2530">
        <v>0</v>
      </c>
      <c r="AC2530">
        <v>1</v>
      </c>
      <c r="AD2530" t="s">
        <v>13</v>
      </c>
      <c r="AE2530">
        <v>0</v>
      </c>
      <c r="AF2530">
        <v>1</v>
      </c>
      <c r="AG2530" t="s">
        <v>13</v>
      </c>
      <c r="AH2530">
        <v>0</v>
      </c>
      <c r="AI2530">
        <v>1</v>
      </c>
      <c r="AJ2530" t="s">
        <v>13</v>
      </c>
      <c r="AK2530">
        <v>0</v>
      </c>
      <c r="AL2530">
        <v>1</v>
      </c>
    </row>
    <row r="2531" spans="1:38" x14ac:dyDescent="0.25">
      <c r="A2531" t="s">
        <v>1530</v>
      </c>
      <c r="B2531" t="s">
        <v>791</v>
      </c>
      <c r="C2531">
        <v>13981129</v>
      </c>
      <c r="D2531">
        <v>981129</v>
      </c>
      <c r="E2531" t="s">
        <v>1461</v>
      </c>
      <c r="F2531" t="s">
        <v>1462</v>
      </c>
      <c r="G2531" t="s">
        <v>1523</v>
      </c>
      <c r="H2531" t="s">
        <v>42</v>
      </c>
      <c r="I2531">
        <v>4</v>
      </c>
      <c r="J2531" t="s">
        <v>30</v>
      </c>
      <c r="K2531">
        <v>11</v>
      </c>
      <c r="L2531">
        <v>49</v>
      </c>
      <c r="M2531">
        <v>48</v>
      </c>
      <c r="N2531" t="s">
        <v>18</v>
      </c>
      <c r="O2531" t="s">
        <v>1572</v>
      </c>
      <c r="P2531">
        <v>0</v>
      </c>
      <c r="Q2531">
        <v>0</v>
      </c>
      <c r="R2531">
        <v>0</v>
      </c>
      <c r="S2531">
        <v>0</v>
      </c>
      <c r="T2531">
        <f>DATATABLE[[#This Row],[تعداد واگن منتظر واگذاری]]+DATATABLE[[#This Row],[تعداد واگن تحت تخلیه]]</f>
        <v>0</v>
      </c>
      <c r="U2531">
        <v>0</v>
      </c>
      <c r="V2531">
        <v>0</v>
      </c>
      <c r="W2531">
        <v>0</v>
      </c>
      <c r="X2531">
        <v>0</v>
      </c>
      <c r="Y2531">
        <v>0</v>
      </c>
      <c r="Z2531">
        <v>0</v>
      </c>
      <c r="AA2531" t="s">
        <v>13</v>
      </c>
      <c r="AB2531">
        <v>0</v>
      </c>
      <c r="AC2531">
        <v>1</v>
      </c>
      <c r="AD2531" t="s">
        <v>13</v>
      </c>
      <c r="AE2531">
        <v>0</v>
      </c>
      <c r="AF2531">
        <v>1</v>
      </c>
      <c r="AG2531" t="s">
        <v>13</v>
      </c>
      <c r="AH2531">
        <v>0</v>
      </c>
      <c r="AI2531">
        <v>1</v>
      </c>
      <c r="AJ2531" t="s">
        <v>13</v>
      </c>
      <c r="AK2531">
        <v>0</v>
      </c>
      <c r="AL2531">
        <v>1</v>
      </c>
    </row>
    <row r="2532" spans="1:38" x14ac:dyDescent="0.25">
      <c r="A2532" t="s">
        <v>1530</v>
      </c>
      <c r="B2532" t="s">
        <v>791</v>
      </c>
      <c r="C2532">
        <v>13981130</v>
      </c>
      <c r="D2532">
        <v>981130</v>
      </c>
      <c r="E2532" t="s">
        <v>1463</v>
      </c>
      <c r="F2532" t="s">
        <v>1464</v>
      </c>
      <c r="G2532" t="s">
        <v>1523</v>
      </c>
      <c r="H2532" t="s">
        <v>42</v>
      </c>
      <c r="I2532">
        <v>4</v>
      </c>
      <c r="J2532" t="s">
        <v>30</v>
      </c>
      <c r="K2532">
        <v>11</v>
      </c>
      <c r="L2532">
        <v>49</v>
      </c>
      <c r="M2532">
        <v>48</v>
      </c>
      <c r="N2532" t="s">
        <v>19</v>
      </c>
      <c r="O2532" t="s">
        <v>1573</v>
      </c>
      <c r="P2532">
        <v>0</v>
      </c>
      <c r="Q2532">
        <v>0</v>
      </c>
      <c r="R2532">
        <v>0</v>
      </c>
      <c r="S2532">
        <v>0</v>
      </c>
      <c r="T2532">
        <f>DATATABLE[[#This Row],[تعداد واگن منتظر واگذاری]]+DATATABLE[[#This Row],[تعداد واگن تحت تخلیه]]</f>
        <v>0</v>
      </c>
      <c r="U2532">
        <v>0</v>
      </c>
      <c r="V2532">
        <v>0</v>
      </c>
      <c r="W2532">
        <v>0</v>
      </c>
      <c r="X2532">
        <v>0</v>
      </c>
      <c r="Y2532">
        <v>0</v>
      </c>
      <c r="Z2532">
        <v>0</v>
      </c>
      <c r="AA2532" t="s">
        <v>13</v>
      </c>
      <c r="AB2532">
        <v>0</v>
      </c>
      <c r="AC2532">
        <v>1</v>
      </c>
      <c r="AD2532" t="s">
        <v>13</v>
      </c>
      <c r="AE2532">
        <v>0</v>
      </c>
      <c r="AF2532">
        <v>1</v>
      </c>
      <c r="AG2532" t="s">
        <v>13</v>
      </c>
      <c r="AH2532">
        <v>0</v>
      </c>
      <c r="AI2532">
        <v>1</v>
      </c>
      <c r="AJ2532" t="s">
        <v>13</v>
      </c>
      <c r="AK2532">
        <v>0</v>
      </c>
      <c r="AL2532">
        <v>1</v>
      </c>
    </row>
    <row r="2533" spans="1:38" x14ac:dyDescent="0.25">
      <c r="A2533" t="s">
        <v>1530</v>
      </c>
      <c r="B2533" t="s">
        <v>791</v>
      </c>
      <c r="C2533">
        <v>13981201</v>
      </c>
      <c r="D2533">
        <v>981201</v>
      </c>
      <c r="E2533" t="s">
        <v>1465</v>
      </c>
      <c r="F2533" t="s">
        <v>1466</v>
      </c>
      <c r="G2533" t="s">
        <v>1523</v>
      </c>
      <c r="H2533" t="s">
        <v>42</v>
      </c>
      <c r="I2533">
        <v>4</v>
      </c>
      <c r="J2533" t="s">
        <v>31</v>
      </c>
      <c r="K2533">
        <v>12</v>
      </c>
      <c r="L2533">
        <v>49</v>
      </c>
      <c r="M2533">
        <v>49</v>
      </c>
      <c r="N2533" t="s">
        <v>20</v>
      </c>
      <c r="O2533" t="s">
        <v>1542</v>
      </c>
      <c r="P2533">
        <v>0</v>
      </c>
      <c r="Q2533">
        <v>0</v>
      </c>
      <c r="R2533">
        <v>0</v>
      </c>
      <c r="S2533">
        <v>0</v>
      </c>
      <c r="T2533">
        <f>DATATABLE[[#This Row],[تعداد واگن منتظر واگذاری]]+DATATABLE[[#This Row],[تعداد واگن تحت تخلیه]]</f>
        <v>0</v>
      </c>
      <c r="U2533">
        <v>0</v>
      </c>
      <c r="V2533">
        <v>0</v>
      </c>
      <c r="W2533">
        <v>0</v>
      </c>
      <c r="X2533">
        <v>0</v>
      </c>
      <c r="Y2533">
        <v>0</v>
      </c>
      <c r="Z2533">
        <v>0</v>
      </c>
      <c r="AA2533" t="s">
        <v>13</v>
      </c>
      <c r="AB2533">
        <v>0</v>
      </c>
      <c r="AC2533">
        <v>1</v>
      </c>
      <c r="AD2533" t="s">
        <v>13</v>
      </c>
      <c r="AE2533">
        <v>0</v>
      </c>
      <c r="AF2533">
        <v>1</v>
      </c>
      <c r="AG2533" t="s">
        <v>13</v>
      </c>
      <c r="AH2533">
        <v>0</v>
      </c>
      <c r="AI2533">
        <v>1</v>
      </c>
      <c r="AJ2533" t="s">
        <v>13</v>
      </c>
      <c r="AK2533">
        <v>0</v>
      </c>
      <c r="AL2533">
        <v>1</v>
      </c>
    </row>
    <row r="2534" spans="1:38" x14ac:dyDescent="0.25">
      <c r="A2534" t="s">
        <v>1530</v>
      </c>
      <c r="B2534" t="s">
        <v>791</v>
      </c>
      <c r="C2534">
        <v>13981202</v>
      </c>
      <c r="D2534">
        <v>981202</v>
      </c>
      <c r="E2534" t="s">
        <v>1467</v>
      </c>
      <c r="F2534" t="s">
        <v>1468</v>
      </c>
      <c r="G2534" t="s">
        <v>1523</v>
      </c>
      <c r="H2534" t="s">
        <v>42</v>
      </c>
      <c r="I2534">
        <v>4</v>
      </c>
      <c r="J2534" t="s">
        <v>31</v>
      </c>
      <c r="K2534">
        <v>12</v>
      </c>
      <c r="L2534">
        <v>49</v>
      </c>
      <c r="M2534">
        <v>49</v>
      </c>
      <c r="N2534" t="s">
        <v>12</v>
      </c>
      <c r="O2534" t="s">
        <v>1543</v>
      </c>
      <c r="P2534">
        <v>0</v>
      </c>
      <c r="Q2534">
        <v>0</v>
      </c>
      <c r="R2534">
        <v>0</v>
      </c>
      <c r="S2534">
        <v>0</v>
      </c>
      <c r="T2534">
        <f>DATATABLE[[#This Row],[تعداد واگن منتظر واگذاری]]+DATATABLE[[#This Row],[تعداد واگن تحت تخلیه]]</f>
        <v>0</v>
      </c>
      <c r="U2534">
        <v>0</v>
      </c>
      <c r="V2534">
        <v>0</v>
      </c>
      <c r="W2534">
        <v>0</v>
      </c>
      <c r="X2534">
        <v>0</v>
      </c>
      <c r="Y2534">
        <v>0</v>
      </c>
      <c r="Z2534">
        <v>0</v>
      </c>
      <c r="AA2534" t="s">
        <v>13</v>
      </c>
      <c r="AB2534">
        <v>0</v>
      </c>
      <c r="AC2534">
        <v>1</v>
      </c>
      <c r="AD2534" t="s">
        <v>13</v>
      </c>
      <c r="AE2534">
        <v>0</v>
      </c>
      <c r="AF2534">
        <v>1</v>
      </c>
      <c r="AG2534" t="s">
        <v>13</v>
      </c>
      <c r="AH2534">
        <v>0</v>
      </c>
      <c r="AI2534">
        <v>1</v>
      </c>
      <c r="AJ2534" t="s">
        <v>13</v>
      </c>
      <c r="AK2534">
        <v>0</v>
      </c>
      <c r="AL2534">
        <v>1</v>
      </c>
    </row>
    <row r="2535" spans="1:38" x14ac:dyDescent="0.25">
      <c r="A2535" t="s">
        <v>1530</v>
      </c>
      <c r="B2535" t="s">
        <v>791</v>
      </c>
      <c r="C2535">
        <v>13981203</v>
      </c>
      <c r="D2535">
        <v>981203</v>
      </c>
      <c r="E2535" t="s">
        <v>1469</v>
      </c>
      <c r="F2535" t="s">
        <v>1470</v>
      </c>
      <c r="G2535" t="s">
        <v>1523</v>
      </c>
      <c r="H2535" t="s">
        <v>42</v>
      </c>
      <c r="I2535">
        <v>4</v>
      </c>
      <c r="J2535" t="s">
        <v>31</v>
      </c>
      <c r="K2535">
        <v>12</v>
      </c>
      <c r="L2535">
        <v>50</v>
      </c>
      <c r="M2535">
        <v>49</v>
      </c>
      <c r="N2535" t="s">
        <v>14</v>
      </c>
      <c r="O2535" t="s">
        <v>1544</v>
      </c>
      <c r="P2535">
        <v>0</v>
      </c>
      <c r="Q2535">
        <v>0</v>
      </c>
      <c r="R2535">
        <v>0</v>
      </c>
      <c r="S2535">
        <v>0</v>
      </c>
      <c r="T2535">
        <f>DATATABLE[[#This Row],[تعداد واگن منتظر واگذاری]]+DATATABLE[[#This Row],[تعداد واگن تحت تخلیه]]</f>
        <v>0</v>
      </c>
      <c r="U2535">
        <v>0</v>
      </c>
      <c r="V2535">
        <v>0</v>
      </c>
      <c r="W2535">
        <v>0</v>
      </c>
      <c r="X2535">
        <v>0</v>
      </c>
      <c r="Y2535">
        <v>0</v>
      </c>
      <c r="Z2535">
        <v>0</v>
      </c>
      <c r="AA2535" t="s">
        <v>13</v>
      </c>
      <c r="AB2535">
        <v>0</v>
      </c>
      <c r="AC2535">
        <v>1</v>
      </c>
      <c r="AD2535" t="s">
        <v>13</v>
      </c>
      <c r="AE2535">
        <v>0</v>
      </c>
      <c r="AF2535">
        <v>1</v>
      </c>
      <c r="AG2535" t="s">
        <v>13</v>
      </c>
      <c r="AH2535">
        <v>0</v>
      </c>
      <c r="AI2535">
        <v>1</v>
      </c>
      <c r="AJ2535" t="s">
        <v>13</v>
      </c>
      <c r="AK2535">
        <v>0</v>
      </c>
      <c r="AL2535">
        <v>1</v>
      </c>
    </row>
    <row r="2536" spans="1:38" x14ac:dyDescent="0.25">
      <c r="A2536" t="s">
        <v>1530</v>
      </c>
      <c r="B2536" t="s">
        <v>791</v>
      </c>
      <c r="C2536">
        <v>13981204</v>
      </c>
      <c r="D2536">
        <v>981204</v>
      </c>
      <c r="E2536" t="s">
        <v>1471</v>
      </c>
      <c r="F2536" t="s">
        <v>1472</v>
      </c>
      <c r="G2536" t="s">
        <v>1523</v>
      </c>
      <c r="H2536" t="s">
        <v>42</v>
      </c>
      <c r="I2536">
        <v>4</v>
      </c>
      <c r="J2536" t="s">
        <v>31</v>
      </c>
      <c r="K2536">
        <v>12</v>
      </c>
      <c r="L2536">
        <v>50</v>
      </c>
      <c r="M2536">
        <v>49</v>
      </c>
      <c r="N2536" t="s">
        <v>16</v>
      </c>
      <c r="O2536" t="s">
        <v>1545</v>
      </c>
      <c r="P2536">
        <v>0</v>
      </c>
      <c r="Q2536">
        <v>0</v>
      </c>
      <c r="R2536">
        <v>0</v>
      </c>
      <c r="S2536">
        <v>0</v>
      </c>
      <c r="T2536">
        <f>DATATABLE[[#This Row],[تعداد واگن منتظر واگذاری]]+DATATABLE[[#This Row],[تعداد واگن تحت تخلیه]]</f>
        <v>0</v>
      </c>
      <c r="U2536">
        <v>0</v>
      </c>
      <c r="V2536">
        <v>0</v>
      </c>
      <c r="W2536">
        <v>0</v>
      </c>
      <c r="X2536">
        <v>0</v>
      </c>
      <c r="Y2536">
        <v>0</v>
      </c>
      <c r="Z2536">
        <v>0</v>
      </c>
      <c r="AA2536" t="s">
        <v>13</v>
      </c>
      <c r="AB2536">
        <v>0</v>
      </c>
      <c r="AC2536">
        <v>1</v>
      </c>
      <c r="AD2536" t="s">
        <v>13</v>
      </c>
      <c r="AE2536">
        <v>0</v>
      </c>
      <c r="AF2536">
        <v>1</v>
      </c>
      <c r="AG2536" t="s">
        <v>13</v>
      </c>
      <c r="AH2536">
        <v>0</v>
      </c>
      <c r="AI2536">
        <v>1</v>
      </c>
      <c r="AJ2536" t="s">
        <v>13</v>
      </c>
      <c r="AK2536">
        <v>0</v>
      </c>
      <c r="AL2536">
        <v>1</v>
      </c>
    </row>
    <row r="2537" spans="1:38" x14ac:dyDescent="0.25">
      <c r="A2537" t="s">
        <v>1530</v>
      </c>
      <c r="B2537" t="s">
        <v>791</v>
      </c>
      <c r="C2537">
        <v>13981205</v>
      </c>
      <c r="D2537">
        <v>981205</v>
      </c>
      <c r="E2537" t="s">
        <v>1473</v>
      </c>
      <c r="F2537" t="s">
        <v>1474</v>
      </c>
      <c r="G2537" t="s">
        <v>1523</v>
      </c>
      <c r="H2537" t="s">
        <v>42</v>
      </c>
      <c r="I2537">
        <v>4</v>
      </c>
      <c r="J2537" t="s">
        <v>31</v>
      </c>
      <c r="K2537">
        <v>12</v>
      </c>
      <c r="L2537">
        <v>50</v>
      </c>
      <c r="M2537">
        <v>49</v>
      </c>
      <c r="N2537" t="s">
        <v>17</v>
      </c>
      <c r="O2537" t="s">
        <v>1546</v>
      </c>
      <c r="P2537">
        <v>0</v>
      </c>
      <c r="Q2537">
        <v>0</v>
      </c>
      <c r="R2537">
        <v>0</v>
      </c>
      <c r="S2537">
        <v>0</v>
      </c>
      <c r="T2537">
        <f>DATATABLE[[#This Row],[تعداد واگن منتظر واگذاری]]+DATATABLE[[#This Row],[تعداد واگن تحت تخلیه]]</f>
        <v>0</v>
      </c>
      <c r="U2537">
        <v>0</v>
      </c>
      <c r="V2537">
        <v>0</v>
      </c>
      <c r="W2537">
        <v>0</v>
      </c>
      <c r="X2537">
        <v>0</v>
      </c>
      <c r="Y2537">
        <v>0</v>
      </c>
      <c r="Z2537">
        <v>0</v>
      </c>
      <c r="AA2537" t="s">
        <v>13</v>
      </c>
      <c r="AB2537">
        <v>0</v>
      </c>
      <c r="AC2537">
        <v>1</v>
      </c>
      <c r="AD2537" t="s">
        <v>13</v>
      </c>
      <c r="AE2537">
        <v>0</v>
      </c>
      <c r="AF2537">
        <v>1</v>
      </c>
      <c r="AG2537" t="s">
        <v>13</v>
      </c>
      <c r="AH2537">
        <v>0</v>
      </c>
      <c r="AI2537">
        <v>1</v>
      </c>
      <c r="AJ2537" t="s">
        <v>13</v>
      </c>
      <c r="AK2537">
        <v>0</v>
      </c>
      <c r="AL2537">
        <v>1</v>
      </c>
    </row>
    <row r="2538" spans="1:38" x14ac:dyDescent="0.25">
      <c r="A2538" t="s">
        <v>1530</v>
      </c>
      <c r="B2538" t="s">
        <v>791</v>
      </c>
      <c r="C2538">
        <v>13981206</v>
      </c>
      <c r="D2538">
        <v>981206</v>
      </c>
      <c r="E2538" t="s">
        <v>1475</v>
      </c>
      <c r="F2538" t="s">
        <v>1476</v>
      </c>
      <c r="G2538" t="s">
        <v>1523</v>
      </c>
      <c r="H2538" t="s">
        <v>42</v>
      </c>
      <c r="I2538">
        <v>4</v>
      </c>
      <c r="J2538" t="s">
        <v>31</v>
      </c>
      <c r="K2538">
        <v>12</v>
      </c>
      <c r="L2538">
        <v>50</v>
      </c>
      <c r="M2538">
        <v>49</v>
      </c>
      <c r="N2538" t="s">
        <v>18</v>
      </c>
      <c r="O2538" t="s">
        <v>1547</v>
      </c>
      <c r="P2538">
        <v>0</v>
      </c>
      <c r="Q2538">
        <v>0</v>
      </c>
      <c r="R2538">
        <v>0</v>
      </c>
      <c r="S2538">
        <v>0</v>
      </c>
      <c r="T2538">
        <f>DATATABLE[[#This Row],[تعداد واگن منتظر واگذاری]]+DATATABLE[[#This Row],[تعداد واگن تحت تخلیه]]</f>
        <v>0</v>
      </c>
      <c r="U2538">
        <v>0</v>
      </c>
      <c r="V2538">
        <v>0</v>
      </c>
      <c r="W2538">
        <v>0</v>
      </c>
      <c r="X2538">
        <v>0</v>
      </c>
      <c r="Y2538">
        <v>0</v>
      </c>
      <c r="Z2538">
        <v>0</v>
      </c>
      <c r="AA2538" t="s">
        <v>13</v>
      </c>
      <c r="AB2538">
        <v>0</v>
      </c>
      <c r="AC2538">
        <v>1</v>
      </c>
      <c r="AD2538" t="s">
        <v>13</v>
      </c>
      <c r="AE2538">
        <v>0</v>
      </c>
      <c r="AF2538">
        <v>1</v>
      </c>
      <c r="AG2538" t="s">
        <v>13</v>
      </c>
      <c r="AH2538">
        <v>0</v>
      </c>
      <c r="AI2538">
        <v>1</v>
      </c>
      <c r="AJ2538" t="s">
        <v>13</v>
      </c>
      <c r="AK2538">
        <v>0</v>
      </c>
      <c r="AL2538">
        <v>1</v>
      </c>
    </row>
    <row r="2539" spans="1:38" x14ac:dyDescent="0.25">
      <c r="A2539" t="s">
        <v>1530</v>
      </c>
      <c r="B2539" t="s">
        <v>791</v>
      </c>
      <c r="C2539">
        <v>13981207</v>
      </c>
      <c r="D2539">
        <v>981207</v>
      </c>
      <c r="E2539" t="s">
        <v>1477</v>
      </c>
      <c r="F2539" t="s">
        <v>1478</v>
      </c>
      <c r="G2539" t="s">
        <v>1523</v>
      </c>
      <c r="H2539" t="s">
        <v>42</v>
      </c>
      <c r="I2539">
        <v>4</v>
      </c>
      <c r="J2539" t="s">
        <v>31</v>
      </c>
      <c r="K2539">
        <v>12</v>
      </c>
      <c r="L2539">
        <v>50</v>
      </c>
      <c r="M2539">
        <v>49</v>
      </c>
      <c r="N2539" t="s">
        <v>19</v>
      </c>
      <c r="O2539" t="s">
        <v>1548</v>
      </c>
      <c r="P2539">
        <v>0</v>
      </c>
      <c r="Q2539">
        <v>0</v>
      </c>
      <c r="R2539">
        <v>0</v>
      </c>
      <c r="S2539">
        <v>0</v>
      </c>
      <c r="T2539">
        <f>DATATABLE[[#This Row],[تعداد واگن منتظر واگذاری]]+DATATABLE[[#This Row],[تعداد واگن تحت تخلیه]]</f>
        <v>0</v>
      </c>
      <c r="U2539">
        <v>0</v>
      </c>
      <c r="V2539">
        <v>0</v>
      </c>
      <c r="W2539">
        <v>0</v>
      </c>
      <c r="X2539">
        <v>0</v>
      </c>
      <c r="Y2539">
        <v>0</v>
      </c>
      <c r="Z2539">
        <v>0</v>
      </c>
      <c r="AA2539" t="s">
        <v>13</v>
      </c>
      <c r="AB2539">
        <v>0</v>
      </c>
      <c r="AC2539">
        <v>1</v>
      </c>
      <c r="AD2539" t="s">
        <v>13</v>
      </c>
      <c r="AE2539">
        <v>0</v>
      </c>
      <c r="AF2539">
        <v>1</v>
      </c>
      <c r="AG2539" t="s">
        <v>13</v>
      </c>
      <c r="AH2539">
        <v>0</v>
      </c>
      <c r="AI2539">
        <v>1</v>
      </c>
      <c r="AJ2539" t="s">
        <v>13</v>
      </c>
      <c r="AK2539">
        <v>0</v>
      </c>
      <c r="AL2539">
        <v>1</v>
      </c>
    </row>
    <row r="2540" spans="1:38" x14ac:dyDescent="0.25">
      <c r="A2540" t="s">
        <v>1530</v>
      </c>
      <c r="B2540" t="s">
        <v>791</v>
      </c>
      <c r="C2540">
        <v>13981208</v>
      </c>
      <c r="D2540">
        <v>981208</v>
      </c>
      <c r="E2540" t="s">
        <v>1479</v>
      </c>
      <c r="F2540" t="s">
        <v>1480</v>
      </c>
      <c r="G2540" t="s">
        <v>1523</v>
      </c>
      <c r="H2540" t="s">
        <v>42</v>
      </c>
      <c r="I2540">
        <v>4</v>
      </c>
      <c r="J2540" t="s">
        <v>31</v>
      </c>
      <c r="K2540">
        <v>12</v>
      </c>
      <c r="L2540">
        <v>50</v>
      </c>
      <c r="M2540">
        <v>50</v>
      </c>
      <c r="N2540" t="s">
        <v>20</v>
      </c>
      <c r="O2540" t="s">
        <v>1549</v>
      </c>
      <c r="P2540">
        <v>0</v>
      </c>
      <c r="Q2540">
        <v>0</v>
      </c>
      <c r="R2540">
        <v>0</v>
      </c>
      <c r="S2540">
        <v>0</v>
      </c>
      <c r="T2540">
        <f>DATATABLE[[#This Row],[تعداد واگن منتظر واگذاری]]+DATATABLE[[#This Row],[تعداد واگن تحت تخلیه]]</f>
        <v>0</v>
      </c>
      <c r="U2540">
        <v>0</v>
      </c>
      <c r="V2540">
        <v>0</v>
      </c>
      <c r="W2540">
        <v>0</v>
      </c>
      <c r="X2540">
        <v>0</v>
      </c>
      <c r="Y2540">
        <v>0</v>
      </c>
      <c r="Z2540">
        <v>0</v>
      </c>
      <c r="AA2540" t="s">
        <v>13</v>
      </c>
      <c r="AB2540">
        <v>0</v>
      </c>
      <c r="AC2540">
        <v>1</v>
      </c>
      <c r="AD2540" t="s">
        <v>13</v>
      </c>
      <c r="AE2540">
        <v>0</v>
      </c>
      <c r="AF2540">
        <v>1</v>
      </c>
      <c r="AG2540" t="s">
        <v>13</v>
      </c>
      <c r="AH2540">
        <v>0</v>
      </c>
      <c r="AI2540">
        <v>1</v>
      </c>
      <c r="AJ2540" t="s">
        <v>13</v>
      </c>
      <c r="AK2540">
        <v>0</v>
      </c>
      <c r="AL2540">
        <v>1</v>
      </c>
    </row>
    <row r="2541" spans="1:38" x14ac:dyDescent="0.25">
      <c r="A2541" t="s">
        <v>1530</v>
      </c>
      <c r="B2541" t="s">
        <v>791</v>
      </c>
      <c r="C2541">
        <v>13981209</v>
      </c>
      <c r="D2541">
        <v>981209</v>
      </c>
      <c r="E2541" t="s">
        <v>1481</v>
      </c>
      <c r="F2541" t="s">
        <v>1482</v>
      </c>
      <c r="G2541" t="s">
        <v>1523</v>
      </c>
      <c r="H2541" t="s">
        <v>42</v>
      </c>
      <c r="I2541">
        <v>4</v>
      </c>
      <c r="J2541" t="s">
        <v>31</v>
      </c>
      <c r="K2541">
        <v>12</v>
      </c>
      <c r="L2541">
        <v>50</v>
      </c>
      <c r="M2541">
        <v>50</v>
      </c>
      <c r="N2541" t="s">
        <v>12</v>
      </c>
      <c r="O2541" t="s">
        <v>1550</v>
      </c>
      <c r="P2541">
        <v>0</v>
      </c>
      <c r="Q2541">
        <v>0</v>
      </c>
      <c r="R2541">
        <v>0</v>
      </c>
      <c r="S2541">
        <v>0</v>
      </c>
      <c r="T2541">
        <f>DATATABLE[[#This Row],[تعداد واگن منتظر واگذاری]]+DATATABLE[[#This Row],[تعداد واگن تحت تخلیه]]</f>
        <v>0</v>
      </c>
      <c r="U2541">
        <v>0</v>
      </c>
      <c r="V2541">
        <v>0</v>
      </c>
      <c r="W2541">
        <v>0</v>
      </c>
      <c r="X2541">
        <v>0</v>
      </c>
      <c r="Y2541">
        <v>0</v>
      </c>
      <c r="Z2541">
        <v>0</v>
      </c>
      <c r="AA2541" t="s">
        <v>13</v>
      </c>
      <c r="AB2541">
        <v>0</v>
      </c>
      <c r="AC2541">
        <v>1</v>
      </c>
      <c r="AD2541" t="s">
        <v>13</v>
      </c>
      <c r="AE2541">
        <v>0</v>
      </c>
      <c r="AF2541">
        <v>1</v>
      </c>
      <c r="AG2541" t="s">
        <v>13</v>
      </c>
      <c r="AH2541">
        <v>0</v>
      </c>
      <c r="AI2541">
        <v>1</v>
      </c>
      <c r="AJ2541" t="s">
        <v>13</v>
      </c>
      <c r="AK2541">
        <v>0</v>
      </c>
      <c r="AL2541">
        <v>1</v>
      </c>
    </row>
    <row r="2542" spans="1:38" x14ac:dyDescent="0.25">
      <c r="A2542" t="s">
        <v>1530</v>
      </c>
      <c r="B2542" t="s">
        <v>791</v>
      </c>
      <c r="C2542">
        <v>13981210</v>
      </c>
      <c r="D2542">
        <v>981210</v>
      </c>
      <c r="E2542" t="s">
        <v>1483</v>
      </c>
      <c r="F2542" t="s">
        <v>1484</v>
      </c>
      <c r="G2542" t="s">
        <v>1523</v>
      </c>
      <c r="H2542" t="s">
        <v>42</v>
      </c>
      <c r="I2542">
        <v>4</v>
      </c>
      <c r="J2542" t="s">
        <v>31</v>
      </c>
      <c r="K2542">
        <v>12</v>
      </c>
      <c r="L2542">
        <v>51</v>
      </c>
      <c r="M2542">
        <v>50</v>
      </c>
      <c r="N2542" t="s">
        <v>14</v>
      </c>
      <c r="O2542" t="s">
        <v>1551</v>
      </c>
      <c r="P2542">
        <v>0</v>
      </c>
      <c r="Q2542">
        <v>0</v>
      </c>
      <c r="R2542">
        <v>0</v>
      </c>
      <c r="S2542">
        <v>0</v>
      </c>
      <c r="T2542">
        <f>DATATABLE[[#This Row],[تعداد واگن منتظر واگذاری]]+DATATABLE[[#This Row],[تعداد واگن تحت تخلیه]]</f>
        <v>0</v>
      </c>
      <c r="U2542">
        <v>0</v>
      </c>
      <c r="V2542">
        <v>0</v>
      </c>
      <c r="W2542">
        <v>0</v>
      </c>
      <c r="X2542">
        <v>0</v>
      </c>
      <c r="Y2542">
        <v>0</v>
      </c>
      <c r="Z2542">
        <v>0</v>
      </c>
      <c r="AA2542" t="s">
        <v>13</v>
      </c>
      <c r="AB2542">
        <v>0</v>
      </c>
      <c r="AC2542">
        <v>1</v>
      </c>
      <c r="AD2542" t="s">
        <v>13</v>
      </c>
      <c r="AE2542">
        <v>0</v>
      </c>
      <c r="AF2542">
        <v>1</v>
      </c>
      <c r="AG2542" t="s">
        <v>13</v>
      </c>
      <c r="AH2542">
        <v>0</v>
      </c>
      <c r="AI2542">
        <v>1</v>
      </c>
      <c r="AJ2542" t="s">
        <v>13</v>
      </c>
      <c r="AK2542">
        <v>0</v>
      </c>
      <c r="AL2542">
        <v>1</v>
      </c>
    </row>
    <row r="2543" spans="1:38" x14ac:dyDescent="0.25">
      <c r="A2543" t="s">
        <v>1530</v>
      </c>
      <c r="B2543" t="s">
        <v>791</v>
      </c>
      <c r="C2543">
        <v>13981211</v>
      </c>
      <c r="D2543">
        <v>981211</v>
      </c>
      <c r="E2543" t="s">
        <v>1485</v>
      </c>
      <c r="F2543" t="s">
        <v>1486</v>
      </c>
      <c r="G2543" t="s">
        <v>1523</v>
      </c>
      <c r="H2543" t="s">
        <v>42</v>
      </c>
      <c r="I2543">
        <v>4</v>
      </c>
      <c r="J2543" t="s">
        <v>31</v>
      </c>
      <c r="K2543">
        <v>12</v>
      </c>
      <c r="L2543">
        <v>51</v>
      </c>
      <c r="M2543">
        <v>50</v>
      </c>
      <c r="N2543" t="s">
        <v>16</v>
      </c>
      <c r="O2543" t="s">
        <v>1552</v>
      </c>
      <c r="P2543">
        <v>0</v>
      </c>
      <c r="Q2543">
        <v>0</v>
      </c>
      <c r="R2543">
        <v>0</v>
      </c>
      <c r="S2543">
        <v>0</v>
      </c>
      <c r="T2543">
        <f>DATATABLE[[#This Row],[تعداد واگن منتظر واگذاری]]+DATATABLE[[#This Row],[تعداد واگن تحت تخلیه]]</f>
        <v>0</v>
      </c>
      <c r="U2543">
        <v>0</v>
      </c>
      <c r="V2543">
        <v>0</v>
      </c>
      <c r="W2543">
        <v>0</v>
      </c>
      <c r="X2543">
        <v>0</v>
      </c>
      <c r="Y2543">
        <v>0</v>
      </c>
      <c r="Z2543">
        <v>0</v>
      </c>
      <c r="AA2543" t="s">
        <v>13</v>
      </c>
      <c r="AB2543">
        <v>0</v>
      </c>
      <c r="AC2543">
        <v>1</v>
      </c>
      <c r="AD2543" t="s">
        <v>13</v>
      </c>
      <c r="AE2543">
        <v>0</v>
      </c>
      <c r="AF2543">
        <v>1</v>
      </c>
      <c r="AG2543" t="s">
        <v>13</v>
      </c>
      <c r="AH2543">
        <v>0</v>
      </c>
      <c r="AI2543">
        <v>1</v>
      </c>
      <c r="AJ2543" t="s">
        <v>13</v>
      </c>
      <c r="AK2543">
        <v>0</v>
      </c>
      <c r="AL2543">
        <v>1</v>
      </c>
    </row>
    <row r="2544" spans="1:38" x14ac:dyDescent="0.25">
      <c r="A2544" t="s">
        <v>1530</v>
      </c>
      <c r="B2544" t="s">
        <v>791</v>
      </c>
      <c r="C2544">
        <v>13981212</v>
      </c>
      <c r="D2544">
        <v>981212</v>
      </c>
      <c r="E2544" t="s">
        <v>1487</v>
      </c>
      <c r="F2544" t="s">
        <v>1488</v>
      </c>
      <c r="G2544" t="s">
        <v>1523</v>
      </c>
      <c r="H2544" t="s">
        <v>42</v>
      </c>
      <c r="I2544">
        <v>4</v>
      </c>
      <c r="J2544" t="s">
        <v>31</v>
      </c>
      <c r="K2544">
        <v>12</v>
      </c>
      <c r="L2544">
        <v>51</v>
      </c>
      <c r="M2544">
        <v>50</v>
      </c>
      <c r="N2544" t="s">
        <v>17</v>
      </c>
      <c r="O2544" t="s">
        <v>1553</v>
      </c>
      <c r="P2544">
        <v>0</v>
      </c>
      <c r="Q2544">
        <v>0</v>
      </c>
      <c r="R2544">
        <v>0</v>
      </c>
      <c r="S2544">
        <v>0</v>
      </c>
      <c r="T2544">
        <f>DATATABLE[[#This Row],[تعداد واگن منتظر واگذاری]]+DATATABLE[[#This Row],[تعداد واگن تحت تخلیه]]</f>
        <v>0</v>
      </c>
      <c r="U2544">
        <v>0</v>
      </c>
      <c r="V2544">
        <v>0</v>
      </c>
      <c r="W2544">
        <v>0</v>
      </c>
      <c r="X2544">
        <v>0</v>
      </c>
      <c r="Y2544">
        <v>0</v>
      </c>
      <c r="Z2544">
        <v>0</v>
      </c>
      <c r="AA2544" t="s">
        <v>13</v>
      </c>
      <c r="AB2544">
        <v>0</v>
      </c>
      <c r="AC2544">
        <v>1</v>
      </c>
      <c r="AD2544" t="s">
        <v>13</v>
      </c>
      <c r="AE2544">
        <v>0</v>
      </c>
      <c r="AF2544">
        <v>1</v>
      </c>
      <c r="AG2544" t="s">
        <v>13</v>
      </c>
      <c r="AH2544">
        <v>0</v>
      </c>
      <c r="AI2544">
        <v>1</v>
      </c>
      <c r="AJ2544" t="s">
        <v>13</v>
      </c>
      <c r="AK2544">
        <v>0</v>
      </c>
      <c r="AL2544">
        <v>1</v>
      </c>
    </row>
    <row r="2545" spans="1:38" x14ac:dyDescent="0.25">
      <c r="A2545" t="s">
        <v>1530</v>
      </c>
      <c r="B2545" t="s">
        <v>791</v>
      </c>
      <c r="C2545">
        <v>13981213</v>
      </c>
      <c r="D2545">
        <v>981213</v>
      </c>
      <c r="E2545" t="s">
        <v>1489</v>
      </c>
      <c r="F2545" t="s">
        <v>1490</v>
      </c>
      <c r="G2545" t="s">
        <v>1523</v>
      </c>
      <c r="H2545" t="s">
        <v>42</v>
      </c>
      <c r="I2545">
        <v>4</v>
      </c>
      <c r="J2545" t="s">
        <v>31</v>
      </c>
      <c r="K2545">
        <v>12</v>
      </c>
      <c r="L2545">
        <v>51</v>
      </c>
      <c r="M2545">
        <v>50</v>
      </c>
      <c r="N2545" t="s">
        <v>18</v>
      </c>
      <c r="O2545" t="s">
        <v>1556</v>
      </c>
      <c r="P2545">
        <v>0</v>
      </c>
      <c r="Q2545">
        <v>0</v>
      </c>
      <c r="R2545">
        <v>0</v>
      </c>
      <c r="S2545">
        <v>0</v>
      </c>
      <c r="T2545">
        <f>DATATABLE[[#This Row],[تعداد واگن منتظر واگذاری]]+DATATABLE[[#This Row],[تعداد واگن تحت تخلیه]]</f>
        <v>0</v>
      </c>
      <c r="U2545">
        <v>0</v>
      </c>
      <c r="V2545">
        <v>0</v>
      </c>
      <c r="W2545">
        <v>0</v>
      </c>
      <c r="X2545">
        <v>0</v>
      </c>
      <c r="Y2545">
        <v>0</v>
      </c>
      <c r="Z2545">
        <v>0</v>
      </c>
      <c r="AA2545" t="s">
        <v>13</v>
      </c>
      <c r="AB2545">
        <v>0</v>
      </c>
      <c r="AC2545">
        <v>1</v>
      </c>
      <c r="AD2545" t="s">
        <v>13</v>
      </c>
      <c r="AE2545">
        <v>0</v>
      </c>
      <c r="AF2545">
        <v>1</v>
      </c>
      <c r="AG2545" t="s">
        <v>13</v>
      </c>
      <c r="AH2545">
        <v>0</v>
      </c>
      <c r="AI2545">
        <v>1</v>
      </c>
      <c r="AJ2545" t="s">
        <v>13</v>
      </c>
      <c r="AK2545">
        <v>0</v>
      </c>
      <c r="AL2545">
        <v>1</v>
      </c>
    </row>
    <row r="2546" spans="1:38" x14ac:dyDescent="0.25">
      <c r="A2546" t="s">
        <v>1530</v>
      </c>
      <c r="B2546" t="s">
        <v>791</v>
      </c>
      <c r="C2546">
        <v>13981214</v>
      </c>
      <c r="D2546">
        <v>981214</v>
      </c>
      <c r="E2546" t="s">
        <v>1491</v>
      </c>
      <c r="F2546" t="s">
        <v>1492</v>
      </c>
      <c r="G2546" t="s">
        <v>1523</v>
      </c>
      <c r="H2546" t="s">
        <v>42</v>
      </c>
      <c r="I2546">
        <v>4</v>
      </c>
      <c r="J2546" t="s">
        <v>31</v>
      </c>
      <c r="K2546">
        <v>12</v>
      </c>
      <c r="L2546">
        <v>51</v>
      </c>
      <c r="M2546">
        <v>50</v>
      </c>
      <c r="N2546" t="s">
        <v>19</v>
      </c>
      <c r="O2546" t="s">
        <v>1557</v>
      </c>
      <c r="P2546">
        <v>0</v>
      </c>
      <c r="Q2546">
        <v>0</v>
      </c>
      <c r="R2546">
        <v>0</v>
      </c>
      <c r="S2546">
        <v>0</v>
      </c>
      <c r="T2546">
        <f>DATATABLE[[#This Row],[تعداد واگن منتظر واگذاری]]+DATATABLE[[#This Row],[تعداد واگن تحت تخلیه]]</f>
        <v>0</v>
      </c>
      <c r="U2546">
        <v>0</v>
      </c>
      <c r="V2546">
        <v>0</v>
      </c>
      <c r="W2546">
        <v>0</v>
      </c>
      <c r="X2546">
        <v>0</v>
      </c>
      <c r="Y2546">
        <v>0</v>
      </c>
      <c r="Z2546">
        <v>0</v>
      </c>
      <c r="AA2546" t="s">
        <v>13</v>
      </c>
      <c r="AB2546">
        <v>0</v>
      </c>
      <c r="AC2546">
        <v>1</v>
      </c>
      <c r="AD2546" t="s">
        <v>13</v>
      </c>
      <c r="AE2546">
        <v>0</v>
      </c>
      <c r="AF2546">
        <v>1</v>
      </c>
      <c r="AG2546" t="s">
        <v>13</v>
      </c>
      <c r="AH2546">
        <v>0</v>
      </c>
      <c r="AI2546">
        <v>1</v>
      </c>
      <c r="AJ2546" t="s">
        <v>13</v>
      </c>
      <c r="AK2546">
        <v>0</v>
      </c>
      <c r="AL2546">
        <v>1</v>
      </c>
    </row>
    <row r="2547" spans="1:38" x14ac:dyDescent="0.25">
      <c r="A2547" t="s">
        <v>1530</v>
      </c>
      <c r="B2547" t="s">
        <v>791</v>
      </c>
      <c r="C2547">
        <v>13981215</v>
      </c>
      <c r="D2547">
        <v>981215</v>
      </c>
      <c r="E2547" t="s">
        <v>1493</v>
      </c>
      <c r="F2547" t="s">
        <v>1494</v>
      </c>
      <c r="G2547" t="s">
        <v>1523</v>
      </c>
      <c r="H2547" t="s">
        <v>42</v>
      </c>
      <c r="I2547">
        <v>4</v>
      </c>
      <c r="J2547" t="s">
        <v>31</v>
      </c>
      <c r="K2547">
        <v>12</v>
      </c>
      <c r="L2547">
        <v>51</v>
      </c>
      <c r="M2547">
        <v>51</v>
      </c>
      <c r="N2547" t="s">
        <v>20</v>
      </c>
      <c r="O2547" t="s">
        <v>1558</v>
      </c>
      <c r="P2547">
        <v>0</v>
      </c>
      <c r="Q2547">
        <v>0</v>
      </c>
      <c r="R2547">
        <v>0</v>
      </c>
      <c r="S2547">
        <v>0</v>
      </c>
      <c r="T2547">
        <f>DATATABLE[[#This Row],[تعداد واگن منتظر واگذاری]]+DATATABLE[[#This Row],[تعداد واگن تحت تخلیه]]</f>
        <v>0</v>
      </c>
      <c r="U2547">
        <v>0</v>
      </c>
      <c r="V2547">
        <v>0</v>
      </c>
      <c r="W2547">
        <v>0</v>
      </c>
      <c r="X2547">
        <v>0</v>
      </c>
      <c r="Y2547">
        <v>0</v>
      </c>
      <c r="Z2547">
        <v>0</v>
      </c>
      <c r="AA2547" t="s">
        <v>13</v>
      </c>
      <c r="AB2547">
        <v>0</v>
      </c>
      <c r="AC2547">
        <v>1</v>
      </c>
      <c r="AD2547" t="s">
        <v>13</v>
      </c>
      <c r="AE2547">
        <v>0</v>
      </c>
      <c r="AF2547">
        <v>1</v>
      </c>
      <c r="AG2547" t="s">
        <v>13</v>
      </c>
      <c r="AH2547">
        <v>0</v>
      </c>
      <c r="AI2547">
        <v>1</v>
      </c>
      <c r="AJ2547" t="s">
        <v>13</v>
      </c>
      <c r="AK2547">
        <v>0</v>
      </c>
      <c r="AL2547">
        <v>1</v>
      </c>
    </row>
    <row r="2548" spans="1:38" x14ac:dyDescent="0.25">
      <c r="A2548" t="s">
        <v>1530</v>
      </c>
      <c r="B2548" t="s">
        <v>791</v>
      </c>
      <c r="C2548">
        <v>13981216</v>
      </c>
      <c r="D2548">
        <v>981216</v>
      </c>
      <c r="E2548" t="s">
        <v>1495</v>
      </c>
      <c r="F2548" t="s">
        <v>1496</v>
      </c>
      <c r="G2548" t="s">
        <v>1523</v>
      </c>
      <c r="H2548" t="s">
        <v>42</v>
      </c>
      <c r="I2548">
        <v>4</v>
      </c>
      <c r="J2548" t="s">
        <v>31</v>
      </c>
      <c r="K2548">
        <v>12</v>
      </c>
      <c r="L2548">
        <v>51</v>
      </c>
      <c r="M2548">
        <v>51</v>
      </c>
      <c r="N2548" t="s">
        <v>12</v>
      </c>
      <c r="O2548" t="s">
        <v>1559</v>
      </c>
      <c r="P2548">
        <v>0</v>
      </c>
      <c r="Q2548">
        <v>0</v>
      </c>
      <c r="R2548">
        <v>0</v>
      </c>
      <c r="S2548">
        <v>0</v>
      </c>
      <c r="T2548">
        <f>DATATABLE[[#This Row],[تعداد واگن منتظر واگذاری]]+DATATABLE[[#This Row],[تعداد واگن تحت تخلیه]]</f>
        <v>0</v>
      </c>
      <c r="U2548">
        <v>0</v>
      </c>
      <c r="V2548">
        <v>0</v>
      </c>
      <c r="W2548">
        <v>0</v>
      </c>
      <c r="X2548">
        <v>0</v>
      </c>
      <c r="Y2548">
        <v>0</v>
      </c>
      <c r="Z2548">
        <v>0</v>
      </c>
      <c r="AA2548" t="s">
        <v>13</v>
      </c>
      <c r="AB2548">
        <v>0</v>
      </c>
      <c r="AC2548">
        <v>1</v>
      </c>
      <c r="AD2548" t="s">
        <v>13</v>
      </c>
      <c r="AE2548">
        <v>0</v>
      </c>
      <c r="AF2548">
        <v>1</v>
      </c>
      <c r="AG2548" t="s">
        <v>13</v>
      </c>
      <c r="AH2548">
        <v>0</v>
      </c>
      <c r="AI2548">
        <v>1</v>
      </c>
      <c r="AJ2548" t="s">
        <v>13</v>
      </c>
      <c r="AK2548">
        <v>0</v>
      </c>
      <c r="AL2548">
        <v>1</v>
      </c>
    </row>
    <row r="2549" spans="1:38" x14ac:dyDescent="0.25">
      <c r="A2549" t="s">
        <v>1530</v>
      </c>
      <c r="B2549" t="s">
        <v>791</v>
      </c>
      <c r="C2549">
        <v>13981217</v>
      </c>
      <c r="D2549">
        <v>981217</v>
      </c>
      <c r="E2549" t="s">
        <v>1497</v>
      </c>
      <c r="F2549" t="s">
        <v>1498</v>
      </c>
      <c r="G2549" t="s">
        <v>1523</v>
      </c>
      <c r="H2549" t="s">
        <v>42</v>
      </c>
      <c r="I2549">
        <v>4</v>
      </c>
      <c r="J2549" t="s">
        <v>31</v>
      </c>
      <c r="K2549">
        <v>12</v>
      </c>
      <c r="L2549">
        <v>52</v>
      </c>
      <c r="M2549">
        <v>51</v>
      </c>
      <c r="N2549" t="s">
        <v>14</v>
      </c>
      <c r="O2549" t="s">
        <v>1560</v>
      </c>
      <c r="P2549">
        <v>0</v>
      </c>
      <c r="Q2549">
        <v>0</v>
      </c>
      <c r="R2549">
        <v>0</v>
      </c>
      <c r="S2549">
        <v>0</v>
      </c>
      <c r="T2549">
        <f>DATATABLE[[#This Row],[تعداد واگن منتظر واگذاری]]+DATATABLE[[#This Row],[تعداد واگن تحت تخلیه]]</f>
        <v>0</v>
      </c>
      <c r="U2549">
        <v>0</v>
      </c>
      <c r="V2549">
        <v>0</v>
      </c>
      <c r="W2549">
        <v>0</v>
      </c>
      <c r="X2549">
        <v>0</v>
      </c>
      <c r="Y2549">
        <v>0</v>
      </c>
      <c r="Z2549">
        <v>0</v>
      </c>
      <c r="AA2549" t="s">
        <v>13</v>
      </c>
      <c r="AB2549">
        <v>0</v>
      </c>
      <c r="AC2549">
        <v>1</v>
      </c>
      <c r="AD2549" t="s">
        <v>13</v>
      </c>
      <c r="AE2549">
        <v>0</v>
      </c>
      <c r="AF2549">
        <v>1</v>
      </c>
      <c r="AG2549" t="s">
        <v>13</v>
      </c>
      <c r="AH2549">
        <v>0</v>
      </c>
      <c r="AI2549">
        <v>1</v>
      </c>
      <c r="AJ2549" t="s">
        <v>13</v>
      </c>
      <c r="AK2549">
        <v>0</v>
      </c>
      <c r="AL2549">
        <v>1</v>
      </c>
    </row>
    <row r="2550" spans="1:38" x14ac:dyDescent="0.25">
      <c r="A2550" t="s">
        <v>1530</v>
      </c>
      <c r="B2550" t="s">
        <v>791</v>
      </c>
      <c r="C2550">
        <v>13981218</v>
      </c>
      <c r="D2550">
        <v>981218</v>
      </c>
      <c r="E2550" t="s">
        <v>1499</v>
      </c>
      <c r="F2550" t="s">
        <v>1500</v>
      </c>
      <c r="G2550" t="s">
        <v>1523</v>
      </c>
      <c r="H2550" t="s">
        <v>42</v>
      </c>
      <c r="I2550">
        <v>4</v>
      </c>
      <c r="J2550" t="s">
        <v>31</v>
      </c>
      <c r="K2550">
        <v>12</v>
      </c>
      <c r="L2550">
        <v>52</v>
      </c>
      <c r="M2550">
        <v>51</v>
      </c>
      <c r="N2550" t="s">
        <v>16</v>
      </c>
      <c r="O2550" t="s">
        <v>1561</v>
      </c>
      <c r="P2550">
        <v>0</v>
      </c>
      <c r="Q2550">
        <v>0</v>
      </c>
      <c r="R2550">
        <v>0</v>
      </c>
      <c r="S2550">
        <v>0</v>
      </c>
      <c r="T2550">
        <f>DATATABLE[[#This Row],[تعداد واگن منتظر واگذاری]]+DATATABLE[[#This Row],[تعداد واگن تحت تخلیه]]</f>
        <v>0</v>
      </c>
      <c r="U2550">
        <v>0</v>
      </c>
      <c r="V2550">
        <v>0</v>
      </c>
      <c r="W2550">
        <v>0</v>
      </c>
      <c r="X2550">
        <v>0</v>
      </c>
      <c r="Y2550">
        <v>0</v>
      </c>
      <c r="Z2550">
        <v>0</v>
      </c>
      <c r="AA2550" t="s">
        <v>13</v>
      </c>
      <c r="AB2550">
        <v>0</v>
      </c>
      <c r="AC2550">
        <v>1</v>
      </c>
      <c r="AD2550" t="s">
        <v>13</v>
      </c>
      <c r="AE2550">
        <v>0</v>
      </c>
      <c r="AF2550">
        <v>1</v>
      </c>
      <c r="AG2550" t="s">
        <v>13</v>
      </c>
      <c r="AH2550">
        <v>0</v>
      </c>
      <c r="AI2550">
        <v>1</v>
      </c>
      <c r="AJ2550" t="s">
        <v>13</v>
      </c>
      <c r="AK2550">
        <v>0</v>
      </c>
      <c r="AL2550">
        <v>1</v>
      </c>
    </row>
    <row r="2551" spans="1:38" x14ac:dyDescent="0.25">
      <c r="A2551" t="s">
        <v>1530</v>
      </c>
      <c r="B2551" t="s">
        <v>791</v>
      </c>
      <c r="C2551">
        <v>13981219</v>
      </c>
      <c r="D2551">
        <v>981219</v>
      </c>
      <c r="E2551" t="s">
        <v>1501</v>
      </c>
      <c r="F2551" t="s">
        <v>1502</v>
      </c>
      <c r="G2551" t="s">
        <v>1523</v>
      </c>
      <c r="H2551" t="s">
        <v>42</v>
      </c>
      <c r="I2551">
        <v>4</v>
      </c>
      <c r="J2551" t="s">
        <v>31</v>
      </c>
      <c r="K2551">
        <v>12</v>
      </c>
      <c r="L2551">
        <v>52</v>
      </c>
      <c r="M2551">
        <v>51</v>
      </c>
      <c r="N2551" t="s">
        <v>17</v>
      </c>
      <c r="O2551" t="s">
        <v>1562</v>
      </c>
      <c r="P2551">
        <v>0</v>
      </c>
      <c r="Q2551">
        <v>0</v>
      </c>
      <c r="R2551">
        <v>0</v>
      </c>
      <c r="S2551">
        <v>0</v>
      </c>
      <c r="T2551">
        <f>DATATABLE[[#This Row],[تعداد واگن منتظر واگذاری]]+DATATABLE[[#This Row],[تعداد واگن تحت تخلیه]]</f>
        <v>0</v>
      </c>
      <c r="U2551">
        <v>0</v>
      </c>
      <c r="V2551">
        <v>0</v>
      </c>
      <c r="W2551">
        <v>0</v>
      </c>
      <c r="X2551">
        <v>0</v>
      </c>
      <c r="Y2551">
        <v>0</v>
      </c>
      <c r="Z2551">
        <v>0</v>
      </c>
      <c r="AA2551" t="s">
        <v>13</v>
      </c>
      <c r="AB2551">
        <v>0</v>
      </c>
      <c r="AC2551">
        <v>1</v>
      </c>
      <c r="AD2551" t="s">
        <v>13</v>
      </c>
      <c r="AE2551">
        <v>0</v>
      </c>
      <c r="AF2551">
        <v>1</v>
      </c>
      <c r="AG2551" t="s">
        <v>13</v>
      </c>
      <c r="AH2551">
        <v>0</v>
      </c>
      <c r="AI2551">
        <v>1</v>
      </c>
      <c r="AJ2551" t="s">
        <v>13</v>
      </c>
      <c r="AK2551">
        <v>0</v>
      </c>
      <c r="AL2551">
        <v>1</v>
      </c>
    </row>
    <row r="2552" spans="1:38" x14ac:dyDescent="0.25">
      <c r="A2552" t="s">
        <v>1530</v>
      </c>
      <c r="B2552" t="s">
        <v>791</v>
      </c>
      <c r="C2552">
        <v>13981220</v>
      </c>
      <c r="D2552">
        <v>981220</v>
      </c>
      <c r="E2552" t="s">
        <v>1503</v>
      </c>
      <c r="F2552" t="s">
        <v>1504</v>
      </c>
      <c r="G2552" t="s">
        <v>1523</v>
      </c>
      <c r="H2552" t="s">
        <v>42</v>
      </c>
      <c r="I2552">
        <v>4</v>
      </c>
      <c r="J2552" t="s">
        <v>31</v>
      </c>
      <c r="K2552">
        <v>12</v>
      </c>
      <c r="L2552">
        <v>52</v>
      </c>
      <c r="M2552">
        <v>51</v>
      </c>
      <c r="N2552" t="s">
        <v>18</v>
      </c>
      <c r="O2552" t="s">
        <v>1563</v>
      </c>
      <c r="P2552">
        <v>0</v>
      </c>
      <c r="Q2552">
        <v>0</v>
      </c>
      <c r="R2552">
        <v>0</v>
      </c>
      <c r="S2552">
        <v>0</v>
      </c>
      <c r="T2552">
        <f>DATATABLE[[#This Row],[تعداد واگن منتظر واگذاری]]+DATATABLE[[#This Row],[تعداد واگن تحت تخلیه]]</f>
        <v>0</v>
      </c>
      <c r="U2552">
        <v>0</v>
      </c>
      <c r="V2552">
        <v>0</v>
      </c>
      <c r="W2552">
        <v>0</v>
      </c>
      <c r="X2552">
        <v>0</v>
      </c>
      <c r="Y2552">
        <v>0</v>
      </c>
      <c r="Z2552">
        <v>0</v>
      </c>
      <c r="AA2552" t="s">
        <v>13</v>
      </c>
      <c r="AB2552">
        <v>0</v>
      </c>
      <c r="AC2552">
        <v>1</v>
      </c>
      <c r="AD2552" t="s">
        <v>13</v>
      </c>
      <c r="AE2552">
        <v>0</v>
      </c>
      <c r="AF2552">
        <v>1</v>
      </c>
      <c r="AG2552" t="s">
        <v>13</v>
      </c>
      <c r="AH2552">
        <v>0</v>
      </c>
      <c r="AI2552">
        <v>1</v>
      </c>
      <c r="AJ2552" t="s">
        <v>13</v>
      </c>
      <c r="AK2552">
        <v>0</v>
      </c>
      <c r="AL2552">
        <v>1</v>
      </c>
    </row>
    <row r="2553" spans="1:38" x14ac:dyDescent="0.25">
      <c r="A2553" t="s">
        <v>1530</v>
      </c>
      <c r="B2553" t="s">
        <v>791</v>
      </c>
      <c r="C2553">
        <v>13981221</v>
      </c>
      <c r="D2553">
        <v>981221</v>
      </c>
      <c r="E2553" t="s">
        <v>1505</v>
      </c>
      <c r="F2553" t="s">
        <v>1506</v>
      </c>
      <c r="G2553" t="s">
        <v>1523</v>
      </c>
      <c r="H2553" t="s">
        <v>42</v>
      </c>
      <c r="I2553">
        <v>4</v>
      </c>
      <c r="J2553" t="s">
        <v>31</v>
      </c>
      <c r="K2553">
        <v>12</v>
      </c>
      <c r="L2553">
        <v>52</v>
      </c>
      <c r="M2553">
        <v>51</v>
      </c>
      <c r="N2553" t="s">
        <v>19</v>
      </c>
      <c r="O2553" t="s">
        <v>1564</v>
      </c>
      <c r="P2553">
        <v>0</v>
      </c>
      <c r="Q2553">
        <v>0</v>
      </c>
      <c r="R2553">
        <v>0</v>
      </c>
      <c r="S2553">
        <v>0</v>
      </c>
      <c r="T2553">
        <f>DATATABLE[[#This Row],[تعداد واگن منتظر واگذاری]]+DATATABLE[[#This Row],[تعداد واگن تحت تخلیه]]</f>
        <v>0</v>
      </c>
      <c r="U2553">
        <v>0</v>
      </c>
      <c r="V2553">
        <v>0</v>
      </c>
      <c r="W2553">
        <v>0</v>
      </c>
      <c r="X2553">
        <v>0</v>
      </c>
      <c r="Y2553">
        <v>0</v>
      </c>
      <c r="Z2553">
        <v>0</v>
      </c>
      <c r="AA2553" t="s">
        <v>13</v>
      </c>
      <c r="AB2553">
        <v>0</v>
      </c>
      <c r="AC2553">
        <v>1</v>
      </c>
      <c r="AD2553" t="s">
        <v>13</v>
      </c>
      <c r="AE2553">
        <v>0</v>
      </c>
      <c r="AF2553">
        <v>1</v>
      </c>
      <c r="AG2553" t="s">
        <v>13</v>
      </c>
      <c r="AH2553">
        <v>0</v>
      </c>
      <c r="AI2553">
        <v>1</v>
      </c>
      <c r="AJ2553" t="s">
        <v>13</v>
      </c>
      <c r="AK2553">
        <v>0</v>
      </c>
      <c r="AL2553">
        <v>1</v>
      </c>
    </row>
    <row r="2554" spans="1:38" x14ac:dyDescent="0.25">
      <c r="A2554" t="s">
        <v>1530</v>
      </c>
      <c r="B2554" t="s">
        <v>791</v>
      </c>
      <c r="C2554">
        <v>13981222</v>
      </c>
      <c r="D2554">
        <v>981222</v>
      </c>
      <c r="E2554" t="s">
        <v>1507</v>
      </c>
      <c r="F2554" t="s">
        <v>1508</v>
      </c>
      <c r="G2554" t="s">
        <v>1523</v>
      </c>
      <c r="H2554" t="s">
        <v>42</v>
      </c>
      <c r="I2554">
        <v>4</v>
      </c>
      <c r="J2554" t="s">
        <v>31</v>
      </c>
      <c r="K2554">
        <v>12</v>
      </c>
      <c r="L2554">
        <v>52</v>
      </c>
      <c r="M2554">
        <v>52</v>
      </c>
      <c r="N2554" t="s">
        <v>20</v>
      </c>
      <c r="O2554" t="s">
        <v>1565</v>
      </c>
      <c r="P2554">
        <v>0</v>
      </c>
      <c r="Q2554">
        <v>0</v>
      </c>
      <c r="R2554">
        <v>0</v>
      </c>
      <c r="S2554">
        <v>0</v>
      </c>
      <c r="T2554">
        <f>DATATABLE[[#This Row],[تعداد واگن منتظر واگذاری]]+DATATABLE[[#This Row],[تعداد واگن تحت تخلیه]]</f>
        <v>0</v>
      </c>
      <c r="U2554">
        <v>0</v>
      </c>
      <c r="V2554">
        <v>0</v>
      </c>
      <c r="W2554">
        <v>0</v>
      </c>
      <c r="X2554">
        <v>0</v>
      </c>
      <c r="Y2554">
        <v>0</v>
      </c>
      <c r="Z2554">
        <v>0</v>
      </c>
      <c r="AA2554" t="s">
        <v>13</v>
      </c>
      <c r="AB2554">
        <v>0</v>
      </c>
      <c r="AC2554">
        <v>1</v>
      </c>
      <c r="AD2554" t="s">
        <v>13</v>
      </c>
      <c r="AE2554">
        <v>0</v>
      </c>
      <c r="AF2554">
        <v>1</v>
      </c>
      <c r="AG2554" t="s">
        <v>13</v>
      </c>
      <c r="AH2554">
        <v>0</v>
      </c>
      <c r="AI2554">
        <v>1</v>
      </c>
      <c r="AJ2554" t="s">
        <v>13</v>
      </c>
      <c r="AK2554">
        <v>0</v>
      </c>
      <c r="AL2554">
        <v>1</v>
      </c>
    </row>
    <row r="2555" spans="1:38" x14ac:dyDescent="0.25">
      <c r="A2555" t="s">
        <v>1530</v>
      </c>
      <c r="B2555" t="s">
        <v>791</v>
      </c>
      <c r="C2555">
        <v>13981223</v>
      </c>
      <c r="D2555">
        <v>981223</v>
      </c>
      <c r="E2555" t="s">
        <v>1509</v>
      </c>
      <c r="F2555" t="s">
        <v>1510</v>
      </c>
      <c r="G2555" t="s">
        <v>1523</v>
      </c>
      <c r="H2555" t="s">
        <v>42</v>
      </c>
      <c r="I2555">
        <v>4</v>
      </c>
      <c r="J2555" t="s">
        <v>31</v>
      </c>
      <c r="K2555">
        <v>12</v>
      </c>
      <c r="L2555">
        <v>52</v>
      </c>
      <c r="M2555">
        <v>52</v>
      </c>
      <c r="N2555" t="s">
        <v>12</v>
      </c>
      <c r="O2555" t="s">
        <v>1566</v>
      </c>
      <c r="P2555">
        <v>0</v>
      </c>
      <c r="Q2555">
        <v>0</v>
      </c>
      <c r="R2555">
        <v>0</v>
      </c>
      <c r="S2555">
        <v>0</v>
      </c>
      <c r="T2555">
        <f>DATATABLE[[#This Row],[تعداد واگن منتظر واگذاری]]+DATATABLE[[#This Row],[تعداد واگن تحت تخلیه]]</f>
        <v>0</v>
      </c>
      <c r="U2555">
        <v>0</v>
      </c>
      <c r="V2555">
        <v>0</v>
      </c>
      <c r="W2555">
        <v>0</v>
      </c>
      <c r="X2555">
        <v>0</v>
      </c>
      <c r="Y2555">
        <v>0</v>
      </c>
      <c r="Z2555">
        <v>0</v>
      </c>
      <c r="AA2555" t="s">
        <v>13</v>
      </c>
      <c r="AB2555">
        <v>0</v>
      </c>
      <c r="AC2555">
        <v>1</v>
      </c>
      <c r="AD2555" t="s">
        <v>13</v>
      </c>
      <c r="AE2555">
        <v>0</v>
      </c>
      <c r="AF2555">
        <v>1</v>
      </c>
      <c r="AG2555" t="s">
        <v>13</v>
      </c>
      <c r="AH2555">
        <v>0</v>
      </c>
      <c r="AI2555">
        <v>1</v>
      </c>
      <c r="AJ2555" t="s">
        <v>13</v>
      </c>
      <c r="AK2555">
        <v>0</v>
      </c>
      <c r="AL2555">
        <v>1</v>
      </c>
    </row>
    <row r="2556" spans="1:38" x14ac:dyDescent="0.25">
      <c r="A2556" t="s">
        <v>1530</v>
      </c>
      <c r="B2556" t="s">
        <v>791</v>
      </c>
      <c r="C2556">
        <v>13981224</v>
      </c>
      <c r="D2556">
        <v>981224</v>
      </c>
      <c r="E2556" t="s">
        <v>1511</v>
      </c>
      <c r="F2556" t="s">
        <v>1512</v>
      </c>
      <c r="G2556" t="s">
        <v>1523</v>
      </c>
      <c r="H2556" t="s">
        <v>42</v>
      </c>
      <c r="I2556">
        <v>4</v>
      </c>
      <c r="J2556" t="s">
        <v>31</v>
      </c>
      <c r="K2556">
        <v>12</v>
      </c>
      <c r="L2556">
        <v>53</v>
      </c>
      <c r="M2556">
        <v>52</v>
      </c>
      <c r="N2556" t="s">
        <v>14</v>
      </c>
      <c r="O2556" t="s">
        <v>1567</v>
      </c>
      <c r="P2556">
        <v>0</v>
      </c>
      <c r="Q2556">
        <v>0</v>
      </c>
      <c r="R2556">
        <v>0</v>
      </c>
      <c r="S2556">
        <v>0</v>
      </c>
      <c r="T2556">
        <f>DATATABLE[[#This Row],[تعداد واگن منتظر واگذاری]]+DATATABLE[[#This Row],[تعداد واگن تحت تخلیه]]</f>
        <v>0</v>
      </c>
      <c r="U2556">
        <v>0</v>
      </c>
      <c r="V2556">
        <v>0</v>
      </c>
      <c r="W2556">
        <v>0</v>
      </c>
      <c r="X2556">
        <v>0</v>
      </c>
      <c r="Y2556">
        <v>0</v>
      </c>
      <c r="Z2556">
        <v>0</v>
      </c>
      <c r="AA2556" t="s">
        <v>13</v>
      </c>
      <c r="AB2556">
        <v>0</v>
      </c>
      <c r="AC2556">
        <v>1</v>
      </c>
      <c r="AD2556" t="s">
        <v>13</v>
      </c>
      <c r="AE2556">
        <v>0</v>
      </c>
      <c r="AF2556">
        <v>1</v>
      </c>
      <c r="AG2556" t="s">
        <v>13</v>
      </c>
      <c r="AH2556">
        <v>0</v>
      </c>
      <c r="AI2556">
        <v>1</v>
      </c>
      <c r="AJ2556" t="s">
        <v>13</v>
      </c>
      <c r="AK2556">
        <v>0</v>
      </c>
      <c r="AL2556">
        <v>1</v>
      </c>
    </row>
    <row r="2557" spans="1:38" x14ac:dyDescent="0.25">
      <c r="A2557" t="s">
        <v>1530</v>
      </c>
      <c r="B2557" t="s">
        <v>791</v>
      </c>
      <c r="C2557">
        <v>13981225</v>
      </c>
      <c r="D2557">
        <v>981225</v>
      </c>
      <c r="E2557" t="s">
        <v>1513</v>
      </c>
      <c r="F2557" t="s">
        <v>1514</v>
      </c>
      <c r="G2557" t="s">
        <v>1523</v>
      </c>
      <c r="H2557" t="s">
        <v>42</v>
      </c>
      <c r="I2557">
        <v>4</v>
      </c>
      <c r="J2557" t="s">
        <v>31</v>
      </c>
      <c r="K2557">
        <v>12</v>
      </c>
      <c r="L2557">
        <v>53</v>
      </c>
      <c r="M2557">
        <v>52</v>
      </c>
      <c r="N2557" t="s">
        <v>16</v>
      </c>
      <c r="O2557" t="s">
        <v>1568</v>
      </c>
      <c r="P2557">
        <v>0</v>
      </c>
      <c r="Q2557">
        <v>0</v>
      </c>
      <c r="R2557">
        <v>0</v>
      </c>
      <c r="S2557">
        <v>0</v>
      </c>
      <c r="T2557">
        <f>DATATABLE[[#This Row],[تعداد واگن منتظر واگذاری]]+DATATABLE[[#This Row],[تعداد واگن تحت تخلیه]]</f>
        <v>0</v>
      </c>
      <c r="U2557">
        <v>0</v>
      </c>
      <c r="V2557">
        <v>0</v>
      </c>
      <c r="W2557">
        <v>0</v>
      </c>
      <c r="X2557">
        <v>0</v>
      </c>
      <c r="Y2557">
        <v>0</v>
      </c>
      <c r="Z2557">
        <v>0</v>
      </c>
      <c r="AA2557" t="s">
        <v>13</v>
      </c>
      <c r="AB2557">
        <v>0</v>
      </c>
      <c r="AC2557">
        <v>1</v>
      </c>
      <c r="AD2557" t="s">
        <v>13</v>
      </c>
      <c r="AE2557">
        <v>0</v>
      </c>
      <c r="AF2557">
        <v>1</v>
      </c>
      <c r="AG2557" t="s">
        <v>13</v>
      </c>
      <c r="AH2557">
        <v>0</v>
      </c>
      <c r="AI2557">
        <v>1</v>
      </c>
      <c r="AJ2557" t="s">
        <v>13</v>
      </c>
      <c r="AK2557">
        <v>0</v>
      </c>
      <c r="AL2557">
        <v>1</v>
      </c>
    </row>
    <row r="2558" spans="1:38" x14ac:dyDescent="0.25">
      <c r="A2558" t="s">
        <v>1530</v>
      </c>
      <c r="B2558" t="s">
        <v>791</v>
      </c>
      <c r="C2558">
        <v>13981226</v>
      </c>
      <c r="D2558">
        <v>981226</v>
      </c>
      <c r="E2558" t="s">
        <v>1515</v>
      </c>
      <c r="F2558" t="s">
        <v>1516</v>
      </c>
      <c r="G2558" t="s">
        <v>1523</v>
      </c>
      <c r="H2558" t="s">
        <v>42</v>
      </c>
      <c r="I2558">
        <v>4</v>
      </c>
      <c r="J2558" t="s">
        <v>31</v>
      </c>
      <c r="K2558">
        <v>12</v>
      </c>
      <c r="L2558">
        <v>53</v>
      </c>
      <c r="M2558">
        <v>52</v>
      </c>
      <c r="N2558" t="s">
        <v>17</v>
      </c>
      <c r="O2558" t="s">
        <v>1569</v>
      </c>
      <c r="P2558">
        <v>0</v>
      </c>
      <c r="Q2558">
        <v>0</v>
      </c>
      <c r="R2558">
        <v>0</v>
      </c>
      <c r="S2558">
        <v>0</v>
      </c>
      <c r="T2558">
        <f>DATATABLE[[#This Row],[تعداد واگن منتظر واگذاری]]+DATATABLE[[#This Row],[تعداد واگن تحت تخلیه]]</f>
        <v>0</v>
      </c>
      <c r="U2558">
        <v>0</v>
      </c>
      <c r="V2558">
        <v>0</v>
      </c>
      <c r="W2558">
        <v>0</v>
      </c>
      <c r="X2558">
        <v>0</v>
      </c>
      <c r="Y2558">
        <v>0</v>
      </c>
      <c r="Z2558">
        <v>0</v>
      </c>
      <c r="AA2558" t="s">
        <v>13</v>
      </c>
      <c r="AB2558">
        <v>0</v>
      </c>
      <c r="AC2558">
        <v>1</v>
      </c>
      <c r="AD2558" t="s">
        <v>13</v>
      </c>
      <c r="AE2558">
        <v>0</v>
      </c>
      <c r="AF2558">
        <v>1</v>
      </c>
      <c r="AG2558" t="s">
        <v>13</v>
      </c>
      <c r="AH2558">
        <v>0</v>
      </c>
      <c r="AI2558">
        <v>1</v>
      </c>
      <c r="AJ2558" t="s">
        <v>13</v>
      </c>
      <c r="AK2558">
        <v>0</v>
      </c>
      <c r="AL2558">
        <v>1</v>
      </c>
    </row>
    <row r="2559" spans="1:38" x14ac:dyDescent="0.25">
      <c r="A2559" t="s">
        <v>1530</v>
      </c>
      <c r="B2559" t="s">
        <v>791</v>
      </c>
      <c r="C2559">
        <v>13981227</v>
      </c>
      <c r="D2559">
        <v>981227</v>
      </c>
      <c r="E2559" t="s">
        <v>1517</v>
      </c>
      <c r="F2559" t="s">
        <v>1518</v>
      </c>
      <c r="G2559" t="s">
        <v>1523</v>
      </c>
      <c r="H2559" t="s">
        <v>42</v>
      </c>
      <c r="I2559">
        <v>4</v>
      </c>
      <c r="J2559" t="s">
        <v>31</v>
      </c>
      <c r="K2559">
        <v>12</v>
      </c>
      <c r="L2559">
        <v>53</v>
      </c>
      <c r="M2559">
        <v>52</v>
      </c>
      <c r="N2559" t="s">
        <v>18</v>
      </c>
      <c r="O2559" t="s">
        <v>1570</v>
      </c>
      <c r="P2559">
        <v>0</v>
      </c>
      <c r="Q2559">
        <v>0</v>
      </c>
      <c r="R2559">
        <v>0</v>
      </c>
      <c r="S2559">
        <v>0</v>
      </c>
      <c r="T2559">
        <f>DATATABLE[[#This Row],[تعداد واگن منتظر واگذاری]]+DATATABLE[[#This Row],[تعداد واگن تحت تخلیه]]</f>
        <v>0</v>
      </c>
      <c r="U2559">
        <v>0</v>
      </c>
      <c r="V2559">
        <v>0</v>
      </c>
      <c r="W2559">
        <v>0</v>
      </c>
      <c r="X2559">
        <v>0</v>
      </c>
      <c r="Y2559">
        <v>0</v>
      </c>
      <c r="Z2559">
        <v>0</v>
      </c>
      <c r="AA2559" t="s">
        <v>13</v>
      </c>
      <c r="AB2559">
        <v>0</v>
      </c>
      <c r="AC2559">
        <v>1</v>
      </c>
      <c r="AD2559" t="s">
        <v>13</v>
      </c>
      <c r="AE2559">
        <v>0</v>
      </c>
      <c r="AF2559">
        <v>1</v>
      </c>
      <c r="AG2559" t="s">
        <v>13</v>
      </c>
      <c r="AH2559">
        <v>0</v>
      </c>
      <c r="AI2559">
        <v>1</v>
      </c>
      <c r="AJ2559" t="s">
        <v>13</v>
      </c>
      <c r="AK2559">
        <v>0</v>
      </c>
      <c r="AL2559">
        <v>1</v>
      </c>
    </row>
    <row r="2560" spans="1:38" x14ac:dyDescent="0.25">
      <c r="A2560" t="s">
        <v>1530</v>
      </c>
      <c r="B2560" t="s">
        <v>791</v>
      </c>
      <c r="C2560">
        <v>13981228</v>
      </c>
      <c r="D2560">
        <v>981228</v>
      </c>
      <c r="E2560" t="s">
        <v>1519</v>
      </c>
      <c r="F2560" t="s">
        <v>1520</v>
      </c>
      <c r="G2560" t="s">
        <v>1523</v>
      </c>
      <c r="H2560" t="s">
        <v>42</v>
      </c>
      <c r="I2560">
        <v>4</v>
      </c>
      <c r="J2560" t="s">
        <v>31</v>
      </c>
      <c r="K2560">
        <v>12</v>
      </c>
      <c r="L2560">
        <v>53</v>
      </c>
      <c r="M2560">
        <v>52</v>
      </c>
      <c r="N2560" t="s">
        <v>19</v>
      </c>
      <c r="O2560" t="s">
        <v>1571</v>
      </c>
      <c r="P2560">
        <v>0</v>
      </c>
      <c r="Q2560">
        <v>0</v>
      </c>
      <c r="R2560">
        <v>0</v>
      </c>
      <c r="S2560">
        <v>0</v>
      </c>
      <c r="T2560">
        <f>DATATABLE[[#This Row],[تعداد واگن منتظر واگذاری]]+DATATABLE[[#This Row],[تعداد واگن تحت تخلیه]]</f>
        <v>0</v>
      </c>
      <c r="U2560">
        <v>0</v>
      </c>
      <c r="V2560">
        <v>0</v>
      </c>
      <c r="W2560">
        <v>0</v>
      </c>
      <c r="X2560">
        <v>0</v>
      </c>
      <c r="Y2560">
        <v>0</v>
      </c>
      <c r="Z2560">
        <v>0</v>
      </c>
      <c r="AA2560" t="s">
        <v>13</v>
      </c>
      <c r="AB2560">
        <v>0</v>
      </c>
      <c r="AC2560">
        <v>1</v>
      </c>
      <c r="AD2560" t="s">
        <v>13</v>
      </c>
      <c r="AE2560">
        <v>0</v>
      </c>
      <c r="AF2560">
        <v>1</v>
      </c>
      <c r="AG2560" t="s">
        <v>13</v>
      </c>
      <c r="AH2560">
        <v>0</v>
      </c>
      <c r="AI2560">
        <v>1</v>
      </c>
      <c r="AJ2560" t="s">
        <v>13</v>
      </c>
      <c r="AK2560">
        <v>0</v>
      </c>
      <c r="AL2560">
        <v>1</v>
      </c>
    </row>
    <row r="2561" spans="1:38" x14ac:dyDescent="0.25">
      <c r="A2561" t="s">
        <v>1530</v>
      </c>
      <c r="B2561" t="s">
        <v>791</v>
      </c>
      <c r="C2561">
        <v>13981229</v>
      </c>
      <c r="D2561">
        <v>981229</v>
      </c>
      <c r="E2561" t="s">
        <v>1521</v>
      </c>
      <c r="F2561" t="s">
        <v>1522</v>
      </c>
      <c r="G2561" t="s">
        <v>1523</v>
      </c>
      <c r="H2561" t="s">
        <v>42</v>
      </c>
      <c r="I2561">
        <v>4</v>
      </c>
      <c r="J2561" t="s">
        <v>31</v>
      </c>
      <c r="K2561">
        <v>12</v>
      </c>
      <c r="L2561">
        <v>53</v>
      </c>
      <c r="M2561">
        <v>53</v>
      </c>
      <c r="N2561" t="s">
        <v>20</v>
      </c>
      <c r="O2561" t="s">
        <v>1572</v>
      </c>
      <c r="P2561">
        <v>0</v>
      </c>
      <c r="Q2561">
        <v>0</v>
      </c>
      <c r="R2561">
        <v>0</v>
      </c>
      <c r="S2561">
        <v>0</v>
      </c>
      <c r="T2561">
        <f>DATATABLE[[#This Row],[تعداد واگن منتظر واگذاری]]+DATATABLE[[#This Row],[تعداد واگن تحت تخلیه]]</f>
        <v>0</v>
      </c>
      <c r="U2561">
        <v>0</v>
      </c>
      <c r="V2561">
        <v>0</v>
      </c>
      <c r="W2561">
        <v>0</v>
      </c>
      <c r="X2561">
        <v>0</v>
      </c>
      <c r="Y2561">
        <v>0</v>
      </c>
      <c r="Z2561">
        <v>0</v>
      </c>
      <c r="AA2561" t="s">
        <v>13</v>
      </c>
      <c r="AB2561">
        <v>0</v>
      </c>
      <c r="AC2561">
        <v>1</v>
      </c>
      <c r="AD2561" t="s">
        <v>13</v>
      </c>
      <c r="AE2561">
        <v>0</v>
      </c>
      <c r="AF2561">
        <v>1</v>
      </c>
      <c r="AG2561" t="s">
        <v>13</v>
      </c>
      <c r="AH2561">
        <v>0</v>
      </c>
      <c r="AI2561">
        <v>1</v>
      </c>
      <c r="AJ2561" t="s">
        <v>13</v>
      </c>
      <c r="AK2561">
        <v>0</v>
      </c>
      <c r="AL2561">
        <v>1</v>
      </c>
    </row>
    <row r="2562" spans="1:38" x14ac:dyDescent="0.25">
      <c r="A2562" t="s">
        <v>1530</v>
      </c>
      <c r="B2562" t="s">
        <v>792</v>
      </c>
      <c r="C2562">
        <v>13980101</v>
      </c>
      <c r="D2562">
        <v>980101</v>
      </c>
      <c r="E2562" t="s">
        <v>793</v>
      </c>
      <c r="F2562" t="s">
        <v>794</v>
      </c>
      <c r="G2562" t="s">
        <v>1523</v>
      </c>
      <c r="H2562" t="s">
        <v>39</v>
      </c>
      <c r="I2562">
        <v>1</v>
      </c>
      <c r="J2562" t="s">
        <v>11</v>
      </c>
      <c r="K2562">
        <v>1</v>
      </c>
      <c r="L2562">
        <v>1</v>
      </c>
      <c r="M2562">
        <v>1</v>
      </c>
      <c r="N2562" t="s">
        <v>20</v>
      </c>
      <c r="O2562" t="s">
        <v>1542</v>
      </c>
      <c r="P2562">
        <v>192</v>
      </c>
      <c r="Q2562">
        <v>6.193548387096774</v>
      </c>
      <c r="R2562">
        <v>76</v>
      </c>
      <c r="S2562">
        <v>2.4516129032258065</v>
      </c>
      <c r="T2562">
        <f>DATATABLE[[#This Row],[تعداد واگن منتظر واگذاری]]+DATATABLE[[#This Row],[تعداد واگن تحت تخلیه]]</f>
        <v>268</v>
      </c>
      <c r="U2562">
        <v>8.6451612903225801</v>
      </c>
      <c r="V2562">
        <v>57</v>
      </c>
      <c r="W2562">
        <v>1.8387096774193548</v>
      </c>
      <c r="X2562">
        <v>3249</v>
      </c>
      <c r="Y2562">
        <v>268</v>
      </c>
      <c r="Z2562">
        <v>133</v>
      </c>
      <c r="AA2562" t="s">
        <v>15</v>
      </c>
      <c r="AB2562">
        <v>1</v>
      </c>
      <c r="AC2562">
        <v>0</v>
      </c>
      <c r="AD2562" t="s">
        <v>15</v>
      </c>
      <c r="AE2562">
        <v>1</v>
      </c>
      <c r="AF2562">
        <v>0</v>
      </c>
      <c r="AG2562" t="s">
        <v>15</v>
      </c>
      <c r="AH2562">
        <v>1</v>
      </c>
      <c r="AI2562">
        <v>0</v>
      </c>
      <c r="AJ2562" t="s">
        <v>15</v>
      </c>
      <c r="AK2562">
        <v>1</v>
      </c>
      <c r="AL2562">
        <v>0</v>
      </c>
    </row>
    <row r="2563" spans="1:38" x14ac:dyDescent="0.25">
      <c r="A2563" t="s">
        <v>1530</v>
      </c>
      <c r="B2563" t="s">
        <v>792</v>
      </c>
      <c r="C2563">
        <v>13980102</v>
      </c>
      <c r="D2563">
        <v>980102</v>
      </c>
      <c r="E2563" t="s">
        <v>795</v>
      </c>
      <c r="F2563" t="s">
        <v>796</v>
      </c>
      <c r="G2563" t="s">
        <v>1523</v>
      </c>
      <c r="H2563" t="s">
        <v>39</v>
      </c>
      <c r="I2563">
        <v>1</v>
      </c>
      <c r="J2563" t="s">
        <v>11</v>
      </c>
      <c r="K2563">
        <v>1</v>
      </c>
      <c r="L2563">
        <v>1</v>
      </c>
      <c r="M2563">
        <v>1</v>
      </c>
      <c r="N2563" t="s">
        <v>12</v>
      </c>
      <c r="O2563" t="s">
        <v>1543</v>
      </c>
      <c r="P2563">
        <v>54</v>
      </c>
      <c r="Q2563">
        <v>1.7419354838709677</v>
      </c>
      <c r="R2563">
        <v>134</v>
      </c>
      <c r="S2563">
        <v>4.32258064516129</v>
      </c>
      <c r="T2563">
        <f>DATATABLE[[#This Row],[تعداد واگن منتظر واگذاری]]+DATATABLE[[#This Row],[تعداد واگن تحت تخلیه]]</f>
        <v>188</v>
      </c>
      <c r="U2563">
        <v>6.064516129032258</v>
      </c>
      <c r="V2563">
        <v>67</v>
      </c>
      <c r="W2563">
        <v>2.161290322580645</v>
      </c>
      <c r="X2563">
        <v>3819</v>
      </c>
      <c r="Y2563">
        <v>188</v>
      </c>
      <c r="Z2563">
        <v>201</v>
      </c>
      <c r="AA2563" t="s">
        <v>15</v>
      </c>
      <c r="AB2563">
        <v>1</v>
      </c>
      <c r="AC2563">
        <v>0</v>
      </c>
      <c r="AD2563" t="s">
        <v>15</v>
      </c>
      <c r="AE2563">
        <v>1</v>
      </c>
      <c r="AF2563">
        <v>0</v>
      </c>
      <c r="AG2563" t="s">
        <v>15</v>
      </c>
      <c r="AH2563">
        <v>1</v>
      </c>
      <c r="AI2563">
        <v>0</v>
      </c>
      <c r="AJ2563" t="s">
        <v>15</v>
      </c>
      <c r="AK2563">
        <v>1</v>
      </c>
      <c r="AL2563">
        <v>0</v>
      </c>
    </row>
    <row r="2564" spans="1:38" x14ac:dyDescent="0.25">
      <c r="A2564" t="s">
        <v>1530</v>
      </c>
      <c r="B2564" t="s">
        <v>792</v>
      </c>
      <c r="C2564">
        <v>13980103</v>
      </c>
      <c r="D2564">
        <v>980103</v>
      </c>
      <c r="E2564" t="s">
        <v>797</v>
      </c>
      <c r="F2564" t="s">
        <v>798</v>
      </c>
      <c r="G2564" t="s">
        <v>1523</v>
      </c>
      <c r="H2564" t="s">
        <v>39</v>
      </c>
      <c r="I2564">
        <v>1</v>
      </c>
      <c r="J2564" t="s">
        <v>11</v>
      </c>
      <c r="K2564">
        <v>1</v>
      </c>
      <c r="L2564">
        <v>2</v>
      </c>
      <c r="M2564">
        <v>1</v>
      </c>
      <c r="N2564" t="s">
        <v>14</v>
      </c>
      <c r="O2564" t="s">
        <v>1544</v>
      </c>
      <c r="P2564">
        <v>54</v>
      </c>
      <c r="Q2564">
        <v>1.7419354838709677</v>
      </c>
      <c r="R2564">
        <v>52</v>
      </c>
      <c r="S2564">
        <v>1.6774193548387097</v>
      </c>
      <c r="T2564">
        <f>DATATABLE[[#This Row],[تعداد واگن منتظر واگذاری]]+DATATABLE[[#This Row],[تعداد واگن تحت تخلیه]]</f>
        <v>106</v>
      </c>
      <c r="U2564">
        <v>3.4193548387096775</v>
      </c>
      <c r="V2564">
        <v>101</v>
      </c>
      <c r="W2564">
        <v>3.2580645161290325</v>
      </c>
      <c r="X2564">
        <v>5757</v>
      </c>
      <c r="Y2564">
        <v>106</v>
      </c>
      <c r="Z2564">
        <v>153</v>
      </c>
      <c r="AA2564" t="s">
        <v>15</v>
      </c>
      <c r="AB2564">
        <v>1</v>
      </c>
      <c r="AC2564">
        <v>0</v>
      </c>
      <c r="AD2564" t="s">
        <v>15</v>
      </c>
      <c r="AE2564">
        <v>1</v>
      </c>
      <c r="AF2564">
        <v>0</v>
      </c>
      <c r="AG2564" t="s">
        <v>15</v>
      </c>
      <c r="AH2564">
        <v>1</v>
      </c>
      <c r="AI2564">
        <v>0</v>
      </c>
      <c r="AJ2564" t="s">
        <v>15</v>
      </c>
      <c r="AK2564">
        <v>1</v>
      </c>
      <c r="AL2564">
        <v>0</v>
      </c>
    </row>
    <row r="2565" spans="1:38" x14ac:dyDescent="0.25">
      <c r="A2565" t="s">
        <v>1530</v>
      </c>
      <c r="B2565" t="s">
        <v>792</v>
      </c>
      <c r="C2565">
        <v>13980104</v>
      </c>
      <c r="D2565">
        <v>980104</v>
      </c>
      <c r="E2565" t="s">
        <v>799</v>
      </c>
      <c r="F2565" t="s">
        <v>800</v>
      </c>
      <c r="G2565" t="s">
        <v>1523</v>
      </c>
      <c r="H2565" t="s">
        <v>39</v>
      </c>
      <c r="I2565">
        <v>1</v>
      </c>
      <c r="J2565" t="s">
        <v>11</v>
      </c>
      <c r="K2565">
        <v>1</v>
      </c>
      <c r="L2565">
        <v>2</v>
      </c>
      <c r="M2565">
        <v>1</v>
      </c>
      <c r="N2565" t="s">
        <v>16</v>
      </c>
      <c r="O2565" t="s">
        <v>1545</v>
      </c>
      <c r="P2565">
        <v>43</v>
      </c>
      <c r="Q2565">
        <v>1.3870967741935485</v>
      </c>
      <c r="R2565">
        <v>60</v>
      </c>
      <c r="S2565">
        <v>1.935483870967742</v>
      </c>
      <c r="T2565">
        <f>DATATABLE[[#This Row],[تعداد واگن منتظر واگذاری]]+DATATABLE[[#This Row],[تعداد واگن تحت تخلیه]]</f>
        <v>103</v>
      </c>
      <c r="U2565">
        <v>3.3225806451612905</v>
      </c>
      <c r="V2565">
        <v>108</v>
      </c>
      <c r="W2565">
        <v>3.4838709677419355</v>
      </c>
      <c r="X2565">
        <v>6156</v>
      </c>
      <c r="Y2565">
        <v>103</v>
      </c>
      <c r="Z2565">
        <v>168</v>
      </c>
      <c r="AA2565" t="s">
        <v>15</v>
      </c>
      <c r="AB2565">
        <v>1</v>
      </c>
      <c r="AC2565">
        <v>0</v>
      </c>
      <c r="AD2565" t="s">
        <v>15</v>
      </c>
      <c r="AE2565">
        <v>1</v>
      </c>
      <c r="AF2565">
        <v>0</v>
      </c>
      <c r="AG2565" t="s">
        <v>15</v>
      </c>
      <c r="AH2565">
        <v>1</v>
      </c>
      <c r="AI2565">
        <v>0</v>
      </c>
      <c r="AJ2565" t="s">
        <v>15</v>
      </c>
      <c r="AK2565">
        <v>1</v>
      </c>
      <c r="AL2565">
        <v>0</v>
      </c>
    </row>
    <row r="2566" spans="1:38" x14ac:dyDescent="0.25">
      <c r="A2566" t="s">
        <v>1530</v>
      </c>
      <c r="B2566" t="s">
        <v>792</v>
      </c>
      <c r="C2566">
        <v>13980105</v>
      </c>
      <c r="D2566">
        <v>980105</v>
      </c>
      <c r="E2566" t="s">
        <v>801</v>
      </c>
      <c r="F2566" t="s">
        <v>802</v>
      </c>
      <c r="G2566" t="s">
        <v>1523</v>
      </c>
      <c r="H2566" t="s">
        <v>39</v>
      </c>
      <c r="I2566">
        <v>1</v>
      </c>
      <c r="J2566" t="s">
        <v>11</v>
      </c>
      <c r="K2566">
        <v>1</v>
      </c>
      <c r="L2566">
        <v>2</v>
      </c>
      <c r="M2566">
        <v>1</v>
      </c>
      <c r="N2566" t="s">
        <v>17</v>
      </c>
      <c r="O2566" t="s">
        <v>1546</v>
      </c>
      <c r="P2566">
        <v>0</v>
      </c>
      <c r="Q2566">
        <v>0</v>
      </c>
      <c r="R2566">
        <v>69</v>
      </c>
      <c r="S2566">
        <v>2.225806451612903</v>
      </c>
      <c r="T2566">
        <f>DATATABLE[[#This Row],[تعداد واگن منتظر واگذاری]]+DATATABLE[[#This Row],[تعداد واگن تحت تخلیه]]</f>
        <v>69</v>
      </c>
      <c r="U2566">
        <v>2.225806451612903</v>
      </c>
      <c r="V2566">
        <v>72</v>
      </c>
      <c r="W2566">
        <v>2.3225806451612905</v>
      </c>
      <c r="X2566">
        <v>4104</v>
      </c>
      <c r="Y2566">
        <v>69</v>
      </c>
      <c r="Z2566">
        <v>141</v>
      </c>
      <c r="AA2566" t="s">
        <v>13</v>
      </c>
      <c r="AB2566">
        <v>0</v>
      </c>
      <c r="AC2566">
        <v>1</v>
      </c>
      <c r="AD2566" t="s">
        <v>15</v>
      </c>
      <c r="AE2566">
        <v>1</v>
      </c>
      <c r="AF2566">
        <v>0</v>
      </c>
      <c r="AG2566" t="s">
        <v>15</v>
      </c>
      <c r="AH2566">
        <v>1</v>
      </c>
      <c r="AI2566">
        <v>0</v>
      </c>
      <c r="AJ2566" t="s">
        <v>15</v>
      </c>
      <c r="AK2566">
        <v>1</v>
      </c>
      <c r="AL2566">
        <v>0</v>
      </c>
    </row>
    <row r="2567" spans="1:38" x14ac:dyDescent="0.25">
      <c r="A2567" t="s">
        <v>1530</v>
      </c>
      <c r="B2567" t="s">
        <v>792</v>
      </c>
      <c r="C2567">
        <v>13980106</v>
      </c>
      <c r="D2567">
        <v>980106</v>
      </c>
      <c r="E2567" t="s">
        <v>803</v>
      </c>
      <c r="F2567" t="s">
        <v>804</v>
      </c>
      <c r="G2567" t="s">
        <v>1523</v>
      </c>
      <c r="H2567" t="s">
        <v>39</v>
      </c>
      <c r="I2567">
        <v>1</v>
      </c>
      <c r="J2567" t="s">
        <v>11</v>
      </c>
      <c r="K2567">
        <v>1</v>
      </c>
      <c r="L2567">
        <v>2</v>
      </c>
      <c r="M2567">
        <v>1</v>
      </c>
      <c r="N2567" t="s">
        <v>18</v>
      </c>
      <c r="O2567" t="s">
        <v>1547</v>
      </c>
      <c r="P2567">
        <v>1</v>
      </c>
      <c r="Q2567">
        <v>3.2258064516129031E-2</v>
      </c>
      <c r="R2567">
        <v>77</v>
      </c>
      <c r="S2567">
        <v>2.4838709677419355</v>
      </c>
      <c r="T2567">
        <f>DATATABLE[[#This Row],[تعداد واگن منتظر واگذاری]]+DATATABLE[[#This Row],[تعداد واگن تحت تخلیه]]</f>
        <v>78</v>
      </c>
      <c r="U2567">
        <v>2.5161290322580645</v>
      </c>
      <c r="V2567">
        <v>47</v>
      </c>
      <c r="W2567">
        <v>1.5161290322580645</v>
      </c>
      <c r="X2567">
        <v>2679</v>
      </c>
      <c r="Y2567">
        <v>78</v>
      </c>
      <c r="Z2567">
        <v>124</v>
      </c>
      <c r="AA2567" t="s">
        <v>15</v>
      </c>
      <c r="AB2567">
        <v>1</v>
      </c>
      <c r="AC2567">
        <v>0</v>
      </c>
      <c r="AD2567" t="s">
        <v>15</v>
      </c>
      <c r="AE2567">
        <v>1</v>
      </c>
      <c r="AF2567">
        <v>0</v>
      </c>
      <c r="AG2567" t="s">
        <v>15</v>
      </c>
      <c r="AH2567">
        <v>1</v>
      </c>
      <c r="AI2567">
        <v>0</v>
      </c>
      <c r="AJ2567" t="s">
        <v>15</v>
      </c>
      <c r="AK2567">
        <v>1</v>
      </c>
      <c r="AL2567">
        <v>0</v>
      </c>
    </row>
    <row r="2568" spans="1:38" x14ac:dyDescent="0.25">
      <c r="A2568" t="s">
        <v>1530</v>
      </c>
      <c r="B2568" t="s">
        <v>792</v>
      </c>
      <c r="C2568">
        <v>13980107</v>
      </c>
      <c r="D2568">
        <v>980107</v>
      </c>
      <c r="E2568" t="s">
        <v>805</v>
      </c>
      <c r="F2568" t="s">
        <v>806</v>
      </c>
      <c r="G2568" t="s">
        <v>1523</v>
      </c>
      <c r="H2568" t="s">
        <v>39</v>
      </c>
      <c r="I2568">
        <v>1</v>
      </c>
      <c r="J2568" t="s">
        <v>11</v>
      </c>
      <c r="K2568">
        <v>1</v>
      </c>
      <c r="L2568">
        <v>2</v>
      </c>
      <c r="M2568">
        <v>1</v>
      </c>
      <c r="N2568" t="s">
        <v>19</v>
      </c>
      <c r="O2568" t="s">
        <v>1548</v>
      </c>
      <c r="P2568">
        <v>0</v>
      </c>
      <c r="Q2568">
        <v>0</v>
      </c>
      <c r="R2568">
        <v>46</v>
      </c>
      <c r="S2568">
        <v>1.4838709677419355</v>
      </c>
      <c r="T2568">
        <f>DATATABLE[[#This Row],[تعداد واگن منتظر واگذاری]]+DATATABLE[[#This Row],[تعداد واگن تحت تخلیه]]</f>
        <v>46</v>
      </c>
      <c r="U2568">
        <v>1.4838709677419355</v>
      </c>
      <c r="V2568">
        <v>75</v>
      </c>
      <c r="W2568">
        <v>2.4193548387096775</v>
      </c>
      <c r="X2568">
        <v>4275</v>
      </c>
      <c r="Y2568">
        <v>46</v>
      </c>
      <c r="Z2568">
        <v>121</v>
      </c>
      <c r="AA2568" t="s">
        <v>13</v>
      </c>
      <c r="AB2568">
        <v>0</v>
      </c>
      <c r="AC2568">
        <v>1</v>
      </c>
      <c r="AD2568" t="s">
        <v>15</v>
      </c>
      <c r="AE2568">
        <v>1</v>
      </c>
      <c r="AF2568">
        <v>0</v>
      </c>
      <c r="AG2568" t="s">
        <v>15</v>
      </c>
      <c r="AH2568">
        <v>1</v>
      </c>
      <c r="AI2568">
        <v>0</v>
      </c>
      <c r="AJ2568" t="s">
        <v>15</v>
      </c>
      <c r="AK2568">
        <v>1</v>
      </c>
      <c r="AL2568">
        <v>0</v>
      </c>
    </row>
    <row r="2569" spans="1:38" x14ac:dyDescent="0.25">
      <c r="A2569" t="s">
        <v>1530</v>
      </c>
      <c r="B2569" t="s">
        <v>792</v>
      </c>
      <c r="C2569">
        <v>13980108</v>
      </c>
      <c r="D2569">
        <v>980108</v>
      </c>
      <c r="E2569" t="s">
        <v>807</v>
      </c>
      <c r="F2569" t="s">
        <v>808</v>
      </c>
      <c r="G2569" t="s">
        <v>1523</v>
      </c>
      <c r="H2569" t="s">
        <v>39</v>
      </c>
      <c r="I2569">
        <v>1</v>
      </c>
      <c r="J2569" t="s">
        <v>11</v>
      </c>
      <c r="K2569">
        <v>1</v>
      </c>
      <c r="L2569">
        <v>2</v>
      </c>
      <c r="M2569">
        <v>2</v>
      </c>
      <c r="N2569" t="s">
        <v>20</v>
      </c>
      <c r="O2569" t="s">
        <v>1549</v>
      </c>
      <c r="P2569">
        <v>0</v>
      </c>
      <c r="Q2569">
        <v>0</v>
      </c>
      <c r="R2569">
        <v>54</v>
      </c>
      <c r="S2569">
        <v>1.7419354838709677</v>
      </c>
      <c r="T2569">
        <f>DATATABLE[[#This Row],[تعداد واگن منتظر واگذاری]]+DATATABLE[[#This Row],[تعداد واگن تحت تخلیه]]</f>
        <v>54</v>
      </c>
      <c r="U2569">
        <v>1.7419354838709677</v>
      </c>
      <c r="V2569">
        <v>25</v>
      </c>
      <c r="W2569">
        <v>0.80645161290322576</v>
      </c>
      <c r="X2569">
        <v>1425</v>
      </c>
      <c r="Y2569">
        <v>54</v>
      </c>
      <c r="Z2569">
        <v>79</v>
      </c>
      <c r="AA2569" t="s">
        <v>13</v>
      </c>
      <c r="AB2569">
        <v>0</v>
      </c>
      <c r="AC2569">
        <v>1</v>
      </c>
      <c r="AD2569" t="s">
        <v>15</v>
      </c>
      <c r="AE2569">
        <v>1</v>
      </c>
      <c r="AF2569">
        <v>0</v>
      </c>
      <c r="AG2569" t="s">
        <v>15</v>
      </c>
      <c r="AH2569">
        <v>1</v>
      </c>
      <c r="AI2569">
        <v>0</v>
      </c>
      <c r="AJ2569" t="s">
        <v>15</v>
      </c>
      <c r="AK2569">
        <v>1</v>
      </c>
      <c r="AL2569">
        <v>0</v>
      </c>
    </row>
    <row r="2570" spans="1:38" x14ac:dyDescent="0.25">
      <c r="A2570" t="s">
        <v>1530</v>
      </c>
      <c r="B2570" t="s">
        <v>792</v>
      </c>
      <c r="C2570">
        <v>13980109</v>
      </c>
      <c r="D2570">
        <v>980109</v>
      </c>
      <c r="E2570" t="s">
        <v>809</v>
      </c>
      <c r="F2570" t="s">
        <v>810</v>
      </c>
      <c r="G2570" t="s">
        <v>1523</v>
      </c>
      <c r="H2570" t="s">
        <v>39</v>
      </c>
      <c r="I2570">
        <v>1</v>
      </c>
      <c r="J2570" t="s">
        <v>11</v>
      </c>
      <c r="K2570">
        <v>1</v>
      </c>
      <c r="L2570">
        <v>2</v>
      </c>
      <c r="M2570">
        <v>2</v>
      </c>
      <c r="N2570" t="s">
        <v>12</v>
      </c>
      <c r="O2570" t="s">
        <v>1550</v>
      </c>
      <c r="P2570">
        <v>65</v>
      </c>
      <c r="Q2570">
        <v>2.096774193548387</v>
      </c>
      <c r="R2570">
        <v>44</v>
      </c>
      <c r="S2570">
        <v>1.4193548387096775</v>
      </c>
      <c r="T2570">
        <f>DATATABLE[[#This Row],[تعداد واگن منتظر واگذاری]]+DATATABLE[[#This Row],[تعداد واگن تحت تخلیه]]</f>
        <v>109</v>
      </c>
      <c r="U2570">
        <v>3.5161290322580645</v>
      </c>
      <c r="V2570">
        <v>51</v>
      </c>
      <c r="W2570">
        <v>1.6451612903225807</v>
      </c>
      <c r="X2570">
        <v>2907</v>
      </c>
      <c r="Y2570">
        <v>109</v>
      </c>
      <c r="Z2570">
        <v>95</v>
      </c>
      <c r="AA2570" t="s">
        <v>15</v>
      </c>
      <c r="AB2570">
        <v>1</v>
      </c>
      <c r="AC2570">
        <v>0</v>
      </c>
      <c r="AD2570" t="s">
        <v>15</v>
      </c>
      <c r="AE2570">
        <v>1</v>
      </c>
      <c r="AF2570">
        <v>0</v>
      </c>
      <c r="AG2570" t="s">
        <v>15</v>
      </c>
      <c r="AH2570">
        <v>1</v>
      </c>
      <c r="AI2570">
        <v>0</v>
      </c>
      <c r="AJ2570" t="s">
        <v>15</v>
      </c>
      <c r="AK2570">
        <v>1</v>
      </c>
      <c r="AL2570">
        <v>0</v>
      </c>
    </row>
    <row r="2571" spans="1:38" x14ac:dyDescent="0.25">
      <c r="A2571" t="s">
        <v>1530</v>
      </c>
      <c r="B2571" t="s">
        <v>792</v>
      </c>
      <c r="C2571">
        <v>13980110</v>
      </c>
      <c r="D2571">
        <v>980110</v>
      </c>
      <c r="E2571" t="s">
        <v>811</v>
      </c>
      <c r="F2571" t="s">
        <v>812</v>
      </c>
      <c r="G2571" t="s">
        <v>1523</v>
      </c>
      <c r="H2571" t="s">
        <v>39</v>
      </c>
      <c r="I2571">
        <v>1</v>
      </c>
      <c r="J2571" t="s">
        <v>11</v>
      </c>
      <c r="K2571">
        <v>1</v>
      </c>
      <c r="L2571">
        <v>3</v>
      </c>
      <c r="M2571">
        <v>2</v>
      </c>
      <c r="N2571" t="s">
        <v>14</v>
      </c>
      <c r="O2571" t="s">
        <v>1551</v>
      </c>
      <c r="P2571">
        <v>10</v>
      </c>
      <c r="Q2571">
        <v>0.32258064516129031</v>
      </c>
      <c r="R2571">
        <v>34</v>
      </c>
      <c r="S2571">
        <v>1.096774193548387</v>
      </c>
      <c r="T2571">
        <f>DATATABLE[[#This Row],[تعداد واگن منتظر واگذاری]]+DATATABLE[[#This Row],[تعداد واگن تحت تخلیه]]</f>
        <v>44</v>
      </c>
      <c r="U2571">
        <v>1.4193548387096775</v>
      </c>
      <c r="V2571">
        <v>56</v>
      </c>
      <c r="W2571">
        <v>1.8064516129032258</v>
      </c>
      <c r="X2571">
        <v>3192</v>
      </c>
      <c r="Y2571">
        <v>44</v>
      </c>
      <c r="Z2571">
        <v>90</v>
      </c>
      <c r="AA2571" t="s">
        <v>15</v>
      </c>
      <c r="AB2571">
        <v>1</v>
      </c>
      <c r="AC2571">
        <v>0</v>
      </c>
      <c r="AD2571" t="s">
        <v>15</v>
      </c>
      <c r="AE2571">
        <v>1</v>
      </c>
      <c r="AF2571">
        <v>0</v>
      </c>
      <c r="AG2571" t="s">
        <v>15</v>
      </c>
      <c r="AH2571">
        <v>1</v>
      </c>
      <c r="AI2571">
        <v>0</v>
      </c>
      <c r="AJ2571" t="s">
        <v>15</v>
      </c>
      <c r="AK2571">
        <v>1</v>
      </c>
      <c r="AL2571">
        <v>0</v>
      </c>
    </row>
    <row r="2572" spans="1:38" x14ac:dyDescent="0.25">
      <c r="A2572" t="s">
        <v>1530</v>
      </c>
      <c r="B2572" t="s">
        <v>792</v>
      </c>
      <c r="C2572">
        <v>13980111</v>
      </c>
      <c r="D2572">
        <v>980111</v>
      </c>
      <c r="E2572" t="s">
        <v>813</v>
      </c>
      <c r="F2572" t="s">
        <v>814</v>
      </c>
      <c r="G2572" t="s">
        <v>1523</v>
      </c>
      <c r="H2572" t="s">
        <v>39</v>
      </c>
      <c r="I2572">
        <v>1</v>
      </c>
      <c r="J2572" t="s">
        <v>11</v>
      </c>
      <c r="K2572">
        <v>1</v>
      </c>
      <c r="L2572">
        <v>3</v>
      </c>
      <c r="M2572">
        <v>2</v>
      </c>
      <c r="N2572" t="s">
        <v>16</v>
      </c>
      <c r="O2572" t="s">
        <v>1552</v>
      </c>
      <c r="P2572">
        <v>38</v>
      </c>
      <c r="Q2572">
        <v>1.2258064516129032</v>
      </c>
      <c r="R2572">
        <v>42</v>
      </c>
      <c r="S2572">
        <v>1.3548387096774193</v>
      </c>
      <c r="T2572">
        <f>DATATABLE[[#This Row],[تعداد واگن منتظر واگذاری]]+DATATABLE[[#This Row],[تعداد واگن تحت تخلیه]]</f>
        <v>80</v>
      </c>
      <c r="U2572">
        <v>2.5806451612903225</v>
      </c>
      <c r="V2572">
        <v>43</v>
      </c>
      <c r="W2572">
        <v>1.3870967741935485</v>
      </c>
      <c r="X2572">
        <v>2451</v>
      </c>
      <c r="Y2572">
        <v>80</v>
      </c>
      <c r="Z2572">
        <v>85</v>
      </c>
      <c r="AA2572" t="s">
        <v>15</v>
      </c>
      <c r="AB2572">
        <v>1</v>
      </c>
      <c r="AC2572">
        <v>0</v>
      </c>
      <c r="AD2572" t="s">
        <v>15</v>
      </c>
      <c r="AE2572">
        <v>1</v>
      </c>
      <c r="AF2572">
        <v>0</v>
      </c>
      <c r="AG2572" t="s">
        <v>15</v>
      </c>
      <c r="AH2572">
        <v>1</v>
      </c>
      <c r="AI2572">
        <v>0</v>
      </c>
      <c r="AJ2572" t="s">
        <v>15</v>
      </c>
      <c r="AK2572">
        <v>1</v>
      </c>
      <c r="AL2572">
        <v>0</v>
      </c>
    </row>
    <row r="2573" spans="1:38" x14ac:dyDescent="0.25">
      <c r="A2573" t="s">
        <v>1530</v>
      </c>
      <c r="B2573" t="s">
        <v>792</v>
      </c>
      <c r="C2573">
        <v>13980112</v>
      </c>
      <c r="D2573">
        <v>980112</v>
      </c>
      <c r="E2573" t="s">
        <v>815</v>
      </c>
      <c r="F2573" t="s">
        <v>816</v>
      </c>
      <c r="G2573" t="s">
        <v>1523</v>
      </c>
      <c r="H2573" t="s">
        <v>39</v>
      </c>
      <c r="I2573">
        <v>1</v>
      </c>
      <c r="J2573" t="s">
        <v>11</v>
      </c>
      <c r="K2573">
        <v>1</v>
      </c>
      <c r="L2573">
        <v>3</v>
      </c>
      <c r="M2573">
        <v>2</v>
      </c>
      <c r="N2573" t="s">
        <v>17</v>
      </c>
      <c r="O2573" t="s">
        <v>1553</v>
      </c>
      <c r="P2573">
        <v>63</v>
      </c>
      <c r="Q2573">
        <v>2.032258064516129</v>
      </c>
      <c r="R2573">
        <v>35</v>
      </c>
      <c r="S2573">
        <v>1.1290322580645162</v>
      </c>
      <c r="T2573">
        <f>DATATABLE[[#This Row],[تعداد واگن منتظر واگذاری]]+DATATABLE[[#This Row],[تعداد واگن تحت تخلیه]]</f>
        <v>98</v>
      </c>
      <c r="U2573">
        <v>3.161290322580645</v>
      </c>
      <c r="V2573">
        <v>35</v>
      </c>
      <c r="W2573">
        <v>1.1290322580645162</v>
      </c>
      <c r="X2573">
        <v>1995</v>
      </c>
      <c r="Y2573">
        <v>98</v>
      </c>
      <c r="Z2573">
        <v>70</v>
      </c>
      <c r="AA2573" t="s">
        <v>15</v>
      </c>
      <c r="AB2573">
        <v>1</v>
      </c>
      <c r="AC2573">
        <v>0</v>
      </c>
      <c r="AD2573" t="s">
        <v>15</v>
      </c>
      <c r="AE2573">
        <v>1</v>
      </c>
      <c r="AF2573">
        <v>0</v>
      </c>
      <c r="AG2573" t="s">
        <v>15</v>
      </c>
      <c r="AH2573">
        <v>1</v>
      </c>
      <c r="AI2573">
        <v>0</v>
      </c>
      <c r="AJ2573" t="s">
        <v>15</v>
      </c>
      <c r="AK2573">
        <v>1</v>
      </c>
      <c r="AL2573">
        <v>0</v>
      </c>
    </row>
    <row r="2574" spans="1:38" x14ac:dyDescent="0.25">
      <c r="A2574" t="s">
        <v>1530</v>
      </c>
      <c r="B2574" t="s">
        <v>792</v>
      </c>
      <c r="C2574">
        <v>13980113</v>
      </c>
      <c r="D2574">
        <v>980113</v>
      </c>
      <c r="E2574" t="s">
        <v>817</v>
      </c>
      <c r="F2574" t="s">
        <v>818</v>
      </c>
      <c r="G2574" t="s">
        <v>1523</v>
      </c>
      <c r="H2574" t="s">
        <v>39</v>
      </c>
      <c r="I2574">
        <v>1</v>
      </c>
      <c r="J2574" t="s">
        <v>11</v>
      </c>
      <c r="K2574">
        <v>1</v>
      </c>
      <c r="L2574">
        <v>3</v>
      </c>
      <c r="M2574">
        <v>2</v>
      </c>
      <c r="N2574" t="s">
        <v>18</v>
      </c>
      <c r="O2574" t="s">
        <v>1556</v>
      </c>
      <c r="P2574">
        <v>60</v>
      </c>
      <c r="Q2574">
        <v>1.935483870967742</v>
      </c>
      <c r="R2574">
        <v>69</v>
      </c>
      <c r="S2574">
        <v>2.225806451612903</v>
      </c>
      <c r="T2574">
        <f>DATATABLE[[#This Row],[تعداد واگن منتظر واگذاری]]+DATATABLE[[#This Row],[تعداد واگن تحت تخلیه]]</f>
        <v>129</v>
      </c>
      <c r="U2574">
        <v>4.161290322580645</v>
      </c>
      <c r="V2574">
        <v>68</v>
      </c>
      <c r="W2574">
        <v>2.193548387096774</v>
      </c>
      <c r="X2574">
        <v>3876</v>
      </c>
      <c r="Y2574">
        <v>129</v>
      </c>
      <c r="Z2574">
        <v>137</v>
      </c>
      <c r="AA2574" t="s">
        <v>15</v>
      </c>
      <c r="AB2574">
        <v>1</v>
      </c>
      <c r="AC2574">
        <v>0</v>
      </c>
      <c r="AD2574" t="s">
        <v>15</v>
      </c>
      <c r="AE2574">
        <v>1</v>
      </c>
      <c r="AF2574">
        <v>0</v>
      </c>
      <c r="AG2574" t="s">
        <v>15</v>
      </c>
      <c r="AH2574">
        <v>1</v>
      </c>
      <c r="AI2574">
        <v>0</v>
      </c>
      <c r="AJ2574" t="s">
        <v>15</v>
      </c>
      <c r="AK2574">
        <v>1</v>
      </c>
      <c r="AL2574">
        <v>0</v>
      </c>
    </row>
    <row r="2575" spans="1:38" x14ac:dyDescent="0.25">
      <c r="A2575" t="s">
        <v>1530</v>
      </c>
      <c r="B2575" t="s">
        <v>792</v>
      </c>
      <c r="C2575">
        <v>13980114</v>
      </c>
      <c r="D2575">
        <v>980114</v>
      </c>
      <c r="E2575" t="s">
        <v>819</v>
      </c>
      <c r="F2575" t="s">
        <v>820</v>
      </c>
      <c r="G2575" t="s">
        <v>1523</v>
      </c>
      <c r="H2575" t="s">
        <v>39</v>
      </c>
      <c r="I2575">
        <v>1</v>
      </c>
      <c r="J2575" t="s">
        <v>11</v>
      </c>
      <c r="K2575">
        <v>1</v>
      </c>
      <c r="L2575">
        <v>3</v>
      </c>
      <c r="M2575">
        <v>2</v>
      </c>
      <c r="N2575" t="s">
        <v>19</v>
      </c>
      <c r="O2575" t="s">
        <v>1557</v>
      </c>
      <c r="P2575">
        <v>31</v>
      </c>
      <c r="Q2575">
        <v>1</v>
      </c>
      <c r="R2575">
        <v>63</v>
      </c>
      <c r="S2575">
        <v>2.032258064516129</v>
      </c>
      <c r="T2575">
        <f>DATATABLE[[#This Row],[تعداد واگن منتظر واگذاری]]+DATATABLE[[#This Row],[تعداد واگن تحت تخلیه]]</f>
        <v>94</v>
      </c>
      <c r="U2575">
        <v>3.032258064516129</v>
      </c>
      <c r="V2575">
        <v>53</v>
      </c>
      <c r="W2575">
        <v>1.7096774193548387</v>
      </c>
      <c r="X2575">
        <v>3021</v>
      </c>
      <c r="Y2575">
        <v>94</v>
      </c>
      <c r="Z2575">
        <v>116</v>
      </c>
      <c r="AA2575" t="s">
        <v>15</v>
      </c>
      <c r="AB2575">
        <v>1</v>
      </c>
      <c r="AC2575">
        <v>0</v>
      </c>
      <c r="AD2575" t="s">
        <v>15</v>
      </c>
      <c r="AE2575">
        <v>1</v>
      </c>
      <c r="AF2575">
        <v>0</v>
      </c>
      <c r="AG2575" t="s">
        <v>15</v>
      </c>
      <c r="AH2575">
        <v>1</v>
      </c>
      <c r="AI2575">
        <v>0</v>
      </c>
      <c r="AJ2575" t="s">
        <v>15</v>
      </c>
      <c r="AK2575">
        <v>1</v>
      </c>
      <c r="AL2575">
        <v>0</v>
      </c>
    </row>
    <row r="2576" spans="1:38" x14ac:dyDescent="0.25">
      <c r="A2576" t="s">
        <v>1530</v>
      </c>
      <c r="B2576" t="s">
        <v>792</v>
      </c>
      <c r="C2576">
        <v>13980115</v>
      </c>
      <c r="D2576">
        <v>980115</v>
      </c>
      <c r="E2576" t="s">
        <v>821</v>
      </c>
      <c r="F2576" t="s">
        <v>822</v>
      </c>
      <c r="G2576" t="s">
        <v>1523</v>
      </c>
      <c r="H2576" t="s">
        <v>39</v>
      </c>
      <c r="I2576">
        <v>1</v>
      </c>
      <c r="J2576" t="s">
        <v>11</v>
      </c>
      <c r="K2576">
        <v>1</v>
      </c>
      <c r="L2576">
        <v>3</v>
      </c>
      <c r="M2576">
        <v>3</v>
      </c>
      <c r="N2576" t="s">
        <v>20</v>
      </c>
      <c r="O2576" t="s">
        <v>1558</v>
      </c>
      <c r="P2576">
        <v>5</v>
      </c>
      <c r="Q2576">
        <v>0.16129032258064516</v>
      </c>
      <c r="R2576">
        <v>6</v>
      </c>
      <c r="S2576">
        <v>0.19354838709677419</v>
      </c>
      <c r="T2576">
        <f>DATATABLE[[#This Row],[تعداد واگن منتظر واگذاری]]+DATATABLE[[#This Row],[تعداد واگن تحت تخلیه]]</f>
        <v>11</v>
      </c>
      <c r="U2576">
        <v>0.35483870967741937</v>
      </c>
      <c r="V2576">
        <v>79</v>
      </c>
      <c r="W2576">
        <v>2.5483870967741935</v>
      </c>
      <c r="X2576">
        <v>4503</v>
      </c>
      <c r="Y2576">
        <v>11</v>
      </c>
      <c r="Z2576">
        <v>85</v>
      </c>
      <c r="AA2576" t="s">
        <v>15</v>
      </c>
      <c r="AB2576">
        <v>1</v>
      </c>
      <c r="AC2576">
        <v>0</v>
      </c>
      <c r="AD2576" t="s">
        <v>15</v>
      </c>
      <c r="AE2576">
        <v>1</v>
      </c>
      <c r="AF2576">
        <v>0</v>
      </c>
      <c r="AG2576" t="s">
        <v>15</v>
      </c>
      <c r="AH2576">
        <v>1</v>
      </c>
      <c r="AI2576">
        <v>0</v>
      </c>
      <c r="AJ2576" t="s">
        <v>15</v>
      </c>
      <c r="AK2576">
        <v>1</v>
      </c>
      <c r="AL2576">
        <v>0</v>
      </c>
    </row>
    <row r="2577" spans="1:38" x14ac:dyDescent="0.25">
      <c r="A2577" t="s">
        <v>1530</v>
      </c>
      <c r="B2577" t="s">
        <v>792</v>
      </c>
      <c r="C2577">
        <v>13980116</v>
      </c>
      <c r="D2577">
        <v>980116</v>
      </c>
      <c r="E2577" t="s">
        <v>823</v>
      </c>
      <c r="F2577" t="s">
        <v>824</v>
      </c>
      <c r="G2577" t="s">
        <v>1523</v>
      </c>
      <c r="H2577" t="s">
        <v>39</v>
      </c>
      <c r="I2577">
        <v>1</v>
      </c>
      <c r="J2577" t="s">
        <v>11</v>
      </c>
      <c r="K2577">
        <v>1</v>
      </c>
      <c r="L2577">
        <v>3</v>
      </c>
      <c r="M2577">
        <v>3</v>
      </c>
      <c r="N2577" t="s">
        <v>12</v>
      </c>
      <c r="O2577" t="s">
        <v>1559</v>
      </c>
      <c r="P2577">
        <v>18</v>
      </c>
      <c r="Q2577">
        <v>0.58064516129032262</v>
      </c>
      <c r="R2577">
        <v>45</v>
      </c>
      <c r="S2577">
        <v>1.4516129032258065</v>
      </c>
      <c r="T2577">
        <f>DATATABLE[[#This Row],[تعداد واگن منتظر واگذاری]]+DATATABLE[[#This Row],[تعداد واگن تحت تخلیه]]</f>
        <v>63</v>
      </c>
      <c r="U2577">
        <v>2.032258064516129</v>
      </c>
      <c r="V2577">
        <v>10</v>
      </c>
      <c r="W2577">
        <v>0.32258064516129031</v>
      </c>
      <c r="X2577">
        <v>570</v>
      </c>
      <c r="Y2577">
        <v>63</v>
      </c>
      <c r="Z2577">
        <v>55</v>
      </c>
      <c r="AA2577" t="s">
        <v>15</v>
      </c>
      <c r="AB2577">
        <v>1</v>
      </c>
      <c r="AC2577">
        <v>0</v>
      </c>
      <c r="AD2577" t="s">
        <v>15</v>
      </c>
      <c r="AE2577">
        <v>1</v>
      </c>
      <c r="AF2577">
        <v>0</v>
      </c>
      <c r="AG2577" t="s">
        <v>15</v>
      </c>
      <c r="AH2577">
        <v>1</v>
      </c>
      <c r="AI2577">
        <v>0</v>
      </c>
      <c r="AJ2577" t="s">
        <v>15</v>
      </c>
      <c r="AK2577">
        <v>1</v>
      </c>
      <c r="AL2577">
        <v>0</v>
      </c>
    </row>
    <row r="2578" spans="1:38" x14ac:dyDescent="0.25">
      <c r="A2578" t="s">
        <v>1530</v>
      </c>
      <c r="B2578" t="s">
        <v>792</v>
      </c>
      <c r="C2578">
        <v>13980117</v>
      </c>
      <c r="D2578">
        <v>980117</v>
      </c>
      <c r="E2578" t="s">
        <v>825</v>
      </c>
      <c r="F2578" t="s">
        <v>826</v>
      </c>
      <c r="G2578" t="s">
        <v>1523</v>
      </c>
      <c r="H2578" t="s">
        <v>39</v>
      </c>
      <c r="I2578">
        <v>1</v>
      </c>
      <c r="J2578" t="s">
        <v>11</v>
      </c>
      <c r="K2578">
        <v>1</v>
      </c>
      <c r="L2578">
        <v>4</v>
      </c>
      <c r="M2578">
        <v>3</v>
      </c>
      <c r="N2578" t="s">
        <v>14</v>
      </c>
      <c r="O2578" t="s">
        <v>1560</v>
      </c>
      <c r="P2578">
        <v>39</v>
      </c>
      <c r="Q2578">
        <v>1.2580645161290323</v>
      </c>
      <c r="R2578">
        <v>31</v>
      </c>
      <c r="S2578">
        <v>1</v>
      </c>
      <c r="T2578">
        <f>DATATABLE[[#This Row],[تعداد واگن منتظر واگذاری]]+DATATABLE[[#This Row],[تعداد واگن تحت تخلیه]]</f>
        <v>70</v>
      </c>
      <c r="U2578">
        <v>2.2580645161290325</v>
      </c>
      <c r="V2578">
        <v>64</v>
      </c>
      <c r="W2578">
        <v>2.064516129032258</v>
      </c>
      <c r="X2578">
        <v>3648</v>
      </c>
      <c r="Y2578">
        <v>70</v>
      </c>
      <c r="Z2578">
        <v>95</v>
      </c>
      <c r="AA2578" t="s">
        <v>15</v>
      </c>
      <c r="AB2578">
        <v>1</v>
      </c>
      <c r="AC2578">
        <v>0</v>
      </c>
      <c r="AD2578" t="s">
        <v>15</v>
      </c>
      <c r="AE2578">
        <v>1</v>
      </c>
      <c r="AF2578">
        <v>0</v>
      </c>
      <c r="AG2578" t="s">
        <v>15</v>
      </c>
      <c r="AH2578">
        <v>1</v>
      </c>
      <c r="AI2578">
        <v>0</v>
      </c>
      <c r="AJ2578" t="s">
        <v>15</v>
      </c>
      <c r="AK2578">
        <v>1</v>
      </c>
      <c r="AL2578">
        <v>0</v>
      </c>
    </row>
    <row r="2579" spans="1:38" x14ac:dyDescent="0.25">
      <c r="A2579" t="s">
        <v>1530</v>
      </c>
      <c r="B2579" t="s">
        <v>792</v>
      </c>
      <c r="C2579">
        <v>13980118</v>
      </c>
      <c r="D2579">
        <v>980118</v>
      </c>
      <c r="E2579" t="s">
        <v>827</v>
      </c>
      <c r="F2579" t="s">
        <v>828</v>
      </c>
      <c r="G2579" t="s">
        <v>1523</v>
      </c>
      <c r="H2579" t="s">
        <v>39</v>
      </c>
      <c r="I2579">
        <v>1</v>
      </c>
      <c r="J2579" t="s">
        <v>11</v>
      </c>
      <c r="K2579">
        <v>1</v>
      </c>
      <c r="L2579">
        <v>4</v>
      </c>
      <c r="M2579">
        <v>3</v>
      </c>
      <c r="N2579" t="s">
        <v>16</v>
      </c>
      <c r="O2579" t="s">
        <v>1561</v>
      </c>
      <c r="P2579">
        <v>47</v>
      </c>
      <c r="Q2579">
        <v>1.5161290322580645</v>
      </c>
      <c r="R2579">
        <v>20</v>
      </c>
      <c r="S2579">
        <v>0.64516129032258063</v>
      </c>
      <c r="T2579">
        <f>DATATABLE[[#This Row],[تعداد واگن منتظر واگذاری]]+DATATABLE[[#This Row],[تعداد واگن تحت تخلیه]]</f>
        <v>67</v>
      </c>
      <c r="U2579">
        <v>2.161290322580645</v>
      </c>
      <c r="V2579">
        <v>49</v>
      </c>
      <c r="W2579">
        <v>1.5806451612903225</v>
      </c>
      <c r="X2579">
        <v>2793</v>
      </c>
      <c r="Y2579">
        <v>67</v>
      </c>
      <c r="Z2579">
        <v>69</v>
      </c>
      <c r="AA2579" t="s">
        <v>15</v>
      </c>
      <c r="AB2579">
        <v>1</v>
      </c>
      <c r="AC2579">
        <v>0</v>
      </c>
      <c r="AD2579" t="s">
        <v>15</v>
      </c>
      <c r="AE2579">
        <v>1</v>
      </c>
      <c r="AF2579">
        <v>0</v>
      </c>
      <c r="AG2579" t="s">
        <v>15</v>
      </c>
      <c r="AH2579">
        <v>1</v>
      </c>
      <c r="AI2579">
        <v>0</v>
      </c>
      <c r="AJ2579" t="s">
        <v>15</v>
      </c>
      <c r="AK2579">
        <v>1</v>
      </c>
      <c r="AL2579">
        <v>0</v>
      </c>
    </row>
    <row r="2580" spans="1:38" x14ac:dyDescent="0.25">
      <c r="A2580" t="s">
        <v>1530</v>
      </c>
      <c r="B2580" t="s">
        <v>792</v>
      </c>
      <c r="C2580">
        <v>13980119</v>
      </c>
      <c r="D2580">
        <v>980119</v>
      </c>
      <c r="E2580" t="s">
        <v>829</v>
      </c>
      <c r="F2580" t="s">
        <v>830</v>
      </c>
      <c r="G2580" t="s">
        <v>1523</v>
      </c>
      <c r="H2580" t="s">
        <v>39</v>
      </c>
      <c r="I2580">
        <v>1</v>
      </c>
      <c r="J2580" t="s">
        <v>11</v>
      </c>
      <c r="K2580">
        <v>1</v>
      </c>
      <c r="L2580">
        <v>4</v>
      </c>
      <c r="M2580">
        <v>3</v>
      </c>
      <c r="N2580" t="s">
        <v>17</v>
      </c>
      <c r="O2580" t="s">
        <v>1562</v>
      </c>
      <c r="P2580">
        <v>0</v>
      </c>
      <c r="Q2580">
        <v>0</v>
      </c>
      <c r="R2580">
        <v>90</v>
      </c>
      <c r="S2580">
        <v>2.903225806451613</v>
      </c>
      <c r="T2580">
        <f>DATATABLE[[#This Row],[تعداد واگن منتظر واگذاری]]+DATATABLE[[#This Row],[تعداد واگن تحت تخلیه]]</f>
        <v>90</v>
      </c>
      <c r="U2580">
        <v>2.903225806451613</v>
      </c>
      <c r="V2580">
        <v>33</v>
      </c>
      <c r="W2580">
        <v>1.064516129032258</v>
      </c>
      <c r="X2580">
        <v>1881</v>
      </c>
      <c r="Y2580">
        <v>90</v>
      </c>
      <c r="Z2580">
        <v>123</v>
      </c>
      <c r="AA2580" t="s">
        <v>13</v>
      </c>
      <c r="AB2580">
        <v>0</v>
      </c>
      <c r="AC2580">
        <v>1</v>
      </c>
      <c r="AD2580" t="s">
        <v>15</v>
      </c>
      <c r="AE2580">
        <v>1</v>
      </c>
      <c r="AF2580">
        <v>0</v>
      </c>
      <c r="AG2580" t="s">
        <v>15</v>
      </c>
      <c r="AH2580">
        <v>1</v>
      </c>
      <c r="AI2580">
        <v>0</v>
      </c>
      <c r="AJ2580" t="s">
        <v>15</v>
      </c>
      <c r="AK2580">
        <v>1</v>
      </c>
      <c r="AL2580">
        <v>0</v>
      </c>
    </row>
    <row r="2581" spans="1:38" x14ac:dyDescent="0.25">
      <c r="A2581" t="s">
        <v>1530</v>
      </c>
      <c r="B2581" t="s">
        <v>792</v>
      </c>
      <c r="C2581">
        <v>13980120</v>
      </c>
      <c r="D2581">
        <v>980120</v>
      </c>
      <c r="E2581" t="s">
        <v>831</v>
      </c>
      <c r="F2581" t="s">
        <v>832</v>
      </c>
      <c r="G2581" t="s">
        <v>1523</v>
      </c>
      <c r="H2581" t="s">
        <v>39</v>
      </c>
      <c r="I2581">
        <v>1</v>
      </c>
      <c r="J2581" t="s">
        <v>11</v>
      </c>
      <c r="K2581">
        <v>1</v>
      </c>
      <c r="L2581">
        <v>4</v>
      </c>
      <c r="M2581">
        <v>3</v>
      </c>
      <c r="N2581" t="s">
        <v>18</v>
      </c>
      <c r="O2581" t="s">
        <v>1563</v>
      </c>
      <c r="P2581">
        <v>9</v>
      </c>
      <c r="Q2581">
        <v>0.29032258064516131</v>
      </c>
      <c r="R2581">
        <v>92</v>
      </c>
      <c r="S2581">
        <v>2.967741935483871</v>
      </c>
      <c r="T2581">
        <f>DATATABLE[[#This Row],[تعداد واگن منتظر واگذاری]]+DATATABLE[[#This Row],[تعداد واگن تحت تخلیه]]</f>
        <v>101</v>
      </c>
      <c r="U2581">
        <v>3.2580645161290325</v>
      </c>
      <c r="V2581">
        <v>60</v>
      </c>
      <c r="W2581">
        <v>1.935483870967742</v>
      </c>
      <c r="X2581">
        <v>3420</v>
      </c>
      <c r="Y2581">
        <v>101</v>
      </c>
      <c r="Z2581">
        <v>152</v>
      </c>
      <c r="AA2581" t="s">
        <v>15</v>
      </c>
      <c r="AB2581">
        <v>1</v>
      </c>
      <c r="AC2581">
        <v>0</v>
      </c>
      <c r="AD2581" t="s">
        <v>15</v>
      </c>
      <c r="AE2581">
        <v>1</v>
      </c>
      <c r="AF2581">
        <v>0</v>
      </c>
      <c r="AG2581" t="s">
        <v>15</v>
      </c>
      <c r="AH2581">
        <v>1</v>
      </c>
      <c r="AI2581">
        <v>0</v>
      </c>
      <c r="AJ2581" t="s">
        <v>15</v>
      </c>
      <c r="AK2581">
        <v>1</v>
      </c>
      <c r="AL2581">
        <v>0</v>
      </c>
    </row>
    <row r="2582" spans="1:38" x14ac:dyDescent="0.25">
      <c r="A2582" t="s">
        <v>1530</v>
      </c>
      <c r="B2582" t="s">
        <v>792</v>
      </c>
      <c r="C2582">
        <v>13980121</v>
      </c>
      <c r="D2582">
        <v>980121</v>
      </c>
      <c r="E2582" t="s">
        <v>833</v>
      </c>
      <c r="F2582" t="s">
        <v>834</v>
      </c>
      <c r="G2582" t="s">
        <v>1523</v>
      </c>
      <c r="H2582" t="s">
        <v>39</v>
      </c>
      <c r="I2582">
        <v>1</v>
      </c>
      <c r="J2582" t="s">
        <v>11</v>
      </c>
      <c r="K2582">
        <v>1</v>
      </c>
      <c r="L2582">
        <v>4</v>
      </c>
      <c r="M2582">
        <v>3</v>
      </c>
      <c r="N2582" t="s">
        <v>19</v>
      </c>
      <c r="O2582" t="s">
        <v>1564</v>
      </c>
      <c r="P2582">
        <v>14</v>
      </c>
      <c r="Q2582">
        <v>0.45161290322580644</v>
      </c>
      <c r="R2582">
        <v>60</v>
      </c>
      <c r="S2582">
        <v>1.935483870967742</v>
      </c>
      <c r="T2582">
        <f>DATATABLE[[#This Row],[تعداد واگن منتظر واگذاری]]+DATATABLE[[#This Row],[تعداد واگن تحت تخلیه]]</f>
        <v>74</v>
      </c>
      <c r="U2582">
        <v>2.3870967741935485</v>
      </c>
      <c r="V2582">
        <v>88</v>
      </c>
      <c r="W2582">
        <v>2.838709677419355</v>
      </c>
      <c r="X2582">
        <v>5016</v>
      </c>
      <c r="Y2582">
        <v>74</v>
      </c>
      <c r="Z2582">
        <v>148</v>
      </c>
      <c r="AA2582" t="s">
        <v>15</v>
      </c>
      <c r="AB2582">
        <v>1</v>
      </c>
      <c r="AC2582">
        <v>0</v>
      </c>
      <c r="AD2582" t="s">
        <v>15</v>
      </c>
      <c r="AE2582">
        <v>1</v>
      </c>
      <c r="AF2582">
        <v>0</v>
      </c>
      <c r="AG2582" t="s">
        <v>15</v>
      </c>
      <c r="AH2582">
        <v>1</v>
      </c>
      <c r="AI2582">
        <v>0</v>
      </c>
      <c r="AJ2582" t="s">
        <v>15</v>
      </c>
      <c r="AK2582">
        <v>1</v>
      </c>
      <c r="AL2582">
        <v>0</v>
      </c>
    </row>
    <row r="2583" spans="1:38" x14ac:dyDescent="0.25">
      <c r="A2583" t="s">
        <v>1530</v>
      </c>
      <c r="B2583" t="s">
        <v>792</v>
      </c>
      <c r="C2583">
        <v>13980122</v>
      </c>
      <c r="D2583">
        <v>980122</v>
      </c>
      <c r="E2583" t="s">
        <v>835</v>
      </c>
      <c r="F2583" t="s">
        <v>836</v>
      </c>
      <c r="G2583" t="s">
        <v>1523</v>
      </c>
      <c r="H2583" t="s">
        <v>39</v>
      </c>
      <c r="I2583">
        <v>1</v>
      </c>
      <c r="J2583" t="s">
        <v>11</v>
      </c>
      <c r="K2583">
        <v>1</v>
      </c>
      <c r="L2583">
        <v>4</v>
      </c>
      <c r="M2583">
        <v>4</v>
      </c>
      <c r="N2583" t="s">
        <v>20</v>
      </c>
      <c r="O2583" t="s">
        <v>1565</v>
      </c>
      <c r="P2583">
        <v>0</v>
      </c>
      <c r="Q2583">
        <v>0</v>
      </c>
      <c r="R2583">
        <v>28</v>
      </c>
      <c r="S2583">
        <v>0.90322580645161288</v>
      </c>
      <c r="T2583">
        <f>DATATABLE[[#This Row],[تعداد واگن منتظر واگذاری]]+DATATABLE[[#This Row],[تعداد واگن تحت تخلیه]]</f>
        <v>28</v>
      </c>
      <c r="U2583">
        <v>0.90322580645161288</v>
      </c>
      <c r="V2583">
        <v>64</v>
      </c>
      <c r="W2583">
        <v>2.064516129032258</v>
      </c>
      <c r="X2583">
        <v>3648</v>
      </c>
      <c r="Y2583">
        <v>28</v>
      </c>
      <c r="Z2583">
        <v>92</v>
      </c>
      <c r="AA2583" t="s">
        <v>13</v>
      </c>
      <c r="AB2583">
        <v>0</v>
      </c>
      <c r="AC2583">
        <v>1</v>
      </c>
      <c r="AD2583" t="s">
        <v>15</v>
      </c>
      <c r="AE2583">
        <v>1</v>
      </c>
      <c r="AF2583">
        <v>0</v>
      </c>
      <c r="AG2583" t="s">
        <v>15</v>
      </c>
      <c r="AH2583">
        <v>1</v>
      </c>
      <c r="AI2583">
        <v>0</v>
      </c>
      <c r="AJ2583" t="s">
        <v>15</v>
      </c>
      <c r="AK2583">
        <v>1</v>
      </c>
      <c r="AL2583">
        <v>0</v>
      </c>
    </row>
    <row r="2584" spans="1:38" x14ac:dyDescent="0.25">
      <c r="A2584" t="s">
        <v>1530</v>
      </c>
      <c r="B2584" t="s">
        <v>792</v>
      </c>
      <c r="C2584">
        <v>13980123</v>
      </c>
      <c r="D2584">
        <v>980123</v>
      </c>
      <c r="E2584" t="s">
        <v>837</v>
      </c>
      <c r="F2584" t="s">
        <v>838</v>
      </c>
      <c r="G2584" t="s">
        <v>1523</v>
      </c>
      <c r="H2584" t="s">
        <v>39</v>
      </c>
      <c r="I2584">
        <v>1</v>
      </c>
      <c r="J2584" t="s">
        <v>11</v>
      </c>
      <c r="K2584">
        <v>1</v>
      </c>
      <c r="L2584">
        <v>4</v>
      </c>
      <c r="M2584">
        <v>4</v>
      </c>
      <c r="N2584" t="s">
        <v>12</v>
      </c>
      <c r="O2584" t="s">
        <v>1566</v>
      </c>
      <c r="P2584">
        <v>34</v>
      </c>
      <c r="Q2584">
        <v>1.096774193548387</v>
      </c>
      <c r="R2584">
        <v>10</v>
      </c>
      <c r="S2584">
        <v>0.32258064516129031</v>
      </c>
      <c r="T2584">
        <f>DATATABLE[[#This Row],[تعداد واگن منتظر واگذاری]]+DATATABLE[[#This Row],[تعداد واگن تحت تخلیه]]</f>
        <v>44</v>
      </c>
      <c r="U2584">
        <v>1.4193548387096775</v>
      </c>
      <c r="V2584">
        <v>34</v>
      </c>
      <c r="W2584">
        <v>1.096774193548387</v>
      </c>
      <c r="X2584">
        <v>1938</v>
      </c>
      <c r="Y2584">
        <v>44</v>
      </c>
      <c r="Z2584">
        <v>44</v>
      </c>
      <c r="AA2584" t="s">
        <v>15</v>
      </c>
      <c r="AB2584">
        <v>1</v>
      </c>
      <c r="AC2584">
        <v>0</v>
      </c>
      <c r="AD2584" t="s">
        <v>15</v>
      </c>
      <c r="AE2584">
        <v>1</v>
      </c>
      <c r="AF2584">
        <v>0</v>
      </c>
      <c r="AG2584" t="s">
        <v>15</v>
      </c>
      <c r="AH2584">
        <v>1</v>
      </c>
      <c r="AI2584">
        <v>0</v>
      </c>
      <c r="AJ2584" t="s">
        <v>15</v>
      </c>
      <c r="AK2584">
        <v>1</v>
      </c>
      <c r="AL2584">
        <v>0</v>
      </c>
    </row>
    <row r="2585" spans="1:38" x14ac:dyDescent="0.25">
      <c r="A2585" t="s">
        <v>1530</v>
      </c>
      <c r="B2585" t="s">
        <v>792</v>
      </c>
      <c r="C2585">
        <v>13980124</v>
      </c>
      <c r="D2585">
        <v>980124</v>
      </c>
      <c r="E2585" t="s">
        <v>839</v>
      </c>
      <c r="F2585" t="s">
        <v>840</v>
      </c>
      <c r="G2585" t="s">
        <v>1523</v>
      </c>
      <c r="H2585" t="s">
        <v>39</v>
      </c>
      <c r="I2585">
        <v>1</v>
      </c>
      <c r="J2585" t="s">
        <v>11</v>
      </c>
      <c r="K2585">
        <v>1</v>
      </c>
      <c r="L2585">
        <v>5</v>
      </c>
      <c r="M2585">
        <v>4</v>
      </c>
      <c r="N2585" t="s">
        <v>14</v>
      </c>
      <c r="O2585" t="s">
        <v>1567</v>
      </c>
      <c r="P2585">
        <v>61</v>
      </c>
      <c r="Q2585">
        <v>1.967741935483871</v>
      </c>
      <c r="R2585">
        <v>61</v>
      </c>
      <c r="S2585">
        <v>1.967741935483871</v>
      </c>
      <c r="T2585">
        <f>DATATABLE[[#This Row],[تعداد واگن منتظر واگذاری]]+DATATABLE[[#This Row],[تعداد واگن تحت تخلیه]]</f>
        <v>122</v>
      </c>
      <c r="U2585">
        <v>3.935483870967742</v>
      </c>
      <c r="V2585">
        <v>37</v>
      </c>
      <c r="W2585">
        <v>1.1935483870967742</v>
      </c>
      <c r="X2585">
        <v>2109</v>
      </c>
      <c r="Y2585">
        <v>122</v>
      </c>
      <c r="Z2585">
        <v>98</v>
      </c>
      <c r="AA2585" t="s">
        <v>15</v>
      </c>
      <c r="AB2585">
        <v>1</v>
      </c>
      <c r="AC2585">
        <v>0</v>
      </c>
      <c r="AD2585" t="s">
        <v>15</v>
      </c>
      <c r="AE2585">
        <v>1</v>
      </c>
      <c r="AF2585">
        <v>0</v>
      </c>
      <c r="AG2585" t="s">
        <v>15</v>
      </c>
      <c r="AH2585">
        <v>1</v>
      </c>
      <c r="AI2585">
        <v>0</v>
      </c>
      <c r="AJ2585" t="s">
        <v>15</v>
      </c>
      <c r="AK2585">
        <v>1</v>
      </c>
      <c r="AL2585">
        <v>0</v>
      </c>
    </row>
    <row r="2586" spans="1:38" x14ac:dyDescent="0.25">
      <c r="A2586" t="s">
        <v>1530</v>
      </c>
      <c r="B2586" t="s">
        <v>792</v>
      </c>
      <c r="C2586">
        <v>13980125</v>
      </c>
      <c r="D2586">
        <v>980125</v>
      </c>
      <c r="E2586" t="s">
        <v>841</v>
      </c>
      <c r="F2586" t="s">
        <v>842</v>
      </c>
      <c r="G2586" t="s">
        <v>1523</v>
      </c>
      <c r="H2586" t="s">
        <v>39</v>
      </c>
      <c r="I2586">
        <v>1</v>
      </c>
      <c r="J2586" t="s">
        <v>11</v>
      </c>
      <c r="K2586">
        <v>1</v>
      </c>
      <c r="L2586">
        <v>5</v>
      </c>
      <c r="M2586">
        <v>4</v>
      </c>
      <c r="N2586" t="s">
        <v>16</v>
      </c>
      <c r="O2586" t="s">
        <v>1568</v>
      </c>
      <c r="P2586">
        <v>110</v>
      </c>
      <c r="Q2586">
        <v>3.5483870967741935</v>
      </c>
      <c r="R2586">
        <v>99</v>
      </c>
      <c r="S2586">
        <v>3.193548387096774</v>
      </c>
      <c r="T2586">
        <f>DATATABLE[[#This Row],[تعداد واگن منتظر واگذاری]]+DATATABLE[[#This Row],[تعداد واگن تحت تخلیه]]</f>
        <v>209</v>
      </c>
      <c r="U2586">
        <v>6.741935483870968</v>
      </c>
      <c r="V2586">
        <v>76</v>
      </c>
      <c r="W2586">
        <v>2.4516129032258065</v>
      </c>
      <c r="X2586">
        <v>4332</v>
      </c>
      <c r="Y2586">
        <v>209</v>
      </c>
      <c r="Z2586">
        <v>175</v>
      </c>
      <c r="AA2586" t="s">
        <v>15</v>
      </c>
      <c r="AB2586">
        <v>1</v>
      </c>
      <c r="AC2586">
        <v>0</v>
      </c>
      <c r="AD2586" t="s">
        <v>15</v>
      </c>
      <c r="AE2586">
        <v>1</v>
      </c>
      <c r="AF2586">
        <v>0</v>
      </c>
      <c r="AG2586" t="s">
        <v>15</v>
      </c>
      <c r="AH2586">
        <v>1</v>
      </c>
      <c r="AI2586">
        <v>0</v>
      </c>
      <c r="AJ2586" t="s">
        <v>15</v>
      </c>
      <c r="AK2586">
        <v>1</v>
      </c>
      <c r="AL2586">
        <v>0</v>
      </c>
    </row>
    <row r="2587" spans="1:38" x14ac:dyDescent="0.25">
      <c r="A2587" t="s">
        <v>1530</v>
      </c>
      <c r="B2587" t="s">
        <v>792</v>
      </c>
      <c r="C2587">
        <v>13980126</v>
      </c>
      <c r="D2587">
        <v>980126</v>
      </c>
      <c r="E2587" t="s">
        <v>843</v>
      </c>
      <c r="F2587" t="s">
        <v>844</v>
      </c>
      <c r="G2587" t="s">
        <v>1523</v>
      </c>
      <c r="H2587" t="s">
        <v>39</v>
      </c>
      <c r="I2587">
        <v>1</v>
      </c>
      <c r="J2587" t="s">
        <v>11</v>
      </c>
      <c r="K2587">
        <v>1</v>
      </c>
      <c r="L2587">
        <v>5</v>
      </c>
      <c r="M2587">
        <v>4</v>
      </c>
      <c r="N2587" t="s">
        <v>17</v>
      </c>
      <c r="O2587" t="s">
        <v>1569</v>
      </c>
      <c r="P2587">
        <v>59</v>
      </c>
      <c r="Q2587">
        <v>1.903225806451613</v>
      </c>
      <c r="R2587">
        <v>92</v>
      </c>
      <c r="S2587">
        <v>2.967741935483871</v>
      </c>
      <c r="T2587">
        <f>DATATABLE[[#This Row],[تعداد واگن منتظر واگذاری]]+DATATABLE[[#This Row],[تعداد واگن تحت تخلیه]]</f>
        <v>151</v>
      </c>
      <c r="U2587">
        <v>4.870967741935484</v>
      </c>
      <c r="V2587">
        <v>101</v>
      </c>
      <c r="W2587">
        <v>3.2580645161290325</v>
      </c>
      <c r="X2587">
        <v>5757</v>
      </c>
      <c r="Y2587">
        <v>151</v>
      </c>
      <c r="Z2587">
        <v>193</v>
      </c>
      <c r="AA2587" t="s">
        <v>15</v>
      </c>
      <c r="AB2587">
        <v>1</v>
      </c>
      <c r="AC2587">
        <v>0</v>
      </c>
      <c r="AD2587" t="s">
        <v>15</v>
      </c>
      <c r="AE2587">
        <v>1</v>
      </c>
      <c r="AF2587">
        <v>0</v>
      </c>
      <c r="AG2587" t="s">
        <v>15</v>
      </c>
      <c r="AH2587">
        <v>1</v>
      </c>
      <c r="AI2587">
        <v>0</v>
      </c>
      <c r="AJ2587" t="s">
        <v>15</v>
      </c>
      <c r="AK2587">
        <v>1</v>
      </c>
      <c r="AL2587">
        <v>0</v>
      </c>
    </row>
    <row r="2588" spans="1:38" x14ac:dyDescent="0.25">
      <c r="A2588" t="s">
        <v>1530</v>
      </c>
      <c r="B2588" t="s">
        <v>792</v>
      </c>
      <c r="C2588">
        <v>13980127</v>
      </c>
      <c r="D2588">
        <v>980127</v>
      </c>
      <c r="E2588" t="s">
        <v>845</v>
      </c>
      <c r="F2588" t="s">
        <v>846</v>
      </c>
      <c r="G2588" t="s">
        <v>1523</v>
      </c>
      <c r="H2588" t="s">
        <v>39</v>
      </c>
      <c r="I2588">
        <v>1</v>
      </c>
      <c r="J2588" t="s">
        <v>11</v>
      </c>
      <c r="K2588">
        <v>1</v>
      </c>
      <c r="L2588">
        <v>5</v>
      </c>
      <c r="M2588">
        <v>4</v>
      </c>
      <c r="N2588" t="s">
        <v>18</v>
      </c>
      <c r="O2588" t="s">
        <v>1570</v>
      </c>
      <c r="P2588">
        <v>15</v>
      </c>
      <c r="Q2588">
        <v>0.4838709677419355</v>
      </c>
      <c r="R2588">
        <v>61</v>
      </c>
      <c r="S2588">
        <v>1.967741935483871</v>
      </c>
      <c r="T2588">
        <f>DATATABLE[[#This Row],[تعداد واگن منتظر واگذاری]]+DATATABLE[[#This Row],[تعداد واگن تحت تخلیه]]</f>
        <v>76</v>
      </c>
      <c r="U2588">
        <v>2.4516129032258065</v>
      </c>
      <c r="V2588">
        <v>95</v>
      </c>
      <c r="W2588">
        <v>3.064516129032258</v>
      </c>
      <c r="X2588">
        <v>5415</v>
      </c>
      <c r="Y2588">
        <v>76</v>
      </c>
      <c r="Z2588">
        <v>156</v>
      </c>
      <c r="AA2588" t="s">
        <v>15</v>
      </c>
      <c r="AB2588">
        <v>1</v>
      </c>
      <c r="AC2588">
        <v>0</v>
      </c>
      <c r="AD2588" t="s">
        <v>15</v>
      </c>
      <c r="AE2588">
        <v>1</v>
      </c>
      <c r="AF2588">
        <v>0</v>
      </c>
      <c r="AG2588" t="s">
        <v>15</v>
      </c>
      <c r="AH2588">
        <v>1</v>
      </c>
      <c r="AI2588">
        <v>0</v>
      </c>
      <c r="AJ2588" t="s">
        <v>15</v>
      </c>
      <c r="AK2588">
        <v>1</v>
      </c>
      <c r="AL2588">
        <v>0</v>
      </c>
    </row>
    <row r="2589" spans="1:38" x14ac:dyDescent="0.25">
      <c r="A2589" t="s">
        <v>1530</v>
      </c>
      <c r="B2589" t="s">
        <v>792</v>
      </c>
      <c r="C2589">
        <v>13980128</v>
      </c>
      <c r="D2589">
        <v>980128</v>
      </c>
      <c r="E2589" t="s">
        <v>847</v>
      </c>
      <c r="F2589" t="s">
        <v>848</v>
      </c>
      <c r="G2589" t="s">
        <v>1523</v>
      </c>
      <c r="H2589" t="s">
        <v>39</v>
      </c>
      <c r="I2589">
        <v>1</v>
      </c>
      <c r="J2589" t="s">
        <v>11</v>
      </c>
      <c r="K2589">
        <v>1</v>
      </c>
      <c r="L2589">
        <v>5</v>
      </c>
      <c r="M2589">
        <v>4</v>
      </c>
      <c r="N2589" t="s">
        <v>19</v>
      </c>
      <c r="O2589" t="s">
        <v>1571</v>
      </c>
      <c r="P2589">
        <v>0</v>
      </c>
      <c r="Q2589">
        <v>0</v>
      </c>
      <c r="R2589">
        <v>44</v>
      </c>
      <c r="S2589">
        <v>1.4193548387096775</v>
      </c>
      <c r="T2589">
        <f>DATATABLE[[#This Row],[تعداد واگن منتظر واگذاری]]+DATATABLE[[#This Row],[تعداد واگن تحت تخلیه]]</f>
        <v>44</v>
      </c>
      <c r="U2589">
        <v>1.4193548387096775</v>
      </c>
      <c r="V2589">
        <v>37</v>
      </c>
      <c r="W2589">
        <v>1.1935483870967742</v>
      </c>
      <c r="X2589">
        <v>2109</v>
      </c>
      <c r="Y2589">
        <v>44</v>
      </c>
      <c r="Z2589">
        <v>81</v>
      </c>
      <c r="AA2589" t="s">
        <v>13</v>
      </c>
      <c r="AB2589">
        <v>0</v>
      </c>
      <c r="AC2589">
        <v>1</v>
      </c>
      <c r="AD2589" t="s">
        <v>15</v>
      </c>
      <c r="AE2589">
        <v>1</v>
      </c>
      <c r="AF2589">
        <v>0</v>
      </c>
      <c r="AG2589" t="s">
        <v>15</v>
      </c>
      <c r="AH2589">
        <v>1</v>
      </c>
      <c r="AI2589">
        <v>0</v>
      </c>
      <c r="AJ2589" t="s">
        <v>15</v>
      </c>
      <c r="AK2589">
        <v>1</v>
      </c>
      <c r="AL2589">
        <v>0</v>
      </c>
    </row>
    <row r="2590" spans="1:38" x14ac:dyDescent="0.25">
      <c r="A2590" t="s">
        <v>1530</v>
      </c>
      <c r="B2590" t="s">
        <v>792</v>
      </c>
      <c r="C2590">
        <v>13980129</v>
      </c>
      <c r="D2590">
        <v>980129</v>
      </c>
      <c r="E2590" t="s">
        <v>849</v>
      </c>
      <c r="F2590" t="s">
        <v>850</v>
      </c>
      <c r="G2590" t="s">
        <v>1523</v>
      </c>
      <c r="H2590" t="s">
        <v>39</v>
      </c>
      <c r="I2590">
        <v>1</v>
      </c>
      <c r="J2590" t="s">
        <v>11</v>
      </c>
      <c r="K2590">
        <v>1</v>
      </c>
      <c r="L2590">
        <v>5</v>
      </c>
      <c r="M2590">
        <v>5</v>
      </c>
      <c r="N2590" t="s">
        <v>20</v>
      </c>
      <c r="O2590" t="s">
        <v>1572</v>
      </c>
      <c r="P2590">
        <v>2</v>
      </c>
      <c r="Q2590">
        <v>6.4516129032258063E-2</v>
      </c>
      <c r="R2590">
        <v>47</v>
      </c>
      <c r="S2590">
        <v>1.5161290322580645</v>
      </c>
      <c r="T2590">
        <f>DATATABLE[[#This Row],[تعداد واگن منتظر واگذاری]]+DATATABLE[[#This Row],[تعداد واگن تحت تخلیه]]</f>
        <v>49</v>
      </c>
      <c r="U2590">
        <v>1.5806451612903225</v>
      </c>
      <c r="V2590">
        <v>18</v>
      </c>
      <c r="W2590">
        <v>0.58064516129032262</v>
      </c>
      <c r="X2590">
        <v>1026</v>
      </c>
      <c r="Y2590">
        <v>49</v>
      </c>
      <c r="Z2590">
        <v>65</v>
      </c>
      <c r="AA2590" t="s">
        <v>15</v>
      </c>
      <c r="AB2590">
        <v>1</v>
      </c>
      <c r="AC2590">
        <v>0</v>
      </c>
      <c r="AD2590" t="s">
        <v>15</v>
      </c>
      <c r="AE2590">
        <v>1</v>
      </c>
      <c r="AF2590">
        <v>0</v>
      </c>
      <c r="AG2590" t="s">
        <v>15</v>
      </c>
      <c r="AH2590">
        <v>1</v>
      </c>
      <c r="AI2590">
        <v>0</v>
      </c>
      <c r="AJ2590" t="s">
        <v>15</v>
      </c>
      <c r="AK2590">
        <v>1</v>
      </c>
      <c r="AL2590">
        <v>0</v>
      </c>
    </row>
    <row r="2591" spans="1:38" x14ac:dyDescent="0.25">
      <c r="A2591" t="s">
        <v>1530</v>
      </c>
      <c r="B2591" t="s">
        <v>792</v>
      </c>
      <c r="C2591">
        <v>13980130</v>
      </c>
      <c r="D2591">
        <v>980130</v>
      </c>
      <c r="E2591" t="s">
        <v>851</v>
      </c>
      <c r="F2591" t="s">
        <v>852</v>
      </c>
      <c r="G2591" t="s">
        <v>1523</v>
      </c>
      <c r="H2591" t="s">
        <v>39</v>
      </c>
      <c r="I2591">
        <v>1</v>
      </c>
      <c r="J2591" t="s">
        <v>11</v>
      </c>
      <c r="K2591">
        <v>1</v>
      </c>
      <c r="L2591">
        <v>5</v>
      </c>
      <c r="M2591">
        <v>5</v>
      </c>
      <c r="N2591" t="s">
        <v>12</v>
      </c>
      <c r="O2591" t="s">
        <v>1573</v>
      </c>
      <c r="P2591">
        <v>13</v>
      </c>
      <c r="Q2591">
        <v>0.41935483870967744</v>
      </c>
      <c r="R2591">
        <v>94</v>
      </c>
      <c r="S2591">
        <v>3.032258064516129</v>
      </c>
      <c r="T2591">
        <f>DATATABLE[[#This Row],[تعداد واگن منتظر واگذاری]]+DATATABLE[[#This Row],[تعداد واگن تحت تخلیه]]</f>
        <v>107</v>
      </c>
      <c r="U2591">
        <v>3.4516129032258065</v>
      </c>
      <c r="V2591">
        <v>72</v>
      </c>
      <c r="W2591">
        <v>2.3225806451612905</v>
      </c>
      <c r="X2591">
        <v>4104</v>
      </c>
      <c r="Y2591">
        <v>107</v>
      </c>
      <c r="Z2591">
        <v>166</v>
      </c>
      <c r="AA2591" t="s">
        <v>15</v>
      </c>
      <c r="AB2591">
        <v>1</v>
      </c>
      <c r="AC2591">
        <v>0</v>
      </c>
      <c r="AD2591" t="s">
        <v>15</v>
      </c>
      <c r="AE2591">
        <v>1</v>
      </c>
      <c r="AF2591">
        <v>0</v>
      </c>
      <c r="AG2591" t="s">
        <v>15</v>
      </c>
      <c r="AH2591">
        <v>1</v>
      </c>
      <c r="AI2591">
        <v>0</v>
      </c>
      <c r="AJ2591" t="s">
        <v>15</v>
      </c>
      <c r="AK2591">
        <v>1</v>
      </c>
      <c r="AL2591">
        <v>0</v>
      </c>
    </row>
    <row r="2592" spans="1:38" x14ac:dyDescent="0.25">
      <c r="A2592" t="s">
        <v>1530</v>
      </c>
      <c r="B2592" t="s">
        <v>792</v>
      </c>
      <c r="C2592">
        <v>13980131</v>
      </c>
      <c r="D2592">
        <v>980131</v>
      </c>
      <c r="E2592" t="s">
        <v>853</v>
      </c>
      <c r="F2592" t="s">
        <v>854</v>
      </c>
      <c r="G2592" t="s">
        <v>1523</v>
      </c>
      <c r="H2592" t="s">
        <v>39</v>
      </c>
      <c r="I2592">
        <v>1</v>
      </c>
      <c r="J2592" t="s">
        <v>11</v>
      </c>
      <c r="K2592">
        <v>1</v>
      </c>
      <c r="L2592">
        <v>6</v>
      </c>
      <c r="M2592">
        <v>5</v>
      </c>
      <c r="N2592" t="s">
        <v>14</v>
      </c>
      <c r="O2592" t="s">
        <v>1574</v>
      </c>
      <c r="P2592">
        <v>22</v>
      </c>
      <c r="Q2592">
        <v>0.70967741935483875</v>
      </c>
      <c r="R2592">
        <v>67</v>
      </c>
      <c r="S2592">
        <v>2.161290322580645</v>
      </c>
      <c r="T2592">
        <f>DATATABLE[[#This Row],[تعداد واگن منتظر واگذاری]]+DATATABLE[[#This Row],[تعداد واگن تحت تخلیه]]</f>
        <v>89</v>
      </c>
      <c r="U2592">
        <v>2.870967741935484</v>
      </c>
      <c r="V2592">
        <v>59</v>
      </c>
      <c r="W2592">
        <v>1.903225806451613</v>
      </c>
      <c r="X2592">
        <v>3363</v>
      </c>
      <c r="Y2592">
        <v>89</v>
      </c>
      <c r="Z2592">
        <v>126</v>
      </c>
      <c r="AA2592" t="s">
        <v>15</v>
      </c>
      <c r="AB2592">
        <v>1</v>
      </c>
      <c r="AC2592">
        <v>0</v>
      </c>
      <c r="AD2592" t="s">
        <v>15</v>
      </c>
      <c r="AE2592">
        <v>1</v>
      </c>
      <c r="AF2592">
        <v>0</v>
      </c>
      <c r="AG2592" t="s">
        <v>15</v>
      </c>
      <c r="AH2592">
        <v>1</v>
      </c>
      <c r="AI2592">
        <v>0</v>
      </c>
      <c r="AJ2592" t="s">
        <v>15</v>
      </c>
      <c r="AK2592">
        <v>1</v>
      </c>
      <c r="AL2592">
        <v>0</v>
      </c>
    </row>
    <row r="2593" spans="1:38" x14ac:dyDescent="0.25">
      <c r="A2593" t="s">
        <v>1530</v>
      </c>
      <c r="B2593" t="s">
        <v>792</v>
      </c>
      <c r="C2593">
        <v>13980201</v>
      </c>
      <c r="D2593">
        <v>980201</v>
      </c>
      <c r="E2593" t="s">
        <v>855</v>
      </c>
      <c r="F2593" t="s">
        <v>856</v>
      </c>
      <c r="G2593" t="s">
        <v>1523</v>
      </c>
      <c r="H2593" t="s">
        <v>39</v>
      </c>
      <c r="I2593">
        <v>1</v>
      </c>
      <c r="J2593" t="s">
        <v>21</v>
      </c>
      <c r="K2593">
        <v>2</v>
      </c>
      <c r="L2593">
        <v>6</v>
      </c>
      <c r="M2593">
        <v>5</v>
      </c>
      <c r="N2593" t="s">
        <v>16</v>
      </c>
      <c r="O2593" t="s">
        <v>1542</v>
      </c>
      <c r="P2593">
        <v>140</v>
      </c>
      <c r="Q2593">
        <v>4.5161290322580649</v>
      </c>
      <c r="R2593">
        <v>85</v>
      </c>
      <c r="S2593">
        <v>2.7419354838709675</v>
      </c>
      <c r="T2593">
        <f>DATATABLE[[#This Row],[تعداد واگن منتظر واگذاری]]+DATATABLE[[#This Row],[تعداد واگن تحت تخلیه]]</f>
        <v>225</v>
      </c>
      <c r="U2593">
        <v>7.258064516129032</v>
      </c>
      <c r="V2593">
        <v>67</v>
      </c>
      <c r="W2593">
        <v>2.161290322580645</v>
      </c>
      <c r="X2593">
        <v>3819</v>
      </c>
      <c r="Y2593">
        <v>225</v>
      </c>
      <c r="Z2593">
        <v>152</v>
      </c>
      <c r="AA2593" t="s">
        <v>15</v>
      </c>
      <c r="AB2593">
        <v>1</v>
      </c>
      <c r="AC2593">
        <v>0</v>
      </c>
      <c r="AD2593" t="s">
        <v>15</v>
      </c>
      <c r="AE2593">
        <v>1</v>
      </c>
      <c r="AF2593">
        <v>0</v>
      </c>
      <c r="AG2593" t="s">
        <v>15</v>
      </c>
      <c r="AH2593">
        <v>1</v>
      </c>
      <c r="AI2593">
        <v>0</v>
      </c>
      <c r="AJ2593" t="s">
        <v>15</v>
      </c>
      <c r="AK2593">
        <v>1</v>
      </c>
      <c r="AL2593">
        <v>0</v>
      </c>
    </row>
    <row r="2594" spans="1:38" x14ac:dyDescent="0.25">
      <c r="A2594" t="s">
        <v>1530</v>
      </c>
      <c r="B2594" t="s">
        <v>792</v>
      </c>
      <c r="C2594">
        <v>13980202</v>
      </c>
      <c r="D2594">
        <v>980202</v>
      </c>
      <c r="E2594" t="s">
        <v>857</v>
      </c>
      <c r="F2594" t="s">
        <v>858</v>
      </c>
      <c r="G2594" t="s">
        <v>1523</v>
      </c>
      <c r="H2594" t="s">
        <v>39</v>
      </c>
      <c r="I2594">
        <v>1</v>
      </c>
      <c r="J2594" t="s">
        <v>21</v>
      </c>
      <c r="K2594">
        <v>2</v>
      </c>
      <c r="L2594">
        <v>6</v>
      </c>
      <c r="M2594">
        <v>5</v>
      </c>
      <c r="N2594" t="s">
        <v>17</v>
      </c>
      <c r="O2594" t="s">
        <v>1543</v>
      </c>
      <c r="P2594">
        <v>101</v>
      </c>
      <c r="Q2594">
        <v>3.2580645161290325</v>
      </c>
      <c r="R2594">
        <v>74</v>
      </c>
      <c r="S2594">
        <v>2.3870967741935485</v>
      </c>
      <c r="T2594">
        <f>DATATABLE[[#This Row],[تعداد واگن منتظر واگذاری]]+DATATABLE[[#This Row],[تعداد واگن تحت تخلیه]]</f>
        <v>175</v>
      </c>
      <c r="U2594">
        <v>5.645161290322581</v>
      </c>
      <c r="V2594">
        <v>43</v>
      </c>
      <c r="W2594">
        <v>1.3870967741935485</v>
      </c>
      <c r="X2594">
        <v>2451</v>
      </c>
      <c r="Y2594">
        <v>175</v>
      </c>
      <c r="Z2594">
        <v>117</v>
      </c>
      <c r="AA2594" t="s">
        <v>15</v>
      </c>
      <c r="AB2594">
        <v>1</v>
      </c>
      <c r="AC2594">
        <v>0</v>
      </c>
      <c r="AD2594" t="s">
        <v>15</v>
      </c>
      <c r="AE2594">
        <v>1</v>
      </c>
      <c r="AF2594">
        <v>0</v>
      </c>
      <c r="AG2594" t="s">
        <v>15</v>
      </c>
      <c r="AH2594">
        <v>1</v>
      </c>
      <c r="AI2594">
        <v>0</v>
      </c>
      <c r="AJ2594" t="s">
        <v>15</v>
      </c>
      <c r="AK2594">
        <v>1</v>
      </c>
      <c r="AL2594">
        <v>0</v>
      </c>
    </row>
    <row r="2595" spans="1:38" x14ac:dyDescent="0.25">
      <c r="A2595" t="s">
        <v>1530</v>
      </c>
      <c r="B2595" t="s">
        <v>792</v>
      </c>
      <c r="C2595">
        <v>13980203</v>
      </c>
      <c r="D2595">
        <v>980203</v>
      </c>
      <c r="E2595" t="s">
        <v>859</v>
      </c>
      <c r="F2595" t="s">
        <v>860</v>
      </c>
      <c r="G2595" t="s">
        <v>1523</v>
      </c>
      <c r="H2595" t="s">
        <v>39</v>
      </c>
      <c r="I2595">
        <v>1</v>
      </c>
      <c r="J2595" t="s">
        <v>21</v>
      </c>
      <c r="K2595">
        <v>2</v>
      </c>
      <c r="L2595">
        <v>6</v>
      </c>
      <c r="M2595">
        <v>5</v>
      </c>
      <c r="N2595" t="s">
        <v>18</v>
      </c>
      <c r="O2595" t="s">
        <v>1544</v>
      </c>
      <c r="P2595">
        <v>118</v>
      </c>
      <c r="Q2595">
        <v>3.806451612903226</v>
      </c>
      <c r="R2595">
        <v>81</v>
      </c>
      <c r="S2595">
        <v>2.6129032258064515</v>
      </c>
      <c r="T2595">
        <f>DATATABLE[[#This Row],[تعداد واگن منتظر واگذاری]]+DATATABLE[[#This Row],[تعداد واگن تحت تخلیه]]</f>
        <v>199</v>
      </c>
      <c r="U2595">
        <v>6.419354838709677</v>
      </c>
      <c r="V2595">
        <v>41</v>
      </c>
      <c r="W2595">
        <v>1.3225806451612903</v>
      </c>
      <c r="X2595">
        <v>2337</v>
      </c>
      <c r="Y2595">
        <v>199</v>
      </c>
      <c r="Z2595">
        <v>122</v>
      </c>
      <c r="AA2595" t="s">
        <v>15</v>
      </c>
      <c r="AB2595">
        <v>1</v>
      </c>
      <c r="AC2595">
        <v>0</v>
      </c>
      <c r="AD2595" t="s">
        <v>15</v>
      </c>
      <c r="AE2595">
        <v>1</v>
      </c>
      <c r="AF2595">
        <v>0</v>
      </c>
      <c r="AG2595" t="s">
        <v>15</v>
      </c>
      <c r="AH2595">
        <v>1</v>
      </c>
      <c r="AI2595">
        <v>0</v>
      </c>
      <c r="AJ2595" t="s">
        <v>15</v>
      </c>
      <c r="AK2595">
        <v>1</v>
      </c>
      <c r="AL2595">
        <v>0</v>
      </c>
    </row>
    <row r="2596" spans="1:38" x14ac:dyDescent="0.25">
      <c r="A2596" t="s">
        <v>1530</v>
      </c>
      <c r="B2596" t="s">
        <v>792</v>
      </c>
      <c r="C2596">
        <v>13980204</v>
      </c>
      <c r="D2596">
        <v>980204</v>
      </c>
      <c r="E2596" t="s">
        <v>861</v>
      </c>
      <c r="F2596" t="s">
        <v>862</v>
      </c>
      <c r="G2596" t="s">
        <v>1523</v>
      </c>
      <c r="H2596" t="s">
        <v>39</v>
      </c>
      <c r="I2596">
        <v>1</v>
      </c>
      <c r="J2596" t="s">
        <v>21</v>
      </c>
      <c r="K2596">
        <v>2</v>
      </c>
      <c r="L2596">
        <v>6</v>
      </c>
      <c r="M2596">
        <v>5</v>
      </c>
      <c r="N2596" t="s">
        <v>19</v>
      </c>
      <c r="O2596" t="s">
        <v>1545</v>
      </c>
      <c r="P2596">
        <v>32</v>
      </c>
      <c r="Q2596">
        <v>1.032258064516129</v>
      </c>
      <c r="R2596">
        <v>97</v>
      </c>
      <c r="S2596">
        <v>3.129032258064516</v>
      </c>
      <c r="T2596">
        <f>DATATABLE[[#This Row],[تعداد واگن منتظر واگذاری]]+DATATABLE[[#This Row],[تعداد واگن تحت تخلیه]]</f>
        <v>129</v>
      </c>
      <c r="U2596">
        <v>4.161290322580645</v>
      </c>
      <c r="V2596">
        <v>82</v>
      </c>
      <c r="W2596">
        <v>2.6451612903225805</v>
      </c>
      <c r="X2596">
        <v>4674</v>
      </c>
      <c r="Y2596">
        <v>129</v>
      </c>
      <c r="Z2596">
        <v>179</v>
      </c>
      <c r="AA2596" t="s">
        <v>15</v>
      </c>
      <c r="AB2596">
        <v>1</v>
      </c>
      <c r="AC2596">
        <v>0</v>
      </c>
      <c r="AD2596" t="s">
        <v>15</v>
      </c>
      <c r="AE2596">
        <v>1</v>
      </c>
      <c r="AF2596">
        <v>0</v>
      </c>
      <c r="AG2596" t="s">
        <v>15</v>
      </c>
      <c r="AH2596">
        <v>1</v>
      </c>
      <c r="AI2596">
        <v>0</v>
      </c>
      <c r="AJ2596" t="s">
        <v>15</v>
      </c>
      <c r="AK2596">
        <v>1</v>
      </c>
      <c r="AL2596">
        <v>0</v>
      </c>
    </row>
    <row r="2597" spans="1:38" x14ac:dyDescent="0.25">
      <c r="A2597" t="s">
        <v>1530</v>
      </c>
      <c r="B2597" t="s">
        <v>792</v>
      </c>
      <c r="C2597">
        <v>13980205</v>
      </c>
      <c r="D2597">
        <v>980205</v>
      </c>
      <c r="E2597" t="s">
        <v>863</v>
      </c>
      <c r="F2597" t="s">
        <v>864</v>
      </c>
      <c r="G2597" t="s">
        <v>1523</v>
      </c>
      <c r="H2597" t="s">
        <v>39</v>
      </c>
      <c r="I2597">
        <v>1</v>
      </c>
      <c r="J2597" t="s">
        <v>21</v>
      </c>
      <c r="K2597">
        <v>2</v>
      </c>
      <c r="L2597">
        <v>6</v>
      </c>
      <c r="M2597">
        <v>6</v>
      </c>
      <c r="N2597" t="s">
        <v>20</v>
      </c>
      <c r="O2597" t="s">
        <v>1546</v>
      </c>
      <c r="P2597">
        <v>0</v>
      </c>
      <c r="Q2597">
        <v>0</v>
      </c>
      <c r="R2597">
        <v>142</v>
      </c>
      <c r="S2597">
        <v>4.580645161290323</v>
      </c>
      <c r="T2597">
        <f>DATATABLE[[#This Row],[تعداد واگن منتظر واگذاری]]+DATATABLE[[#This Row],[تعداد واگن تحت تخلیه]]</f>
        <v>142</v>
      </c>
      <c r="U2597">
        <v>4.580645161290323</v>
      </c>
      <c r="V2597">
        <v>100</v>
      </c>
      <c r="W2597">
        <v>3.225806451612903</v>
      </c>
      <c r="X2597">
        <v>5700</v>
      </c>
      <c r="Y2597">
        <v>142</v>
      </c>
      <c r="Z2597">
        <v>242</v>
      </c>
      <c r="AA2597" t="s">
        <v>13</v>
      </c>
      <c r="AB2597">
        <v>0</v>
      </c>
      <c r="AC2597">
        <v>1</v>
      </c>
      <c r="AD2597" t="s">
        <v>15</v>
      </c>
      <c r="AE2597">
        <v>1</v>
      </c>
      <c r="AF2597">
        <v>0</v>
      </c>
      <c r="AG2597" t="s">
        <v>15</v>
      </c>
      <c r="AH2597">
        <v>1</v>
      </c>
      <c r="AI2597">
        <v>0</v>
      </c>
      <c r="AJ2597" t="s">
        <v>15</v>
      </c>
      <c r="AK2597">
        <v>1</v>
      </c>
      <c r="AL2597">
        <v>0</v>
      </c>
    </row>
    <row r="2598" spans="1:38" x14ac:dyDescent="0.25">
      <c r="A2598" t="s">
        <v>1530</v>
      </c>
      <c r="B2598" t="s">
        <v>792</v>
      </c>
      <c r="C2598">
        <v>13980206</v>
      </c>
      <c r="D2598">
        <v>980206</v>
      </c>
      <c r="E2598" t="s">
        <v>865</v>
      </c>
      <c r="F2598" t="s">
        <v>866</v>
      </c>
      <c r="G2598" t="s">
        <v>1523</v>
      </c>
      <c r="H2598" t="s">
        <v>39</v>
      </c>
      <c r="I2598">
        <v>1</v>
      </c>
      <c r="J2598" t="s">
        <v>21</v>
      </c>
      <c r="K2598">
        <v>2</v>
      </c>
      <c r="L2598">
        <v>6</v>
      </c>
      <c r="M2598">
        <v>6</v>
      </c>
      <c r="N2598" t="s">
        <v>12</v>
      </c>
      <c r="O2598" t="s">
        <v>1547</v>
      </c>
      <c r="P2598">
        <v>88</v>
      </c>
      <c r="Q2598">
        <v>2.838709677419355</v>
      </c>
      <c r="R2598">
        <v>79</v>
      </c>
      <c r="S2598">
        <v>2.5483870967741935</v>
      </c>
      <c r="T2598">
        <f>DATATABLE[[#This Row],[تعداد واگن منتظر واگذاری]]+DATATABLE[[#This Row],[تعداد واگن تحت تخلیه]]</f>
        <v>167</v>
      </c>
      <c r="U2598">
        <v>5.387096774193548</v>
      </c>
      <c r="V2598">
        <v>83</v>
      </c>
      <c r="W2598">
        <v>2.6774193548387095</v>
      </c>
      <c r="X2598">
        <v>4731</v>
      </c>
      <c r="Y2598">
        <v>167</v>
      </c>
      <c r="Z2598">
        <v>162</v>
      </c>
      <c r="AA2598" t="s">
        <v>15</v>
      </c>
      <c r="AB2598">
        <v>1</v>
      </c>
      <c r="AC2598">
        <v>0</v>
      </c>
      <c r="AD2598" t="s">
        <v>15</v>
      </c>
      <c r="AE2598">
        <v>1</v>
      </c>
      <c r="AF2598">
        <v>0</v>
      </c>
      <c r="AG2598" t="s">
        <v>15</v>
      </c>
      <c r="AH2598">
        <v>1</v>
      </c>
      <c r="AI2598">
        <v>0</v>
      </c>
      <c r="AJ2598" t="s">
        <v>15</v>
      </c>
      <c r="AK2598">
        <v>1</v>
      </c>
      <c r="AL2598">
        <v>0</v>
      </c>
    </row>
    <row r="2599" spans="1:38" x14ac:dyDescent="0.25">
      <c r="A2599" t="s">
        <v>1530</v>
      </c>
      <c r="B2599" t="s">
        <v>792</v>
      </c>
      <c r="C2599">
        <v>13980207</v>
      </c>
      <c r="D2599">
        <v>980207</v>
      </c>
      <c r="E2599" t="s">
        <v>867</v>
      </c>
      <c r="F2599" t="s">
        <v>868</v>
      </c>
      <c r="G2599" t="s">
        <v>1523</v>
      </c>
      <c r="H2599" t="s">
        <v>39</v>
      </c>
      <c r="I2599">
        <v>1</v>
      </c>
      <c r="J2599" t="s">
        <v>21</v>
      </c>
      <c r="K2599">
        <v>2</v>
      </c>
      <c r="L2599">
        <v>7</v>
      </c>
      <c r="M2599">
        <v>6</v>
      </c>
      <c r="N2599" t="s">
        <v>14</v>
      </c>
      <c r="O2599" t="s">
        <v>1548</v>
      </c>
      <c r="P2599">
        <v>1</v>
      </c>
      <c r="Q2599">
        <v>3.2258064516129031E-2</v>
      </c>
      <c r="R2599">
        <v>105</v>
      </c>
      <c r="S2599">
        <v>3.3870967741935485</v>
      </c>
      <c r="T2599">
        <f>DATATABLE[[#This Row],[تعداد واگن منتظر واگذاری]]+DATATABLE[[#This Row],[تعداد واگن تحت تخلیه]]</f>
        <v>106</v>
      </c>
      <c r="U2599">
        <v>3.4193548387096775</v>
      </c>
      <c r="V2599">
        <v>86</v>
      </c>
      <c r="W2599">
        <v>2.774193548387097</v>
      </c>
      <c r="X2599">
        <v>4902</v>
      </c>
      <c r="Y2599">
        <v>106</v>
      </c>
      <c r="Z2599">
        <v>191</v>
      </c>
      <c r="AA2599" t="s">
        <v>15</v>
      </c>
      <c r="AB2599">
        <v>1</v>
      </c>
      <c r="AC2599">
        <v>0</v>
      </c>
      <c r="AD2599" t="s">
        <v>15</v>
      </c>
      <c r="AE2599">
        <v>1</v>
      </c>
      <c r="AF2599">
        <v>0</v>
      </c>
      <c r="AG2599" t="s">
        <v>15</v>
      </c>
      <c r="AH2599">
        <v>1</v>
      </c>
      <c r="AI2599">
        <v>0</v>
      </c>
      <c r="AJ2599" t="s">
        <v>15</v>
      </c>
      <c r="AK2599">
        <v>1</v>
      </c>
      <c r="AL2599">
        <v>0</v>
      </c>
    </row>
    <row r="2600" spans="1:38" x14ac:dyDescent="0.25">
      <c r="A2600" t="s">
        <v>1530</v>
      </c>
      <c r="B2600" t="s">
        <v>792</v>
      </c>
      <c r="C2600">
        <v>13980208</v>
      </c>
      <c r="D2600">
        <v>980208</v>
      </c>
      <c r="E2600" t="s">
        <v>869</v>
      </c>
      <c r="F2600" t="s">
        <v>870</v>
      </c>
      <c r="G2600" t="s">
        <v>1523</v>
      </c>
      <c r="H2600" t="s">
        <v>39</v>
      </c>
      <c r="I2600">
        <v>1</v>
      </c>
      <c r="J2600" t="s">
        <v>21</v>
      </c>
      <c r="K2600">
        <v>2</v>
      </c>
      <c r="L2600">
        <v>7</v>
      </c>
      <c r="M2600">
        <v>6</v>
      </c>
      <c r="N2600" t="s">
        <v>16</v>
      </c>
      <c r="O2600" t="s">
        <v>1549</v>
      </c>
      <c r="P2600">
        <v>67</v>
      </c>
      <c r="Q2600">
        <v>2.161290322580645</v>
      </c>
      <c r="R2600">
        <v>63</v>
      </c>
      <c r="S2600">
        <v>2.032258064516129</v>
      </c>
      <c r="T2600">
        <f>DATATABLE[[#This Row],[تعداد واگن منتظر واگذاری]]+DATATABLE[[#This Row],[تعداد واگن تحت تخلیه]]</f>
        <v>130</v>
      </c>
      <c r="U2600">
        <v>4.193548387096774</v>
      </c>
      <c r="V2600">
        <v>97</v>
      </c>
      <c r="W2600">
        <v>3.129032258064516</v>
      </c>
      <c r="X2600">
        <v>5529</v>
      </c>
      <c r="Y2600">
        <v>130</v>
      </c>
      <c r="Z2600">
        <v>160</v>
      </c>
      <c r="AA2600" t="s">
        <v>15</v>
      </c>
      <c r="AB2600">
        <v>1</v>
      </c>
      <c r="AC2600">
        <v>0</v>
      </c>
      <c r="AD2600" t="s">
        <v>15</v>
      </c>
      <c r="AE2600">
        <v>1</v>
      </c>
      <c r="AF2600">
        <v>0</v>
      </c>
      <c r="AG2600" t="s">
        <v>15</v>
      </c>
      <c r="AH2600">
        <v>1</v>
      </c>
      <c r="AI2600">
        <v>0</v>
      </c>
      <c r="AJ2600" t="s">
        <v>15</v>
      </c>
      <c r="AK2600">
        <v>1</v>
      </c>
      <c r="AL2600">
        <v>0</v>
      </c>
    </row>
    <row r="2601" spans="1:38" x14ac:dyDescent="0.25">
      <c r="A2601" t="s">
        <v>1530</v>
      </c>
      <c r="B2601" t="s">
        <v>792</v>
      </c>
      <c r="C2601">
        <v>13980209</v>
      </c>
      <c r="D2601">
        <v>980209</v>
      </c>
      <c r="E2601" t="s">
        <v>871</v>
      </c>
      <c r="F2601" t="s">
        <v>872</v>
      </c>
      <c r="G2601" t="s">
        <v>1523</v>
      </c>
      <c r="H2601" t="s">
        <v>39</v>
      </c>
      <c r="I2601">
        <v>1</v>
      </c>
      <c r="J2601" t="s">
        <v>21</v>
      </c>
      <c r="K2601">
        <v>2</v>
      </c>
      <c r="L2601">
        <v>7</v>
      </c>
      <c r="M2601">
        <v>6</v>
      </c>
      <c r="N2601" t="s">
        <v>17</v>
      </c>
      <c r="O2601" t="s">
        <v>1550</v>
      </c>
      <c r="P2601">
        <v>16</v>
      </c>
      <c r="Q2601">
        <v>0.5161290322580645</v>
      </c>
      <c r="R2601">
        <v>47</v>
      </c>
      <c r="S2601">
        <v>1.5161290322580645</v>
      </c>
      <c r="T2601">
        <f>DATATABLE[[#This Row],[تعداد واگن منتظر واگذاری]]+DATATABLE[[#This Row],[تعداد واگن تحت تخلیه]]</f>
        <v>63</v>
      </c>
      <c r="U2601">
        <v>2.032258064516129</v>
      </c>
      <c r="V2601">
        <v>48</v>
      </c>
      <c r="W2601">
        <v>1.5483870967741935</v>
      </c>
      <c r="X2601">
        <v>2736</v>
      </c>
      <c r="Y2601">
        <v>63</v>
      </c>
      <c r="Z2601">
        <v>95</v>
      </c>
      <c r="AA2601" t="s">
        <v>15</v>
      </c>
      <c r="AB2601">
        <v>1</v>
      </c>
      <c r="AC2601">
        <v>0</v>
      </c>
      <c r="AD2601" t="s">
        <v>15</v>
      </c>
      <c r="AE2601">
        <v>1</v>
      </c>
      <c r="AF2601">
        <v>0</v>
      </c>
      <c r="AG2601" t="s">
        <v>15</v>
      </c>
      <c r="AH2601">
        <v>1</v>
      </c>
      <c r="AI2601">
        <v>0</v>
      </c>
      <c r="AJ2601" t="s">
        <v>15</v>
      </c>
      <c r="AK2601">
        <v>1</v>
      </c>
      <c r="AL2601">
        <v>0</v>
      </c>
    </row>
    <row r="2602" spans="1:38" x14ac:dyDescent="0.25">
      <c r="A2602" t="s">
        <v>1530</v>
      </c>
      <c r="B2602" t="s">
        <v>792</v>
      </c>
      <c r="C2602">
        <v>13980210</v>
      </c>
      <c r="D2602">
        <v>980210</v>
      </c>
      <c r="E2602" t="s">
        <v>873</v>
      </c>
      <c r="F2602" t="s">
        <v>874</v>
      </c>
      <c r="G2602" t="s">
        <v>1523</v>
      </c>
      <c r="H2602" t="s">
        <v>39</v>
      </c>
      <c r="I2602">
        <v>1</v>
      </c>
      <c r="J2602" t="s">
        <v>21</v>
      </c>
      <c r="K2602">
        <v>2</v>
      </c>
      <c r="L2602">
        <v>7</v>
      </c>
      <c r="M2602">
        <v>6</v>
      </c>
      <c r="N2602" t="s">
        <v>18</v>
      </c>
      <c r="O2602" t="s">
        <v>1551</v>
      </c>
      <c r="P2602">
        <v>26</v>
      </c>
      <c r="Q2602">
        <v>0.83870967741935487</v>
      </c>
      <c r="R2602">
        <v>63</v>
      </c>
      <c r="S2602">
        <v>2.032258064516129</v>
      </c>
      <c r="T2602">
        <f>DATATABLE[[#This Row],[تعداد واگن منتظر واگذاری]]+DATATABLE[[#This Row],[تعداد واگن تحت تخلیه]]</f>
        <v>89</v>
      </c>
      <c r="U2602">
        <v>2.870967741935484</v>
      </c>
      <c r="V2602">
        <v>61</v>
      </c>
      <c r="W2602">
        <v>1.967741935483871</v>
      </c>
      <c r="X2602">
        <v>3477</v>
      </c>
      <c r="Y2602">
        <v>89</v>
      </c>
      <c r="Z2602">
        <v>124</v>
      </c>
      <c r="AA2602" t="s">
        <v>15</v>
      </c>
      <c r="AB2602">
        <v>1</v>
      </c>
      <c r="AC2602">
        <v>0</v>
      </c>
      <c r="AD2602" t="s">
        <v>15</v>
      </c>
      <c r="AE2602">
        <v>1</v>
      </c>
      <c r="AF2602">
        <v>0</v>
      </c>
      <c r="AG2602" t="s">
        <v>15</v>
      </c>
      <c r="AH2602">
        <v>1</v>
      </c>
      <c r="AI2602">
        <v>0</v>
      </c>
      <c r="AJ2602" t="s">
        <v>15</v>
      </c>
      <c r="AK2602">
        <v>1</v>
      </c>
      <c r="AL2602">
        <v>0</v>
      </c>
    </row>
    <row r="2603" spans="1:38" x14ac:dyDescent="0.25">
      <c r="A2603" t="s">
        <v>1530</v>
      </c>
      <c r="B2603" t="s">
        <v>792</v>
      </c>
      <c r="C2603">
        <v>13980211</v>
      </c>
      <c r="D2603">
        <v>980211</v>
      </c>
      <c r="E2603" t="s">
        <v>875</v>
      </c>
      <c r="F2603" t="s">
        <v>876</v>
      </c>
      <c r="G2603" t="s">
        <v>1523</v>
      </c>
      <c r="H2603" t="s">
        <v>39</v>
      </c>
      <c r="I2603">
        <v>1</v>
      </c>
      <c r="J2603" t="s">
        <v>21</v>
      </c>
      <c r="K2603">
        <v>2</v>
      </c>
      <c r="L2603">
        <v>7</v>
      </c>
      <c r="M2603">
        <v>6</v>
      </c>
      <c r="N2603" t="s">
        <v>19</v>
      </c>
      <c r="O2603" t="s">
        <v>1552</v>
      </c>
      <c r="P2603">
        <v>9</v>
      </c>
      <c r="Q2603">
        <v>0.29032258064516131</v>
      </c>
      <c r="R2603">
        <v>36</v>
      </c>
      <c r="S2603">
        <v>1.1612903225806452</v>
      </c>
      <c r="T2603">
        <f>DATATABLE[[#This Row],[تعداد واگن منتظر واگذاری]]+DATATABLE[[#This Row],[تعداد واگن تحت تخلیه]]</f>
        <v>45</v>
      </c>
      <c r="U2603">
        <v>1.4516129032258065</v>
      </c>
      <c r="V2603">
        <v>59</v>
      </c>
      <c r="W2603">
        <v>1.903225806451613</v>
      </c>
      <c r="X2603">
        <v>3363</v>
      </c>
      <c r="Y2603">
        <v>45</v>
      </c>
      <c r="Z2603">
        <v>95</v>
      </c>
      <c r="AA2603" t="s">
        <v>15</v>
      </c>
      <c r="AB2603">
        <v>1</v>
      </c>
      <c r="AC2603">
        <v>0</v>
      </c>
      <c r="AD2603" t="s">
        <v>15</v>
      </c>
      <c r="AE2603">
        <v>1</v>
      </c>
      <c r="AF2603">
        <v>0</v>
      </c>
      <c r="AG2603" t="s">
        <v>15</v>
      </c>
      <c r="AH2603">
        <v>1</v>
      </c>
      <c r="AI2603">
        <v>0</v>
      </c>
      <c r="AJ2603" t="s">
        <v>15</v>
      </c>
      <c r="AK2603">
        <v>1</v>
      </c>
      <c r="AL2603">
        <v>0</v>
      </c>
    </row>
    <row r="2604" spans="1:38" x14ac:dyDescent="0.25">
      <c r="A2604" t="s">
        <v>1530</v>
      </c>
      <c r="B2604" t="s">
        <v>792</v>
      </c>
      <c r="C2604">
        <v>13980212</v>
      </c>
      <c r="D2604">
        <v>980212</v>
      </c>
      <c r="E2604" t="s">
        <v>877</v>
      </c>
      <c r="F2604" t="s">
        <v>878</v>
      </c>
      <c r="G2604" t="s">
        <v>1523</v>
      </c>
      <c r="H2604" t="s">
        <v>39</v>
      </c>
      <c r="I2604">
        <v>1</v>
      </c>
      <c r="J2604" t="s">
        <v>21</v>
      </c>
      <c r="K2604">
        <v>2</v>
      </c>
      <c r="L2604">
        <v>7</v>
      </c>
      <c r="M2604">
        <v>7</v>
      </c>
      <c r="N2604" t="s">
        <v>20</v>
      </c>
      <c r="O2604" t="s">
        <v>1553</v>
      </c>
      <c r="P2604">
        <v>82</v>
      </c>
      <c r="Q2604">
        <v>2.6451612903225805</v>
      </c>
      <c r="R2604">
        <v>58</v>
      </c>
      <c r="S2604">
        <v>1.8709677419354838</v>
      </c>
      <c r="T2604">
        <f>DATATABLE[[#This Row],[تعداد واگن منتظر واگذاری]]+DATATABLE[[#This Row],[تعداد واگن تحت تخلیه]]</f>
        <v>140</v>
      </c>
      <c r="U2604">
        <v>4.5161290322580649</v>
      </c>
      <c r="V2604">
        <v>46</v>
      </c>
      <c r="W2604">
        <v>1.4838709677419355</v>
      </c>
      <c r="X2604">
        <v>2622</v>
      </c>
      <c r="Y2604">
        <v>140</v>
      </c>
      <c r="Z2604">
        <v>104</v>
      </c>
      <c r="AA2604" t="s">
        <v>15</v>
      </c>
      <c r="AB2604">
        <v>1</v>
      </c>
      <c r="AC2604">
        <v>0</v>
      </c>
      <c r="AD2604" t="s">
        <v>15</v>
      </c>
      <c r="AE2604">
        <v>1</v>
      </c>
      <c r="AF2604">
        <v>0</v>
      </c>
      <c r="AG2604" t="s">
        <v>15</v>
      </c>
      <c r="AH2604">
        <v>1</v>
      </c>
      <c r="AI2604">
        <v>0</v>
      </c>
      <c r="AJ2604" t="s">
        <v>15</v>
      </c>
      <c r="AK2604">
        <v>1</v>
      </c>
      <c r="AL2604">
        <v>0</v>
      </c>
    </row>
    <row r="2605" spans="1:38" x14ac:dyDescent="0.25">
      <c r="A2605" t="s">
        <v>1530</v>
      </c>
      <c r="B2605" t="s">
        <v>792</v>
      </c>
      <c r="C2605">
        <v>13980213</v>
      </c>
      <c r="D2605">
        <v>980213</v>
      </c>
      <c r="E2605" t="s">
        <v>879</v>
      </c>
      <c r="F2605" t="s">
        <v>880</v>
      </c>
      <c r="G2605" t="s">
        <v>1523</v>
      </c>
      <c r="H2605" t="s">
        <v>39</v>
      </c>
      <c r="I2605">
        <v>1</v>
      </c>
      <c r="J2605" t="s">
        <v>21</v>
      </c>
      <c r="K2605">
        <v>2</v>
      </c>
      <c r="L2605">
        <v>7</v>
      </c>
      <c r="M2605">
        <v>7</v>
      </c>
      <c r="N2605" t="s">
        <v>12</v>
      </c>
      <c r="O2605" t="s">
        <v>1556</v>
      </c>
      <c r="P2605">
        <v>87</v>
      </c>
      <c r="Q2605">
        <v>2.806451612903226</v>
      </c>
      <c r="R2605">
        <v>110</v>
      </c>
      <c r="S2605">
        <v>3.5483870967741935</v>
      </c>
      <c r="T2605">
        <f>DATATABLE[[#This Row],[تعداد واگن منتظر واگذاری]]+DATATABLE[[#This Row],[تعداد واگن تحت تخلیه]]</f>
        <v>197</v>
      </c>
      <c r="U2605">
        <v>6.354838709677419</v>
      </c>
      <c r="V2605">
        <v>64</v>
      </c>
      <c r="W2605">
        <v>2.064516129032258</v>
      </c>
      <c r="X2605">
        <v>3648</v>
      </c>
      <c r="Y2605">
        <v>197</v>
      </c>
      <c r="Z2605">
        <v>174</v>
      </c>
      <c r="AA2605" t="s">
        <v>15</v>
      </c>
      <c r="AB2605">
        <v>1</v>
      </c>
      <c r="AC2605">
        <v>0</v>
      </c>
      <c r="AD2605" t="s">
        <v>15</v>
      </c>
      <c r="AE2605">
        <v>1</v>
      </c>
      <c r="AF2605">
        <v>0</v>
      </c>
      <c r="AG2605" t="s">
        <v>15</v>
      </c>
      <c r="AH2605">
        <v>1</v>
      </c>
      <c r="AI2605">
        <v>0</v>
      </c>
      <c r="AJ2605" t="s">
        <v>15</v>
      </c>
      <c r="AK2605">
        <v>1</v>
      </c>
      <c r="AL2605">
        <v>0</v>
      </c>
    </row>
    <row r="2606" spans="1:38" x14ac:dyDescent="0.25">
      <c r="A2606" t="s">
        <v>1530</v>
      </c>
      <c r="B2606" t="s">
        <v>792</v>
      </c>
      <c r="C2606">
        <v>13980214</v>
      </c>
      <c r="D2606">
        <v>980214</v>
      </c>
      <c r="E2606" t="s">
        <v>881</v>
      </c>
      <c r="F2606" t="s">
        <v>882</v>
      </c>
      <c r="G2606" t="s">
        <v>1523</v>
      </c>
      <c r="H2606" t="s">
        <v>39</v>
      </c>
      <c r="I2606">
        <v>1</v>
      </c>
      <c r="J2606" t="s">
        <v>21</v>
      </c>
      <c r="K2606">
        <v>2</v>
      </c>
      <c r="L2606">
        <v>8</v>
      </c>
      <c r="M2606">
        <v>7</v>
      </c>
      <c r="N2606" t="s">
        <v>14</v>
      </c>
      <c r="O2606" t="s">
        <v>1557</v>
      </c>
      <c r="P2606">
        <v>130</v>
      </c>
      <c r="Q2606">
        <v>4.193548387096774</v>
      </c>
      <c r="R2606">
        <v>94</v>
      </c>
      <c r="S2606">
        <v>3.032258064516129</v>
      </c>
      <c r="T2606">
        <f>DATATABLE[[#This Row],[تعداد واگن منتظر واگذاری]]+DATATABLE[[#This Row],[تعداد واگن تحت تخلیه]]</f>
        <v>224</v>
      </c>
      <c r="U2606">
        <v>7.225806451612903</v>
      </c>
      <c r="V2606">
        <v>93</v>
      </c>
      <c r="W2606">
        <v>3</v>
      </c>
      <c r="X2606">
        <v>5301</v>
      </c>
      <c r="Y2606">
        <v>224</v>
      </c>
      <c r="Z2606">
        <v>187</v>
      </c>
      <c r="AA2606" t="s">
        <v>15</v>
      </c>
      <c r="AB2606">
        <v>1</v>
      </c>
      <c r="AC2606">
        <v>0</v>
      </c>
      <c r="AD2606" t="s">
        <v>15</v>
      </c>
      <c r="AE2606">
        <v>1</v>
      </c>
      <c r="AF2606">
        <v>0</v>
      </c>
      <c r="AG2606" t="s">
        <v>15</v>
      </c>
      <c r="AH2606">
        <v>1</v>
      </c>
      <c r="AI2606">
        <v>0</v>
      </c>
      <c r="AJ2606" t="s">
        <v>15</v>
      </c>
      <c r="AK2606">
        <v>1</v>
      </c>
      <c r="AL2606">
        <v>0</v>
      </c>
    </row>
    <row r="2607" spans="1:38" x14ac:dyDescent="0.25">
      <c r="A2607" t="s">
        <v>1530</v>
      </c>
      <c r="B2607" t="s">
        <v>792</v>
      </c>
      <c r="C2607">
        <v>13980215</v>
      </c>
      <c r="D2607">
        <v>980215</v>
      </c>
      <c r="E2607" t="s">
        <v>883</v>
      </c>
      <c r="F2607" t="s">
        <v>884</v>
      </c>
      <c r="G2607" t="s">
        <v>1523</v>
      </c>
      <c r="H2607" t="s">
        <v>39</v>
      </c>
      <c r="I2607">
        <v>1</v>
      </c>
      <c r="J2607" t="s">
        <v>21</v>
      </c>
      <c r="K2607">
        <v>2</v>
      </c>
      <c r="L2607">
        <v>8</v>
      </c>
      <c r="M2607">
        <v>7</v>
      </c>
      <c r="N2607" t="s">
        <v>16</v>
      </c>
      <c r="O2607" t="s">
        <v>1558</v>
      </c>
      <c r="P2607">
        <v>122</v>
      </c>
      <c r="Q2607">
        <v>3.935483870967742</v>
      </c>
      <c r="R2607">
        <v>98</v>
      </c>
      <c r="S2607">
        <v>3.161290322580645</v>
      </c>
      <c r="T2607">
        <f>DATATABLE[[#This Row],[تعداد واگن منتظر واگذاری]]+DATATABLE[[#This Row],[تعداد واگن تحت تخلیه]]</f>
        <v>220</v>
      </c>
      <c r="U2607">
        <v>7.096774193548387</v>
      </c>
      <c r="V2607">
        <v>56</v>
      </c>
      <c r="W2607">
        <v>1.8064516129032258</v>
      </c>
      <c r="X2607">
        <v>3192</v>
      </c>
      <c r="Y2607">
        <v>220</v>
      </c>
      <c r="Z2607">
        <v>154</v>
      </c>
      <c r="AA2607" t="s">
        <v>15</v>
      </c>
      <c r="AB2607">
        <v>1</v>
      </c>
      <c r="AC2607">
        <v>0</v>
      </c>
      <c r="AD2607" t="s">
        <v>15</v>
      </c>
      <c r="AE2607">
        <v>1</v>
      </c>
      <c r="AF2607">
        <v>0</v>
      </c>
      <c r="AG2607" t="s">
        <v>15</v>
      </c>
      <c r="AH2607">
        <v>1</v>
      </c>
      <c r="AI2607">
        <v>0</v>
      </c>
      <c r="AJ2607" t="s">
        <v>15</v>
      </c>
      <c r="AK2607">
        <v>1</v>
      </c>
      <c r="AL2607">
        <v>0</v>
      </c>
    </row>
    <row r="2608" spans="1:38" x14ac:dyDescent="0.25">
      <c r="A2608" t="s">
        <v>1530</v>
      </c>
      <c r="B2608" t="s">
        <v>792</v>
      </c>
      <c r="C2608">
        <v>13980216</v>
      </c>
      <c r="D2608">
        <v>980216</v>
      </c>
      <c r="E2608" t="s">
        <v>885</v>
      </c>
      <c r="F2608" t="s">
        <v>886</v>
      </c>
      <c r="G2608" t="s">
        <v>1523</v>
      </c>
      <c r="H2608" t="s">
        <v>39</v>
      </c>
      <c r="I2608">
        <v>1</v>
      </c>
      <c r="J2608" t="s">
        <v>21</v>
      </c>
      <c r="K2608">
        <v>2</v>
      </c>
      <c r="L2608">
        <v>8</v>
      </c>
      <c r="M2608">
        <v>7</v>
      </c>
      <c r="N2608" t="s">
        <v>17</v>
      </c>
      <c r="O2608" t="s">
        <v>1559</v>
      </c>
      <c r="P2608">
        <v>80</v>
      </c>
      <c r="Q2608">
        <v>2.5806451612903225</v>
      </c>
      <c r="R2608">
        <v>84</v>
      </c>
      <c r="S2608">
        <v>2.7096774193548385</v>
      </c>
      <c r="T2608">
        <f>DATATABLE[[#This Row],[تعداد واگن منتظر واگذاری]]+DATATABLE[[#This Row],[تعداد واگن تحت تخلیه]]</f>
        <v>164</v>
      </c>
      <c r="U2608">
        <v>5.290322580645161</v>
      </c>
      <c r="V2608">
        <v>132</v>
      </c>
      <c r="W2608">
        <v>4.258064516129032</v>
      </c>
      <c r="X2608">
        <v>7524</v>
      </c>
      <c r="Y2608">
        <v>164</v>
      </c>
      <c r="Z2608">
        <v>216</v>
      </c>
      <c r="AA2608" t="s">
        <v>15</v>
      </c>
      <c r="AB2608">
        <v>1</v>
      </c>
      <c r="AC2608">
        <v>0</v>
      </c>
      <c r="AD2608" t="s">
        <v>15</v>
      </c>
      <c r="AE2608">
        <v>1</v>
      </c>
      <c r="AF2608">
        <v>0</v>
      </c>
      <c r="AG2608" t="s">
        <v>15</v>
      </c>
      <c r="AH2608">
        <v>1</v>
      </c>
      <c r="AI2608">
        <v>0</v>
      </c>
      <c r="AJ2608" t="s">
        <v>15</v>
      </c>
      <c r="AK2608">
        <v>1</v>
      </c>
      <c r="AL2608">
        <v>0</v>
      </c>
    </row>
    <row r="2609" spans="1:38" x14ac:dyDescent="0.25">
      <c r="A2609" t="s">
        <v>1530</v>
      </c>
      <c r="B2609" t="s">
        <v>792</v>
      </c>
      <c r="C2609">
        <v>13980217</v>
      </c>
      <c r="D2609">
        <v>980217</v>
      </c>
      <c r="E2609" t="s">
        <v>887</v>
      </c>
      <c r="F2609" t="s">
        <v>888</v>
      </c>
      <c r="G2609" t="s">
        <v>1523</v>
      </c>
      <c r="H2609" t="s">
        <v>39</v>
      </c>
      <c r="I2609">
        <v>1</v>
      </c>
      <c r="J2609" t="s">
        <v>21</v>
      </c>
      <c r="K2609">
        <v>2</v>
      </c>
      <c r="L2609">
        <v>8</v>
      </c>
      <c r="M2609">
        <v>7</v>
      </c>
      <c r="N2609" t="s">
        <v>18</v>
      </c>
      <c r="O2609" t="s">
        <v>1560</v>
      </c>
      <c r="P2609">
        <v>127</v>
      </c>
      <c r="Q2609">
        <v>4.096774193548387</v>
      </c>
      <c r="R2609">
        <v>36</v>
      </c>
      <c r="S2609">
        <v>1.1612903225806452</v>
      </c>
      <c r="T2609">
        <f>DATATABLE[[#This Row],[تعداد واگن منتظر واگذاری]]+DATATABLE[[#This Row],[تعداد واگن تحت تخلیه]]</f>
        <v>163</v>
      </c>
      <c r="U2609">
        <v>5.258064516129032</v>
      </c>
      <c r="V2609">
        <v>59</v>
      </c>
      <c r="W2609">
        <v>1.903225806451613</v>
      </c>
      <c r="X2609">
        <v>3363</v>
      </c>
      <c r="Y2609">
        <v>163</v>
      </c>
      <c r="Z2609">
        <v>95</v>
      </c>
      <c r="AA2609" t="s">
        <v>15</v>
      </c>
      <c r="AB2609">
        <v>1</v>
      </c>
      <c r="AC2609">
        <v>0</v>
      </c>
      <c r="AD2609" t="s">
        <v>15</v>
      </c>
      <c r="AE2609">
        <v>1</v>
      </c>
      <c r="AF2609">
        <v>0</v>
      </c>
      <c r="AG2609" t="s">
        <v>15</v>
      </c>
      <c r="AH2609">
        <v>1</v>
      </c>
      <c r="AI2609">
        <v>0</v>
      </c>
      <c r="AJ2609" t="s">
        <v>15</v>
      </c>
      <c r="AK2609">
        <v>1</v>
      </c>
      <c r="AL2609">
        <v>0</v>
      </c>
    </row>
    <row r="2610" spans="1:38" x14ac:dyDescent="0.25">
      <c r="A2610" t="s">
        <v>1530</v>
      </c>
      <c r="B2610" t="s">
        <v>792</v>
      </c>
      <c r="C2610">
        <v>13980218</v>
      </c>
      <c r="D2610">
        <v>980218</v>
      </c>
      <c r="E2610" t="s">
        <v>889</v>
      </c>
      <c r="F2610" t="s">
        <v>890</v>
      </c>
      <c r="G2610" t="s">
        <v>1523</v>
      </c>
      <c r="H2610" t="s">
        <v>39</v>
      </c>
      <c r="I2610">
        <v>1</v>
      </c>
      <c r="J2610" t="s">
        <v>21</v>
      </c>
      <c r="K2610">
        <v>2</v>
      </c>
      <c r="L2610">
        <v>8</v>
      </c>
      <c r="M2610">
        <v>7</v>
      </c>
      <c r="N2610" t="s">
        <v>19</v>
      </c>
      <c r="O2610" t="s">
        <v>1561</v>
      </c>
      <c r="P2610">
        <v>0</v>
      </c>
      <c r="Q2610">
        <v>0</v>
      </c>
      <c r="R2610">
        <v>98</v>
      </c>
      <c r="S2610">
        <v>3.161290322580645</v>
      </c>
      <c r="T2610">
        <f>DATATABLE[[#This Row],[تعداد واگن منتظر واگذاری]]+DATATABLE[[#This Row],[تعداد واگن تحت تخلیه]]</f>
        <v>98</v>
      </c>
      <c r="U2610">
        <v>3.161290322580645</v>
      </c>
      <c r="V2610">
        <v>73</v>
      </c>
      <c r="W2610">
        <v>2.3548387096774195</v>
      </c>
      <c r="X2610">
        <v>4161</v>
      </c>
      <c r="Y2610">
        <v>98</v>
      </c>
      <c r="Z2610">
        <v>171</v>
      </c>
      <c r="AA2610" t="s">
        <v>13</v>
      </c>
      <c r="AB2610">
        <v>0</v>
      </c>
      <c r="AC2610">
        <v>1</v>
      </c>
      <c r="AD2610" t="s">
        <v>15</v>
      </c>
      <c r="AE2610">
        <v>1</v>
      </c>
      <c r="AF2610">
        <v>0</v>
      </c>
      <c r="AG2610" t="s">
        <v>15</v>
      </c>
      <c r="AH2610">
        <v>1</v>
      </c>
      <c r="AI2610">
        <v>0</v>
      </c>
      <c r="AJ2610" t="s">
        <v>15</v>
      </c>
      <c r="AK2610">
        <v>1</v>
      </c>
      <c r="AL2610">
        <v>0</v>
      </c>
    </row>
    <row r="2611" spans="1:38" x14ac:dyDescent="0.25">
      <c r="A2611" t="s">
        <v>1530</v>
      </c>
      <c r="B2611" t="s">
        <v>792</v>
      </c>
      <c r="C2611">
        <v>13980219</v>
      </c>
      <c r="D2611">
        <v>980219</v>
      </c>
      <c r="E2611" t="s">
        <v>891</v>
      </c>
      <c r="F2611" t="s">
        <v>892</v>
      </c>
      <c r="G2611" t="s">
        <v>1523</v>
      </c>
      <c r="H2611" t="s">
        <v>39</v>
      </c>
      <c r="I2611">
        <v>1</v>
      </c>
      <c r="J2611" t="s">
        <v>21</v>
      </c>
      <c r="K2611">
        <v>2</v>
      </c>
      <c r="L2611">
        <v>8</v>
      </c>
      <c r="M2611">
        <v>8</v>
      </c>
      <c r="N2611" t="s">
        <v>20</v>
      </c>
      <c r="O2611" t="s">
        <v>1562</v>
      </c>
      <c r="P2611">
        <v>12</v>
      </c>
      <c r="Q2611">
        <v>0.38709677419354838</v>
      </c>
      <c r="R2611">
        <v>26</v>
      </c>
      <c r="S2611">
        <v>0.83870967741935487</v>
      </c>
      <c r="T2611">
        <f>DATATABLE[[#This Row],[تعداد واگن منتظر واگذاری]]+DATATABLE[[#This Row],[تعداد واگن تحت تخلیه]]</f>
        <v>38</v>
      </c>
      <c r="U2611">
        <v>1.2258064516129032</v>
      </c>
      <c r="V2611">
        <v>56</v>
      </c>
      <c r="W2611">
        <v>1.8064516129032258</v>
      </c>
      <c r="X2611">
        <v>3192</v>
      </c>
      <c r="Y2611">
        <v>38</v>
      </c>
      <c r="Z2611">
        <v>82</v>
      </c>
      <c r="AA2611" t="s">
        <v>15</v>
      </c>
      <c r="AB2611">
        <v>1</v>
      </c>
      <c r="AC2611">
        <v>0</v>
      </c>
      <c r="AD2611" t="s">
        <v>15</v>
      </c>
      <c r="AE2611">
        <v>1</v>
      </c>
      <c r="AF2611">
        <v>0</v>
      </c>
      <c r="AG2611" t="s">
        <v>15</v>
      </c>
      <c r="AH2611">
        <v>1</v>
      </c>
      <c r="AI2611">
        <v>0</v>
      </c>
      <c r="AJ2611" t="s">
        <v>15</v>
      </c>
      <c r="AK2611">
        <v>1</v>
      </c>
      <c r="AL2611">
        <v>0</v>
      </c>
    </row>
    <row r="2612" spans="1:38" x14ac:dyDescent="0.25">
      <c r="A2612" t="s">
        <v>1530</v>
      </c>
      <c r="B2612" t="s">
        <v>792</v>
      </c>
      <c r="C2612">
        <v>13980220</v>
      </c>
      <c r="D2612">
        <v>980220</v>
      </c>
      <c r="E2612" t="s">
        <v>893</v>
      </c>
      <c r="F2612" t="s">
        <v>894</v>
      </c>
      <c r="G2612" t="s">
        <v>1523</v>
      </c>
      <c r="H2612" t="s">
        <v>39</v>
      </c>
      <c r="I2612">
        <v>1</v>
      </c>
      <c r="J2612" t="s">
        <v>21</v>
      </c>
      <c r="K2612">
        <v>2</v>
      </c>
      <c r="L2612">
        <v>8</v>
      </c>
      <c r="M2612">
        <v>8</v>
      </c>
      <c r="N2612" t="s">
        <v>12</v>
      </c>
      <c r="O2612" t="s">
        <v>1563</v>
      </c>
      <c r="P2612">
        <v>46</v>
      </c>
      <c r="Q2612">
        <v>1.4838709677419355</v>
      </c>
      <c r="R2612">
        <v>39</v>
      </c>
      <c r="S2612">
        <v>1.2580645161290323</v>
      </c>
      <c r="T2612">
        <f>DATATABLE[[#This Row],[تعداد واگن منتظر واگذاری]]+DATATABLE[[#This Row],[تعداد واگن تحت تخلیه]]</f>
        <v>85</v>
      </c>
      <c r="U2612">
        <v>2.7419354838709675</v>
      </c>
      <c r="V2612">
        <v>47</v>
      </c>
      <c r="W2612">
        <v>1.5161290322580645</v>
      </c>
      <c r="X2612">
        <v>2679</v>
      </c>
      <c r="Y2612">
        <v>85</v>
      </c>
      <c r="Z2612">
        <v>86</v>
      </c>
      <c r="AA2612" t="s">
        <v>15</v>
      </c>
      <c r="AB2612">
        <v>1</v>
      </c>
      <c r="AC2612">
        <v>0</v>
      </c>
      <c r="AD2612" t="s">
        <v>15</v>
      </c>
      <c r="AE2612">
        <v>1</v>
      </c>
      <c r="AF2612">
        <v>0</v>
      </c>
      <c r="AG2612" t="s">
        <v>15</v>
      </c>
      <c r="AH2612">
        <v>1</v>
      </c>
      <c r="AI2612">
        <v>0</v>
      </c>
      <c r="AJ2612" t="s">
        <v>15</v>
      </c>
      <c r="AK2612">
        <v>1</v>
      </c>
      <c r="AL2612">
        <v>0</v>
      </c>
    </row>
    <row r="2613" spans="1:38" x14ac:dyDescent="0.25">
      <c r="A2613" t="s">
        <v>1530</v>
      </c>
      <c r="B2613" t="s">
        <v>792</v>
      </c>
      <c r="C2613">
        <v>13980221</v>
      </c>
      <c r="D2613">
        <v>980221</v>
      </c>
      <c r="E2613" t="s">
        <v>895</v>
      </c>
      <c r="F2613" t="s">
        <v>896</v>
      </c>
      <c r="G2613" t="s">
        <v>1523</v>
      </c>
      <c r="H2613" t="s">
        <v>39</v>
      </c>
      <c r="I2613">
        <v>1</v>
      </c>
      <c r="J2613" t="s">
        <v>21</v>
      </c>
      <c r="K2613">
        <v>2</v>
      </c>
      <c r="L2613">
        <v>9</v>
      </c>
      <c r="M2613">
        <v>8</v>
      </c>
      <c r="N2613" t="s">
        <v>14</v>
      </c>
      <c r="O2613" t="s">
        <v>1564</v>
      </c>
      <c r="P2613">
        <v>37</v>
      </c>
      <c r="Q2613">
        <v>1.1935483870967742</v>
      </c>
      <c r="R2613">
        <v>60</v>
      </c>
      <c r="S2613">
        <v>1.935483870967742</v>
      </c>
      <c r="T2613">
        <f>DATATABLE[[#This Row],[تعداد واگن منتظر واگذاری]]+DATATABLE[[#This Row],[تعداد واگن تحت تخلیه]]</f>
        <v>97</v>
      </c>
      <c r="U2613">
        <v>3.129032258064516</v>
      </c>
      <c r="V2613">
        <v>81</v>
      </c>
      <c r="W2613">
        <v>2.6129032258064515</v>
      </c>
      <c r="X2613">
        <v>4617</v>
      </c>
      <c r="Y2613">
        <v>97</v>
      </c>
      <c r="Z2613">
        <v>141</v>
      </c>
      <c r="AA2613" t="s">
        <v>15</v>
      </c>
      <c r="AB2613">
        <v>1</v>
      </c>
      <c r="AC2613">
        <v>0</v>
      </c>
      <c r="AD2613" t="s">
        <v>15</v>
      </c>
      <c r="AE2613">
        <v>1</v>
      </c>
      <c r="AF2613">
        <v>0</v>
      </c>
      <c r="AG2613" t="s">
        <v>15</v>
      </c>
      <c r="AH2613">
        <v>1</v>
      </c>
      <c r="AI2613">
        <v>0</v>
      </c>
      <c r="AJ2613" t="s">
        <v>15</v>
      </c>
      <c r="AK2613">
        <v>1</v>
      </c>
      <c r="AL2613">
        <v>0</v>
      </c>
    </row>
    <row r="2614" spans="1:38" x14ac:dyDescent="0.25">
      <c r="A2614" t="s">
        <v>1530</v>
      </c>
      <c r="B2614" t="s">
        <v>792</v>
      </c>
      <c r="C2614">
        <v>13980222</v>
      </c>
      <c r="D2614">
        <v>980222</v>
      </c>
      <c r="E2614" t="s">
        <v>897</v>
      </c>
      <c r="F2614" t="s">
        <v>898</v>
      </c>
      <c r="G2614" t="s">
        <v>1523</v>
      </c>
      <c r="H2614" t="s">
        <v>39</v>
      </c>
      <c r="I2614">
        <v>1</v>
      </c>
      <c r="J2614" t="s">
        <v>21</v>
      </c>
      <c r="K2614">
        <v>2</v>
      </c>
      <c r="L2614">
        <v>9</v>
      </c>
      <c r="M2614">
        <v>8</v>
      </c>
      <c r="N2614" t="s">
        <v>16</v>
      </c>
      <c r="O2614" t="s">
        <v>1565</v>
      </c>
      <c r="P2614">
        <v>58</v>
      </c>
      <c r="Q2614">
        <v>1.8709677419354838</v>
      </c>
      <c r="R2614">
        <v>50</v>
      </c>
      <c r="S2614">
        <v>1.6129032258064515</v>
      </c>
      <c r="T2614">
        <f>DATATABLE[[#This Row],[تعداد واگن منتظر واگذاری]]+DATATABLE[[#This Row],[تعداد واگن تحت تخلیه]]</f>
        <v>108</v>
      </c>
      <c r="U2614">
        <v>3.4838709677419355</v>
      </c>
      <c r="V2614">
        <v>86</v>
      </c>
      <c r="W2614">
        <v>2.774193548387097</v>
      </c>
      <c r="X2614">
        <v>4902</v>
      </c>
      <c r="Y2614">
        <v>108</v>
      </c>
      <c r="Z2614">
        <v>136</v>
      </c>
      <c r="AA2614" t="s">
        <v>15</v>
      </c>
      <c r="AB2614">
        <v>1</v>
      </c>
      <c r="AC2614">
        <v>0</v>
      </c>
      <c r="AD2614" t="s">
        <v>15</v>
      </c>
      <c r="AE2614">
        <v>1</v>
      </c>
      <c r="AF2614">
        <v>0</v>
      </c>
      <c r="AG2614" t="s">
        <v>15</v>
      </c>
      <c r="AH2614">
        <v>1</v>
      </c>
      <c r="AI2614">
        <v>0</v>
      </c>
      <c r="AJ2614" t="s">
        <v>15</v>
      </c>
      <c r="AK2614">
        <v>1</v>
      </c>
      <c r="AL2614">
        <v>0</v>
      </c>
    </row>
    <row r="2615" spans="1:38" x14ac:dyDescent="0.25">
      <c r="A2615" t="s">
        <v>1530</v>
      </c>
      <c r="B2615" t="s">
        <v>792</v>
      </c>
      <c r="C2615">
        <v>13980223</v>
      </c>
      <c r="D2615">
        <v>980223</v>
      </c>
      <c r="E2615" t="s">
        <v>899</v>
      </c>
      <c r="F2615" t="s">
        <v>900</v>
      </c>
      <c r="G2615" t="s">
        <v>1523</v>
      </c>
      <c r="H2615" t="s">
        <v>39</v>
      </c>
      <c r="I2615">
        <v>1</v>
      </c>
      <c r="J2615" t="s">
        <v>21</v>
      </c>
      <c r="K2615">
        <v>2</v>
      </c>
      <c r="L2615">
        <v>9</v>
      </c>
      <c r="M2615">
        <v>8</v>
      </c>
      <c r="N2615" t="s">
        <v>17</v>
      </c>
      <c r="O2615" t="s">
        <v>1566</v>
      </c>
      <c r="P2615">
        <v>89</v>
      </c>
      <c r="Q2615">
        <v>2.870967741935484</v>
      </c>
      <c r="R2615">
        <v>36</v>
      </c>
      <c r="S2615">
        <v>1.1612903225806452</v>
      </c>
      <c r="T2615">
        <f>DATATABLE[[#This Row],[تعداد واگن منتظر واگذاری]]+DATATABLE[[#This Row],[تعداد واگن تحت تخلیه]]</f>
        <v>125</v>
      </c>
      <c r="U2615">
        <v>4.032258064516129</v>
      </c>
      <c r="V2615">
        <v>68</v>
      </c>
      <c r="W2615">
        <v>2.193548387096774</v>
      </c>
      <c r="X2615">
        <v>3876</v>
      </c>
      <c r="Y2615">
        <v>125</v>
      </c>
      <c r="Z2615">
        <v>104</v>
      </c>
      <c r="AA2615" t="s">
        <v>15</v>
      </c>
      <c r="AB2615">
        <v>1</v>
      </c>
      <c r="AC2615">
        <v>0</v>
      </c>
      <c r="AD2615" t="s">
        <v>15</v>
      </c>
      <c r="AE2615">
        <v>1</v>
      </c>
      <c r="AF2615">
        <v>0</v>
      </c>
      <c r="AG2615" t="s">
        <v>15</v>
      </c>
      <c r="AH2615">
        <v>1</v>
      </c>
      <c r="AI2615">
        <v>0</v>
      </c>
      <c r="AJ2615" t="s">
        <v>15</v>
      </c>
      <c r="AK2615">
        <v>1</v>
      </c>
      <c r="AL2615">
        <v>0</v>
      </c>
    </row>
    <row r="2616" spans="1:38" x14ac:dyDescent="0.25">
      <c r="A2616" t="s">
        <v>1530</v>
      </c>
      <c r="B2616" t="s">
        <v>792</v>
      </c>
      <c r="C2616">
        <v>13980224</v>
      </c>
      <c r="D2616">
        <v>980224</v>
      </c>
      <c r="E2616" t="s">
        <v>901</v>
      </c>
      <c r="F2616" t="s">
        <v>902</v>
      </c>
      <c r="G2616" t="s">
        <v>1523</v>
      </c>
      <c r="H2616" t="s">
        <v>39</v>
      </c>
      <c r="I2616">
        <v>1</v>
      </c>
      <c r="J2616" t="s">
        <v>21</v>
      </c>
      <c r="K2616">
        <v>2</v>
      </c>
      <c r="L2616">
        <v>9</v>
      </c>
      <c r="M2616">
        <v>8</v>
      </c>
      <c r="N2616" t="s">
        <v>18</v>
      </c>
      <c r="O2616" t="s">
        <v>1567</v>
      </c>
      <c r="P2616">
        <v>86</v>
      </c>
      <c r="Q2616">
        <v>2.774193548387097</v>
      </c>
      <c r="R2616">
        <v>83</v>
      </c>
      <c r="S2616">
        <v>2.6774193548387095</v>
      </c>
      <c r="T2616">
        <f>DATATABLE[[#This Row],[تعداد واگن منتظر واگذاری]]+DATATABLE[[#This Row],[تعداد واگن تحت تخلیه]]</f>
        <v>169</v>
      </c>
      <c r="U2616">
        <v>5.4516129032258061</v>
      </c>
      <c r="V2616">
        <v>64</v>
      </c>
      <c r="W2616">
        <v>2.064516129032258</v>
      </c>
      <c r="X2616">
        <v>3648</v>
      </c>
      <c r="Y2616">
        <v>169</v>
      </c>
      <c r="Z2616">
        <v>147</v>
      </c>
      <c r="AA2616" t="s">
        <v>15</v>
      </c>
      <c r="AB2616">
        <v>1</v>
      </c>
      <c r="AC2616">
        <v>0</v>
      </c>
      <c r="AD2616" t="s">
        <v>15</v>
      </c>
      <c r="AE2616">
        <v>1</v>
      </c>
      <c r="AF2616">
        <v>0</v>
      </c>
      <c r="AG2616" t="s">
        <v>15</v>
      </c>
      <c r="AH2616">
        <v>1</v>
      </c>
      <c r="AI2616">
        <v>0</v>
      </c>
      <c r="AJ2616" t="s">
        <v>15</v>
      </c>
      <c r="AK2616">
        <v>1</v>
      </c>
      <c r="AL2616">
        <v>0</v>
      </c>
    </row>
    <row r="2617" spans="1:38" x14ac:dyDescent="0.25">
      <c r="A2617" t="s">
        <v>1530</v>
      </c>
      <c r="B2617" t="s">
        <v>792</v>
      </c>
      <c r="C2617">
        <v>13980225</v>
      </c>
      <c r="D2617">
        <v>980225</v>
      </c>
      <c r="E2617" t="s">
        <v>903</v>
      </c>
      <c r="F2617" t="s">
        <v>904</v>
      </c>
      <c r="G2617" t="s">
        <v>1523</v>
      </c>
      <c r="H2617" t="s">
        <v>39</v>
      </c>
      <c r="I2617">
        <v>1</v>
      </c>
      <c r="J2617" t="s">
        <v>21</v>
      </c>
      <c r="K2617">
        <v>2</v>
      </c>
      <c r="L2617">
        <v>9</v>
      </c>
      <c r="M2617">
        <v>8</v>
      </c>
      <c r="N2617" t="s">
        <v>19</v>
      </c>
      <c r="O2617" t="s">
        <v>1568</v>
      </c>
      <c r="P2617">
        <v>65</v>
      </c>
      <c r="Q2617">
        <v>2.096774193548387</v>
      </c>
      <c r="R2617">
        <v>97</v>
      </c>
      <c r="S2617">
        <v>3.129032258064516</v>
      </c>
      <c r="T2617">
        <f>DATATABLE[[#This Row],[تعداد واگن منتظر واگذاری]]+DATATABLE[[#This Row],[تعداد واگن تحت تخلیه]]</f>
        <v>162</v>
      </c>
      <c r="U2617">
        <v>5.225806451612903</v>
      </c>
      <c r="V2617">
        <v>87</v>
      </c>
      <c r="W2617">
        <v>2.806451612903226</v>
      </c>
      <c r="X2617">
        <v>4959</v>
      </c>
      <c r="Y2617">
        <v>162</v>
      </c>
      <c r="Z2617">
        <v>184</v>
      </c>
      <c r="AA2617" t="s">
        <v>15</v>
      </c>
      <c r="AB2617">
        <v>1</v>
      </c>
      <c r="AC2617">
        <v>0</v>
      </c>
      <c r="AD2617" t="s">
        <v>15</v>
      </c>
      <c r="AE2617">
        <v>1</v>
      </c>
      <c r="AF2617">
        <v>0</v>
      </c>
      <c r="AG2617" t="s">
        <v>15</v>
      </c>
      <c r="AH2617">
        <v>1</v>
      </c>
      <c r="AI2617">
        <v>0</v>
      </c>
      <c r="AJ2617" t="s">
        <v>15</v>
      </c>
      <c r="AK2617">
        <v>1</v>
      </c>
      <c r="AL2617">
        <v>0</v>
      </c>
    </row>
    <row r="2618" spans="1:38" x14ac:dyDescent="0.25">
      <c r="A2618" t="s">
        <v>1530</v>
      </c>
      <c r="B2618" t="s">
        <v>792</v>
      </c>
      <c r="C2618">
        <v>13980226</v>
      </c>
      <c r="D2618">
        <v>980226</v>
      </c>
      <c r="E2618" t="s">
        <v>905</v>
      </c>
      <c r="F2618" t="s">
        <v>906</v>
      </c>
      <c r="G2618" t="s">
        <v>1523</v>
      </c>
      <c r="H2618" t="s">
        <v>39</v>
      </c>
      <c r="I2618">
        <v>1</v>
      </c>
      <c r="J2618" t="s">
        <v>21</v>
      </c>
      <c r="K2618">
        <v>2</v>
      </c>
      <c r="L2618">
        <v>9</v>
      </c>
      <c r="M2618">
        <v>9</v>
      </c>
      <c r="N2618" t="s">
        <v>20</v>
      </c>
      <c r="O2618" t="s">
        <v>1569</v>
      </c>
      <c r="P2618">
        <v>35</v>
      </c>
      <c r="Q2618">
        <v>1.1290322580645162</v>
      </c>
      <c r="R2618">
        <v>92</v>
      </c>
      <c r="S2618">
        <v>2.967741935483871</v>
      </c>
      <c r="T2618">
        <f>DATATABLE[[#This Row],[تعداد واگن منتظر واگذاری]]+DATATABLE[[#This Row],[تعداد واگن تحت تخلیه]]</f>
        <v>127</v>
      </c>
      <c r="U2618">
        <v>4.096774193548387</v>
      </c>
      <c r="V2618">
        <v>75</v>
      </c>
      <c r="W2618">
        <v>2.4193548387096775</v>
      </c>
      <c r="X2618">
        <v>4275</v>
      </c>
      <c r="Y2618">
        <v>127</v>
      </c>
      <c r="Z2618">
        <v>167</v>
      </c>
      <c r="AA2618" t="s">
        <v>15</v>
      </c>
      <c r="AB2618">
        <v>1</v>
      </c>
      <c r="AC2618">
        <v>0</v>
      </c>
      <c r="AD2618" t="s">
        <v>15</v>
      </c>
      <c r="AE2618">
        <v>1</v>
      </c>
      <c r="AF2618">
        <v>0</v>
      </c>
      <c r="AG2618" t="s">
        <v>15</v>
      </c>
      <c r="AH2618">
        <v>1</v>
      </c>
      <c r="AI2618">
        <v>0</v>
      </c>
      <c r="AJ2618" t="s">
        <v>15</v>
      </c>
      <c r="AK2618">
        <v>1</v>
      </c>
      <c r="AL2618">
        <v>0</v>
      </c>
    </row>
    <row r="2619" spans="1:38" x14ac:dyDescent="0.25">
      <c r="A2619" t="s">
        <v>1530</v>
      </c>
      <c r="B2619" t="s">
        <v>792</v>
      </c>
      <c r="C2619">
        <v>13980227</v>
      </c>
      <c r="D2619">
        <v>980227</v>
      </c>
      <c r="E2619" t="s">
        <v>907</v>
      </c>
      <c r="F2619" t="s">
        <v>908</v>
      </c>
      <c r="G2619" t="s">
        <v>1523</v>
      </c>
      <c r="H2619" t="s">
        <v>39</v>
      </c>
      <c r="I2619">
        <v>1</v>
      </c>
      <c r="J2619" t="s">
        <v>21</v>
      </c>
      <c r="K2619">
        <v>2</v>
      </c>
      <c r="L2619">
        <v>9</v>
      </c>
      <c r="M2619">
        <v>9</v>
      </c>
      <c r="N2619" t="s">
        <v>12</v>
      </c>
      <c r="O2619" t="s">
        <v>1570</v>
      </c>
      <c r="P2619">
        <v>40</v>
      </c>
      <c r="Q2619">
        <v>1.2903225806451613</v>
      </c>
      <c r="R2619">
        <v>76</v>
      </c>
      <c r="S2619">
        <v>2.4516129032258065</v>
      </c>
      <c r="T2619">
        <f>DATATABLE[[#This Row],[تعداد واگن منتظر واگذاری]]+DATATABLE[[#This Row],[تعداد واگن تحت تخلیه]]</f>
        <v>116</v>
      </c>
      <c r="U2619">
        <v>3.7419354838709675</v>
      </c>
      <c r="V2619">
        <v>63</v>
      </c>
      <c r="W2619">
        <v>2.032258064516129</v>
      </c>
      <c r="X2619">
        <v>3591</v>
      </c>
      <c r="Y2619">
        <v>116</v>
      </c>
      <c r="Z2619">
        <v>139</v>
      </c>
      <c r="AA2619" t="s">
        <v>15</v>
      </c>
      <c r="AB2619">
        <v>1</v>
      </c>
      <c r="AC2619">
        <v>0</v>
      </c>
      <c r="AD2619" t="s">
        <v>15</v>
      </c>
      <c r="AE2619">
        <v>1</v>
      </c>
      <c r="AF2619">
        <v>0</v>
      </c>
      <c r="AG2619" t="s">
        <v>15</v>
      </c>
      <c r="AH2619">
        <v>1</v>
      </c>
      <c r="AI2619">
        <v>0</v>
      </c>
      <c r="AJ2619" t="s">
        <v>15</v>
      </c>
      <c r="AK2619">
        <v>1</v>
      </c>
      <c r="AL2619">
        <v>0</v>
      </c>
    </row>
    <row r="2620" spans="1:38" x14ac:dyDescent="0.25">
      <c r="A2620" t="s">
        <v>1530</v>
      </c>
      <c r="B2620" t="s">
        <v>792</v>
      </c>
      <c r="C2620">
        <v>13980228</v>
      </c>
      <c r="D2620">
        <v>980228</v>
      </c>
      <c r="E2620" t="s">
        <v>909</v>
      </c>
      <c r="F2620" t="s">
        <v>910</v>
      </c>
      <c r="G2620" t="s">
        <v>1523</v>
      </c>
      <c r="H2620" t="s">
        <v>39</v>
      </c>
      <c r="I2620">
        <v>1</v>
      </c>
      <c r="J2620" t="s">
        <v>21</v>
      </c>
      <c r="K2620">
        <v>2</v>
      </c>
      <c r="L2620">
        <v>10</v>
      </c>
      <c r="M2620">
        <v>9</v>
      </c>
      <c r="N2620" t="s">
        <v>14</v>
      </c>
      <c r="O2620" t="s">
        <v>1571</v>
      </c>
      <c r="P2620">
        <v>48</v>
      </c>
      <c r="Q2620">
        <v>1.5483870967741935</v>
      </c>
      <c r="R2620">
        <v>74</v>
      </c>
      <c r="S2620">
        <v>2.3870967741935485</v>
      </c>
      <c r="T2620">
        <f>DATATABLE[[#This Row],[تعداد واگن منتظر واگذاری]]+DATATABLE[[#This Row],[تعداد واگن تحت تخلیه]]</f>
        <v>122</v>
      </c>
      <c r="U2620">
        <v>3.935483870967742</v>
      </c>
      <c r="V2620">
        <v>97</v>
      </c>
      <c r="W2620">
        <v>3.129032258064516</v>
      </c>
      <c r="X2620">
        <v>5529</v>
      </c>
      <c r="Y2620">
        <v>122</v>
      </c>
      <c r="Z2620">
        <v>171</v>
      </c>
      <c r="AA2620" t="s">
        <v>15</v>
      </c>
      <c r="AB2620">
        <v>1</v>
      </c>
      <c r="AC2620">
        <v>0</v>
      </c>
      <c r="AD2620" t="s">
        <v>15</v>
      </c>
      <c r="AE2620">
        <v>1</v>
      </c>
      <c r="AF2620">
        <v>0</v>
      </c>
      <c r="AG2620" t="s">
        <v>15</v>
      </c>
      <c r="AH2620">
        <v>1</v>
      </c>
      <c r="AI2620">
        <v>0</v>
      </c>
      <c r="AJ2620" t="s">
        <v>15</v>
      </c>
      <c r="AK2620">
        <v>1</v>
      </c>
      <c r="AL2620">
        <v>0</v>
      </c>
    </row>
    <row r="2621" spans="1:38" x14ac:dyDescent="0.25">
      <c r="A2621" t="s">
        <v>1530</v>
      </c>
      <c r="B2621" t="s">
        <v>792</v>
      </c>
      <c r="C2621">
        <v>13980229</v>
      </c>
      <c r="D2621">
        <v>980229</v>
      </c>
      <c r="E2621" t="s">
        <v>911</v>
      </c>
      <c r="F2621" t="s">
        <v>912</v>
      </c>
      <c r="G2621" t="s">
        <v>1523</v>
      </c>
      <c r="H2621" t="s">
        <v>39</v>
      </c>
      <c r="I2621">
        <v>1</v>
      </c>
      <c r="J2621" t="s">
        <v>21</v>
      </c>
      <c r="K2621">
        <v>2</v>
      </c>
      <c r="L2621">
        <v>10</v>
      </c>
      <c r="M2621">
        <v>9</v>
      </c>
      <c r="N2621" t="s">
        <v>16</v>
      </c>
      <c r="O2621" t="s">
        <v>1572</v>
      </c>
      <c r="P2621">
        <v>64</v>
      </c>
      <c r="Q2621">
        <v>2.064516129032258</v>
      </c>
      <c r="R2621">
        <v>69</v>
      </c>
      <c r="S2621">
        <v>2.225806451612903</v>
      </c>
      <c r="T2621">
        <f>DATATABLE[[#This Row],[تعداد واگن منتظر واگذاری]]+DATATABLE[[#This Row],[تعداد واگن تحت تخلیه]]</f>
        <v>133</v>
      </c>
      <c r="U2621">
        <v>4.290322580645161</v>
      </c>
      <c r="V2621">
        <v>90</v>
      </c>
      <c r="W2621">
        <v>2.903225806451613</v>
      </c>
      <c r="X2621">
        <v>5130</v>
      </c>
      <c r="Y2621">
        <v>133</v>
      </c>
      <c r="Z2621">
        <v>159</v>
      </c>
      <c r="AA2621" t="s">
        <v>15</v>
      </c>
      <c r="AB2621">
        <v>1</v>
      </c>
      <c r="AC2621">
        <v>0</v>
      </c>
      <c r="AD2621" t="s">
        <v>15</v>
      </c>
      <c r="AE2621">
        <v>1</v>
      </c>
      <c r="AF2621">
        <v>0</v>
      </c>
      <c r="AG2621" t="s">
        <v>15</v>
      </c>
      <c r="AH2621">
        <v>1</v>
      </c>
      <c r="AI2621">
        <v>0</v>
      </c>
      <c r="AJ2621" t="s">
        <v>15</v>
      </c>
      <c r="AK2621">
        <v>1</v>
      </c>
      <c r="AL2621">
        <v>0</v>
      </c>
    </row>
    <row r="2622" spans="1:38" x14ac:dyDescent="0.25">
      <c r="A2622" t="s">
        <v>1530</v>
      </c>
      <c r="B2622" t="s">
        <v>792</v>
      </c>
      <c r="C2622">
        <v>13980230</v>
      </c>
      <c r="D2622">
        <v>980230</v>
      </c>
      <c r="E2622" t="s">
        <v>913</v>
      </c>
      <c r="F2622" t="s">
        <v>914</v>
      </c>
      <c r="G2622" t="s">
        <v>1523</v>
      </c>
      <c r="H2622" t="s">
        <v>39</v>
      </c>
      <c r="I2622">
        <v>1</v>
      </c>
      <c r="J2622" t="s">
        <v>21</v>
      </c>
      <c r="K2622">
        <v>2</v>
      </c>
      <c r="L2622">
        <v>10</v>
      </c>
      <c r="M2622">
        <v>9</v>
      </c>
      <c r="N2622" t="s">
        <v>17</v>
      </c>
      <c r="O2622" t="s">
        <v>1573</v>
      </c>
      <c r="P2622">
        <v>113</v>
      </c>
      <c r="Q2622">
        <v>3.6451612903225805</v>
      </c>
      <c r="R2622">
        <v>95</v>
      </c>
      <c r="S2622">
        <v>3.064516129032258</v>
      </c>
      <c r="T2622">
        <f>DATATABLE[[#This Row],[تعداد واگن منتظر واگذاری]]+DATATABLE[[#This Row],[تعداد واگن تحت تخلیه]]</f>
        <v>208</v>
      </c>
      <c r="U2622">
        <v>6.709677419354839</v>
      </c>
      <c r="V2622">
        <v>66</v>
      </c>
      <c r="W2622">
        <v>2.129032258064516</v>
      </c>
      <c r="X2622">
        <v>3762</v>
      </c>
      <c r="Y2622">
        <v>208</v>
      </c>
      <c r="Z2622">
        <v>161</v>
      </c>
      <c r="AA2622" t="s">
        <v>15</v>
      </c>
      <c r="AB2622">
        <v>1</v>
      </c>
      <c r="AC2622">
        <v>0</v>
      </c>
      <c r="AD2622" t="s">
        <v>15</v>
      </c>
      <c r="AE2622">
        <v>1</v>
      </c>
      <c r="AF2622">
        <v>0</v>
      </c>
      <c r="AG2622" t="s">
        <v>15</v>
      </c>
      <c r="AH2622">
        <v>1</v>
      </c>
      <c r="AI2622">
        <v>0</v>
      </c>
      <c r="AJ2622" t="s">
        <v>15</v>
      </c>
      <c r="AK2622">
        <v>1</v>
      </c>
      <c r="AL2622">
        <v>0</v>
      </c>
    </row>
    <row r="2623" spans="1:38" x14ac:dyDescent="0.25">
      <c r="A2623" t="s">
        <v>1530</v>
      </c>
      <c r="B2623" t="s">
        <v>792</v>
      </c>
      <c r="C2623">
        <v>13980231</v>
      </c>
      <c r="D2623">
        <v>980231</v>
      </c>
      <c r="E2623" t="s">
        <v>915</v>
      </c>
      <c r="F2623" t="s">
        <v>916</v>
      </c>
      <c r="G2623" t="s">
        <v>1523</v>
      </c>
      <c r="H2623" t="s">
        <v>39</v>
      </c>
      <c r="I2623">
        <v>1</v>
      </c>
      <c r="J2623" t="s">
        <v>21</v>
      </c>
      <c r="K2623">
        <v>2</v>
      </c>
      <c r="L2623">
        <v>10</v>
      </c>
      <c r="M2623">
        <v>9</v>
      </c>
      <c r="N2623" t="s">
        <v>18</v>
      </c>
      <c r="O2623" t="s">
        <v>1574</v>
      </c>
      <c r="P2623">
        <v>48</v>
      </c>
      <c r="Q2623">
        <v>1.5483870967741935</v>
      </c>
      <c r="R2623">
        <v>167</v>
      </c>
      <c r="S2623">
        <v>5.387096774193548</v>
      </c>
      <c r="T2623">
        <f>DATATABLE[[#This Row],[تعداد واگن منتظر واگذاری]]+DATATABLE[[#This Row],[تعداد واگن تحت تخلیه]]</f>
        <v>215</v>
      </c>
      <c r="U2623">
        <v>6.935483870967742</v>
      </c>
      <c r="V2623">
        <v>73</v>
      </c>
      <c r="W2623">
        <v>2.3548387096774195</v>
      </c>
      <c r="X2623">
        <v>4161</v>
      </c>
      <c r="Y2623">
        <v>215</v>
      </c>
      <c r="Z2623">
        <v>240</v>
      </c>
      <c r="AA2623" t="s">
        <v>15</v>
      </c>
      <c r="AB2623">
        <v>1</v>
      </c>
      <c r="AC2623">
        <v>0</v>
      </c>
      <c r="AD2623" t="s">
        <v>15</v>
      </c>
      <c r="AE2623">
        <v>1</v>
      </c>
      <c r="AF2623">
        <v>0</v>
      </c>
      <c r="AG2623" t="s">
        <v>15</v>
      </c>
      <c r="AH2623">
        <v>1</v>
      </c>
      <c r="AI2623">
        <v>0</v>
      </c>
      <c r="AJ2623" t="s">
        <v>15</v>
      </c>
      <c r="AK2623">
        <v>1</v>
      </c>
      <c r="AL2623">
        <v>0</v>
      </c>
    </row>
    <row r="2624" spans="1:38" x14ac:dyDescent="0.25">
      <c r="A2624" t="s">
        <v>1530</v>
      </c>
      <c r="B2624" t="s">
        <v>792</v>
      </c>
      <c r="C2624">
        <v>13980301</v>
      </c>
      <c r="D2624">
        <v>980301</v>
      </c>
      <c r="E2624" t="s">
        <v>917</v>
      </c>
      <c r="F2624" t="s">
        <v>918</v>
      </c>
      <c r="G2624" t="s">
        <v>1523</v>
      </c>
      <c r="H2624" t="s">
        <v>39</v>
      </c>
      <c r="I2624">
        <v>1</v>
      </c>
      <c r="J2624" t="s">
        <v>22</v>
      </c>
      <c r="K2624">
        <v>3</v>
      </c>
      <c r="L2624">
        <v>10</v>
      </c>
      <c r="M2624">
        <v>9</v>
      </c>
      <c r="N2624" t="s">
        <v>19</v>
      </c>
      <c r="O2624" t="s">
        <v>1542</v>
      </c>
      <c r="P2624">
        <v>35</v>
      </c>
      <c r="Q2624">
        <v>1.1290322580645162</v>
      </c>
      <c r="R2624">
        <v>45</v>
      </c>
      <c r="S2624">
        <v>1.4516129032258065</v>
      </c>
      <c r="T2624">
        <f>DATATABLE[[#This Row],[تعداد واگن منتظر واگذاری]]+DATATABLE[[#This Row],[تعداد واگن تحت تخلیه]]</f>
        <v>80</v>
      </c>
      <c r="U2624">
        <v>2.5806451612903225</v>
      </c>
      <c r="V2624">
        <v>83</v>
      </c>
      <c r="W2624">
        <v>2.6774193548387095</v>
      </c>
      <c r="X2624">
        <v>4731</v>
      </c>
      <c r="Y2624">
        <v>80</v>
      </c>
      <c r="Z2624">
        <v>128</v>
      </c>
      <c r="AA2624" t="s">
        <v>15</v>
      </c>
      <c r="AB2624">
        <v>1</v>
      </c>
      <c r="AC2624">
        <v>0</v>
      </c>
      <c r="AD2624" t="s">
        <v>15</v>
      </c>
      <c r="AE2624">
        <v>1</v>
      </c>
      <c r="AF2624">
        <v>0</v>
      </c>
      <c r="AG2624" t="s">
        <v>15</v>
      </c>
      <c r="AH2624">
        <v>1</v>
      </c>
      <c r="AI2624">
        <v>0</v>
      </c>
      <c r="AJ2624" t="s">
        <v>15</v>
      </c>
      <c r="AK2624">
        <v>1</v>
      </c>
      <c r="AL2624">
        <v>0</v>
      </c>
    </row>
    <row r="2625" spans="1:38" x14ac:dyDescent="0.25">
      <c r="A2625" t="s">
        <v>1530</v>
      </c>
      <c r="B2625" t="s">
        <v>792</v>
      </c>
      <c r="C2625">
        <v>13980302</v>
      </c>
      <c r="D2625">
        <v>980302</v>
      </c>
      <c r="E2625" t="s">
        <v>919</v>
      </c>
      <c r="F2625" t="s">
        <v>920</v>
      </c>
      <c r="G2625" t="s">
        <v>1523</v>
      </c>
      <c r="H2625" t="s">
        <v>39</v>
      </c>
      <c r="I2625">
        <v>1</v>
      </c>
      <c r="J2625" t="s">
        <v>22</v>
      </c>
      <c r="K2625">
        <v>3</v>
      </c>
      <c r="L2625">
        <v>10</v>
      </c>
      <c r="M2625">
        <v>10</v>
      </c>
      <c r="N2625" t="s">
        <v>20</v>
      </c>
      <c r="O2625" t="s">
        <v>1543</v>
      </c>
      <c r="P2625">
        <v>20</v>
      </c>
      <c r="Q2625">
        <v>0.64516129032258063</v>
      </c>
      <c r="R2625">
        <v>27</v>
      </c>
      <c r="S2625">
        <v>0.87096774193548387</v>
      </c>
      <c r="T2625">
        <f>DATATABLE[[#This Row],[تعداد واگن منتظر واگذاری]]+DATATABLE[[#This Row],[تعداد واگن تحت تخلیه]]</f>
        <v>47</v>
      </c>
      <c r="U2625">
        <v>1.5161290322580645</v>
      </c>
      <c r="V2625">
        <v>56</v>
      </c>
      <c r="W2625">
        <v>1.8064516129032258</v>
      </c>
      <c r="X2625">
        <v>3192</v>
      </c>
      <c r="Y2625">
        <v>47</v>
      </c>
      <c r="Z2625">
        <v>83</v>
      </c>
      <c r="AA2625" t="s">
        <v>15</v>
      </c>
      <c r="AB2625">
        <v>1</v>
      </c>
      <c r="AC2625">
        <v>0</v>
      </c>
      <c r="AD2625" t="s">
        <v>15</v>
      </c>
      <c r="AE2625">
        <v>1</v>
      </c>
      <c r="AF2625">
        <v>0</v>
      </c>
      <c r="AG2625" t="s">
        <v>15</v>
      </c>
      <c r="AH2625">
        <v>1</v>
      </c>
      <c r="AI2625">
        <v>0</v>
      </c>
      <c r="AJ2625" t="s">
        <v>15</v>
      </c>
      <c r="AK2625">
        <v>1</v>
      </c>
      <c r="AL2625">
        <v>0</v>
      </c>
    </row>
    <row r="2626" spans="1:38" x14ac:dyDescent="0.25">
      <c r="A2626" t="s">
        <v>1530</v>
      </c>
      <c r="B2626" t="s">
        <v>792</v>
      </c>
      <c r="C2626">
        <v>13980303</v>
      </c>
      <c r="D2626">
        <v>980303</v>
      </c>
      <c r="E2626" t="s">
        <v>921</v>
      </c>
      <c r="F2626" t="s">
        <v>922</v>
      </c>
      <c r="G2626" t="s">
        <v>1523</v>
      </c>
      <c r="H2626" t="s">
        <v>39</v>
      </c>
      <c r="I2626">
        <v>1</v>
      </c>
      <c r="J2626" t="s">
        <v>22</v>
      </c>
      <c r="K2626">
        <v>3</v>
      </c>
      <c r="L2626">
        <v>10</v>
      </c>
      <c r="M2626">
        <v>10</v>
      </c>
      <c r="N2626" t="s">
        <v>12</v>
      </c>
      <c r="O2626" t="s">
        <v>1544</v>
      </c>
      <c r="P2626">
        <v>16</v>
      </c>
      <c r="Q2626">
        <v>0.5161290322580645</v>
      </c>
      <c r="R2626">
        <v>44</v>
      </c>
      <c r="S2626">
        <v>1.4193548387096775</v>
      </c>
      <c r="T2626">
        <f>DATATABLE[[#This Row],[تعداد واگن منتظر واگذاری]]+DATATABLE[[#This Row],[تعداد واگن تحت تخلیه]]</f>
        <v>60</v>
      </c>
      <c r="U2626">
        <v>1.935483870967742</v>
      </c>
      <c r="V2626">
        <v>66</v>
      </c>
      <c r="W2626">
        <v>2.129032258064516</v>
      </c>
      <c r="X2626">
        <v>3762</v>
      </c>
      <c r="Y2626">
        <v>60</v>
      </c>
      <c r="Z2626">
        <v>110</v>
      </c>
      <c r="AA2626" t="s">
        <v>15</v>
      </c>
      <c r="AB2626">
        <v>1</v>
      </c>
      <c r="AC2626">
        <v>0</v>
      </c>
      <c r="AD2626" t="s">
        <v>15</v>
      </c>
      <c r="AE2626">
        <v>1</v>
      </c>
      <c r="AF2626">
        <v>0</v>
      </c>
      <c r="AG2626" t="s">
        <v>15</v>
      </c>
      <c r="AH2626">
        <v>1</v>
      </c>
      <c r="AI2626">
        <v>0</v>
      </c>
      <c r="AJ2626" t="s">
        <v>15</v>
      </c>
      <c r="AK2626">
        <v>1</v>
      </c>
      <c r="AL2626">
        <v>0</v>
      </c>
    </row>
    <row r="2627" spans="1:38" x14ac:dyDescent="0.25">
      <c r="A2627" t="s">
        <v>1530</v>
      </c>
      <c r="B2627" t="s">
        <v>792</v>
      </c>
      <c r="C2627">
        <v>13980304</v>
      </c>
      <c r="D2627">
        <v>980304</v>
      </c>
      <c r="E2627" t="s">
        <v>923</v>
      </c>
      <c r="F2627" t="s">
        <v>924</v>
      </c>
      <c r="G2627" t="s">
        <v>1523</v>
      </c>
      <c r="H2627" t="s">
        <v>39</v>
      </c>
      <c r="I2627">
        <v>1</v>
      </c>
      <c r="J2627" t="s">
        <v>22</v>
      </c>
      <c r="K2627">
        <v>3</v>
      </c>
      <c r="L2627">
        <v>11</v>
      </c>
      <c r="M2627">
        <v>10</v>
      </c>
      <c r="N2627" t="s">
        <v>14</v>
      </c>
      <c r="O2627" t="s">
        <v>1545</v>
      </c>
      <c r="P2627">
        <v>45</v>
      </c>
      <c r="Q2627">
        <v>1.4516129032258065</v>
      </c>
      <c r="R2627">
        <v>53</v>
      </c>
      <c r="S2627">
        <v>1.7096774193548387</v>
      </c>
      <c r="T2627">
        <f>DATATABLE[[#This Row],[تعداد واگن منتظر واگذاری]]+DATATABLE[[#This Row],[تعداد واگن تحت تخلیه]]</f>
        <v>98</v>
      </c>
      <c r="U2627">
        <v>3.161290322580645</v>
      </c>
      <c r="V2627">
        <v>35</v>
      </c>
      <c r="W2627">
        <v>1.1290322580645162</v>
      </c>
      <c r="X2627">
        <v>1995</v>
      </c>
      <c r="Y2627">
        <v>98</v>
      </c>
      <c r="Z2627">
        <v>88</v>
      </c>
      <c r="AA2627" t="s">
        <v>15</v>
      </c>
      <c r="AB2627">
        <v>1</v>
      </c>
      <c r="AC2627">
        <v>0</v>
      </c>
      <c r="AD2627" t="s">
        <v>15</v>
      </c>
      <c r="AE2627">
        <v>1</v>
      </c>
      <c r="AF2627">
        <v>0</v>
      </c>
      <c r="AG2627" t="s">
        <v>15</v>
      </c>
      <c r="AH2627">
        <v>1</v>
      </c>
      <c r="AI2627">
        <v>0</v>
      </c>
      <c r="AJ2627" t="s">
        <v>15</v>
      </c>
      <c r="AK2627">
        <v>1</v>
      </c>
      <c r="AL2627">
        <v>0</v>
      </c>
    </row>
    <row r="2628" spans="1:38" x14ac:dyDescent="0.25">
      <c r="A2628" t="s">
        <v>1530</v>
      </c>
      <c r="B2628" t="s">
        <v>792</v>
      </c>
      <c r="C2628">
        <v>13980305</v>
      </c>
      <c r="D2628">
        <v>980305</v>
      </c>
      <c r="E2628" t="s">
        <v>925</v>
      </c>
      <c r="F2628" t="s">
        <v>926</v>
      </c>
      <c r="G2628" t="s">
        <v>1523</v>
      </c>
      <c r="H2628" t="s">
        <v>39</v>
      </c>
      <c r="I2628">
        <v>1</v>
      </c>
      <c r="J2628" t="s">
        <v>22</v>
      </c>
      <c r="K2628">
        <v>3</v>
      </c>
      <c r="L2628">
        <v>11</v>
      </c>
      <c r="M2628">
        <v>10</v>
      </c>
      <c r="N2628" t="s">
        <v>16</v>
      </c>
      <c r="O2628" t="s">
        <v>1546</v>
      </c>
      <c r="P2628">
        <v>36</v>
      </c>
      <c r="Q2628">
        <v>1.1612903225806452</v>
      </c>
      <c r="R2628">
        <v>84</v>
      </c>
      <c r="S2628">
        <v>2.7096774193548385</v>
      </c>
      <c r="T2628">
        <f>DATATABLE[[#This Row],[تعداد واگن منتظر واگذاری]]+DATATABLE[[#This Row],[تعداد واگن تحت تخلیه]]</f>
        <v>120</v>
      </c>
      <c r="U2628">
        <v>3.870967741935484</v>
      </c>
      <c r="V2628">
        <v>84</v>
      </c>
      <c r="W2628">
        <v>2.7096774193548385</v>
      </c>
      <c r="X2628">
        <v>4788</v>
      </c>
      <c r="Y2628">
        <v>120</v>
      </c>
      <c r="Z2628">
        <v>168</v>
      </c>
      <c r="AA2628" t="s">
        <v>15</v>
      </c>
      <c r="AB2628">
        <v>1</v>
      </c>
      <c r="AC2628">
        <v>0</v>
      </c>
      <c r="AD2628" t="s">
        <v>15</v>
      </c>
      <c r="AE2628">
        <v>1</v>
      </c>
      <c r="AF2628">
        <v>0</v>
      </c>
      <c r="AG2628" t="s">
        <v>15</v>
      </c>
      <c r="AH2628">
        <v>1</v>
      </c>
      <c r="AI2628">
        <v>0</v>
      </c>
      <c r="AJ2628" t="s">
        <v>15</v>
      </c>
      <c r="AK2628">
        <v>1</v>
      </c>
      <c r="AL2628">
        <v>0</v>
      </c>
    </row>
    <row r="2629" spans="1:38" x14ac:dyDescent="0.25">
      <c r="A2629" t="s">
        <v>1530</v>
      </c>
      <c r="B2629" t="s">
        <v>792</v>
      </c>
      <c r="C2629">
        <v>13980306</v>
      </c>
      <c r="D2629">
        <v>980306</v>
      </c>
      <c r="E2629" t="s">
        <v>927</v>
      </c>
      <c r="F2629" t="s">
        <v>928</v>
      </c>
      <c r="G2629" t="s">
        <v>1523</v>
      </c>
      <c r="H2629" t="s">
        <v>39</v>
      </c>
      <c r="I2629">
        <v>1</v>
      </c>
      <c r="J2629" t="s">
        <v>22</v>
      </c>
      <c r="K2629">
        <v>3</v>
      </c>
      <c r="L2629">
        <v>11</v>
      </c>
      <c r="M2629">
        <v>10</v>
      </c>
      <c r="N2629" t="s">
        <v>17</v>
      </c>
      <c r="O2629" t="s">
        <v>1547</v>
      </c>
      <c r="P2629">
        <v>8</v>
      </c>
      <c r="Q2629">
        <v>0.25806451612903225</v>
      </c>
      <c r="R2629">
        <v>89</v>
      </c>
      <c r="S2629">
        <v>2.870967741935484</v>
      </c>
      <c r="T2629">
        <f>DATATABLE[[#This Row],[تعداد واگن منتظر واگذاری]]+DATATABLE[[#This Row],[تعداد واگن تحت تخلیه]]</f>
        <v>97</v>
      </c>
      <c r="U2629">
        <v>3.129032258064516</v>
      </c>
      <c r="V2629">
        <v>61</v>
      </c>
      <c r="W2629">
        <v>1.967741935483871</v>
      </c>
      <c r="X2629">
        <v>3477</v>
      </c>
      <c r="Y2629">
        <v>97</v>
      </c>
      <c r="Z2629">
        <v>150</v>
      </c>
      <c r="AA2629" t="s">
        <v>15</v>
      </c>
      <c r="AB2629">
        <v>1</v>
      </c>
      <c r="AC2629">
        <v>0</v>
      </c>
      <c r="AD2629" t="s">
        <v>15</v>
      </c>
      <c r="AE2629">
        <v>1</v>
      </c>
      <c r="AF2629">
        <v>0</v>
      </c>
      <c r="AG2629" t="s">
        <v>15</v>
      </c>
      <c r="AH2629">
        <v>1</v>
      </c>
      <c r="AI2629">
        <v>0</v>
      </c>
      <c r="AJ2629" t="s">
        <v>15</v>
      </c>
      <c r="AK2629">
        <v>1</v>
      </c>
      <c r="AL2629">
        <v>0</v>
      </c>
    </row>
    <row r="2630" spans="1:38" x14ac:dyDescent="0.25">
      <c r="A2630" t="s">
        <v>1530</v>
      </c>
      <c r="B2630" t="s">
        <v>792</v>
      </c>
      <c r="C2630">
        <v>13980307</v>
      </c>
      <c r="D2630">
        <v>980307</v>
      </c>
      <c r="E2630" t="s">
        <v>929</v>
      </c>
      <c r="F2630" t="s">
        <v>930</v>
      </c>
      <c r="G2630" t="s">
        <v>1523</v>
      </c>
      <c r="H2630" t="s">
        <v>39</v>
      </c>
      <c r="I2630">
        <v>1</v>
      </c>
      <c r="J2630" t="s">
        <v>22</v>
      </c>
      <c r="K2630">
        <v>3</v>
      </c>
      <c r="L2630">
        <v>11</v>
      </c>
      <c r="M2630">
        <v>10</v>
      </c>
      <c r="N2630" t="s">
        <v>18</v>
      </c>
      <c r="O2630" t="s">
        <v>1548</v>
      </c>
      <c r="P2630">
        <v>16</v>
      </c>
      <c r="Q2630">
        <v>0.5161290322580645</v>
      </c>
      <c r="R2630">
        <v>52</v>
      </c>
      <c r="S2630">
        <v>1.6774193548387097</v>
      </c>
      <c r="T2630">
        <f>DATATABLE[[#This Row],[تعداد واگن منتظر واگذاری]]+DATATABLE[[#This Row],[تعداد واگن تحت تخلیه]]</f>
        <v>68</v>
      </c>
      <c r="U2630">
        <v>2.193548387096774</v>
      </c>
      <c r="V2630">
        <v>83</v>
      </c>
      <c r="W2630">
        <v>2.6774193548387095</v>
      </c>
      <c r="X2630">
        <v>4731</v>
      </c>
      <c r="Y2630">
        <v>68</v>
      </c>
      <c r="Z2630">
        <v>135</v>
      </c>
      <c r="AA2630" t="s">
        <v>15</v>
      </c>
      <c r="AB2630">
        <v>1</v>
      </c>
      <c r="AC2630">
        <v>0</v>
      </c>
      <c r="AD2630" t="s">
        <v>15</v>
      </c>
      <c r="AE2630">
        <v>1</v>
      </c>
      <c r="AF2630">
        <v>0</v>
      </c>
      <c r="AG2630" t="s">
        <v>15</v>
      </c>
      <c r="AH2630">
        <v>1</v>
      </c>
      <c r="AI2630">
        <v>0</v>
      </c>
      <c r="AJ2630" t="s">
        <v>15</v>
      </c>
      <c r="AK2630">
        <v>1</v>
      </c>
      <c r="AL2630">
        <v>0</v>
      </c>
    </row>
    <row r="2631" spans="1:38" x14ac:dyDescent="0.25">
      <c r="A2631" t="s">
        <v>1530</v>
      </c>
      <c r="B2631" t="s">
        <v>792</v>
      </c>
      <c r="C2631">
        <v>13980308</v>
      </c>
      <c r="D2631">
        <v>980308</v>
      </c>
      <c r="E2631" t="s">
        <v>931</v>
      </c>
      <c r="F2631" t="s">
        <v>932</v>
      </c>
      <c r="G2631" t="s">
        <v>1523</v>
      </c>
      <c r="H2631" t="s">
        <v>39</v>
      </c>
      <c r="I2631">
        <v>1</v>
      </c>
      <c r="J2631" t="s">
        <v>22</v>
      </c>
      <c r="K2631">
        <v>3</v>
      </c>
      <c r="L2631">
        <v>11</v>
      </c>
      <c r="M2631">
        <v>10</v>
      </c>
      <c r="N2631" t="s">
        <v>19</v>
      </c>
      <c r="O2631" t="s">
        <v>1549</v>
      </c>
      <c r="P2631">
        <v>60</v>
      </c>
      <c r="Q2631">
        <v>1.935483870967742</v>
      </c>
      <c r="R2631">
        <v>122</v>
      </c>
      <c r="S2631">
        <v>3.935483870967742</v>
      </c>
      <c r="T2631">
        <f>DATATABLE[[#This Row],[تعداد واگن منتظر واگذاری]]+DATATABLE[[#This Row],[تعداد واگن تحت تخلیه]]</f>
        <v>182</v>
      </c>
      <c r="U2631">
        <v>5.870967741935484</v>
      </c>
      <c r="V2631">
        <v>45</v>
      </c>
      <c r="W2631">
        <v>1.4516129032258065</v>
      </c>
      <c r="X2631">
        <v>2565</v>
      </c>
      <c r="Y2631">
        <v>182</v>
      </c>
      <c r="Z2631">
        <v>167</v>
      </c>
      <c r="AA2631" t="s">
        <v>15</v>
      </c>
      <c r="AB2631">
        <v>1</v>
      </c>
      <c r="AC2631">
        <v>0</v>
      </c>
      <c r="AD2631" t="s">
        <v>15</v>
      </c>
      <c r="AE2631">
        <v>1</v>
      </c>
      <c r="AF2631">
        <v>0</v>
      </c>
      <c r="AG2631" t="s">
        <v>15</v>
      </c>
      <c r="AH2631">
        <v>1</v>
      </c>
      <c r="AI2631">
        <v>0</v>
      </c>
      <c r="AJ2631" t="s">
        <v>15</v>
      </c>
      <c r="AK2631">
        <v>1</v>
      </c>
      <c r="AL2631">
        <v>0</v>
      </c>
    </row>
    <row r="2632" spans="1:38" x14ac:dyDescent="0.25">
      <c r="A2632" t="s">
        <v>1530</v>
      </c>
      <c r="B2632" t="s">
        <v>792</v>
      </c>
      <c r="C2632">
        <v>13980309</v>
      </c>
      <c r="D2632">
        <v>980309</v>
      </c>
      <c r="E2632" t="s">
        <v>933</v>
      </c>
      <c r="F2632" t="s">
        <v>934</v>
      </c>
      <c r="G2632" t="s">
        <v>1523</v>
      </c>
      <c r="H2632" t="s">
        <v>39</v>
      </c>
      <c r="I2632">
        <v>1</v>
      </c>
      <c r="J2632" t="s">
        <v>22</v>
      </c>
      <c r="K2632">
        <v>3</v>
      </c>
      <c r="L2632">
        <v>11</v>
      </c>
      <c r="M2632">
        <v>11</v>
      </c>
      <c r="N2632" t="s">
        <v>20</v>
      </c>
      <c r="O2632" t="s">
        <v>1550</v>
      </c>
      <c r="P2632">
        <v>0</v>
      </c>
      <c r="Q2632">
        <v>0</v>
      </c>
      <c r="R2632">
        <v>94</v>
      </c>
      <c r="S2632">
        <v>3.032258064516129</v>
      </c>
      <c r="T2632">
        <f>DATATABLE[[#This Row],[تعداد واگن منتظر واگذاری]]+DATATABLE[[#This Row],[تعداد واگن تحت تخلیه]]</f>
        <v>94</v>
      </c>
      <c r="U2632">
        <v>3.032258064516129</v>
      </c>
      <c r="V2632">
        <v>106</v>
      </c>
      <c r="W2632">
        <v>3.4193548387096775</v>
      </c>
      <c r="X2632">
        <v>6042</v>
      </c>
      <c r="Y2632">
        <v>94</v>
      </c>
      <c r="Z2632">
        <v>200</v>
      </c>
      <c r="AA2632" t="s">
        <v>13</v>
      </c>
      <c r="AB2632">
        <v>0</v>
      </c>
      <c r="AC2632">
        <v>1</v>
      </c>
      <c r="AD2632" t="s">
        <v>15</v>
      </c>
      <c r="AE2632">
        <v>1</v>
      </c>
      <c r="AF2632">
        <v>0</v>
      </c>
      <c r="AG2632" t="s">
        <v>15</v>
      </c>
      <c r="AH2632">
        <v>1</v>
      </c>
      <c r="AI2632">
        <v>0</v>
      </c>
      <c r="AJ2632" t="s">
        <v>15</v>
      </c>
      <c r="AK2632">
        <v>1</v>
      </c>
      <c r="AL2632">
        <v>0</v>
      </c>
    </row>
    <row r="2633" spans="1:38" x14ac:dyDescent="0.25">
      <c r="A2633" t="s">
        <v>1530</v>
      </c>
      <c r="B2633" t="s">
        <v>792</v>
      </c>
      <c r="C2633">
        <v>13980310</v>
      </c>
      <c r="D2633">
        <v>980310</v>
      </c>
      <c r="E2633" t="s">
        <v>935</v>
      </c>
      <c r="F2633" t="s">
        <v>936</v>
      </c>
      <c r="G2633" t="s">
        <v>1523</v>
      </c>
      <c r="H2633" t="s">
        <v>39</v>
      </c>
      <c r="I2633">
        <v>1</v>
      </c>
      <c r="J2633" t="s">
        <v>22</v>
      </c>
      <c r="K2633">
        <v>3</v>
      </c>
      <c r="L2633">
        <v>11</v>
      </c>
      <c r="M2633">
        <v>11</v>
      </c>
      <c r="N2633" t="s">
        <v>12</v>
      </c>
      <c r="O2633" t="s">
        <v>1551</v>
      </c>
      <c r="P2633">
        <v>49</v>
      </c>
      <c r="Q2633">
        <v>1.5806451612903225</v>
      </c>
      <c r="R2633">
        <v>2</v>
      </c>
      <c r="S2633">
        <v>6.4516129032258063E-2</v>
      </c>
      <c r="T2633">
        <f>DATATABLE[[#This Row],[تعداد واگن منتظر واگذاری]]+DATATABLE[[#This Row],[تعداد واگن تحت تخلیه]]</f>
        <v>51</v>
      </c>
      <c r="U2633">
        <v>1.6451612903225807</v>
      </c>
      <c r="V2633">
        <v>74</v>
      </c>
      <c r="W2633">
        <v>2.3870967741935485</v>
      </c>
      <c r="X2633">
        <v>4218</v>
      </c>
      <c r="Y2633">
        <v>51</v>
      </c>
      <c r="Z2633">
        <v>76</v>
      </c>
      <c r="AA2633" t="s">
        <v>15</v>
      </c>
      <c r="AB2633">
        <v>1</v>
      </c>
      <c r="AC2633">
        <v>0</v>
      </c>
      <c r="AD2633" t="s">
        <v>15</v>
      </c>
      <c r="AE2633">
        <v>1</v>
      </c>
      <c r="AF2633">
        <v>0</v>
      </c>
      <c r="AG2633" t="s">
        <v>15</v>
      </c>
      <c r="AH2633">
        <v>1</v>
      </c>
      <c r="AI2633">
        <v>0</v>
      </c>
      <c r="AJ2633" t="s">
        <v>15</v>
      </c>
      <c r="AK2633">
        <v>1</v>
      </c>
      <c r="AL2633">
        <v>0</v>
      </c>
    </row>
    <row r="2634" spans="1:38" x14ac:dyDescent="0.25">
      <c r="A2634" t="s">
        <v>1530</v>
      </c>
      <c r="B2634" t="s">
        <v>792</v>
      </c>
      <c r="C2634">
        <v>13980311</v>
      </c>
      <c r="D2634">
        <v>980311</v>
      </c>
      <c r="E2634" t="s">
        <v>937</v>
      </c>
      <c r="F2634" t="s">
        <v>938</v>
      </c>
      <c r="G2634" t="s">
        <v>1523</v>
      </c>
      <c r="H2634" t="s">
        <v>39</v>
      </c>
      <c r="I2634">
        <v>1</v>
      </c>
      <c r="J2634" t="s">
        <v>22</v>
      </c>
      <c r="K2634">
        <v>3</v>
      </c>
      <c r="L2634">
        <v>12</v>
      </c>
      <c r="M2634">
        <v>11</v>
      </c>
      <c r="N2634" t="s">
        <v>14</v>
      </c>
      <c r="O2634" t="s">
        <v>1552</v>
      </c>
      <c r="P2634">
        <v>0</v>
      </c>
      <c r="Q2634">
        <v>0</v>
      </c>
      <c r="R2634">
        <v>40</v>
      </c>
      <c r="S2634">
        <v>1.2903225806451613</v>
      </c>
      <c r="T2634">
        <f>DATATABLE[[#This Row],[تعداد واگن منتظر واگذاری]]+DATATABLE[[#This Row],[تعداد واگن تحت تخلیه]]</f>
        <v>40</v>
      </c>
      <c r="U2634">
        <v>1.2903225806451613</v>
      </c>
      <c r="V2634">
        <v>25</v>
      </c>
      <c r="W2634">
        <v>0.80645161290322576</v>
      </c>
      <c r="X2634">
        <v>1425</v>
      </c>
      <c r="Y2634">
        <v>40</v>
      </c>
      <c r="Z2634">
        <v>65</v>
      </c>
      <c r="AA2634" t="s">
        <v>13</v>
      </c>
      <c r="AB2634">
        <v>0</v>
      </c>
      <c r="AC2634">
        <v>1</v>
      </c>
      <c r="AD2634" t="s">
        <v>15</v>
      </c>
      <c r="AE2634">
        <v>1</v>
      </c>
      <c r="AF2634">
        <v>0</v>
      </c>
      <c r="AG2634" t="s">
        <v>15</v>
      </c>
      <c r="AH2634">
        <v>1</v>
      </c>
      <c r="AI2634">
        <v>0</v>
      </c>
      <c r="AJ2634" t="s">
        <v>15</v>
      </c>
      <c r="AK2634">
        <v>1</v>
      </c>
      <c r="AL2634">
        <v>0</v>
      </c>
    </row>
    <row r="2635" spans="1:38" x14ac:dyDescent="0.25">
      <c r="A2635" t="s">
        <v>1530</v>
      </c>
      <c r="B2635" t="s">
        <v>792</v>
      </c>
      <c r="C2635">
        <v>13980312</v>
      </c>
      <c r="D2635">
        <v>980312</v>
      </c>
      <c r="E2635" t="s">
        <v>939</v>
      </c>
      <c r="F2635" t="s">
        <v>940</v>
      </c>
      <c r="G2635" t="s">
        <v>1523</v>
      </c>
      <c r="H2635" t="s">
        <v>39</v>
      </c>
      <c r="I2635">
        <v>1</v>
      </c>
      <c r="J2635" t="s">
        <v>22</v>
      </c>
      <c r="K2635">
        <v>3</v>
      </c>
      <c r="L2635">
        <v>12</v>
      </c>
      <c r="M2635">
        <v>11</v>
      </c>
      <c r="N2635" t="s">
        <v>16</v>
      </c>
      <c r="O2635" t="s">
        <v>1553</v>
      </c>
      <c r="P2635">
        <v>0</v>
      </c>
      <c r="Q2635">
        <v>0</v>
      </c>
      <c r="R2635">
        <v>10</v>
      </c>
      <c r="S2635">
        <v>0.32258064516129031</v>
      </c>
      <c r="T2635">
        <f>DATATABLE[[#This Row],[تعداد واگن منتظر واگذاری]]+DATATABLE[[#This Row],[تعداد واگن تحت تخلیه]]</f>
        <v>10</v>
      </c>
      <c r="U2635">
        <v>0.32258064516129031</v>
      </c>
      <c r="V2635">
        <v>67</v>
      </c>
      <c r="W2635">
        <v>2.161290322580645</v>
      </c>
      <c r="X2635">
        <v>3819</v>
      </c>
      <c r="Y2635">
        <v>10</v>
      </c>
      <c r="Z2635">
        <v>77</v>
      </c>
      <c r="AA2635" t="s">
        <v>13</v>
      </c>
      <c r="AB2635">
        <v>0</v>
      </c>
      <c r="AC2635">
        <v>1</v>
      </c>
      <c r="AD2635" t="s">
        <v>15</v>
      </c>
      <c r="AE2635">
        <v>1</v>
      </c>
      <c r="AF2635">
        <v>0</v>
      </c>
      <c r="AG2635" t="s">
        <v>15</v>
      </c>
      <c r="AH2635">
        <v>1</v>
      </c>
      <c r="AI2635">
        <v>0</v>
      </c>
      <c r="AJ2635" t="s">
        <v>15</v>
      </c>
      <c r="AK2635">
        <v>1</v>
      </c>
      <c r="AL2635">
        <v>0</v>
      </c>
    </row>
    <row r="2636" spans="1:38" x14ac:dyDescent="0.25">
      <c r="A2636" t="s">
        <v>1530</v>
      </c>
      <c r="B2636" t="s">
        <v>792</v>
      </c>
      <c r="C2636">
        <v>13980313</v>
      </c>
      <c r="D2636">
        <v>980313</v>
      </c>
      <c r="E2636" t="s">
        <v>941</v>
      </c>
      <c r="F2636" t="s">
        <v>942</v>
      </c>
      <c r="G2636" t="s">
        <v>1523</v>
      </c>
      <c r="H2636" t="s">
        <v>39</v>
      </c>
      <c r="I2636">
        <v>1</v>
      </c>
      <c r="J2636" t="s">
        <v>22</v>
      </c>
      <c r="K2636">
        <v>3</v>
      </c>
      <c r="L2636">
        <v>12</v>
      </c>
      <c r="M2636">
        <v>11</v>
      </c>
      <c r="N2636" t="s">
        <v>17</v>
      </c>
      <c r="O2636" t="s">
        <v>1556</v>
      </c>
      <c r="P2636">
        <v>0</v>
      </c>
      <c r="Q2636">
        <v>0</v>
      </c>
      <c r="R2636">
        <v>60</v>
      </c>
      <c r="S2636">
        <v>1.935483870967742</v>
      </c>
      <c r="T2636">
        <f>DATATABLE[[#This Row],[تعداد واگن منتظر واگذاری]]+DATATABLE[[#This Row],[تعداد واگن تحت تخلیه]]</f>
        <v>60</v>
      </c>
      <c r="U2636">
        <v>1.935483870967742</v>
      </c>
      <c r="V2636">
        <v>28</v>
      </c>
      <c r="W2636">
        <v>0.90322580645161288</v>
      </c>
      <c r="X2636">
        <v>1596</v>
      </c>
      <c r="Y2636">
        <v>60</v>
      </c>
      <c r="Z2636">
        <v>88</v>
      </c>
      <c r="AA2636" t="s">
        <v>13</v>
      </c>
      <c r="AB2636">
        <v>0</v>
      </c>
      <c r="AC2636">
        <v>1</v>
      </c>
      <c r="AD2636" t="s">
        <v>15</v>
      </c>
      <c r="AE2636">
        <v>1</v>
      </c>
      <c r="AF2636">
        <v>0</v>
      </c>
      <c r="AG2636" t="s">
        <v>15</v>
      </c>
      <c r="AH2636">
        <v>1</v>
      </c>
      <c r="AI2636">
        <v>0</v>
      </c>
      <c r="AJ2636" t="s">
        <v>15</v>
      </c>
      <c r="AK2636">
        <v>1</v>
      </c>
      <c r="AL2636">
        <v>0</v>
      </c>
    </row>
    <row r="2637" spans="1:38" x14ac:dyDescent="0.25">
      <c r="A2637" t="s">
        <v>1530</v>
      </c>
      <c r="B2637" t="s">
        <v>792</v>
      </c>
      <c r="C2637">
        <v>13980314</v>
      </c>
      <c r="D2637">
        <v>980314</v>
      </c>
      <c r="E2637" t="s">
        <v>943</v>
      </c>
      <c r="F2637" t="s">
        <v>944</v>
      </c>
      <c r="G2637" t="s">
        <v>1523</v>
      </c>
      <c r="H2637" t="s">
        <v>39</v>
      </c>
      <c r="I2637">
        <v>1</v>
      </c>
      <c r="J2637" t="s">
        <v>22</v>
      </c>
      <c r="K2637">
        <v>3</v>
      </c>
      <c r="L2637">
        <v>12</v>
      </c>
      <c r="M2637">
        <v>11</v>
      </c>
      <c r="N2637" t="s">
        <v>18</v>
      </c>
      <c r="O2637" t="s">
        <v>1557</v>
      </c>
      <c r="P2637">
        <v>50</v>
      </c>
      <c r="Q2637">
        <v>1.6129032258064515</v>
      </c>
      <c r="R2637">
        <v>34</v>
      </c>
      <c r="S2637">
        <v>1.096774193548387</v>
      </c>
      <c r="T2637">
        <f>DATATABLE[[#This Row],[تعداد واگن منتظر واگذاری]]+DATATABLE[[#This Row],[تعداد واگن تحت تخلیه]]</f>
        <v>84</v>
      </c>
      <c r="U2637">
        <v>2.7096774193548385</v>
      </c>
      <c r="V2637">
        <v>49</v>
      </c>
      <c r="W2637">
        <v>1.5806451612903225</v>
      </c>
      <c r="X2637">
        <v>2793</v>
      </c>
      <c r="Y2637">
        <v>84</v>
      </c>
      <c r="Z2637">
        <v>83</v>
      </c>
      <c r="AA2637" t="s">
        <v>15</v>
      </c>
      <c r="AB2637">
        <v>1</v>
      </c>
      <c r="AC2637">
        <v>0</v>
      </c>
      <c r="AD2637" t="s">
        <v>15</v>
      </c>
      <c r="AE2637">
        <v>1</v>
      </c>
      <c r="AF2637">
        <v>0</v>
      </c>
      <c r="AG2637" t="s">
        <v>15</v>
      </c>
      <c r="AH2637">
        <v>1</v>
      </c>
      <c r="AI2637">
        <v>0</v>
      </c>
      <c r="AJ2637" t="s">
        <v>15</v>
      </c>
      <c r="AK2637">
        <v>1</v>
      </c>
      <c r="AL2637">
        <v>0</v>
      </c>
    </row>
    <row r="2638" spans="1:38" x14ac:dyDescent="0.25">
      <c r="A2638" t="s">
        <v>1530</v>
      </c>
      <c r="B2638" t="s">
        <v>792</v>
      </c>
      <c r="C2638">
        <v>13980315</v>
      </c>
      <c r="D2638">
        <v>980315</v>
      </c>
      <c r="E2638" t="s">
        <v>945</v>
      </c>
      <c r="F2638" t="s">
        <v>946</v>
      </c>
      <c r="G2638" t="s">
        <v>1523</v>
      </c>
      <c r="H2638" t="s">
        <v>39</v>
      </c>
      <c r="I2638">
        <v>1</v>
      </c>
      <c r="J2638" t="s">
        <v>22</v>
      </c>
      <c r="K2638">
        <v>3</v>
      </c>
      <c r="L2638">
        <v>12</v>
      </c>
      <c r="M2638">
        <v>11</v>
      </c>
      <c r="N2638" t="s">
        <v>19</v>
      </c>
      <c r="O2638" t="s">
        <v>1558</v>
      </c>
      <c r="P2638">
        <v>41</v>
      </c>
      <c r="Q2638">
        <v>1.3225806451612903</v>
      </c>
      <c r="R2638">
        <v>58</v>
      </c>
      <c r="S2638">
        <v>1.8709677419354838</v>
      </c>
      <c r="T2638">
        <f>DATATABLE[[#This Row],[تعداد واگن منتظر واگذاری]]+DATATABLE[[#This Row],[تعداد واگن تحت تخلیه]]</f>
        <v>99</v>
      </c>
      <c r="U2638">
        <v>3.193548387096774</v>
      </c>
      <c r="V2638">
        <v>65</v>
      </c>
      <c r="W2638">
        <v>2.096774193548387</v>
      </c>
      <c r="X2638">
        <v>3705</v>
      </c>
      <c r="Y2638">
        <v>99</v>
      </c>
      <c r="Z2638">
        <v>123</v>
      </c>
      <c r="AA2638" t="s">
        <v>15</v>
      </c>
      <c r="AB2638">
        <v>1</v>
      </c>
      <c r="AC2638">
        <v>0</v>
      </c>
      <c r="AD2638" t="s">
        <v>15</v>
      </c>
      <c r="AE2638">
        <v>1</v>
      </c>
      <c r="AF2638">
        <v>0</v>
      </c>
      <c r="AG2638" t="s">
        <v>15</v>
      </c>
      <c r="AH2638">
        <v>1</v>
      </c>
      <c r="AI2638">
        <v>0</v>
      </c>
      <c r="AJ2638" t="s">
        <v>15</v>
      </c>
      <c r="AK2638">
        <v>1</v>
      </c>
      <c r="AL2638">
        <v>0</v>
      </c>
    </row>
    <row r="2639" spans="1:38" x14ac:dyDescent="0.25">
      <c r="A2639" t="s">
        <v>1530</v>
      </c>
      <c r="B2639" t="s">
        <v>792</v>
      </c>
      <c r="C2639">
        <v>13980316</v>
      </c>
      <c r="D2639">
        <v>980316</v>
      </c>
      <c r="E2639" t="s">
        <v>947</v>
      </c>
      <c r="F2639" t="s">
        <v>948</v>
      </c>
      <c r="G2639" t="s">
        <v>1523</v>
      </c>
      <c r="H2639" t="s">
        <v>39</v>
      </c>
      <c r="I2639">
        <v>1</v>
      </c>
      <c r="J2639" t="s">
        <v>22</v>
      </c>
      <c r="K2639">
        <v>3</v>
      </c>
      <c r="L2639">
        <v>12</v>
      </c>
      <c r="M2639">
        <v>12</v>
      </c>
      <c r="N2639" t="s">
        <v>20</v>
      </c>
      <c r="O2639" t="s">
        <v>1559</v>
      </c>
      <c r="P2639">
        <v>15</v>
      </c>
      <c r="Q2639">
        <v>0.4838709677419355</v>
      </c>
      <c r="R2639">
        <v>82</v>
      </c>
      <c r="S2639">
        <v>2.6451612903225805</v>
      </c>
      <c r="T2639">
        <f>DATATABLE[[#This Row],[تعداد واگن منتظر واگذاری]]+DATATABLE[[#This Row],[تعداد واگن تحت تخلیه]]</f>
        <v>97</v>
      </c>
      <c r="U2639">
        <v>3.129032258064516</v>
      </c>
      <c r="V2639">
        <v>58</v>
      </c>
      <c r="W2639">
        <v>1.8709677419354838</v>
      </c>
      <c r="X2639">
        <v>3306</v>
      </c>
      <c r="Y2639">
        <v>97</v>
      </c>
      <c r="Z2639">
        <v>140</v>
      </c>
      <c r="AA2639" t="s">
        <v>15</v>
      </c>
      <c r="AB2639">
        <v>1</v>
      </c>
      <c r="AC2639">
        <v>0</v>
      </c>
      <c r="AD2639" t="s">
        <v>15</v>
      </c>
      <c r="AE2639">
        <v>1</v>
      </c>
      <c r="AF2639">
        <v>0</v>
      </c>
      <c r="AG2639" t="s">
        <v>15</v>
      </c>
      <c r="AH2639">
        <v>1</v>
      </c>
      <c r="AI2639">
        <v>0</v>
      </c>
      <c r="AJ2639" t="s">
        <v>15</v>
      </c>
      <c r="AK2639">
        <v>1</v>
      </c>
      <c r="AL2639">
        <v>0</v>
      </c>
    </row>
    <row r="2640" spans="1:38" x14ac:dyDescent="0.25">
      <c r="A2640" t="s">
        <v>1530</v>
      </c>
      <c r="B2640" t="s">
        <v>792</v>
      </c>
      <c r="C2640">
        <v>13980317</v>
      </c>
      <c r="D2640">
        <v>980317</v>
      </c>
      <c r="E2640" t="s">
        <v>949</v>
      </c>
      <c r="F2640" t="s">
        <v>950</v>
      </c>
      <c r="G2640" t="s">
        <v>1523</v>
      </c>
      <c r="H2640" t="s">
        <v>39</v>
      </c>
      <c r="I2640">
        <v>1</v>
      </c>
      <c r="J2640" t="s">
        <v>22</v>
      </c>
      <c r="K2640">
        <v>3</v>
      </c>
      <c r="L2640">
        <v>12</v>
      </c>
      <c r="M2640">
        <v>12</v>
      </c>
      <c r="N2640" t="s">
        <v>12</v>
      </c>
      <c r="O2640" t="s">
        <v>1560</v>
      </c>
      <c r="P2640">
        <v>17</v>
      </c>
      <c r="Q2640">
        <v>0.54838709677419351</v>
      </c>
      <c r="R2640">
        <v>39</v>
      </c>
      <c r="S2640">
        <v>1.2580645161290323</v>
      </c>
      <c r="T2640">
        <f>DATATABLE[[#This Row],[تعداد واگن منتظر واگذاری]]+DATATABLE[[#This Row],[تعداد واگن تحت تخلیه]]</f>
        <v>56</v>
      </c>
      <c r="U2640">
        <v>1.8064516129032258</v>
      </c>
      <c r="V2640">
        <v>26</v>
      </c>
      <c r="W2640">
        <v>0.83870967741935487</v>
      </c>
      <c r="X2640">
        <v>1482</v>
      </c>
      <c r="Y2640">
        <v>56</v>
      </c>
      <c r="Z2640">
        <v>65</v>
      </c>
      <c r="AA2640" t="s">
        <v>15</v>
      </c>
      <c r="AB2640">
        <v>1</v>
      </c>
      <c r="AC2640">
        <v>0</v>
      </c>
      <c r="AD2640" t="s">
        <v>15</v>
      </c>
      <c r="AE2640">
        <v>1</v>
      </c>
      <c r="AF2640">
        <v>0</v>
      </c>
      <c r="AG2640" t="s">
        <v>15</v>
      </c>
      <c r="AH2640">
        <v>1</v>
      </c>
      <c r="AI2640">
        <v>0</v>
      </c>
      <c r="AJ2640" t="s">
        <v>15</v>
      </c>
      <c r="AK2640">
        <v>1</v>
      </c>
      <c r="AL2640">
        <v>0</v>
      </c>
    </row>
    <row r="2641" spans="1:38" x14ac:dyDescent="0.25">
      <c r="A2641" t="s">
        <v>1530</v>
      </c>
      <c r="B2641" t="s">
        <v>792</v>
      </c>
      <c r="C2641">
        <v>13980318</v>
      </c>
      <c r="D2641">
        <v>980318</v>
      </c>
      <c r="E2641" t="s">
        <v>951</v>
      </c>
      <c r="F2641" t="s">
        <v>952</v>
      </c>
      <c r="G2641" t="s">
        <v>1523</v>
      </c>
      <c r="H2641" t="s">
        <v>39</v>
      </c>
      <c r="I2641">
        <v>1</v>
      </c>
      <c r="J2641" t="s">
        <v>22</v>
      </c>
      <c r="K2641">
        <v>3</v>
      </c>
      <c r="L2641">
        <v>13</v>
      </c>
      <c r="M2641">
        <v>12</v>
      </c>
      <c r="N2641" t="s">
        <v>14</v>
      </c>
      <c r="O2641" t="s">
        <v>1561</v>
      </c>
      <c r="P2641">
        <v>7</v>
      </c>
      <c r="Q2641">
        <v>0.22580645161290322</v>
      </c>
      <c r="R2641">
        <v>24</v>
      </c>
      <c r="S2641">
        <v>0.77419354838709675</v>
      </c>
      <c r="T2641">
        <f>DATATABLE[[#This Row],[تعداد واگن منتظر واگذاری]]+DATATABLE[[#This Row],[تعداد واگن تحت تخلیه]]</f>
        <v>31</v>
      </c>
      <c r="U2641">
        <v>1</v>
      </c>
      <c r="V2641">
        <v>39</v>
      </c>
      <c r="W2641">
        <v>1.2580645161290323</v>
      </c>
      <c r="X2641">
        <v>2223</v>
      </c>
      <c r="Y2641">
        <v>31</v>
      </c>
      <c r="Z2641">
        <v>63</v>
      </c>
      <c r="AA2641" t="s">
        <v>15</v>
      </c>
      <c r="AB2641">
        <v>1</v>
      </c>
      <c r="AC2641">
        <v>0</v>
      </c>
      <c r="AD2641" t="s">
        <v>15</v>
      </c>
      <c r="AE2641">
        <v>1</v>
      </c>
      <c r="AF2641">
        <v>0</v>
      </c>
      <c r="AG2641" t="s">
        <v>15</v>
      </c>
      <c r="AH2641">
        <v>1</v>
      </c>
      <c r="AI2641">
        <v>0</v>
      </c>
      <c r="AJ2641" t="s">
        <v>15</v>
      </c>
      <c r="AK2641">
        <v>1</v>
      </c>
      <c r="AL2641">
        <v>0</v>
      </c>
    </row>
    <row r="2642" spans="1:38" x14ac:dyDescent="0.25">
      <c r="A2642" t="s">
        <v>1530</v>
      </c>
      <c r="B2642" t="s">
        <v>792</v>
      </c>
      <c r="C2642">
        <v>13980319</v>
      </c>
      <c r="D2642">
        <v>980319</v>
      </c>
      <c r="E2642" t="s">
        <v>953</v>
      </c>
      <c r="F2642" t="s">
        <v>954</v>
      </c>
      <c r="G2642" t="s">
        <v>1523</v>
      </c>
      <c r="H2642" t="s">
        <v>39</v>
      </c>
      <c r="I2642">
        <v>1</v>
      </c>
      <c r="J2642" t="s">
        <v>22</v>
      </c>
      <c r="K2642">
        <v>3</v>
      </c>
      <c r="L2642">
        <v>13</v>
      </c>
      <c r="M2642">
        <v>12</v>
      </c>
      <c r="N2642" t="s">
        <v>16</v>
      </c>
      <c r="O2642" t="s">
        <v>1562</v>
      </c>
      <c r="P2642">
        <v>36</v>
      </c>
      <c r="Q2642">
        <v>1.1612903225806452</v>
      </c>
      <c r="R2642">
        <v>23</v>
      </c>
      <c r="S2642">
        <v>0.74193548387096775</v>
      </c>
      <c r="T2642">
        <f>DATATABLE[[#This Row],[تعداد واگن منتظر واگذاری]]+DATATABLE[[#This Row],[تعداد واگن تحت تخلیه]]</f>
        <v>59</v>
      </c>
      <c r="U2642">
        <v>1.903225806451613</v>
      </c>
      <c r="V2642">
        <v>37</v>
      </c>
      <c r="W2642">
        <v>1.1935483870967742</v>
      </c>
      <c r="X2642">
        <v>2109</v>
      </c>
      <c r="Y2642">
        <v>59</v>
      </c>
      <c r="Z2642">
        <v>60</v>
      </c>
      <c r="AA2642" t="s">
        <v>15</v>
      </c>
      <c r="AB2642">
        <v>1</v>
      </c>
      <c r="AC2642">
        <v>0</v>
      </c>
      <c r="AD2642" t="s">
        <v>15</v>
      </c>
      <c r="AE2642">
        <v>1</v>
      </c>
      <c r="AF2642">
        <v>0</v>
      </c>
      <c r="AG2642" t="s">
        <v>15</v>
      </c>
      <c r="AH2642">
        <v>1</v>
      </c>
      <c r="AI2642">
        <v>0</v>
      </c>
      <c r="AJ2642" t="s">
        <v>15</v>
      </c>
      <c r="AK2642">
        <v>1</v>
      </c>
      <c r="AL2642">
        <v>0</v>
      </c>
    </row>
    <row r="2643" spans="1:38" x14ac:dyDescent="0.25">
      <c r="A2643" t="s">
        <v>1530</v>
      </c>
      <c r="B2643" t="s">
        <v>792</v>
      </c>
      <c r="C2643">
        <v>13980320</v>
      </c>
      <c r="D2643">
        <v>980320</v>
      </c>
      <c r="E2643" t="s">
        <v>955</v>
      </c>
      <c r="F2643" t="s">
        <v>956</v>
      </c>
      <c r="G2643" t="s">
        <v>1523</v>
      </c>
      <c r="H2643" t="s">
        <v>39</v>
      </c>
      <c r="I2643">
        <v>1</v>
      </c>
      <c r="J2643" t="s">
        <v>22</v>
      </c>
      <c r="K2643">
        <v>3</v>
      </c>
      <c r="L2643">
        <v>13</v>
      </c>
      <c r="M2643">
        <v>12</v>
      </c>
      <c r="N2643" t="s">
        <v>17</v>
      </c>
      <c r="O2643" t="s">
        <v>1563</v>
      </c>
      <c r="P2643">
        <v>48</v>
      </c>
      <c r="Q2643">
        <v>1.5483870967741935</v>
      </c>
      <c r="R2643">
        <v>57</v>
      </c>
      <c r="S2643">
        <v>1.8387096774193548</v>
      </c>
      <c r="T2643">
        <f>DATATABLE[[#This Row],[تعداد واگن منتظر واگذاری]]+DATATABLE[[#This Row],[تعداد واگن تحت تخلیه]]</f>
        <v>105</v>
      </c>
      <c r="U2643">
        <v>3.3870967741935485</v>
      </c>
      <c r="V2643">
        <v>26</v>
      </c>
      <c r="W2643">
        <v>0.83870967741935487</v>
      </c>
      <c r="X2643">
        <v>1482</v>
      </c>
      <c r="Y2643">
        <v>105</v>
      </c>
      <c r="Z2643">
        <v>83</v>
      </c>
      <c r="AA2643" t="s">
        <v>15</v>
      </c>
      <c r="AB2643">
        <v>1</v>
      </c>
      <c r="AC2643">
        <v>0</v>
      </c>
      <c r="AD2643" t="s">
        <v>15</v>
      </c>
      <c r="AE2643">
        <v>1</v>
      </c>
      <c r="AF2643">
        <v>0</v>
      </c>
      <c r="AG2643" t="s">
        <v>15</v>
      </c>
      <c r="AH2643">
        <v>1</v>
      </c>
      <c r="AI2643">
        <v>0</v>
      </c>
      <c r="AJ2643" t="s">
        <v>15</v>
      </c>
      <c r="AK2643">
        <v>1</v>
      </c>
      <c r="AL2643">
        <v>0</v>
      </c>
    </row>
    <row r="2644" spans="1:38" x14ac:dyDescent="0.25">
      <c r="A2644" t="s">
        <v>1530</v>
      </c>
      <c r="B2644" t="s">
        <v>792</v>
      </c>
      <c r="C2644">
        <v>13980321</v>
      </c>
      <c r="D2644">
        <v>980321</v>
      </c>
      <c r="E2644" t="s">
        <v>957</v>
      </c>
      <c r="F2644" t="s">
        <v>958</v>
      </c>
      <c r="G2644" t="s">
        <v>1523</v>
      </c>
      <c r="H2644" t="s">
        <v>39</v>
      </c>
      <c r="I2644">
        <v>1</v>
      </c>
      <c r="J2644" t="s">
        <v>22</v>
      </c>
      <c r="K2644">
        <v>3</v>
      </c>
      <c r="L2644">
        <v>13</v>
      </c>
      <c r="M2644">
        <v>12</v>
      </c>
      <c r="N2644" t="s">
        <v>18</v>
      </c>
      <c r="O2644" t="s">
        <v>1564</v>
      </c>
      <c r="P2644">
        <v>23</v>
      </c>
      <c r="Q2644">
        <v>0.74193548387096775</v>
      </c>
      <c r="R2644">
        <v>45</v>
      </c>
      <c r="S2644">
        <v>1.4516129032258065</v>
      </c>
      <c r="T2644">
        <f>DATATABLE[[#This Row],[تعداد واگن منتظر واگذاری]]+DATATABLE[[#This Row],[تعداد واگن تحت تخلیه]]</f>
        <v>68</v>
      </c>
      <c r="U2644">
        <v>2.193548387096774</v>
      </c>
      <c r="V2644">
        <v>66</v>
      </c>
      <c r="W2644">
        <v>2.129032258064516</v>
      </c>
      <c r="X2644">
        <v>3762</v>
      </c>
      <c r="Y2644">
        <v>68</v>
      </c>
      <c r="Z2644">
        <v>111</v>
      </c>
      <c r="AA2644" t="s">
        <v>15</v>
      </c>
      <c r="AB2644">
        <v>1</v>
      </c>
      <c r="AC2644">
        <v>0</v>
      </c>
      <c r="AD2644" t="s">
        <v>15</v>
      </c>
      <c r="AE2644">
        <v>1</v>
      </c>
      <c r="AF2644">
        <v>0</v>
      </c>
      <c r="AG2644" t="s">
        <v>15</v>
      </c>
      <c r="AH2644">
        <v>1</v>
      </c>
      <c r="AI2644">
        <v>0</v>
      </c>
      <c r="AJ2644" t="s">
        <v>15</v>
      </c>
      <c r="AK2644">
        <v>1</v>
      </c>
      <c r="AL2644">
        <v>0</v>
      </c>
    </row>
    <row r="2645" spans="1:38" x14ac:dyDescent="0.25">
      <c r="A2645" t="s">
        <v>1530</v>
      </c>
      <c r="B2645" t="s">
        <v>792</v>
      </c>
      <c r="C2645">
        <v>13980322</v>
      </c>
      <c r="D2645">
        <v>980322</v>
      </c>
      <c r="E2645" t="s">
        <v>959</v>
      </c>
      <c r="F2645" t="s">
        <v>960</v>
      </c>
      <c r="G2645" t="s">
        <v>1523</v>
      </c>
      <c r="H2645" t="s">
        <v>39</v>
      </c>
      <c r="I2645">
        <v>1</v>
      </c>
      <c r="J2645" t="s">
        <v>22</v>
      </c>
      <c r="K2645">
        <v>3</v>
      </c>
      <c r="L2645">
        <v>13</v>
      </c>
      <c r="M2645">
        <v>12</v>
      </c>
      <c r="N2645" t="s">
        <v>19</v>
      </c>
      <c r="O2645" t="s">
        <v>1565</v>
      </c>
      <c r="P2645">
        <v>27</v>
      </c>
      <c r="Q2645">
        <v>0.87096774193548387</v>
      </c>
      <c r="R2645">
        <v>17</v>
      </c>
      <c r="S2645">
        <v>0.54838709677419351</v>
      </c>
      <c r="T2645">
        <f>DATATABLE[[#This Row],[تعداد واگن منتظر واگذاری]]+DATATABLE[[#This Row],[تعداد واگن تحت تخلیه]]</f>
        <v>44</v>
      </c>
      <c r="U2645">
        <v>1.4193548387096775</v>
      </c>
      <c r="V2645">
        <v>85</v>
      </c>
      <c r="W2645">
        <v>2.7419354838709675</v>
      </c>
      <c r="X2645">
        <v>4845</v>
      </c>
      <c r="Y2645">
        <v>44</v>
      </c>
      <c r="Z2645">
        <v>102</v>
      </c>
      <c r="AA2645" t="s">
        <v>15</v>
      </c>
      <c r="AB2645">
        <v>1</v>
      </c>
      <c r="AC2645">
        <v>0</v>
      </c>
      <c r="AD2645" t="s">
        <v>15</v>
      </c>
      <c r="AE2645">
        <v>1</v>
      </c>
      <c r="AF2645">
        <v>0</v>
      </c>
      <c r="AG2645" t="s">
        <v>15</v>
      </c>
      <c r="AH2645">
        <v>1</v>
      </c>
      <c r="AI2645">
        <v>0</v>
      </c>
      <c r="AJ2645" t="s">
        <v>15</v>
      </c>
      <c r="AK2645">
        <v>1</v>
      </c>
      <c r="AL2645">
        <v>0</v>
      </c>
    </row>
    <row r="2646" spans="1:38" x14ac:dyDescent="0.25">
      <c r="A2646" t="s">
        <v>1530</v>
      </c>
      <c r="B2646" t="s">
        <v>792</v>
      </c>
      <c r="C2646">
        <v>13980323</v>
      </c>
      <c r="D2646">
        <v>980323</v>
      </c>
      <c r="E2646" t="s">
        <v>961</v>
      </c>
      <c r="F2646" t="s">
        <v>962</v>
      </c>
      <c r="G2646" t="s">
        <v>1523</v>
      </c>
      <c r="H2646" t="s">
        <v>39</v>
      </c>
      <c r="I2646">
        <v>1</v>
      </c>
      <c r="J2646" t="s">
        <v>22</v>
      </c>
      <c r="K2646">
        <v>3</v>
      </c>
      <c r="L2646">
        <v>13</v>
      </c>
      <c r="M2646">
        <v>13</v>
      </c>
      <c r="N2646" t="s">
        <v>20</v>
      </c>
      <c r="O2646" t="s">
        <v>1566</v>
      </c>
      <c r="P2646">
        <v>44</v>
      </c>
      <c r="Q2646">
        <v>1.4193548387096775</v>
      </c>
      <c r="R2646">
        <v>42</v>
      </c>
      <c r="S2646">
        <v>1.3548387096774193</v>
      </c>
      <c r="T2646">
        <f>DATATABLE[[#This Row],[تعداد واگن منتظر واگذاری]]+DATATABLE[[#This Row],[تعداد واگن تحت تخلیه]]</f>
        <v>86</v>
      </c>
      <c r="U2646">
        <v>2.774193548387097</v>
      </c>
      <c r="V2646">
        <v>56</v>
      </c>
      <c r="W2646">
        <v>1.8064516129032258</v>
      </c>
      <c r="X2646">
        <v>3192</v>
      </c>
      <c r="Y2646">
        <v>86</v>
      </c>
      <c r="Z2646">
        <v>98</v>
      </c>
      <c r="AA2646" t="s">
        <v>15</v>
      </c>
      <c r="AB2646">
        <v>1</v>
      </c>
      <c r="AC2646">
        <v>0</v>
      </c>
      <c r="AD2646" t="s">
        <v>15</v>
      </c>
      <c r="AE2646">
        <v>1</v>
      </c>
      <c r="AF2646">
        <v>0</v>
      </c>
      <c r="AG2646" t="s">
        <v>15</v>
      </c>
      <c r="AH2646">
        <v>1</v>
      </c>
      <c r="AI2646">
        <v>0</v>
      </c>
      <c r="AJ2646" t="s">
        <v>15</v>
      </c>
      <c r="AK2646">
        <v>1</v>
      </c>
      <c r="AL2646">
        <v>0</v>
      </c>
    </row>
    <row r="2647" spans="1:38" x14ac:dyDescent="0.25">
      <c r="A2647" t="s">
        <v>1530</v>
      </c>
      <c r="B2647" t="s">
        <v>792</v>
      </c>
      <c r="C2647">
        <v>13980324</v>
      </c>
      <c r="D2647">
        <v>980324</v>
      </c>
      <c r="E2647" t="s">
        <v>963</v>
      </c>
      <c r="F2647" t="s">
        <v>964</v>
      </c>
      <c r="G2647" t="s">
        <v>1523</v>
      </c>
      <c r="H2647" t="s">
        <v>39</v>
      </c>
      <c r="I2647">
        <v>1</v>
      </c>
      <c r="J2647" t="s">
        <v>22</v>
      </c>
      <c r="K2647">
        <v>3</v>
      </c>
      <c r="L2647">
        <v>13</v>
      </c>
      <c r="M2647">
        <v>13</v>
      </c>
      <c r="N2647" t="s">
        <v>12</v>
      </c>
      <c r="O2647" t="s">
        <v>1567</v>
      </c>
      <c r="P2647">
        <v>47</v>
      </c>
      <c r="Q2647">
        <v>1.5161290322580645</v>
      </c>
      <c r="R2647">
        <v>31</v>
      </c>
      <c r="S2647">
        <v>1</v>
      </c>
      <c r="T2647">
        <f>DATATABLE[[#This Row],[تعداد واگن منتظر واگذاری]]+DATATABLE[[#This Row],[تعداد واگن تحت تخلیه]]</f>
        <v>78</v>
      </c>
      <c r="U2647">
        <v>2.5161290322580645</v>
      </c>
      <c r="V2647">
        <v>94</v>
      </c>
      <c r="W2647">
        <v>3.032258064516129</v>
      </c>
      <c r="X2647">
        <v>5358</v>
      </c>
      <c r="Y2647">
        <v>78</v>
      </c>
      <c r="Z2647">
        <v>125</v>
      </c>
      <c r="AA2647" t="s">
        <v>15</v>
      </c>
      <c r="AB2647">
        <v>1</v>
      </c>
      <c r="AC2647">
        <v>0</v>
      </c>
      <c r="AD2647" t="s">
        <v>15</v>
      </c>
      <c r="AE2647">
        <v>1</v>
      </c>
      <c r="AF2647">
        <v>0</v>
      </c>
      <c r="AG2647" t="s">
        <v>15</v>
      </c>
      <c r="AH2647">
        <v>1</v>
      </c>
      <c r="AI2647">
        <v>0</v>
      </c>
      <c r="AJ2647" t="s">
        <v>15</v>
      </c>
      <c r="AK2647">
        <v>1</v>
      </c>
      <c r="AL2647">
        <v>0</v>
      </c>
    </row>
    <row r="2648" spans="1:38" x14ac:dyDescent="0.25">
      <c r="A2648" t="s">
        <v>1530</v>
      </c>
      <c r="B2648" t="s">
        <v>792</v>
      </c>
      <c r="C2648">
        <v>13980325</v>
      </c>
      <c r="D2648">
        <v>980325</v>
      </c>
      <c r="E2648" t="s">
        <v>965</v>
      </c>
      <c r="F2648" t="s">
        <v>966</v>
      </c>
      <c r="G2648" t="s">
        <v>1523</v>
      </c>
      <c r="H2648" t="s">
        <v>39</v>
      </c>
      <c r="I2648">
        <v>1</v>
      </c>
      <c r="J2648" t="s">
        <v>22</v>
      </c>
      <c r="K2648">
        <v>3</v>
      </c>
      <c r="L2648">
        <v>14</v>
      </c>
      <c r="M2648">
        <v>13</v>
      </c>
      <c r="N2648" t="s">
        <v>14</v>
      </c>
      <c r="O2648" t="s">
        <v>1568</v>
      </c>
      <c r="P2648">
        <v>2</v>
      </c>
      <c r="Q2648">
        <v>6.4516129032258063E-2</v>
      </c>
      <c r="R2648">
        <v>59</v>
      </c>
      <c r="S2648">
        <v>1.903225806451613</v>
      </c>
      <c r="T2648">
        <f>DATATABLE[[#This Row],[تعداد واگن منتظر واگذاری]]+DATATABLE[[#This Row],[تعداد واگن تحت تخلیه]]</f>
        <v>61</v>
      </c>
      <c r="U2648">
        <v>1.967741935483871</v>
      </c>
      <c r="V2648">
        <v>62</v>
      </c>
      <c r="W2648">
        <v>2</v>
      </c>
      <c r="X2648">
        <v>3534</v>
      </c>
      <c r="Y2648">
        <v>61</v>
      </c>
      <c r="Z2648">
        <v>121</v>
      </c>
      <c r="AA2648" t="s">
        <v>15</v>
      </c>
      <c r="AB2648">
        <v>1</v>
      </c>
      <c r="AC2648">
        <v>0</v>
      </c>
      <c r="AD2648" t="s">
        <v>15</v>
      </c>
      <c r="AE2648">
        <v>1</v>
      </c>
      <c r="AF2648">
        <v>0</v>
      </c>
      <c r="AG2648" t="s">
        <v>15</v>
      </c>
      <c r="AH2648">
        <v>1</v>
      </c>
      <c r="AI2648">
        <v>0</v>
      </c>
      <c r="AJ2648" t="s">
        <v>15</v>
      </c>
      <c r="AK2648">
        <v>1</v>
      </c>
      <c r="AL2648">
        <v>0</v>
      </c>
    </row>
    <row r="2649" spans="1:38" x14ac:dyDescent="0.25">
      <c r="A2649" t="s">
        <v>1530</v>
      </c>
      <c r="B2649" t="s">
        <v>792</v>
      </c>
      <c r="C2649">
        <v>13980326</v>
      </c>
      <c r="D2649">
        <v>980326</v>
      </c>
      <c r="E2649" t="s">
        <v>967</v>
      </c>
      <c r="F2649" t="s">
        <v>968</v>
      </c>
      <c r="G2649" t="s">
        <v>1523</v>
      </c>
      <c r="H2649" t="s">
        <v>39</v>
      </c>
      <c r="I2649">
        <v>1</v>
      </c>
      <c r="J2649" t="s">
        <v>22</v>
      </c>
      <c r="K2649">
        <v>3</v>
      </c>
      <c r="L2649">
        <v>14</v>
      </c>
      <c r="M2649">
        <v>13</v>
      </c>
      <c r="N2649" t="s">
        <v>16</v>
      </c>
      <c r="O2649" t="s">
        <v>1569</v>
      </c>
      <c r="P2649">
        <v>0</v>
      </c>
      <c r="Q2649">
        <v>0</v>
      </c>
      <c r="R2649">
        <v>71</v>
      </c>
      <c r="S2649">
        <v>2.2903225806451615</v>
      </c>
      <c r="T2649">
        <f>DATATABLE[[#This Row],[تعداد واگن منتظر واگذاری]]+DATATABLE[[#This Row],[تعداد واگن تحت تخلیه]]</f>
        <v>71</v>
      </c>
      <c r="U2649">
        <v>2.2903225806451615</v>
      </c>
      <c r="V2649">
        <v>59</v>
      </c>
      <c r="W2649">
        <v>1.903225806451613</v>
      </c>
      <c r="X2649">
        <v>3363</v>
      </c>
      <c r="Y2649">
        <v>71</v>
      </c>
      <c r="Z2649">
        <v>130</v>
      </c>
      <c r="AA2649" t="s">
        <v>13</v>
      </c>
      <c r="AB2649">
        <v>0</v>
      </c>
      <c r="AC2649">
        <v>1</v>
      </c>
      <c r="AD2649" t="s">
        <v>15</v>
      </c>
      <c r="AE2649">
        <v>1</v>
      </c>
      <c r="AF2649">
        <v>0</v>
      </c>
      <c r="AG2649" t="s">
        <v>15</v>
      </c>
      <c r="AH2649">
        <v>1</v>
      </c>
      <c r="AI2649">
        <v>0</v>
      </c>
      <c r="AJ2649" t="s">
        <v>15</v>
      </c>
      <c r="AK2649">
        <v>1</v>
      </c>
      <c r="AL2649">
        <v>0</v>
      </c>
    </row>
    <row r="2650" spans="1:38" x14ac:dyDescent="0.25">
      <c r="A2650" t="s">
        <v>1530</v>
      </c>
      <c r="B2650" t="s">
        <v>792</v>
      </c>
      <c r="C2650">
        <v>13980327</v>
      </c>
      <c r="D2650">
        <v>980327</v>
      </c>
      <c r="E2650" t="s">
        <v>969</v>
      </c>
      <c r="F2650" t="s">
        <v>970</v>
      </c>
      <c r="G2650" t="s">
        <v>1523</v>
      </c>
      <c r="H2650" t="s">
        <v>39</v>
      </c>
      <c r="I2650">
        <v>1</v>
      </c>
      <c r="J2650" t="s">
        <v>22</v>
      </c>
      <c r="K2650">
        <v>3</v>
      </c>
      <c r="L2650">
        <v>14</v>
      </c>
      <c r="M2650">
        <v>13</v>
      </c>
      <c r="N2650" t="s">
        <v>17</v>
      </c>
      <c r="O2650" t="s">
        <v>1570</v>
      </c>
      <c r="P2650">
        <v>36</v>
      </c>
      <c r="Q2650">
        <v>1.1612903225806452</v>
      </c>
      <c r="R2650">
        <v>60</v>
      </c>
      <c r="S2650">
        <v>1.935483870967742</v>
      </c>
      <c r="T2650">
        <f>DATATABLE[[#This Row],[تعداد واگن منتظر واگذاری]]+DATATABLE[[#This Row],[تعداد واگن تحت تخلیه]]</f>
        <v>96</v>
      </c>
      <c r="U2650">
        <v>3.096774193548387</v>
      </c>
      <c r="V2650">
        <v>31</v>
      </c>
      <c r="W2650">
        <v>1</v>
      </c>
      <c r="X2650">
        <v>1767</v>
      </c>
      <c r="Y2650">
        <v>96</v>
      </c>
      <c r="Z2650">
        <v>91</v>
      </c>
      <c r="AA2650" t="s">
        <v>15</v>
      </c>
      <c r="AB2650">
        <v>1</v>
      </c>
      <c r="AC2650">
        <v>0</v>
      </c>
      <c r="AD2650" t="s">
        <v>15</v>
      </c>
      <c r="AE2650">
        <v>1</v>
      </c>
      <c r="AF2650">
        <v>0</v>
      </c>
      <c r="AG2650" t="s">
        <v>15</v>
      </c>
      <c r="AH2650">
        <v>1</v>
      </c>
      <c r="AI2650">
        <v>0</v>
      </c>
      <c r="AJ2650" t="s">
        <v>15</v>
      </c>
      <c r="AK2650">
        <v>1</v>
      </c>
      <c r="AL2650">
        <v>0</v>
      </c>
    </row>
    <row r="2651" spans="1:38" x14ac:dyDescent="0.25">
      <c r="A2651" t="s">
        <v>1530</v>
      </c>
      <c r="B2651" t="s">
        <v>792</v>
      </c>
      <c r="C2651">
        <v>13980328</v>
      </c>
      <c r="D2651">
        <v>980328</v>
      </c>
      <c r="E2651" t="s">
        <v>971</v>
      </c>
      <c r="F2651" t="s">
        <v>972</v>
      </c>
      <c r="G2651" t="s">
        <v>1523</v>
      </c>
      <c r="H2651" t="s">
        <v>39</v>
      </c>
      <c r="I2651">
        <v>1</v>
      </c>
      <c r="J2651" t="s">
        <v>22</v>
      </c>
      <c r="K2651">
        <v>3</v>
      </c>
      <c r="L2651">
        <v>14</v>
      </c>
      <c r="M2651">
        <v>13</v>
      </c>
      <c r="N2651" t="s">
        <v>18</v>
      </c>
      <c r="O2651" t="s">
        <v>1571</v>
      </c>
      <c r="P2651">
        <v>26</v>
      </c>
      <c r="Q2651">
        <v>0.83870967741935487</v>
      </c>
      <c r="R2651">
        <v>87</v>
      </c>
      <c r="S2651">
        <v>2.806451612903226</v>
      </c>
      <c r="T2651">
        <f>DATATABLE[[#This Row],[تعداد واگن منتظر واگذاری]]+DATATABLE[[#This Row],[تعداد واگن تحت تخلیه]]</f>
        <v>113</v>
      </c>
      <c r="U2651">
        <v>3.6451612903225805</v>
      </c>
      <c r="V2651">
        <v>58</v>
      </c>
      <c r="W2651">
        <v>1.8709677419354838</v>
      </c>
      <c r="X2651">
        <v>3306</v>
      </c>
      <c r="Y2651">
        <v>113</v>
      </c>
      <c r="Z2651">
        <v>145</v>
      </c>
      <c r="AA2651" t="s">
        <v>15</v>
      </c>
      <c r="AB2651">
        <v>1</v>
      </c>
      <c r="AC2651">
        <v>0</v>
      </c>
      <c r="AD2651" t="s">
        <v>15</v>
      </c>
      <c r="AE2651">
        <v>1</v>
      </c>
      <c r="AF2651">
        <v>0</v>
      </c>
      <c r="AG2651" t="s">
        <v>15</v>
      </c>
      <c r="AH2651">
        <v>1</v>
      </c>
      <c r="AI2651">
        <v>0</v>
      </c>
      <c r="AJ2651" t="s">
        <v>15</v>
      </c>
      <c r="AK2651">
        <v>1</v>
      </c>
      <c r="AL2651">
        <v>0</v>
      </c>
    </row>
    <row r="2652" spans="1:38" x14ac:dyDescent="0.25">
      <c r="A2652" t="s">
        <v>1530</v>
      </c>
      <c r="B2652" t="s">
        <v>792</v>
      </c>
      <c r="C2652">
        <v>13980329</v>
      </c>
      <c r="D2652">
        <v>980329</v>
      </c>
      <c r="E2652" t="s">
        <v>973</v>
      </c>
      <c r="F2652" t="s">
        <v>974</v>
      </c>
      <c r="G2652" t="s">
        <v>1523</v>
      </c>
      <c r="H2652" t="s">
        <v>39</v>
      </c>
      <c r="I2652">
        <v>1</v>
      </c>
      <c r="J2652" t="s">
        <v>22</v>
      </c>
      <c r="K2652">
        <v>3</v>
      </c>
      <c r="L2652">
        <v>14</v>
      </c>
      <c r="M2652">
        <v>13</v>
      </c>
      <c r="N2652" t="s">
        <v>19</v>
      </c>
      <c r="O2652" t="s">
        <v>1572</v>
      </c>
      <c r="P2652">
        <v>22</v>
      </c>
      <c r="Q2652">
        <v>0.70967741935483875</v>
      </c>
      <c r="R2652">
        <v>103</v>
      </c>
      <c r="S2652">
        <v>3.3225806451612905</v>
      </c>
      <c r="T2652">
        <f>DATATABLE[[#This Row],[تعداد واگن منتظر واگذاری]]+DATATABLE[[#This Row],[تعداد واگن تحت تخلیه]]</f>
        <v>125</v>
      </c>
      <c r="U2652">
        <v>4.032258064516129</v>
      </c>
      <c r="V2652">
        <v>108</v>
      </c>
      <c r="W2652">
        <v>3.4838709677419355</v>
      </c>
      <c r="X2652">
        <v>6156</v>
      </c>
      <c r="Y2652">
        <v>125</v>
      </c>
      <c r="Z2652">
        <v>211</v>
      </c>
      <c r="AA2652" t="s">
        <v>15</v>
      </c>
      <c r="AB2652">
        <v>1</v>
      </c>
      <c r="AC2652">
        <v>0</v>
      </c>
      <c r="AD2652" t="s">
        <v>15</v>
      </c>
      <c r="AE2652">
        <v>1</v>
      </c>
      <c r="AF2652">
        <v>0</v>
      </c>
      <c r="AG2652" t="s">
        <v>15</v>
      </c>
      <c r="AH2652">
        <v>1</v>
      </c>
      <c r="AI2652">
        <v>0</v>
      </c>
      <c r="AJ2652" t="s">
        <v>15</v>
      </c>
      <c r="AK2652">
        <v>1</v>
      </c>
      <c r="AL2652">
        <v>0</v>
      </c>
    </row>
    <row r="2653" spans="1:38" x14ac:dyDescent="0.25">
      <c r="A2653" t="s">
        <v>1530</v>
      </c>
      <c r="B2653" t="s">
        <v>792</v>
      </c>
      <c r="C2653">
        <v>13980330</v>
      </c>
      <c r="D2653">
        <v>980330</v>
      </c>
      <c r="E2653" t="s">
        <v>975</v>
      </c>
      <c r="F2653" t="s">
        <v>976</v>
      </c>
      <c r="G2653" t="s">
        <v>1523</v>
      </c>
      <c r="H2653" t="s">
        <v>39</v>
      </c>
      <c r="I2653">
        <v>1</v>
      </c>
      <c r="J2653" t="s">
        <v>22</v>
      </c>
      <c r="K2653">
        <v>3</v>
      </c>
      <c r="L2653">
        <v>14</v>
      </c>
      <c r="M2653">
        <v>14</v>
      </c>
      <c r="N2653" t="s">
        <v>20</v>
      </c>
      <c r="O2653" t="s">
        <v>1573</v>
      </c>
      <c r="P2653">
        <v>6</v>
      </c>
      <c r="Q2653">
        <v>0.19354838709677419</v>
      </c>
      <c r="R2653">
        <v>82</v>
      </c>
      <c r="S2653">
        <v>2.6451612903225805</v>
      </c>
      <c r="T2653">
        <f>DATATABLE[[#This Row],[تعداد واگن منتظر واگذاری]]+DATATABLE[[#This Row],[تعداد واگن تحت تخلیه]]</f>
        <v>88</v>
      </c>
      <c r="U2653">
        <v>2.838709677419355</v>
      </c>
      <c r="V2653">
        <v>87</v>
      </c>
      <c r="W2653">
        <v>2.806451612903226</v>
      </c>
      <c r="X2653">
        <v>4959</v>
      </c>
      <c r="Y2653">
        <v>88</v>
      </c>
      <c r="Z2653">
        <v>169</v>
      </c>
      <c r="AA2653" t="s">
        <v>15</v>
      </c>
      <c r="AB2653">
        <v>1</v>
      </c>
      <c r="AC2653">
        <v>0</v>
      </c>
      <c r="AD2653" t="s">
        <v>15</v>
      </c>
      <c r="AE2653">
        <v>1</v>
      </c>
      <c r="AF2653">
        <v>0</v>
      </c>
      <c r="AG2653" t="s">
        <v>15</v>
      </c>
      <c r="AH2653">
        <v>1</v>
      </c>
      <c r="AI2653">
        <v>0</v>
      </c>
      <c r="AJ2653" t="s">
        <v>15</v>
      </c>
      <c r="AK2653">
        <v>1</v>
      </c>
      <c r="AL2653">
        <v>0</v>
      </c>
    </row>
    <row r="2654" spans="1:38" x14ac:dyDescent="0.25">
      <c r="A2654" t="s">
        <v>1530</v>
      </c>
      <c r="B2654" t="s">
        <v>792</v>
      </c>
      <c r="C2654">
        <v>13980331</v>
      </c>
      <c r="D2654">
        <v>980331</v>
      </c>
      <c r="E2654" t="s">
        <v>977</v>
      </c>
      <c r="F2654" t="s">
        <v>978</v>
      </c>
      <c r="G2654" t="s">
        <v>1523</v>
      </c>
      <c r="H2654" t="s">
        <v>39</v>
      </c>
      <c r="I2654">
        <v>1</v>
      </c>
      <c r="J2654" t="s">
        <v>22</v>
      </c>
      <c r="K2654">
        <v>3</v>
      </c>
      <c r="L2654">
        <v>14</v>
      </c>
      <c r="M2654">
        <v>14</v>
      </c>
      <c r="N2654" t="s">
        <v>12</v>
      </c>
      <c r="O2654" t="s">
        <v>1574</v>
      </c>
      <c r="P2654">
        <v>0</v>
      </c>
      <c r="Q2654">
        <v>0</v>
      </c>
      <c r="R2654">
        <v>10</v>
      </c>
      <c r="S2654">
        <v>0.32258064516129031</v>
      </c>
      <c r="T2654">
        <f>DATATABLE[[#This Row],[تعداد واگن منتظر واگذاری]]+DATATABLE[[#This Row],[تعداد واگن تحت تخلیه]]</f>
        <v>10</v>
      </c>
      <c r="U2654">
        <v>0.32258064516129031</v>
      </c>
      <c r="V2654">
        <v>53</v>
      </c>
      <c r="W2654">
        <v>1.7096774193548387</v>
      </c>
      <c r="X2654">
        <v>3021</v>
      </c>
      <c r="Y2654">
        <v>10</v>
      </c>
      <c r="Z2654">
        <v>63</v>
      </c>
      <c r="AA2654" t="s">
        <v>13</v>
      </c>
      <c r="AB2654">
        <v>0</v>
      </c>
      <c r="AC2654">
        <v>1</v>
      </c>
      <c r="AD2654" t="s">
        <v>15</v>
      </c>
      <c r="AE2654">
        <v>1</v>
      </c>
      <c r="AF2654">
        <v>0</v>
      </c>
      <c r="AG2654" t="s">
        <v>15</v>
      </c>
      <c r="AH2654">
        <v>1</v>
      </c>
      <c r="AI2654">
        <v>0</v>
      </c>
      <c r="AJ2654" t="s">
        <v>15</v>
      </c>
      <c r="AK2654">
        <v>1</v>
      </c>
      <c r="AL2654">
        <v>0</v>
      </c>
    </row>
    <row r="2655" spans="1:38" x14ac:dyDescent="0.25">
      <c r="A2655" t="s">
        <v>1530</v>
      </c>
      <c r="B2655" t="s">
        <v>792</v>
      </c>
      <c r="C2655">
        <v>13980401</v>
      </c>
      <c r="D2655">
        <v>980401</v>
      </c>
      <c r="E2655" t="s">
        <v>979</v>
      </c>
      <c r="F2655" t="s">
        <v>980</v>
      </c>
      <c r="G2655" t="s">
        <v>1523</v>
      </c>
      <c r="H2655" t="s">
        <v>40</v>
      </c>
      <c r="I2655">
        <v>2</v>
      </c>
      <c r="J2655" t="s">
        <v>23</v>
      </c>
      <c r="K2655">
        <v>4</v>
      </c>
      <c r="L2655">
        <v>15</v>
      </c>
      <c r="M2655">
        <v>14</v>
      </c>
      <c r="N2655" t="s">
        <v>14</v>
      </c>
      <c r="O2655" t="s">
        <v>1542</v>
      </c>
      <c r="P2655">
        <v>0</v>
      </c>
      <c r="Q2655">
        <v>0</v>
      </c>
      <c r="R2655">
        <v>76</v>
      </c>
      <c r="S2655">
        <v>2.4516129032258065</v>
      </c>
      <c r="T2655">
        <f>DATATABLE[[#This Row],[تعداد واگن منتظر واگذاری]]+DATATABLE[[#This Row],[تعداد واگن تحت تخلیه]]</f>
        <v>76</v>
      </c>
      <c r="U2655">
        <v>2.4516129032258065</v>
      </c>
      <c r="V2655">
        <v>47</v>
      </c>
      <c r="W2655">
        <v>1.5161290322580645</v>
      </c>
      <c r="X2655">
        <v>2679</v>
      </c>
      <c r="Y2655">
        <v>76</v>
      </c>
      <c r="Z2655">
        <v>123</v>
      </c>
      <c r="AA2655" t="s">
        <v>13</v>
      </c>
      <c r="AB2655">
        <v>0</v>
      </c>
      <c r="AC2655">
        <v>1</v>
      </c>
      <c r="AD2655" t="s">
        <v>15</v>
      </c>
      <c r="AE2655">
        <v>1</v>
      </c>
      <c r="AF2655">
        <v>0</v>
      </c>
      <c r="AG2655" t="s">
        <v>15</v>
      </c>
      <c r="AH2655">
        <v>1</v>
      </c>
      <c r="AI2655">
        <v>0</v>
      </c>
      <c r="AJ2655" t="s">
        <v>15</v>
      </c>
      <c r="AK2655">
        <v>1</v>
      </c>
      <c r="AL2655">
        <v>0</v>
      </c>
    </row>
    <row r="2656" spans="1:38" x14ac:dyDescent="0.25">
      <c r="A2656" t="s">
        <v>1530</v>
      </c>
      <c r="B2656" t="s">
        <v>792</v>
      </c>
      <c r="C2656">
        <v>13980402</v>
      </c>
      <c r="D2656">
        <v>980402</v>
      </c>
      <c r="E2656" t="s">
        <v>981</v>
      </c>
      <c r="F2656" t="s">
        <v>982</v>
      </c>
      <c r="G2656" t="s">
        <v>1523</v>
      </c>
      <c r="H2656" t="s">
        <v>40</v>
      </c>
      <c r="I2656">
        <v>2</v>
      </c>
      <c r="J2656" t="s">
        <v>23</v>
      </c>
      <c r="K2656">
        <v>4</v>
      </c>
      <c r="L2656">
        <v>15</v>
      </c>
      <c r="M2656">
        <v>14</v>
      </c>
      <c r="N2656" t="s">
        <v>16</v>
      </c>
      <c r="O2656" t="s">
        <v>1543</v>
      </c>
      <c r="P2656">
        <v>16</v>
      </c>
      <c r="Q2656">
        <v>0.5161290322580645</v>
      </c>
      <c r="R2656">
        <v>28</v>
      </c>
      <c r="S2656">
        <v>0.90322580645161288</v>
      </c>
      <c r="T2656">
        <f>DATATABLE[[#This Row],[تعداد واگن منتظر واگذاری]]+DATATABLE[[#This Row],[تعداد واگن تحت تخلیه]]</f>
        <v>44</v>
      </c>
      <c r="U2656">
        <v>1.4193548387096775</v>
      </c>
      <c r="V2656">
        <v>65</v>
      </c>
      <c r="W2656">
        <v>2.096774193548387</v>
      </c>
      <c r="X2656">
        <v>3705</v>
      </c>
      <c r="Y2656">
        <v>44</v>
      </c>
      <c r="Z2656">
        <v>93</v>
      </c>
      <c r="AA2656" t="s">
        <v>15</v>
      </c>
      <c r="AB2656">
        <v>1</v>
      </c>
      <c r="AC2656">
        <v>0</v>
      </c>
      <c r="AD2656" t="s">
        <v>15</v>
      </c>
      <c r="AE2656">
        <v>1</v>
      </c>
      <c r="AF2656">
        <v>0</v>
      </c>
      <c r="AG2656" t="s">
        <v>15</v>
      </c>
      <c r="AH2656">
        <v>1</v>
      </c>
      <c r="AI2656">
        <v>0</v>
      </c>
      <c r="AJ2656" t="s">
        <v>15</v>
      </c>
      <c r="AK2656">
        <v>1</v>
      </c>
      <c r="AL2656">
        <v>0</v>
      </c>
    </row>
    <row r="2657" spans="1:38" x14ac:dyDescent="0.25">
      <c r="A2657" t="s">
        <v>1530</v>
      </c>
      <c r="B2657" t="s">
        <v>792</v>
      </c>
      <c r="C2657">
        <v>13980403</v>
      </c>
      <c r="D2657">
        <v>980403</v>
      </c>
      <c r="E2657" t="s">
        <v>983</v>
      </c>
      <c r="F2657" t="s">
        <v>984</v>
      </c>
      <c r="G2657" t="s">
        <v>1523</v>
      </c>
      <c r="H2657" t="s">
        <v>40</v>
      </c>
      <c r="I2657">
        <v>2</v>
      </c>
      <c r="J2657" t="s">
        <v>23</v>
      </c>
      <c r="K2657">
        <v>4</v>
      </c>
      <c r="L2657">
        <v>15</v>
      </c>
      <c r="M2657">
        <v>14</v>
      </c>
      <c r="N2657" t="s">
        <v>17</v>
      </c>
      <c r="O2657" t="s">
        <v>1544</v>
      </c>
      <c r="P2657">
        <v>25</v>
      </c>
      <c r="Q2657">
        <v>0.80645161290322576</v>
      </c>
      <c r="R2657">
        <v>40</v>
      </c>
      <c r="S2657">
        <v>1.2903225806451613</v>
      </c>
      <c r="T2657">
        <f>DATATABLE[[#This Row],[تعداد واگن منتظر واگذاری]]+DATATABLE[[#This Row],[تعداد واگن تحت تخلیه]]</f>
        <v>65</v>
      </c>
      <c r="U2657">
        <v>2.096774193548387</v>
      </c>
      <c r="V2657">
        <v>43</v>
      </c>
      <c r="W2657">
        <v>1.3870967741935485</v>
      </c>
      <c r="X2657">
        <v>2451</v>
      </c>
      <c r="Y2657">
        <v>65</v>
      </c>
      <c r="Z2657">
        <v>83</v>
      </c>
      <c r="AA2657" t="s">
        <v>15</v>
      </c>
      <c r="AB2657">
        <v>1</v>
      </c>
      <c r="AC2657">
        <v>0</v>
      </c>
      <c r="AD2657" t="s">
        <v>15</v>
      </c>
      <c r="AE2657">
        <v>1</v>
      </c>
      <c r="AF2657">
        <v>0</v>
      </c>
      <c r="AG2657" t="s">
        <v>15</v>
      </c>
      <c r="AH2657">
        <v>1</v>
      </c>
      <c r="AI2657">
        <v>0</v>
      </c>
      <c r="AJ2657" t="s">
        <v>15</v>
      </c>
      <c r="AK2657">
        <v>1</v>
      </c>
      <c r="AL2657">
        <v>0</v>
      </c>
    </row>
    <row r="2658" spans="1:38" x14ac:dyDescent="0.25">
      <c r="A2658" t="s">
        <v>1530</v>
      </c>
      <c r="B2658" t="s">
        <v>792</v>
      </c>
      <c r="C2658">
        <v>13980404</v>
      </c>
      <c r="D2658">
        <v>980404</v>
      </c>
      <c r="E2658" t="s">
        <v>985</v>
      </c>
      <c r="F2658" t="s">
        <v>986</v>
      </c>
      <c r="G2658" t="s">
        <v>1523</v>
      </c>
      <c r="H2658" t="s">
        <v>40</v>
      </c>
      <c r="I2658">
        <v>2</v>
      </c>
      <c r="J2658" t="s">
        <v>23</v>
      </c>
      <c r="K2658">
        <v>4</v>
      </c>
      <c r="L2658">
        <v>15</v>
      </c>
      <c r="M2658">
        <v>14</v>
      </c>
      <c r="N2658" t="s">
        <v>18</v>
      </c>
      <c r="O2658" t="s">
        <v>1545</v>
      </c>
      <c r="P2658">
        <v>49</v>
      </c>
      <c r="Q2658">
        <v>1.5806451612903225</v>
      </c>
      <c r="R2658">
        <v>7</v>
      </c>
      <c r="S2658">
        <v>0.22580645161290322</v>
      </c>
      <c r="T2658">
        <f>DATATABLE[[#This Row],[تعداد واگن منتظر واگذاری]]+DATATABLE[[#This Row],[تعداد واگن تحت تخلیه]]</f>
        <v>56</v>
      </c>
      <c r="U2658">
        <v>1.8064516129032258</v>
      </c>
      <c r="V2658">
        <v>52</v>
      </c>
      <c r="W2658">
        <v>1.6774193548387097</v>
      </c>
      <c r="X2658">
        <v>2964</v>
      </c>
      <c r="Y2658">
        <v>56</v>
      </c>
      <c r="Z2658">
        <v>59</v>
      </c>
      <c r="AA2658" t="s">
        <v>15</v>
      </c>
      <c r="AB2658">
        <v>1</v>
      </c>
      <c r="AC2658">
        <v>0</v>
      </c>
      <c r="AD2658" t="s">
        <v>15</v>
      </c>
      <c r="AE2658">
        <v>1</v>
      </c>
      <c r="AF2658">
        <v>0</v>
      </c>
      <c r="AG2658" t="s">
        <v>15</v>
      </c>
      <c r="AH2658">
        <v>1</v>
      </c>
      <c r="AI2658">
        <v>0</v>
      </c>
      <c r="AJ2658" t="s">
        <v>15</v>
      </c>
      <c r="AK2658">
        <v>1</v>
      </c>
      <c r="AL2658">
        <v>0</v>
      </c>
    </row>
    <row r="2659" spans="1:38" x14ac:dyDescent="0.25">
      <c r="A2659" t="s">
        <v>1530</v>
      </c>
      <c r="B2659" t="s">
        <v>792</v>
      </c>
      <c r="C2659">
        <v>13980405</v>
      </c>
      <c r="D2659">
        <v>980405</v>
      </c>
      <c r="E2659" t="s">
        <v>987</v>
      </c>
      <c r="F2659" t="s">
        <v>988</v>
      </c>
      <c r="G2659" t="s">
        <v>1523</v>
      </c>
      <c r="H2659" t="s">
        <v>40</v>
      </c>
      <c r="I2659">
        <v>2</v>
      </c>
      <c r="J2659" t="s">
        <v>23</v>
      </c>
      <c r="K2659">
        <v>4</v>
      </c>
      <c r="L2659">
        <v>15</v>
      </c>
      <c r="M2659">
        <v>14</v>
      </c>
      <c r="N2659" t="s">
        <v>19</v>
      </c>
      <c r="O2659" t="s">
        <v>1546</v>
      </c>
      <c r="P2659">
        <v>56</v>
      </c>
      <c r="Q2659">
        <v>1.8064516129032258</v>
      </c>
      <c r="R2659">
        <v>29</v>
      </c>
      <c r="S2659">
        <v>0.93548387096774188</v>
      </c>
      <c r="T2659">
        <f>DATATABLE[[#This Row],[تعداد واگن منتظر واگذاری]]+DATATABLE[[#This Row],[تعداد واگن تحت تخلیه]]</f>
        <v>85</v>
      </c>
      <c r="U2659">
        <v>2.7419354838709675</v>
      </c>
      <c r="V2659">
        <v>65</v>
      </c>
      <c r="W2659">
        <v>2.096774193548387</v>
      </c>
      <c r="X2659">
        <v>3705</v>
      </c>
      <c r="Y2659">
        <v>85</v>
      </c>
      <c r="Z2659">
        <v>94</v>
      </c>
      <c r="AA2659" t="s">
        <v>15</v>
      </c>
      <c r="AB2659">
        <v>1</v>
      </c>
      <c r="AC2659">
        <v>0</v>
      </c>
      <c r="AD2659" t="s">
        <v>15</v>
      </c>
      <c r="AE2659">
        <v>1</v>
      </c>
      <c r="AF2659">
        <v>0</v>
      </c>
      <c r="AG2659" t="s">
        <v>15</v>
      </c>
      <c r="AH2659">
        <v>1</v>
      </c>
      <c r="AI2659">
        <v>0</v>
      </c>
      <c r="AJ2659" t="s">
        <v>15</v>
      </c>
      <c r="AK2659">
        <v>1</v>
      </c>
      <c r="AL2659">
        <v>0</v>
      </c>
    </row>
    <row r="2660" spans="1:38" x14ac:dyDescent="0.25">
      <c r="A2660" t="s">
        <v>1530</v>
      </c>
      <c r="B2660" t="s">
        <v>792</v>
      </c>
      <c r="C2660">
        <v>13980406</v>
      </c>
      <c r="D2660">
        <v>980406</v>
      </c>
      <c r="E2660" t="s">
        <v>989</v>
      </c>
      <c r="F2660" t="s">
        <v>990</v>
      </c>
      <c r="G2660" t="s">
        <v>1523</v>
      </c>
      <c r="H2660" t="s">
        <v>40</v>
      </c>
      <c r="I2660">
        <v>2</v>
      </c>
      <c r="J2660" t="s">
        <v>23</v>
      </c>
      <c r="K2660">
        <v>4</v>
      </c>
      <c r="L2660">
        <v>15</v>
      </c>
      <c r="M2660">
        <v>15</v>
      </c>
      <c r="N2660" t="s">
        <v>20</v>
      </c>
      <c r="O2660" t="s">
        <v>1547</v>
      </c>
      <c r="P2660">
        <v>62</v>
      </c>
      <c r="Q2660">
        <v>2</v>
      </c>
      <c r="R2660">
        <v>95</v>
      </c>
      <c r="S2660">
        <v>3.064516129032258</v>
      </c>
      <c r="T2660">
        <f>DATATABLE[[#This Row],[تعداد واگن منتظر واگذاری]]+DATATABLE[[#This Row],[تعداد واگن تحت تخلیه]]</f>
        <v>157</v>
      </c>
      <c r="U2660">
        <v>5.064516129032258</v>
      </c>
      <c r="V2660">
        <v>44</v>
      </c>
      <c r="W2660">
        <v>1.4193548387096775</v>
      </c>
      <c r="X2660">
        <v>2508</v>
      </c>
      <c r="Y2660">
        <v>157</v>
      </c>
      <c r="Z2660">
        <v>139</v>
      </c>
      <c r="AA2660" t="s">
        <v>15</v>
      </c>
      <c r="AB2660">
        <v>1</v>
      </c>
      <c r="AC2660">
        <v>0</v>
      </c>
      <c r="AD2660" t="s">
        <v>15</v>
      </c>
      <c r="AE2660">
        <v>1</v>
      </c>
      <c r="AF2660">
        <v>0</v>
      </c>
      <c r="AG2660" t="s">
        <v>15</v>
      </c>
      <c r="AH2660">
        <v>1</v>
      </c>
      <c r="AI2660">
        <v>0</v>
      </c>
      <c r="AJ2660" t="s">
        <v>15</v>
      </c>
      <c r="AK2660">
        <v>1</v>
      </c>
      <c r="AL2660">
        <v>0</v>
      </c>
    </row>
    <row r="2661" spans="1:38" x14ac:dyDescent="0.25">
      <c r="A2661" t="s">
        <v>1530</v>
      </c>
      <c r="B2661" t="s">
        <v>792</v>
      </c>
      <c r="C2661">
        <v>13980407</v>
      </c>
      <c r="D2661">
        <v>980407</v>
      </c>
      <c r="E2661" t="s">
        <v>991</v>
      </c>
      <c r="F2661" t="s">
        <v>992</v>
      </c>
      <c r="G2661" t="s">
        <v>1523</v>
      </c>
      <c r="H2661" t="s">
        <v>40</v>
      </c>
      <c r="I2661">
        <v>2</v>
      </c>
      <c r="J2661" t="s">
        <v>23</v>
      </c>
      <c r="K2661">
        <v>4</v>
      </c>
      <c r="L2661">
        <v>15</v>
      </c>
      <c r="M2661">
        <v>15</v>
      </c>
      <c r="N2661" t="s">
        <v>12</v>
      </c>
      <c r="O2661" t="s">
        <v>1548</v>
      </c>
      <c r="P2661">
        <v>35</v>
      </c>
      <c r="Q2661">
        <v>1.1290322580645162</v>
      </c>
      <c r="R2661">
        <v>50</v>
      </c>
      <c r="S2661">
        <v>1.6129032258064515</v>
      </c>
      <c r="T2661">
        <f>DATATABLE[[#This Row],[تعداد واگن منتظر واگذاری]]+DATATABLE[[#This Row],[تعداد واگن تحت تخلیه]]</f>
        <v>85</v>
      </c>
      <c r="U2661">
        <v>2.7419354838709675</v>
      </c>
      <c r="V2661">
        <v>78</v>
      </c>
      <c r="W2661">
        <v>2.5161290322580645</v>
      </c>
      <c r="X2661">
        <v>4446</v>
      </c>
      <c r="Y2661">
        <v>85</v>
      </c>
      <c r="Z2661">
        <v>128</v>
      </c>
      <c r="AA2661" t="s">
        <v>15</v>
      </c>
      <c r="AB2661">
        <v>1</v>
      </c>
      <c r="AC2661">
        <v>0</v>
      </c>
      <c r="AD2661" t="s">
        <v>15</v>
      </c>
      <c r="AE2661">
        <v>1</v>
      </c>
      <c r="AF2661">
        <v>0</v>
      </c>
      <c r="AG2661" t="s">
        <v>15</v>
      </c>
      <c r="AH2661">
        <v>1</v>
      </c>
      <c r="AI2661">
        <v>0</v>
      </c>
      <c r="AJ2661" t="s">
        <v>15</v>
      </c>
      <c r="AK2661">
        <v>1</v>
      </c>
      <c r="AL2661">
        <v>0</v>
      </c>
    </row>
    <row r="2662" spans="1:38" x14ac:dyDescent="0.25">
      <c r="A2662" t="s">
        <v>1530</v>
      </c>
      <c r="B2662" t="s">
        <v>792</v>
      </c>
      <c r="C2662">
        <v>13980408</v>
      </c>
      <c r="D2662">
        <v>980408</v>
      </c>
      <c r="E2662" t="s">
        <v>993</v>
      </c>
      <c r="F2662" t="s">
        <v>994</v>
      </c>
      <c r="G2662" t="s">
        <v>1523</v>
      </c>
      <c r="H2662" t="s">
        <v>40</v>
      </c>
      <c r="I2662">
        <v>2</v>
      </c>
      <c r="J2662" t="s">
        <v>23</v>
      </c>
      <c r="K2662">
        <v>4</v>
      </c>
      <c r="L2662">
        <v>16</v>
      </c>
      <c r="M2662">
        <v>15</v>
      </c>
      <c r="N2662" t="s">
        <v>14</v>
      </c>
      <c r="O2662" t="s">
        <v>1549</v>
      </c>
      <c r="P2662">
        <v>0</v>
      </c>
      <c r="Q2662">
        <v>0</v>
      </c>
      <c r="R2662">
        <v>34</v>
      </c>
      <c r="S2662">
        <v>1.096774193548387</v>
      </c>
      <c r="T2662">
        <f>DATATABLE[[#This Row],[تعداد واگن منتظر واگذاری]]+DATATABLE[[#This Row],[تعداد واگن تحت تخلیه]]</f>
        <v>34</v>
      </c>
      <c r="U2662">
        <v>1.096774193548387</v>
      </c>
      <c r="V2662">
        <v>67</v>
      </c>
      <c r="W2662">
        <v>2.161290322580645</v>
      </c>
      <c r="X2662">
        <v>3819</v>
      </c>
      <c r="Y2662">
        <v>34</v>
      </c>
      <c r="Z2662">
        <v>101</v>
      </c>
      <c r="AA2662" t="s">
        <v>13</v>
      </c>
      <c r="AB2662">
        <v>0</v>
      </c>
      <c r="AC2662">
        <v>1</v>
      </c>
      <c r="AD2662" t="s">
        <v>15</v>
      </c>
      <c r="AE2662">
        <v>1</v>
      </c>
      <c r="AF2662">
        <v>0</v>
      </c>
      <c r="AG2662" t="s">
        <v>15</v>
      </c>
      <c r="AH2662">
        <v>1</v>
      </c>
      <c r="AI2662">
        <v>0</v>
      </c>
      <c r="AJ2662" t="s">
        <v>15</v>
      </c>
      <c r="AK2662">
        <v>1</v>
      </c>
      <c r="AL2662">
        <v>0</v>
      </c>
    </row>
    <row r="2663" spans="1:38" x14ac:dyDescent="0.25">
      <c r="A2663" t="s">
        <v>1530</v>
      </c>
      <c r="B2663" t="s">
        <v>792</v>
      </c>
      <c r="C2663">
        <v>13980409</v>
      </c>
      <c r="D2663">
        <v>980409</v>
      </c>
      <c r="E2663" t="s">
        <v>995</v>
      </c>
      <c r="F2663" t="s">
        <v>996</v>
      </c>
      <c r="G2663" t="s">
        <v>1523</v>
      </c>
      <c r="H2663" t="s">
        <v>40</v>
      </c>
      <c r="I2663">
        <v>2</v>
      </c>
      <c r="J2663" t="s">
        <v>23</v>
      </c>
      <c r="K2663">
        <v>4</v>
      </c>
      <c r="L2663">
        <v>16</v>
      </c>
      <c r="M2663">
        <v>15</v>
      </c>
      <c r="N2663" t="s">
        <v>16</v>
      </c>
      <c r="O2663" t="s">
        <v>1550</v>
      </c>
      <c r="P2663">
        <v>3</v>
      </c>
      <c r="Q2663">
        <v>9.6774193548387094E-2</v>
      </c>
      <c r="R2663">
        <v>49</v>
      </c>
      <c r="S2663">
        <v>1.5806451612903225</v>
      </c>
      <c r="T2663">
        <f>DATATABLE[[#This Row],[تعداد واگن منتظر واگذاری]]+DATATABLE[[#This Row],[تعداد واگن تحت تخلیه]]</f>
        <v>52</v>
      </c>
      <c r="U2663">
        <v>1.6774193548387097</v>
      </c>
      <c r="V2663">
        <v>42</v>
      </c>
      <c r="W2663">
        <v>1.3548387096774193</v>
      </c>
      <c r="X2663">
        <v>2394</v>
      </c>
      <c r="Y2663">
        <v>52</v>
      </c>
      <c r="Z2663">
        <v>91</v>
      </c>
      <c r="AA2663" t="s">
        <v>15</v>
      </c>
      <c r="AB2663">
        <v>1</v>
      </c>
      <c r="AC2663">
        <v>0</v>
      </c>
      <c r="AD2663" t="s">
        <v>15</v>
      </c>
      <c r="AE2663">
        <v>1</v>
      </c>
      <c r="AF2663">
        <v>0</v>
      </c>
      <c r="AG2663" t="s">
        <v>15</v>
      </c>
      <c r="AH2663">
        <v>1</v>
      </c>
      <c r="AI2663">
        <v>0</v>
      </c>
      <c r="AJ2663" t="s">
        <v>15</v>
      </c>
      <c r="AK2663">
        <v>1</v>
      </c>
      <c r="AL2663">
        <v>0</v>
      </c>
    </row>
    <row r="2664" spans="1:38" x14ac:dyDescent="0.25">
      <c r="A2664" t="s">
        <v>1530</v>
      </c>
      <c r="B2664" t="s">
        <v>792</v>
      </c>
      <c r="C2664">
        <v>13980410</v>
      </c>
      <c r="D2664">
        <v>980410</v>
      </c>
      <c r="E2664" t="s">
        <v>997</v>
      </c>
      <c r="F2664" t="s">
        <v>998</v>
      </c>
      <c r="G2664" t="s">
        <v>1523</v>
      </c>
      <c r="H2664" t="s">
        <v>40</v>
      </c>
      <c r="I2664">
        <v>2</v>
      </c>
      <c r="J2664" t="s">
        <v>23</v>
      </c>
      <c r="K2664">
        <v>4</v>
      </c>
      <c r="L2664">
        <v>16</v>
      </c>
      <c r="M2664">
        <v>15</v>
      </c>
      <c r="N2664" t="s">
        <v>17</v>
      </c>
      <c r="O2664" t="s">
        <v>1551</v>
      </c>
      <c r="P2664">
        <v>25</v>
      </c>
      <c r="Q2664">
        <v>0.80645161290322576</v>
      </c>
      <c r="R2664">
        <v>13</v>
      </c>
      <c r="S2664">
        <v>0.41935483870967744</v>
      </c>
      <c r="T2664">
        <f>DATATABLE[[#This Row],[تعداد واگن منتظر واگذاری]]+DATATABLE[[#This Row],[تعداد واگن تحت تخلیه]]</f>
        <v>38</v>
      </c>
      <c r="U2664">
        <v>1.2258064516129032</v>
      </c>
      <c r="V2664">
        <v>25</v>
      </c>
      <c r="W2664">
        <v>0.80645161290322576</v>
      </c>
      <c r="X2664">
        <v>1425</v>
      </c>
      <c r="Y2664">
        <v>38</v>
      </c>
      <c r="Z2664">
        <v>38</v>
      </c>
      <c r="AA2664" t="s">
        <v>15</v>
      </c>
      <c r="AB2664">
        <v>1</v>
      </c>
      <c r="AC2664">
        <v>0</v>
      </c>
      <c r="AD2664" t="s">
        <v>15</v>
      </c>
      <c r="AE2664">
        <v>1</v>
      </c>
      <c r="AF2664">
        <v>0</v>
      </c>
      <c r="AG2664" t="s">
        <v>15</v>
      </c>
      <c r="AH2664">
        <v>1</v>
      </c>
      <c r="AI2664">
        <v>0</v>
      </c>
      <c r="AJ2664" t="s">
        <v>15</v>
      </c>
      <c r="AK2664">
        <v>1</v>
      </c>
      <c r="AL2664">
        <v>0</v>
      </c>
    </row>
    <row r="2665" spans="1:38" x14ac:dyDescent="0.25">
      <c r="A2665" t="s">
        <v>1530</v>
      </c>
      <c r="B2665" t="s">
        <v>792</v>
      </c>
      <c r="C2665">
        <v>13980411</v>
      </c>
      <c r="D2665">
        <v>980411</v>
      </c>
      <c r="E2665" t="s">
        <v>999</v>
      </c>
      <c r="F2665" t="s">
        <v>1000</v>
      </c>
      <c r="G2665" t="s">
        <v>1523</v>
      </c>
      <c r="H2665" t="s">
        <v>40</v>
      </c>
      <c r="I2665">
        <v>2</v>
      </c>
      <c r="J2665" t="s">
        <v>23</v>
      </c>
      <c r="K2665">
        <v>4</v>
      </c>
      <c r="L2665">
        <v>16</v>
      </c>
      <c r="M2665">
        <v>15</v>
      </c>
      <c r="N2665" t="s">
        <v>18</v>
      </c>
      <c r="O2665" t="s">
        <v>1552</v>
      </c>
      <c r="P2665">
        <v>0</v>
      </c>
      <c r="Q2665">
        <v>0</v>
      </c>
      <c r="R2665">
        <v>24</v>
      </c>
      <c r="S2665">
        <v>0.77419354838709675</v>
      </c>
      <c r="T2665">
        <f>DATATABLE[[#This Row],[تعداد واگن منتظر واگذاری]]+DATATABLE[[#This Row],[تعداد واگن تحت تخلیه]]</f>
        <v>24</v>
      </c>
      <c r="U2665">
        <v>0.77419354838709675</v>
      </c>
      <c r="V2665">
        <v>42</v>
      </c>
      <c r="W2665">
        <v>1.3548387096774193</v>
      </c>
      <c r="X2665">
        <v>2394</v>
      </c>
      <c r="Y2665">
        <v>24</v>
      </c>
      <c r="Z2665">
        <v>66</v>
      </c>
      <c r="AA2665" t="s">
        <v>13</v>
      </c>
      <c r="AB2665">
        <v>0</v>
      </c>
      <c r="AC2665">
        <v>1</v>
      </c>
      <c r="AD2665" t="s">
        <v>15</v>
      </c>
      <c r="AE2665">
        <v>1</v>
      </c>
      <c r="AF2665">
        <v>0</v>
      </c>
      <c r="AG2665" t="s">
        <v>15</v>
      </c>
      <c r="AH2665">
        <v>1</v>
      </c>
      <c r="AI2665">
        <v>0</v>
      </c>
      <c r="AJ2665" t="s">
        <v>15</v>
      </c>
      <c r="AK2665">
        <v>1</v>
      </c>
      <c r="AL2665">
        <v>0</v>
      </c>
    </row>
    <row r="2666" spans="1:38" x14ac:dyDescent="0.25">
      <c r="A2666" t="s">
        <v>1530</v>
      </c>
      <c r="B2666" t="s">
        <v>792</v>
      </c>
      <c r="C2666">
        <v>13980412</v>
      </c>
      <c r="D2666">
        <v>980412</v>
      </c>
      <c r="E2666" t="s">
        <v>1001</v>
      </c>
      <c r="F2666" t="s">
        <v>1002</v>
      </c>
      <c r="G2666" t="s">
        <v>1523</v>
      </c>
      <c r="H2666" t="s">
        <v>40</v>
      </c>
      <c r="I2666">
        <v>2</v>
      </c>
      <c r="J2666" t="s">
        <v>23</v>
      </c>
      <c r="K2666">
        <v>4</v>
      </c>
      <c r="L2666">
        <v>16</v>
      </c>
      <c r="M2666">
        <v>15</v>
      </c>
      <c r="N2666" t="s">
        <v>19</v>
      </c>
      <c r="O2666" t="s">
        <v>1553</v>
      </c>
      <c r="P2666">
        <v>0</v>
      </c>
      <c r="Q2666">
        <v>0</v>
      </c>
      <c r="R2666">
        <v>26</v>
      </c>
      <c r="S2666">
        <v>0.83870967741935487</v>
      </c>
      <c r="T2666">
        <f>DATATABLE[[#This Row],[تعداد واگن منتظر واگذاری]]+DATATABLE[[#This Row],[تعداد واگن تحت تخلیه]]</f>
        <v>26</v>
      </c>
      <c r="U2666">
        <v>0.83870967741935487</v>
      </c>
      <c r="V2666">
        <v>37</v>
      </c>
      <c r="W2666">
        <v>1.1935483870967742</v>
      </c>
      <c r="X2666">
        <v>2109</v>
      </c>
      <c r="Y2666">
        <v>26</v>
      </c>
      <c r="Z2666">
        <v>63</v>
      </c>
      <c r="AA2666" t="s">
        <v>13</v>
      </c>
      <c r="AB2666">
        <v>0</v>
      </c>
      <c r="AC2666">
        <v>1</v>
      </c>
      <c r="AD2666" t="s">
        <v>15</v>
      </c>
      <c r="AE2666">
        <v>1</v>
      </c>
      <c r="AF2666">
        <v>0</v>
      </c>
      <c r="AG2666" t="s">
        <v>15</v>
      </c>
      <c r="AH2666">
        <v>1</v>
      </c>
      <c r="AI2666">
        <v>0</v>
      </c>
      <c r="AJ2666" t="s">
        <v>15</v>
      </c>
      <c r="AK2666">
        <v>1</v>
      </c>
      <c r="AL2666">
        <v>0</v>
      </c>
    </row>
    <row r="2667" spans="1:38" x14ac:dyDescent="0.25">
      <c r="A2667" t="s">
        <v>1530</v>
      </c>
      <c r="B2667" t="s">
        <v>792</v>
      </c>
      <c r="C2667">
        <v>13980413</v>
      </c>
      <c r="D2667">
        <v>980413</v>
      </c>
      <c r="E2667" t="s">
        <v>1003</v>
      </c>
      <c r="F2667" t="s">
        <v>1004</v>
      </c>
      <c r="G2667" t="s">
        <v>1523</v>
      </c>
      <c r="H2667" t="s">
        <v>40</v>
      </c>
      <c r="I2667">
        <v>2</v>
      </c>
      <c r="J2667" t="s">
        <v>23</v>
      </c>
      <c r="K2667">
        <v>4</v>
      </c>
      <c r="L2667">
        <v>16</v>
      </c>
      <c r="M2667">
        <v>16</v>
      </c>
      <c r="N2667" t="s">
        <v>20</v>
      </c>
      <c r="O2667" t="s">
        <v>1556</v>
      </c>
      <c r="P2667">
        <v>0</v>
      </c>
      <c r="Q2667">
        <v>0</v>
      </c>
      <c r="R2667">
        <v>24</v>
      </c>
      <c r="S2667">
        <v>0.77419354838709675</v>
      </c>
      <c r="T2667">
        <f>DATATABLE[[#This Row],[تعداد واگن منتظر واگذاری]]+DATATABLE[[#This Row],[تعداد واگن تحت تخلیه]]</f>
        <v>24</v>
      </c>
      <c r="U2667">
        <v>0.77419354838709675</v>
      </c>
      <c r="V2667">
        <v>9</v>
      </c>
      <c r="W2667">
        <v>0.29032258064516131</v>
      </c>
      <c r="X2667">
        <v>513</v>
      </c>
      <c r="Y2667">
        <v>24</v>
      </c>
      <c r="Z2667">
        <v>33</v>
      </c>
      <c r="AA2667" t="s">
        <v>13</v>
      </c>
      <c r="AB2667">
        <v>0</v>
      </c>
      <c r="AC2667">
        <v>1</v>
      </c>
      <c r="AD2667" t="s">
        <v>15</v>
      </c>
      <c r="AE2667">
        <v>1</v>
      </c>
      <c r="AF2667">
        <v>0</v>
      </c>
      <c r="AG2667" t="s">
        <v>15</v>
      </c>
      <c r="AH2667">
        <v>1</v>
      </c>
      <c r="AI2667">
        <v>0</v>
      </c>
      <c r="AJ2667" t="s">
        <v>15</v>
      </c>
      <c r="AK2667">
        <v>1</v>
      </c>
      <c r="AL2667">
        <v>0</v>
      </c>
    </row>
    <row r="2668" spans="1:38" x14ac:dyDescent="0.25">
      <c r="A2668" t="s">
        <v>1530</v>
      </c>
      <c r="B2668" t="s">
        <v>792</v>
      </c>
      <c r="C2668">
        <v>13980414</v>
      </c>
      <c r="D2668">
        <v>980414</v>
      </c>
      <c r="E2668" t="s">
        <v>1005</v>
      </c>
      <c r="F2668" t="s">
        <v>1006</v>
      </c>
      <c r="G2668" t="s">
        <v>1523</v>
      </c>
      <c r="H2668" t="s">
        <v>40</v>
      </c>
      <c r="I2668">
        <v>2</v>
      </c>
      <c r="J2668" t="s">
        <v>23</v>
      </c>
      <c r="K2668">
        <v>4</v>
      </c>
      <c r="L2668">
        <v>16</v>
      </c>
      <c r="M2668">
        <v>16</v>
      </c>
      <c r="N2668" t="s">
        <v>12</v>
      </c>
      <c r="O2668" t="s">
        <v>1557</v>
      </c>
      <c r="P2668">
        <v>0</v>
      </c>
      <c r="Q2668">
        <v>0</v>
      </c>
      <c r="R2668">
        <v>32</v>
      </c>
      <c r="S2668">
        <v>1.032258064516129</v>
      </c>
      <c r="T2668">
        <f>DATATABLE[[#This Row],[تعداد واگن منتظر واگذاری]]+DATATABLE[[#This Row],[تعداد واگن تحت تخلیه]]</f>
        <v>32</v>
      </c>
      <c r="U2668">
        <v>1.032258064516129</v>
      </c>
      <c r="V2668">
        <v>29</v>
      </c>
      <c r="W2668">
        <v>0.93548387096774188</v>
      </c>
      <c r="X2668">
        <v>1653</v>
      </c>
      <c r="Y2668">
        <v>32</v>
      </c>
      <c r="Z2668">
        <v>61</v>
      </c>
      <c r="AA2668" t="s">
        <v>13</v>
      </c>
      <c r="AB2668">
        <v>0</v>
      </c>
      <c r="AC2668">
        <v>1</v>
      </c>
      <c r="AD2668" t="s">
        <v>15</v>
      </c>
      <c r="AE2668">
        <v>1</v>
      </c>
      <c r="AF2668">
        <v>0</v>
      </c>
      <c r="AG2668" t="s">
        <v>15</v>
      </c>
      <c r="AH2668">
        <v>1</v>
      </c>
      <c r="AI2668">
        <v>0</v>
      </c>
      <c r="AJ2668" t="s">
        <v>15</v>
      </c>
      <c r="AK2668">
        <v>1</v>
      </c>
      <c r="AL2668">
        <v>0</v>
      </c>
    </row>
    <row r="2669" spans="1:38" x14ac:dyDescent="0.25">
      <c r="A2669" t="s">
        <v>1530</v>
      </c>
      <c r="B2669" t="s">
        <v>792</v>
      </c>
      <c r="C2669">
        <v>13980415</v>
      </c>
      <c r="D2669">
        <v>980415</v>
      </c>
      <c r="E2669" t="s">
        <v>1007</v>
      </c>
      <c r="F2669" t="s">
        <v>1008</v>
      </c>
      <c r="G2669" t="s">
        <v>1523</v>
      </c>
      <c r="H2669" t="s">
        <v>40</v>
      </c>
      <c r="I2669">
        <v>2</v>
      </c>
      <c r="J2669" t="s">
        <v>23</v>
      </c>
      <c r="K2669">
        <v>4</v>
      </c>
      <c r="L2669">
        <v>17</v>
      </c>
      <c r="M2669">
        <v>16</v>
      </c>
      <c r="N2669" t="s">
        <v>14</v>
      </c>
      <c r="O2669" t="s">
        <v>1558</v>
      </c>
      <c r="P2669">
        <v>0</v>
      </c>
      <c r="Q2669">
        <v>0</v>
      </c>
      <c r="R2669">
        <v>50</v>
      </c>
      <c r="S2669">
        <v>1.6129032258064515</v>
      </c>
      <c r="T2669">
        <f>DATATABLE[[#This Row],[تعداد واگن منتظر واگذاری]]+DATATABLE[[#This Row],[تعداد واگن تحت تخلیه]]</f>
        <v>50</v>
      </c>
      <c r="U2669">
        <v>1.6129032258064515</v>
      </c>
      <c r="V2669">
        <v>41</v>
      </c>
      <c r="W2669">
        <v>1.3225806451612903</v>
      </c>
      <c r="X2669">
        <v>2337</v>
      </c>
      <c r="Y2669">
        <v>50</v>
      </c>
      <c r="Z2669">
        <v>91</v>
      </c>
      <c r="AA2669" t="s">
        <v>13</v>
      </c>
      <c r="AB2669">
        <v>0</v>
      </c>
      <c r="AC2669">
        <v>1</v>
      </c>
      <c r="AD2669" t="s">
        <v>15</v>
      </c>
      <c r="AE2669">
        <v>1</v>
      </c>
      <c r="AF2669">
        <v>0</v>
      </c>
      <c r="AG2669" t="s">
        <v>15</v>
      </c>
      <c r="AH2669">
        <v>1</v>
      </c>
      <c r="AI2669">
        <v>0</v>
      </c>
      <c r="AJ2669" t="s">
        <v>15</v>
      </c>
      <c r="AK2669">
        <v>1</v>
      </c>
      <c r="AL2669">
        <v>0</v>
      </c>
    </row>
    <row r="2670" spans="1:38" x14ac:dyDescent="0.25">
      <c r="A2670" t="s">
        <v>1530</v>
      </c>
      <c r="B2670" t="s">
        <v>792</v>
      </c>
      <c r="C2670">
        <v>13980416</v>
      </c>
      <c r="D2670">
        <v>980416</v>
      </c>
      <c r="E2670" t="s">
        <v>1009</v>
      </c>
      <c r="F2670" t="s">
        <v>1010</v>
      </c>
      <c r="G2670" t="s">
        <v>1523</v>
      </c>
      <c r="H2670" t="s">
        <v>40</v>
      </c>
      <c r="I2670">
        <v>2</v>
      </c>
      <c r="J2670" t="s">
        <v>23</v>
      </c>
      <c r="K2670">
        <v>4</v>
      </c>
      <c r="L2670">
        <v>17</v>
      </c>
      <c r="M2670">
        <v>16</v>
      </c>
      <c r="N2670" t="s">
        <v>16</v>
      </c>
      <c r="O2670" t="s">
        <v>1559</v>
      </c>
      <c r="P2670">
        <v>0</v>
      </c>
      <c r="Q2670">
        <v>0</v>
      </c>
      <c r="R2670">
        <v>46</v>
      </c>
      <c r="S2670">
        <v>1.4838709677419355</v>
      </c>
      <c r="T2670">
        <f>DATATABLE[[#This Row],[تعداد واگن منتظر واگذاری]]+DATATABLE[[#This Row],[تعداد واگن تحت تخلیه]]</f>
        <v>46</v>
      </c>
      <c r="U2670">
        <v>1.4838709677419355</v>
      </c>
      <c r="V2670">
        <v>37</v>
      </c>
      <c r="W2670">
        <v>1.1935483870967742</v>
      </c>
      <c r="X2670">
        <v>2109</v>
      </c>
      <c r="Y2670">
        <v>46</v>
      </c>
      <c r="Z2670">
        <v>83</v>
      </c>
      <c r="AA2670" t="s">
        <v>13</v>
      </c>
      <c r="AB2670">
        <v>0</v>
      </c>
      <c r="AC2670">
        <v>1</v>
      </c>
      <c r="AD2670" t="s">
        <v>15</v>
      </c>
      <c r="AE2670">
        <v>1</v>
      </c>
      <c r="AF2670">
        <v>0</v>
      </c>
      <c r="AG2670" t="s">
        <v>15</v>
      </c>
      <c r="AH2670">
        <v>1</v>
      </c>
      <c r="AI2670">
        <v>0</v>
      </c>
      <c r="AJ2670" t="s">
        <v>15</v>
      </c>
      <c r="AK2670">
        <v>1</v>
      </c>
      <c r="AL2670">
        <v>0</v>
      </c>
    </row>
    <row r="2671" spans="1:38" x14ac:dyDescent="0.25">
      <c r="A2671" t="s">
        <v>1530</v>
      </c>
      <c r="B2671" t="s">
        <v>792</v>
      </c>
      <c r="C2671">
        <v>13980417</v>
      </c>
      <c r="D2671">
        <v>980417</v>
      </c>
      <c r="E2671" t="s">
        <v>1011</v>
      </c>
      <c r="F2671" t="s">
        <v>1012</v>
      </c>
      <c r="G2671" t="s">
        <v>1523</v>
      </c>
      <c r="H2671" t="s">
        <v>40</v>
      </c>
      <c r="I2671">
        <v>2</v>
      </c>
      <c r="J2671" t="s">
        <v>23</v>
      </c>
      <c r="K2671">
        <v>4</v>
      </c>
      <c r="L2671">
        <v>17</v>
      </c>
      <c r="M2671">
        <v>16</v>
      </c>
      <c r="N2671" t="s">
        <v>17</v>
      </c>
      <c r="O2671" t="s">
        <v>1560</v>
      </c>
      <c r="P2671">
        <v>0</v>
      </c>
      <c r="Q2671">
        <v>0</v>
      </c>
      <c r="R2671">
        <v>9</v>
      </c>
      <c r="S2671">
        <v>0.29032258064516131</v>
      </c>
      <c r="T2671">
        <f>DATATABLE[[#This Row],[تعداد واگن منتظر واگذاری]]+DATATABLE[[#This Row],[تعداد واگن تحت تخلیه]]</f>
        <v>9</v>
      </c>
      <c r="U2671">
        <v>0.29032258064516131</v>
      </c>
      <c r="V2671">
        <v>47</v>
      </c>
      <c r="W2671">
        <v>1.5161290322580645</v>
      </c>
      <c r="X2671">
        <v>2679</v>
      </c>
      <c r="Y2671">
        <v>9</v>
      </c>
      <c r="Z2671">
        <v>56</v>
      </c>
      <c r="AA2671" t="s">
        <v>13</v>
      </c>
      <c r="AB2671">
        <v>0</v>
      </c>
      <c r="AC2671">
        <v>1</v>
      </c>
      <c r="AD2671" t="s">
        <v>15</v>
      </c>
      <c r="AE2671">
        <v>1</v>
      </c>
      <c r="AF2671">
        <v>0</v>
      </c>
      <c r="AG2671" t="s">
        <v>15</v>
      </c>
      <c r="AH2671">
        <v>1</v>
      </c>
      <c r="AI2671">
        <v>0</v>
      </c>
      <c r="AJ2671" t="s">
        <v>15</v>
      </c>
      <c r="AK2671">
        <v>1</v>
      </c>
      <c r="AL2671">
        <v>0</v>
      </c>
    </row>
    <row r="2672" spans="1:38" x14ac:dyDescent="0.25">
      <c r="A2672" t="s">
        <v>1530</v>
      </c>
      <c r="B2672" t="s">
        <v>792</v>
      </c>
      <c r="C2672">
        <v>13980418</v>
      </c>
      <c r="D2672">
        <v>980418</v>
      </c>
      <c r="E2672" t="s">
        <v>1013</v>
      </c>
      <c r="F2672" t="s">
        <v>1014</v>
      </c>
      <c r="G2672" t="s">
        <v>1523</v>
      </c>
      <c r="H2672" t="s">
        <v>40</v>
      </c>
      <c r="I2672">
        <v>2</v>
      </c>
      <c r="J2672" t="s">
        <v>23</v>
      </c>
      <c r="K2672">
        <v>4</v>
      </c>
      <c r="L2672">
        <v>17</v>
      </c>
      <c r="M2672">
        <v>16</v>
      </c>
      <c r="N2672" t="s">
        <v>18</v>
      </c>
      <c r="O2672" t="s">
        <v>1561</v>
      </c>
      <c r="P2672">
        <v>0</v>
      </c>
      <c r="Q2672">
        <v>0</v>
      </c>
      <c r="R2672">
        <v>25</v>
      </c>
      <c r="S2672">
        <v>0.80645161290322576</v>
      </c>
      <c r="T2672">
        <f>DATATABLE[[#This Row],[تعداد واگن منتظر واگذاری]]+DATATABLE[[#This Row],[تعداد واگن تحت تخلیه]]</f>
        <v>25</v>
      </c>
      <c r="U2672">
        <v>0.80645161290322576</v>
      </c>
      <c r="V2672">
        <v>32</v>
      </c>
      <c r="W2672">
        <v>1.032258064516129</v>
      </c>
      <c r="X2672">
        <v>1824</v>
      </c>
      <c r="Y2672">
        <v>25</v>
      </c>
      <c r="Z2672">
        <v>57</v>
      </c>
      <c r="AA2672" t="s">
        <v>13</v>
      </c>
      <c r="AB2672">
        <v>0</v>
      </c>
      <c r="AC2672">
        <v>1</v>
      </c>
      <c r="AD2672" t="s">
        <v>15</v>
      </c>
      <c r="AE2672">
        <v>1</v>
      </c>
      <c r="AF2672">
        <v>0</v>
      </c>
      <c r="AG2672" t="s">
        <v>15</v>
      </c>
      <c r="AH2672">
        <v>1</v>
      </c>
      <c r="AI2672">
        <v>0</v>
      </c>
      <c r="AJ2672" t="s">
        <v>15</v>
      </c>
      <c r="AK2672">
        <v>1</v>
      </c>
      <c r="AL2672">
        <v>0</v>
      </c>
    </row>
    <row r="2673" spans="1:38" x14ac:dyDescent="0.25">
      <c r="A2673" t="s">
        <v>1530</v>
      </c>
      <c r="B2673" t="s">
        <v>792</v>
      </c>
      <c r="C2673">
        <v>13980419</v>
      </c>
      <c r="D2673">
        <v>980419</v>
      </c>
      <c r="E2673" t="s">
        <v>1015</v>
      </c>
      <c r="F2673" t="s">
        <v>1016</v>
      </c>
      <c r="G2673" t="s">
        <v>1523</v>
      </c>
      <c r="H2673" t="s">
        <v>40</v>
      </c>
      <c r="I2673">
        <v>2</v>
      </c>
      <c r="J2673" t="s">
        <v>23</v>
      </c>
      <c r="K2673">
        <v>4</v>
      </c>
      <c r="L2673">
        <v>17</v>
      </c>
      <c r="M2673">
        <v>16</v>
      </c>
      <c r="N2673" t="s">
        <v>19</v>
      </c>
      <c r="O2673" t="s">
        <v>1562</v>
      </c>
      <c r="P2673">
        <v>0</v>
      </c>
      <c r="Q2673">
        <v>0</v>
      </c>
      <c r="R2673">
        <v>6</v>
      </c>
      <c r="S2673">
        <v>0.19354838709677419</v>
      </c>
      <c r="T2673">
        <f>DATATABLE[[#This Row],[تعداد واگن منتظر واگذاری]]+DATATABLE[[#This Row],[تعداد واگن تحت تخلیه]]</f>
        <v>6</v>
      </c>
      <c r="U2673">
        <v>0.19354838709677419</v>
      </c>
      <c r="V2673">
        <v>46</v>
      </c>
      <c r="W2673">
        <v>1.4838709677419355</v>
      </c>
      <c r="X2673">
        <v>2622</v>
      </c>
      <c r="Y2673">
        <v>6</v>
      </c>
      <c r="Z2673">
        <v>52</v>
      </c>
      <c r="AA2673" t="s">
        <v>13</v>
      </c>
      <c r="AB2673">
        <v>0</v>
      </c>
      <c r="AC2673">
        <v>1</v>
      </c>
      <c r="AD2673" t="s">
        <v>15</v>
      </c>
      <c r="AE2673">
        <v>1</v>
      </c>
      <c r="AF2673">
        <v>0</v>
      </c>
      <c r="AG2673" t="s">
        <v>15</v>
      </c>
      <c r="AH2673">
        <v>1</v>
      </c>
      <c r="AI2673">
        <v>0</v>
      </c>
      <c r="AJ2673" t="s">
        <v>15</v>
      </c>
      <c r="AK2673">
        <v>1</v>
      </c>
      <c r="AL2673">
        <v>0</v>
      </c>
    </row>
    <row r="2674" spans="1:38" x14ac:dyDescent="0.25">
      <c r="A2674" t="s">
        <v>1530</v>
      </c>
      <c r="B2674" t="s">
        <v>792</v>
      </c>
      <c r="C2674">
        <v>13980420</v>
      </c>
      <c r="D2674">
        <v>980420</v>
      </c>
      <c r="E2674" t="s">
        <v>1017</v>
      </c>
      <c r="F2674" t="s">
        <v>1018</v>
      </c>
      <c r="G2674" t="s">
        <v>1523</v>
      </c>
      <c r="H2674" t="s">
        <v>40</v>
      </c>
      <c r="I2674">
        <v>2</v>
      </c>
      <c r="J2674" t="s">
        <v>23</v>
      </c>
      <c r="K2674">
        <v>4</v>
      </c>
      <c r="L2674">
        <v>17</v>
      </c>
      <c r="M2674">
        <v>17</v>
      </c>
      <c r="N2674" t="s">
        <v>20</v>
      </c>
      <c r="O2674" t="s">
        <v>1563</v>
      </c>
      <c r="P2674">
        <v>24</v>
      </c>
      <c r="Q2674">
        <v>0.77419354838709675</v>
      </c>
      <c r="R2674">
        <v>73</v>
      </c>
      <c r="S2674">
        <v>2.3548387096774195</v>
      </c>
      <c r="T2674">
        <f>DATATABLE[[#This Row],[تعداد واگن منتظر واگذاری]]+DATATABLE[[#This Row],[تعداد واگن تحت تخلیه]]</f>
        <v>97</v>
      </c>
      <c r="U2674">
        <v>3.129032258064516</v>
      </c>
      <c r="V2674">
        <v>52</v>
      </c>
      <c r="W2674">
        <v>1.6774193548387097</v>
      </c>
      <c r="X2674">
        <v>2964</v>
      </c>
      <c r="Y2674">
        <v>97</v>
      </c>
      <c r="Z2674">
        <v>125</v>
      </c>
      <c r="AA2674" t="s">
        <v>15</v>
      </c>
      <c r="AB2674">
        <v>1</v>
      </c>
      <c r="AC2674">
        <v>0</v>
      </c>
      <c r="AD2674" t="s">
        <v>15</v>
      </c>
      <c r="AE2674">
        <v>1</v>
      </c>
      <c r="AF2674">
        <v>0</v>
      </c>
      <c r="AG2674" t="s">
        <v>15</v>
      </c>
      <c r="AH2674">
        <v>1</v>
      </c>
      <c r="AI2674">
        <v>0</v>
      </c>
      <c r="AJ2674" t="s">
        <v>15</v>
      </c>
      <c r="AK2674">
        <v>1</v>
      </c>
      <c r="AL2674">
        <v>0</v>
      </c>
    </row>
    <row r="2675" spans="1:38" x14ac:dyDescent="0.25">
      <c r="A2675" t="s">
        <v>1530</v>
      </c>
      <c r="B2675" t="s">
        <v>792</v>
      </c>
      <c r="C2675">
        <v>13980421</v>
      </c>
      <c r="D2675">
        <v>980421</v>
      </c>
      <c r="E2675" t="s">
        <v>1019</v>
      </c>
      <c r="F2675" t="s">
        <v>1020</v>
      </c>
      <c r="G2675" t="s">
        <v>1523</v>
      </c>
      <c r="H2675" t="s">
        <v>40</v>
      </c>
      <c r="I2675">
        <v>2</v>
      </c>
      <c r="J2675" t="s">
        <v>23</v>
      </c>
      <c r="K2675">
        <v>4</v>
      </c>
      <c r="L2675">
        <v>17</v>
      </c>
      <c r="M2675">
        <v>17</v>
      </c>
      <c r="N2675" t="s">
        <v>12</v>
      </c>
      <c r="O2675" t="s">
        <v>1564</v>
      </c>
      <c r="P2675">
        <v>7</v>
      </c>
      <c r="Q2675">
        <v>0.22580645161290322</v>
      </c>
      <c r="R2675">
        <v>85</v>
      </c>
      <c r="S2675">
        <v>2.7419354838709675</v>
      </c>
      <c r="T2675">
        <f>DATATABLE[[#This Row],[تعداد واگن منتظر واگذاری]]+DATATABLE[[#This Row],[تعداد واگن تحت تخلیه]]</f>
        <v>92</v>
      </c>
      <c r="U2675">
        <v>2.967741935483871</v>
      </c>
      <c r="V2675">
        <v>31</v>
      </c>
      <c r="W2675">
        <v>1</v>
      </c>
      <c r="X2675">
        <v>1767</v>
      </c>
      <c r="Y2675">
        <v>92</v>
      </c>
      <c r="Z2675">
        <v>116</v>
      </c>
      <c r="AA2675" t="s">
        <v>15</v>
      </c>
      <c r="AB2675">
        <v>1</v>
      </c>
      <c r="AC2675">
        <v>0</v>
      </c>
      <c r="AD2675" t="s">
        <v>15</v>
      </c>
      <c r="AE2675">
        <v>1</v>
      </c>
      <c r="AF2675">
        <v>0</v>
      </c>
      <c r="AG2675" t="s">
        <v>15</v>
      </c>
      <c r="AH2675">
        <v>1</v>
      </c>
      <c r="AI2675">
        <v>0</v>
      </c>
      <c r="AJ2675" t="s">
        <v>15</v>
      </c>
      <c r="AK2675">
        <v>1</v>
      </c>
      <c r="AL2675">
        <v>0</v>
      </c>
    </row>
    <row r="2676" spans="1:38" x14ac:dyDescent="0.25">
      <c r="A2676" t="s">
        <v>1530</v>
      </c>
      <c r="B2676" t="s">
        <v>792</v>
      </c>
      <c r="C2676">
        <v>13980422</v>
      </c>
      <c r="D2676">
        <v>980422</v>
      </c>
      <c r="E2676" t="s">
        <v>1021</v>
      </c>
      <c r="F2676" t="s">
        <v>1022</v>
      </c>
      <c r="G2676" t="s">
        <v>1523</v>
      </c>
      <c r="H2676" t="s">
        <v>40</v>
      </c>
      <c r="I2676">
        <v>2</v>
      </c>
      <c r="J2676" t="s">
        <v>23</v>
      </c>
      <c r="K2676">
        <v>4</v>
      </c>
      <c r="L2676">
        <v>18</v>
      </c>
      <c r="M2676">
        <v>17</v>
      </c>
      <c r="N2676" t="s">
        <v>14</v>
      </c>
      <c r="O2676" t="s">
        <v>1565</v>
      </c>
      <c r="P2676">
        <v>0</v>
      </c>
      <c r="Q2676">
        <v>0</v>
      </c>
      <c r="R2676">
        <v>60</v>
      </c>
      <c r="S2676">
        <v>1.935483870967742</v>
      </c>
      <c r="T2676">
        <f>DATATABLE[[#This Row],[تعداد واگن منتظر واگذاری]]+DATATABLE[[#This Row],[تعداد واگن تحت تخلیه]]</f>
        <v>60</v>
      </c>
      <c r="U2676">
        <v>1.935483870967742</v>
      </c>
      <c r="V2676">
        <v>26</v>
      </c>
      <c r="W2676">
        <v>0.83870967741935487</v>
      </c>
      <c r="X2676">
        <v>1482</v>
      </c>
      <c r="Y2676">
        <v>60</v>
      </c>
      <c r="Z2676">
        <v>86</v>
      </c>
      <c r="AA2676" t="s">
        <v>13</v>
      </c>
      <c r="AB2676">
        <v>0</v>
      </c>
      <c r="AC2676">
        <v>1</v>
      </c>
      <c r="AD2676" t="s">
        <v>15</v>
      </c>
      <c r="AE2676">
        <v>1</v>
      </c>
      <c r="AF2676">
        <v>0</v>
      </c>
      <c r="AG2676" t="s">
        <v>15</v>
      </c>
      <c r="AH2676">
        <v>1</v>
      </c>
      <c r="AI2676">
        <v>0</v>
      </c>
      <c r="AJ2676" t="s">
        <v>15</v>
      </c>
      <c r="AK2676">
        <v>1</v>
      </c>
      <c r="AL2676">
        <v>0</v>
      </c>
    </row>
    <row r="2677" spans="1:38" x14ac:dyDescent="0.25">
      <c r="A2677" t="s">
        <v>1530</v>
      </c>
      <c r="B2677" t="s">
        <v>792</v>
      </c>
      <c r="C2677">
        <v>13980423</v>
      </c>
      <c r="D2677">
        <v>980423</v>
      </c>
      <c r="E2677" t="s">
        <v>1023</v>
      </c>
      <c r="F2677" t="s">
        <v>1024</v>
      </c>
      <c r="G2677" t="s">
        <v>1523</v>
      </c>
      <c r="H2677" t="s">
        <v>40</v>
      </c>
      <c r="I2677">
        <v>2</v>
      </c>
      <c r="J2677" t="s">
        <v>23</v>
      </c>
      <c r="K2677">
        <v>4</v>
      </c>
      <c r="L2677">
        <v>18</v>
      </c>
      <c r="M2677">
        <v>17</v>
      </c>
      <c r="N2677" t="s">
        <v>16</v>
      </c>
      <c r="O2677" t="s">
        <v>1566</v>
      </c>
      <c r="P2677">
        <v>0</v>
      </c>
      <c r="Q2677">
        <v>0</v>
      </c>
      <c r="R2677">
        <v>90</v>
      </c>
      <c r="S2677">
        <v>2.903225806451613</v>
      </c>
      <c r="T2677">
        <f>DATATABLE[[#This Row],[تعداد واگن منتظر واگذاری]]+DATATABLE[[#This Row],[تعداد واگن تحت تخلیه]]</f>
        <v>90</v>
      </c>
      <c r="U2677">
        <v>2.903225806451613</v>
      </c>
      <c r="V2677">
        <v>60</v>
      </c>
      <c r="W2677">
        <v>1.935483870967742</v>
      </c>
      <c r="X2677">
        <v>3420</v>
      </c>
      <c r="Y2677">
        <v>90</v>
      </c>
      <c r="Z2677">
        <v>150</v>
      </c>
      <c r="AA2677" t="s">
        <v>13</v>
      </c>
      <c r="AB2677">
        <v>0</v>
      </c>
      <c r="AC2677">
        <v>1</v>
      </c>
      <c r="AD2677" t="s">
        <v>15</v>
      </c>
      <c r="AE2677">
        <v>1</v>
      </c>
      <c r="AF2677">
        <v>0</v>
      </c>
      <c r="AG2677" t="s">
        <v>15</v>
      </c>
      <c r="AH2677">
        <v>1</v>
      </c>
      <c r="AI2677">
        <v>0</v>
      </c>
      <c r="AJ2677" t="s">
        <v>15</v>
      </c>
      <c r="AK2677">
        <v>1</v>
      </c>
      <c r="AL2677">
        <v>0</v>
      </c>
    </row>
    <row r="2678" spans="1:38" x14ac:dyDescent="0.25">
      <c r="A2678" t="s">
        <v>1530</v>
      </c>
      <c r="B2678" t="s">
        <v>792</v>
      </c>
      <c r="C2678">
        <v>13980424</v>
      </c>
      <c r="D2678">
        <v>980424</v>
      </c>
      <c r="E2678" t="s">
        <v>1025</v>
      </c>
      <c r="F2678" t="s">
        <v>1026</v>
      </c>
      <c r="G2678" t="s">
        <v>1523</v>
      </c>
      <c r="H2678" t="s">
        <v>40</v>
      </c>
      <c r="I2678">
        <v>2</v>
      </c>
      <c r="J2678" t="s">
        <v>23</v>
      </c>
      <c r="K2678">
        <v>4</v>
      </c>
      <c r="L2678">
        <v>18</v>
      </c>
      <c r="M2678">
        <v>17</v>
      </c>
      <c r="N2678" t="s">
        <v>17</v>
      </c>
      <c r="O2678" t="s">
        <v>1567</v>
      </c>
      <c r="P2678">
        <v>3</v>
      </c>
      <c r="Q2678">
        <v>9.6774193548387094E-2</v>
      </c>
      <c r="R2678">
        <v>82</v>
      </c>
      <c r="S2678">
        <v>2.6451612903225805</v>
      </c>
      <c r="T2678">
        <f>DATATABLE[[#This Row],[تعداد واگن منتظر واگذاری]]+DATATABLE[[#This Row],[تعداد واگن تحت تخلیه]]</f>
        <v>85</v>
      </c>
      <c r="U2678">
        <v>2.7419354838709675</v>
      </c>
      <c r="V2678">
        <v>69</v>
      </c>
      <c r="W2678">
        <v>2.225806451612903</v>
      </c>
      <c r="X2678">
        <v>3933</v>
      </c>
      <c r="Y2678">
        <v>85</v>
      </c>
      <c r="Z2678">
        <v>151</v>
      </c>
      <c r="AA2678" t="s">
        <v>15</v>
      </c>
      <c r="AB2678">
        <v>1</v>
      </c>
      <c r="AC2678">
        <v>0</v>
      </c>
      <c r="AD2678" t="s">
        <v>15</v>
      </c>
      <c r="AE2678">
        <v>1</v>
      </c>
      <c r="AF2678">
        <v>0</v>
      </c>
      <c r="AG2678" t="s">
        <v>15</v>
      </c>
      <c r="AH2678">
        <v>1</v>
      </c>
      <c r="AI2678">
        <v>0</v>
      </c>
      <c r="AJ2678" t="s">
        <v>15</v>
      </c>
      <c r="AK2678">
        <v>1</v>
      </c>
      <c r="AL2678">
        <v>0</v>
      </c>
    </row>
    <row r="2679" spans="1:38" x14ac:dyDescent="0.25">
      <c r="A2679" t="s">
        <v>1530</v>
      </c>
      <c r="B2679" t="s">
        <v>792</v>
      </c>
      <c r="C2679">
        <v>13980425</v>
      </c>
      <c r="D2679">
        <v>980425</v>
      </c>
      <c r="E2679" t="s">
        <v>1027</v>
      </c>
      <c r="F2679" t="s">
        <v>1028</v>
      </c>
      <c r="G2679" t="s">
        <v>1523</v>
      </c>
      <c r="H2679" t="s">
        <v>40</v>
      </c>
      <c r="I2679">
        <v>2</v>
      </c>
      <c r="J2679" t="s">
        <v>23</v>
      </c>
      <c r="K2679">
        <v>4</v>
      </c>
      <c r="L2679">
        <v>18</v>
      </c>
      <c r="M2679">
        <v>17</v>
      </c>
      <c r="N2679" t="s">
        <v>18</v>
      </c>
      <c r="O2679" t="s">
        <v>1568</v>
      </c>
      <c r="P2679">
        <v>0</v>
      </c>
      <c r="Q2679">
        <v>0</v>
      </c>
      <c r="R2679">
        <v>42</v>
      </c>
      <c r="S2679">
        <v>1.3548387096774193</v>
      </c>
      <c r="T2679">
        <f>DATATABLE[[#This Row],[تعداد واگن منتظر واگذاری]]+DATATABLE[[#This Row],[تعداد واگن تحت تخلیه]]</f>
        <v>42</v>
      </c>
      <c r="U2679">
        <v>1.3548387096774193</v>
      </c>
      <c r="V2679">
        <v>36</v>
      </c>
      <c r="W2679">
        <v>1.1612903225806452</v>
      </c>
      <c r="X2679">
        <v>2052</v>
      </c>
      <c r="Y2679">
        <v>42</v>
      </c>
      <c r="Z2679">
        <v>78</v>
      </c>
      <c r="AA2679" t="s">
        <v>13</v>
      </c>
      <c r="AB2679">
        <v>0</v>
      </c>
      <c r="AC2679">
        <v>1</v>
      </c>
      <c r="AD2679" t="s">
        <v>15</v>
      </c>
      <c r="AE2679">
        <v>1</v>
      </c>
      <c r="AF2679">
        <v>0</v>
      </c>
      <c r="AG2679" t="s">
        <v>15</v>
      </c>
      <c r="AH2679">
        <v>1</v>
      </c>
      <c r="AI2679">
        <v>0</v>
      </c>
      <c r="AJ2679" t="s">
        <v>15</v>
      </c>
      <c r="AK2679">
        <v>1</v>
      </c>
      <c r="AL2679">
        <v>0</v>
      </c>
    </row>
    <row r="2680" spans="1:38" x14ac:dyDescent="0.25">
      <c r="A2680" t="s">
        <v>1530</v>
      </c>
      <c r="B2680" t="s">
        <v>792</v>
      </c>
      <c r="C2680">
        <v>13980426</v>
      </c>
      <c r="D2680">
        <v>980426</v>
      </c>
      <c r="E2680" t="s">
        <v>1029</v>
      </c>
      <c r="F2680" t="s">
        <v>1030</v>
      </c>
      <c r="G2680" t="s">
        <v>1523</v>
      </c>
      <c r="H2680" t="s">
        <v>40</v>
      </c>
      <c r="I2680">
        <v>2</v>
      </c>
      <c r="J2680" t="s">
        <v>23</v>
      </c>
      <c r="K2680">
        <v>4</v>
      </c>
      <c r="L2680">
        <v>18</v>
      </c>
      <c r="M2680">
        <v>17</v>
      </c>
      <c r="N2680" t="s">
        <v>19</v>
      </c>
      <c r="O2680" t="s">
        <v>1569</v>
      </c>
      <c r="P2680">
        <v>1</v>
      </c>
      <c r="Q2680">
        <v>3.2258064516129031E-2</v>
      </c>
      <c r="R2680">
        <v>46</v>
      </c>
      <c r="S2680">
        <v>1.4838709677419355</v>
      </c>
      <c r="T2680">
        <f>DATATABLE[[#This Row],[تعداد واگن منتظر واگذاری]]+DATATABLE[[#This Row],[تعداد واگن تحت تخلیه]]</f>
        <v>47</v>
      </c>
      <c r="U2680">
        <v>1.5161290322580645</v>
      </c>
      <c r="V2680">
        <v>50</v>
      </c>
      <c r="W2680">
        <v>1.6129032258064515</v>
      </c>
      <c r="X2680">
        <v>2850</v>
      </c>
      <c r="Y2680">
        <v>47</v>
      </c>
      <c r="Z2680">
        <v>96</v>
      </c>
      <c r="AA2680" t="s">
        <v>15</v>
      </c>
      <c r="AB2680">
        <v>1</v>
      </c>
      <c r="AC2680">
        <v>0</v>
      </c>
      <c r="AD2680" t="s">
        <v>15</v>
      </c>
      <c r="AE2680">
        <v>1</v>
      </c>
      <c r="AF2680">
        <v>0</v>
      </c>
      <c r="AG2680" t="s">
        <v>15</v>
      </c>
      <c r="AH2680">
        <v>1</v>
      </c>
      <c r="AI2680">
        <v>0</v>
      </c>
      <c r="AJ2680" t="s">
        <v>15</v>
      </c>
      <c r="AK2680">
        <v>1</v>
      </c>
      <c r="AL2680">
        <v>0</v>
      </c>
    </row>
    <row r="2681" spans="1:38" x14ac:dyDescent="0.25">
      <c r="A2681" t="s">
        <v>1530</v>
      </c>
      <c r="B2681" t="s">
        <v>792</v>
      </c>
      <c r="C2681">
        <v>13980427</v>
      </c>
      <c r="D2681">
        <v>980427</v>
      </c>
      <c r="E2681" t="s">
        <v>1031</v>
      </c>
      <c r="F2681" t="s">
        <v>1032</v>
      </c>
      <c r="G2681" t="s">
        <v>1523</v>
      </c>
      <c r="H2681" t="s">
        <v>40</v>
      </c>
      <c r="I2681">
        <v>2</v>
      </c>
      <c r="J2681" t="s">
        <v>23</v>
      </c>
      <c r="K2681">
        <v>4</v>
      </c>
      <c r="L2681">
        <v>18</v>
      </c>
      <c r="M2681">
        <v>18</v>
      </c>
      <c r="N2681" t="s">
        <v>20</v>
      </c>
      <c r="O2681" t="s">
        <v>1570</v>
      </c>
      <c r="P2681">
        <v>43</v>
      </c>
      <c r="Q2681">
        <v>1.3870967741935485</v>
      </c>
      <c r="R2681">
        <v>17</v>
      </c>
      <c r="S2681">
        <v>0.54838709677419351</v>
      </c>
      <c r="T2681">
        <f>DATATABLE[[#This Row],[تعداد واگن منتظر واگذاری]]+DATATABLE[[#This Row],[تعداد واگن تحت تخلیه]]</f>
        <v>60</v>
      </c>
      <c r="U2681">
        <v>1.935483870967742</v>
      </c>
      <c r="V2681">
        <v>72</v>
      </c>
      <c r="W2681">
        <v>2.3225806451612905</v>
      </c>
      <c r="X2681">
        <v>4104</v>
      </c>
      <c r="Y2681">
        <v>60</v>
      </c>
      <c r="Z2681">
        <v>89</v>
      </c>
      <c r="AA2681" t="s">
        <v>15</v>
      </c>
      <c r="AB2681">
        <v>1</v>
      </c>
      <c r="AC2681">
        <v>0</v>
      </c>
      <c r="AD2681" t="s">
        <v>15</v>
      </c>
      <c r="AE2681">
        <v>1</v>
      </c>
      <c r="AF2681">
        <v>0</v>
      </c>
      <c r="AG2681" t="s">
        <v>15</v>
      </c>
      <c r="AH2681">
        <v>1</v>
      </c>
      <c r="AI2681">
        <v>0</v>
      </c>
      <c r="AJ2681" t="s">
        <v>15</v>
      </c>
      <c r="AK2681">
        <v>1</v>
      </c>
      <c r="AL2681">
        <v>0</v>
      </c>
    </row>
    <row r="2682" spans="1:38" x14ac:dyDescent="0.25">
      <c r="A2682" t="s">
        <v>1530</v>
      </c>
      <c r="B2682" t="s">
        <v>792</v>
      </c>
      <c r="C2682">
        <v>13980428</v>
      </c>
      <c r="D2682">
        <v>980428</v>
      </c>
      <c r="E2682" t="s">
        <v>1033</v>
      </c>
      <c r="F2682" t="s">
        <v>1034</v>
      </c>
      <c r="G2682" t="s">
        <v>1523</v>
      </c>
      <c r="H2682" t="s">
        <v>40</v>
      </c>
      <c r="I2682">
        <v>2</v>
      </c>
      <c r="J2682" t="s">
        <v>23</v>
      </c>
      <c r="K2682">
        <v>4</v>
      </c>
      <c r="L2682">
        <v>18</v>
      </c>
      <c r="M2682">
        <v>18</v>
      </c>
      <c r="N2682" t="s">
        <v>12</v>
      </c>
      <c r="O2682" t="s">
        <v>1571</v>
      </c>
      <c r="P2682">
        <v>48</v>
      </c>
      <c r="Q2682">
        <v>1.5483870967741935</v>
      </c>
      <c r="R2682">
        <v>4</v>
      </c>
      <c r="S2682">
        <v>0.12903225806451613</v>
      </c>
      <c r="T2682">
        <f>DATATABLE[[#This Row],[تعداد واگن منتظر واگذاری]]+DATATABLE[[#This Row],[تعداد واگن تحت تخلیه]]</f>
        <v>52</v>
      </c>
      <c r="U2682">
        <v>1.6774193548387097</v>
      </c>
      <c r="V2682">
        <v>44</v>
      </c>
      <c r="W2682">
        <v>1.4193548387096775</v>
      </c>
      <c r="X2682">
        <v>2508</v>
      </c>
      <c r="Y2682">
        <v>52</v>
      </c>
      <c r="Z2682">
        <v>48</v>
      </c>
      <c r="AA2682" t="s">
        <v>15</v>
      </c>
      <c r="AB2682">
        <v>1</v>
      </c>
      <c r="AC2682">
        <v>0</v>
      </c>
      <c r="AD2682" t="s">
        <v>15</v>
      </c>
      <c r="AE2682">
        <v>1</v>
      </c>
      <c r="AF2682">
        <v>0</v>
      </c>
      <c r="AG2682" t="s">
        <v>15</v>
      </c>
      <c r="AH2682">
        <v>1</v>
      </c>
      <c r="AI2682">
        <v>0</v>
      </c>
      <c r="AJ2682" t="s">
        <v>15</v>
      </c>
      <c r="AK2682">
        <v>1</v>
      </c>
      <c r="AL2682">
        <v>0</v>
      </c>
    </row>
    <row r="2683" spans="1:38" x14ac:dyDescent="0.25">
      <c r="A2683" t="s">
        <v>1530</v>
      </c>
      <c r="B2683" t="s">
        <v>792</v>
      </c>
      <c r="C2683">
        <v>13980429</v>
      </c>
      <c r="D2683">
        <v>980429</v>
      </c>
      <c r="E2683" t="s">
        <v>1035</v>
      </c>
      <c r="F2683" t="s">
        <v>1036</v>
      </c>
      <c r="G2683" t="s">
        <v>1523</v>
      </c>
      <c r="H2683" t="s">
        <v>40</v>
      </c>
      <c r="I2683">
        <v>2</v>
      </c>
      <c r="J2683" t="s">
        <v>23</v>
      </c>
      <c r="K2683">
        <v>4</v>
      </c>
      <c r="L2683">
        <v>19</v>
      </c>
      <c r="M2683">
        <v>18</v>
      </c>
      <c r="N2683" t="s">
        <v>14</v>
      </c>
      <c r="O2683" t="s">
        <v>1572</v>
      </c>
      <c r="P2683">
        <v>51</v>
      </c>
      <c r="Q2683">
        <v>1.6451612903225807</v>
      </c>
      <c r="R2683">
        <v>66</v>
      </c>
      <c r="S2683">
        <v>2.129032258064516</v>
      </c>
      <c r="T2683">
        <f>DATATABLE[[#This Row],[تعداد واگن منتظر واگذاری]]+DATATABLE[[#This Row],[تعداد واگن تحت تخلیه]]</f>
        <v>117</v>
      </c>
      <c r="U2683">
        <v>3.774193548387097</v>
      </c>
      <c r="V2683">
        <v>50</v>
      </c>
      <c r="W2683">
        <v>1.6129032258064515</v>
      </c>
      <c r="X2683">
        <v>2850</v>
      </c>
      <c r="Y2683">
        <v>117</v>
      </c>
      <c r="Z2683">
        <v>116</v>
      </c>
      <c r="AA2683" t="s">
        <v>15</v>
      </c>
      <c r="AB2683">
        <v>1</v>
      </c>
      <c r="AC2683">
        <v>0</v>
      </c>
      <c r="AD2683" t="s">
        <v>15</v>
      </c>
      <c r="AE2683">
        <v>1</v>
      </c>
      <c r="AF2683">
        <v>0</v>
      </c>
      <c r="AG2683" t="s">
        <v>15</v>
      </c>
      <c r="AH2683">
        <v>1</v>
      </c>
      <c r="AI2683">
        <v>0</v>
      </c>
      <c r="AJ2683" t="s">
        <v>15</v>
      </c>
      <c r="AK2683">
        <v>1</v>
      </c>
      <c r="AL2683">
        <v>0</v>
      </c>
    </row>
    <row r="2684" spans="1:38" x14ac:dyDescent="0.25">
      <c r="A2684" t="s">
        <v>1530</v>
      </c>
      <c r="B2684" t="s">
        <v>792</v>
      </c>
      <c r="C2684">
        <v>13980430</v>
      </c>
      <c r="D2684">
        <v>980430</v>
      </c>
      <c r="E2684" t="s">
        <v>1037</v>
      </c>
      <c r="F2684" t="s">
        <v>1038</v>
      </c>
      <c r="G2684" t="s">
        <v>1523</v>
      </c>
      <c r="H2684" t="s">
        <v>40</v>
      </c>
      <c r="I2684">
        <v>2</v>
      </c>
      <c r="J2684" t="s">
        <v>23</v>
      </c>
      <c r="K2684">
        <v>4</v>
      </c>
      <c r="L2684">
        <v>19</v>
      </c>
      <c r="M2684">
        <v>18</v>
      </c>
      <c r="N2684" t="s">
        <v>16</v>
      </c>
      <c r="O2684" t="s">
        <v>1573</v>
      </c>
      <c r="P2684">
        <v>36</v>
      </c>
      <c r="Q2684">
        <v>1.1612903225806452</v>
      </c>
      <c r="R2684">
        <v>48</v>
      </c>
      <c r="S2684">
        <v>1.5483870967741935</v>
      </c>
      <c r="T2684">
        <f>DATATABLE[[#This Row],[تعداد واگن منتظر واگذاری]]+DATATABLE[[#This Row],[تعداد واگن تحت تخلیه]]</f>
        <v>84</v>
      </c>
      <c r="U2684">
        <v>2.7096774193548385</v>
      </c>
      <c r="V2684">
        <v>97</v>
      </c>
      <c r="W2684">
        <v>3.129032258064516</v>
      </c>
      <c r="X2684">
        <v>5529</v>
      </c>
      <c r="Y2684">
        <v>84</v>
      </c>
      <c r="Z2684">
        <v>145</v>
      </c>
      <c r="AA2684" t="s">
        <v>15</v>
      </c>
      <c r="AB2684">
        <v>1</v>
      </c>
      <c r="AC2684">
        <v>0</v>
      </c>
      <c r="AD2684" t="s">
        <v>15</v>
      </c>
      <c r="AE2684">
        <v>1</v>
      </c>
      <c r="AF2684">
        <v>0</v>
      </c>
      <c r="AG2684" t="s">
        <v>15</v>
      </c>
      <c r="AH2684">
        <v>1</v>
      </c>
      <c r="AI2684">
        <v>0</v>
      </c>
      <c r="AJ2684" t="s">
        <v>15</v>
      </c>
      <c r="AK2684">
        <v>1</v>
      </c>
      <c r="AL2684">
        <v>0</v>
      </c>
    </row>
    <row r="2685" spans="1:38" x14ac:dyDescent="0.25">
      <c r="A2685" t="s">
        <v>1530</v>
      </c>
      <c r="B2685" t="s">
        <v>792</v>
      </c>
      <c r="C2685">
        <v>13980431</v>
      </c>
      <c r="D2685">
        <v>980431</v>
      </c>
      <c r="E2685" t="s">
        <v>1039</v>
      </c>
      <c r="F2685" t="s">
        <v>1040</v>
      </c>
      <c r="G2685" t="s">
        <v>1523</v>
      </c>
      <c r="H2685" t="s">
        <v>40</v>
      </c>
      <c r="I2685">
        <v>2</v>
      </c>
      <c r="J2685" t="s">
        <v>23</v>
      </c>
      <c r="K2685">
        <v>4</v>
      </c>
      <c r="L2685">
        <v>19</v>
      </c>
      <c r="M2685">
        <v>18</v>
      </c>
      <c r="N2685" t="s">
        <v>17</v>
      </c>
      <c r="O2685" t="s">
        <v>1574</v>
      </c>
      <c r="P2685">
        <v>38</v>
      </c>
      <c r="Q2685">
        <v>1.2258064516129032</v>
      </c>
      <c r="R2685">
        <v>68</v>
      </c>
      <c r="S2685">
        <v>2.193548387096774</v>
      </c>
      <c r="T2685">
        <f>DATATABLE[[#This Row],[تعداد واگن منتظر واگذاری]]+DATATABLE[[#This Row],[تعداد واگن تحت تخلیه]]</f>
        <v>106</v>
      </c>
      <c r="U2685">
        <v>3.4193548387096775</v>
      </c>
      <c r="V2685">
        <v>101</v>
      </c>
      <c r="W2685">
        <v>3.2580645161290325</v>
      </c>
      <c r="X2685">
        <v>5757</v>
      </c>
      <c r="Y2685">
        <v>106</v>
      </c>
      <c r="Z2685">
        <v>169</v>
      </c>
      <c r="AA2685" t="s">
        <v>15</v>
      </c>
      <c r="AB2685">
        <v>1</v>
      </c>
      <c r="AC2685">
        <v>0</v>
      </c>
      <c r="AD2685" t="s">
        <v>15</v>
      </c>
      <c r="AE2685">
        <v>1</v>
      </c>
      <c r="AF2685">
        <v>0</v>
      </c>
      <c r="AG2685" t="s">
        <v>15</v>
      </c>
      <c r="AH2685">
        <v>1</v>
      </c>
      <c r="AI2685">
        <v>0</v>
      </c>
      <c r="AJ2685" t="s">
        <v>15</v>
      </c>
      <c r="AK2685">
        <v>1</v>
      </c>
      <c r="AL2685">
        <v>0</v>
      </c>
    </row>
    <row r="2686" spans="1:38" x14ac:dyDescent="0.25">
      <c r="A2686" t="s">
        <v>1530</v>
      </c>
      <c r="B2686" t="s">
        <v>792</v>
      </c>
      <c r="C2686">
        <v>13980501</v>
      </c>
      <c r="D2686">
        <v>980501</v>
      </c>
      <c r="E2686" t="s">
        <v>1041</v>
      </c>
      <c r="F2686" t="s">
        <v>1042</v>
      </c>
      <c r="G2686" t="s">
        <v>1523</v>
      </c>
      <c r="H2686" t="s">
        <v>40</v>
      </c>
      <c r="I2686">
        <v>2</v>
      </c>
      <c r="J2686" t="s">
        <v>24</v>
      </c>
      <c r="K2686">
        <v>5</v>
      </c>
      <c r="L2686">
        <v>19</v>
      </c>
      <c r="M2686">
        <v>18</v>
      </c>
      <c r="N2686" t="s">
        <v>18</v>
      </c>
      <c r="O2686" t="s">
        <v>1542</v>
      </c>
      <c r="P2686">
        <v>17</v>
      </c>
      <c r="Q2686">
        <v>0.54838709677419351</v>
      </c>
      <c r="R2686">
        <v>30</v>
      </c>
      <c r="S2686">
        <v>0.967741935483871</v>
      </c>
      <c r="T2686">
        <f>DATATABLE[[#This Row],[تعداد واگن منتظر واگذاری]]+DATATABLE[[#This Row],[تعداد واگن تحت تخلیه]]</f>
        <v>47</v>
      </c>
      <c r="U2686">
        <v>1.5161290322580645</v>
      </c>
      <c r="V2686">
        <v>25</v>
      </c>
      <c r="W2686">
        <v>0.80645161290322576</v>
      </c>
      <c r="X2686">
        <v>1425</v>
      </c>
      <c r="Y2686">
        <v>47</v>
      </c>
      <c r="Z2686">
        <v>55</v>
      </c>
      <c r="AA2686" t="s">
        <v>15</v>
      </c>
      <c r="AB2686">
        <v>1</v>
      </c>
      <c r="AC2686">
        <v>0</v>
      </c>
      <c r="AD2686" t="s">
        <v>15</v>
      </c>
      <c r="AE2686">
        <v>1</v>
      </c>
      <c r="AF2686">
        <v>0</v>
      </c>
      <c r="AG2686" t="s">
        <v>15</v>
      </c>
      <c r="AH2686">
        <v>1</v>
      </c>
      <c r="AI2686">
        <v>0</v>
      </c>
      <c r="AJ2686" t="s">
        <v>15</v>
      </c>
      <c r="AK2686">
        <v>1</v>
      </c>
      <c r="AL2686">
        <v>0</v>
      </c>
    </row>
    <row r="2687" spans="1:38" x14ac:dyDescent="0.25">
      <c r="A2687" t="s">
        <v>1530</v>
      </c>
      <c r="B2687" t="s">
        <v>792</v>
      </c>
      <c r="C2687">
        <v>13980502</v>
      </c>
      <c r="D2687">
        <v>980502</v>
      </c>
      <c r="E2687" t="s">
        <v>1043</v>
      </c>
      <c r="F2687" t="s">
        <v>1044</v>
      </c>
      <c r="G2687" t="s">
        <v>1523</v>
      </c>
      <c r="H2687" t="s">
        <v>40</v>
      </c>
      <c r="I2687">
        <v>2</v>
      </c>
      <c r="J2687" t="s">
        <v>24</v>
      </c>
      <c r="K2687">
        <v>5</v>
      </c>
      <c r="L2687">
        <v>19</v>
      </c>
      <c r="M2687">
        <v>18</v>
      </c>
      <c r="N2687" t="s">
        <v>19</v>
      </c>
      <c r="O2687" t="s">
        <v>1543</v>
      </c>
      <c r="P2687">
        <v>19</v>
      </c>
      <c r="Q2687">
        <v>0.61290322580645162</v>
      </c>
      <c r="R2687">
        <v>24</v>
      </c>
      <c r="S2687">
        <v>0.77419354838709675</v>
      </c>
      <c r="T2687">
        <f>DATATABLE[[#This Row],[تعداد واگن منتظر واگذاری]]+DATATABLE[[#This Row],[تعداد واگن تحت تخلیه]]</f>
        <v>43</v>
      </c>
      <c r="U2687">
        <v>1.3870967741935485</v>
      </c>
      <c r="V2687">
        <v>64</v>
      </c>
      <c r="W2687">
        <v>2.064516129032258</v>
      </c>
      <c r="X2687">
        <v>3648</v>
      </c>
      <c r="Y2687">
        <v>43</v>
      </c>
      <c r="Z2687">
        <v>88</v>
      </c>
      <c r="AA2687" t="s">
        <v>15</v>
      </c>
      <c r="AB2687">
        <v>1</v>
      </c>
      <c r="AC2687">
        <v>0</v>
      </c>
      <c r="AD2687" t="s">
        <v>15</v>
      </c>
      <c r="AE2687">
        <v>1</v>
      </c>
      <c r="AF2687">
        <v>0</v>
      </c>
      <c r="AG2687" t="s">
        <v>15</v>
      </c>
      <c r="AH2687">
        <v>1</v>
      </c>
      <c r="AI2687">
        <v>0</v>
      </c>
      <c r="AJ2687" t="s">
        <v>15</v>
      </c>
      <c r="AK2687">
        <v>1</v>
      </c>
      <c r="AL2687">
        <v>0</v>
      </c>
    </row>
    <row r="2688" spans="1:38" x14ac:dyDescent="0.25">
      <c r="A2688" t="s">
        <v>1530</v>
      </c>
      <c r="B2688" t="s">
        <v>792</v>
      </c>
      <c r="C2688">
        <v>13980503</v>
      </c>
      <c r="D2688">
        <v>980503</v>
      </c>
      <c r="E2688" t="s">
        <v>1045</v>
      </c>
      <c r="F2688" t="s">
        <v>1046</v>
      </c>
      <c r="G2688" t="s">
        <v>1523</v>
      </c>
      <c r="H2688" t="s">
        <v>40</v>
      </c>
      <c r="I2688">
        <v>2</v>
      </c>
      <c r="J2688" t="s">
        <v>24</v>
      </c>
      <c r="K2688">
        <v>5</v>
      </c>
      <c r="L2688">
        <v>19</v>
      </c>
      <c r="M2688">
        <v>19</v>
      </c>
      <c r="N2688" t="s">
        <v>20</v>
      </c>
      <c r="O2688" t="s">
        <v>1544</v>
      </c>
      <c r="P2688">
        <v>10</v>
      </c>
      <c r="Q2688">
        <v>0.32258064516129031</v>
      </c>
      <c r="R2688">
        <v>56</v>
      </c>
      <c r="S2688">
        <v>1.8064516129032258</v>
      </c>
      <c r="T2688">
        <f>DATATABLE[[#This Row],[تعداد واگن منتظر واگذاری]]+DATATABLE[[#This Row],[تعداد واگن تحت تخلیه]]</f>
        <v>66</v>
      </c>
      <c r="U2688">
        <v>2.129032258064516</v>
      </c>
      <c r="V2688">
        <v>55</v>
      </c>
      <c r="W2688">
        <v>1.7741935483870968</v>
      </c>
      <c r="X2688">
        <v>3135</v>
      </c>
      <c r="Y2688">
        <v>66</v>
      </c>
      <c r="Z2688">
        <v>111</v>
      </c>
      <c r="AA2688" t="s">
        <v>15</v>
      </c>
      <c r="AB2688">
        <v>1</v>
      </c>
      <c r="AC2688">
        <v>0</v>
      </c>
      <c r="AD2688" t="s">
        <v>15</v>
      </c>
      <c r="AE2688">
        <v>1</v>
      </c>
      <c r="AF2688">
        <v>0</v>
      </c>
      <c r="AG2688" t="s">
        <v>15</v>
      </c>
      <c r="AH2688">
        <v>1</v>
      </c>
      <c r="AI2688">
        <v>0</v>
      </c>
      <c r="AJ2688" t="s">
        <v>15</v>
      </c>
      <c r="AK2688">
        <v>1</v>
      </c>
      <c r="AL2688">
        <v>0</v>
      </c>
    </row>
    <row r="2689" spans="1:38" x14ac:dyDescent="0.25">
      <c r="A2689" t="s">
        <v>1530</v>
      </c>
      <c r="B2689" t="s">
        <v>792</v>
      </c>
      <c r="C2689">
        <v>13980504</v>
      </c>
      <c r="D2689">
        <v>980504</v>
      </c>
      <c r="E2689" t="s">
        <v>1047</v>
      </c>
      <c r="F2689" t="s">
        <v>1048</v>
      </c>
      <c r="G2689" t="s">
        <v>1523</v>
      </c>
      <c r="H2689" t="s">
        <v>40</v>
      </c>
      <c r="I2689">
        <v>2</v>
      </c>
      <c r="J2689" t="s">
        <v>24</v>
      </c>
      <c r="K2689">
        <v>5</v>
      </c>
      <c r="L2689">
        <v>19</v>
      </c>
      <c r="M2689">
        <v>19</v>
      </c>
      <c r="N2689" t="s">
        <v>12</v>
      </c>
      <c r="O2689" t="s">
        <v>1545</v>
      </c>
      <c r="P2689">
        <v>33</v>
      </c>
      <c r="Q2689">
        <v>1.064516129032258</v>
      </c>
      <c r="R2689">
        <v>76</v>
      </c>
      <c r="S2689">
        <v>2.4516129032258065</v>
      </c>
      <c r="T2689">
        <f>DATATABLE[[#This Row],[تعداد واگن منتظر واگذاری]]+DATATABLE[[#This Row],[تعداد واگن تحت تخلیه]]</f>
        <v>109</v>
      </c>
      <c r="U2689">
        <v>3.5161290322580645</v>
      </c>
      <c r="V2689">
        <v>96</v>
      </c>
      <c r="W2689">
        <v>3.096774193548387</v>
      </c>
      <c r="X2689">
        <v>5472</v>
      </c>
      <c r="Y2689">
        <v>109</v>
      </c>
      <c r="Z2689">
        <v>172</v>
      </c>
      <c r="AA2689" t="s">
        <v>15</v>
      </c>
      <c r="AB2689">
        <v>1</v>
      </c>
      <c r="AC2689">
        <v>0</v>
      </c>
      <c r="AD2689" t="s">
        <v>15</v>
      </c>
      <c r="AE2689">
        <v>1</v>
      </c>
      <c r="AF2689">
        <v>0</v>
      </c>
      <c r="AG2689" t="s">
        <v>15</v>
      </c>
      <c r="AH2689">
        <v>1</v>
      </c>
      <c r="AI2689">
        <v>0</v>
      </c>
      <c r="AJ2689" t="s">
        <v>15</v>
      </c>
      <c r="AK2689">
        <v>1</v>
      </c>
      <c r="AL2689">
        <v>0</v>
      </c>
    </row>
    <row r="2690" spans="1:38" x14ac:dyDescent="0.25">
      <c r="A2690" t="s">
        <v>1530</v>
      </c>
      <c r="B2690" t="s">
        <v>792</v>
      </c>
      <c r="C2690">
        <v>13980505</v>
      </c>
      <c r="D2690">
        <v>980505</v>
      </c>
      <c r="E2690" t="s">
        <v>1049</v>
      </c>
      <c r="F2690" t="s">
        <v>1050</v>
      </c>
      <c r="G2690" t="s">
        <v>1523</v>
      </c>
      <c r="H2690" t="s">
        <v>40</v>
      </c>
      <c r="I2690">
        <v>2</v>
      </c>
      <c r="J2690" t="s">
        <v>24</v>
      </c>
      <c r="K2690">
        <v>5</v>
      </c>
      <c r="L2690">
        <v>20</v>
      </c>
      <c r="M2690">
        <v>19</v>
      </c>
      <c r="N2690" t="s">
        <v>14</v>
      </c>
      <c r="O2690" t="s">
        <v>1546</v>
      </c>
      <c r="P2690">
        <v>20</v>
      </c>
      <c r="Q2690">
        <v>0.64516129032258063</v>
      </c>
      <c r="R2690">
        <v>39</v>
      </c>
      <c r="S2690">
        <v>1.2580645161290323</v>
      </c>
      <c r="T2690">
        <f>DATATABLE[[#This Row],[تعداد واگن منتظر واگذاری]]+DATATABLE[[#This Row],[تعداد واگن تحت تخلیه]]</f>
        <v>59</v>
      </c>
      <c r="U2690">
        <v>1.903225806451613</v>
      </c>
      <c r="V2690">
        <v>114</v>
      </c>
      <c r="W2690">
        <v>3.6774193548387095</v>
      </c>
      <c r="X2690">
        <v>6498</v>
      </c>
      <c r="Y2690">
        <v>59</v>
      </c>
      <c r="Z2690">
        <v>153</v>
      </c>
      <c r="AA2690" t="s">
        <v>15</v>
      </c>
      <c r="AB2690">
        <v>1</v>
      </c>
      <c r="AC2690">
        <v>0</v>
      </c>
      <c r="AD2690" t="s">
        <v>15</v>
      </c>
      <c r="AE2690">
        <v>1</v>
      </c>
      <c r="AF2690">
        <v>0</v>
      </c>
      <c r="AG2690" t="s">
        <v>15</v>
      </c>
      <c r="AH2690">
        <v>1</v>
      </c>
      <c r="AI2690">
        <v>0</v>
      </c>
      <c r="AJ2690" t="s">
        <v>15</v>
      </c>
      <c r="AK2690">
        <v>1</v>
      </c>
      <c r="AL2690">
        <v>0</v>
      </c>
    </row>
    <row r="2691" spans="1:38" x14ac:dyDescent="0.25">
      <c r="A2691" t="s">
        <v>1530</v>
      </c>
      <c r="B2691" t="s">
        <v>792</v>
      </c>
      <c r="C2691">
        <v>13980506</v>
      </c>
      <c r="D2691">
        <v>980506</v>
      </c>
      <c r="E2691" t="s">
        <v>1051</v>
      </c>
      <c r="F2691" t="s">
        <v>1052</v>
      </c>
      <c r="G2691" t="s">
        <v>1523</v>
      </c>
      <c r="H2691" t="s">
        <v>40</v>
      </c>
      <c r="I2691">
        <v>2</v>
      </c>
      <c r="J2691" t="s">
        <v>24</v>
      </c>
      <c r="K2691">
        <v>5</v>
      </c>
      <c r="L2691">
        <v>20</v>
      </c>
      <c r="M2691">
        <v>19</v>
      </c>
      <c r="N2691" t="s">
        <v>16</v>
      </c>
      <c r="O2691" t="s">
        <v>1547</v>
      </c>
      <c r="P2691">
        <v>44</v>
      </c>
      <c r="Q2691">
        <v>1.4193548387096775</v>
      </c>
      <c r="R2691">
        <v>95</v>
      </c>
      <c r="S2691">
        <v>3.064516129032258</v>
      </c>
      <c r="T2691">
        <f>DATATABLE[[#This Row],[تعداد واگن منتظر واگذاری]]+DATATABLE[[#This Row],[تعداد واگن تحت تخلیه]]</f>
        <v>139</v>
      </c>
      <c r="U2691">
        <v>4.4838709677419351</v>
      </c>
      <c r="V2691">
        <v>95</v>
      </c>
      <c r="W2691">
        <v>3.064516129032258</v>
      </c>
      <c r="X2691">
        <v>5415</v>
      </c>
      <c r="Y2691">
        <v>139</v>
      </c>
      <c r="Z2691">
        <v>190</v>
      </c>
      <c r="AA2691" t="s">
        <v>15</v>
      </c>
      <c r="AB2691">
        <v>1</v>
      </c>
      <c r="AC2691">
        <v>0</v>
      </c>
      <c r="AD2691" t="s">
        <v>15</v>
      </c>
      <c r="AE2691">
        <v>1</v>
      </c>
      <c r="AF2691">
        <v>0</v>
      </c>
      <c r="AG2691" t="s">
        <v>15</v>
      </c>
      <c r="AH2691">
        <v>1</v>
      </c>
      <c r="AI2691">
        <v>0</v>
      </c>
      <c r="AJ2691" t="s">
        <v>15</v>
      </c>
      <c r="AK2691">
        <v>1</v>
      </c>
      <c r="AL2691">
        <v>0</v>
      </c>
    </row>
    <row r="2692" spans="1:38" x14ac:dyDescent="0.25">
      <c r="A2692" t="s">
        <v>1530</v>
      </c>
      <c r="B2692" t="s">
        <v>792</v>
      </c>
      <c r="C2692">
        <v>13980507</v>
      </c>
      <c r="D2692">
        <v>980507</v>
      </c>
      <c r="E2692" t="s">
        <v>1053</v>
      </c>
      <c r="F2692" t="s">
        <v>1054</v>
      </c>
      <c r="G2692" t="s">
        <v>1523</v>
      </c>
      <c r="H2692" t="s">
        <v>40</v>
      </c>
      <c r="I2692">
        <v>2</v>
      </c>
      <c r="J2692" t="s">
        <v>24</v>
      </c>
      <c r="K2692">
        <v>5</v>
      </c>
      <c r="L2692">
        <v>20</v>
      </c>
      <c r="M2692">
        <v>19</v>
      </c>
      <c r="N2692" t="s">
        <v>17</v>
      </c>
      <c r="O2692" t="s">
        <v>1548</v>
      </c>
      <c r="P2692">
        <v>27</v>
      </c>
      <c r="Q2692">
        <v>0.87096774193548387</v>
      </c>
      <c r="R2692">
        <v>41</v>
      </c>
      <c r="S2692">
        <v>1.3225806451612903</v>
      </c>
      <c r="T2692">
        <f>DATATABLE[[#This Row],[تعداد واگن منتظر واگذاری]]+DATATABLE[[#This Row],[تعداد واگن تحت تخلیه]]</f>
        <v>68</v>
      </c>
      <c r="U2692">
        <v>2.193548387096774</v>
      </c>
      <c r="V2692">
        <v>88</v>
      </c>
      <c r="W2692">
        <v>2.838709677419355</v>
      </c>
      <c r="X2692">
        <v>5016</v>
      </c>
      <c r="Y2692">
        <v>68</v>
      </c>
      <c r="Z2692">
        <v>129</v>
      </c>
      <c r="AA2692" t="s">
        <v>15</v>
      </c>
      <c r="AB2692">
        <v>1</v>
      </c>
      <c r="AC2692">
        <v>0</v>
      </c>
      <c r="AD2692" t="s">
        <v>15</v>
      </c>
      <c r="AE2692">
        <v>1</v>
      </c>
      <c r="AF2692">
        <v>0</v>
      </c>
      <c r="AG2692" t="s">
        <v>15</v>
      </c>
      <c r="AH2692">
        <v>1</v>
      </c>
      <c r="AI2692">
        <v>0</v>
      </c>
      <c r="AJ2692" t="s">
        <v>15</v>
      </c>
      <c r="AK2692">
        <v>1</v>
      </c>
      <c r="AL2692">
        <v>0</v>
      </c>
    </row>
    <row r="2693" spans="1:38" x14ac:dyDescent="0.25">
      <c r="A2693" t="s">
        <v>1530</v>
      </c>
      <c r="B2693" t="s">
        <v>792</v>
      </c>
      <c r="C2693">
        <v>13980508</v>
      </c>
      <c r="D2693">
        <v>980508</v>
      </c>
      <c r="E2693" t="s">
        <v>1055</v>
      </c>
      <c r="F2693" t="s">
        <v>1056</v>
      </c>
      <c r="G2693" t="s">
        <v>1523</v>
      </c>
      <c r="H2693" t="s">
        <v>40</v>
      </c>
      <c r="I2693">
        <v>2</v>
      </c>
      <c r="J2693" t="s">
        <v>24</v>
      </c>
      <c r="K2693">
        <v>5</v>
      </c>
      <c r="L2693">
        <v>20</v>
      </c>
      <c r="M2693">
        <v>19</v>
      </c>
      <c r="N2693" t="s">
        <v>18</v>
      </c>
      <c r="O2693" t="s">
        <v>1549</v>
      </c>
      <c r="P2693">
        <v>0</v>
      </c>
      <c r="Q2693">
        <v>0</v>
      </c>
      <c r="R2693">
        <v>73</v>
      </c>
      <c r="S2693">
        <v>2.3548387096774195</v>
      </c>
      <c r="T2693">
        <f>DATATABLE[[#This Row],[تعداد واگن منتظر واگذاری]]+DATATABLE[[#This Row],[تعداد واگن تحت تخلیه]]</f>
        <v>73</v>
      </c>
      <c r="U2693">
        <v>2.3548387096774195</v>
      </c>
      <c r="V2693">
        <v>41</v>
      </c>
      <c r="W2693">
        <v>1.3225806451612903</v>
      </c>
      <c r="X2693">
        <v>2337</v>
      </c>
      <c r="Y2693">
        <v>73</v>
      </c>
      <c r="Z2693">
        <v>114</v>
      </c>
      <c r="AA2693" t="s">
        <v>13</v>
      </c>
      <c r="AB2693">
        <v>0</v>
      </c>
      <c r="AC2693">
        <v>1</v>
      </c>
      <c r="AD2693" t="s">
        <v>15</v>
      </c>
      <c r="AE2693">
        <v>1</v>
      </c>
      <c r="AF2693">
        <v>0</v>
      </c>
      <c r="AG2693" t="s">
        <v>15</v>
      </c>
      <c r="AH2693">
        <v>1</v>
      </c>
      <c r="AI2693">
        <v>0</v>
      </c>
      <c r="AJ2693" t="s">
        <v>15</v>
      </c>
      <c r="AK2693">
        <v>1</v>
      </c>
      <c r="AL2693">
        <v>0</v>
      </c>
    </row>
    <row r="2694" spans="1:38" x14ac:dyDescent="0.25">
      <c r="A2694" t="s">
        <v>1530</v>
      </c>
      <c r="B2694" t="s">
        <v>792</v>
      </c>
      <c r="C2694">
        <v>13980509</v>
      </c>
      <c r="D2694">
        <v>980509</v>
      </c>
      <c r="E2694" t="s">
        <v>1057</v>
      </c>
      <c r="F2694" t="s">
        <v>1058</v>
      </c>
      <c r="G2694" t="s">
        <v>1523</v>
      </c>
      <c r="H2694" t="s">
        <v>40</v>
      </c>
      <c r="I2694">
        <v>2</v>
      </c>
      <c r="J2694" t="s">
        <v>24</v>
      </c>
      <c r="K2694">
        <v>5</v>
      </c>
      <c r="L2694">
        <v>20</v>
      </c>
      <c r="M2694">
        <v>19</v>
      </c>
      <c r="N2694" t="s">
        <v>19</v>
      </c>
      <c r="O2694" t="s">
        <v>1550</v>
      </c>
      <c r="P2694">
        <v>0</v>
      </c>
      <c r="Q2694">
        <v>0</v>
      </c>
      <c r="R2694">
        <v>87</v>
      </c>
      <c r="S2694">
        <v>2.806451612903226</v>
      </c>
      <c r="T2694">
        <f>DATATABLE[[#This Row],[تعداد واگن منتظر واگذاری]]+DATATABLE[[#This Row],[تعداد واگن تحت تخلیه]]</f>
        <v>87</v>
      </c>
      <c r="U2694">
        <v>2.806451612903226</v>
      </c>
      <c r="V2694">
        <v>24</v>
      </c>
      <c r="W2694">
        <v>0.77419354838709675</v>
      </c>
      <c r="X2694">
        <v>1368</v>
      </c>
      <c r="Y2694">
        <v>87</v>
      </c>
      <c r="Z2694">
        <v>111</v>
      </c>
      <c r="AA2694" t="s">
        <v>13</v>
      </c>
      <c r="AB2694">
        <v>0</v>
      </c>
      <c r="AC2694">
        <v>1</v>
      </c>
      <c r="AD2694" t="s">
        <v>15</v>
      </c>
      <c r="AE2694">
        <v>1</v>
      </c>
      <c r="AF2694">
        <v>0</v>
      </c>
      <c r="AG2694" t="s">
        <v>15</v>
      </c>
      <c r="AH2694">
        <v>1</v>
      </c>
      <c r="AI2694">
        <v>0</v>
      </c>
      <c r="AJ2694" t="s">
        <v>15</v>
      </c>
      <c r="AK2694">
        <v>1</v>
      </c>
      <c r="AL2694">
        <v>0</v>
      </c>
    </row>
    <row r="2695" spans="1:38" x14ac:dyDescent="0.25">
      <c r="A2695" t="s">
        <v>1530</v>
      </c>
      <c r="B2695" t="s">
        <v>792</v>
      </c>
      <c r="C2695">
        <v>13980510</v>
      </c>
      <c r="D2695">
        <v>980510</v>
      </c>
      <c r="E2695" t="s">
        <v>1059</v>
      </c>
      <c r="F2695" t="s">
        <v>1060</v>
      </c>
      <c r="G2695" t="s">
        <v>1523</v>
      </c>
      <c r="H2695" t="s">
        <v>40</v>
      </c>
      <c r="I2695">
        <v>2</v>
      </c>
      <c r="J2695" t="s">
        <v>24</v>
      </c>
      <c r="K2695">
        <v>5</v>
      </c>
      <c r="L2695">
        <v>20</v>
      </c>
      <c r="M2695">
        <v>20</v>
      </c>
      <c r="N2695" t="s">
        <v>20</v>
      </c>
      <c r="O2695" t="s">
        <v>1551</v>
      </c>
      <c r="P2695">
        <v>5</v>
      </c>
      <c r="Q2695">
        <v>0.16129032258064516</v>
      </c>
      <c r="R2695">
        <v>60</v>
      </c>
      <c r="S2695">
        <v>1.935483870967742</v>
      </c>
      <c r="T2695">
        <f>DATATABLE[[#This Row],[تعداد واگن منتظر واگذاری]]+DATATABLE[[#This Row],[تعداد واگن تحت تخلیه]]</f>
        <v>65</v>
      </c>
      <c r="U2695">
        <v>2.096774193548387</v>
      </c>
      <c r="V2695">
        <v>97</v>
      </c>
      <c r="W2695">
        <v>3.129032258064516</v>
      </c>
      <c r="X2695">
        <v>5529</v>
      </c>
      <c r="Y2695">
        <v>65</v>
      </c>
      <c r="Z2695">
        <v>157</v>
      </c>
      <c r="AA2695" t="s">
        <v>15</v>
      </c>
      <c r="AB2695">
        <v>1</v>
      </c>
      <c r="AC2695">
        <v>0</v>
      </c>
      <c r="AD2695" t="s">
        <v>15</v>
      </c>
      <c r="AE2695">
        <v>1</v>
      </c>
      <c r="AF2695">
        <v>0</v>
      </c>
      <c r="AG2695" t="s">
        <v>15</v>
      </c>
      <c r="AH2695">
        <v>1</v>
      </c>
      <c r="AI2695">
        <v>0</v>
      </c>
      <c r="AJ2695" t="s">
        <v>15</v>
      </c>
      <c r="AK2695">
        <v>1</v>
      </c>
      <c r="AL2695">
        <v>0</v>
      </c>
    </row>
    <row r="2696" spans="1:38" x14ac:dyDescent="0.25">
      <c r="A2696" t="s">
        <v>1530</v>
      </c>
      <c r="B2696" t="s">
        <v>792</v>
      </c>
      <c r="C2696">
        <v>13980511</v>
      </c>
      <c r="D2696">
        <v>980511</v>
      </c>
      <c r="E2696" t="s">
        <v>1061</v>
      </c>
      <c r="F2696" t="s">
        <v>1062</v>
      </c>
      <c r="G2696" t="s">
        <v>1523</v>
      </c>
      <c r="H2696" t="s">
        <v>40</v>
      </c>
      <c r="I2696">
        <v>2</v>
      </c>
      <c r="J2696" t="s">
        <v>24</v>
      </c>
      <c r="K2696">
        <v>5</v>
      </c>
      <c r="L2696">
        <v>20</v>
      </c>
      <c r="M2696">
        <v>20</v>
      </c>
      <c r="N2696" t="s">
        <v>12</v>
      </c>
      <c r="O2696" t="s">
        <v>1552</v>
      </c>
      <c r="P2696">
        <v>24</v>
      </c>
      <c r="Q2696">
        <v>0.77419354838709675</v>
      </c>
      <c r="R2696">
        <v>61</v>
      </c>
      <c r="S2696">
        <v>1.967741935483871</v>
      </c>
      <c r="T2696">
        <f>DATATABLE[[#This Row],[تعداد واگن منتظر واگذاری]]+DATATABLE[[#This Row],[تعداد واگن تحت تخلیه]]</f>
        <v>85</v>
      </c>
      <c r="U2696">
        <v>2.7419354838709675</v>
      </c>
      <c r="V2696">
        <v>58</v>
      </c>
      <c r="W2696">
        <v>1.8709677419354838</v>
      </c>
      <c r="X2696">
        <v>3306</v>
      </c>
      <c r="Y2696">
        <v>85</v>
      </c>
      <c r="Z2696">
        <v>119</v>
      </c>
      <c r="AA2696" t="s">
        <v>15</v>
      </c>
      <c r="AB2696">
        <v>1</v>
      </c>
      <c r="AC2696">
        <v>0</v>
      </c>
      <c r="AD2696" t="s">
        <v>15</v>
      </c>
      <c r="AE2696">
        <v>1</v>
      </c>
      <c r="AF2696">
        <v>0</v>
      </c>
      <c r="AG2696" t="s">
        <v>15</v>
      </c>
      <c r="AH2696">
        <v>1</v>
      </c>
      <c r="AI2696">
        <v>0</v>
      </c>
      <c r="AJ2696" t="s">
        <v>15</v>
      </c>
      <c r="AK2696">
        <v>1</v>
      </c>
      <c r="AL2696">
        <v>0</v>
      </c>
    </row>
    <row r="2697" spans="1:38" x14ac:dyDescent="0.25">
      <c r="A2697" t="s">
        <v>1530</v>
      </c>
      <c r="B2697" t="s">
        <v>792</v>
      </c>
      <c r="C2697">
        <v>13980512</v>
      </c>
      <c r="D2697">
        <v>980512</v>
      </c>
      <c r="E2697" t="s">
        <v>1063</v>
      </c>
      <c r="F2697" t="s">
        <v>1064</v>
      </c>
      <c r="G2697" t="s">
        <v>1523</v>
      </c>
      <c r="H2697" t="s">
        <v>40</v>
      </c>
      <c r="I2697">
        <v>2</v>
      </c>
      <c r="J2697" t="s">
        <v>24</v>
      </c>
      <c r="K2697">
        <v>5</v>
      </c>
      <c r="L2697">
        <v>21</v>
      </c>
      <c r="M2697">
        <v>20</v>
      </c>
      <c r="N2697" t="s">
        <v>14</v>
      </c>
      <c r="O2697" t="s">
        <v>1553</v>
      </c>
      <c r="P2697">
        <v>39</v>
      </c>
      <c r="Q2697">
        <v>1.2580645161290323</v>
      </c>
      <c r="R2697">
        <v>93</v>
      </c>
      <c r="S2697">
        <v>3</v>
      </c>
      <c r="T2697">
        <f>DATATABLE[[#This Row],[تعداد واگن منتظر واگذاری]]+DATATABLE[[#This Row],[تعداد واگن تحت تخلیه]]</f>
        <v>132</v>
      </c>
      <c r="U2697">
        <v>4.258064516129032</v>
      </c>
      <c r="V2697">
        <v>97</v>
      </c>
      <c r="W2697">
        <v>3.129032258064516</v>
      </c>
      <c r="X2697">
        <v>5529</v>
      </c>
      <c r="Y2697">
        <v>132</v>
      </c>
      <c r="Z2697">
        <v>190</v>
      </c>
      <c r="AA2697" t="s">
        <v>15</v>
      </c>
      <c r="AB2697">
        <v>1</v>
      </c>
      <c r="AC2697">
        <v>0</v>
      </c>
      <c r="AD2697" t="s">
        <v>15</v>
      </c>
      <c r="AE2697">
        <v>1</v>
      </c>
      <c r="AF2697">
        <v>0</v>
      </c>
      <c r="AG2697" t="s">
        <v>15</v>
      </c>
      <c r="AH2697">
        <v>1</v>
      </c>
      <c r="AI2697">
        <v>0</v>
      </c>
      <c r="AJ2697" t="s">
        <v>15</v>
      </c>
      <c r="AK2697">
        <v>1</v>
      </c>
      <c r="AL2697">
        <v>0</v>
      </c>
    </row>
    <row r="2698" spans="1:38" x14ac:dyDescent="0.25">
      <c r="A2698" t="s">
        <v>1530</v>
      </c>
      <c r="B2698" t="s">
        <v>792</v>
      </c>
      <c r="C2698">
        <v>13980513</v>
      </c>
      <c r="D2698">
        <v>980513</v>
      </c>
      <c r="E2698" t="s">
        <v>1065</v>
      </c>
      <c r="F2698" t="s">
        <v>1066</v>
      </c>
      <c r="G2698" t="s">
        <v>1523</v>
      </c>
      <c r="H2698" t="s">
        <v>40</v>
      </c>
      <c r="I2698">
        <v>2</v>
      </c>
      <c r="J2698" t="s">
        <v>24</v>
      </c>
      <c r="K2698">
        <v>5</v>
      </c>
      <c r="L2698">
        <v>21</v>
      </c>
      <c r="M2698">
        <v>20</v>
      </c>
      <c r="N2698" t="s">
        <v>16</v>
      </c>
      <c r="O2698" t="s">
        <v>1556</v>
      </c>
      <c r="P2698">
        <v>8</v>
      </c>
      <c r="Q2698">
        <v>0.25806451612903225</v>
      </c>
      <c r="R2698">
        <v>44</v>
      </c>
      <c r="S2698">
        <v>1.4193548387096775</v>
      </c>
      <c r="T2698">
        <f>DATATABLE[[#This Row],[تعداد واگن منتظر واگذاری]]+DATATABLE[[#This Row],[تعداد واگن تحت تخلیه]]</f>
        <v>52</v>
      </c>
      <c r="U2698">
        <v>1.6774193548387097</v>
      </c>
      <c r="V2698">
        <v>87</v>
      </c>
      <c r="W2698">
        <v>2.806451612903226</v>
      </c>
      <c r="X2698">
        <v>4959</v>
      </c>
      <c r="Y2698">
        <v>52</v>
      </c>
      <c r="Z2698">
        <v>131</v>
      </c>
      <c r="AA2698" t="s">
        <v>15</v>
      </c>
      <c r="AB2698">
        <v>1</v>
      </c>
      <c r="AC2698">
        <v>0</v>
      </c>
      <c r="AD2698" t="s">
        <v>15</v>
      </c>
      <c r="AE2698">
        <v>1</v>
      </c>
      <c r="AF2698">
        <v>0</v>
      </c>
      <c r="AG2698" t="s">
        <v>15</v>
      </c>
      <c r="AH2698">
        <v>1</v>
      </c>
      <c r="AI2698">
        <v>0</v>
      </c>
      <c r="AJ2698" t="s">
        <v>15</v>
      </c>
      <c r="AK2698">
        <v>1</v>
      </c>
      <c r="AL2698">
        <v>0</v>
      </c>
    </row>
    <row r="2699" spans="1:38" x14ac:dyDescent="0.25">
      <c r="A2699" t="s">
        <v>1530</v>
      </c>
      <c r="B2699" t="s">
        <v>792</v>
      </c>
      <c r="C2699">
        <v>13980514</v>
      </c>
      <c r="D2699">
        <v>980514</v>
      </c>
      <c r="E2699" t="s">
        <v>1067</v>
      </c>
      <c r="F2699" t="s">
        <v>1068</v>
      </c>
      <c r="G2699" t="s">
        <v>1523</v>
      </c>
      <c r="H2699" t="s">
        <v>40</v>
      </c>
      <c r="I2699">
        <v>2</v>
      </c>
      <c r="J2699" t="s">
        <v>24</v>
      </c>
      <c r="K2699">
        <v>5</v>
      </c>
      <c r="L2699">
        <v>21</v>
      </c>
      <c r="M2699">
        <v>20</v>
      </c>
      <c r="N2699" t="s">
        <v>17</v>
      </c>
      <c r="O2699" t="s">
        <v>1557</v>
      </c>
      <c r="P2699">
        <v>3</v>
      </c>
      <c r="Q2699">
        <v>9.6774193548387094E-2</v>
      </c>
      <c r="R2699">
        <v>27</v>
      </c>
      <c r="S2699">
        <v>0.87096774193548387</v>
      </c>
      <c r="T2699">
        <f>DATATABLE[[#This Row],[تعداد واگن منتظر واگذاری]]+DATATABLE[[#This Row],[تعداد واگن تحت تخلیه]]</f>
        <v>30</v>
      </c>
      <c r="U2699">
        <v>0.967741935483871</v>
      </c>
      <c r="V2699">
        <v>54</v>
      </c>
      <c r="W2699">
        <v>1.7419354838709677</v>
      </c>
      <c r="X2699">
        <v>3078</v>
      </c>
      <c r="Y2699">
        <v>30</v>
      </c>
      <c r="Z2699">
        <v>81</v>
      </c>
      <c r="AA2699" t="s">
        <v>15</v>
      </c>
      <c r="AB2699">
        <v>1</v>
      </c>
      <c r="AC2699">
        <v>0</v>
      </c>
      <c r="AD2699" t="s">
        <v>15</v>
      </c>
      <c r="AE2699">
        <v>1</v>
      </c>
      <c r="AF2699">
        <v>0</v>
      </c>
      <c r="AG2699" t="s">
        <v>15</v>
      </c>
      <c r="AH2699">
        <v>1</v>
      </c>
      <c r="AI2699">
        <v>0</v>
      </c>
      <c r="AJ2699" t="s">
        <v>15</v>
      </c>
      <c r="AK2699">
        <v>1</v>
      </c>
      <c r="AL2699">
        <v>0</v>
      </c>
    </row>
    <row r="2700" spans="1:38" x14ac:dyDescent="0.25">
      <c r="A2700" t="s">
        <v>1530</v>
      </c>
      <c r="B2700" t="s">
        <v>792</v>
      </c>
      <c r="C2700">
        <v>13980515</v>
      </c>
      <c r="D2700">
        <v>980515</v>
      </c>
      <c r="E2700" t="s">
        <v>1069</v>
      </c>
      <c r="F2700" t="s">
        <v>1070</v>
      </c>
      <c r="G2700" t="s">
        <v>1523</v>
      </c>
      <c r="H2700" t="s">
        <v>40</v>
      </c>
      <c r="I2700">
        <v>2</v>
      </c>
      <c r="J2700" t="s">
        <v>24</v>
      </c>
      <c r="K2700">
        <v>5</v>
      </c>
      <c r="L2700">
        <v>21</v>
      </c>
      <c r="M2700">
        <v>20</v>
      </c>
      <c r="N2700" t="s">
        <v>18</v>
      </c>
      <c r="O2700" t="s">
        <v>1558</v>
      </c>
      <c r="P2700">
        <v>65</v>
      </c>
      <c r="Q2700">
        <v>2.096774193548387</v>
      </c>
      <c r="R2700">
        <v>90</v>
      </c>
      <c r="S2700">
        <v>2.903225806451613</v>
      </c>
      <c r="T2700">
        <f>DATATABLE[[#This Row],[تعداد واگن منتظر واگذاری]]+DATATABLE[[#This Row],[تعداد واگن تحت تخلیه]]</f>
        <v>155</v>
      </c>
      <c r="U2700">
        <v>5</v>
      </c>
      <c r="V2700">
        <v>32</v>
      </c>
      <c r="W2700">
        <v>1.032258064516129</v>
      </c>
      <c r="X2700">
        <v>1824</v>
      </c>
      <c r="Y2700">
        <v>155</v>
      </c>
      <c r="Z2700">
        <v>122</v>
      </c>
      <c r="AA2700" t="s">
        <v>15</v>
      </c>
      <c r="AB2700">
        <v>1</v>
      </c>
      <c r="AC2700">
        <v>0</v>
      </c>
      <c r="AD2700" t="s">
        <v>15</v>
      </c>
      <c r="AE2700">
        <v>1</v>
      </c>
      <c r="AF2700">
        <v>0</v>
      </c>
      <c r="AG2700" t="s">
        <v>15</v>
      </c>
      <c r="AH2700">
        <v>1</v>
      </c>
      <c r="AI2700">
        <v>0</v>
      </c>
      <c r="AJ2700" t="s">
        <v>15</v>
      </c>
      <c r="AK2700">
        <v>1</v>
      </c>
      <c r="AL2700">
        <v>0</v>
      </c>
    </row>
    <row r="2701" spans="1:38" x14ac:dyDescent="0.25">
      <c r="A2701" t="s">
        <v>1530</v>
      </c>
      <c r="B2701" t="s">
        <v>792</v>
      </c>
      <c r="C2701">
        <v>13980516</v>
      </c>
      <c r="D2701">
        <v>980516</v>
      </c>
      <c r="E2701" t="s">
        <v>1071</v>
      </c>
      <c r="F2701" t="s">
        <v>1072</v>
      </c>
      <c r="G2701" t="s">
        <v>1523</v>
      </c>
      <c r="H2701" t="s">
        <v>40</v>
      </c>
      <c r="I2701">
        <v>2</v>
      </c>
      <c r="J2701" t="s">
        <v>24</v>
      </c>
      <c r="K2701">
        <v>5</v>
      </c>
      <c r="L2701">
        <v>21</v>
      </c>
      <c r="M2701">
        <v>20</v>
      </c>
      <c r="N2701" t="s">
        <v>19</v>
      </c>
      <c r="O2701" t="s">
        <v>1559</v>
      </c>
      <c r="P2701">
        <v>86</v>
      </c>
      <c r="Q2701">
        <v>2.774193548387097</v>
      </c>
      <c r="R2701">
        <v>90</v>
      </c>
      <c r="S2701">
        <v>2.903225806451613</v>
      </c>
      <c r="T2701">
        <f>DATATABLE[[#This Row],[تعداد واگن منتظر واگذاری]]+DATATABLE[[#This Row],[تعداد واگن تحت تخلیه]]</f>
        <v>176</v>
      </c>
      <c r="U2701">
        <v>5.67741935483871</v>
      </c>
      <c r="V2701">
        <v>102</v>
      </c>
      <c r="W2701">
        <v>3.2903225806451615</v>
      </c>
      <c r="X2701">
        <v>5814</v>
      </c>
      <c r="Y2701">
        <v>176</v>
      </c>
      <c r="Z2701">
        <v>192</v>
      </c>
      <c r="AA2701" t="s">
        <v>15</v>
      </c>
      <c r="AB2701">
        <v>1</v>
      </c>
      <c r="AC2701">
        <v>0</v>
      </c>
      <c r="AD2701" t="s">
        <v>15</v>
      </c>
      <c r="AE2701">
        <v>1</v>
      </c>
      <c r="AF2701">
        <v>0</v>
      </c>
      <c r="AG2701" t="s">
        <v>15</v>
      </c>
      <c r="AH2701">
        <v>1</v>
      </c>
      <c r="AI2701">
        <v>0</v>
      </c>
      <c r="AJ2701" t="s">
        <v>15</v>
      </c>
      <c r="AK2701">
        <v>1</v>
      </c>
      <c r="AL2701">
        <v>0</v>
      </c>
    </row>
    <row r="2702" spans="1:38" x14ac:dyDescent="0.25">
      <c r="A2702" t="s">
        <v>1530</v>
      </c>
      <c r="B2702" t="s">
        <v>792</v>
      </c>
      <c r="C2702">
        <v>13980517</v>
      </c>
      <c r="D2702">
        <v>980517</v>
      </c>
      <c r="E2702" t="s">
        <v>1073</v>
      </c>
      <c r="F2702" t="s">
        <v>1074</v>
      </c>
      <c r="G2702" t="s">
        <v>1523</v>
      </c>
      <c r="H2702" t="s">
        <v>40</v>
      </c>
      <c r="I2702">
        <v>2</v>
      </c>
      <c r="J2702" t="s">
        <v>24</v>
      </c>
      <c r="K2702">
        <v>5</v>
      </c>
      <c r="L2702">
        <v>21</v>
      </c>
      <c r="M2702">
        <v>21</v>
      </c>
      <c r="N2702" t="s">
        <v>20</v>
      </c>
      <c r="O2702" t="s">
        <v>1560</v>
      </c>
      <c r="P2702">
        <v>22</v>
      </c>
      <c r="Q2702">
        <v>0.70967741935483875</v>
      </c>
      <c r="R2702">
        <v>117</v>
      </c>
      <c r="S2702">
        <v>3.774193548387097</v>
      </c>
      <c r="T2702">
        <f>DATATABLE[[#This Row],[تعداد واگن منتظر واگذاری]]+DATATABLE[[#This Row],[تعداد واگن تحت تخلیه]]</f>
        <v>139</v>
      </c>
      <c r="U2702">
        <v>4.4838709677419351</v>
      </c>
      <c r="V2702">
        <v>109</v>
      </c>
      <c r="W2702">
        <v>3.5161290322580645</v>
      </c>
      <c r="X2702">
        <v>6213</v>
      </c>
      <c r="Y2702">
        <v>139</v>
      </c>
      <c r="Z2702">
        <v>226</v>
      </c>
      <c r="AA2702" t="s">
        <v>15</v>
      </c>
      <c r="AB2702">
        <v>1</v>
      </c>
      <c r="AC2702">
        <v>0</v>
      </c>
      <c r="AD2702" t="s">
        <v>15</v>
      </c>
      <c r="AE2702">
        <v>1</v>
      </c>
      <c r="AF2702">
        <v>0</v>
      </c>
      <c r="AG2702" t="s">
        <v>15</v>
      </c>
      <c r="AH2702">
        <v>1</v>
      </c>
      <c r="AI2702">
        <v>0</v>
      </c>
      <c r="AJ2702" t="s">
        <v>15</v>
      </c>
      <c r="AK2702">
        <v>1</v>
      </c>
      <c r="AL2702">
        <v>0</v>
      </c>
    </row>
    <row r="2703" spans="1:38" x14ac:dyDescent="0.25">
      <c r="A2703" t="s">
        <v>1530</v>
      </c>
      <c r="B2703" t="s">
        <v>792</v>
      </c>
      <c r="C2703">
        <v>13980518</v>
      </c>
      <c r="D2703">
        <v>980518</v>
      </c>
      <c r="E2703" t="s">
        <v>1075</v>
      </c>
      <c r="F2703" t="s">
        <v>1076</v>
      </c>
      <c r="G2703" t="s">
        <v>1523</v>
      </c>
      <c r="H2703" t="s">
        <v>40</v>
      </c>
      <c r="I2703">
        <v>2</v>
      </c>
      <c r="J2703" t="s">
        <v>24</v>
      </c>
      <c r="K2703">
        <v>5</v>
      </c>
      <c r="L2703">
        <v>21</v>
      </c>
      <c r="M2703">
        <v>21</v>
      </c>
      <c r="N2703" t="s">
        <v>12</v>
      </c>
      <c r="O2703" t="s">
        <v>1561</v>
      </c>
      <c r="P2703">
        <v>16</v>
      </c>
      <c r="Q2703">
        <v>0.5161290322580645</v>
      </c>
      <c r="R2703">
        <v>87</v>
      </c>
      <c r="S2703">
        <v>2.806451612903226</v>
      </c>
      <c r="T2703">
        <f>DATATABLE[[#This Row],[تعداد واگن منتظر واگذاری]]+DATATABLE[[#This Row],[تعداد واگن تحت تخلیه]]</f>
        <v>103</v>
      </c>
      <c r="U2703">
        <v>3.3225806451612905</v>
      </c>
      <c r="V2703">
        <v>98</v>
      </c>
      <c r="W2703">
        <v>3.161290322580645</v>
      </c>
      <c r="X2703">
        <v>5586</v>
      </c>
      <c r="Y2703">
        <v>103</v>
      </c>
      <c r="Z2703">
        <v>185</v>
      </c>
      <c r="AA2703" t="s">
        <v>15</v>
      </c>
      <c r="AB2703">
        <v>1</v>
      </c>
      <c r="AC2703">
        <v>0</v>
      </c>
      <c r="AD2703" t="s">
        <v>15</v>
      </c>
      <c r="AE2703">
        <v>1</v>
      </c>
      <c r="AF2703">
        <v>0</v>
      </c>
      <c r="AG2703" t="s">
        <v>15</v>
      </c>
      <c r="AH2703">
        <v>1</v>
      </c>
      <c r="AI2703">
        <v>0</v>
      </c>
      <c r="AJ2703" t="s">
        <v>15</v>
      </c>
      <c r="AK2703">
        <v>1</v>
      </c>
      <c r="AL2703">
        <v>0</v>
      </c>
    </row>
    <row r="2704" spans="1:38" x14ac:dyDescent="0.25">
      <c r="A2704" t="s">
        <v>1530</v>
      </c>
      <c r="B2704" t="s">
        <v>792</v>
      </c>
      <c r="C2704">
        <v>13980519</v>
      </c>
      <c r="D2704">
        <v>980519</v>
      </c>
      <c r="E2704" t="s">
        <v>1077</v>
      </c>
      <c r="F2704" t="s">
        <v>1078</v>
      </c>
      <c r="G2704" t="s">
        <v>1523</v>
      </c>
      <c r="H2704" t="s">
        <v>40</v>
      </c>
      <c r="I2704">
        <v>2</v>
      </c>
      <c r="J2704" t="s">
        <v>24</v>
      </c>
      <c r="K2704">
        <v>5</v>
      </c>
      <c r="L2704">
        <v>22</v>
      </c>
      <c r="M2704">
        <v>21</v>
      </c>
      <c r="N2704" t="s">
        <v>14</v>
      </c>
      <c r="O2704" t="s">
        <v>1562</v>
      </c>
      <c r="P2704">
        <v>0</v>
      </c>
      <c r="Q2704">
        <v>0</v>
      </c>
      <c r="R2704">
        <v>48</v>
      </c>
      <c r="S2704">
        <v>1.5483870967741935</v>
      </c>
      <c r="T2704">
        <f>DATATABLE[[#This Row],[تعداد واگن منتظر واگذاری]]+DATATABLE[[#This Row],[تعداد واگن تحت تخلیه]]</f>
        <v>48</v>
      </c>
      <c r="U2704">
        <v>1.5483870967741935</v>
      </c>
      <c r="V2704">
        <v>125</v>
      </c>
      <c r="W2704">
        <v>4.032258064516129</v>
      </c>
      <c r="X2704">
        <v>7250</v>
      </c>
      <c r="Y2704">
        <v>48</v>
      </c>
      <c r="Z2704">
        <v>173</v>
      </c>
      <c r="AA2704" t="s">
        <v>13</v>
      </c>
      <c r="AB2704">
        <v>0</v>
      </c>
      <c r="AC2704">
        <v>1</v>
      </c>
      <c r="AD2704" t="s">
        <v>15</v>
      </c>
      <c r="AE2704">
        <v>1</v>
      </c>
      <c r="AF2704">
        <v>0</v>
      </c>
      <c r="AG2704" t="s">
        <v>15</v>
      </c>
      <c r="AH2704">
        <v>1</v>
      </c>
      <c r="AI2704">
        <v>0</v>
      </c>
      <c r="AJ2704" t="s">
        <v>15</v>
      </c>
      <c r="AK2704">
        <v>1</v>
      </c>
      <c r="AL2704">
        <v>0</v>
      </c>
    </row>
    <row r="2705" spans="1:38" x14ac:dyDescent="0.25">
      <c r="A2705" t="s">
        <v>1530</v>
      </c>
      <c r="B2705" t="s">
        <v>792</v>
      </c>
      <c r="C2705">
        <v>13980520</v>
      </c>
      <c r="D2705">
        <v>980520</v>
      </c>
      <c r="E2705" t="s">
        <v>1079</v>
      </c>
      <c r="F2705" t="s">
        <v>1080</v>
      </c>
      <c r="G2705" t="s">
        <v>1523</v>
      </c>
      <c r="H2705" t="s">
        <v>40</v>
      </c>
      <c r="I2705">
        <v>2</v>
      </c>
      <c r="J2705" t="s">
        <v>24</v>
      </c>
      <c r="K2705">
        <v>5</v>
      </c>
      <c r="L2705">
        <v>22</v>
      </c>
      <c r="M2705">
        <v>21</v>
      </c>
      <c r="N2705" t="s">
        <v>16</v>
      </c>
      <c r="O2705" t="s">
        <v>1563</v>
      </c>
      <c r="P2705">
        <v>30</v>
      </c>
      <c r="Q2705">
        <v>0.967741935483871</v>
      </c>
      <c r="R2705">
        <v>52</v>
      </c>
      <c r="S2705">
        <v>1.6774193548387097</v>
      </c>
      <c r="T2705">
        <f>DATATABLE[[#This Row],[تعداد واگن منتظر واگذاری]]+DATATABLE[[#This Row],[تعداد واگن تحت تخلیه]]</f>
        <v>82</v>
      </c>
      <c r="U2705">
        <v>2.6451612903225805</v>
      </c>
      <c r="V2705">
        <v>47</v>
      </c>
      <c r="W2705">
        <v>1.5161290322580645</v>
      </c>
      <c r="X2705">
        <v>2726</v>
      </c>
      <c r="Y2705">
        <v>82</v>
      </c>
      <c r="Z2705">
        <v>99</v>
      </c>
      <c r="AA2705" t="s">
        <v>15</v>
      </c>
      <c r="AB2705">
        <v>1</v>
      </c>
      <c r="AC2705">
        <v>0</v>
      </c>
      <c r="AD2705" t="s">
        <v>15</v>
      </c>
      <c r="AE2705">
        <v>1</v>
      </c>
      <c r="AF2705">
        <v>0</v>
      </c>
      <c r="AG2705" t="s">
        <v>15</v>
      </c>
      <c r="AH2705">
        <v>1</v>
      </c>
      <c r="AI2705">
        <v>0</v>
      </c>
      <c r="AJ2705" t="s">
        <v>15</v>
      </c>
      <c r="AK2705">
        <v>1</v>
      </c>
      <c r="AL2705">
        <v>0</v>
      </c>
    </row>
    <row r="2706" spans="1:38" x14ac:dyDescent="0.25">
      <c r="A2706" t="s">
        <v>1530</v>
      </c>
      <c r="B2706" t="s">
        <v>792</v>
      </c>
      <c r="C2706">
        <v>13980521</v>
      </c>
      <c r="D2706">
        <v>980521</v>
      </c>
      <c r="E2706" t="s">
        <v>1081</v>
      </c>
      <c r="F2706" t="s">
        <v>1082</v>
      </c>
      <c r="G2706" t="s">
        <v>1523</v>
      </c>
      <c r="H2706" t="s">
        <v>40</v>
      </c>
      <c r="I2706">
        <v>2</v>
      </c>
      <c r="J2706" t="s">
        <v>24</v>
      </c>
      <c r="K2706">
        <v>5</v>
      </c>
      <c r="L2706">
        <v>22</v>
      </c>
      <c r="M2706">
        <v>21</v>
      </c>
      <c r="N2706" t="s">
        <v>17</v>
      </c>
      <c r="O2706" t="s">
        <v>1564</v>
      </c>
      <c r="P2706">
        <v>22</v>
      </c>
      <c r="Q2706">
        <v>0.70967741935483875</v>
      </c>
      <c r="R2706">
        <v>60</v>
      </c>
      <c r="S2706">
        <v>1.935483870967742</v>
      </c>
      <c r="T2706">
        <f>DATATABLE[[#This Row],[تعداد واگن منتظر واگذاری]]+DATATABLE[[#This Row],[تعداد واگن تحت تخلیه]]</f>
        <v>82</v>
      </c>
      <c r="U2706">
        <v>2.6451612903225805</v>
      </c>
      <c r="V2706">
        <v>119</v>
      </c>
      <c r="W2706">
        <v>3.838709677419355</v>
      </c>
      <c r="X2706">
        <v>6902</v>
      </c>
      <c r="Y2706">
        <v>82</v>
      </c>
      <c r="Z2706">
        <v>179</v>
      </c>
      <c r="AA2706" t="s">
        <v>15</v>
      </c>
      <c r="AB2706">
        <v>1</v>
      </c>
      <c r="AC2706">
        <v>0</v>
      </c>
      <c r="AD2706" t="s">
        <v>15</v>
      </c>
      <c r="AE2706">
        <v>1</v>
      </c>
      <c r="AF2706">
        <v>0</v>
      </c>
      <c r="AG2706" t="s">
        <v>15</v>
      </c>
      <c r="AH2706">
        <v>1</v>
      </c>
      <c r="AI2706">
        <v>0</v>
      </c>
      <c r="AJ2706" t="s">
        <v>15</v>
      </c>
      <c r="AK2706">
        <v>1</v>
      </c>
      <c r="AL2706">
        <v>0</v>
      </c>
    </row>
    <row r="2707" spans="1:38" x14ac:dyDescent="0.25">
      <c r="A2707" t="s">
        <v>1530</v>
      </c>
      <c r="B2707" t="s">
        <v>792</v>
      </c>
      <c r="C2707">
        <v>13980522</v>
      </c>
      <c r="D2707">
        <v>980522</v>
      </c>
      <c r="E2707" t="s">
        <v>1083</v>
      </c>
      <c r="F2707" t="s">
        <v>1084</v>
      </c>
      <c r="G2707" t="s">
        <v>1523</v>
      </c>
      <c r="H2707" t="s">
        <v>40</v>
      </c>
      <c r="I2707">
        <v>2</v>
      </c>
      <c r="J2707" t="s">
        <v>24</v>
      </c>
      <c r="K2707">
        <v>5</v>
      </c>
      <c r="L2707">
        <v>22</v>
      </c>
      <c r="M2707">
        <v>21</v>
      </c>
      <c r="N2707" t="s">
        <v>18</v>
      </c>
      <c r="O2707" t="s">
        <v>1565</v>
      </c>
      <c r="P2707">
        <v>5</v>
      </c>
      <c r="Q2707">
        <v>0.16129032258064516</v>
      </c>
      <c r="R2707">
        <v>69</v>
      </c>
      <c r="S2707">
        <v>2.225806451612903</v>
      </c>
      <c r="T2707">
        <f>DATATABLE[[#This Row],[تعداد واگن منتظر واگذاری]]+DATATABLE[[#This Row],[تعداد واگن تحت تخلیه]]</f>
        <v>74</v>
      </c>
      <c r="U2707">
        <v>2.3870967741935485</v>
      </c>
      <c r="V2707">
        <v>73</v>
      </c>
      <c r="W2707">
        <v>2.3548387096774195</v>
      </c>
      <c r="X2707">
        <v>4234</v>
      </c>
      <c r="Y2707">
        <v>74</v>
      </c>
      <c r="Z2707">
        <v>142</v>
      </c>
      <c r="AA2707" t="s">
        <v>15</v>
      </c>
      <c r="AB2707">
        <v>1</v>
      </c>
      <c r="AC2707">
        <v>0</v>
      </c>
      <c r="AD2707" t="s">
        <v>15</v>
      </c>
      <c r="AE2707">
        <v>1</v>
      </c>
      <c r="AF2707">
        <v>0</v>
      </c>
      <c r="AG2707" t="s">
        <v>15</v>
      </c>
      <c r="AH2707">
        <v>1</v>
      </c>
      <c r="AI2707">
        <v>0</v>
      </c>
      <c r="AJ2707" t="s">
        <v>15</v>
      </c>
      <c r="AK2707">
        <v>1</v>
      </c>
      <c r="AL2707">
        <v>0</v>
      </c>
    </row>
    <row r="2708" spans="1:38" x14ac:dyDescent="0.25">
      <c r="A2708" t="s">
        <v>1530</v>
      </c>
      <c r="B2708" t="s">
        <v>792</v>
      </c>
      <c r="C2708">
        <v>13980523</v>
      </c>
      <c r="D2708">
        <v>980523</v>
      </c>
      <c r="E2708" t="s">
        <v>1085</v>
      </c>
      <c r="F2708" t="s">
        <v>1086</v>
      </c>
      <c r="G2708" t="s">
        <v>1523</v>
      </c>
      <c r="H2708" t="s">
        <v>40</v>
      </c>
      <c r="I2708">
        <v>2</v>
      </c>
      <c r="J2708" t="s">
        <v>24</v>
      </c>
      <c r="K2708">
        <v>5</v>
      </c>
      <c r="L2708">
        <v>22</v>
      </c>
      <c r="M2708">
        <v>21</v>
      </c>
      <c r="N2708" t="s">
        <v>19</v>
      </c>
      <c r="O2708" t="s">
        <v>1566</v>
      </c>
      <c r="P2708">
        <v>7</v>
      </c>
      <c r="Q2708">
        <v>0.22580645161290322</v>
      </c>
      <c r="R2708">
        <v>45</v>
      </c>
      <c r="S2708">
        <v>1.4516129032258065</v>
      </c>
      <c r="T2708">
        <f>DATATABLE[[#This Row],[تعداد واگن منتظر واگذاری]]+DATATABLE[[#This Row],[تعداد واگن تحت تخلیه]]</f>
        <v>52</v>
      </c>
      <c r="U2708">
        <v>1.6774193548387097</v>
      </c>
      <c r="V2708">
        <v>82</v>
      </c>
      <c r="W2708">
        <v>2.6451612903225805</v>
      </c>
      <c r="X2708">
        <v>4756</v>
      </c>
      <c r="Y2708">
        <v>52</v>
      </c>
      <c r="Z2708">
        <v>127</v>
      </c>
      <c r="AA2708" t="s">
        <v>15</v>
      </c>
      <c r="AB2708">
        <v>1</v>
      </c>
      <c r="AC2708">
        <v>0</v>
      </c>
      <c r="AD2708" t="s">
        <v>15</v>
      </c>
      <c r="AE2708">
        <v>1</v>
      </c>
      <c r="AF2708">
        <v>0</v>
      </c>
      <c r="AG2708" t="s">
        <v>15</v>
      </c>
      <c r="AH2708">
        <v>1</v>
      </c>
      <c r="AI2708">
        <v>0</v>
      </c>
      <c r="AJ2708" t="s">
        <v>15</v>
      </c>
      <c r="AK2708">
        <v>1</v>
      </c>
      <c r="AL2708">
        <v>0</v>
      </c>
    </row>
    <row r="2709" spans="1:38" x14ac:dyDescent="0.25">
      <c r="A2709" t="s">
        <v>1530</v>
      </c>
      <c r="B2709" t="s">
        <v>792</v>
      </c>
      <c r="C2709">
        <v>13980524</v>
      </c>
      <c r="D2709">
        <v>980524</v>
      </c>
      <c r="E2709" t="s">
        <v>1087</v>
      </c>
      <c r="F2709" t="s">
        <v>1088</v>
      </c>
      <c r="G2709" t="s">
        <v>1523</v>
      </c>
      <c r="H2709" t="s">
        <v>40</v>
      </c>
      <c r="I2709">
        <v>2</v>
      </c>
      <c r="J2709" t="s">
        <v>24</v>
      </c>
      <c r="K2709">
        <v>5</v>
      </c>
      <c r="L2709">
        <v>22</v>
      </c>
      <c r="M2709">
        <v>22</v>
      </c>
      <c r="N2709" t="s">
        <v>20</v>
      </c>
      <c r="O2709" t="s">
        <v>1567</v>
      </c>
      <c r="P2709">
        <v>0</v>
      </c>
      <c r="Q2709">
        <v>0</v>
      </c>
      <c r="R2709">
        <v>34</v>
      </c>
      <c r="S2709">
        <v>1.096774193548387</v>
      </c>
      <c r="T2709">
        <f>DATATABLE[[#This Row],[تعداد واگن منتظر واگذاری]]+DATATABLE[[#This Row],[تعداد واگن تحت تخلیه]]</f>
        <v>34</v>
      </c>
      <c r="U2709">
        <v>1.096774193548387</v>
      </c>
      <c r="V2709">
        <v>66</v>
      </c>
      <c r="W2709">
        <v>2.129032258064516</v>
      </c>
      <c r="X2709">
        <v>3828</v>
      </c>
      <c r="Y2709">
        <v>34</v>
      </c>
      <c r="Z2709">
        <v>100</v>
      </c>
      <c r="AA2709" t="s">
        <v>13</v>
      </c>
      <c r="AB2709">
        <v>0</v>
      </c>
      <c r="AC2709">
        <v>1</v>
      </c>
      <c r="AD2709" t="s">
        <v>15</v>
      </c>
      <c r="AE2709">
        <v>1</v>
      </c>
      <c r="AF2709">
        <v>0</v>
      </c>
      <c r="AG2709" t="s">
        <v>15</v>
      </c>
      <c r="AH2709">
        <v>1</v>
      </c>
      <c r="AI2709">
        <v>0</v>
      </c>
      <c r="AJ2709" t="s">
        <v>15</v>
      </c>
      <c r="AK2709">
        <v>1</v>
      </c>
      <c r="AL2709">
        <v>0</v>
      </c>
    </row>
    <row r="2710" spans="1:38" x14ac:dyDescent="0.25">
      <c r="A2710" t="s">
        <v>1530</v>
      </c>
      <c r="B2710" t="s">
        <v>792</v>
      </c>
      <c r="C2710">
        <v>13980525</v>
      </c>
      <c r="D2710">
        <v>980525</v>
      </c>
      <c r="E2710" t="s">
        <v>1089</v>
      </c>
      <c r="F2710" t="s">
        <v>1090</v>
      </c>
      <c r="G2710" t="s">
        <v>1523</v>
      </c>
      <c r="H2710" t="s">
        <v>40</v>
      </c>
      <c r="I2710">
        <v>2</v>
      </c>
      <c r="J2710" t="s">
        <v>24</v>
      </c>
      <c r="K2710">
        <v>5</v>
      </c>
      <c r="L2710">
        <v>22</v>
      </c>
      <c r="M2710">
        <v>22</v>
      </c>
      <c r="N2710" t="s">
        <v>12</v>
      </c>
      <c r="O2710" t="s">
        <v>1568</v>
      </c>
      <c r="P2710">
        <v>45</v>
      </c>
      <c r="Q2710">
        <v>1.4516129032258065</v>
      </c>
      <c r="R2710">
        <v>40</v>
      </c>
      <c r="S2710">
        <v>1.2903225806451613</v>
      </c>
      <c r="T2710">
        <f>DATATABLE[[#This Row],[تعداد واگن منتظر واگذاری]]+DATATABLE[[#This Row],[تعداد واگن تحت تخلیه]]</f>
        <v>85</v>
      </c>
      <c r="U2710">
        <v>2.7419354838709675</v>
      </c>
      <c r="V2710">
        <v>73</v>
      </c>
      <c r="W2710">
        <v>2.3548387096774195</v>
      </c>
      <c r="X2710">
        <v>4234</v>
      </c>
      <c r="Y2710">
        <v>85</v>
      </c>
      <c r="Z2710">
        <v>113</v>
      </c>
      <c r="AA2710" t="s">
        <v>15</v>
      </c>
      <c r="AB2710">
        <v>1</v>
      </c>
      <c r="AC2710">
        <v>0</v>
      </c>
      <c r="AD2710" t="s">
        <v>15</v>
      </c>
      <c r="AE2710">
        <v>1</v>
      </c>
      <c r="AF2710">
        <v>0</v>
      </c>
      <c r="AG2710" t="s">
        <v>15</v>
      </c>
      <c r="AH2710">
        <v>1</v>
      </c>
      <c r="AI2710">
        <v>0</v>
      </c>
      <c r="AJ2710" t="s">
        <v>15</v>
      </c>
      <c r="AK2710">
        <v>1</v>
      </c>
      <c r="AL2710">
        <v>0</v>
      </c>
    </row>
    <row r="2711" spans="1:38" x14ac:dyDescent="0.25">
      <c r="A2711" t="s">
        <v>1530</v>
      </c>
      <c r="B2711" t="s">
        <v>792</v>
      </c>
      <c r="C2711">
        <v>13980526</v>
      </c>
      <c r="D2711">
        <v>980526</v>
      </c>
      <c r="E2711" t="s">
        <v>1091</v>
      </c>
      <c r="F2711" t="s">
        <v>1092</v>
      </c>
      <c r="G2711" t="s">
        <v>1523</v>
      </c>
      <c r="H2711" t="s">
        <v>40</v>
      </c>
      <c r="I2711">
        <v>2</v>
      </c>
      <c r="J2711" t="s">
        <v>24</v>
      </c>
      <c r="K2711">
        <v>5</v>
      </c>
      <c r="L2711">
        <v>23</v>
      </c>
      <c r="M2711">
        <v>22</v>
      </c>
      <c r="N2711" t="s">
        <v>14</v>
      </c>
      <c r="O2711" t="s">
        <v>1569</v>
      </c>
      <c r="P2711">
        <v>9</v>
      </c>
      <c r="Q2711">
        <v>0.29032258064516131</v>
      </c>
      <c r="R2711">
        <v>85</v>
      </c>
      <c r="S2711">
        <v>2.7419354838709675</v>
      </c>
      <c r="T2711">
        <f>DATATABLE[[#This Row],[تعداد واگن منتظر واگذاری]]+DATATABLE[[#This Row],[تعداد واگن تحت تخلیه]]</f>
        <v>94</v>
      </c>
      <c r="U2711">
        <v>3.032258064516129</v>
      </c>
      <c r="V2711">
        <v>66</v>
      </c>
      <c r="W2711">
        <v>2.129032258064516</v>
      </c>
      <c r="X2711">
        <v>3828</v>
      </c>
      <c r="Y2711">
        <v>94</v>
      </c>
      <c r="Z2711">
        <v>151</v>
      </c>
      <c r="AA2711" t="s">
        <v>15</v>
      </c>
      <c r="AB2711">
        <v>1</v>
      </c>
      <c r="AC2711">
        <v>0</v>
      </c>
      <c r="AD2711" t="s">
        <v>15</v>
      </c>
      <c r="AE2711">
        <v>1</v>
      </c>
      <c r="AF2711">
        <v>0</v>
      </c>
      <c r="AG2711" t="s">
        <v>15</v>
      </c>
      <c r="AH2711">
        <v>1</v>
      </c>
      <c r="AI2711">
        <v>0</v>
      </c>
      <c r="AJ2711" t="s">
        <v>15</v>
      </c>
      <c r="AK2711">
        <v>1</v>
      </c>
      <c r="AL2711">
        <v>0</v>
      </c>
    </row>
    <row r="2712" spans="1:38" x14ac:dyDescent="0.25">
      <c r="A2712" t="s">
        <v>1530</v>
      </c>
      <c r="B2712" t="s">
        <v>792</v>
      </c>
      <c r="C2712">
        <v>13980527</v>
      </c>
      <c r="D2712">
        <v>980527</v>
      </c>
      <c r="E2712" t="s">
        <v>1093</v>
      </c>
      <c r="F2712" t="s">
        <v>1094</v>
      </c>
      <c r="G2712" t="s">
        <v>1523</v>
      </c>
      <c r="H2712" t="s">
        <v>40</v>
      </c>
      <c r="I2712">
        <v>2</v>
      </c>
      <c r="J2712" t="s">
        <v>24</v>
      </c>
      <c r="K2712">
        <v>5</v>
      </c>
      <c r="L2712">
        <v>23</v>
      </c>
      <c r="M2712">
        <v>22</v>
      </c>
      <c r="N2712" t="s">
        <v>16</v>
      </c>
      <c r="O2712" t="s">
        <v>1570</v>
      </c>
      <c r="P2712">
        <v>33</v>
      </c>
      <c r="Q2712">
        <v>1.064516129032258</v>
      </c>
      <c r="R2712">
        <v>7</v>
      </c>
      <c r="S2712">
        <v>0.22580645161290322</v>
      </c>
      <c r="T2712">
        <f>DATATABLE[[#This Row],[تعداد واگن منتظر واگذاری]]+DATATABLE[[#This Row],[تعداد واگن تحت تخلیه]]</f>
        <v>40</v>
      </c>
      <c r="U2712">
        <v>1.2903225806451613</v>
      </c>
      <c r="V2712">
        <v>79</v>
      </c>
      <c r="W2712">
        <v>2.5483870967741935</v>
      </c>
      <c r="X2712">
        <v>4582</v>
      </c>
      <c r="Y2712">
        <v>40</v>
      </c>
      <c r="Z2712">
        <v>86</v>
      </c>
      <c r="AA2712" t="s">
        <v>15</v>
      </c>
      <c r="AB2712">
        <v>1</v>
      </c>
      <c r="AC2712">
        <v>0</v>
      </c>
      <c r="AD2712" t="s">
        <v>15</v>
      </c>
      <c r="AE2712">
        <v>1</v>
      </c>
      <c r="AF2712">
        <v>0</v>
      </c>
      <c r="AG2712" t="s">
        <v>15</v>
      </c>
      <c r="AH2712">
        <v>1</v>
      </c>
      <c r="AI2712">
        <v>0</v>
      </c>
      <c r="AJ2712" t="s">
        <v>15</v>
      </c>
      <c r="AK2712">
        <v>1</v>
      </c>
      <c r="AL2712">
        <v>0</v>
      </c>
    </row>
    <row r="2713" spans="1:38" x14ac:dyDescent="0.25">
      <c r="A2713" t="s">
        <v>1530</v>
      </c>
      <c r="B2713" t="s">
        <v>792</v>
      </c>
      <c r="C2713">
        <v>13980528</v>
      </c>
      <c r="D2713">
        <v>980528</v>
      </c>
      <c r="E2713" t="s">
        <v>1095</v>
      </c>
      <c r="F2713" t="s">
        <v>1096</v>
      </c>
      <c r="G2713" t="s">
        <v>1523</v>
      </c>
      <c r="H2713" t="s">
        <v>40</v>
      </c>
      <c r="I2713">
        <v>2</v>
      </c>
      <c r="J2713" t="s">
        <v>24</v>
      </c>
      <c r="K2713">
        <v>5</v>
      </c>
      <c r="L2713">
        <v>23</v>
      </c>
      <c r="M2713">
        <v>22</v>
      </c>
      <c r="N2713" t="s">
        <v>17</v>
      </c>
      <c r="O2713" t="s">
        <v>1571</v>
      </c>
      <c r="P2713">
        <v>52</v>
      </c>
      <c r="Q2713">
        <v>1.6774193548387097</v>
      </c>
      <c r="R2713">
        <v>47</v>
      </c>
      <c r="S2713">
        <v>1.5161290322580645</v>
      </c>
      <c r="T2713">
        <f>DATATABLE[[#This Row],[تعداد واگن منتظر واگذاری]]+DATATABLE[[#This Row],[تعداد واگن تحت تخلیه]]</f>
        <v>99</v>
      </c>
      <c r="U2713">
        <v>3.193548387096774</v>
      </c>
      <c r="V2713">
        <v>42</v>
      </c>
      <c r="W2713">
        <v>1.3548387096774193</v>
      </c>
      <c r="X2713">
        <v>2436</v>
      </c>
      <c r="Y2713">
        <v>99</v>
      </c>
      <c r="Z2713">
        <v>89</v>
      </c>
      <c r="AA2713" t="s">
        <v>15</v>
      </c>
      <c r="AB2713">
        <v>1</v>
      </c>
      <c r="AC2713">
        <v>0</v>
      </c>
      <c r="AD2713" t="s">
        <v>15</v>
      </c>
      <c r="AE2713">
        <v>1</v>
      </c>
      <c r="AF2713">
        <v>0</v>
      </c>
      <c r="AG2713" t="s">
        <v>15</v>
      </c>
      <c r="AH2713">
        <v>1</v>
      </c>
      <c r="AI2713">
        <v>0</v>
      </c>
      <c r="AJ2713" t="s">
        <v>15</v>
      </c>
      <c r="AK2713">
        <v>1</v>
      </c>
      <c r="AL2713">
        <v>0</v>
      </c>
    </row>
    <row r="2714" spans="1:38" x14ac:dyDescent="0.25">
      <c r="A2714" t="s">
        <v>1530</v>
      </c>
      <c r="B2714" t="s">
        <v>792</v>
      </c>
      <c r="C2714">
        <v>13980529</v>
      </c>
      <c r="D2714">
        <v>980529</v>
      </c>
      <c r="E2714" t="s">
        <v>1097</v>
      </c>
      <c r="F2714" t="s">
        <v>1098</v>
      </c>
      <c r="G2714" t="s">
        <v>1523</v>
      </c>
      <c r="H2714" t="s">
        <v>40</v>
      </c>
      <c r="I2714">
        <v>2</v>
      </c>
      <c r="J2714" t="s">
        <v>24</v>
      </c>
      <c r="K2714">
        <v>5</v>
      </c>
      <c r="L2714">
        <v>23</v>
      </c>
      <c r="M2714">
        <v>22</v>
      </c>
      <c r="N2714" t="s">
        <v>18</v>
      </c>
      <c r="O2714" t="s">
        <v>1572</v>
      </c>
      <c r="P2714">
        <v>14</v>
      </c>
      <c r="Q2714">
        <v>0.45161290322580644</v>
      </c>
      <c r="R2714">
        <v>27</v>
      </c>
      <c r="S2714">
        <v>0.87096774193548387</v>
      </c>
      <c r="T2714">
        <f>DATATABLE[[#This Row],[تعداد واگن منتظر واگذاری]]+DATATABLE[[#This Row],[تعداد واگن تحت تخلیه]]</f>
        <v>41</v>
      </c>
      <c r="U2714">
        <v>1.3225806451612903</v>
      </c>
      <c r="V2714">
        <v>78</v>
      </c>
      <c r="W2714">
        <v>2.5161290322580645</v>
      </c>
      <c r="X2714">
        <v>4524</v>
      </c>
      <c r="Y2714">
        <v>41</v>
      </c>
      <c r="Z2714">
        <v>105</v>
      </c>
      <c r="AA2714" t="s">
        <v>15</v>
      </c>
      <c r="AB2714">
        <v>1</v>
      </c>
      <c r="AC2714">
        <v>0</v>
      </c>
      <c r="AD2714" t="s">
        <v>15</v>
      </c>
      <c r="AE2714">
        <v>1</v>
      </c>
      <c r="AF2714">
        <v>0</v>
      </c>
      <c r="AG2714" t="s">
        <v>15</v>
      </c>
      <c r="AH2714">
        <v>1</v>
      </c>
      <c r="AI2714">
        <v>0</v>
      </c>
      <c r="AJ2714" t="s">
        <v>15</v>
      </c>
      <c r="AK2714">
        <v>1</v>
      </c>
      <c r="AL2714">
        <v>0</v>
      </c>
    </row>
    <row r="2715" spans="1:38" x14ac:dyDescent="0.25">
      <c r="A2715" t="s">
        <v>1530</v>
      </c>
      <c r="B2715" t="s">
        <v>792</v>
      </c>
      <c r="C2715">
        <v>13980530</v>
      </c>
      <c r="D2715">
        <v>980530</v>
      </c>
      <c r="E2715" t="s">
        <v>1099</v>
      </c>
      <c r="F2715" t="s">
        <v>1100</v>
      </c>
      <c r="G2715" t="s">
        <v>1523</v>
      </c>
      <c r="H2715" t="s">
        <v>40</v>
      </c>
      <c r="I2715">
        <v>2</v>
      </c>
      <c r="J2715" t="s">
        <v>24</v>
      </c>
      <c r="K2715">
        <v>5</v>
      </c>
      <c r="L2715">
        <v>23</v>
      </c>
      <c r="M2715">
        <v>22</v>
      </c>
      <c r="N2715" t="s">
        <v>19</v>
      </c>
      <c r="O2715" t="s">
        <v>1573</v>
      </c>
      <c r="P2715">
        <v>31</v>
      </c>
      <c r="Q2715">
        <v>1</v>
      </c>
      <c r="R2715">
        <v>49</v>
      </c>
      <c r="S2715">
        <v>1.5806451612903225</v>
      </c>
      <c r="T2715">
        <f>DATATABLE[[#This Row],[تعداد واگن منتظر واگذاری]]+DATATABLE[[#This Row],[تعداد واگن تحت تخلیه]]</f>
        <v>80</v>
      </c>
      <c r="U2715">
        <v>2.5806451612903225</v>
      </c>
      <c r="V2715">
        <v>50</v>
      </c>
      <c r="W2715">
        <v>1.6129032258064515</v>
      </c>
      <c r="X2715">
        <v>2900</v>
      </c>
      <c r="Y2715">
        <v>80</v>
      </c>
      <c r="Z2715">
        <v>99</v>
      </c>
      <c r="AA2715" t="s">
        <v>15</v>
      </c>
      <c r="AB2715">
        <v>1</v>
      </c>
      <c r="AC2715">
        <v>0</v>
      </c>
      <c r="AD2715" t="s">
        <v>15</v>
      </c>
      <c r="AE2715">
        <v>1</v>
      </c>
      <c r="AF2715">
        <v>0</v>
      </c>
      <c r="AG2715" t="s">
        <v>15</v>
      </c>
      <c r="AH2715">
        <v>1</v>
      </c>
      <c r="AI2715">
        <v>0</v>
      </c>
      <c r="AJ2715" t="s">
        <v>15</v>
      </c>
      <c r="AK2715">
        <v>1</v>
      </c>
      <c r="AL2715">
        <v>0</v>
      </c>
    </row>
    <row r="2716" spans="1:38" x14ac:dyDescent="0.25">
      <c r="A2716" t="s">
        <v>1530</v>
      </c>
      <c r="B2716" t="s">
        <v>792</v>
      </c>
      <c r="C2716">
        <v>13980531</v>
      </c>
      <c r="D2716">
        <v>980531</v>
      </c>
      <c r="E2716" t="s">
        <v>1101</v>
      </c>
      <c r="F2716" t="s">
        <v>1102</v>
      </c>
      <c r="G2716" t="s">
        <v>1523</v>
      </c>
      <c r="H2716" t="s">
        <v>40</v>
      </c>
      <c r="I2716">
        <v>2</v>
      </c>
      <c r="J2716" t="s">
        <v>24</v>
      </c>
      <c r="K2716">
        <v>5</v>
      </c>
      <c r="L2716">
        <v>23</v>
      </c>
      <c r="M2716">
        <v>23</v>
      </c>
      <c r="N2716" t="s">
        <v>20</v>
      </c>
      <c r="O2716" t="s">
        <v>1574</v>
      </c>
      <c r="P2716">
        <v>14</v>
      </c>
      <c r="Q2716">
        <v>0.45161290322580644</v>
      </c>
      <c r="R2716">
        <v>95</v>
      </c>
      <c r="S2716">
        <v>3.064516129032258</v>
      </c>
      <c r="T2716">
        <f>DATATABLE[[#This Row],[تعداد واگن منتظر واگذاری]]+DATATABLE[[#This Row],[تعداد واگن تحت تخلیه]]</f>
        <v>109</v>
      </c>
      <c r="U2716">
        <v>3.5161290322580645</v>
      </c>
      <c r="V2716">
        <v>80</v>
      </c>
      <c r="W2716">
        <v>2.5806451612903225</v>
      </c>
      <c r="X2716">
        <v>4640</v>
      </c>
      <c r="Y2716">
        <v>109</v>
      </c>
      <c r="Z2716">
        <v>175</v>
      </c>
      <c r="AA2716" t="s">
        <v>15</v>
      </c>
      <c r="AB2716">
        <v>1</v>
      </c>
      <c r="AC2716">
        <v>0</v>
      </c>
      <c r="AD2716" t="s">
        <v>15</v>
      </c>
      <c r="AE2716">
        <v>1</v>
      </c>
      <c r="AF2716">
        <v>0</v>
      </c>
      <c r="AG2716" t="s">
        <v>15</v>
      </c>
      <c r="AH2716">
        <v>1</v>
      </c>
      <c r="AI2716">
        <v>0</v>
      </c>
      <c r="AJ2716" t="s">
        <v>15</v>
      </c>
      <c r="AK2716">
        <v>1</v>
      </c>
      <c r="AL2716">
        <v>0</v>
      </c>
    </row>
    <row r="2717" spans="1:38" x14ac:dyDescent="0.25">
      <c r="A2717" t="s">
        <v>1530</v>
      </c>
      <c r="B2717" t="s">
        <v>792</v>
      </c>
      <c r="C2717">
        <v>13980601</v>
      </c>
      <c r="D2717">
        <v>980601</v>
      </c>
      <c r="E2717" t="s">
        <v>1103</v>
      </c>
      <c r="F2717" t="s">
        <v>1104</v>
      </c>
      <c r="G2717" t="s">
        <v>1523</v>
      </c>
      <c r="H2717" t="s">
        <v>40</v>
      </c>
      <c r="I2717">
        <v>2</v>
      </c>
      <c r="J2717" t="s">
        <v>25</v>
      </c>
      <c r="K2717">
        <v>6</v>
      </c>
      <c r="L2717">
        <v>23</v>
      </c>
      <c r="M2717">
        <v>23</v>
      </c>
      <c r="N2717" t="s">
        <v>12</v>
      </c>
      <c r="O2717" t="s">
        <v>1542</v>
      </c>
      <c r="P2717">
        <v>37</v>
      </c>
      <c r="Q2717">
        <v>1.1935483870967742</v>
      </c>
      <c r="R2717">
        <v>45</v>
      </c>
      <c r="S2717">
        <v>1.4516129032258065</v>
      </c>
      <c r="T2717">
        <f>DATATABLE[[#This Row],[تعداد واگن منتظر واگذاری]]+DATATABLE[[#This Row],[تعداد واگن تحت تخلیه]]</f>
        <v>82</v>
      </c>
      <c r="U2717">
        <v>2.6451612903225805</v>
      </c>
      <c r="V2717">
        <v>90</v>
      </c>
      <c r="W2717">
        <v>2.903225806451613</v>
      </c>
      <c r="X2717">
        <v>5220</v>
      </c>
      <c r="Y2717">
        <v>82</v>
      </c>
      <c r="Z2717">
        <v>135</v>
      </c>
      <c r="AA2717" t="s">
        <v>15</v>
      </c>
      <c r="AB2717">
        <v>1</v>
      </c>
      <c r="AC2717">
        <v>0</v>
      </c>
      <c r="AD2717" t="s">
        <v>15</v>
      </c>
      <c r="AE2717">
        <v>1</v>
      </c>
      <c r="AF2717">
        <v>0</v>
      </c>
      <c r="AG2717" t="s">
        <v>15</v>
      </c>
      <c r="AH2717">
        <v>1</v>
      </c>
      <c r="AI2717">
        <v>0</v>
      </c>
      <c r="AJ2717" t="s">
        <v>15</v>
      </c>
      <c r="AK2717">
        <v>1</v>
      </c>
      <c r="AL2717">
        <v>0</v>
      </c>
    </row>
    <row r="2718" spans="1:38" x14ac:dyDescent="0.25">
      <c r="A2718" t="s">
        <v>1530</v>
      </c>
      <c r="B2718" t="s">
        <v>792</v>
      </c>
      <c r="C2718">
        <v>13980602</v>
      </c>
      <c r="D2718">
        <v>980602</v>
      </c>
      <c r="E2718" t="s">
        <v>1105</v>
      </c>
      <c r="F2718" t="s">
        <v>1106</v>
      </c>
      <c r="G2718" t="s">
        <v>1523</v>
      </c>
      <c r="H2718" t="s">
        <v>40</v>
      </c>
      <c r="I2718">
        <v>2</v>
      </c>
      <c r="J2718" t="s">
        <v>25</v>
      </c>
      <c r="K2718">
        <v>6</v>
      </c>
      <c r="L2718">
        <v>24</v>
      </c>
      <c r="M2718">
        <v>23</v>
      </c>
      <c r="N2718" t="s">
        <v>14</v>
      </c>
      <c r="O2718" t="s">
        <v>1543</v>
      </c>
      <c r="P2718">
        <v>0</v>
      </c>
      <c r="Q2718">
        <v>0</v>
      </c>
      <c r="R2718">
        <v>48</v>
      </c>
      <c r="S2718">
        <v>1.5483870967741935</v>
      </c>
      <c r="T2718">
        <f>DATATABLE[[#This Row],[تعداد واگن منتظر واگذاری]]+DATATABLE[[#This Row],[تعداد واگن تحت تخلیه]]</f>
        <v>48</v>
      </c>
      <c r="U2718">
        <v>1.5483870967741935</v>
      </c>
      <c r="V2718">
        <v>61</v>
      </c>
      <c r="W2718">
        <v>1.967741935483871</v>
      </c>
      <c r="X2718">
        <v>3538</v>
      </c>
      <c r="Y2718">
        <v>48</v>
      </c>
      <c r="Z2718">
        <v>109</v>
      </c>
      <c r="AA2718" t="s">
        <v>13</v>
      </c>
      <c r="AB2718">
        <v>0</v>
      </c>
      <c r="AC2718">
        <v>1</v>
      </c>
      <c r="AD2718" t="s">
        <v>15</v>
      </c>
      <c r="AE2718">
        <v>1</v>
      </c>
      <c r="AF2718">
        <v>0</v>
      </c>
      <c r="AG2718" t="s">
        <v>15</v>
      </c>
      <c r="AH2718">
        <v>1</v>
      </c>
      <c r="AI2718">
        <v>0</v>
      </c>
      <c r="AJ2718" t="s">
        <v>15</v>
      </c>
      <c r="AK2718">
        <v>1</v>
      </c>
      <c r="AL2718">
        <v>0</v>
      </c>
    </row>
    <row r="2719" spans="1:38" x14ac:dyDescent="0.25">
      <c r="A2719" t="s">
        <v>1530</v>
      </c>
      <c r="B2719" t="s">
        <v>792</v>
      </c>
      <c r="C2719">
        <v>13980603</v>
      </c>
      <c r="D2719">
        <v>980603</v>
      </c>
      <c r="E2719" t="s">
        <v>1107</v>
      </c>
      <c r="F2719" t="s">
        <v>1108</v>
      </c>
      <c r="G2719" t="s">
        <v>1523</v>
      </c>
      <c r="H2719" t="s">
        <v>40</v>
      </c>
      <c r="I2719">
        <v>2</v>
      </c>
      <c r="J2719" t="s">
        <v>25</v>
      </c>
      <c r="K2719">
        <v>6</v>
      </c>
      <c r="L2719">
        <v>24</v>
      </c>
      <c r="M2719">
        <v>23</v>
      </c>
      <c r="N2719" t="s">
        <v>16</v>
      </c>
      <c r="O2719" t="s">
        <v>1544</v>
      </c>
      <c r="P2719">
        <v>11</v>
      </c>
      <c r="Q2719">
        <v>0.35483870967741937</v>
      </c>
      <c r="R2719">
        <v>48</v>
      </c>
      <c r="S2719">
        <v>1.5483870967741935</v>
      </c>
      <c r="T2719">
        <f>DATATABLE[[#This Row],[تعداد واگن منتظر واگذاری]]+DATATABLE[[#This Row],[تعداد واگن تحت تخلیه]]</f>
        <v>59</v>
      </c>
      <c r="U2719">
        <v>1.903225806451613</v>
      </c>
      <c r="V2719">
        <v>64</v>
      </c>
      <c r="W2719">
        <v>2.064516129032258</v>
      </c>
      <c r="X2719">
        <v>3712</v>
      </c>
      <c r="Y2719">
        <v>59</v>
      </c>
      <c r="Z2719">
        <v>112</v>
      </c>
      <c r="AA2719" t="s">
        <v>15</v>
      </c>
      <c r="AB2719">
        <v>1</v>
      </c>
      <c r="AC2719">
        <v>0</v>
      </c>
      <c r="AD2719" t="s">
        <v>15</v>
      </c>
      <c r="AE2719">
        <v>1</v>
      </c>
      <c r="AF2719">
        <v>0</v>
      </c>
      <c r="AG2719" t="s">
        <v>15</v>
      </c>
      <c r="AH2719">
        <v>1</v>
      </c>
      <c r="AI2719">
        <v>0</v>
      </c>
      <c r="AJ2719" t="s">
        <v>15</v>
      </c>
      <c r="AK2719">
        <v>1</v>
      </c>
      <c r="AL2719">
        <v>0</v>
      </c>
    </row>
    <row r="2720" spans="1:38" x14ac:dyDescent="0.25">
      <c r="A2720" t="s">
        <v>1530</v>
      </c>
      <c r="B2720" t="s">
        <v>792</v>
      </c>
      <c r="C2720">
        <v>13980604</v>
      </c>
      <c r="D2720">
        <v>980604</v>
      </c>
      <c r="E2720" t="s">
        <v>1109</v>
      </c>
      <c r="F2720" t="s">
        <v>1110</v>
      </c>
      <c r="G2720" t="s">
        <v>1523</v>
      </c>
      <c r="H2720" t="s">
        <v>40</v>
      </c>
      <c r="I2720">
        <v>2</v>
      </c>
      <c r="J2720" t="s">
        <v>25</v>
      </c>
      <c r="K2720">
        <v>6</v>
      </c>
      <c r="L2720">
        <v>24</v>
      </c>
      <c r="M2720">
        <v>23</v>
      </c>
      <c r="N2720" t="s">
        <v>17</v>
      </c>
      <c r="O2720" t="s">
        <v>1545</v>
      </c>
      <c r="P2720">
        <v>63</v>
      </c>
      <c r="Q2720">
        <v>2.032258064516129</v>
      </c>
      <c r="R2720">
        <v>102</v>
      </c>
      <c r="S2720">
        <v>3.2903225806451615</v>
      </c>
      <c r="T2720">
        <f>DATATABLE[[#This Row],[تعداد واگن منتظر واگذاری]]+DATATABLE[[#This Row],[تعداد واگن تحت تخلیه]]</f>
        <v>165</v>
      </c>
      <c r="U2720">
        <v>5.32258064516129</v>
      </c>
      <c r="V2720">
        <v>66</v>
      </c>
      <c r="W2720">
        <v>2.129032258064516</v>
      </c>
      <c r="X2720">
        <v>3828</v>
      </c>
      <c r="Y2720">
        <v>165</v>
      </c>
      <c r="Z2720">
        <v>168</v>
      </c>
      <c r="AA2720" t="s">
        <v>15</v>
      </c>
      <c r="AB2720">
        <v>1</v>
      </c>
      <c r="AC2720">
        <v>0</v>
      </c>
      <c r="AD2720" t="s">
        <v>15</v>
      </c>
      <c r="AE2720">
        <v>1</v>
      </c>
      <c r="AF2720">
        <v>0</v>
      </c>
      <c r="AG2720" t="s">
        <v>15</v>
      </c>
      <c r="AH2720">
        <v>1</v>
      </c>
      <c r="AI2720">
        <v>0</v>
      </c>
      <c r="AJ2720" t="s">
        <v>15</v>
      </c>
      <c r="AK2720">
        <v>1</v>
      </c>
      <c r="AL2720">
        <v>0</v>
      </c>
    </row>
    <row r="2721" spans="1:38" x14ac:dyDescent="0.25">
      <c r="A2721" t="s">
        <v>1530</v>
      </c>
      <c r="B2721" t="s">
        <v>792</v>
      </c>
      <c r="C2721">
        <v>13980605</v>
      </c>
      <c r="D2721">
        <v>980605</v>
      </c>
      <c r="E2721" t="s">
        <v>1111</v>
      </c>
      <c r="F2721" t="s">
        <v>1112</v>
      </c>
      <c r="G2721" t="s">
        <v>1523</v>
      </c>
      <c r="H2721" t="s">
        <v>40</v>
      </c>
      <c r="I2721">
        <v>2</v>
      </c>
      <c r="J2721" t="s">
        <v>25</v>
      </c>
      <c r="K2721">
        <v>6</v>
      </c>
      <c r="L2721">
        <v>24</v>
      </c>
      <c r="M2721">
        <v>23</v>
      </c>
      <c r="N2721" t="s">
        <v>18</v>
      </c>
      <c r="O2721" t="s">
        <v>1546</v>
      </c>
      <c r="P2721">
        <v>23</v>
      </c>
      <c r="Q2721">
        <v>0.74193548387096775</v>
      </c>
      <c r="R2721">
        <v>57</v>
      </c>
      <c r="S2721">
        <v>1.8387096774193548</v>
      </c>
      <c r="T2721">
        <f>DATATABLE[[#This Row],[تعداد واگن منتظر واگذاری]]+DATATABLE[[#This Row],[تعداد واگن تحت تخلیه]]</f>
        <v>80</v>
      </c>
      <c r="U2721">
        <v>2.5806451612903225</v>
      </c>
      <c r="V2721">
        <v>93</v>
      </c>
      <c r="W2721">
        <v>3</v>
      </c>
      <c r="X2721">
        <v>5394</v>
      </c>
      <c r="Y2721">
        <v>80</v>
      </c>
      <c r="Z2721">
        <v>150</v>
      </c>
      <c r="AA2721" t="s">
        <v>15</v>
      </c>
      <c r="AB2721">
        <v>1</v>
      </c>
      <c r="AC2721">
        <v>0</v>
      </c>
      <c r="AD2721" t="s">
        <v>15</v>
      </c>
      <c r="AE2721">
        <v>1</v>
      </c>
      <c r="AF2721">
        <v>0</v>
      </c>
      <c r="AG2721" t="s">
        <v>15</v>
      </c>
      <c r="AH2721">
        <v>1</v>
      </c>
      <c r="AI2721">
        <v>0</v>
      </c>
      <c r="AJ2721" t="s">
        <v>15</v>
      </c>
      <c r="AK2721">
        <v>1</v>
      </c>
      <c r="AL2721">
        <v>0</v>
      </c>
    </row>
    <row r="2722" spans="1:38" x14ac:dyDescent="0.25">
      <c r="A2722" t="s">
        <v>1530</v>
      </c>
      <c r="B2722" t="s">
        <v>792</v>
      </c>
      <c r="C2722">
        <v>13980606</v>
      </c>
      <c r="D2722">
        <v>980606</v>
      </c>
      <c r="E2722" t="s">
        <v>1113</v>
      </c>
      <c r="F2722" t="s">
        <v>1114</v>
      </c>
      <c r="G2722" t="s">
        <v>1523</v>
      </c>
      <c r="H2722" t="s">
        <v>40</v>
      </c>
      <c r="I2722">
        <v>2</v>
      </c>
      <c r="J2722" t="s">
        <v>25</v>
      </c>
      <c r="K2722">
        <v>6</v>
      </c>
      <c r="L2722">
        <v>24</v>
      </c>
      <c r="M2722">
        <v>23</v>
      </c>
      <c r="N2722" t="s">
        <v>19</v>
      </c>
      <c r="O2722" t="s">
        <v>1547</v>
      </c>
      <c r="P2722">
        <v>49</v>
      </c>
      <c r="Q2722">
        <v>1.5806451612903225</v>
      </c>
      <c r="R2722">
        <v>65</v>
      </c>
      <c r="S2722">
        <v>2.096774193548387</v>
      </c>
      <c r="T2722">
        <f>DATATABLE[[#This Row],[تعداد واگن منتظر واگذاری]]+DATATABLE[[#This Row],[تعداد واگن تحت تخلیه]]</f>
        <v>114</v>
      </c>
      <c r="U2722">
        <v>3.6774193548387095</v>
      </c>
      <c r="V2722">
        <v>78</v>
      </c>
      <c r="W2722">
        <v>2.5161290322580645</v>
      </c>
      <c r="X2722">
        <v>4524</v>
      </c>
      <c r="Y2722">
        <v>114</v>
      </c>
      <c r="Z2722">
        <v>143</v>
      </c>
      <c r="AA2722" t="s">
        <v>15</v>
      </c>
      <c r="AB2722">
        <v>1</v>
      </c>
      <c r="AC2722">
        <v>0</v>
      </c>
      <c r="AD2722" t="s">
        <v>15</v>
      </c>
      <c r="AE2722">
        <v>1</v>
      </c>
      <c r="AF2722">
        <v>0</v>
      </c>
      <c r="AG2722" t="s">
        <v>15</v>
      </c>
      <c r="AH2722">
        <v>1</v>
      </c>
      <c r="AI2722">
        <v>0</v>
      </c>
      <c r="AJ2722" t="s">
        <v>15</v>
      </c>
      <c r="AK2722">
        <v>1</v>
      </c>
      <c r="AL2722">
        <v>0</v>
      </c>
    </row>
    <row r="2723" spans="1:38" x14ac:dyDescent="0.25">
      <c r="A2723" t="s">
        <v>1530</v>
      </c>
      <c r="B2723" t="s">
        <v>792</v>
      </c>
      <c r="C2723">
        <v>13980607</v>
      </c>
      <c r="D2723">
        <v>980607</v>
      </c>
      <c r="E2723" t="s">
        <v>1115</v>
      </c>
      <c r="F2723" t="s">
        <v>1116</v>
      </c>
      <c r="G2723" t="s">
        <v>1523</v>
      </c>
      <c r="H2723" t="s">
        <v>40</v>
      </c>
      <c r="I2723">
        <v>2</v>
      </c>
      <c r="J2723" t="s">
        <v>25</v>
      </c>
      <c r="K2723">
        <v>6</v>
      </c>
      <c r="L2723">
        <v>24</v>
      </c>
      <c r="M2723">
        <v>24</v>
      </c>
      <c r="N2723" t="s">
        <v>20</v>
      </c>
      <c r="O2723" t="s">
        <v>1548</v>
      </c>
      <c r="P2723">
        <v>96</v>
      </c>
      <c r="Q2723">
        <v>3.096774193548387</v>
      </c>
      <c r="R2723">
        <v>81</v>
      </c>
      <c r="S2723">
        <v>2.6129032258064515</v>
      </c>
      <c r="T2723">
        <f>DATATABLE[[#This Row],[تعداد واگن منتظر واگذاری]]+DATATABLE[[#This Row],[تعداد واگن تحت تخلیه]]</f>
        <v>177</v>
      </c>
      <c r="U2723">
        <v>5.709677419354839</v>
      </c>
      <c r="V2723">
        <v>54</v>
      </c>
      <c r="W2723">
        <v>1.7419354838709677</v>
      </c>
      <c r="X2723">
        <v>3132</v>
      </c>
      <c r="Y2723">
        <v>177</v>
      </c>
      <c r="Z2723">
        <v>135</v>
      </c>
      <c r="AA2723" t="s">
        <v>15</v>
      </c>
      <c r="AB2723">
        <v>1</v>
      </c>
      <c r="AC2723">
        <v>0</v>
      </c>
      <c r="AD2723" t="s">
        <v>15</v>
      </c>
      <c r="AE2723">
        <v>1</v>
      </c>
      <c r="AF2723">
        <v>0</v>
      </c>
      <c r="AG2723" t="s">
        <v>15</v>
      </c>
      <c r="AH2723">
        <v>1</v>
      </c>
      <c r="AI2723">
        <v>0</v>
      </c>
      <c r="AJ2723" t="s">
        <v>15</v>
      </c>
      <c r="AK2723">
        <v>1</v>
      </c>
      <c r="AL2723">
        <v>0</v>
      </c>
    </row>
    <row r="2724" spans="1:38" x14ac:dyDescent="0.25">
      <c r="A2724" t="s">
        <v>1530</v>
      </c>
      <c r="B2724" t="s">
        <v>792</v>
      </c>
      <c r="C2724">
        <v>13980608</v>
      </c>
      <c r="D2724">
        <v>980608</v>
      </c>
      <c r="E2724" t="s">
        <v>1117</v>
      </c>
      <c r="F2724" t="s">
        <v>1118</v>
      </c>
      <c r="G2724" t="s">
        <v>1523</v>
      </c>
      <c r="H2724" t="s">
        <v>40</v>
      </c>
      <c r="I2724">
        <v>2</v>
      </c>
      <c r="J2724" t="s">
        <v>25</v>
      </c>
      <c r="K2724">
        <v>6</v>
      </c>
      <c r="L2724">
        <v>24</v>
      </c>
      <c r="M2724">
        <v>24</v>
      </c>
      <c r="N2724" t="s">
        <v>12</v>
      </c>
      <c r="O2724" t="s">
        <v>1549</v>
      </c>
      <c r="P2724">
        <v>50</v>
      </c>
      <c r="Q2724">
        <v>1.6129032258064515</v>
      </c>
      <c r="R2724">
        <v>107</v>
      </c>
      <c r="S2724">
        <v>3.4516129032258065</v>
      </c>
      <c r="T2724">
        <f>DATATABLE[[#This Row],[تعداد واگن منتظر واگذاری]]+DATATABLE[[#This Row],[تعداد واگن تحت تخلیه]]</f>
        <v>157</v>
      </c>
      <c r="U2724">
        <v>5.064516129032258</v>
      </c>
      <c r="V2724">
        <v>99</v>
      </c>
      <c r="W2724">
        <v>3.193548387096774</v>
      </c>
      <c r="X2724">
        <v>5742</v>
      </c>
      <c r="Y2724">
        <v>157</v>
      </c>
      <c r="Z2724">
        <v>206</v>
      </c>
      <c r="AA2724" t="s">
        <v>15</v>
      </c>
      <c r="AB2724">
        <v>1</v>
      </c>
      <c r="AC2724">
        <v>0</v>
      </c>
      <c r="AD2724" t="s">
        <v>15</v>
      </c>
      <c r="AE2724">
        <v>1</v>
      </c>
      <c r="AF2724">
        <v>0</v>
      </c>
      <c r="AG2724" t="s">
        <v>15</v>
      </c>
      <c r="AH2724">
        <v>1</v>
      </c>
      <c r="AI2724">
        <v>0</v>
      </c>
      <c r="AJ2724" t="s">
        <v>15</v>
      </c>
      <c r="AK2724">
        <v>1</v>
      </c>
      <c r="AL2724">
        <v>0</v>
      </c>
    </row>
    <row r="2725" spans="1:38" x14ac:dyDescent="0.25">
      <c r="A2725" t="s">
        <v>1530</v>
      </c>
      <c r="B2725" t="s">
        <v>792</v>
      </c>
      <c r="C2725">
        <v>13980609</v>
      </c>
      <c r="D2725">
        <v>980609</v>
      </c>
      <c r="E2725" t="s">
        <v>1119</v>
      </c>
      <c r="F2725" t="s">
        <v>1120</v>
      </c>
      <c r="G2725" t="s">
        <v>1523</v>
      </c>
      <c r="H2725" t="s">
        <v>40</v>
      </c>
      <c r="I2725">
        <v>2</v>
      </c>
      <c r="J2725" t="s">
        <v>25</v>
      </c>
      <c r="K2725">
        <v>6</v>
      </c>
      <c r="L2725">
        <v>25</v>
      </c>
      <c r="M2725">
        <v>24</v>
      </c>
      <c r="N2725" t="s">
        <v>14</v>
      </c>
      <c r="O2725" t="s">
        <v>1550</v>
      </c>
      <c r="P2725">
        <v>29</v>
      </c>
      <c r="Q2725">
        <v>0.93548387096774188</v>
      </c>
      <c r="R2725">
        <v>94</v>
      </c>
      <c r="S2725">
        <v>3.032258064516129</v>
      </c>
      <c r="T2725">
        <f>DATATABLE[[#This Row],[تعداد واگن منتظر واگذاری]]+DATATABLE[[#This Row],[تعداد واگن تحت تخلیه]]</f>
        <v>123</v>
      </c>
      <c r="U2725">
        <v>3.967741935483871</v>
      </c>
      <c r="V2725">
        <v>104</v>
      </c>
      <c r="W2725">
        <v>3.3548387096774195</v>
      </c>
      <c r="X2725">
        <v>6032</v>
      </c>
      <c r="Y2725">
        <v>123</v>
      </c>
      <c r="Z2725">
        <v>198</v>
      </c>
      <c r="AA2725" t="s">
        <v>15</v>
      </c>
      <c r="AB2725">
        <v>1</v>
      </c>
      <c r="AC2725">
        <v>0</v>
      </c>
      <c r="AD2725" t="s">
        <v>15</v>
      </c>
      <c r="AE2725">
        <v>1</v>
      </c>
      <c r="AF2725">
        <v>0</v>
      </c>
      <c r="AG2725" t="s">
        <v>15</v>
      </c>
      <c r="AH2725">
        <v>1</v>
      </c>
      <c r="AI2725">
        <v>0</v>
      </c>
      <c r="AJ2725" t="s">
        <v>15</v>
      </c>
      <c r="AK2725">
        <v>1</v>
      </c>
      <c r="AL2725">
        <v>0</v>
      </c>
    </row>
    <row r="2726" spans="1:38" x14ac:dyDescent="0.25">
      <c r="A2726" t="s">
        <v>1530</v>
      </c>
      <c r="B2726" t="s">
        <v>792</v>
      </c>
      <c r="C2726">
        <v>13980610</v>
      </c>
      <c r="D2726">
        <v>980610</v>
      </c>
      <c r="E2726" t="s">
        <v>1121</v>
      </c>
      <c r="F2726" t="s">
        <v>1122</v>
      </c>
      <c r="G2726" t="s">
        <v>1523</v>
      </c>
      <c r="H2726" t="s">
        <v>40</v>
      </c>
      <c r="I2726">
        <v>2</v>
      </c>
      <c r="J2726" t="s">
        <v>25</v>
      </c>
      <c r="K2726">
        <v>6</v>
      </c>
      <c r="L2726">
        <v>25</v>
      </c>
      <c r="M2726">
        <v>24</v>
      </c>
      <c r="N2726" t="s">
        <v>16</v>
      </c>
      <c r="O2726" t="s">
        <v>1551</v>
      </c>
      <c r="P2726">
        <v>93</v>
      </c>
      <c r="Q2726">
        <v>3</v>
      </c>
      <c r="R2726">
        <v>125</v>
      </c>
      <c r="S2726">
        <v>4.032258064516129</v>
      </c>
      <c r="T2726">
        <f>DATATABLE[[#This Row],[تعداد واگن منتظر واگذاری]]+DATATABLE[[#This Row],[تعداد واگن تحت تخلیه]]</f>
        <v>218</v>
      </c>
      <c r="U2726">
        <v>7.032258064516129</v>
      </c>
      <c r="V2726">
        <v>78</v>
      </c>
      <c r="W2726">
        <v>2.5161290322580645</v>
      </c>
      <c r="X2726">
        <v>4524</v>
      </c>
      <c r="Y2726">
        <v>218</v>
      </c>
      <c r="Z2726">
        <v>203</v>
      </c>
      <c r="AA2726" t="s">
        <v>15</v>
      </c>
      <c r="AB2726">
        <v>1</v>
      </c>
      <c r="AC2726">
        <v>0</v>
      </c>
      <c r="AD2726" t="s">
        <v>15</v>
      </c>
      <c r="AE2726">
        <v>1</v>
      </c>
      <c r="AF2726">
        <v>0</v>
      </c>
      <c r="AG2726" t="s">
        <v>15</v>
      </c>
      <c r="AH2726">
        <v>1</v>
      </c>
      <c r="AI2726">
        <v>0</v>
      </c>
      <c r="AJ2726" t="s">
        <v>15</v>
      </c>
      <c r="AK2726">
        <v>1</v>
      </c>
      <c r="AL2726">
        <v>0</v>
      </c>
    </row>
    <row r="2727" spans="1:38" x14ac:dyDescent="0.25">
      <c r="A2727" t="s">
        <v>1530</v>
      </c>
      <c r="B2727" t="s">
        <v>792</v>
      </c>
      <c r="C2727">
        <v>13980611</v>
      </c>
      <c r="D2727">
        <v>980611</v>
      </c>
      <c r="E2727" t="s">
        <v>1123</v>
      </c>
      <c r="F2727" t="s">
        <v>1124</v>
      </c>
      <c r="G2727" t="s">
        <v>1523</v>
      </c>
      <c r="H2727" t="s">
        <v>40</v>
      </c>
      <c r="I2727">
        <v>2</v>
      </c>
      <c r="J2727" t="s">
        <v>25</v>
      </c>
      <c r="K2727">
        <v>6</v>
      </c>
      <c r="L2727">
        <v>25</v>
      </c>
      <c r="M2727">
        <v>24</v>
      </c>
      <c r="N2727" t="s">
        <v>17</v>
      </c>
      <c r="O2727" t="s">
        <v>1552</v>
      </c>
      <c r="P2727">
        <v>115</v>
      </c>
      <c r="Q2727">
        <v>3.7096774193548385</v>
      </c>
      <c r="R2727">
        <v>83</v>
      </c>
      <c r="S2727">
        <v>2.6774193548387095</v>
      </c>
      <c r="T2727">
        <f>DATATABLE[[#This Row],[تعداد واگن منتظر واگذاری]]+DATATABLE[[#This Row],[تعداد واگن تحت تخلیه]]</f>
        <v>198</v>
      </c>
      <c r="U2727">
        <v>6.387096774193548</v>
      </c>
      <c r="V2727">
        <v>65</v>
      </c>
      <c r="W2727">
        <v>2.096774193548387</v>
      </c>
      <c r="X2727">
        <v>3770</v>
      </c>
      <c r="Y2727">
        <v>198</v>
      </c>
      <c r="Z2727">
        <v>148</v>
      </c>
      <c r="AA2727" t="s">
        <v>15</v>
      </c>
      <c r="AB2727">
        <v>1</v>
      </c>
      <c r="AC2727">
        <v>0</v>
      </c>
      <c r="AD2727" t="s">
        <v>15</v>
      </c>
      <c r="AE2727">
        <v>1</v>
      </c>
      <c r="AF2727">
        <v>0</v>
      </c>
      <c r="AG2727" t="s">
        <v>15</v>
      </c>
      <c r="AH2727">
        <v>1</v>
      </c>
      <c r="AI2727">
        <v>0</v>
      </c>
      <c r="AJ2727" t="s">
        <v>15</v>
      </c>
      <c r="AK2727">
        <v>1</v>
      </c>
      <c r="AL2727">
        <v>0</v>
      </c>
    </row>
    <row r="2728" spans="1:38" x14ac:dyDescent="0.25">
      <c r="A2728" t="s">
        <v>1530</v>
      </c>
      <c r="B2728" t="s">
        <v>792</v>
      </c>
      <c r="C2728">
        <v>13980612</v>
      </c>
      <c r="D2728">
        <v>980612</v>
      </c>
      <c r="E2728" t="s">
        <v>1125</v>
      </c>
      <c r="F2728" t="s">
        <v>1126</v>
      </c>
      <c r="G2728" t="s">
        <v>1523</v>
      </c>
      <c r="H2728" t="s">
        <v>40</v>
      </c>
      <c r="I2728">
        <v>2</v>
      </c>
      <c r="J2728" t="s">
        <v>25</v>
      </c>
      <c r="K2728">
        <v>6</v>
      </c>
      <c r="L2728">
        <v>25</v>
      </c>
      <c r="M2728">
        <v>24</v>
      </c>
      <c r="N2728" t="s">
        <v>18</v>
      </c>
      <c r="O2728" t="s">
        <v>1553</v>
      </c>
      <c r="P2728">
        <v>131</v>
      </c>
      <c r="Q2728">
        <v>4.225806451612903</v>
      </c>
      <c r="R2728">
        <v>95</v>
      </c>
      <c r="S2728">
        <v>3.064516129032258</v>
      </c>
      <c r="T2728">
        <f>DATATABLE[[#This Row],[تعداد واگن منتظر واگذاری]]+DATATABLE[[#This Row],[تعداد واگن تحت تخلیه]]</f>
        <v>226</v>
      </c>
      <c r="U2728">
        <v>7.290322580645161</v>
      </c>
      <c r="V2728">
        <v>70</v>
      </c>
      <c r="W2728">
        <v>2.2580645161290325</v>
      </c>
      <c r="X2728">
        <v>4060</v>
      </c>
      <c r="Y2728">
        <v>226</v>
      </c>
      <c r="Z2728">
        <v>165</v>
      </c>
      <c r="AA2728" t="s">
        <v>15</v>
      </c>
      <c r="AB2728">
        <v>1</v>
      </c>
      <c r="AC2728">
        <v>0</v>
      </c>
      <c r="AD2728" t="s">
        <v>15</v>
      </c>
      <c r="AE2728">
        <v>1</v>
      </c>
      <c r="AF2728">
        <v>0</v>
      </c>
      <c r="AG2728" t="s">
        <v>15</v>
      </c>
      <c r="AH2728">
        <v>1</v>
      </c>
      <c r="AI2728">
        <v>0</v>
      </c>
      <c r="AJ2728" t="s">
        <v>15</v>
      </c>
      <c r="AK2728">
        <v>1</v>
      </c>
      <c r="AL2728">
        <v>0</v>
      </c>
    </row>
    <row r="2729" spans="1:38" x14ac:dyDescent="0.25">
      <c r="A2729" t="s">
        <v>1530</v>
      </c>
      <c r="B2729" t="s">
        <v>792</v>
      </c>
      <c r="C2729">
        <v>13980613</v>
      </c>
      <c r="D2729">
        <v>980613</v>
      </c>
      <c r="E2729" t="s">
        <v>1127</v>
      </c>
      <c r="F2729" t="s">
        <v>1128</v>
      </c>
      <c r="G2729" t="s">
        <v>1523</v>
      </c>
      <c r="H2729" t="s">
        <v>40</v>
      </c>
      <c r="I2729">
        <v>2</v>
      </c>
      <c r="J2729" t="s">
        <v>25</v>
      </c>
      <c r="K2729">
        <v>6</v>
      </c>
      <c r="L2729">
        <v>25</v>
      </c>
      <c r="M2729">
        <v>24</v>
      </c>
      <c r="N2729" t="s">
        <v>19</v>
      </c>
      <c r="O2729" t="s">
        <v>1556</v>
      </c>
      <c r="P2729">
        <v>53</v>
      </c>
      <c r="Q2729">
        <v>1.7096774193548387</v>
      </c>
      <c r="R2729">
        <v>117</v>
      </c>
      <c r="S2729">
        <v>3.774193548387097</v>
      </c>
      <c r="T2729">
        <f>DATATABLE[[#This Row],[تعداد واگن منتظر واگذاری]]+DATATABLE[[#This Row],[تعداد واگن تحت تخلیه]]</f>
        <v>170</v>
      </c>
      <c r="U2729">
        <v>5.4838709677419351</v>
      </c>
      <c r="V2729">
        <v>88</v>
      </c>
      <c r="W2729">
        <v>2.838709677419355</v>
      </c>
      <c r="X2729">
        <v>5104</v>
      </c>
      <c r="Y2729">
        <v>170</v>
      </c>
      <c r="Z2729">
        <v>205</v>
      </c>
      <c r="AA2729" t="s">
        <v>15</v>
      </c>
      <c r="AB2729">
        <v>1</v>
      </c>
      <c r="AC2729">
        <v>0</v>
      </c>
      <c r="AD2729" t="s">
        <v>15</v>
      </c>
      <c r="AE2729">
        <v>1</v>
      </c>
      <c r="AF2729">
        <v>0</v>
      </c>
      <c r="AG2729" t="s">
        <v>15</v>
      </c>
      <c r="AH2729">
        <v>1</v>
      </c>
      <c r="AI2729">
        <v>0</v>
      </c>
      <c r="AJ2729" t="s">
        <v>15</v>
      </c>
      <c r="AK2729">
        <v>1</v>
      </c>
      <c r="AL2729">
        <v>0</v>
      </c>
    </row>
    <row r="2730" spans="1:38" x14ac:dyDescent="0.25">
      <c r="A2730" t="s">
        <v>1530</v>
      </c>
      <c r="B2730" t="s">
        <v>792</v>
      </c>
      <c r="C2730">
        <v>13980614</v>
      </c>
      <c r="D2730">
        <v>980614</v>
      </c>
      <c r="E2730" t="s">
        <v>1129</v>
      </c>
      <c r="F2730" t="s">
        <v>1130</v>
      </c>
      <c r="G2730" t="s">
        <v>1523</v>
      </c>
      <c r="H2730" t="s">
        <v>40</v>
      </c>
      <c r="I2730">
        <v>2</v>
      </c>
      <c r="J2730" t="s">
        <v>25</v>
      </c>
      <c r="K2730">
        <v>6</v>
      </c>
      <c r="L2730">
        <v>25</v>
      </c>
      <c r="M2730">
        <v>25</v>
      </c>
      <c r="N2730" t="s">
        <v>20</v>
      </c>
      <c r="O2730" t="s">
        <v>1557</v>
      </c>
      <c r="P2730">
        <v>0</v>
      </c>
      <c r="Q2730">
        <v>0</v>
      </c>
      <c r="R2730">
        <v>59</v>
      </c>
      <c r="S2730">
        <v>1.903225806451613</v>
      </c>
      <c r="T2730">
        <f>DATATABLE[[#This Row],[تعداد واگن منتظر واگذاری]]+DATATABLE[[#This Row],[تعداد واگن تحت تخلیه]]</f>
        <v>59</v>
      </c>
      <c r="U2730">
        <v>1.903225806451613</v>
      </c>
      <c r="V2730">
        <v>103</v>
      </c>
      <c r="W2730">
        <v>3.3225806451612905</v>
      </c>
      <c r="X2730">
        <v>5974</v>
      </c>
      <c r="Y2730">
        <v>59</v>
      </c>
      <c r="Z2730">
        <v>162</v>
      </c>
      <c r="AA2730" t="s">
        <v>13</v>
      </c>
      <c r="AB2730">
        <v>0</v>
      </c>
      <c r="AC2730">
        <v>1</v>
      </c>
      <c r="AD2730" t="s">
        <v>15</v>
      </c>
      <c r="AE2730">
        <v>1</v>
      </c>
      <c r="AF2730">
        <v>0</v>
      </c>
      <c r="AG2730" t="s">
        <v>15</v>
      </c>
      <c r="AH2730">
        <v>1</v>
      </c>
      <c r="AI2730">
        <v>0</v>
      </c>
      <c r="AJ2730" t="s">
        <v>15</v>
      </c>
      <c r="AK2730">
        <v>1</v>
      </c>
      <c r="AL2730">
        <v>0</v>
      </c>
    </row>
    <row r="2731" spans="1:38" x14ac:dyDescent="0.25">
      <c r="A2731" t="s">
        <v>1530</v>
      </c>
      <c r="B2731" t="s">
        <v>792</v>
      </c>
      <c r="C2731">
        <v>13980615</v>
      </c>
      <c r="D2731">
        <v>980615</v>
      </c>
      <c r="E2731" t="s">
        <v>1131</v>
      </c>
      <c r="F2731" t="s">
        <v>1132</v>
      </c>
      <c r="G2731" t="s">
        <v>1523</v>
      </c>
      <c r="H2731" t="s">
        <v>40</v>
      </c>
      <c r="I2731">
        <v>2</v>
      </c>
      <c r="J2731" t="s">
        <v>25</v>
      </c>
      <c r="K2731">
        <v>6</v>
      </c>
      <c r="L2731">
        <v>25</v>
      </c>
      <c r="M2731">
        <v>25</v>
      </c>
      <c r="N2731" t="s">
        <v>12</v>
      </c>
      <c r="O2731" t="s">
        <v>1558</v>
      </c>
      <c r="P2731">
        <v>9</v>
      </c>
      <c r="Q2731">
        <v>0.29032258064516131</v>
      </c>
      <c r="R2731">
        <v>47</v>
      </c>
      <c r="S2731">
        <v>1.5161290322580645</v>
      </c>
      <c r="T2731">
        <f>DATATABLE[[#This Row],[تعداد واگن منتظر واگذاری]]+DATATABLE[[#This Row],[تعداد واگن تحت تخلیه]]</f>
        <v>56</v>
      </c>
      <c r="U2731">
        <v>1.8064516129032258</v>
      </c>
      <c r="V2731">
        <v>30</v>
      </c>
      <c r="W2731">
        <v>0.967741935483871</v>
      </c>
      <c r="X2731">
        <v>1740</v>
      </c>
      <c r="Y2731">
        <v>56</v>
      </c>
      <c r="Z2731">
        <v>77</v>
      </c>
      <c r="AA2731" t="s">
        <v>15</v>
      </c>
      <c r="AB2731">
        <v>1</v>
      </c>
      <c r="AC2731">
        <v>0</v>
      </c>
      <c r="AD2731" t="s">
        <v>15</v>
      </c>
      <c r="AE2731">
        <v>1</v>
      </c>
      <c r="AF2731">
        <v>0</v>
      </c>
      <c r="AG2731" t="s">
        <v>15</v>
      </c>
      <c r="AH2731">
        <v>1</v>
      </c>
      <c r="AI2731">
        <v>0</v>
      </c>
      <c r="AJ2731" t="s">
        <v>15</v>
      </c>
      <c r="AK2731">
        <v>1</v>
      </c>
      <c r="AL2731">
        <v>0</v>
      </c>
    </row>
    <row r="2732" spans="1:38" x14ac:dyDescent="0.25">
      <c r="A2732" t="s">
        <v>1530</v>
      </c>
      <c r="B2732" t="s">
        <v>792</v>
      </c>
      <c r="C2732">
        <v>13980616</v>
      </c>
      <c r="D2732">
        <v>980616</v>
      </c>
      <c r="E2732" t="s">
        <v>1133</v>
      </c>
      <c r="F2732" t="s">
        <v>1134</v>
      </c>
      <c r="G2732" t="s">
        <v>1523</v>
      </c>
      <c r="H2732" t="s">
        <v>40</v>
      </c>
      <c r="I2732">
        <v>2</v>
      </c>
      <c r="J2732" t="s">
        <v>25</v>
      </c>
      <c r="K2732">
        <v>6</v>
      </c>
      <c r="L2732">
        <v>26</v>
      </c>
      <c r="M2732">
        <v>25</v>
      </c>
      <c r="N2732" t="s">
        <v>14</v>
      </c>
      <c r="O2732" t="s">
        <v>1559</v>
      </c>
      <c r="P2732">
        <v>19</v>
      </c>
      <c r="Q2732">
        <v>0.61290322580645162</v>
      </c>
      <c r="R2732">
        <v>86</v>
      </c>
      <c r="S2732">
        <v>2.774193548387097</v>
      </c>
      <c r="T2732">
        <f>DATATABLE[[#This Row],[تعداد واگن منتظر واگذاری]]+DATATABLE[[#This Row],[تعداد واگن تحت تخلیه]]</f>
        <v>105</v>
      </c>
      <c r="U2732">
        <v>3.3870967741935485</v>
      </c>
      <c r="V2732">
        <v>107</v>
      </c>
      <c r="W2732">
        <v>3.4516129032258065</v>
      </c>
      <c r="X2732">
        <v>6206</v>
      </c>
      <c r="Y2732">
        <v>105</v>
      </c>
      <c r="Z2732">
        <v>193</v>
      </c>
      <c r="AA2732" t="s">
        <v>15</v>
      </c>
      <c r="AB2732">
        <v>1</v>
      </c>
      <c r="AC2732">
        <v>0</v>
      </c>
      <c r="AD2732" t="s">
        <v>15</v>
      </c>
      <c r="AE2732">
        <v>1</v>
      </c>
      <c r="AF2732">
        <v>0</v>
      </c>
      <c r="AG2732" t="s">
        <v>15</v>
      </c>
      <c r="AH2732">
        <v>1</v>
      </c>
      <c r="AI2732">
        <v>0</v>
      </c>
      <c r="AJ2732" t="s">
        <v>15</v>
      </c>
      <c r="AK2732">
        <v>1</v>
      </c>
      <c r="AL2732">
        <v>0</v>
      </c>
    </row>
    <row r="2733" spans="1:38" x14ac:dyDescent="0.25">
      <c r="A2733" t="s">
        <v>1530</v>
      </c>
      <c r="B2733" t="s">
        <v>792</v>
      </c>
      <c r="C2733">
        <v>13980617</v>
      </c>
      <c r="D2733">
        <v>980617</v>
      </c>
      <c r="E2733" t="s">
        <v>1135</v>
      </c>
      <c r="F2733" t="s">
        <v>1136</v>
      </c>
      <c r="G2733" t="s">
        <v>1523</v>
      </c>
      <c r="H2733" t="s">
        <v>40</v>
      </c>
      <c r="I2733">
        <v>2</v>
      </c>
      <c r="J2733" t="s">
        <v>25</v>
      </c>
      <c r="K2733">
        <v>6</v>
      </c>
      <c r="L2733">
        <v>26</v>
      </c>
      <c r="M2733">
        <v>25</v>
      </c>
      <c r="N2733" t="s">
        <v>16</v>
      </c>
      <c r="O2733" t="s">
        <v>1560</v>
      </c>
      <c r="P2733">
        <v>27</v>
      </c>
      <c r="Q2733">
        <v>0.87096774193548387</v>
      </c>
      <c r="R2733">
        <v>69</v>
      </c>
      <c r="S2733">
        <v>2.225806451612903</v>
      </c>
      <c r="T2733">
        <f>DATATABLE[[#This Row],[تعداد واگن منتظر واگذاری]]+DATATABLE[[#This Row],[تعداد واگن تحت تخلیه]]</f>
        <v>96</v>
      </c>
      <c r="U2733">
        <v>3.096774193548387</v>
      </c>
      <c r="V2733">
        <v>99</v>
      </c>
      <c r="W2733">
        <v>3.193548387096774</v>
      </c>
      <c r="X2733">
        <v>5742</v>
      </c>
      <c r="Y2733">
        <v>96</v>
      </c>
      <c r="Z2733">
        <v>168</v>
      </c>
      <c r="AA2733" t="s">
        <v>15</v>
      </c>
      <c r="AB2733">
        <v>1</v>
      </c>
      <c r="AC2733">
        <v>0</v>
      </c>
      <c r="AD2733" t="s">
        <v>15</v>
      </c>
      <c r="AE2733">
        <v>1</v>
      </c>
      <c r="AF2733">
        <v>0</v>
      </c>
      <c r="AG2733" t="s">
        <v>15</v>
      </c>
      <c r="AH2733">
        <v>1</v>
      </c>
      <c r="AI2733">
        <v>0</v>
      </c>
      <c r="AJ2733" t="s">
        <v>15</v>
      </c>
      <c r="AK2733">
        <v>1</v>
      </c>
      <c r="AL2733">
        <v>0</v>
      </c>
    </row>
    <row r="2734" spans="1:38" x14ac:dyDescent="0.25">
      <c r="A2734" t="s">
        <v>1530</v>
      </c>
      <c r="B2734" t="s">
        <v>792</v>
      </c>
      <c r="C2734">
        <v>13980618</v>
      </c>
      <c r="D2734">
        <v>980618</v>
      </c>
      <c r="E2734" t="s">
        <v>1137</v>
      </c>
      <c r="F2734" t="s">
        <v>1138</v>
      </c>
      <c r="G2734" t="s">
        <v>1523</v>
      </c>
      <c r="H2734" t="s">
        <v>40</v>
      </c>
      <c r="I2734">
        <v>2</v>
      </c>
      <c r="J2734" t="s">
        <v>25</v>
      </c>
      <c r="K2734">
        <v>6</v>
      </c>
      <c r="L2734">
        <v>26</v>
      </c>
      <c r="M2734">
        <v>25</v>
      </c>
      <c r="N2734" t="s">
        <v>17</v>
      </c>
      <c r="O2734" t="s">
        <v>1561</v>
      </c>
      <c r="P2734">
        <v>20</v>
      </c>
      <c r="Q2734">
        <v>0.64516129032258063</v>
      </c>
      <c r="R2734">
        <v>96</v>
      </c>
      <c r="S2734">
        <v>3.096774193548387</v>
      </c>
      <c r="T2734">
        <f>DATATABLE[[#This Row],[تعداد واگن منتظر واگذاری]]+DATATABLE[[#This Row],[تعداد واگن تحت تخلیه]]</f>
        <v>116</v>
      </c>
      <c r="U2734">
        <v>3.7419354838709675</v>
      </c>
      <c r="V2734">
        <v>107</v>
      </c>
      <c r="W2734">
        <v>3.4516129032258065</v>
      </c>
      <c r="X2734">
        <v>6206</v>
      </c>
      <c r="Y2734">
        <v>116</v>
      </c>
      <c r="Z2734">
        <v>203</v>
      </c>
      <c r="AA2734" t="s">
        <v>15</v>
      </c>
      <c r="AB2734">
        <v>1</v>
      </c>
      <c r="AC2734">
        <v>0</v>
      </c>
      <c r="AD2734" t="s">
        <v>15</v>
      </c>
      <c r="AE2734">
        <v>1</v>
      </c>
      <c r="AF2734">
        <v>0</v>
      </c>
      <c r="AG2734" t="s">
        <v>15</v>
      </c>
      <c r="AH2734">
        <v>1</v>
      </c>
      <c r="AI2734">
        <v>0</v>
      </c>
      <c r="AJ2734" t="s">
        <v>15</v>
      </c>
      <c r="AK2734">
        <v>1</v>
      </c>
      <c r="AL2734">
        <v>0</v>
      </c>
    </row>
    <row r="2735" spans="1:38" x14ac:dyDescent="0.25">
      <c r="A2735" t="s">
        <v>1530</v>
      </c>
      <c r="B2735" t="s">
        <v>792</v>
      </c>
      <c r="C2735">
        <v>13980619</v>
      </c>
      <c r="D2735">
        <v>980619</v>
      </c>
      <c r="E2735" t="s">
        <v>1139</v>
      </c>
      <c r="F2735" t="s">
        <v>1140</v>
      </c>
      <c r="G2735" t="s">
        <v>1523</v>
      </c>
      <c r="H2735" t="s">
        <v>40</v>
      </c>
      <c r="I2735">
        <v>2</v>
      </c>
      <c r="J2735" t="s">
        <v>25</v>
      </c>
      <c r="K2735">
        <v>6</v>
      </c>
      <c r="L2735">
        <v>26</v>
      </c>
      <c r="M2735">
        <v>25</v>
      </c>
      <c r="N2735" t="s">
        <v>18</v>
      </c>
      <c r="O2735" t="s">
        <v>1562</v>
      </c>
      <c r="P2735">
        <v>89</v>
      </c>
      <c r="Q2735">
        <v>2.870967741935484</v>
      </c>
      <c r="R2735">
        <v>75</v>
      </c>
      <c r="S2735">
        <v>2.4193548387096775</v>
      </c>
      <c r="T2735">
        <f>DATATABLE[[#This Row],[تعداد واگن منتظر واگذاری]]+DATATABLE[[#This Row],[تعداد واگن تحت تخلیه]]</f>
        <v>164</v>
      </c>
      <c r="U2735">
        <v>5.290322580645161</v>
      </c>
      <c r="V2735">
        <v>105</v>
      </c>
      <c r="W2735">
        <v>3.3870967741935485</v>
      </c>
      <c r="X2735">
        <v>6090</v>
      </c>
      <c r="Y2735">
        <v>164</v>
      </c>
      <c r="Z2735">
        <v>180</v>
      </c>
      <c r="AA2735" t="s">
        <v>15</v>
      </c>
      <c r="AB2735">
        <v>1</v>
      </c>
      <c r="AC2735">
        <v>0</v>
      </c>
      <c r="AD2735" t="s">
        <v>15</v>
      </c>
      <c r="AE2735">
        <v>1</v>
      </c>
      <c r="AF2735">
        <v>0</v>
      </c>
      <c r="AG2735" t="s">
        <v>15</v>
      </c>
      <c r="AH2735">
        <v>1</v>
      </c>
      <c r="AI2735">
        <v>0</v>
      </c>
      <c r="AJ2735" t="s">
        <v>15</v>
      </c>
      <c r="AK2735">
        <v>1</v>
      </c>
      <c r="AL2735">
        <v>0</v>
      </c>
    </row>
    <row r="2736" spans="1:38" x14ac:dyDescent="0.25">
      <c r="A2736" t="s">
        <v>1530</v>
      </c>
      <c r="B2736" t="s">
        <v>792</v>
      </c>
      <c r="C2736">
        <v>13980620</v>
      </c>
      <c r="D2736">
        <v>980620</v>
      </c>
      <c r="E2736" t="s">
        <v>1141</v>
      </c>
      <c r="F2736" t="s">
        <v>1142</v>
      </c>
      <c r="G2736" t="s">
        <v>1523</v>
      </c>
      <c r="H2736" t="s">
        <v>40</v>
      </c>
      <c r="I2736">
        <v>2</v>
      </c>
      <c r="J2736" t="s">
        <v>25</v>
      </c>
      <c r="K2736">
        <v>6</v>
      </c>
      <c r="L2736">
        <v>26</v>
      </c>
      <c r="M2736">
        <v>25</v>
      </c>
      <c r="N2736" t="s">
        <v>19</v>
      </c>
      <c r="O2736" t="s">
        <v>1563</v>
      </c>
      <c r="P2736">
        <v>36</v>
      </c>
      <c r="Q2736">
        <v>1.1612903225806452</v>
      </c>
      <c r="R2736">
        <v>58</v>
      </c>
      <c r="S2736">
        <v>1.8709677419354838</v>
      </c>
      <c r="T2736">
        <f>DATATABLE[[#This Row],[تعداد واگن منتظر واگذاری]]+DATATABLE[[#This Row],[تعداد واگن تحت تخلیه]]</f>
        <v>94</v>
      </c>
      <c r="U2736">
        <v>3.032258064516129</v>
      </c>
      <c r="V2736">
        <v>105</v>
      </c>
      <c r="W2736">
        <v>3.3870967741935485</v>
      </c>
      <c r="X2736">
        <v>6090</v>
      </c>
      <c r="Y2736">
        <v>94</v>
      </c>
      <c r="Z2736">
        <v>163</v>
      </c>
      <c r="AA2736" t="s">
        <v>15</v>
      </c>
      <c r="AB2736">
        <v>1</v>
      </c>
      <c r="AC2736">
        <v>0</v>
      </c>
      <c r="AD2736" t="s">
        <v>15</v>
      </c>
      <c r="AE2736">
        <v>1</v>
      </c>
      <c r="AF2736">
        <v>0</v>
      </c>
      <c r="AG2736" t="s">
        <v>15</v>
      </c>
      <c r="AH2736">
        <v>1</v>
      </c>
      <c r="AI2736">
        <v>0</v>
      </c>
      <c r="AJ2736" t="s">
        <v>15</v>
      </c>
      <c r="AK2736">
        <v>1</v>
      </c>
      <c r="AL2736">
        <v>0</v>
      </c>
    </row>
    <row r="2737" spans="1:38" x14ac:dyDescent="0.25">
      <c r="A2737" t="s">
        <v>1530</v>
      </c>
      <c r="B2737" t="s">
        <v>792</v>
      </c>
      <c r="C2737">
        <v>13980621</v>
      </c>
      <c r="D2737">
        <v>980621</v>
      </c>
      <c r="E2737" t="s">
        <v>1143</v>
      </c>
      <c r="F2737" t="s">
        <v>1144</v>
      </c>
      <c r="G2737" t="s">
        <v>1523</v>
      </c>
      <c r="H2737" t="s">
        <v>40</v>
      </c>
      <c r="I2737">
        <v>2</v>
      </c>
      <c r="J2737" t="s">
        <v>25</v>
      </c>
      <c r="K2737">
        <v>6</v>
      </c>
      <c r="L2737">
        <v>26</v>
      </c>
      <c r="M2737">
        <v>26</v>
      </c>
      <c r="N2737" t="s">
        <v>20</v>
      </c>
      <c r="O2737" t="s">
        <v>1564</v>
      </c>
      <c r="P2737">
        <v>1</v>
      </c>
      <c r="Q2737">
        <v>3.2258064516129031E-2</v>
      </c>
      <c r="R2737">
        <v>29</v>
      </c>
      <c r="S2737">
        <v>0.93548387096774188</v>
      </c>
      <c r="T2737">
        <f>DATATABLE[[#This Row],[تعداد واگن منتظر واگذاری]]+DATATABLE[[#This Row],[تعداد واگن تحت تخلیه]]</f>
        <v>30</v>
      </c>
      <c r="U2737">
        <v>0.967741935483871</v>
      </c>
      <c r="V2737">
        <v>68</v>
      </c>
      <c r="W2737">
        <v>2.193548387096774</v>
      </c>
      <c r="X2737">
        <v>3944</v>
      </c>
      <c r="Y2737">
        <v>30</v>
      </c>
      <c r="Z2737">
        <v>97</v>
      </c>
      <c r="AA2737" t="s">
        <v>15</v>
      </c>
      <c r="AB2737">
        <v>1</v>
      </c>
      <c r="AC2737">
        <v>0</v>
      </c>
      <c r="AD2737" t="s">
        <v>15</v>
      </c>
      <c r="AE2737">
        <v>1</v>
      </c>
      <c r="AF2737">
        <v>0</v>
      </c>
      <c r="AG2737" t="s">
        <v>15</v>
      </c>
      <c r="AH2737">
        <v>1</v>
      </c>
      <c r="AI2737">
        <v>0</v>
      </c>
      <c r="AJ2737" t="s">
        <v>15</v>
      </c>
      <c r="AK2737">
        <v>1</v>
      </c>
      <c r="AL2737">
        <v>0</v>
      </c>
    </row>
    <row r="2738" spans="1:38" x14ac:dyDescent="0.25">
      <c r="A2738" t="s">
        <v>1530</v>
      </c>
      <c r="B2738" t="s">
        <v>792</v>
      </c>
      <c r="C2738">
        <v>13980622</v>
      </c>
      <c r="D2738">
        <v>980622</v>
      </c>
      <c r="E2738" t="s">
        <v>1145</v>
      </c>
      <c r="F2738" t="s">
        <v>1146</v>
      </c>
      <c r="G2738" t="s">
        <v>1523</v>
      </c>
      <c r="H2738" t="s">
        <v>40</v>
      </c>
      <c r="I2738">
        <v>2</v>
      </c>
      <c r="J2738" t="s">
        <v>25</v>
      </c>
      <c r="K2738">
        <v>6</v>
      </c>
      <c r="L2738">
        <v>26</v>
      </c>
      <c r="M2738">
        <v>26</v>
      </c>
      <c r="N2738" t="s">
        <v>12</v>
      </c>
      <c r="O2738" t="s">
        <v>1565</v>
      </c>
      <c r="P2738">
        <v>10</v>
      </c>
      <c r="Q2738">
        <v>0.32258064516129031</v>
      </c>
      <c r="R2738">
        <v>80</v>
      </c>
      <c r="S2738">
        <v>2.5806451612903225</v>
      </c>
      <c r="T2738">
        <f>DATATABLE[[#This Row],[تعداد واگن منتظر واگذاری]]+DATATABLE[[#This Row],[تعداد واگن تحت تخلیه]]</f>
        <v>90</v>
      </c>
      <c r="U2738">
        <v>2.903225806451613</v>
      </c>
      <c r="V2738">
        <v>21</v>
      </c>
      <c r="W2738">
        <v>0.67741935483870963</v>
      </c>
      <c r="X2738">
        <v>1218</v>
      </c>
      <c r="Y2738">
        <v>90</v>
      </c>
      <c r="Z2738">
        <v>101</v>
      </c>
      <c r="AA2738" t="s">
        <v>15</v>
      </c>
      <c r="AB2738">
        <v>1</v>
      </c>
      <c r="AC2738">
        <v>0</v>
      </c>
      <c r="AD2738" t="s">
        <v>15</v>
      </c>
      <c r="AE2738">
        <v>1</v>
      </c>
      <c r="AF2738">
        <v>0</v>
      </c>
      <c r="AG2738" t="s">
        <v>15</v>
      </c>
      <c r="AH2738">
        <v>1</v>
      </c>
      <c r="AI2738">
        <v>0</v>
      </c>
      <c r="AJ2738" t="s">
        <v>15</v>
      </c>
      <c r="AK2738">
        <v>1</v>
      </c>
      <c r="AL2738">
        <v>0</v>
      </c>
    </row>
    <row r="2739" spans="1:38" x14ac:dyDescent="0.25">
      <c r="A2739" t="s">
        <v>1530</v>
      </c>
      <c r="B2739" t="s">
        <v>792</v>
      </c>
      <c r="C2739">
        <v>13980623</v>
      </c>
      <c r="D2739">
        <v>980623</v>
      </c>
      <c r="E2739" t="s">
        <v>1147</v>
      </c>
      <c r="F2739" t="s">
        <v>1148</v>
      </c>
      <c r="G2739" t="s">
        <v>1523</v>
      </c>
      <c r="H2739" t="s">
        <v>40</v>
      </c>
      <c r="I2739">
        <v>2</v>
      </c>
      <c r="J2739" t="s">
        <v>25</v>
      </c>
      <c r="K2739">
        <v>6</v>
      </c>
      <c r="L2739">
        <v>27</v>
      </c>
      <c r="M2739">
        <v>26</v>
      </c>
      <c r="N2739" t="s">
        <v>14</v>
      </c>
      <c r="O2739" t="s">
        <v>1566</v>
      </c>
      <c r="P2739">
        <v>63</v>
      </c>
      <c r="Q2739">
        <v>2.032258064516129</v>
      </c>
      <c r="R2739">
        <v>62</v>
      </c>
      <c r="S2739">
        <v>2</v>
      </c>
      <c r="T2739">
        <f>DATATABLE[[#This Row],[تعداد واگن منتظر واگذاری]]+DATATABLE[[#This Row],[تعداد واگن تحت تخلیه]]</f>
        <v>125</v>
      </c>
      <c r="U2739">
        <v>4.032258064516129</v>
      </c>
      <c r="V2739">
        <v>83</v>
      </c>
      <c r="W2739">
        <v>2.6774193548387095</v>
      </c>
      <c r="X2739">
        <v>4814</v>
      </c>
      <c r="Y2739">
        <v>125</v>
      </c>
      <c r="Z2739">
        <v>145</v>
      </c>
      <c r="AA2739" t="s">
        <v>15</v>
      </c>
      <c r="AB2739">
        <v>1</v>
      </c>
      <c r="AC2739">
        <v>0</v>
      </c>
      <c r="AD2739" t="s">
        <v>15</v>
      </c>
      <c r="AE2739">
        <v>1</v>
      </c>
      <c r="AF2739">
        <v>0</v>
      </c>
      <c r="AG2739" t="s">
        <v>15</v>
      </c>
      <c r="AH2739">
        <v>1</v>
      </c>
      <c r="AI2739">
        <v>0</v>
      </c>
      <c r="AJ2739" t="s">
        <v>15</v>
      </c>
      <c r="AK2739">
        <v>1</v>
      </c>
      <c r="AL2739">
        <v>0</v>
      </c>
    </row>
    <row r="2740" spans="1:38" x14ac:dyDescent="0.25">
      <c r="A2740" t="s">
        <v>1530</v>
      </c>
      <c r="B2740" t="s">
        <v>792</v>
      </c>
      <c r="C2740">
        <v>13980624</v>
      </c>
      <c r="D2740">
        <v>980624</v>
      </c>
      <c r="E2740" t="s">
        <v>1149</v>
      </c>
      <c r="F2740" t="s">
        <v>1150</v>
      </c>
      <c r="G2740" t="s">
        <v>1523</v>
      </c>
      <c r="H2740" t="s">
        <v>40</v>
      </c>
      <c r="I2740">
        <v>2</v>
      </c>
      <c r="J2740" t="s">
        <v>25</v>
      </c>
      <c r="K2740">
        <v>6</v>
      </c>
      <c r="L2740">
        <v>27</v>
      </c>
      <c r="M2740">
        <v>26</v>
      </c>
      <c r="N2740" t="s">
        <v>16</v>
      </c>
      <c r="O2740" t="s">
        <v>1567</v>
      </c>
      <c r="P2740">
        <v>14</v>
      </c>
      <c r="Q2740">
        <v>0.45161290322580644</v>
      </c>
      <c r="R2740">
        <v>85</v>
      </c>
      <c r="S2740">
        <v>2.7419354838709675</v>
      </c>
      <c r="T2740">
        <f>DATATABLE[[#This Row],[تعداد واگن منتظر واگذاری]]+DATATABLE[[#This Row],[تعداد واگن تحت تخلیه]]</f>
        <v>99</v>
      </c>
      <c r="U2740">
        <v>3.193548387096774</v>
      </c>
      <c r="V2740">
        <v>52</v>
      </c>
      <c r="W2740">
        <v>1.6774193548387097</v>
      </c>
      <c r="X2740">
        <v>3016</v>
      </c>
      <c r="Y2740">
        <v>99</v>
      </c>
      <c r="Z2740">
        <v>137</v>
      </c>
      <c r="AA2740" t="s">
        <v>15</v>
      </c>
      <c r="AB2740">
        <v>1</v>
      </c>
      <c r="AC2740">
        <v>0</v>
      </c>
      <c r="AD2740" t="s">
        <v>15</v>
      </c>
      <c r="AE2740">
        <v>1</v>
      </c>
      <c r="AF2740">
        <v>0</v>
      </c>
      <c r="AG2740" t="s">
        <v>15</v>
      </c>
      <c r="AH2740">
        <v>1</v>
      </c>
      <c r="AI2740">
        <v>0</v>
      </c>
      <c r="AJ2740" t="s">
        <v>15</v>
      </c>
      <c r="AK2740">
        <v>1</v>
      </c>
      <c r="AL2740">
        <v>0</v>
      </c>
    </row>
    <row r="2741" spans="1:38" x14ac:dyDescent="0.25">
      <c r="A2741" t="s">
        <v>1530</v>
      </c>
      <c r="B2741" t="s">
        <v>792</v>
      </c>
      <c r="C2741">
        <v>13980625</v>
      </c>
      <c r="D2741">
        <v>980625</v>
      </c>
      <c r="E2741" t="s">
        <v>1151</v>
      </c>
      <c r="F2741" t="s">
        <v>1152</v>
      </c>
      <c r="G2741" t="s">
        <v>1523</v>
      </c>
      <c r="H2741" t="s">
        <v>40</v>
      </c>
      <c r="I2741">
        <v>2</v>
      </c>
      <c r="J2741" t="s">
        <v>25</v>
      </c>
      <c r="K2741">
        <v>6</v>
      </c>
      <c r="L2741">
        <v>27</v>
      </c>
      <c r="M2741">
        <v>26</v>
      </c>
      <c r="N2741" t="s">
        <v>17</v>
      </c>
      <c r="O2741" t="s">
        <v>1568</v>
      </c>
      <c r="P2741">
        <v>15</v>
      </c>
      <c r="Q2741">
        <v>0.4838709677419355</v>
      </c>
      <c r="R2741">
        <v>78</v>
      </c>
      <c r="S2741">
        <v>2.5161290322580645</v>
      </c>
      <c r="T2741">
        <f>DATATABLE[[#This Row],[تعداد واگن منتظر واگذاری]]+DATATABLE[[#This Row],[تعداد واگن تحت تخلیه]]</f>
        <v>93</v>
      </c>
      <c r="U2741">
        <v>3</v>
      </c>
      <c r="V2741">
        <v>56</v>
      </c>
      <c r="W2741">
        <v>1.8064516129032258</v>
      </c>
      <c r="X2741">
        <v>3248</v>
      </c>
      <c r="Y2741">
        <v>93</v>
      </c>
      <c r="Z2741">
        <v>134</v>
      </c>
      <c r="AA2741" t="s">
        <v>15</v>
      </c>
      <c r="AB2741">
        <v>1</v>
      </c>
      <c r="AC2741">
        <v>0</v>
      </c>
      <c r="AD2741" t="s">
        <v>15</v>
      </c>
      <c r="AE2741">
        <v>1</v>
      </c>
      <c r="AF2741">
        <v>0</v>
      </c>
      <c r="AG2741" t="s">
        <v>15</v>
      </c>
      <c r="AH2741">
        <v>1</v>
      </c>
      <c r="AI2741">
        <v>0</v>
      </c>
      <c r="AJ2741" t="s">
        <v>15</v>
      </c>
      <c r="AK2741">
        <v>1</v>
      </c>
      <c r="AL2741">
        <v>0</v>
      </c>
    </row>
    <row r="2742" spans="1:38" x14ac:dyDescent="0.25">
      <c r="A2742" t="s">
        <v>1530</v>
      </c>
      <c r="B2742" t="s">
        <v>792</v>
      </c>
      <c r="C2742">
        <v>13980626</v>
      </c>
      <c r="D2742">
        <v>980626</v>
      </c>
      <c r="E2742" t="s">
        <v>1153</v>
      </c>
      <c r="F2742" t="s">
        <v>1154</v>
      </c>
      <c r="G2742" t="s">
        <v>1523</v>
      </c>
      <c r="H2742" t="s">
        <v>40</v>
      </c>
      <c r="I2742">
        <v>2</v>
      </c>
      <c r="J2742" t="s">
        <v>25</v>
      </c>
      <c r="K2742">
        <v>6</v>
      </c>
      <c r="L2742">
        <v>27</v>
      </c>
      <c r="M2742">
        <v>26</v>
      </c>
      <c r="N2742" t="s">
        <v>18</v>
      </c>
      <c r="O2742" t="s">
        <v>1569</v>
      </c>
      <c r="P2742">
        <v>92</v>
      </c>
      <c r="Q2742">
        <v>2.967741935483871</v>
      </c>
      <c r="R2742">
        <v>49</v>
      </c>
      <c r="S2742">
        <v>1.5806451612903225</v>
      </c>
      <c r="T2742">
        <f>DATATABLE[[#This Row],[تعداد واگن منتظر واگذاری]]+DATATABLE[[#This Row],[تعداد واگن تحت تخلیه]]</f>
        <v>141</v>
      </c>
      <c r="U2742">
        <v>4.5483870967741939</v>
      </c>
      <c r="V2742">
        <v>49</v>
      </c>
      <c r="W2742">
        <v>1.5806451612903225</v>
      </c>
      <c r="X2742">
        <v>2842</v>
      </c>
      <c r="Y2742">
        <v>141</v>
      </c>
      <c r="Z2742">
        <v>98</v>
      </c>
      <c r="AA2742" t="s">
        <v>15</v>
      </c>
      <c r="AB2742">
        <v>1</v>
      </c>
      <c r="AC2742">
        <v>0</v>
      </c>
      <c r="AD2742" t="s">
        <v>15</v>
      </c>
      <c r="AE2742">
        <v>1</v>
      </c>
      <c r="AF2742">
        <v>0</v>
      </c>
      <c r="AG2742" t="s">
        <v>15</v>
      </c>
      <c r="AH2742">
        <v>1</v>
      </c>
      <c r="AI2742">
        <v>0</v>
      </c>
      <c r="AJ2742" t="s">
        <v>15</v>
      </c>
      <c r="AK2742">
        <v>1</v>
      </c>
      <c r="AL2742">
        <v>0</v>
      </c>
    </row>
    <row r="2743" spans="1:38" x14ac:dyDescent="0.25">
      <c r="A2743" t="s">
        <v>1530</v>
      </c>
      <c r="B2743" t="s">
        <v>792</v>
      </c>
      <c r="C2743">
        <v>13980627</v>
      </c>
      <c r="D2743">
        <v>980627</v>
      </c>
      <c r="E2743" t="s">
        <v>1155</v>
      </c>
      <c r="F2743" t="s">
        <v>1156</v>
      </c>
      <c r="G2743" t="s">
        <v>1523</v>
      </c>
      <c r="H2743" t="s">
        <v>40</v>
      </c>
      <c r="I2743">
        <v>2</v>
      </c>
      <c r="J2743" t="s">
        <v>25</v>
      </c>
      <c r="K2743">
        <v>6</v>
      </c>
      <c r="L2743">
        <v>27</v>
      </c>
      <c r="M2743">
        <v>26</v>
      </c>
      <c r="N2743" t="s">
        <v>19</v>
      </c>
      <c r="O2743" t="s">
        <v>1570</v>
      </c>
      <c r="P2743">
        <v>72</v>
      </c>
      <c r="Q2743">
        <v>2.3225806451612905</v>
      </c>
      <c r="R2743">
        <v>65</v>
      </c>
      <c r="S2743">
        <v>2.096774193548387</v>
      </c>
      <c r="T2743">
        <f>DATATABLE[[#This Row],[تعداد واگن منتظر واگذاری]]+DATATABLE[[#This Row],[تعداد واگن تحت تخلیه]]</f>
        <v>137</v>
      </c>
      <c r="U2743">
        <v>4.419354838709677</v>
      </c>
      <c r="V2743">
        <v>73</v>
      </c>
      <c r="W2743">
        <v>2.3548387096774195</v>
      </c>
      <c r="X2743">
        <v>4234</v>
      </c>
      <c r="Y2743">
        <v>137</v>
      </c>
      <c r="Z2743">
        <v>138</v>
      </c>
      <c r="AA2743" t="s">
        <v>15</v>
      </c>
      <c r="AB2743">
        <v>1</v>
      </c>
      <c r="AC2743">
        <v>0</v>
      </c>
      <c r="AD2743" t="s">
        <v>15</v>
      </c>
      <c r="AE2743">
        <v>1</v>
      </c>
      <c r="AF2743">
        <v>0</v>
      </c>
      <c r="AG2743" t="s">
        <v>15</v>
      </c>
      <c r="AH2743">
        <v>1</v>
      </c>
      <c r="AI2743">
        <v>0</v>
      </c>
      <c r="AJ2743" t="s">
        <v>15</v>
      </c>
      <c r="AK2743">
        <v>1</v>
      </c>
      <c r="AL2743">
        <v>0</v>
      </c>
    </row>
    <row r="2744" spans="1:38" x14ac:dyDescent="0.25">
      <c r="A2744" t="s">
        <v>1530</v>
      </c>
      <c r="B2744" t="s">
        <v>792</v>
      </c>
      <c r="C2744">
        <v>13980628</v>
      </c>
      <c r="D2744">
        <v>980628</v>
      </c>
      <c r="E2744" t="s">
        <v>1157</v>
      </c>
      <c r="F2744" t="s">
        <v>1158</v>
      </c>
      <c r="G2744" t="s">
        <v>1523</v>
      </c>
      <c r="H2744" t="s">
        <v>40</v>
      </c>
      <c r="I2744">
        <v>2</v>
      </c>
      <c r="J2744" t="s">
        <v>25</v>
      </c>
      <c r="K2744">
        <v>6</v>
      </c>
      <c r="L2744">
        <v>27</v>
      </c>
      <c r="M2744">
        <v>27</v>
      </c>
      <c r="N2744" t="s">
        <v>20</v>
      </c>
      <c r="O2744" t="s">
        <v>1571</v>
      </c>
      <c r="P2744">
        <v>9</v>
      </c>
      <c r="Q2744">
        <v>0.29032258064516131</v>
      </c>
      <c r="R2744">
        <v>86</v>
      </c>
      <c r="S2744">
        <v>2.774193548387097</v>
      </c>
      <c r="T2744">
        <f>DATATABLE[[#This Row],[تعداد واگن منتظر واگذاری]]+DATATABLE[[#This Row],[تعداد واگن تحت تخلیه]]</f>
        <v>95</v>
      </c>
      <c r="U2744">
        <v>3.064516129032258</v>
      </c>
      <c r="V2744">
        <v>71</v>
      </c>
      <c r="W2744">
        <v>2.2903225806451615</v>
      </c>
      <c r="X2744">
        <v>4118</v>
      </c>
      <c r="Y2744">
        <v>95</v>
      </c>
      <c r="Z2744">
        <v>157</v>
      </c>
      <c r="AA2744" t="s">
        <v>15</v>
      </c>
      <c r="AB2744">
        <v>1</v>
      </c>
      <c r="AC2744">
        <v>0</v>
      </c>
      <c r="AD2744" t="s">
        <v>15</v>
      </c>
      <c r="AE2744">
        <v>1</v>
      </c>
      <c r="AF2744">
        <v>0</v>
      </c>
      <c r="AG2744" t="s">
        <v>15</v>
      </c>
      <c r="AH2744">
        <v>1</v>
      </c>
      <c r="AI2744">
        <v>0</v>
      </c>
      <c r="AJ2744" t="s">
        <v>15</v>
      </c>
      <c r="AK2744">
        <v>1</v>
      </c>
      <c r="AL2744">
        <v>0</v>
      </c>
    </row>
    <row r="2745" spans="1:38" x14ac:dyDescent="0.25">
      <c r="A2745" t="s">
        <v>1530</v>
      </c>
      <c r="B2745" t="s">
        <v>792</v>
      </c>
      <c r="C2745">
        <v>13980629</v>
      </c>
      <c r="D2745">
        <v>980629</v>
      </c>
      <c r="E2745" t="s">
        <v>1159</v>
      </c>
      <c r="F2745" t="s">
        <v>1160</v>
      </c>
      <c r="G2745" t="s">
        <v>1523</v>
      </c>
      <c r="H2745" t="s">
        <v>40</v>
      </c>
      <c r="I2745">
        <v>2</v>
      </c>
      <c r="J2745" t="s">
        <v>25</v>
      </c>
      <c r="K2745">
        <v>6</v>
      </c>
      <c r="L2745">
        <v>27</v>
      </c>
      <c r="M2745">
        <v>27</v>
      </c>
      <c r="N2745" t="s">
        <v>12</v>
      </c>
      <c r="O2745" t="s">
        <v>1572</v>
      </c>
      <c r="P2745">
        <v>46</v>
      </c>
      <c r="Q2745">
        <v>1.4838709677419355</v>
      </c>
      <c r="R2745">
        <v>58</v>
      </c>
      <c r="S2745">
        <v>1.8709677419354838</v>
      </c>
      <c r="T2745">
        <f>DATATABLE[[#This Row],[تعداد واگن منتظر واگذاری]]+DATATABLE[[#This Row],[تعداد واگن تحت تخلیه]]</f>
        <v>104</v>
      </c>
      <c r="U2745">
        <v>3.3548387096774195</v>
      </c>
      <c r="V2745">
        <v>110</v>
      </c>
      <c r="W2745">
        <v>3.5483870967741935</v>
      </c>
      <c r="X2745">
        <v>6380</v>
      </c>
      <c r="Y2745">
        <v>104</v>
      </c>
      <c r="Z2745">
        <v>168</v>
      </c>
      <c r="AA2745" t="s">
        <v>15</v>
      </c>
      <c r="AB2745">
        <v>1</v>
      </c>
      <c r="AC2745">
        <v>0</v>
      </c>
      <c r="AD2745" t="s">
        <v>15</v>
      </c>
      <c r="AE2745">
        <v>1</v>
      </c>
      <c r="AF2745">
        <v>0</v>
      </c>
      <c r="AG2745" t="s">
        <v>15</v>
      </c>
      <c r="AH2745">
        <v>1</v>
      </c>
      <c r="AI2745">
        <v>0</v>
      </c>
      <c r="AJ2745" t="s">
        <v>15</v>
      </c>
      <c r="AK2745">
        <v>1</v>
      </c>
      <c r="AL2745">
        <v>0</v>
      </c>
    </row>
    <row r="2746" spans="1:38" x14ac:dyDescent="0.25">
      <c r="A2746" t="s">
        <v>1530</v>
      </c>
      <c r="B2746" t="s">
        <v>792</v>
      </c>
      <c r="C2746">
        <v>13980630</v>
      </c>
      <c r="D2746">
        <v>980630</v>
      </c>
      <c r="E2746" t="s">
        <v>1161</v>
      </c>
      <c r="F2746" t="s">
        <v>1162</v>
      </c>
      <c r="G2746" t="s">
        <v>1523</v>
      </c>
      <c r="H2746" t="s">
        <v>40</v>
      </c>
      <c r="I2746">
        <v>2</v>
      </c>
      <c r="J2746" t="s">
        <v>25</v>
      </c>
      <c r="K2746">
        <v>6</v>
      </c>
      <c r="L2746">
        <v>28</v>
      </c>
      <c r="M2746">
        <v>27</v>
      </c>
      <c r="N2746" t="s">
        <v>14</v>
      </c>
      <c r="O2746" t="s">
        <v>1573</v>
      </c>
      <c r="P2746">
        <v>43</v>
      </c>
      <c r="Q2746">
        <v>1.3870967741935485</v>
      </c>
      <c r="R2746">
        <v>60</v>
      </c>
      <c r="S2746">
        <v>1.935483870967742</v>
      </c>
      <c r="T2746">
        <f>DATATABLE[[#This Row],[تعداد واگن منتظر واگذاری]]+DATATABLE[[#This Row],[تعداد واگن تحت تخلیه]]</f>
        <v>103</v>
      </c>
      <c r="U2746">
        <v>3.3225806451612905</v>
      </c>
      <c r="V2746">
        <v>79</v>
      </c>
      <c r="W2746">
        <v>2.5483870967741935</v>
      </c>
      <c r="X2746">
        <v>4582</v>
      </c>
      <c r="Y2746">
        <v>103</v>
      </c>
      <c r="Z2746">
        <v>139</v>
      </c>
      <c r="AA2746" t="s">
        <v>15</v>
      </c>
      <c r="AB2746">
        <v>1</v>
      </c>
      <c r="AC2746">
        <v>0</v>
      </c>
      <c r="AD2746" t="s">
        <v>15</v>
      </c>
      <c r="AE2746">
        <v>1</v>
      </c>
      <c r="AF2746">
        <v>0</v>
      </c>
      <c r="AG2746" t="s">
        <v>15</v>
      </c>
      <c r="AH2746">
        <v>1</v>
      </c>
      <c r="AI2746">
        <v>0</v>
      </c>
      <c r="AJ2746" t="s">
        <v>15</v>
      </c>
      <c r="AK2746">
        <v>1</v>
      </c>
      <c r="AL2746">
        <v>0</v>
      </c>
    </row>
    <row r="2747" spans="1:38" x14ac:dyDescent="0.25">
      <c r="A2747" t="s">
        <v>1530</v>
      </c>
      <c r="B2747" t="s">
        <v>792</v>
      </c>
      <c r="C2747">
        <v>13980631</v>
      </c>
      <c r="D2747">
        <v>980631</v>
      </c>
      <c r="E2747" t="s">
        <v>1163</v>
      </c>
      <c r="F2747" t="s">
        <v>1164</v>
      </c>
      <c r="G2747" t="s">
        <v>1523</v>
      </c>
      <c r="H2747" t="s">
        <v>40</v>
      </c>
      <c r="I2747">
        <v>2</v>
      </c>
      <c r="J2747" t="s">
        <v>25</v>
      </c>
      <c r="K2747">
        <v>6</v>
      </c>
      <c r="L2747">
        <v>28</v>
      </c>
      <c r="M2747">
        <v>27</v>
      </c>
      <c r="N2747" t="s">
        <v>16</v>
      </c>
      <c r="O2747" t="s">
        <v>1574</v>
      </c>
      <c r="P2747">
        <v>68</v>
      </c>
      <c r="Q2747">
        <v>2.193548387096774</v>
      </c>
      <c r="R2747">
        <v>106</v>
      </c>
      <c r="S2747">
        <v>3.4193548387096775</v>
      </c>
      <c r="T2747">
        <f>DATATABLE[[#This Row],[تعداد واگن منتظر واگذاری]]+DATATABLE[[#This Row],[تعداد واگن تحت تخلیه]]</f>
        <v>174</v>
      </c>
      <c r="U2747">
        <v>5.612903225806452</v>
      </c>
      <c r="V2747">
        <v>71</v>
      </c>
      <c r="W2747">
        <v>2.2903225806451615</v>
      </c>
      <c r="X2747">
        <v>4118</v>
      </c>
      <c r="Y2747">
        <v>174</v>
      </c>
      <c r="Z2747">
        <v>177</v>
      </c>
      <c r="AA2747" t="s">
        <v>15</v>
      </c>
      <c r="AB2747">
        <v>1</v>
      </c>
      <c r="AC2747">
        <v>0</v>
      </c>
      <c r="AD2747" t="s">
        <v>15</v>
      </c>
      <c r="AE2747">
        <v>1</v>
      </c>
      <c r="AF2747">
        <v>0</v>
      </c>
      <c r="AG2747" t="s">
        <v>15</v>
      </c>
      <c r="AH2747">
        <v>1</v>
      </c>
      <c r="AI2747">
        <v>0</v>
      </c>
      <c r="AJ2747" t="s">
        <v>15</v>
      </c>
      <c r="AK2747">
        <v>1</v>
      </c>
      <c r="AL2747">
        <v>0</v>
      </c>
    </row>
    <row r="2748" spans="1:38" x14ac:dyDescent="0.25">
      <c r="A2748" t="s">
        <v>1530</v>
      </c>
      <c r="B2748" t="s">
        <v>792</v>
      </c>
      <c r="C2748">
        <v>13980701</v>
      </c>
      <c r="D2748">
        <v>980701</v>
      </c>
      <c r="E2748" t="s">
        <v>1165</v>
      </c>
      <c r="F2748" t="s">
        <v>1166</v>
      </c>
      <c r="G2748" t="s">
        <v>1523</v>
      </c>
      <c r="H2748" t="s">
        <v>41</v>
      </c>
      <c r="I2748">
        <v>3</v>
      </c>
      <c r="J2748" t="s">
        <v>26</v>
      </c>
      <c r="K2748">
        <v>7</v>
      </c>
      <c r="L2748">
        <v>28</v>
      </c>
      <c r="M2748">
        <v>27</v>
      </c>
      <c r="N2748" t="s">
        <v>17</v>
      </c>
      <c r="O2748" t="s">
        <v>1542</v>
      </c>
      <c r="P2748">
        <v>66</v>
      </c>
      <c r="Q2748">
        <v>2.2000000000000002</v>
      </c>
      <c r="R2748">
        <v>98</v>
      </c>
      <c r="S2748">
        <v>3.2666666666666666</v>
      </c>
      <c r="T2748">
        <f>DATATABLE[[#This Row],[تعداد واگن منتظر واگذاری]]+DATATABLE[[#This Row],[تعداد واگن تحت تخلیه]]</f>
        <v>164</v>
      </c>
      <c r="U2748">
        <v>5.4666666666666668</v>
      </c>
      <c r="V2748">
        <v>74</v>
      </c>
      <c r="W2748">
        <v>2.4666666666666668</v>
      </c>
      <c r="X2748">
        <v>4292</v>
      </c>
      <c r="Y2748">
        <v>164</v>
      </c>
      <c r="Z2748">
        <v>172</v>
      </c>
      <c r="AA2748" t="s">
        <v>15</v>
      </c>
      <c r="AB2748">
        <v>1</v>
      </c>
      <c r="AC2748">
        <v>0</v>
      </c>
      <c r="AD2748" t="s">
        <v>15</v>
      </c>
      <c r="AE2748">
        <v>1</v>
      </c>
      <c r="AF2748">
        <v>0</v>
      </c>
      <c r="AG2748" t="s">
        <v>15</v>
      </c>
      <c r="AH2748">
        <v>1</v>
      </c>
      <c r="AI2748">
        <v>0</v>
      </c>
      <c r="AJ2748" t="s">
        <v>15</v>
      </c>
      <c r="AK2748">
        <v>1</v>
      </c>
      <c r="AL2748">
        <v>0</v>
      </c>
    </row>
    <row r="2749" spans="1:38" x14ac:dyDescent="0.25">
      <c r="A2749" t="s">
        <v>1530</v>
      </c>
      <c r="B2749" t="s">
        <v>792</v>
      </c>
      <c r="C2749">
        <v>13980702</v>
      </c>
      <c r="D2749">
        <v>980702</v>
      </c>
      <c r="E2749" t="s">
        <v>1167</v>
      </c>
      <c r="F2749" t="s">
        <v>1168</v>
      </c>
      <c r="G2749" t="s">
        <v>1523</v>
      </c>
      <c r="H2749" t="s">
        <v>41</v>
      </c>
      <c r="I2749">
        <v>3</v>
      </c>
      <c r="J2749" t="s">
        <v>26</v>
      </c>
      <c r="K2749">
        <v>7</v>
      </c>
      <c r="L2749">
        <v>28</v>
      </c>
      <c r="M2749">
        <v>27</v>
      </c>
      <c r="N2749" t="s">
        <v>18</v>
      </c>
      <c r="O2749" t="s">
        <v>1543</v>
      </c>
      <c r="P2749">
        <v>0</v>
      </c>
      <c r="Q2749">
        <v>0</v>
      </c>
      <c r="R2749">
        <v>119</v>
      </c>
      <c r="S2749">
        <v>3.9666666666666668</v>
      </c>
      <c r="T2749">
        <f>DATATABLE[[#This Row],[تعداد واگن منتظر واگذاری]]+DATATABLE[[#This Row],[تعداد واگن تحت تخلیه]]</f>
        <v>119</v>
      </c>
      <c r="U2749">
        <v>3.9666666666666668</v>
      </c>
      <c r="V2749">
        <v>87</v>
      </c>
      <c r="W2749">
        <v>2.9</v>
      </c>
      <c r="X2749">
        <v>5046</v>
      </c>
      <c r="Y2749">
        <v>119</v>
      </c>
      <c r="Z2749">
        <v>206</v>
      </c>
      <c r="AA2749" t="s">
        <v>13</v>
      </c>
      <c r="AB2749">
        <v>0</v>
      </c>
      <c r="AC2749">
        <v>1</v>
      </c>
      <c r="AD2749" t="s">
        <v>15</v>
      </c>
      <c r="AE2749">
        <v>1</v>
      </c>
      <c r="AF2749">
        <v>0</v>
      </c>
      <c r="AG2749" t="s">
        <v>15</v>
      </c>
      <c r="AH2749">
        <v>1</v>
      </c>
      <c r="AI2749">
        <v>0</v>
      </c>
      <c r="AJ2749" t="s">
        <v>15</v>
      </c>
      <c r="AK2749">
        <v>1</v>
      </c>
      <c r="AL2749">
        <v>0</v>
      </c>
    </row>
    <row r="2750" spans="1:38" x14ac:dyDescent="0.25">
      <c r="A2750" t="s">
        <v>1530</v>
      </c>
      <c r="B2750" t="s">
        <v>792</v>
      </c>
      <c r="C2750">
        <v>13980703</v>
      </c>
      <c r="D2750">
        <v>980703</v>
      </c>
      <c r="E2750" t="s">
        <v>1169</v>
      </c>
      <c r="F2750" t="s">
        <v>1170</v>
      </c>
      <c r="G2750" t="s">
        <v>1523</v>
      </c>
      <c r="H2750" t="s">
        <v>41</v>
      </c>
      <c r="I2750">
        <v>3</v>
      </c>
      <c r="J2750" t="s">
        <v>26</v>
      </c>
      <c r="K2750">
        <v>7</v>
      </c>
      <c r="L2750">
        <v>28</v>
      </c>
      <c r="M2750">
        <v>27</v>
      </c>
      <c r="N2750" t="s">
        <v>19</v>
      </c>
      <c r="O2750" t="s">
        <v>1544</v>
      </c>
      <c r="P2750">
        <v>0</v>
      </c>
      <c r="Q2750">
        <v>0</v>
      </c>
      <c r="R2750">
        <v>97</v>
      </c>
      <c r="S2750">
        <v>3.2333333333333334</v>
      </c>
      <c r="T2750">
        <f>DATATABLE[[#This Row],[تعداد واگن منتظر واگذاری]]+DATATABLE[[#This Row],[تعداد واگن تحت تخلیه]]</f>
        <v>97</v>
      </c>
      <c r="U2750">
        <v>3.2333333333333334</v>
      </c>
      <c r="V2750">
        <v>83</v>
      </c>
      <c r="W2750">
        <v>2.7666666666666666</v>
      </c>
      <c r="X2750">
        <v>4814</v>
      </c>
      <c r="Y2750">
        <v>97</v>
      </c>
      <c r="Z2750">
        <v>180</v>
      </c>
      <c r="AA2750" t="s">
        <v>13</v>
      </c>
      <c r="AB2750">
        <v>0</v>
      </c>
      <c r="AC2750">
        <v>1</v>
      </c>
      <c r="AD2750" t="s">
        <v>15</v>
      </c>
      <c r="AE2750">
        <v>1</v>
      </c>
      <c r="AF2750">
        <v>0</v>
      </c>
      <c r="AG2750" t="s">
        <v>15</v>
      </c>
      <c r="AH2750">
        <v>1</v>
      </c>
      <c r="AI2750">
        <v>0</v>
      </c>
      <c r="AJ2750" t="s">
        <v>15</v>
      </c>
      <c r="AK2750">
        <v>1</v>
      </c>
      <c r="AL2750">
        <v>0</v>
      </c>
    </row>
    <row r="2751" spans="1:38" x14ac:dyDescent="0.25">
      <c r="A2751" t="s">
        <v>1530</v>
      </c>
      <c r="B2751" t="s">
        <v>792</v>
      </c>
      <c r="C2751">
        <v>13980704</v>
      </c>
      <c r="D2751">
        <v>980704</v>
      </c>
      <c r="E2751" t="s">
        <v>1171</v>
      </c>
      <c r="F2751" t="s">
        <v>1172</v>
      </c>
      <c r="G2751" t="s">
        <v>1523</v>
      </c>
      <c r="H2751" t="s">
        <v>41</v>
      </c>
      <c r="I2751">
        <v>3</v>
      </c>
      <c r="J2751" t="s">
        <v>26</v>
      </c>
      <c r="K2751">
        <v>7</v>
      </c>
      <c r="L2751">
        <v>28</v>
      </c>
      <c r="M2751">
        <v>28</v>
      </c>
      <c r="N2751" t="s">
        <v>20</v>
      </c>
      <c r="O2751" t="s">
        <v>1545</v>
      </c>
      <c r="P2751">
        <v>14</v>
      </c>
      <c r="Q2751">
        <v>0.46666666666666667</v>
      </c>
      <c r="R2751">
        <v>66</v>
      </c>
      <c r="S2751">
        <v>2.2000000000000002</v>
      </c>
      <c r="T2751">
        <f>DATATABLE[[#This Row],[تعداد واگن منتظر واگذاری]]+DATATABLE[[#This Row],[تعداد واگن تحت تخلیه]]</f>
        <v>80</v>
      </c>
      <c r="U2751">
        <v>2.6666666666666665</v>
      </c>
      <c r="V2751">
        <v>73</v>
      </c>
      <c r="W2751">
        <v>2.4333333333333331</v>
      </c>
      <c r="X2751">
        <v>4234</v>
      </c>
      <c r="Y2751">
        <v>80</v>
      </c>
      <c r="Z2751">
        <v>139</v>
      </c>
      <c r="AA2751" t="s">
        <v>15</v>
      </c>
      <c r="AB2751">
        <v>1</v>
      </c>
      <c r="AC2751">
        <v>0</v>
      </c>
      <c r="AD2751" t="s">
        <v>15</v>
      </c>
      <c r="AE2751">
        <v>1</v>
      </c>
      <c r="AF2751">
        <v>0</v>
      </c>
      <c r="AG2751" t="s">
        <v>15</v>
      </c>
      <c r="AH2751">
        <v>1</v>
      </c>
      <c r="AI2751">
        <v>0</v>
      </c>
      <c r="AJ2751" t="s">
        <v>15</v>
      </c>
      <c r="AK2751">
        <v>1</v>
      </c>
      <c r="AL2751">
        <v>0</v>
      </c>
    </row>
    <row r="2752" spans="1:38" x14ac:dyDescent="0.25">
      <c r="A2752" t="s">
        <v>1530</v>
      </c>
      <c r="B2752" t="s">
        <v>792</v>
      </c>
      <c r="C2752">
        <v>13980705</v>
      </c>
      <c r="D2752">
        <v>980705</v>
      </c>
      <c r="E2752" t="s">
        <v>1173</v>
      </c>
      <c r="F2752" t="s">
        <v>1174</v>
      </c>
      <c r="G2752" t="s">
        <v>1523</v>
      </c>
      <c r="H2752" t="s">
        <v>41</v>
      </c>
      <c r="I2752">
        <v>3</v>
      </c>
      <c r="J2752" t="s">
        <v>26</v>
      </c>
      <c r="K2752">
        <v>7</v>
      </c>
      <c r="L2752">
        <v>28</v>
      </c>
      <c r="M2752">
        <v>28</v>
      </c>
      <c r="N2752" t="s">
        <v>12</v>
      </c>
      <c r="O2752" t="s">
        <v>1546</v>
      </c>
      <c r="P2752">
        <v>0</v>
      </c>
      <c r="Q2752">
        <v>0</v>
      </c>
      <c r="R2752">
        <v>11</v>
      </c>
      <c r="S2752">
        <v>0.36666666666666664</v>
      </c>
      <c r="T2752">
        <f>DATATABLE[[#This Row],[تعداد واگن منتظر واگذاری]]+DATATABLE[[#This Row],[تعداد واگن تحت تخلیه]]</f>
        <v>11</v>
      </c>
      <c r="U2752">
        <v>0.36666666666666664</v>
      </c>
      <c r="V2752">
        <v>68</v>
      </c>
      <c r="W2752">
        <v>2.2666666666666666</v>
      </c>
      <c r="X2752">
        <v>3944</v>
      </c>
      <c r="Y2752">
        <v>11</v>
      </c>
      <c r="Z2752">
        <v>79</v>
      </c>
      <c r="AA2752" t="s">
        <v>13</v>
      </c>
      <c r="AB2752">
        <v>0</v>
      </c>
      <c r="AC2752">
        <v>1</v>
      </c>
      <c r="AD2752" t="s">
        <v>15</v>
      </c>
      <c r="AE2752">
        <v>1</v>
      </c>
      <c r="AF2752">
        <v>0</v>
      </c>
      <c r="AG2752" t="s">
        <v>15</v>
      </c>
      <c r="AH2752">
        <v>1</v>
      </c>
      <c r="AI2752">
        <v>0</v>
      </c>
      <c r="AJ2752" t="s">
        <v>15</v>
      </c>
      <c r="AK2752">
        <v>1</v>
      </c>
      <c r="AL2752">
        <v>0</v>
      </c>
    </row>
    <row r="2753" spans="1:38" x14ac:dyDescent="0.25">
      <c r="A2753" t="s">
        <v>1530</v>
      </c>
      <c r="B2753" t="s">
        <v>792</v>
      </c>
      <c r="C2753">
        <v>13980706</v>
      </c>
      <c r="D2753">
        <v>980706</v>
      </c>
      <c r="E2753" t="s">
        <v>1175</v>
      </c>
      <c r="F2753" t="s">
        <v>1176</v>
      </c>
      <c r="G2753" t="s">
        <v>1523</v>
      </c>
      <c r="H2753" t="s">
        <v>41</v>
      </c>
      <c r="I2753">
        <v>3</v>
      </c>
      <c r="J2753" t="s">
        <v>26</v>
      </c>
      <c r="K2753">
        <v>7</v>
      </c>
      <c r="L2753">
        <v>29</v>
      </c>
      <c r="M2753">
        <v>28</v>
      </c>
      <c r="N2753" t="s">
        <v>14</v>
      </c>
      <c r="O2753" t="s">
        <v>1547</v>
      </c>
      <c r="P2753">
        <v>27</v>
      </c>
      <c r="Q2753">
        <v>0.9</v>
      </c>
      <c r="R2753">
        <v>2</v>
      </c>
      <c r="S2753">
        <v>6.6666666666666666E-2</v>
      </c>
      <c r="T2753">
        <f>DATATABLE[[#This Row],[تعداد واگن منتظر واگذاری]]+DATATABLE[[#This Row],[تعداد واگن تحت تخلیه]]</f>
        <v>29</v>
      </c>
      <c r="U2753">
        <v>0.96666666666666667</v>
      </c>
      <c r="V2753">
        <v>6</v>
      </c>
      <c r="W2753">
        <v>0.2</v>
      </c>
      <c r="X2753">
        <v>348</v>
      </c>
      <c r="Y2753">
        <v>29</v>
      </c>
      <c r="Z2753">
        <v>8</v>
      </c>
      <c r="AA2753" t="s">
        <v>15</v>
      </c>
      <c r="AB2753">
        <v>1</v>
      </c>
      <c r="AC2753">
        <v>0</v>
      </c>
      <c r="AD2753" t="s">
        <v>15</v>
      </c>
      <c r="AE2753">
        <v>1</v>
      </c>
      <c r="AF2753">
        <v>0</v>
      </c>
      <c r="AG2753" t="s">
        <v>15</v>
      </c>
      <c r="AH2753">
        <v>1</v>
      </c>
      <c r="AI2753">
        <v>0</v>
      </c>
      <c r="AJ2753" t="s">
        <v>15</v>
      </c>
      <c r="AK2753">
        <v>1</v>
      </c>
      <c r="AL2753">
        <v>0</v>
      </c>
    </row>
    <row r="2754" spans="1:38" x14ac:dyDescent="0.25">
      <c r="A2754" t="s">
        <v>1530</v>
      </c>
      <c r="B2754" t="s">
        <v>792</v>
      </c>
      <c r="C2754">
        <v>13980707</v>
      </c>
      <c r="D2754">
        <v>980707</v>
      </c>
      <c r="E2754" t="s">
        <v>1177</v>
      </c>
      <c r="F2754" t="s">
        <v>1178</v>
      </c>
      <c r="G2754" t="s">
        <v>1523</v>
      </c>
      <c r="H2754" t="s">
        <v>41</v>
      </c>
      <c r="I2754">
        <v>3</v>
      </c>
      <c r="J2754" t="s">
        <v>26</v>
      </c>
      <c r="K2754">
        <v>7</v>
      </c>
      <c r="L2754">
        <v>29</v>
      </c>
      <c r="M2754">
        <v>28</v>
      </c>
      <c r="N2754" t="s">
        <v>16</v>
      </c>
      <c r="O2754" t="s">
        <v>1548</v>
      </c>
      <c r="P2754">
        <v>17</v>
      </c>
      <c r="Q2754">
        <v>0.56666666666666665</v>
      </c>
      <c r="R2754">
        <v>48</v>
      </c>
      <c r="S2754">
        <v>1.6</v>
      </c>
      <c r="T2754">
        <f>DATATABLE[[#This Row],[تعداد واگن منتظر واگذاری]]+DATATABLE[[#This Row],[تعداد واگن تحت تخلیه]]</f>
        <v>65</v>
      </c>
      <c r="U2754">
        <v>2.1666666666666665</v>
      </c>
      <c r="V2754">
        <v>40</v>
      </c>
      <c r="W2754">
        <v>1.3333333333333333</v>
      </c>
      <c r="X2754">
        <v>2320</v>
      </c>
      <c r="Y2754">
        <v>65</v>
      </c>
      <c r="Z2754">
        <v>88</v>
      </c>
      <c r="AA2754" t="s">
        <v>15</v>
      </c>
      <c r="AB2754">
        <v>1</v>
      </c>
      <c r="AC2754">
        <v>0</v>
      </c>
      <c r="AD2754" t="s">
        <v>15</v>
      </c>
      <c r="AE2754">
        <v>1</v>
      </c>
      <c r="AF2754">
        <v>0</v>
      </c>
      <c r="AG2754" t="s">
        <v>15</v>
      </c>
      <c r="AH2754">
        <v>1</v>
      </c>
      <c r="AI2754">
        <v>0</v>
      </c>
      <c r="AJ2754" t="s">
        <v>15</v>
      </c>
      <c r="AK2754">
        <v>1</v>
      </c>
      <c r="AL2754">
        <v>0</v>
      </c>
    </row>
    <row r="2755" spans="1:38" x14ac:dyDescent="0.25">
      <c r="A2755" t="s">
        <v>1530</v>
      </c>
      <c r="B2755" t="s">
        <v>792</v>
      </c>
      <c r="C2755">
        <v>13980708</v>
      </c>
      <c r="D2755">
        <v>980708</v>
      </c>
      <c r="E2755" t="s">
        <v>1179</v>
      </c>
      <c r="F2755" t="s">
        <v>1180</v>
      </c>
      <c r="G2755" t="s">
        <v>1523</v>
      </c>
      <c r="H2755" t="s">
        <v>41</v>
      </c>
      <c r="I2755">
        <v>3</v>
      </c>
      <c r="J2755" t="s">
        <v>26</v>
      </c>
      <c r="K2755">
        <v>7</v>
      </c>
      <c r="L2755">
        <v>29</v>
      </c>
      <c r="M2755">
        <v>28</v>
      </c>
      <c r="N2755" t="s">
        <v>17</v>
      </c>
      <c r="O2755" t="s">
        <v>1549</v>
      </c>
      <c r="P2755">
        <v>0</v>
      </c>
      <c r="Q2755">
        <v>0</v>
      </c>
      <c r="R2755">
        <v>31</v>
      </c>
      <c r="S2755">
        <v>1.0333333333333334</v>
      </c>
      <c r="T2755">
        <f>DATATABLE[[#This Row],[تعداد واگن منتظر واگذاری]]+DATATABLE[[#This Row],[تعداد واگن تحت تخلیه]]</f>
        <v>31</v>
      </c>
      <c r="U2755">
        <v>1.0333333333333334</v>
      </c>
      <c r="V2755">
        <v>25</v>
      </c>
      <c r="W2755">
        <v>0.83333333333333337</v>
      </c>
      <c r="X2755">
        <v>1450</v>
      </c>
      <c r="Y2755">
        <v>31</v>
      </c>
      <c r="Z2755">
        <v>56</v>
      </c>
      <c r="AA2755" t="s">
        <v>13</v>
      </c>
      <c r="AB2755">
        <v>0</v>
      </c>
      <c r="AC2755">
        <v>1</v>
      </c>
      <c r="AD2755" t="s">
        <v>15</v>
      </c>
      <c r="AE2755">
        <v>1</v>
      </c>
      <c r="AF2755">
        <v>0</v>
      </c>
      <c r="AG2755" t="s">
        <v>15</v>
      </c>
      <c r="AH2755">
        <v>1</v>
      </c>
      <c r="AI2755">
        <v>0</v>
      </c>
      <c r="AJ2755" t="s">
        <v>15</v>
      </c>
      <c r="AK2755">
        <v>1</v>
      </c>
      <c r="AL2755">
        <v>0</v>
      </c>
    </row>
    <row r="2756" spans="1:38" x14ac:dyDescent="0.25">
      <c r="A2756" t="s">
        <v>1530</v>
      </c>
      <c r="B2756" t="s">
        <v>792</v>
      </c>
      <c r="C2756">
        <v>13980709</v>
      </c>
      <c r="D2756">
        <v>980709</v>
      </c>
      <c r="E2756" t="s">
        <v>1181</v>
      </c>
      <c r="F2756" t="s">
        <v>1182</v>
      </c>
      <c r="G2756" t="s">
        <v>1523</v>
      </c>
      <c r="H2756" t="s">
        <v>41</v>
      </c>
      <c r="I2756">
        <v>3</v>
      </c>
      <c r="J2756" t="s">
        <v>26</v>
      </c>
      <c r="K2756">
        <v>7</v>
      </c>
      <c r="L2756">
        <v>29</v>
      </c>
      <c r="M2756">
        <v>28</v>
      </c>
      <c r="N2756" t="s">
        <v>18</v>
      </c>
      <c r="O2756" t="s">
        <v>1550</v>
      </c>
      <c r="P2756">
        <v>29</v>
      </c>
      <c r="Q2756">
        <v>0.96666666666666667</v>
      </c>
      <c r="R2756">
        <v>38</v>
      </c>
      <c r="S2756">
        <v>1.2666666666666666</v>
      </c>
      <c r="T2756">
        <f>DATATABLE[[#This Row],[تعداد واگن منتظر واگذاری]]+DATATABLE[[#This Row],[تعداد واگن تحت تخلیه]]</f>
        <v>67</v>
      </c>
      <c r="U2756">
        <v>2.2333333333333334</v>
      </c>
      <c r="V2756">
        <v>47</v>
      </c>
      <c r="W2756">
        <v>1.5666666666666667</v>
      </c>
      <c r="X2756">
        <v>2726</v>
      </c>
      <c r="Y2756">
        <v>67</v>
      </c>
      <c r="Z2756">
        <v>85</v>
      </c>
      <c r="AA2756" t="s">
        <v>15</v>
      </c>
      <c r="AB2756">
        <v>1</v>
      </c>
      <c r="AC2756">
        <v>0</v>
      </c>
      <c r="AD2756" t="s">
        <v>15</v>
      </c>
      <c r="AE2756">
        <v>1</v>
      </c>
      <c r="AF2756">
        <v>0</v>
      </c>
      <c r="AG2756" t="s">
        <v>15</v>
      </c>
      <c r="AH2756">
        <v>1</v>
      </c>
      <c r="AI2756">
        <v>0</v>
      </c>
      <c r="AJ2756" t="s">
        <v>15</v>
      </c>
      <c r="AK2756">
        <v>1</v>
      </c>
      <c r="AL2756">
        <v>0</v>
      </c>
    </row>
    <row r="2757" spans="1:38" x14ac:dyDescent="0.25">
      <c r="A2757" t="s">
        <v>1530</v>
      </c>
      <c r="B2757" t="s">
        <v>792</v>
      </c>
      <c r="C2757">
        <v>13980710</v>
      </c>
      <c r="D2757">
        <v>980710</v>
      </c>
      <c r="E2757" t="s">
        <v>1183</v>
      </c>
      <c r="F2757" t="s">
        <v>1184</v>
      </c>
      <c r="G2757" t="s">
        <v>1523</v>
      </c>
      <c r="H2757" t="s">
        <v>41</v>
      </c>
      <c r="I2757">
        <v>3</v>
      </c>
      <c r="J2757" t="s">
        <v>26</v>
      </c>
      <c r="K2757">
        <v>7</v>
      </c>
      <c r="L2757">
        <v>29</v>
      </c>
      <c r="M2757">
        <v>28</v>
      </c>
      <c r="N2757" t="s">
        <v>19</v>
      </c>
      <c r="O2757" t="s">
        <v>1551</v>
      </c>
      <c r="P2757">
        <v>0</v>
      </c>
      <c r="Q2757">
        <v>0</v>
      </c>
      <c r="R2757">
        <v>54</v>
      </c>
      <c r="S2757">
        <v>1.8</v>
      </c>
      <c r="T2757">
        <f>DATATABLE[[#This Row],[تعداد واگن منتظر واگذاری]]+DATATABLE[[#This Row],[تعداد واگن تحت تخلیه]]</f>
        <v>54</v>
      </c>
      <c r="U2757">
        <v>1.8</v>
      </c>
      <c r="V2757">
        <v>63</v>
      </c>
      <c r="W2757">
        <v>2.1</v>
      </c>
      <c r="X2757">
        <v>3654</v>
      </c>
      <c r="Y2757">
        <v>54</v>
      </c>
      <c r="Z2757">
        <v>117</v>
      </c>
      <c r="AA2757" t="s">
        <v>13</v>
      </c>
      <c r="AB2757">
        <v>0</v>
      </c>
      <c r="AC2757">
        <v>1</v>
      </c>
      <c r="AD2757" t="s">
        <v>15</v>
      </c>
      <c r="AE2757">
        <v>1</v>
      </c>
      <c r="AF2757">
        <v>0</v>
      </c>
      <c r="AG2757" t="s">
        <v>15</v>
      </c>
      <c r="AH2757">
        <v>1</v>
      </c>
      <c r="AI2757">
        <v>0</v>
      </c>
      <c r="AJ2757" t="s">
        <v>15</v>
      </c>
      <c r="AK2757">
        <v>1</v>
      </c>
      <c r="AL2757">
        <v>0</v>
      </c>
    </row>
    <row r="2758" spans="1:38" x14ac:dyDescent="0.25">
      <c r="A2758" t="s">
        <v>1530</v>
      </c>
      <c r="B2758" t="s">
        <v>792</v>
      </c>
      <c r="C2758">
        <v>13980711</v>
      </c>
      <c r="D2758">
        <v>980711</v>
      </c>
      <c r="E2758" t="s">
        <v>1185</v>
      </c>
      <c r="F2758" t="s">
        <v>1186</v>
      </c>
      <c r="G2758" t="s">
        <v>1523</v>
      </c>
      <c r="H2758" t="s">
        <v>41</v>
      </c>
      <c r="I2758">
        <v>3</v>
      </c>
      <c r="J2758" t="s">
        <v>26</v>
      </c>
      <c r="K2758">
        <v>7</v>
      </c>
      <c r="L2758">
        <v>29</v>
      </c>
      <c r="M2758">
        <v>29</v>
      </c>
      <c r="N2758" t="s">
        <v>20</v>
      </c>
      <c r="O2758" t="s">
        <v>1552</v>
      </c>
      <c r="P2758">
        <v>1</v>
      </c>
      <c r="Q2758">
        <v>3.3333333333333333E-2</v>
      </c>
      <c r="R2758">
        <v>0</v>
      </c>
      <c r="S2758">
        <v>0</v>
      </c>
      <c r="T2758">
        <f>DATATABLE[[#This Row],[تعداد واگن منتظر واگذاری]]+DATATABLE[[#This Row],[تعداد واگن تحت تخلیه]]</f>
        <v>1</v>
      </c>
      <c r="U2758">
        <v>3.3333333333333333E-2</v>
      </c>
      <c r="V2758">
        <v>47</v>
      </c>
      <c r="W2758">
        <v>1.5666666666666667</v>
      </c>
      <c r="X2758">
        <v>2726</v>
      </c>
      <c r="Y2758">
        <v>1</v>
      </c>
      <c r="Z2758">
        <v>47</v>
      </c>
      <c r="AA2758" t="s">
        <v>15</v>
      </c>
      <c r="AB2758">
        <v>1</v>
      </c>
      <c r="AC2758">
        <v>0</v>
      </c>
      <c r="AD2758" t="s">
        <v>13</v>
      </c>
      <c r="AE2758">
        <v>0</v>
      </c>
      <c r="AF2758">
        <v>1</v>
      </c>
      <c r="AG2758" t="s">
        <v>15</v>
      </c>
      <c r="AH2758">
        <v>1</v>
      </c>
      <c r="AI2758">
        <v>0</v>
      </c>
      <c r="AJ2758" t="s">
        <v>15</v>
      </c>
      <c r="AK2758">
        <v>1</v>
      </c>
      <c r="AL2758">
        <v>0</v>
      </c>
    </row>
    <row r="2759" spans="1:38" x14ac:dyDescent="0.25">
      <c r="A2759" t="s">
        <v>1530</v>
      </c>
      <c r="B2759" t="s">
        <v>792</v>
      </c>
      <c r="C2759">
        <v>13980712</v>
      </c>
      <c r="D2759">
        <v>980712</v>
      </c>
      <c r="E2759" t="s">
        <v>1187</v>
      </c>
      <c r="F2759" t="s">
        <v>1188</v>
      </c>
      <c r="G2759" t="s">
        <v>1523</v>
      </c>
      <c r="H2759" t="s">
        <v>41</v>
      </c>
      <c r="I2759">
        <v>3</v>
      </c>
      <c r="J2759" t="s">
        <v>26</v>
      </c>
      <c r="K2759">
        <v>7</v>
      </c>
      <c r="L2759">
        <v>29</v>
      </c>
      <c r="M2759">
        <v>29</v>
      </c>
      <c r="N2759" t="s">
        <v>12</v>
      </c>
      <c r="O2759" t="s">
        <v>1553</v>
      </c>
      <c r="P2759">
        <v>0</v>
      </c>
      <c r="Q2759">
        <v>0</v>
      </c>
      <c r="R2759">
        <v>0</v>
      </c>
      <c r="S2759">
        <v>0</v>
      </c>
      <c r="T2759">
        <f>DATATABLE[[#This Row],[تعداد واگن منتظر واگذاری]]+DATATABLE[[#This Row],[تعداد واگن تحت تخلیه]]</f>
        <v>0</v>
      </c>
      <c r="U2759">
        <v>0</v>
      </c>
      <c r="V2759">
        <v>0</v>
      </c>
      <c r="W2759">
        <v>0</v>
      </c>
      <c r="X2759">
        <v>0</v>
      </c>
      <c r="Y2759">
        <v>0</v>
      </c>
      <c r="Z2759">
        <v>0</v>
      </c>
      <c r="AA2759" t="s">
        <v>13</v>
      </c>
      <c r="AB2759">
        <v>0</v>
      </c>
      <c r="AC2759">
        <v>1</v>
      </c>
      <c r="AD2759" t="s">
        <v>13</v>
      </c>
      <c r="AE2759">
        <v>0</v>
      </c>
      <c r="AF2759">
        <v>1</v>
      </c>
      <c r="AG2759" t="s">
        <v>13</v>
      </c>
      <c r="AH2759">
        <v>0</v>
      </c>
      <c r="AI2759">
        <v>1</v>
      </c>
      <c r="AJ2759" t="s">
        <v>13</v>
      </c>
      <c r="AK2759">
        <v>0</v>
      </c>
      <c r="AL2759">
        <v>1</v>
      </c>
    </row>
    <row r="2760" spans="1:38" x14ac:dyDescent="0.25">
      <c r="A2760" t="s">
        <v>1530</v>
      </c>
      <c r="B2760" t="s">
        <v>792</v>
      </c>
      <c r="C2760">
        <v>13980713</v>
      </c>
      <c r="D2760">
        <v>980713</v>
      </c>
      <c r="E2760" t="s">
        <v>1189</v>
      </c>
      <c r="F2760" t="s">
        <v>1190</v>
      </c>
      <c r="G2760" t="s">
        <v>1523</v>
      </c>
      <c r="H2760" t="s">
        <v>41</v>
      </c>
      <c r="I2760">
        <v>3</v>
      </c>
      <c r="J2760" t="s">
        <v>26</v>
      </c>
      <c r="K2760">
        <v>7</v>
      </c>
      <c r="L2760">
        <v>30</v>
      </c>
      <c r="M2760">
        <v>29</v>
      </c>
      <c r="N2760" t="s">
        <v>14</v>
      </c>
      <c r="O2760" t="s">
        <v>1556</v>
      </c>
      <c r="P2760">
        <v>0</v>
      </c>
      <c r="Q2760">
        <v>0</v>
      </c>
      <c r="R2760">
        <v>34</v>
      </c>
      <c r="S2760">
        <v>1.1333333333333333</v>
      </c>
      <c r="T2760">
        <f>DATATABLE[[#This Row],[تعداد واگن منتظر واگذاری]]+DATATABLE[[#This Row],[تعداد واگن تحت تخلیه]]</f>
        <v>34</v>
      </c>
      <c r="U2760">
        <v>1.1333333333333333</v>
      </c>
      <c r="V2760">
        <v>11</v>
      </c>
      <c r="W2760">
        <v>0.36666666666666664</v>
      </c>
      <c r="X2760">
        <v>638</v>
      </c>
      <c r="Y2760">
        <v>34</v>
      </c>
      <c r="Z2760">
        <v>45</v>
      </c>
      <c r="AA2760" t="s">
        <v>13</v>
      </c>
      <c r="AB2760">
        <v>0</v>
      </c>
      <c r="AC2760">
        <v>1</v>
      </c>
      <c r="AD2760" t="s">
        <v>15</v>
      </c>
      <c r="AE2760">
        <v>1</v>
      </c>
      <c r="AF2760">
        <v>0</v>
      </c>
      <c r="AG2760" t="s">
        <v>15</v>
      </c>
      <c r="AH2760">
        <v>1</v>
      </c>
      <c r="AI2760">
        <v>0</v>
      </c>
      <c r="AJ2760" t="s">
        <v>15</v>
      </c>
      <c r="AK2760">
        <v>1</v>
      </c>
      <c r="AL2760">
        <v>0</v>
      </c>
    </row>
    <row r="2761" spans="1:38" x14ac:dyDescent="0.25">
      <c r="A2761" t="s">
        <v>1530</v>
      </c>
      <c r="B2761" t="s">
        <v>792</v>
      </c>
      <c r="C2761">
        <v>13980714</v>
      </c>
      <c r="D2761">
        <v>980714</v>
      </c>
      <c r="E2761" t="s">
        <v>1191</v>
      </c>
      <c r="F2761" t="s">
        <v>1192</v>
      </c>
      <c r="G2761" t="s">
        <v>1523</v>
      </c>
      <c r="H2761" t="s">
        <v>41</v>
      </c>
      <c r="I2761">
        <v>3</v>
      </c>
      <c r="J2761" t="s">
        <v>26</v>
      </c>
      <c r="K2761">
        <v>7</v>
      </c>
      <c r="L2761">
        <v>30</v>
      </c>
      <c r="M2761">
        <v>29</v>
      </c>
      <c r="N2761" t="s">
        <v>16</v>
      </c>
      <c r="O2761" t="s">
        <v>1557</v>
      </c>
      <c r="P2761">
        <v>0</v>
      </c>
      <c r="Q2761">
        <v>0</v>
      </c>
      <c r="R2761">
        <v>18</v>
      </c>
      <c r="S2761">
        <v>0.6</v>
      </c>
      <c r="T2761">
        <f>DATATABLE[[#This Row],[تعداد واگن منتظر واگذاری]]+DATATABLE[[#This Row],[تعداد واگن تحت تخلیه]]</f>
        <v>18</v>
      </c>
      <c r="U2761">
        <v>0.6</v>
      </c>
      <c r="V2761">
        <v>34</v>
      </c>
      <c r="W2761">
        <v>1.1333333333333333</v>
      </c>
      <c r="X2761">
        <v>1972</v>
      </c>
      <c r="Y2761">
        <v>18</v>
      </c>
      <c r="Z2761">
        <v>52</v>
      </c>
      <c r="AA2761" t="s">
        <v>13</v>
      </c>
      <c r="AB2761">
        <v>0</v>
      </c>
      <c r="AC2761">
        <v>1</v>
      </c>
      <c r="AD2761" t="s">
        <v>15</v>
      </c>
      <c r="AE2761">
        <v>1</v>
      </c>
      <c r="AF2761">
        <v>0</v>
      </c>
      <c r="AG2761" t="s">
        <v>15</v>
      </c>
      <c r="AH2761">
        <v>1</v>
      </c>
      <c r="AI2761">
        <v>0</v>
      </c>
      <c r="AJ2761" t="s">
        <v>15</v>
      </c>
      <c r="AK2761">
        <v>1</v>
      </c>
      <c r="AL2761">
        <v>0</v>
      </c>
    </row>
    <row r="2762" spans="1:38" x14ac:dyDescent="0.25">
      <c r="A2762" t="s">
        <v>1530</v>
      </c>
      <c r="B2762" t="s">
        <v>792</v>
      </c>
      <c r="C2762">
        <v>13980715</v>
      </c>
      <c r="D2762">
        <v>980715</v>
      </c>
      <c r="E2762" t="s">
        <v>1193</v>
      </c>
      <c r="F2762" t="s">
        <v>1194</v>
      </c>
      <c r="G2762" t="s">
        <v>1523</v>
      </c>
      <c r="H2762" t="s">
        <v>41</v>
      </c>
      <c r="I2762">
        <v>3</v>
      </c>
      <c r="J2762" t="s">
        <v>26</v>
      </c>
      <c r="K2762">
        <v>7</v>
      </c>
      <c r="L2762">
        <v>30</v>
      </c>
      <c r="M2762">
        <v>29</v>
      </c>
      <c r="N2762" t="s">
        <v>17</v>
      </c>
      <c r="O2762" t="s">
        <v>1558</v>
      </c>
      <c r="P2762">
        <v>105</v>
      </c>
      <c r="Q2762">
        <v>3.5</v>
      </c>
      <c r="R2762">
        <v>93</v>
      </c>
      <c r="S2762">
        <v>3.1</v>
      </c>
      <c r="T2762">
        <f>DATATABLE[[#This Row],[تعداد واگن منتظر واگذاری]]+DATATABLE[[#This Row],[تعداد واگن تحت تخلیه]]</f>
        <v>198</v>
      </c>
      <c r="U2762">
        <v>6.6</v>
      </c>
      <c r="V2762">
        <v>14</v>
      </c>
      <c r="W2762">
        <v>0.46666666666666667</v>
      </c>
      <c r="X2762">
        <v>812</v>
      </c>
      <c r="Y2762">
        <v>198</v>
      </c>
      <c r="Z2762">
        <v>107</v>
      </c>
      <c r="AA2762" t="s">
        <v>15</v>
      </c>
      <c r="AB2762">
        <v>1</v>
      </c>
      <c r="AC2762">
        <v>0</v>
      </c>
      <c r="AD2762" t="s">
        <v>15</v>
      </c>
      <c r="AE2762">
        <v>1</v>
      </c>
      <c r="AF2762">
        <v>0</v>
      </c>
      <c r="AG2762" t="s">
        <v>15</v>
      </c>
      <c r="AH2762">
        <v>1</v>
      </c>
      <c r="AI2762">
        <v>0</v>
      </c>
      <c r="AJ2762" t="s">
        <v>15</v>
      </c>
      <c r="AK2762">
        <v>1</v>
      </c>
      <c r="AL2762">
        <v>0</v>
      </c>
    </row>
    <row r="2763" spans="1:38" x14ac:dyDescent="0.25">
      <c r="A2763" t="s">
        <v>1530</v>
      </c>
      <c r="B2763" t="s">
        <v>792</v>
      </c>
      <c r="C2763">
        <v>13980716</v>
      </c>
      <c r="D2763">
        <v>980716</v>
      </c>
      <c r="E2763" t="s">
        <v>1195</v>
      </c>
      <c r="F2763" t="s">
        <v>1196</v>
      </c>
      <c r="G2763" t="s">
        <v>1523</v>
      </c>
      <c r="H2763" t="s">
        <v>41</v>
      </c>
      <c r="I2763">
        <v>3</v>
      </c>
      <c r="J2763" t="s">
        <v>26</v>
      </c>
      <c r="K2763">
        <v>7</v>
      </c>
      <c r="L2763">
        <v>30</v>
      </c>
      <c r="M2763">
        <v>29</v>
      </c>
      <c r="N2763" t="s">
        <v>18</v>
      </c>
      <c r="O2763" t="s">
        <v>1559</v>
      </c>
      <c r="P2763">
        <v>51</v>
      </c>
      <c r="Q2763">
        <v>1.7</v>
      </c>
      <c r="R2763">
        <v>75</v>
      </c>
      <c r="S2763">
        <v>2.5</v>
      </c>
      <c r="T2763">
        <f>DATATABLE[[#This Row],[تعداد واگن منتظر واگذاری]]+DATATABLE[[#This Row],[تعداد واگن تحت تخلیه]]</f>
        <v>126</v>
      </c>
      <c r="U2763">
        <v>4.2</v>
      </c>
      <c r="V2763">
        <v>87</v>
      </c>
      <c r="W2763">
        <v>2.9</v>
      </c>
      <c r="X2763">
        <v>5046</v>
      </c>
      <c r="Y2763">
        <v>126</v>
      </c>
      <c r="Z2763">
        <v>162</v>
      </c>
      <c r="AA2763" t="s">
        <v>15</v>
      </c>
      <c r="AB2763">
        <v>1</v>
      </c>
      <c r="AC2763">
        <v>0</v>
      </c>
      <c r="AD2763" t="s">
        <v>15</v>
      </c>
      <c r="AE2763">
        <v>1</v>
      </c>
      <c r="AF2763">
        <v>0</v>
      </c>
      <c r="AG2763" t="s">
        <v>15</v>
      </c>
      <c r="AH2763">
        <v>1</v>
      </c>
      <c r="AI2763">
        <v>0</v>
      </c>
      <c r="AJ2763" t="s">
        <v>15</v>
      </c>
      <c r="AK2763">
        <v>1</v>
      </c>
      <c r="AL2763">
        <v>0</v>
      </c>
    </row>
    <row r="2764" spans="1:38" x14ac:dyDescent="0.25">
      <c r="A2764" t="s">
        <v>1530</v>
      </c>
      <c r="B2764" t="s">
        <v>792</v>
      </c>
      <c r="C2764">
        <v>13980717</v>
      </c>
      <c r="D2764">
        <v>980717</v>
      </c>
      <c r="E2764" t="s">
        <v>1197</v>
      </c>
      <c r="F2764" t="s">
        <v>1198</v>
      </c>
      <c r="G2764" t="s">
        <v>1523</v>
      </c>
      <c r="H2764" t="s">
        <v>41</v>
      </c>
      <c r="I2764">
        <v>3</v>
      </c>
      <c r="J2764" t="s">
        <v>26</v>
      </c>
      <c r="K2764">
        <v>7</v>
      </c>
      <c r="L2764">
        <v>30</v>
      </c>
      <c r="M2764">
        <v>29</v>
      </c>
      <c r="N2764" t="s">
        <v>19</v>
      </c>
      <c r="O2764" t="s">
        <v>1560</v>
      </c>
      <c r="P2764">
        <v>37</v>
      </c>
      <c r="Q2764">
        <v>1.2333333333333334</v>
      </c>
      <c r="R2764">
        <v>77</v>
      </c>
      <c r="S2764">
        <v>2.5666666666666669</v>
      </c>
      <c r="T2764">
        <f>DATATABLE[[#This Row],[تعداد واگن منتظر واگذاری]]+DATATABLE[[#This Row],[تعداد واگن تحت تخلیه]]</f>
        <v>114</v>
      </c>
      <c r="U2764">
        <v>3.8</v>
      </c>
      <c r="V2764">
        <v>70</v>
      </c>
      <c r="W2764">
        <v>2.3333333333333335</v>
      </c>
      <c r="X2764">
        <v>4060</v>
      </c>
      <c r="Y2764">
        <v>114</v>
      </c>
      <c r="Z2764">
        <v>147</v>
      </c>
      <c r="AA2764" t="s">
        <v>15</v>
      </c>
      <c r="AB2764">
        <v>1</v>
      </c>
      <c r="AC2764">
        <v>0</v>
      </c>
      <c r="AD2764" t="s">
        <v>15</v>
      </c>
      <c r="AE2764">
        <v>1</v>
      </c>
      <c r="AF2764">
        <v>0</v>
      </c>
      <c r="AG2764" t="s">
        <v>15</v>
      </c>
      <c r="AH2764">
        <v>1</v>
      </c>
      <c r="AI2764">
        <v>0</v>
      </c>
      <c r="AJ2764" t="s">
        <v>15</v>
      </c>
      <c r="AK2764">
        <v>1</v>
      </c>
      <c r="AL2764">
        <v>0</v>
      </c>
    </row>
    <row r="2765" spans="1:38" x14ac:dyDescent="0.25">
      <c r="A2765" t="s">
        <v>1530</v>
      </c>
      <c r="B2765" t="s">
        <v>792</v>
      </c>
      <c r="C2765">
        <v>13980718</v>
      </c>
      <c r="D2765">
        <v>980718</v>
      </c>
      <c r="E2765" t="s">
        <v>1199</v>
      </c>
      <c r="F2765" t="s">
        <v>1200</v>
      </c>
      <c r="G2765" t="s">
        <v>1523</v>
      </c>
      <c r="H2765" t="s">
        <v>41</v>
      </c>
      <c r="I2765">
        <v>3</v>
      </c>
      <c r="J2765" t="s">
        <v>26</v>
      </c>
      <c r="K2765">
        <v>7</v>
      </c>
      <c r="L2765">
        <v>30</v>
      </c>
      <c r="M2765">
        <v>30</v>
      </c>
      <c r="N2765" t="s">
        <v>20</v>
      </c>
      <c r="O2765" t="s">
        <v>1561</v>
      </c>
      <c r="P2765">
        <v>33</v>
      </c>
      <c r="Q2765">
        <v>1.1000000000000001</v>
      </c>
      <c r="R2765">
        <v>86</v>
      </c>
      <c r="S2765">
        <v>2.8666666666666667</v>
      </c>
      <c r="T2765">
        <f>DATATABLE[[#This Row],[تعداد واگن منتظر واگذاری]]+DATATABLE[[#This Row],[تعداد واگن تحت تخلیه]]</f>
        <v>119</v>
      </c>
      <c r="U2765">
        <v>3.9666666666666668</v>
      </c>
      <c r="V2765">
        <v>94</v>
      </c>
      <c r="W2765">
        <v>3.1333333333333333</v>
      </c>
      <c r="X2765">
        <v>5452</v>
      </c>
      <c r="Y2765">
        <v>119</v>
      </c>
      <c r="Z2765">
        <v>180</v>
      </c>
      <c r="AA2765" t="s">
        <v>15</v>
      </c>
      <c r="AB2765">
        <v>1</v>
      </c>
      <c r="AC2765">
        <v>0</v>
      </c>
      <c r="AD2765" t="s">
        <v>15</v>
      </c>
      <c r="AE2765">
        <v>1</v>
      </c>
      <c r="AF2765">
        <v>0</v>
      </c>
      <c r="AG2765" t="s">
        <v>15</v>
      </c>
      <c r="AH2765">
        <v>1</v>
      </c>
      <c r="AI2765">
        <v>0</v>
      </c>
      <c r="AJ2765" t="s">
        <v>15</v>
      </c>
      <c r="AK2765">
        <v>1</v>
      </c>
      <c r="AL2765">
        <v>0</v>
      </c>
    </row>
    <row r="2766" spans="1:38" x14ac:dyDescent="0.25">
      <c r="A2766" t="s">
        <v>1530</v>
      </c>
      <c r="B2766" t="s">
        <v>792</v>
      </c>
      <c r="C2766">
        <v>13980719</v>
      </c>
      <c r="D2766">
        <v>980719</v>
      </c>
      <c r="E2766" t="s">
        <v>1201</v>
      </c>
      <c r="F2766" t="s">
        <v>1202</v>
      </c>
      <c r="G2766" t="s">
        <v>1523</v>
      </c>
      <c r="H2766" t="s">
        <v>41</v>
      </c>
      <c r="I2766">
        <v>3</v>
      </c>
      <c r="J2766" t="s">
        <v>26</v>
      </c>
      <c r="K2766">
        <v>7</v>
      </c>
      <c r="L2766">
        <v>30</v>
      </c>
      <c r="M2766">
        <v>30</v>
      </c>
      <c r="N2766" t="s">
        <v>12</v>
      </c>
      <c r="O2766" t="s">
        <v>1562</v>
      </c>
      <c r="P2766">
        <v>39</v>
      </c>
      <c r="Q2766">
        <v>1.3</v>
      </c>
      <c r="R2766">
        <v>66</v>
      </c>
      <c r="S2766">
        <v>2.2000000000000002</v>
      </c>
      <c r="T2766">
        <f>DATATABLE[[#This Row],[تعداد واگن منتظر واگذاری]]+DATATABLE[[#This Row],[تعداد واگن تحت تخلیه]]</f>
        <v>105</v>
      </c>
      <c r="U2766">
        <v>3.5</v>
      </c>
      <c r="V2766">
        <v>89</v>
      </c>
      <c r="W2766">
        <v>2.9666666666666668</v>
      </c>
      <c r="X2766">
        <v>5162</v>
      </c>
      <c r="Y2766">
        <v>105</v>
      </c>
      <c r="Z2766">
        <v>155</v>
      </c>
      <c r="AA2766" t="s">
        <v>15</v>
      </c>
      <c r="AB2766">
        <v>1</v>
      </c>
      <c r="AC2766">
        <v>0</v>
      </c>
      <c r="AD2766" t="s">
        <v>15</v>
      </c>
      <c r="AE2766">
        <v>1</v>
      </c>
      <c r="AF2766">
        <v>0</v>
      </c>
      <c r="AG2766" t="s">
        <v>15</v>
      </c>
      <c r="AH2766">
        <v>1</v>
      </c>
      <c r="AI2766">
        <v>0</v>
      </c>
      <c r="AJ2766" t="s">
        <v>15</v>
      </c>
      <c r="AK2766">
        <v>1</v>
      </c>
      <c r="AL2766">
        <v>0</v>
      </c>
    </row>
    <row r="2767" spans="1:38" x14ac:dyDescent="0.25">
      <c r="A2767" t="s">
        <v>1530</v>
      </c>
      <c r="B2767" t="s">
        <v>792</v>
      </c>
      <c r="C2767">
        <v>13980720</v>
      </c>
      <c r="D2767">
        <v>980720</v>
      </c>
      <c r="E2767" t="s">
        <v>1203</v>
      </c>
      <c r="F2767" t="s">
        <v>1204</v>
      </c>
      <c r="G2767" t="s">
        <v>1523</v>
      </c>
      <c r="H2767" t="s">
        <v>41</v>
      </c>
      <c r="I2767">
        <v>3</v>
      </c>
      <c r="J2767" t="s">
        <v>26</v>
      </c>
      <c r="K2767">
        <v>7</v>
      </c>
      <c r="L2767">
        <v>31</v>
      </c>
      <c r="M2767">
        <v>30</v>
      </c>
      <c r="N2767" t="s">
        <v>14</v>
      </c>
      <c r="O2767" t="s">
        <v>1563</v>
      </c>
      <c r="P2767">
        <v>55</v>
      </c>
      <c r="Q2767">
        <v>1.8333333333333333</v>
      </c>
      <c r="R2767">
        <v>60</v>
      </c>
      <c r="S2767">
        <v>2</v>
      </c>
      <c r="T2767">
        <f>DATATABLE[[#This Row],[تعداد واگن منتظر واگذاری]]+DATATABLE[[#This Row],[تعداد واگن تحت تخلیه]]</f>
        <v>115</v>
      </c>
      <c r="U2767">
        <v>3.8333333333333335</v>
      </c>
      <c r="V2767">
        <v>36</v>
      </c>
      <c r="W2767">
        <v>1.2</v>
      </c>
      <c r="X2767">
        <v>2088</v>
      </c>
      <c r="Y2767">
        <v>115</v>
      </c>
      <c r="Z2767">
        <v>96</v>
      </c>
      <c r="AA2767" t="s">
        <v>15</v>
      </c>
      <c r="AB2767">
        <v>1</v>
      </c>
      <c r="AC2767">
        <v>0</v>
      </c>
      <c r="AD2767" t="s">
        <v>15</v>
      </c>
      <c r="AE2767">
        <v>1</v>
      </c>
      <c r="AF2767">
        <v>0</v>
      </c>
      <c r="AG2767" t="s">
        <v>15</v>
      </c>
      <c r="AH2767">
        <v>1</v>
      </c>
      <c r="AI2767">
        <v>0</v>
      </c>
      <c r="AJ2767" t="s">
        <v>15</v>
      </c>
      <c r="AK2767">
        <v>1</v>
      </c>
      <c r="AL2767">
        <v>0</v>
      </c>
    </row>
    <row r="2768" spans="1:38" x14ac:dyDescent="0.25">
      <c r="A2768" t="s">
        <v>1530</v>
      </c>
      <c r="B2768" t="s">
        <v>792</v>
      </c>
      <c r="C2768">
        <v>13980721</v>
      </c>
      <c r="D2768">
        <v>980721</v>
      </c>
      <c r="E2768" t="s">
        <v>1205</v>
      </c>
      <c r="F2768" t="s">
        <v>1206</v>
      </c>
      <c r="G2768" t="s">
        <v>1523</v>
      </c>
      <c r="H2768" t="s">
        <v>41</v>
      </c>
      <c r="I2768">
        <v>3</v>
      </c>
      <c r="J2768" t="s">
        <v>26</v>
      </c>
      <c r="K2768">
        <v>7</v>
      </c>
      <c r="L2768">
        <v>31</v>
      </c>
      <c r="M2768">
        <v>30</v>
      </c>
      <c r="N2768" t="s">
        <v>16</v>
      </c>
      <c r="O2768" t="s">
        <v>1564</v>
      </c>
      <c r="P2768">
        <v>52</v>
      </c>
      <c r="Q2768">
        <v>1.7333333333333334</v>
      </c>
      <c r="R2768">
        <v>84</v>
      </c>
      <c r="S2768">
        <v>2.8</v>
      </c>
      <c r="T2768">
        <f>DATATABLE[[#This Row],[تعداد واگن منتظر واگذاری]]+DATATABLE[[#This Row],[تعداد واگن تحت تخلیه]]</f>
        <v>136</v>
      </c>
      <c r="U2768">
        <v>4.5333333333333332</v>
      </c>
      <c r="V2768">
        <v>83</v>
      </c>
      <c r="W2768">
        <v>2.7666666666666666</v>
      </c>
      <c r="X2768">
        <v>4814</v>
      </c>
      <c r="Y2768">
        <v>136</v>
      </c>
      <c r="Z2768">
        <v>167</v>
      </c>
      <c r="AA2768" t="s">
        <v>15</v>
      </c>
      <c r="AB2768">
        <v>1</v>
      </c>
      <c r="AC2768">
        <v>0</v>
      </c>
      <c r="AD2768" t="s">
        <v>15</v>
      </c>
      <c r="AE2768">
        <v>1</v>
      </c>
      <c r="AF2768">
        <v>0</v>
      </c>
      <c r="AG2768" t="s">
        <v>15</v>
      </c>
      <c r="AH2768">
        <v>1</v>
      </c>
      <c r="AI2768">
        <v>0</v>
      </c>
      <c r="AJ2768" t="s">
        <v>15</v>
      </c>
      <c r="AK2768">
        <v>1</v>
      </c>
      <c r="AL2768">
        <v>0</v>
      </c>
    </row>
    <row r="2769" spans="1:38" x14ac:dyDescent="0.25">
      <c r="A2769" t="s">
        <v>1530</v>
      </c>
      <c r="B2769" t="s">
        <v>792</v>
      </c>
      <c r="C2769">
        <v>13980722</v>
      </c>
      <c r="D2769">
        <v>980722</v>
      </c>
      <c r="E2769" t="s">
        <v>1207</v>
      </c>
      <c r="F2769" t="s">
        <v>1208</v>
      </c>
      <c r="G2769" t="s">
        <v>1523</v>
      </c>
      <c r="H2769" t="s">
        <v>41</v>
      </c>
      <c r="I2769">
        <v>3</v>
      </c>
      <c r="J2769" t="s">
        <v>26</v>
      </c>
      <c r="K2769">
        <v>7</v>
      </c>
      <c r="L2769">
        <v>31</v>
      </c>
      <c r="M2769">
        <v>30</v>
      </c>
      <c r="N2769" t="s">
        <v>17</v>
      </c>
      <c r="O2769" t="s">
        <v>1565</v>
      </c>
      <c r="P2769">
        <v>57</v>
      </c>
      <c r="Q2769">
        <v>1.9</v>
      </c>
      <c r="R2769">
        <v>72</v>
      </c>
      <c r="S2769">
        <v>2.4</v>
      </c>
      <c r="T2769">
        <f>DATATABLE[[#This Row],[تعداد واگن منتظر واگذاری]]+DATATABLE[[#This Row],[تعداد واگن تحت تخلیه]]</f>
        <v>129</v>
      </c>
      <c r="U2769">
        <v>4.3</v>
      </c>
      <c r="V2769">
        <v>59</v>
      </c>
      <c r="W2769">
        <v>1.9666666666666666</v>
      </c>
      <c r="X2769">
        <v>3422</v>
      </c>
      <c r="Y2769">
        <v>129</v>
      </c>
      <c r="Z2769">
        <v>131</v>
      </c>
      <c r="AA2769" t="s">
        <v>15</v>
      </c>
      <c r="AB2769">
        <v>1</v>
      </c>
      <c r="AC2769">
        <v>0</v>
      </c>
      <c r="AD2769" t="s">
        <v>15</v>
      </c>
      <c r="AE2769">
        <v>1</v>
      </c>
      <c r="AF2769">
        <v>0</v>
      </c>
      <c r="AG2769" t="s">
        <v>15</v>
      </c>
      <c r="AH2769">
        <v>1</v>
      </c>
      <c r="AI2769">
        <v>0</v>
      </c>
      <c r="AJ2769" t="s">
        <v>15</v>
      </c>
      <c r="AK2769">
        <v>1</v>
      </c>
      <c r="AL2769">
        <v>0</v>
      </c>
    </row>
    <row r="2770" spans="1:38" x14ac:dyDescent="0.25">
      <c r="A2770" t="s">
        <v>1530</v>
      </c>
      <c r="B2770" t="s">
        <v>792</v>
      </c>
      <c r="C2770">
        <v>13980723</v>
      </c>
      <c r="D2770">
        <v>980723</v>
      </c>
      <c r="E2770" t="s">
        <v>1209</v>
      </c>
      <c r="F2770" t="s">
        <v>1210</v>
      </c>
      <c r="G2770" t="s">
        <v>1523</v>
      </c>
      <c r="H2770" t="s">
        <v>41</v>
      </c>
      <c r="I2770">
        <v>3</v>
      </c>
      <c r="J2770" t="s">
        <v>26</v>
      </c>
      <c r="K2770">
        <v>7</v>
      </c>
      <c r="L2770">
        <v>31</v>
      </c>
      <c r="M2770">
        <v>30</v>
      </c>
      <c r="N2770" t="s">
        <v>18</v>
      </c>
      <c r="O2770" t="s">
        <v>1566</v>
      </c>
      <c r="P2770">
        <v>0</v>
      </c>
      <c r="Q2770">
        <v>0</v>
      </c>
      <c r="R2770">
        <v>33</v>
      </c>
      <c r="S2770">
        <v>1.1000000000000001</v>
      </c>
      <c r="T2770">
        <f>DATATABLE[[#This Row],[تعداد واگن منتظر واگذاری]]+DATATABLE[[#This Row],[تعداد واگن تحت تخلیه]]</f>
        <v>33</v>
      </c>
      <c r="U2770">
        <v>1.1000000000000001</v>
      </c>
      <c r="V2770">
        <v>51</v>
      </c>
      <c r="W2770">
        <v>1.7</v>
      </c>
      <c r="X2770">
        <v>2958</v>
      </c>
      <c r="Y2770">
        <v>33</v>
      </c>
      <c r="Z2770">
        <v>84</v>
      </c>
      <c r="AA2770" t="s">
        <v>13</v>
      </c>
      <c r="AB2770">
        <v>0</v>
      </c>
      <c r="AC2770">
        <v>1</v>
      </c>
      <c r="AD2770" t="s">
        <v>15</v>
      </c>
      <c r="AE2770">
        <v>1</v>
      </c>
      <c r="AF2770">
        <v>0</v>
      </c>
      <c r="AG2770" t="s">
        <v>15</v>
      </c>
      <c r="AH2770">
        <v>1</v>
      </c>
      <c r="AI2770">
        <v>0</v>
      </c>
      <c r="AJ2770" t="s">
        <v>15</v>
      </c>
      <c r="AK2770">
        <v>1</v>
      </c>
      <c r="AL2770">
        <v>0</v>
      </c>
    </row>
    <row r="2771" spans="1:38" x14ac:dyDescent="0.25">
      <c r="A2771" t="s">
        <v>1530</v>
      </c>
      <c r="B2771" t="s">
        <v>792</v>
      </c>
      <c r="C2771">
        <v>13980724</v>
      </c>
      <c r="D2771">
        <v>980724</v>
      </c>
      <c r="E2771" t="s">
        <v>1211</v>
      </c>
      <c r="F2771" t="s">
        <v>1212</v>
      </c>
      <c r="G2771" t="s">
        <v>1523</v>
      </c>
      <c r="H2771" t="s">
        <v>41</v>
      </c>
      <c r="I2771">
        <v>3</v>
      </c>
      <c r="J2771" t="s">
        <v>26</v>
      </c>
      <c r="K2771">
        <v>7</v>
      </c>
      <c r="L2771">
        <v>31</v>
      </c>
      <c r="M2771">
        <v>30</v>
      </c>
      <c r="N2771" t="s">
        <v>19</v>
      </c>
      <c r="O2771" t="s">
        <v>1567</v>
      </c>
      <c r="P2771">
        <v>50</v>
      </c>
      <c r="Q2771">
        <v>1.6666666666666667</v>
      </c>
      <c r="R2771">
        <v>2</v>
      </c>
      <c r="S2771">
        <v>6.6666666666666666E-2</v>
      </c>
      <c r="T2771">
        <f>DATATABLE[[#This Row],[تعداد واگن منتظر واگذاری]]+DATATABLE[[#This Row],[تعداد واگن تحت تخلیه]]</f>
        <v>52</v>
      </c>
      <c r="U2771">
        <v>1.7333333333333334</v>
      </c>
      <c r="V2771">
        <v>31</v>
      </c>
      <c r="W2771">
        <v>1.0333333333333334</v>
      </c>
      <c r="X2771">
        <v>1798</v>
      </c>
      <c r="Y2771">
        <v>52</v>
      </c>
      <c r="Z2771">
        <v>33</v>
      </c>
      <c r="AA2771" t="s">
        <v>15</v>
      </c>
      <c r="AB2771">
        <v>1</v>
      </c>
      <c r="AC2771">
        <v>0</v>
      </c>
      <c r="AD2771" t="s">
        <v>15</v>
      </c>
      <c r="AE2771">
        <v>1</v>
      </c>
      <c r="AF2771">
        <v>0</v>
      </c>
      <c r="AG2771" t="s">
        <v>15</v>
      </c>
      <c r="AH2771">
        <v>1</v>
      </c>
      <c r="AI2771">
        <v>0</v>
      </c>
      <c r="AJ2771" t="s">
        <v>15</v>
      </c>
      <c r="AK2771">
        <v>1</v>
      </c>
      <c r="AL2771">
        <v>0</v>
      </c>
    </row>
    <row r="2772" spans="1:38" x14ac:dyDescent="0.25">
      <c r="A2772" t="s">
        <v>1530</v>
      </c>
      <c r="B2772" t="s">
        <v>792</v>
      </c>
      <c r="C2772">
        <v>13980725</v>
      </c>
      <c r="D2772">
        <v>980725</v>
      </c>
      <c r="E2772" t="s">
        <v>1213</v>
      </c>
      <c r="F2772" t="s">
        <v>1214</v>
      </c>
      <c r="G2772" t="s">
        <v>1523</v>
      </c>
      <c r="H2772" t="s">
        <v>41</v>
      </c>
      <c r="I2772">
        <v>3</v>
      </c>
      <c r="J2772" t="s">
        <v>26</v>
      </c>
      <c r="K2772">
        <v>7</v>
      </c>
      <c r="L2772">
        <v>31</v>
      </c>
      <c r="M2772">
        <v>31</v>
      </c>
      <c r="N2772" t="s">
        <v>20</v>
      </c>
      <c r="O2772" t="s">
        <v>1568</v>
      </c>
      <c r="P2772">
        <v>24</v>
      </c>
      <c r="Q2772">
        <v>0.8</v>
      </c>
      <c r="R2772">
        <v>81</v>
      </c>
      <c r="S2772">
        <v>2.7</v>
      </c>
      <c r="T2772">
        <f>DATATABLE[[#This Row],[تعداد واگن منتظر واگذاری]]+DATATABLE[[#This Row],[تعداد واگن تحت تخلیه]]</f>
        <v>105</v>
      </c>
      <c r="U2772">
        <v>3.5</v>
      </c>
      <c r="V2772">
        <v>19</v>
      </c>
      <c r="W2772">
        <v>0.6333333333333333</v>
      </c>
      <c r="X2772">
        <v>1102</v>
      </c>
      <c r="Y2772">
        <v>105</v>
      </c>
      <c r="Z2772">
        <v>100</v>
      </c>
      <c r="AA2772" t="s">
        <v>15</v>
      </c>
      <c r="AB2772">
        <v>1</v>
      </c>
      <c r="AC2772">
        <v>0</v>
      </c>
      <c r="AD2772" t="s">
        <v>15</v>
      </c>
      <c r="AE2772">
        <v>1</v>
      </c>
      <c r="AF2772">
        <v>0</v>
      </c>
      <c r="AG2772" t="s">
        <v>15</v>
      </c>
      <c r="AH2772">
        <v>1</v>
      </c>
      <c r="AI2772">
        <v>0</v>
      </c>
      <c r="AJ2772" t="s">
        <v>15</v>
      </c>
      <c r="AK2772">
        <v>1</v>
      </c>
      <c r="AL2772">
        <v>0</v>
      </c>
    </row>
    <row r="2773" spans="1:38" x14ac:dyDescent="0.25">
      <c r="A2773" t="s">
        <v>1530</v>
      </c>
      <c r="B2773" t="s">
        <v>792</v>
      </c>
      <c r="C2773">
        <v>13980726</v>
      </c>
      <c r="D2773">
        <v>980726</v>
      </c>
      <c r="E2773" t="s">
        <v>1215</v>
      </c>
      <c r="F2773" t="s">
        <v>1216</v>
      </c>
      <c r="G2773" t="s">
        <v>1523</v>
      </c>
      <c r="H2773" t="s">
        <v>41</v>
      </c>
      <c r="I2773">
        <v>3</v>
      </c>
      <c r="J2773" t="s">
        <v>26</v>
      </c>
      <c r="K2773">
        <v>7</v>
      </c>
      <c r="L2773">
        <v>31</v>
      </c>
      <c r="M2773">
        <v>31</v>
      </c>
      <c r="N2773" t="s">
        <v>12</v>
      </c>
      <c r="O2773" t="s">
        <v>1569</v>
      </c>
      <c r="P2773">
        <v>40</v>
      </c>
      <c r="Q2773">
        <v>1.3333333333333333</v>
      </c>
      <c r="R2773">
        <v>70</v>
      </c>
      <c r="S2773">
        <v>2.3333333333333335</v>
      </c>
      <c r="T2773">
        <f>DATATABLE[[#This Row],[تعداد واگن منتظر واگذاری]]+DATATABLE[[#This Row],[تعداد واگن تحت تخلیه]]</f>
        <v>110</v>
      </c>
      <c r="U2773">
        <v>3.6666666666666665</v>
      </c>
      <c r="V2773">
        <v>74</v>
      </c>
      <c r="W2773">
        <v>2.4666666666666668</v>
      </c>
      <c r="X2773">
        <v>4292</v>
      </c>
      <c r="Y2773">
        <v>110</v>
      </c>
      <c r="Z2773">
        <v>144</v>
      </c>
      <c r="AA2773" t="s">
        <v>15</v>
      </c>
      <c r="AB2773">
        <v>1</v>
      </c>
      <c r="AC2773">
        <v>0</v>
      </c>
      <c r="AD2773" t="s">
        <v>15</v>
      </c>
      <c r="AE2773">
        <v>1</v>
      </c>
      <c r="AF2773">
        <v>0</v>
      </c>
      <c r="AG2773" t="s">
        <v>15</v>
      </c>
      <c r="AH2773">
        <v>1</v>
      </c>
      <c r="AI2773">
        <v>0</v>
      </c>
      <c r="AJ2773" t="s">
        <v>15</v>
      </c>
      <c r="AK2773">
        <v>1</v>
      </c>
      <c r="AL2773">
        <v>0</v>
      </c>
    </row>
    <row r="2774" spans="1:38" x14ac:dyDescent="0.25">
      <c r="A2774" t="s">
        <v>1530</v>
      </c>
      <c r="B2774" t="s">
        <v>792</v>
      </c>
      <c r="C2774">
        <v>13980727</v>
      </c>
      <c r="D2774">
        <v>980727</v>
      </c>
      <c r="E2774" t="s">
        <v>1217</v>
      </c>
      <c r="F2774" t="s">
        <v>1218</v>
      </c>
      <c r="G2774" t="s">
        <v>1523</v>
      </c>
      <c r="H2774" t="s">
        <v>41</v>
      </c>
      <c r="I2774">
        <v>3</v>
      </c>
      <c r="J2774" t="s">
        <v>26</v>
      </c>
      <c r="K2774">
        <v>7</v>
      </c>
      <c r="L2774">
        <v>32</v>
      </c>
      <c r="M2774">
        <v>31</v>
      </c>
      <c r="N2774" t="s">
        <v>14</v>
      </c>
      <c r="O2774" t="s">
        <v>1570</v>
      </c>
      <c r="P2774">
        <v>58</v>
      </c>
      <c r="Q2774">
        <v>1.9333333333333333</v>
      </c>
      <c r="R2774">
        <v>105</v>
      </c>
      <c r="S2774">
        <v>3.5</v>
      </c>
      <c r="T2774">
        <f>DATATABLE[[#This Row],[تعداد واگن منتظر واگذاری]]+DATATABLE[[#This Row],[تعداد واگن تحت تخلیه]]</f>
        <v>163</v>
      </c>
      <c r="U2774">
        <v>5.4333333333333336</v>
      </c>
      <c r="V2774">
        <v>69</v>
      </c>
      <c r="W2774">
        <v>2.2999999999999998</v>
      </c>
      <c r="X2774">
        <v>4002</v>
      </c>
      <c r="Y2774">
        <v>163</v>
      </c>
      <c r="Z2774">
        <v>174</v>
      </c>
      <c r="AA2774" t="s">
        <v>15</v>
      </c>
      <c r="AB2774">
        <v>1</v>
      </c>
      <c r="AC2774">
        <v>0</v>
      </c>
      <c r="AD2774" t="s">
        <v>15</v>
      </c>
      <c r="AE2774">
        <v>1</v>
      </c>
      <c r="AF2774">
        <v>0</v>
      </c>
      <c r="AG2774" t="s">
        <v>15</v>
      </c>
      <c r="AH2774">
        <v>1</v>
      </c>
      <c r="AI2774">
        <v>0</v>
      </c>
      <c r="AJ2774" t="s">
        <v>15</v>
      </c>
      <c r="AK2774">
        <v>1</v>
      </c>
      <c r="AL2774">
        <v>0</v>
      </c>
    </row>
    <row r="2775" spans="1:38" x14ac:dyDescent="0.25">
      <c r="A2775" t="s">
        <v>1530</v>
      </c>
      <c r="B2775" t="s">
        <v>792</v>
      </c>
      <c r="C2775">
        <v>13980728</v>
      </c>
      <c r="D2775">
        <v>980728</v>
      </c>
      <c r="E2775" t="s">
        <v>1219</v>
      </c>
      <c r="F2775" t="s">
        <v>1220</v>
      </c>
      <c r="G2775" t="s">
        <v>1523</v>
      </c>
      <c r="H2775" t="s">
        <v>41</v>
      </c>
      <c r="I2775">
        <v>3</v>
      </c>
      <c r="J2775" t="s">
        <v>26</v>
      </c>
      <c r="K2775">
        <v>7</v>
      </c>
      <c r="L2775">
        <v>32</v>
      </c>
      <c r="M2775">
        <v>31</v>
      </c>
      <c r="N2775" t="s">
        <v>16</v>
      </c>
      <c r="O2775" t="s">
        <v>1571</v>
      </c>
      <c r="P2775">
        <v>90</v>
      </c>
      <c r="Q2775">
        <v>3</v>
      </c>
      <c r="R2775">
        <v>79</v>
      </c>
      <c r="S2775">
        <v>2.6333333333333333</v>
      </c>
      <c r="T2775">
        <f>DATATABLE[[#This Row],[تعداد واگن منتظر واگذاری]]+DATATABLE[[#This Row],[تعداد واگن تحت تخلیه]]</f>
        <v>169</v>
      </c>
      <c r="U2775">
        <v>5.6333333333333337</v>
      </c>
      <c r="V2775">
        <v>77</v>
      </c>
      <c r="W2775">
        <v>2.5666666666666669</v>
      </c>
      <c r="X2775">
        <v>4466</v>
      </c>
      <c r="Y2775">
        <v>169</v>
      </c>
      <c r="Z2775">
        <v>156</v>
      </c>
      <c r="AA2775" t="s">
        <v>15</v>
      </c>
      <c r="AB2775">
        <v>1</v>
      </c>
      <c r="AC2775">
        <v>0</v>
      </c>
      <c r="AD2775" t="s">
        <v>15</v>
      </c>
      <c r="AE2775">
        <v>1</v>
      </c>
      <c r="AF2775">
        <v>0</v>
      </c>
      <c r="AG2775" t="s">
        <v>15</v>
      </c>
      <c r="AH2775">
        <v>1</v>
      </c>
      <c r="AI2775">
        <v>0</v>
      </c>
      <c r="AJ2775" t="s">
        <v>15</v>
      </c>
      <c r="AK2775">
        <v>1</v>
      </c>
      <c r="AL2775">
        <v>0</v>
      </c>
    </row>
    <row r="2776" spans="1:38" x14ac:dyDescent="0.25">
      <c r="A2776" t="s">
        <v>1530</v>
      </c>
      <c r="B2776" t="s">
        <v>792</v>
      </c>
      <c r="C2776">
        <v>13980729</v>
      </c>
      <c r="D2776">
        <v>980729</v>
      </c>
      <c r="E2776" t="s">
        <v>1221</v>
      </c>
      <c r="F2776" t="s">
        <v>1222</v>
      </c>
      <c r="G2776" t="s">
        <v>1523</v>
      </c>
      <c r="H2776" t="s">
        <v>41</v>
      </c>
      <c r="I2776">
        <v>3</v>
      </c>
      <c r="J2776" t="s">
        <v>26</v>
      </c>
      <c r="K2776">
        <v>7</v>
      </c>
      <c r="L2776">
        <v>32</v>
      </c>
      <c r="M2776">
        <v>31</v>
      </c>
      <c r="N2776" t="s">
        <v>17</v>
      </c>
      <c r="O2776" t="s">
        <v>1572</v>
      </c>
      <c r="P2776">
        <v>39</v>
      </c>
      <c r="Q2776">
        <v>1.3</v>
      </c>
      <c r="R2776">
        <v>127</v>
      </c>
      <c r="S2776">
        <v>4.2333333333333334</v>
      </c>
      <c r="T2776">
        <f>DATATABLE[[#This Row],[تعداد واگن منتظر واگذاری]]+DATATABLE[[#This Row],[تعداد واگن تحت تخلیه]]</f>
        <v>166</v>
      </c>
      <c r="U2776">
        <v>5.5333333333333332</v>
      </c>
      <c r="V2776">
        <v>103</v>
      </c>
      <c r="W2776">
        <v>3.4333333333333331</v>
      </c>
      <c r="X2776">
        <v>5974</v>
      </c>
      <c r="Y2776">
        <v>166</v>
      </c>
      <c r="Z2776">
        <v>230</v>
      </c>
      <c r="AA2776" t="s">
        <v>15</v>
      </c>
      <c r="AB2776">
        <v>1</v>
      </c>
      <c r="AC2776">
        <v>0</v>
      </c>
      <c r="AD2776" t="s">
        <v>15</v>
      </c>
      <c r="AE2776">
        <v>1</v>
      </c>
      <c r="AF2776">
        <v>0</v>
      </c>
      <c r="AG2776" t="s">
        <v>15</v>
      </c>
      <c r="AH2776">
        <v>1</v>
      </c>
      <c r="AI2776">
        <v>0</v>
      </c>
      <c r="AJ2776" t="s">
        <v>15</v>
      </c>
      <c r="AK2776">
        <v>1</v>
      </c>
      <c r="AL2776">
        <v>0</v>
      </c>
    </row>
    <row r="2777" spans="1:38" x14ac:dyDescent="0.25">
      <c r="A2777" t="s">
        <v>1530</v>
      </c>
      <c r="B2777" t="s">
        <v>792</v>
      </c>
      <c r="C2777">
        <v>13980730</v>
      </c>
      <c r="D2777">
        <v>980730</v>
      </c>
      <c r="E2777" t="s">
        <v>1223</v>
      </c>
      <c r="F2777" t="s">
        <v>1224</v>
      </c>
      <c r="G2777" t="s">
        <v>1523</v>
      </c>
      <c r="H2777" t="s">
        <v>41</v>
      </c>
      <c r="I2777">
        <v>3</v>
      </c>
      <c r="J2777" t="s">
        <v>26</v>
      </c>
      <c r="K2777">
        <v>7</v>
      </c>
      <c r="L2777">
        <v>32</v>
      </c>
      <c r="M2777">
        <v>31</v>
      </c>
      <c r="N2777" t="s">
        <v>18</v>
      </c>
      <c r="O2777" t="s">
        <v>1573</v>
      </c>
      <c r="P2777">
        <v>37</v>
      </c>
      <c r="Q2777">
        <v>1.2333333333333334</v>
      </c>
      <c r="R2777">
        <v>83</v>
      </c>
      <c r="S2777">
        <v>2.7666666666666666</v>
      </c>
      <c r="T2777">
        <f>DATATABLE[[#This Row],[تعداد واگن منتظر واگذاری]]+DATATABLE[[#This Row],[تعداد واگن تحت تخلیه]]</f>
        <v>120</v>
      </c>
      <c r="U2777">
        <v>4</v>
      </c>
      <c r="V2777">
        <v>76</v>
      </c>
      <c r="W2777">
        <v>2.5333333333333332</v>
      </c>
      <c r="X2777">
        <v>4408</v>
      </c>
      <c r="Y2777">
        <v>120</v>
      </c>
      <c r="Z2777">
        <v>159</v>
      </c>
      <c r="AA2777" t="s">
        <v>15</v>
      </c>
      <c r="AB2777">
        <v>1</v>
      </c>
      <c r="AC2777">
        <v>0</v>
      </c>
      <c r="AD2777" t="s">
        <v>15</v>
      </c>
      <c r="AE2777">
        <v>1</v>
      </c>
      <c r="AF2777">
        <v>0</v>
      </c>
      <c r="AG2777" t="s">
        <v>15</v>
      </c>
      <c r="AH2777">
        <v>1</v>
      </c>
      <c r="AI2777">
        <v>0</v>
      </c>
      <c r="AJ2777" t="s">
        <v>15</v>
      </c>
      <c r="AK2777">
        <v>1</v>
      </c>
      <c r="AL2777">
        <v>0</v>
      </c>
    </row>
    <row r="2778" spans="1:38" x14ac:dyDescent="0.25">
      <c r="A2778" t="s">
        <v>1530</v>
      </c>
      <c r="B2778" t="s">
        <v>792</v>
      </c>
      <c r="C2778">
        <v>13980801</v>
      </c>
      <c r="D2778">
        <v>980801</v>
      </c>
      <c r="E2778" t="s">
        <v>1225</v>
      </c>
      <c r="F2778" t="s">
        <v>1226</v>
      </c>
      <c r="G2778" t="s">
        <v>1523</v>
      </c>
      <c r="H2778" t="s">
        <v>41</v>
      </c>
      <c r="I2778">
        <v>3</v>
      </c>
      <c r="J2778" t="s">
        <v>27</v>
      </c>
      <c r="K2778">
        <v>8</v>
      </c>
      <c r="L2778">
        <v>32</v>
      </c>
      <c r="M2778">
        <v>31</v>
      </c>
      <c r="N2778" t="s">
        <v>19</v>
      </c>
      <c r="O2778" t="s">
        <v>1542</v>
      </c>
      <c r="P2778">
        <v>60</v>
      </c>
      <c r="Q2778">
        <v>2</v>
      </c>
      <c r="R2778">
        <v>52</v>
      </c>
      <c r="S2778">
        <v>1.7333333333333334</v>
      </c>
      <c r="T2778">
        <f>DATATABLE[[#This Row],[تعداد واگن منتظر واگذاری]]+DATATABLE[[#This Row],[تعداد واگن تحت تخلیه]]</f>
        <v>112</v>
      </c>
      <c r="U2778">
        <v>3.7333333333333334</v>
      </c>
      <c r="V2778">
        <v>90</v>
      </c>
      <c r="W2778">
        <v>3</v>
      </c>
      <c r="X2778">
        <v>5220</v>
      </c>
      <c r="Y2778">
        <v>112</v>
      </c>
      <c r="Z2778">
        <v>142</v>
      </c>
      <c r="AA2778" t="s">
        <v>15</v>
      </c>
      <c r="AB2778">
        <v>1</v>
      </c>
      <c r="AC2778">
        <v>0</v>
      </c>
      <c r="AD2778" t="s">
        <v>15</v>
      </c>
      <c r="AE2778">
        <v>1</v>
      </c>
      <c r="AF2778">
        <v>0</v>
      </c>
      <c r="AG2778" t="s">
        <v>15</v>
      </c>
      <c r="AH2778">
        <v>1</v>
      </c>
      <c r="AI2778">
        <v>0</v>
      </c>
      <c r="AJ2778" t="s">
        <v>15</v>
      </c>
      <c r="AK2778">
        <v>1</v>
      </c>
      <c r="AL2778">
        <v>0</v>
      </c>
    </row>
    <row r="2779" spans="1:38" x14ac:dyDescent="0.25">
      <c r="A2779" t="s">
        <v>1530</v>
      </c>
      <c r="B2779" t="s">
        <v>792</v>
      </c>
      <c r="C2779">
        <v>13980802</v>
      </c>
      <c r="D2779">
        <v>980802</v>
      </c>
      <c r="E2779" t="s">
        <v>1227</v>
      </c>
      <c r="F2779" t="s">
        <v>1228</v>
      </c>
      <c r="G2779" t="s">
        <v>1523</v>
      </c>
      <c r="H2779" t="s">
        <v>41</v>
      </c>
      <c r="I2779">
        <v>3</v>
      </c>
      <c r="J2779" t="s">
        <v>27</v>
      </c>
      <c r="K2779">
        <v>8</v>
      </c>
      <c r="L2779">
        <v>32</v>
      </c>
      <c r="M2779">
        <v>32</v>
      </c>
      <c r="N2779" t="s">
        <v>20</v>
      </c>
      <c r="O2779" t="s">
        <v>1543</v>
      </c>
      <c r="P2779">
        <v>85</v>
      </c>
      <c r="Q2779">
        <v>2.8333333333333335</v>
      </c>
      <c r="R2779">
        <v>45</v>
      </c>
      <c r="S2779">
        <v>1.5</v>
      </c>
      <c r="T2779">
        <f>DATATABLE[[#This Row],[تعداد واگن منتظر واگذاری]]+DATATABLE[[#This Row],[تعداد واگن تحت تخلیه]]</f>
        <v>130</v>
      </c>
      <c r="U2779">
        <v>4.333333333333333</v>
      </c>
      <c r="V2779">
        <v>68</v>
      </c>
      <c r="W2779">
        <v>2.2666666666666666</v>
      </c>
      <c r="X2779">
        <v>3944</v>
      </c>
      <c r="Y2779">
        <v>130</v>
      </c>
      <c r="Z2779">
        <v>113</v>
      </c>
      <c r="AA2779" t="s">
        <v>15</v>
      </c>
      <c r="AB2779">
        <v>1</v>
      </c>
      <c r="AC2779">
        <v>0</v>
      </c>
      <c r="AD2779" t="s">
        <v>15</v>
      </c>
      <c r="AE2779">
        <v>1</v>
      </c>
      <c r="AF2779">
        <v>0</v>
      </c>
      <c r="AG2779" t="s">
        <v>15</v>
      </c>
      <c r="AH2779">
        <v>1</v>
      </c>
      <c r="AI2779">
        <v>0</v>
      </c>
      <c r="AJ2779" t="s">
        <v>15</v>
      </c>
      <c r="AK2779">
        <v>1</v>
      </c>
      <c r="AL2779">
        <v>0</v>
      </c>
    </row>
    <row r="2780" spans="1:38" x14ac:dyDescent="0.25">
      <c r="A2780" t="s">
        <v>1530</v>
      </c>
      <c r="B2780" t="s">
        <v>792</v>
      </c>
      <c r="C2780">
        <v>13980803</v>
      </c>
      <c r="D2780">
        <v>980803</v>
      </c>
      <c r="E2780" t="s">
        <v>1229</v>
      </c>
      <c r="F2780" t="s">
        <v>1230</v>
      </c>
      <c r="G2780" t="s">
        <v>1523</v>
      </c>
      <c r="H2780" t="s">
        <v>41</v>
      </c>
      <c r="I2780">
        <v>3</v>
      </c>
      <c r="J2780" t="s">
        <v>27</v>
      </c>
      <c r="K2780">
        <v>8</v>
      </c>
      <c r="L2780">
        <v>32</v>
      </c>
      <c r="M2780">
        <v>32</v>
      </c>
      <c r="N2780" t="s">
        <v>12</v>
      </c>
      <c r="O2780" t="s">
        <v>1544</v>
      </c>
      <c r="P2780">
        <v>19</v>
      </c>
      <c r="Q2780">
        <v>0.6333333333333333</v>
      </c>
      <c r="R2780">
        <v>87</v>
      </c>
      <c r="S2780">
        <v>2.9</v>
      </c>
      <c r="T2780">
        <f>DATATABLE[[#This Row],[تعداد واگن منتظر واگذاری]]+DATATABLE[[#This Row],[تعداد واگن تحت تخلیه]]</f>
        <v>106</v>
      </c>
      <c r="U2780">
        <v>3.5333333333333332</v>
      </c>
      <c r="V2780">
        <v>56</v>
      </c>
      <c r="W2780">
        <v>1.8666666666666667</v>
      </c>
      <c r="X2780">
        <v>3248</v>
      </c>
      <c r="Y2780">
        <v>106</v>
      </c>
      <c r="Z2780">
        <v>143</v>
      </c>
      <c r="AA2780" t="s">
        <v>15</v>
      </c>
      <c r="AB2780">
        <v>1</v>
      </c>
      <c r="AC2780">
        <v>0</v>
      </c>
      <c r="AD2780" t="s">
        <v>15</v>
      </c>
      <c r="AE2780">
        <v>1</v>
      </c>
      <c r="AF2780">
        <v>0</v>
      </c>
      <c r="AG2780" t="s">
        <v>15</v>
      </c>
      <c r="AH2780">
        <v>1</v>
      </c>
      <c r="AI2780">
        <v>0</v>
      </c>
      <c r="AJ2780" t="s">
        <v>15</v>
      </c>
      <c r="AK2780">
        <v>1</v>
      </c>
      <c r="AL2780">
        <v>0</v>
      </c>
    </row>
    <row r="2781" spans="1:38" x14ac:dyDescent="0.25">
      <c r="A2781" t="s">
        <v>1530</v>
      </c>
      <c r="B2781" t="s">
        <v>792</v>
      </c>
      <c r="C2781">
        <v>13980804</v>
      </c>
      <c r="D2781">
        <v>980804</v>
      </c>
      <c r="E2781" t="s">
        <v>1231</v>
      </c>
      <c r="F2781" t="s">
        <v>1232</v>
      </c>
      <c r="G2781" t="s">
        <v>1523</v>
      </c>
      <c r="H2781" t="s">
        <v>41</v>
      </c>
      <c r="I2781">
        <v>3</v>
      </c>
      <c r="J2781" t="s">
        <v>27</v>
      </c>
      <c r="K2781">
        <v>8</v>
      </c>
      <c r="L2781">
        <v>33</v>
      </c>
      <c r="M2781">
        <v>32</v>
      </c>
      <c r="N2781" t="s">
        <v>14</v>
      </c>
      <c r="O2781" t="s">
        <v>1545</v>
      </c>
      <c r="P2781">
        <v>45</v>
      </c>
      <c r="Q2781">
        <v>1.5</v>
      </c>
      <c r="R2781">
        <v>46</v>
      </c>
      <c r="S2781">
        <v>1.5333333333333334</v>
      </c>
      <c r="T2781">
        <f>DATATABLE[[#This Row],[تعداد واگن منتظر واگذاری]]+DATATABLE[[#This Row],[تعداد واگن تحت تخلیه]]</f>
        <v>91</v>
      </c>
      <c r="U2781">
        <v>3.0333333333333332</v>
      </c>
      <c r="V2781">
        <v>46</v>
      </c>
      <c r="W2781">
        <v>1.5333333333333334</v>
      </c>
      <c r="X2781">
        <v>2668</v>
      </c>
      <c r="Y2781">
        <v>91</v>
      </c>
      <c r="Z2781">
        <v>92</v>
      </c>
      <c r="AA2781" t="s">
        <v>15</v>
      </c>
      <c r="AB2781">
        <v>1</v>
      </c>
      <c r="AC2781">
        <v>0</v>
      </c>
      <c r="AD2781" t="s">
        <v>15</v>
      </c>
      <c r="AE2781">
        <v>1</v>
      </c>
      <c r="AF2781">
        <v>0</v>
      </c>
      <c r="AG2781" t="s">
        <v>15</v>
      </c>
      <c r="AH2781">
        <v>1</v>
      </c>
      <c r="AI2781">
        <v>0</v>
      </c>
      <c r="AJ2781" t="s">
        <v>15</v>
      </c>
      <c r="AK2781">
        <v>1</v>
      </c>
      <c r="AL2781">
        <v>0</v>
      </c>
    </row>
    <row r="2782" spans="1:38" x14ac:dyDescent="0.25">
      <c r="A2782" t="s">
        <v>1530</v>
      </c>
      <c r="B2782" t="s">
        <v>792</v>
      </c>
      <c r="C2782">
        <v>13980805</v>
      </c>
      <c r="D2782">
        <v>980805</v>
      </c>
      <c r="E2782" t="s">
        <v>1233</v>
      </c>
      <c r="F2782" t="s">
        <v>1234</v>
      </c>
      <c r="G2782" t="s">
        <v>1523</v>
      </c>
      <c r="H2782" t="s">
        <v>41</v>
      </c>
      <c r="I2782">
        <v>3</v>
      </c>
      <c r="J2782" t="s">
        <v>27</v>
      </c>
      <c r="K2782">
        <v>8</v>
      </c>
      <c r="L2782">
        <v>33</v>
      </c>
      <c r="M2782">
        <v>32</v>
      </c>
      <c r="N2782" t="s">
        <v>16</v>
      </c>
      <c r="O2782" t="s">
        <v>1546</v>
      </c>
      <c r="P2782">
        <v>67</v>
      </c>
      <c r="Q2782">
        <v>2.2333333333333334</v>
      </c>
      <c r="R2782">
        <v>52</v>
      </c>
      <c r="S2782">
        <v>1.7333333333333334</v>
      </c>
      <c r="T2782">
        <f>DATATABLE[[#This Row],[تعداد واگن منتظر واگذاری]]+DATATABLE[[#This Row],[تعداد واگن تحت تخلیه]]</f>
        <v>119</v>
      </c>
      <c r="U2782">
        <v>3.9666666666666668</v>
      </c>
      <c r="V2782">
        <v>86</v>
      </c>
      <c r="W2782">
        <v>2.8666666666666667</v>
      </c>
      <c r="X2782">
        <v>4988</v>
      </c>
      <c r="Y2782">
        <v>119</v>
      </c>
      <c r="Z2782">
        <v>138</v>
      </c>
      <c r="AA2782" t="s">
        <v>15</v>
      </c>
      <c r="AB2782">
        <v>1</v>
      </c>
      <c r="AC2782">
        <v>0</v>
      </c>
      <c r="AD2782" t="s">
        <v>15</v>
      </c>
      <c r="AE2782">
        <v>1</v>
      </c>
      <c r="AF2782">
        <v>0</v>
      </c>
      <c r="AG2782" t="s">
        <v>15</v>
      </c>
      <c r="AH2782">
        <v>1</v>
      </c>
      <c r="AI2782">
        <v>0</v>
      </c>
      <c r="AJ2782" t="s">
        <v>15</v>
      </c>
      <c r="AK2782">
        <v>1</v>
      </c>
      <c r="AL2782">
        <v>0</v>
      </c>
    </row>
    <row r="2783" spans="1:38" x14ac:dyDescent="0.25">
      <c r="A2783" t="s">
        <v>1530</v>
      </c>
      <c r="B2783" t="s">
        <v>792</v>
      </c>
      <c r="C2783">
        <v>13980806</v>
      </c>
      <c r="D2783">
        <v>980806</v>
      </c>
      <c r="E2783" t="s">
        <v>1235</v>
      </c>
      <c r="F2783" t="s">
        <v>1236</v>
      </c>
      <c r="G2783" t="s">
        <v>1523</v>
      </c>
      <c r="H2783" t="s">
        <v>41</v>
      </c>
      <c r="I2783">
        <v>3</v>
      </c>
      <c r="J2783" t="s">
        <v>27</v>
      </c>
      <c r="K2783">
        <v>8</v>
      </c>
      <c r="L2783">
        <v>33</v>
      </c>
      <c r="M2783">
        <v>32</v>
      </c>
      <c r="N2783" t="s">
        <v>17</v>
      </c>
      <c r="O2783" t="s">
        <v>1547</v>
      </c>
      <c r="P2783">
        <v>87</v>
      </c>
      <c r="Q2783">
        <v>2.9</v>
      </c>
      <c r="R2783">
        <v>86</v>
      </c>
      <c r="S2783">
        <v>2.8666666666666667</v>
      </c>
      <c r="T2783">
        <f>DATATABLE[[#This Row],[تعداد واگن منتظر واگذاری]]+DATATABLE[[#This Row],[تعداد واگن تحت تخلیه]]</f>
        <v>173</v>
      </c>
      <c r="U2783">
        <v>5.7666666666666666</v>
      </c>
      <c r="V2783">
        <v>25</v>
      </c>
      <c r="W2783">
        <v>0.83333333333333337</v>
      </c>
      <c r="X2783">
        <v>1450</v>
      </c>
      <c r="Y2783">
        <v>173</v>
      </c>
      <c r="Z2783">
        <v>111</v>
      </c>
      <c r="AA2783" t="s">
        <v>15</v>
      </c>
      <c r="AB2783">
        <v>1</v>
      </c>
      <c r="AC2783">
        <v>0</v>
      </c>
      <c r="AD2783" t="s">
        <v>15</v>
      </c>
      <c r="AE2783">
        <v>1</v>
      </c>
      <c r="AF2783">
        <v>0</v>
      </c>
      <c r="AG2783" t="s">
        <v>15</v>
      </c>
      <c r="AH2783">
        <v>1</v>
      </c>
      <c r="AI2783">
        <v>0</v>
      </c>
      <c r="AJ2783" t="s">
        <v>15</v>
      </c>
      <c r="AK2783">
        <v>1</v>
      </c>
      <c r="AL2783">
        <v>0</v>
      </c>
    </row>
    <row r="2784" spans="1:38" x14ac:dyDescent="0.25">
      <c r="A2784" t="s">
        <v>1530</v>
      </c>
      <c r="B2784" t="s">
        <v>792</v>
      </c>
      <c r="C2784">
        <v>13980807</v>
      </c>
      <c r="D2784">
        <v>980807</v>
      </c>
      <c r="E2784" t="s">
        <v>1237</v>
      </c>
      <c r="F2784" t="s">
        <v>1238</v>
      </c>
      <c r="G2784" t="s">
        <v>1523</v>
      </c>
      <c r="H2784" t="s">
        <v>41</v>
      </c>
      <c r="I2784">
        <v>3</v>
      </c>
      <c r="J2784" t="s">
        <v>27</v>
      </c>
      <c r="K2784">
        <v>8</v>
      </c>
      <c r="L2784">
        <v>33</v>
      </c>
      <c r="M2784">
        <v>32</v>
      </c>
      <c r="N2784" t="s">
        <v>18</v>
      </c>
      <c r="O2784" t="s">
        <v>1548</v>
      </c>
      <c r="P2784">
        <v>63</v>
      </c>
      <c r="Q2784">
        <v>2.1</v>
      </c>
      <c r="R2784">
        <v>182</v>
      </c>
      <c r="S2784">
        <v>6.0666666666666664</v>
      </c>
      <c r="T2784">
        <f>DATATABLE[[#This Row],[تعداد واگن منتظر واگذاری]]+DATATABLE[[#This Row],[تعداد واگن تحت تخلیه]]</f>
        <v>245</v>
      </c>
      <c r="U2784">
        <v>8.1666666666666661</v>
      </c>
      <c r="V2784">
        <v>41</v>
      </c>
      <c r="W2784">
        <v>1.3666666666666667</v>
      </c>
      <c r="X2784">
        <v>2378</v>
      </c>
      <c r="Y2784">
        <v>245</v>
      </c>
      <c r="Z2784">
        <v>223</v>
      </c>
      <c r="AA2784" t="s">
        <v>15</v>
      </c>
      <c r="AB2784">
        <v>1</v>
      </c>
      <c r="AC2784">
        <v>0</v>
      </c>
      <c r="AD2784" t="s">
        <v>15</v>
      </c>
      <c r="AE2784">
        <v>1</v>
      </c>
      <c r="AF2784">
        <v>0</v>
      </c>
      <c r="AG2784" t="s">
        <v>15</v>
      </c>
      <c r="AH2784">
        <v>1</v>
      </c>
      <c r="AI2784">
        <v>0</v>
      </c>
      <c r="AJ2784" t="s">
        <v>15</v>
      </c>
      <c r="AK2784">
        <v>1</v>
      </c>
      <c r="AL2784">
        <v>0</v>
      </c>
    </row>
    <row r="2785" spans="1:38" x14ac:dyDescent="0.25">
      <c r="A2785" t="s">
        <v>1530</v>
      </c>
      <c r="B2785" t="s">
        <v>792</v>
      </c>
      <c r="C2785">
        <v>13980808</v>
      </c>
      <c r="D2785">
        <v>980808</v>
      </c>
      <c r="E2785" t="s">
        <v>1239</v>
      </c>
      <c r="F2785" t="s">
        <v>1240</v>
      </c>
      <c r="G2785" t="s">
        <v>1523</v>
      </c>
      <c r="H2785" t="s">
        <v>41</v>
      </c>
      <c r="I2785">
        <v>3</v>
      </c>
      <c r="J2785" t="s">
        <v>27</v>
      </c>
      <c r="K2785">
        <v>8</v>
      </c>
      <c r="L2785">
        <v>33</v>
      </c>
      <c r="M2785">
        <v>32</v>
      </c>
      <c r="N2785" t="s">
        <v>19</v>
      </c>
      <c r="O2785" t="s">
        <v>1549</v>
      </c>
      <c r="P2785">
        <v>0</v>
      </c>
      <c r="Q2785">
        <v>0</v>
      </c>
      <c r="R2785">
        <v>66</v>
      </c>
      <c r="S2785">
        <v>2.2000000000000002</v>
      </c>
      <c r="T2785">
        <f>DATATABLE[[#This Row],[تعداد واگن منتظر واگذاری]]+DATATABLE[[#This Row],[تعداد واگن تحت تخلیه]]</f>
        <v>66</v>
      </c>
      <c r="U2785">
        <v>2.2000000000000002</v>
      </c>
      <c r="V2785">
        <v>89</v>
      </c>
      <c r="W2785">
        <v>2.9666666666666668</v>
      </c>
      <c r="X2785">
        <v>5162</v>
      </c>
      <c r="Y2785">
        <v>66</v>
      </c>
      <c r="Z2785">
        <v>155</v>
      </c>
      <c r="AA2785" t="s">
        <v>13</v>
      </c>
      <c r="AB2785">
        <v>0</v>
      </c>
      <c r="AC2785">
        <v>1</v>
      </c>
      <c r="AD2785" t="s">
        <v>15</v>
      </c>
      <c r="AE2785">
        <v>1</v>
      </c>
      <c r="AF2785">
        <v>0</v>
      </c>
      <c r="AG2785" t="s">
        <v>15</v>
      </c>
      <c r="AH2785">
        <v>1</v>
      </c>
      <c r="AI2785">
        <v>0</v>
      </c>
      <c r="AJ2785" t="s">
        <v>15</v>
      </c>
      <c r="AK2785">
        <v>1</v>
      </c>
      <c r="AL2785">
        <v>0</v>
      </c>
    </row>
    <row r="2786" spans="1:38" x14ac:dyDescent="0.25">
      <c r="A2786" t="s">
        <v>1530</v>
      </c>
      <c r="B2786" t="s">
        <v>792</v>
      </c>
      <c r="C2786">
        <v>13980809</v>
      </c>
      <c r="D2786">
        <v>980809</v>
      </c>
      <c r="E2786" t="s">
        <v>1241</v>
      </c>
      <c r="F2786" t="s">
        <v>1242</v>
      </c>
      <c r="G2786" t="s">
        <v>1523</v>
      </c>
      <c r="H2786" t="s">
        <v>41</v>
      </c>
      <c r="I2786">
        <v>3</v>
      </c>
      <c r="J2786" t="s">
        <v>27</v>
      </c>
      <c r="K2786">
        <v>8</v>
      </c>
      <c r="L2786">
        <v>33</v>
      </c>
      <c r="M2786">
        <v>33</v>
      </c>
      <c r="N2786" t="s">
        <v>20</v>
      </c>
      <c r="O2786" t="s">
        <v>1550</v>
      </c>
      <c r="P2786">
        <v>7</v>
      </c>
      <c r="Q2786">
        <v>0.23333333333333334</v>
      </c>
      <c r="R2786">
        <v>37</v>
      </c>
      <c r="S2786">
        <v>1.2333333333333334</v>
      </c>
      <c r="T2786">
        <f>DATATABLE[[#This Row],[تعداد واگن منتظر واگذاری]]+DATATABLE[[#This Row],[تعداد واگن تحت تخلیه]]</f>
        <v>44</v>
      </c>
      <c r="U2786">
        <v>1.4666666666666666</v>
      </c>
      <c r="V2786">
        <v>17</v>
      </c>
      <c r="W2786">
        <v>0.56666666666666665</v>
      </c>
      <c r="X2786">
        <v>986</v>
      </c>
      <c r="Y2786">
        <v>44</v>
      </c>
      <c r="Z2786">
        <v>54</v>
      </c>
      <c r="AA2786" t="s">
        <v>15</v>
      </c>
      <c r="AB2786">
        <v>1</v>
      </c>
      <c r="AC2786">
        <v>0</v>
      </c>
      <c r="AD2786" t="s">
        <v>15</v>
      </c>
      <c r="AE2786">
        <v>1</v>
      </c>
      <c r="AF2786">
        <v>0</v>
      </c>
      <c r="AG2786" t="s">
        <v>15</v>
      </c>
      <c r="AH2786">
        <v>1</v>
      </c>
      <c r="AI2786">
        <v>0</v>
      </c>
      <c r="AJ2786" t="s">
        <v>15</v>
      </c>
      <c r="AK2786">
        <v>1</v>
      </c>
      <c r="AL2786">
        <v>0</v>
      </c>
    </row>
    <row r="2787" spans="1:38" x14ac:dyDescent="0.25">
      <c r="A2787" t="s">
        <v>1530</v>
      </c>
      <c r="B2787" t="s">
        <v>792</v>
      </c>
      <c r="C2787">
        <v>13980810</v>
      </c>
      <c r="D2787">
        <v>980810</v>
      </c>
      <c r="E2787" t="s">
        <v>1243</v>
      </c>
      <c r="F2787" t="s">
        <v>1244</v>
      </c>
      <c r="G2787" t="s">
        <v>1523</v>
      </c>
      <c r="H2787" t="s">
        <v>41</v>
      </c>
      <c r="I2787">
        <v>3</v>
      </c>
      <c r="J2787" t="s">
        <v>27</v>
      </c>
      <c r="K2787">
        <v>8</v>
      </c>
      <c r="L2787">
        <v>33</v>
      </c>
      <c r="M2787">
        <v>33</v>
      </c>
      <c r="N2787" t="s">
        <v>12</v>
      </c>
      <c r="O2787" t="s">
        <v>1551</v>
      </c>
      <c r="P2787">
        <v>17</v>
      </c>
      <c r="Q2787">
        <v>0.56666666666666665</v>
      </c>
      <c r="R2787">
        <v>59</v>
      </c>
      <c r="S2787">
        <v>1.9666666666666666</v>
      </c>
      <c r="T2787">
        <f>DATATABLE[[#This Row],[تعداد واگن منتظر واگذاری]]+DATATABLE[[#This Row],[تعداد واگن تحت تخلیه]]</f>
        <v>76</v>
      </c>
      <c r="U2787">
        <v>2.5333333333333332</v>
      </c>
      <c r="V2787">
        <v>36</v>
      </c>
      <c r="W2787">
        <v>1.2</v>
      </c>
      <c r="X2787">
        <v>2088</v>
      </c>
      <c r="Y2787">
        <v>76</v>
      </c>
      <c r="Z2787">
        <v>95</v>
      </c>
      <c r="AA2787" t="s">
        <v>15</v>
      </c>
      <c r="AB2787">
        <v>1</v>
      </c>
      <c r="AC2787">
        <v>0</v>
      </c>
      <c r="AD2787" t="s">
        <v>15</v>
      </c>
      <c r="AE2787">
        <v>1</v>
      </c>
      <c r="AF2787">
        <v>0</v>
      </c>
      <c r="AG2787" t="s">
        <v>15</v>
      </c>
      <c r="AH2787">
        <v>1</v>
      </c>
      <c r="AI2787">
        <v>0</v>
      </c>
      <c r="AJ2787" t="s">
        <v>15</v>
      </c>
      <c r="AK2787">
        <v>1</v>
      </c>
      <c r="AL2787">
        <v>0</v>
      </c>
    </row>
    <row r="2788" spans="1:38" x14ac:dyDescent="0.25">
      <c r="A2788" t="s">
        <v>1530</v>
      </c>
      <c r="B2788" t="s">
        <v>792</v>
      </c>
      <c r="C2788">
        <v>13980811</v>
      </c>
      <c r="D2788">
        <v>980811</v>
      </c>
      <c r="E2788" t="s">
        <v>1245</v>
      </c>
      <c r="F2788" t="s">
        <v>1246</v>
      </c>
      <c r="G2788" t="s">
        <v>1523</v>
      </c>
      <c r="H2788" t="s">
        <v>41</v>
      </c>
      <c r="I2788">
        <v>3</v>
      </c>
      <c r="J2788" t="s">
        <v>27</v>
      </c>
      <c r="K2788">
        <v>8</v>
      </c>
      <c r="L2788">
        <v>34</v>
      </c>
      <c r="M2788">
        <v>33</v>
      </c>
      <c r="N2788" t="s">
        <v>14</v>
      </c>
      <c r="O2788" t="s">
        <v>1552</v>
      </c>
      <c r="P2788">
        <v>0</v>
      </c>
      <c r="Q2788">
        <v>0</v>
      </c>
      <c r="R2788">
        <v>35</v>
      </c>
      <c r="S2788">
        <v>1.1666666666666667</v>
      </c>
      <c r="T2788">
        <f>DATATABLE[[#This Row],[تعداد واگن منتظر واگذاری]]+DATATABLE[[#This Row],[تعداد واگن تحت تخلیه]]</f>
        <v>35</v>
      </c>
      <c r="U2788">
        <v>1.1666666666666667</v>
      </c>
      <c r="V2788">
        <v>48</v>
      </c>
      <c r="W2788">
        <v>1.6</v>
      </c>
      <c r="X2788">
        <v>2784</v>
      </c>
      <c r="Y2788">
        <v>35</v>
      </c>
      <c r="Z2788">
        <v>83</v>
      </c>
      <c r="AA2788" t="s">
        <v>13</v>
      </c>
      <c r="AB2788">
        <v>0</v>
      </c>
      <c r="AC2788">
        <v>1</v>
      </c>
      <c r="AD2788" t="s">
        <v>15</v>
      </c>
      <c r="AE2788">
        <v>1</v>
      </c>
      <c r="AF2788">
        <v>0</v>
      </c>
      <c r="AG2788" t="s">
        <v>15</v>
      </c>
      <c r="AH2788">
        <v>1</v>
      </c>
      <c r="AI2788">
        <v>0</v>
      </c>
      <c r="AJ2788" t="s">
        <v>15</v>
      </c>
      <c r="AK2788">
        <v>1</v>
      </c>
      <c r="AL2788">
        <v>0</v>
      </c>
    </row>
    <row r="2789" spans="1:38" x14ac:dyDescent="0.25">
      <c r="A2789" t="s">
        <v>1530</v>
      </c>
      <c r="B2789" t="s">
        <v>792</v>
      </c>
      <c r="C2789">
        <v>13980812</v>
      </c>
      <c r="D2789">
        <v>980812</v>
      </c>
      <c r="E2789" t="s">
        <v>1247</v>
      </c>
      <c r="F2789" t="s">
        <v>1248</v>
      </c>
      <c r="G2789" t="s">
        <v>1523</v>
      </c>
      <c r="H2789" t="s">
        <v>41</v>
      </c>
      <c r="I2789">
        <v>3</v>
      </c>
      <c r="J2789" t="s">
        <v>27</v>
      </c>
      <c r="K2789">
        <v>8</v>
      </c>
      <c r="L2789">
        <v>34</v>
      </c>
      <c r="M2789">
        <v>33</v>
      </c>
      <c r="N2789" t="s">
        <v>16</v>
      </c>
      <c r="O2789" t="s">
        <v>1553</v>
      </c>
      <c r="P2789">
        <v>7</v>
      </c>
      <c r="Q2789">
        <v>0.23333333333333334</v>
      </c>
      <c r="R2789">
        <v>51</v>
      </c>
      <c r="S2789">
        <v>1.7</v>
      </c>
      <c r="T2789">
        <f>DATATABLE[[#This Row],[تعداد واگن منتظر واگذاری]]+DATATABLE[[#This Row],[تعداد واگن تحت تخلیه]]</f>
        <v>58</v>
      </c>
      <c r="U2789">
        <v>1.9333333333333333</v>
      </c>
      <c r="V2789">
        <v>28</v>
      </c>
      <c r="W2789">
        <v>0.93333333333333335</v>
      </c>
      <c r="X2789">
        <v>1624</v>
      </c>
      <c r="Y2789">
        <v>58</v>
      </c>
      <c r="Z2789">
        <v>79</v>
      </c>
      <c r="AA2789" t="s">
        <v>15</v>
      </c>
      <c r="AB2789">
        <v>1</v>
      </c>
      <c r="AC2789">
        <v>0</v>
      </c>
      <c r="AD2789" t="s">
        <v>15</v>
      </c>
      <c r="AE2789">
        <v>1</v>
      </c>
      <c r="AF2789">
        <v>0</v>
      </c>
      <c r="AG2789" t="s">
        <v>15</v>
      </c>
      <c r="AH2789">
        <v>1</v>
      </c>
      <c r="AI2789">
        <v>0</v>
      </c>
      <c r="AJ2789" t="s">
        <v>15</v>
      </c>
      <c r="AK2789">
        <v>1</v>
      </c>
      <c r="AL2789">
        <v>0</v>
      </c>
    </row>
    <row r="2790" spans="1:38" x14ac:dyDescent="0.25">
      <c r="A2790" t="s">
        <v>1530</v>
      </c>
      <c r="B2790" t="s">
        <v>792</v>
      </c>
      <c r="C2790">
        <v>13980813</v>
      </c>
      <c r="D2790">
        <v>980813</v>
      </c>
      <c r="E2790" t="s">
        <v>1249</v>
      </c>
      <c r="F2790" t="s">
        <v>1250</v>
      </c>
      <c r="G2790" t="s">
        <v>1523</v>
      </c>
      <c r="H2790" t="s">
        <v>41</v>
      </c>
      <c r="I2790">
        <v>3</v>
      </c>
      <c r="J2790" t="s">
        <v>27</v>
      </c>
      <c r="K2790">
        <v>8</v>
      </c>
      <c r="L2790">
        <v>34</v>
      </c>
      <c r="M2790">
        <v>33</v>
      </c>
      <c r="N2790" t="s">
        <v>17</v>
      </c>
      <c r="O2790" t="s">
        <v>1556</v>
      </c>
      <c r="P2790">
        <v>32</v>
      </c>
      <c r="Q2790">
        <v>1.0666666666666667</v>
      </c>
      <c r="R2790">
        <v>55</v>
      </c>
      <c r="S2790">
        <v>1.8333333333333333</v>
      </c>
      <c r="T2790">
        <f>DATATABLE[[#This Row],[تعداد واگن منتظر واگذاری]]+DATATABLE[[#This Row],[تعداد واگن تحت تخلیه]]</f>
        <v>87</v>
      </c>
      <c r="U2790">
        <v>2.9</v>
      </c>
      <c r="V2790">
        <v>50</v>
      </c>
      <c r="W2790">
        <v>1.6666666666666667</v>
      </c>
      <c r="X2790">
        <v>2900</v>
      </c>
      <c r="Y2790">
        <v>87</v>
      </c>
      <c r="Z2790">
        <v>105</v>
      </c>
      <c r="AA2790" t="s">
        <v>15</v>
      </c>
      <c r="AB2790">
        <v>1</v>
      </c>
      <c r="AC2790">
        <v>0</v>
      </c>
      <c r="AD2790" t="s">
        <v>15</v>
      </c>
      <c r="AE2790">
        <v>1</v>
      </c>
      <c r="AF2790">
        <v>0</v>
      </c>
      <c r="AG2790" t="s">
        <v>15</v>
      </c>
      <c r="AH2790">
        <v>1</v>
      </c>
      <c r="AI2790">
        <v>0</v>
      </c>
      <c r="AJ2790" t="s">
        <v>15</v>
      </c>
      <c r="AK2790">
        <v>1</v>
      </c>
      <c r="AL2790">
        <v>0</v>
      </c>
    </row>
    <row r="2791" spans="1:38" x14ac:dyDescent="0.25">
      <c r="A2791" t="s">
        <v>1530</v>
      </c>
      <c r="B2791" t="s">
        <v>792</v>
      </c>
      <c r="C2791">
        <v>13980814</v>
      </c>
      <c r="D2791">
        <v>980814</v>
      </c>
      <c r="E2791" t="s">
        <v>1251</v>
      </c>
      <c r="F2791" t="s">
        <v>1252</v>
      </c>
      <c r="G2791" t="s">
        <v>1523</v>
      </c>
      <c r="H2791" t="s">
        <v>41</v>
      </c>
      <c r="I2791">
        <v>3</v>
      </c>
      <c r="J2791" t="s">
        <v>27</v>
      </c>
      <c r="K2791">
        <v>8</v>
      </c>
      <c r="L2791">
        <v>34</v>
      </c>
      <c r="M2791">
        <v>33</v>
      </c>
      <c r="N2791" t="s">
        <v>18</v>
      </c>
      <c r="O2791" t="s">
        <v>1557</v>
      </c>
      <c r="P2791">
        <v>62</v>
      </c>
      <c r="Q2791">
        <v>2.0666666666666669</v>
      </c>
      <c r="R2791">
        <v>56</v>
      </c>
      <c r="S2791">
        <v>1.8666666666666667</v>
      </c>
      <c r="T2791">
        <f>DATATABLE[[#This Row],[تعداد واگن منتظر واگذاری]]+DATATABLE[[#This Row],[تعداد واگن تحت تخلیه]]</f>
        <v>118</v>
      </c>
      <c r="U2791">
        <v>3.9333333333333331</v>
      </c>
      <c r="V2791">
        <v>46</v>
      </c>
      <c r="W2791">
        <v>1.5333333333333334</v>
      </c>
      <c r="X2791">
        <v>2668</v>
      </c>
      <c r="Y2791">
        <v>118</v>
      </c>
      <c r="Z2791">
        <v>102</v>
      </c>
      <c r="AA2791" t="s">
        <v>15</v>
      </c>
      <c r="AB2791">
        <v>1</v>
      </c>
      <c r="AC2791">
        <v>0</v>
      </c>
      <c r="AD2791" t="s">
        <v>15</v>
      </c>
      <c r="AE2791">
        <v>1</v>
      </c>
      <c r="AF2791">
        <v>0</v>
      </c>
      <c r="AG2791" t="s">
        <v>15</v>
      </c>
      <c r="AH2791">
        <v>1</v>
      </c>
      <c r="AI2791">
        <v>0</v>
      </c>
      <c r="AJ2791" t="s">
        <v>15</v>
      </c>
      <c r="AK2791">
        <v>1</v>
      </c>
      <c r="AL2791">
        <v>0</v>
      </c>
    </row>
    <row r="2792" spans="1:38" x14ac:dyDescent="0.25">
      <c r="A2792" t="s">
        <v>1530</v>
      </c>
      <c r="B2792" t="s">
        <v>792</v>
      </c>
      <c r="C2792">
        <v>13980815</v>
      </c>
      <c r="D2792">
        <v>980815</v>
      </c>
      <c r="E2792" t="s">
        <v>1253</v>
      </c>
      <c r="F2792" t="s">
        <v>1254</v>
      </c>
      <c r="G2792" t="s">
        <v>1523</v>
      </c>
      <c r="H2792" t="s">
        <v>41</v>
      </c>
      <c r="I2792">
        <v>3</v>
      </c>
      <c r="J2792" t="s">
        <v>27</v>
      </c>
      <c r="K2792">
        <v>8</v>
      </c>
      <c r="L2792">
        <v>34</v>
      </c>
      <c r="M2792">
        <v>33</v>
      </c>
      <c r="N2792" t="s">
        <v>19</v>
      </c>
      <c r="O2792" t="s">
        <v>1558</v>
      </c>
      <c r="P2792">
        <v>69</v>
      </c>
      <c r="Q2792">
        <v>2.2999999999999998</v>
      </c>
      <c r="R2792">
        <v>53</v>
      </c>
      <c r="S2792">
        <v>1.7666666666666666</v>
      </c>
      <c r="T2792">
        <f>DATATABLE[[#This Row],[تعداد واگن منتظر واگذاری]]+DATATABLE[[#This Row],[تعداد واگن تحت تخلیه]]</f>
        <v>122</v>
      </c>
      <c r="U2792">
        <v>4.0666666666666664</v>
      </c>
      <c r="V2792">
        <v>56</v>
      </c>
      <c r="W2792">
        <v>1.8666666666666667</v>
      </c>
      <c r="X2792">
        <v>3248</v>
      </c>
      <c r="Y2792">
        <v>122</v>
      </c>
      <c r="Z2792">
        <v>109</v>
      </c>
      <c r="AA2792" t="s">
        <v>15</v>
      </c>
      <c r="AB2792">
        <v>1</v>
      </c>
      <c r="AC2792">
        <v>0</v>
      </c>
      <c r="AD2792" t="s">
        <v>15</v>
      </c>
      <c r="AE2792">
        <v>1</v>
      </c>
      <c r="AF2792">
        <v>0</v>
      </c>
      <c r="AG2792" t="s">
        <v>15</v>
      </c>
      <c r="AH2792">
        <v>1</v>
      </c>
      <c r="AI2792">
        <v>0</v>
      </c>
      <c r="AJ2792" t="s">
        <v>15</v>
      </c>
      <c r="AK2792">
        <v>1</v>
      </c>
      <c r="AL2792">
        <v>0</v>
      </c>
    </row>
    <row r="2793" spans="1:38" x14ac:dyDescent="0.25">
      <c r="A2793" t="s">
        <v>1530</v>
      </c>
      <c r="B2793" t="s">
        <v>792</v>
      </c>
      <c r="C2793">
        <v>13980816</v>
      </c>
      <c r="D2793">
        <v>980816</v>
      </c>
      <c r="E2793" t="s">
        <v>1255</v>
      </c>
      <c r="F2793" t="s">
        <v>1256</v>
      </c>
      <c r="G2793" t="s">
        <v>1523</v>
      </c>
      <c r="H2793" t="s">
        <v>41</v>
      </c>
      <c r="I2793">
        <v>3</v>
      </c>
      <c r="J2793" t="s">
        <v>27</v>
      </c>
      <c r="K2793">
        <v>8</v>
      </c>
      <c r="L2793">
        <v>34</v>
      </c>
      <c r="M2793">
        <v>34</v>
      </c>
      <c r="N2793" t="s">
        <v>20</v>
      </c>
      <c r="O2793" t="s">
        <v>1559</v>
      </c>
      <c r="P2793">
        <v>51</v>
      </c>
      <c r="Q2793">
        <v>1.7</v>
      </c>
      <c r="R2793">
        <v>49</v>
      </c>
      <c r="S2793">
        <v>1.6333333333333333</v>
      </c>
      <c r="T2793">
        <f>DATATABLE[[#This Row],[تعداد واگن منتظر واگذاری]]+DATATABLE[[#This Row],[تعداد واگن تحت تخلیه]]</f>
        <v>100</v>
      </c>
      <c r="U2793">
        <v>3.3333333333333335</v>
      </c>
      <c r="V2793">
        <v>50</v>
      </c>
      <c r="W2793">
        <v>1.6666666666666667</v>
      </c>
      <c r="X2793">
        <v>2900</v>
      </c>
      <c r="Y2793">
        <v>100</v>
      </c>
      <c r="Z2793">
        <v>99</v>
      </c>
      <c r="AA2793" t="s">
        <v>15</v>
      </c>
      <c r="AB2793">
        <v>1</v>
      </c>
      <c r="AC2793">
        <v>0</v>
      </c>
      <c r="AD2793" t="s">
        <v>15</v>
      </c>
      <c r="AE2793">
        <v>1</v>
      </c>
      <c r="AF2793">
        <v>0</v>
      </c>
      <c r="AG2793" t="s">
        <v>15</v>
      </c>
      <c r="AH2793">
        <v>1</v>
      </c>
      <c r="AI2793">
        <v>0</v>
      </c>
      <c r="AJ2793" t="s">
        <v>15</v>
      </c>
      <c r="AK2793">
        <v>1</v>
      </c>
      <c r="AL2793">
        <v>0</v>
      </c>
    </row>
    <row r="2794" spans="1:38" x14ac:dyDescent="0.25">
      <c r="A2794" t="s">
        <v>1530</v>
      </c>
      <c r="B2794" t="s">
        <v>792</v>
      </c>
      <c r="C2794">
        <v>13980817</v>
      </c>
      <c r="D2794">
        <v>980817</v>
      </c>
      <c r="E2794" t="s">
        <v>1257</v>
      </c>
      <c r="F2794" t="s">
        <v>1258</v>
      </c>
      <c r="G2794" t="s">
        <v>1523</v>
      </c>
      <c r="H2794" t="s">
        <v>41</v>
      </c>
      <c r="I2794">
        <v>3</v>
      </c>
      <c r="J2794" t="s">
        <v>27</v>
      </c>
      <c r="K2794">
        <v>8</v>
      </c>
      <c r="L2794">
        <v>34</v>
      </c>
      <c r="M2794">
        <v>34</v>
      </c>
      <c r="N2794" t="s">
        <v>12</v>
      </c>
      <c r="O2794" t="s">
        <v>1560</v>
      </c>
      <c r="P2794">
        <v>39</v>
      </c>
      <c r="Q2794">
        <v>1.3</v>
      </c>
      <c r="R2794">
        <v>107</v>
      </c>
      <c r="S2794">
        <v>3.5666666666666669</v>
      </c>
      <c r="T2794">
        <f>DATATABLE[[#This Row],[تعداد واگن منتظر واگذاری]]+DATATABLE[[#This Row],[تعداد واگن تحت تخلیه]]</f>
        <v>146</v>
      </c>
      <c r="U2794">
        <v>4.8666666666666663</v>
      </c>
      <c r="V2794">
        <v>80</v>
      </c>
      <c r="W2794">
        <v>2.6666666666666665</v>
      </c>
      <c r="X2794">
        <v>4640</v>
      </c>
      <c r="Y2794">
        <v>146</v>
      </c>
      <c r="Z2794">
        <v>187</v>
      </c>
      <c r="AA2794" t="s">
        <v>15</v>
      </c>
      <c r="AB2794">
        <v>1</v>
      </c>
      <c r="AC2794">
        <v>0</v>
      </c>
      <c r="AD2794" t="s">
        <v>15</v>
      </c>
      <c r="AE2794">
        <v>1</v>
      </c>
      <c r="AF2794">
        <v>0</v>
      </c>
      <c r="AG2794" t="s">
        <v>15</v>
      </c>
      <c r="AH2794">
        <v>1</v>
      </c>
      <c r="AI2794">
        <v>0</v>
      </c>
      <c r="AJ2794" t="s">
        <v>15</v>
      </c>
      <c r="AK2794">
        <v>1</v>
      </c>
      <c r="AL2794">
        <v>0</v>
      </c>
    </row>
    <row r="2795" spans="1:38" x14ac:dyDescent="0.25">
      <c r="A2795" t="s">
        <v>1530</v>
      </c>
      <c r="B2795" t="s">
        <v>792</v>
      </c>
      <c r="C2795">
        <v>13980818</v>
      </c>
      <c r="D2795">
        <v>980818</v>
      </c>
      <c r="E2795" t="s">
        <v>1259</v>
      </c>
      <c r="F2795" t="s">
        <v>1260</v>
      </c>
      <c r="G2795" t="s">
        <v>1523</v>
      </c>
      <c r="H2795" t="s">
        <v>41</v>
      </c>
      <c r="I2795">
        <v>3</v>
      </c>
      <c r="J2795" t="s">
        <v>27</v>
      </c>
      <c r="K2795">
        <v>8</v>
      </c>
      <c r="L2795">
        <v>35</v>
      </c>
      <c r="M2795">
        <v>34</v>
      </c>
      <c r="N2795" t="s">
        <v>14</v>
      </c>
      <c r="O2795" t="s">
        <v>1561</v>
      </c>
      <c r="P2795">
        <v>15</v>
      </c>
      <c r="Q2795">
        <v>0.5</v>
      </c>
      <c r="R2795">
        <v>100</v>
      </c>
      <c r="S2795">
        <v>3.3333333333333335</v>
      </c>
      <c r="T2795">
        <f>DATATABLE[[#This Row],[تعداد واگن منتظر واگذاری]]+DATATABLE[[#This Row],[تعداد واگن تحت تخلیه]]</f>
        <v>115</v>
      </c>
      <c r="U2795">
        <v>3.8333333333333335</v>
      </c>
      <c r="V2795">
        <v>75</v>
      </c>
      <c r="W2795">
        <v>2.5</v>
      </c>
      <c r="X2795">
        <v>4350</v>
      </c>
      <c r="Y2795">
        <v>115</v>
      </c>
      <c r="Z2795">
        <v>175</v>
      </c>
      <c r="AA2795" t="s">
        <v>15</v>
      </c>
      <c r="AB2795">
        <v>1</v>
      </c>
      <c r="AC2795">
        <v>0</v>
      </c>
      <c r="AD2795" t="s">
        <v>15</v>
      </c>
      <c r="AE2795">
        <v>1</v>
      </c>
      <c r="AF2795">
        <v>0</v>
      </c>
      <c r="AG2795" t="s">
        <v>15</v>
      </c>
      <c r="AH2795">
        <v>1</v>
      </c>
      <c r="AI2795">
        <v>0</v>
      </c>
      <c r="AJ2795" t="s">
        <v>15</v>
      </c>
      <c r="AK2795">
        <v>1</v>
      </c>
      <c r="AL2795">
        <v>0</v>
      </c>
    </row>
    <row r="2796" spans="1:38" x14ac:dyDescent="0.25">
      <c r="A2796" t="s">
        <v>1530</v>
      </c>
      <c r="B2796" t="s">
        <v>792</v>
      </c>
      <c r="C2796">
        <v>13980819</v>
      </c>
      <c r="D2796">
        <v>980819</v>
      </c>
      <c r="E2796" t="s">
        <v>1261</v>
      </c>
      <c r="F2796" t="s">
        <v>1262</v>
      </c>
      <c r="G2796" t="s">
        <v>1523</v>
      </c>
      <c r="H2796" t="s">
        <v>41</v>
      </c>
      <c r="I2796">
        <v>3</v>
      </c>
      <c r="J2796" t="s">
        <v>27</v>
      </c>
      <c r="K2796">
        <v>8</v>
      </c>
      <c r="L2796">
        <v>35</v>
      </c>
      <c r="M2796">
        <v>34</v>
      </c>
      <c r="N2796" t="s">
        <v>16</v>
      </c>
      <c r="O2796" t="s">
        <v>1562</v>
      </c>
      <c r="P2796">
        <v>0</v>
      </c>
      <c r="Q2796">
        <v>0</v>
      </c>
      <c r="R2796">
        <v>151</v>
      </c>
      <c r="S2796">
        <v>5.0333333333333332</v>
      </c>
      <c r="T2796">
        <f>DATATABLE[[#This Row],[تعداد واگن منتظر واگذاری]]+DATATABLE[[#This Row],[تعداد واگن تحت تخلیه]]</f>
        <v>151</v>
      </c>
      <c r="U2796">
        <v>5.0333333333333332</v>
      </c>
      <c r="V2796">
        <v>64</v>
      </c>
      <c r="W2796">
        <v>2.1333333333333333</v>
      </c>
      <c r="X2796">
        <v>3712</v>
      </c>
      <c r="Y2796">
        <v>151</v>
      </c>
      <c r="Z2796">
        <v>215</v>
      </c>
      <c r="AA2796" t="s">
        <v>13</v>
      </c>
      <c r="AB2796">
        <v>0</v>
      </c>
      <c r="AC2796">
        <v>1</v>
      </c>
      <c r="AD2796" t="s">
        <v>15</v>
      </c>
      <c r="AE2796">
        <v>1</v>
      </c>
      <c r="AF2796">
        <v>0</v>
      </c>
      <c r="AG2796" t="s">
        <v>15</v>
      </c>
      <c r="AH2796">
        <v>1</v>
      </c>
      <c r="AI2796">
        <v>0</v>
      </c>
      <c r="AJ2796" t="s">
        <v>15</v>
      </c>
      <c r="AK2796">
        <v>1</v>
      </c>
      <c r="AL2796">
        <v>0</v>
      </c>
    </row>
    <row r="2797" spans="1:38" x14ac:dyDescent="0.25">
      <c r="A2797" t="s">
        <v>1530</v>
      </c>
      <c r="B2797" t="s">
        <v>792</v>
      </c>
      <c r="C2797">
        <v>13980820</v>
      </c>
      <c r="D2797">
        <v>980820</v>
      </c>
      <c r="E2797" t="s">
        <v>1263</v>
      </c>
      <c r="F2797" t="s">
        <v>1264</v>
      </c>
      <c r="G2797" t="s">
        <v>1523</v>
      </c>
      <c r="H2797" t="s">
        <v>41</v>
      </c>
      <c r="I2797">
        <v>3</v>
      </c>
      <c r="J2797" t="s">
        <v>27</v>
      </c>
      <c r="K2797">
        <v>8</v>
      </c>
      <c r="L2797">
        <v>35</v>
      </c>
      <c r="M2797">
        <v>34</v>
      </c>
      <c r="N2797" t="s">
        <v>17</v>
      </c>
      <c r="O2797" t="s">
        <v>1563</v>
      </c>
      <c r="P2797">
        <v>79</v>
      </c>
      <c r="Q2797">
        <v>2.6333333333333333</v>
      </c>
      <c r="R2797">
        <v>140</v>
      </c>
      <c r="S2797">
        <v>4.666666666666667</v>
      </c>
      <c r="T2797">
        <f>DATATABLE[[#This Row],[تعداد واگن منتظر واگذاری]]+DATATABLE[[#This Row],[تعداد واگن تحت تخلیه]]</f>
        <v>219</v>
      </c>
      <c r="U2797">
        <v>7.3</v>
      </c>
      <c r="V2797">
        <v>40</v>
      </c>
      <c r="W2797">
        <v>1.3333333333333333</v>
      </c>
      <c r="X2797">
        <v>2320</v>
      </c>
      <c r="Y2797">
        <v>219</v>
      </c>
      <c r="Z2797">
        <v>180</v>
      </c>
      <c r="AA2797" t="s">
        <v>15</v>
      </c>
      <c r="AB2797">
        <v>1</v>
      </c>
      <c r="AC2797">
        <v>0</v>
      </c>
      <c r="AD2797" t="s">
        <v>15</v>
      </c>
      <c r="AE2797">
        <v>1</v>
      </c>
      <c r="AF2797">
        <v>0</v>
      </c>
      <c r="AG2797" t="s">
        <v>15</v>
      </c>
      <c r="AH2797">
        <v>1</v>
      </c>
      <c r="AI2797">
        <v>0</v>
      </c>
      <c r="AJ2797" t="s">
        <v>15</v>
      </c>
      <c r="AK2797">
        <v>1</v>
      </c>
      <c r="AL2797">
        <v>0</v>
      </c>
    </row>
    <row r="2798" spans="1:38" x14ac:dyDescent="0.25">
      <c r="A2798" t="s">
        <v>1530</v>
      </c>
      <c r="B2798" t="s">
        <v>792</v>
      </c>
      <c r="C2798">
        <v>13980821</v>
      </c>
      <c r="D2798">
        <v>980821</v>
      </c>
      <c r="E2798" t="s">
        <v>1265</v>
      </c>
      <c r="F2798" t="s">
        <v>1266</v>
      </c>
      <c r="G2798" t="s">
        <v>1523</v>
      </c>
      <c r="H2798" t="s">
        <v>41</v>
      </c>
      <c r="I2798">
        <v>3</v>
      </c>
      <c r="J2798" t="s">
        <v>27</v>
      </c>
      <c r="K2798">
        <v>8</v>
      </c>
      <c r="L2798">
        <v>35</v>
      </c>
      <c r="M2798">
        <v>34</v>
      </c>
      <c r="N2798" t="s">
        <v>18</v>
      </c>
      <c r="O2798" t="s">
        <v>1564</v>
      </c>
      <c r="P2798">
        <v>0</v>
      </c>
      <c r="Q2798">
        <v>0</v>
      </c>
      <c r="R2798">
        <v>122</v>
      </c>
      <c r="S2798">
        <v>4.0666666666666664</v>
      </c>
      <c r="T2798">
        <f>DATATABLE[[#This Row],[تعداد واگن منتظر واگذاری]]+DATATABLE[[#This Row],[تعداد واگن تحت تخلیه]]</f>
        <v>122</v>
      </c>
      <c r="U2798">
        <v>4.0666666666666664</v>
      </c>
      <c r="V2798">
        <v>79</v>
      </c>
      <c r="W2798">
        <v>2.6333333333333333</v>
      </c>
      <c r="X2798">
        <v>4582</v>
      </c>
      <c r="Y2798">
        <v>122</v>
      </c>
      <c r="Z2798">
        <v>201</v>
      </c>
      <c r="AA2798" t="s">
        <v>13</v>
      </c>
      <c r="AB2798">
        <v>0</v>
      </c>
      <c r="AC2798">
        <v>1</v>
      </c>
      <c r="AD2798" t="s">
        <v>15</v>
      </c>
      <c r="AE2798">
        <v>1</v>
      </c>
      <c r="AF2798">
        <v>0</v>
      </c>
      <c r="AG2798" t="s">
        <v>15</v>
      </c>
      <c r="AH2798">
        <v>1</v>
      </c>
      <c r="AI2798">
        <v>0</v>
      </c>
      <c r="AJ2798" t="s">
        <v>15</v>
      </c>
      <c r="AK2798">
        <v>1</v>
      </c>
      <c r="AL2798">
        <v>0</v>
      </c>
    </row>
    <row r="2799" spans="1:38" x14ac:dyDescent="0.25">
      <c r="A2799" t="s">
        <v>1530</v>
      </c>
      <c r="B2799" t="s">
        <v>792</v>
      </c>
      <c r="C2799">
        <v>13980822</v>
      </c>
      <c r="D2799">
        <v>980822</v>
      </c>
      <c r="E2799" t="s">
        <v>1267</v>
      </c>
      <c r="F2799" t="s">
        <v>1268</v>
      </c>
      <c r="G2799" t="s">
        <v>1523</v>
      </c>
      <c r="H2799" t="s">
        <v>41</v>
      </c>
      <c r="I2799">
        <v>3</v>
      </c>
      <c r="J2799" t="s">
        <v>27</v>
      </c>
      <c r="K2799">
        <v>8</v>
      </c>
      <c r="L2799">
        <v>35</v>
      </c>
      <c r="M2799">
        <v>34</v>
      </c>
      <c r="N2799" t="s">
        <v>19</v>
      </c>
      <c r="O2799" t="s">
        <v>1565</v>
      </c>
      <c r="P2799">
        <v>0</v>
      </c>
      <c r="Q2799">
        <v>0</v>
      </c>
      <c r="R2799">
        <v>82</v>
      </c>
      <c r="S2799">
        <v>2.7333333333333334</v>
      </c>
      <c r="T2799">
        <f>DATATABLE[[#This Row],[تعداد واگن منتظر واگذاری]]+DATATABLE[[#This Row],[تعداد واگن تحت تخلیه]]</f>
        <v>82</v>
      </c>
      <c r="U2799">
        <v>2.7333333333333334</v>
      </c>
      <c r="V2799">
        <v>51</v>
      </c>
      <c r="W2799">
        <v>1.7</v>
      </c>
      <c r="X2799">
        <v>2958</v>
      </c>
      <c r="Y2799">
        <v>82</v>
      </c>
      <c r="Z2799">
        <v>133</v>
      </c>
      <c r="AA2799" t="s">
        <v>13</v>
      </c>
      <c r="AB2799">
        <v>0</v>
      </c>
      <c r="AC2799">
        <v>1</v>
      </c>
      <c r="AD2799" t="s">
        <v>15</v>
      </c>
      <c r="AE2799">
        <v>1</v>
      </c>
      <c r="AF2799">
        <v>0</v>
      </c>
      <c r="AG2799" t="s">
        <v>15</v>
      </c>
      <c r="AH2799">
        <v>1</v>
      </c>
      <c r="AI2799">
        <v>0</v>
      </c>
      <c r="AJ2799" t="s">
        <v>15</v>
      </c>
      <c r="AK2799">
        <v>1</v>
      </c>
      <c r="AL2799">
        <v>0</v>
      </c>
    </row>
    <row r="2800" spans="1:38" x14ac:dyDescent="0.25">
      <c r="A2800" t="s">
        <v>1530</v>
      </c>
      <c r="B2800" t="s">
        <v>792</v>
      </c>
      <c r="C2800">
        <v>13980823</v>
      </c>
      <c r="D2800">
        <v>980823</v>
      </c>
      <c r="E2800" t="s">
        <v>1269</v>
      </c>
      <c r="F2800" t="s">
        <v>1270</v>
      </c>
      <c r="G2800" t="s">
        <v>1523</v>
      </c>
      <c r="H2800" t="s">
        <v>41</v>
      </c>
      <c r="I2800">
        <v>3</v>
      </c>
      <c r="J2800" t="s">
        <v>27</v>
      </c>
      <c r="K2800">
        <v>8</v>
      </c>
      <c r="L2800">
        <v>35</v>
      </c>
      <c r="M2800">
        <v>35</v>
      </c>
      <c r="N2800" t="s">
        <v>20</v>
      </c>
      <c r="O2800" t="s">
        <v>1566</v>
      </c>
      <c r="P2800">
        <v>35</v>
      </c>
      <c r="Q2800">
        <v>1.1666666666666667</v>
      </c>
      <c r="R2800">
        <v>52</v>
      </c>
      <c r="S2800">
        <v>1.7333333333333334</v>
      </c>
      <c r="T2800">
        <f>DATATABLE[[#This Row],[تعداد واگن منتظر واگذاری]]+DATATABLE[[#This Row],[تعداد واگن تحت تخلیه]]</f>
        <v>87</v>
      </c>
      <c r="U2800">
        <v>2.9</v>
      </c>
      <c r="V2800">
        <v>55</v>
      </c>
      <c r="W2800">
        <v>1.8333333333333333</v>
      </c>
      <c r="X2800">
        <v>3190</v>
      </c>
      <c r="Y2800">
        <v>87</v>
      </c>
      <c r="Z2800">
        <v>107</v>
      </c>
      <c r="AA2800" t="s">
        <v>15</v>
      </c>
      <c r="AB2800">
        <v>1</v>
      </c>
      <c r="AC2800">
        <v>0</v>
      </c>
      <c r="AD2800" t="s">
        <v>15</v>
      </c>
      <c r="AE2800">
        <v>1</v>
      </c>
      <c r="AF2800">
        <v>0</v>
      </c>
      <c r="AG2800" t="s">
        <v>15</v>
      </c>
      <c r="AH2800">
        <v>1</v>
      </c>
      <c r="AI2800">
        <v>0</v>
      </c>
      <c r="AJ2800" t="s">
        <v>15</v>
      </c>
      <c r="AK2800">
        <v>1</v>
      </c>
      <c r="AL2800">
        <v>0</v>
      </c>
    </row>
    <row r="2801" spans="1:38" x14ac:dyDescent="0.25">
      <c r="A2801" t="s">
        <v>1530</v>
      </c>
      <c r="B2801" t="s">
        <v>792</v>
      </c>
      <c r="C2801">
        <v>13980824</v>
      </c>
      <c r="D2801">
        <v>980824</v>
      </c>
      <c r="E2801" t="s">
        <v>1271</v>
      </c>
      <c r="F2801" t="s">
        <v>1272</v>
      </c>
      <c r="G2801" t="s">
        <v>1523</v>
      </c>
      <c r="H2801" t="s">
        <v>41</v>
      </c>
      <c r="I2801">
        <v>3</v>
      </c>
      <c r="J2801" t="s">
        <v>27</v>
      </c>
      <c r="K2801">
        <v>8</v>
      </c>
      <c r="L2801">
        <v>35</v>
      </c>
      <c r="M2801">
        <v>35</v>
      </c>
      <c r="N2801" t="s">
        <v>12</v>
      </c>
      <c r="O2801" t="s">
        <v>1567</v>
      </c>
      <c r="P2801">
        <v>37</v>
      </c>
      <c r="Q2801">
        <v>1.2333333333333334</v>
      </c>
      <c r="R2801">
        <v>72</v>
      </c>
      <c r="S2801">
        <v>2.4</v>
      </c>
      <c r="T2801">
        <f>DATATABLE[[#This Row],[تعداد واگن منتظر واگذاری]]+DATATABLE[[#This Row],[تعداد واگن تحت تخلیه]]</f>
        <v>109</v>
      </c>
      <c r="U2801">
        <v>3.6333333333333333</v>
      </c>
      <c r="V2801">
        <v>49</v>
      </c>
      <c r="W2801">
        <v>1.6333333333333333</v>
      </c>
      <c r="X2801">
        <v>2842</v>
      </c>
      <c r="Y2801">
        <v>109</v>
      </c>
      <c r="Z2801">
        <v>121</v>
      </c>
      <c r="AA2801" t="s">
        <v>15</v>
      </c>
      <c r="AB2801">
        <v>1</v>
      </c>
      <c r="AC2801">
        <v>0</v>
      </c>
      <c r="AD2801" t="s">
        <v>15</v>
      </c>
      <c r="AE2801">
        <v>1</v>
      </c>
      <c r="AF2801">
        <v>0</v>
      </c>
      <c r="AG2801" t="s">
        <v>15</v>
      </c>
      <c r="AH2801">
        <v>1</v>
      </c>
      <c r="AI2801">
        <v>0</v>
      </c>
      <c r="AJ2801" t="s">
        <v>15</v>
      </c>
      <c r="AK2801">
        <v>1</v>
      </c>
      <c r="AL2801">
        <v>0</v>
      </c>
    </row>
    <row r="2802" spans="1:38" x14ac:dyDescent="0.25">
      <c r="A2802" t="s">
        <v>1530</v>
      </c>
      <c r="B2802" t="s">
        <v>792</v>
      </c>
      <c r="C2802">
        <v>13980825</v>
      </c>
      <c r="D2802">
        <v>980825</v>
      </c>
      <c r="E2802" t="s">
        <v>1273</v>
      </c>
      <c r="F2802" t="s">
        <v>1274</v>
      </c>
      <c r="G2802" t="s">
        <v>1523</v>
      </c>
      <c r="H2802" t="s">
        <v>41</v>
      </c>
      <c r="I2802">
        <v>3</v>
      </c>
      <c r="J2802" t="s">
        <v>27</v>
      </c>
      <c r="K2802">
        <v>8</v>
      </c>
      <c r="L2802">
        <v>36</v>
      </c>
      <c r="M2802">
        <v>35</v>
      </c>
      <c r="N2802" t="s">
        <v>14</v>
      </c>
      <c r="O2802" t="s">
        <v>1568</v>
      </c>
      <c r="P2802">
        <v>47</v>
      </c>
      <c r="Q2802">
        <v>1.5666666666666667</v>
      </c>
      <c r="R2802">
        <v>73</v>
      </c>
      <c r="S2802">
        <v>2.4333333333333331</v>
      </c>
      <c r="T2802">
        <f>DATATABLE[[#This Row],[تعداد واگن منتظر واگذاری]]+DATATABLE[[#This Row],[تعداد واگن تحت تخلیه]]</f>
        <v>120</v>
      </c>
      <c r="U2802">
        <v>4</v>
      </c>
      <c r="V2802">
        <v>75</v>
      </c>
      <c r="W2802">
        <v>2.5</v>
      </c>
      <c r="X2802">
        <v>4350</v>
      </c>
      <c r="Y2802">
        <v>120</v>
      </c>
      <c r="Z2802">
        <v>148</v>
      </c>
      <c r="AA2802" t="s">
        <v>15</v>
      </c>
      <c r="AB2802">
        <v>1</v>
      </c>
      <c r="AC2802">
        <v>0</v>
      </c>
      <c r="AD2802" t="s">
        <v>15</v>
      </c>
      <c r="AE2802">
        <v>1</v>
      </c>
      <c r="AF2802">
        <v>0</v>
      </c>
      <c r="AG2802" t="s">
        <v>15</v>
      </c>
      <c r="AH2802">
        <v>1</v>
      </c>
      <c r="AI2802">
        <v>0</v>
      </c>
      <c r="AJ2802" t="s">
        <v>15</v>
      </c>
      <c r="AK2802">
        <v>1</v>
      </c>
      <c r="AL2802">
        <v>0</v>
      </c>
    </row>
    <row r="2803" spans="1:38" x14ac:dyDescent="0.25">
      <c r="A2803" t="s">
        <v>1530</v>
      </c>
      <c r="B2803" t="s">
        <v>792</v>
      </c>
      <c r="C2803">
        <v>13980826</v>
      </c>
      <c r="D2803">
        <v>980826</v>
      </c>
      <c r="E2803" t="s">
        <v>1275</v>
      </c>
      <c r="F2803" t="s">
        <v>1276</v>
      </c>
      <c r="G2803" t="s">
        <v>1523</v>
      </c>
      <c r="H2803" t="s">
        <v>41</v>
      </c>
      <c r="I2803">
        <v>3</v>
      </c>
      <c r="J2803" t="s">
        <v>27</v>
      </c>
      <c r="K2803">
        <v>8</v>
      </c>
      <c r="L2803">
        <v>36</v>
      </c>
      <c r="M2803">
        <v>35</v>
      </c>
      <c r="N2803" t="s">
        <v>16</v>
      </c>
      <c r="O2803" t="s">
        <v>1569</v>
      </c>
      <c r="P2803">
        <v>3</v>
      </c>
      <c r="Q2803">
        <v>0.1</v>
      </c>
      <c r="R2803">
        <v>84</v>
      </c>
      <c r="S2803">
        <v>2.8</v>
      </c>
      <c r="T2803">
        <f>DATATABLE[[#This Row],[تعداد واگن منتظر واگذاری]]+DATATABLE[[#This Row],[تعداد واگن تحت تخلیه]]</f>
        <v>87</v>
      </c>
      <c r="U2803">
        <v>2.9</v>
      </c>
      <c r="V2803">
        <v>74</v>
      </c>
      <c r="W2803">
        <v>2.4666666666666668</v>
      </c>
      <c r="X2803">
        <v>4292</v>
      </c>
      <c r="Y2803">
        <v>87</v>
      </c>
      <c r="Z2803">
        <v>158</v>
      </c>
      <c r="AA2803" t="s">
        <v>15</v>
      </c>
      <c r="AB2803">
        <v>1</v>
      </c>
      <c r="AC2803">
        <v>0</v>
      </c>
      <c r="AD2803" t="s">
        <v>15</v>
      </c>
      <c r="AE2803">
        <v>1</v>
      </c>
      <c r="AF2803">
        <v>0</v>
      </c>
      <c r="AG2803" t="s">
        <v>15</v>
      </c>
      <c r="AH2803">
        <v>1</v>
      </c>
      <c r="AI2803">
        <v>0</v>
      </c>
      <c r="AJ2803" t="s">
        <v>15</v>
      </c>
      <c r="AK2803">
        <v>1</v>
      </c>
      <c r="AL2803">
        <v>0</v>
      </c>
    </row>
    <row r="2804" spans="1:38" x14ac:dyDescent="0.25">
      <c r="A2804" t="s">
        <v>1530</v>
      </c>
      <c r="B2804" t="s">
        <v>792</v>
      </c>
      <c r="C2804">
        <v>13980827</v>
      </c>
      <c r="D2804">
        <v>980827</v>
      </c>
      <c r="E2804" t="s">
        <v>1277</v>
      </c>
      <c r="F2804" t="s">
        <v>1278</v>
      </c>
      <c r="G2804" t="s">
        <v>1523</v>
      </c>
      <c r="H2804" t="s">
        <v>41</v>
      </c>
      <c r="I2804">
        <v>3</v>
      </c>
      <c r="J2804" t="s">
        <v>27</v>
      </c>
      <c r="K2804">
        <v>8</v>
      </c>
      <c r="L2804">
        <v>36</v>
      </c>
      <c r="M2804">
        <v>35</v>
      </c>
      <c r="N2804" t="s">
        <v>17</v>
      </c>
      <c r="O2804" t="s">
        <v>1570</v>
      </c>
      <c r="P2804">
        <v>63</v>
      </c>
      <c r="Q2804">
        <v>2.1</v>
      </c>
      <c r="R2804">
        <v>45</v>
      </c>
      <c r="S2804">
        <v>1.5</v>
      </c>
      <c r="T2804">
        <f>DATATABLE[[#This Row],[تعداد واگن منتظر واگذاری]]+DATATABLE[[#This Row],[تعداد واگن تحت تخلیه]]</f>
        <v>108</v>
      </c>
      <c r="U2804">
        <v>3.6</v>
      </c>
      <c r="V2804">
        <v>42</v>
      </c>
      <c r="W2804">
        <v>1.4</v>
      </c>
      <c r="X2804">
        <v>2436</v>
      </c>
      <c r="Y2804">
        <v>108</v>
      </c>
      <c r="Z2804">
        <v>87</v>
      </c>
      <c r="AA2804" t="s">
        <v>15</v>
      </c>
      <c r="AB2804">
        <v>1</v>
      </c>
      <c r="AC2804">
        <v>0</v>
      </c>
      <c r="AD2804" t="s">
        <v>15</v>
      </c>
      <c r="AE2804">
        <v>1</v>
      </c>
      <c r="AF2804">
        <v>0</v>
      </c>
      <c r="AG2804" t="s">
        <v>15</v>
      </c>
      <c r="AH2804">
        <v>1</v>
      </c>
      <c r="AI2804">
        <v>0</v>
      </c>
      <c r="AJ2804" t="s">
        <v>15</v>
      </c>
      <c r="AK2804">
        <v>1</v>
      </c>
      <c r="AL2804">
        <v>0</v>
      </c>
    </row>
    <row r="2805" spans="1:38" x14ac:dyDescent="0.25">
      <c r="A2805" t="s">
        <v>1530</v>
      </c>
      <c r="B2805" t="s">
        <v>792</v>
      </c>
      <c r="C2805">
        <v>13980828</v>
      </c>
      <c r="D2805">
        <v>980828</v>
      </c>
      <c r="E2805" t="s">
        <v>1279</v>
      </c>
      <c r="F2805" t="s">
        <v>1280</v>
      </c>
      <c r="G2805" t="s">
        <v>1523</v>
      </c>
      <c r="H2805" t="s">
        <v>41</v>
      </c>
      <c r="I2805">
        <v>3</v>
      </c>
      <c r="J2805" t="s">
        <v>27</v>
      </c>
      <c r="K2805">
        <v>8</v>
      </c>
      <c r="L2805">
        <v>36</v>
      </c>
      <c r="M2805">
        <v>35</v>
      </c>
      <c r="N2805" t="s">
        <v>18</v>
      </c>
      <c r="O2805" t="s">
        <v>1571</v>
      </c>
      <c r="P2805">
        <v>0</v>
      </c>
      <c r="Q2805">
        <v>0</v>
      </c>
      <c r="R2805">
        <v>75</v>
      </c>
      <c r="S2805">
        <v>2.5</v>
      </c>
      <c r="T2805">
        <f>DATATABLE[[#This Row],[تعداد واگن منتظر واگذاری]]+DATATABLE[[#This Row],[تعداد واگن تحت تخلیه]]</f>
        <v>75</v>
      </c>
      <c r="U2805">
        <v>2.5</v>
      </c>
      <c r="V2805">
        <v>21</v>
      </c>
      <c r="W2805">
        <v>0.7</v>
      </c>
      <c r="X2805">
        <v>1218</v>
      </c>
      <c r="Y2805">
        <v>75</v>
      </c>
      <c r="Z2805">
        <v>96</v>
      </c>
      <c r="AA2805" t="s">
        <v>13</v>
      </c>
      <c r="AB2805">
        <v>0</v>
      </c>
      <c r="AC2805">
        <v>1</v>
      </c>
      <c r="AD2805" t="s">
        <v>15</v>
      </c>
      <c r="AE2805">
        <v>1</v>
      </c>
      <c r="AF2805">
        <v>0</v>
      </c>
      <c r="AG2805" t="s">
        <v>15</v>
      </c>
      <c r="AH2805">
        <v>1</v>
      </c>
      <c r="AI2805">
        <v>0</v>
      </c>
      <c r="AJ2805" t="s">
        <v>15</v>
      </c>
      <c r="AK2805">
        <v>1</v>
      </c>
      <c r="AL2805">
        <v>0</v>
      </c>
    </row>
    <row r="2806" spans="1:38" x14ac:dyDescent="0.25">
      <c r="A2806" t="s">
        <v>1530</v>
      </c>
      <c r="B2806" t="s">
        <v>792</v>
      </c>
      <c r="C2806">
        <v>13980829</v>
      </c>
      <c r="D2806">
        <v>980829</v>
      </c>
      <c r="E2806" t="s">
        <v>1281</v>
      </c>
      <c r="F2806" t="s">
        <v>1282</v>
      </c>
      <c r="G2806" t="s">
        <v>1523</v>
      </c>
      <c r="H2806" t="s">
        <v>41</v>
      </c>
      <c r="I2806">
        <v>3</v>
      </c>
      <c r="J2806" t="s">
        <v>27</v>
      </c>
      <c r="K2806">
        <v>8</v>
      </c>
      <c r="L2806">
        <v>36</v>
      </c>
      <c r="M2806">
        <v>35</v>
      </c>
      <c r="N2806" t="s">
        <v>19</v>
      </c>
      <c r="O2806" t="s">
        <v>1572</v>
      </c>
      <c r="P2806">
        <v>40</v>
      </c>
      <c r="Q2806">
        <v>1.3333333333333333</v>
      </c>
      <c r="R2806">
        <v>136</v>
      </c>
      <c r="S2806">
        <v>4.5333333333333332</v>
      </c>
      <c r="T2806">
        <f>DATATABLE[[#This Row],[تعداد واگن منتظر واگذاری]]+DATATABLE[[#This Row],[تعداد واگن تحت تخلیه]]</f>
        <v>176</v>
      </c>
      <c r="U2806">
        <v>5.8666666666666663</v>
      </c>
      <c r="V2806">
        <v>25</v>
      </c>
      <c r="W2806">
        <v>0.83333333333333337</v>
      </c>
      <c r="X2806">
        <v>1450</v>
      </c>
      <c r="Y2806">
        <v>176</v>
      </c>
      <c r="Z2806">
        <v>161</v>
      </c>
      <c r="AA2806" t="s">
        <v>15</v>
      </c>
      <c r="AB2806">
        <v>1</v>
      </c>
      <c r="AC2806">
        <v>0</v>
      </c>
      <c r="AD2806" t="s">
        <v>15</v>
      </c>
      <c r="AE2806">
        <v>1</v>
      </c>
      <c r="AF2806">
        <v>0</v>
      </c>
      <c r="AG2806" t="s">
        <v>15</v>
      </c>
      <c r="AH2806">
        <v>1</v>
      </c>
      <c r="AI2806">
        <v>0</v>
      </c>
      <c r="AJ2806" t="s">
        <v>15</v>
      </c>
      <c r="AK2806">
        <v>1</v>
      </c>
      <c r="AL2806">
        <v>0</v>
      </c>
    </row>
    <row r="2807" spans="1:38" x14ac:dyDescent="0.25">
      <c r="A2807" t="s">
        <v>1530</v>
      </c>
      <c r="B2807" t="s">
        <v>792</v>
      </c>
      <c r="C2807">
        <v>13980830</v>
      </c>
      <c r="D2807">
        <v>980830</v>
      </c>
      <c r="E2807" t="s">
        <v>1283</v>
      </c>
      <c r="F2807" t="s">
        <v>1284</v>
      </c>
      <c r="G2807" t="s">
        <v>1523</v>
      </c>
      <c r="H2807" t="s">
        <v>41</v>
      </c>
      <c r="I2807">
        <v>3</v>
      </c>
      <c r="J2807" t="s">
        <v>27</v>
      </c>
      <c r="K2807">
        <v>8</v>
      </c>
      <c r="L2807">
        <v>36</v>
      </c>
      <c r="M2807">
        <v>36</v>
      </c>
      <c r="N2807" t="s">
        <v>20</v>
      </c>
      <c r="O2807" t="s">
        <v>1573</v>
      </c>
      <c r="P2807">
        <v>25</v>
      </c>
      <c r="Q2807">
        <v>0.83333333333333337</v>
      </c>
      <c r="R2807">
        <v>84</v>
      </c>
      <c r="S2807">
        <v>2.8</v>
      </c>
      <c r="T2807">
        <f>DATATABLE[[#This Row],[تعداد واگن منتظر واگذاری]]+DATATABLE[[#This Row],[تعداد واگن تحت تخلیه]]</f>
        <v>109</v>
      </c>
      <c r="U2807">
        <v>3.6333333333333333</v>
      </c>
      <c r="V2807">
        <v>88</v>
      </c>
      <c r="W2807">
        <v>2.9333333333333331</v>
      </c>
      <c r="X2807">
        <v>5104</v>
      </c>
      <c r="Y2807">
        <v>109</v>
      </c>
      <c r="Z2807">
        <v>172</v>
      </c>
      <c r="AA2807" t="s">
        <v>15</v>
      </c>
      <c r="AB2807">
        <v>1</v>
      </c>
      <c r="AC2807">
        <v>0</v>
      </c>
      <c r="AD2807" t="s">
        <v>15</v>
      </c>
      <c r="AE2807">
        <v>1</v>
      </c>
      <c r="AF2807">
        <v>0</v>
      </c>
      <c r="AG2807" t="s">
        <v>15</v>
      </c>
      <c r="AH2807">
        <v>1</v>
      </c>
      <c r="AI2807">
        <v>0</v>
      </c>
      <c r="AJ2807" t="s">
        <v>15</v>
      </c>
      <c r="AK2807">
        <v>1</v>
      </c>
      <c r="AL2807">
        <v>0</v>
      </c>
    </row>
    <row r="2808" spans="1:38" x14ac:dyDescent="0.25">
      <c r="A2808" t="s">
        <v>1530</v>
      </c>
      <c r="B2808" t="s">
        <v>792</v>
      </c>
      <c r="C2808">
        <v>13980901</v>
      </c>
      <c r="D2808">
        <v>980901</v>
      </c>
      <c r="E2808" t="s">
        <v>1285</v>
      </c>
      <c r="F2808" t="s">
        <v>1286</v>
      </c>
      <c r="G2808" t="s">
        <v>1523</v>
      </c>
      <c r="H2808" t="s">
        <v>41</v>
      </c>
      <c r="I2808">
        <v>3</v>
      </c>
      <c r="J2808" t="s">
        <v>28</v>
      </c>
      <c r="K2808">
        <v>9</v>
      </c>
      <c r="L2808">
        <v>36</v>
      </c>
      <c r="M2808">
        <v>36</v>
      </c>
      <c r="N2808" t="s">
        <v>12</v>
      </c>
      <c r="O2808" t="s">
        <v>1542</v>
      </c>
      <c r="P2808">
        <v>24</v>
      </c>
      <c r="Q2808">
        <v>0.8</v>
      </c>
      <c r="R2808">
        <v>62</v>
      </c>
      <c r="S2808">
        <v>2.0666666666666669</v>
      </c>
      <c r="T2808">
        <f>DATATABLE[[#This Row],[تعداد واگن منتظر واگذاری]]+DATATABLE[[#This Row],[تعداد واگن تحت تخلیه]]</f>
        <v>86</v>
      </c>
      <c r="U2808">
        <v>2.8666666666666667</v>
      </c>
      <c r="V2808">
        <v>45</v>
      </c>
      <c r="W2808">
        <v>1.5</v>
      </c>
      <c r="X2808">
        <v>2610</v>
      </c>
      <c r="Y2808">
        <v>86</v>
      </c>
      <c r="Z2808">
        <v>107</v>
      </c>
      <c r="AA2808" t="s">
        <v>15</v>
      </c>
      <c r="AB2808">
        <v>1</v>
      </c>
      <c r="AC2808">
        <v>0</v>
      </c>
      <c r="AD2808" t="s">
        <v>15</v>
      </c>
      <c r="AE2808">
        <v>1</v>
      </c>
      <c r="AF2808">
        <v>0</v>
      </c>
      <c r="AG2808" t="s">
        <v>15</v>
      </c>
      <c r="AH2808">
        <v>1</v>
      </c>
      <c r="AI2808">
        <v>0</v>
      </c>
      <c r="AJ2808" t="s">
        <v>15</v>
      </c>
      <c r="AK2808">
        <v>1</v>
      </c>
      <c r="AL2808">
        <v>0</v>
      </c>
    </row>
    <row r="2809" spans="1:38" x14ac:dyDescent="0.25">
      <c r="A2809" t="s">
        <v>1530</v>
      </c>
      <c r="B2809" t="s">
        <v>792</v>
      </c>
      <c r="C2809">
        <v>13980902</v>
      </c>
      <c r="D2809">
        <v>980902</v>
      </c>
      <c r="E2809" t="s">
        <v>1287</v>
      </c>
      <c r="F2809" t="s">
        <v>1288</v>
      </c>
      <c r="G2809" t="s">
        <v>1523</v>
      </c>
      <c r="H2809" t="s">
        <v>41</v>
      </c>
      <c r="I2809">
        <v>3</v>
      </c>
      <c r="J2809" t="s">
        <v>28</v>
      </c>
      <c r="K2809">
        <v>9</v>
      </c>
      <c r="L2809">
        <v>37</v>
      </c>
      <c r="M2809">
        <v>36</v>
      </c>
      <c r="N2809" t="s">
        <v>14</v>
      </c>
      <c r="O2809" t="s">
        <v>1543</v>
      </c>
      <c r="P2809">
        <v>6</v>
      </c>
      <c r="Q2809">
        <v>0.2</v>
      </c>
      <c r="R2809">
        <v>74</v>
      </c>
      <c r="S2809">
        <v>2.4666666666666668</v>
      </c>
      <c r="T2809">
        <f>DATATABLE[[#This Row],[تعداد واگن منتظر واگذاری]]+DATATABLE[[#This Row],[تعداد واگن تحت تخلیه]]</f>
        <v>80</v>
      </c>
      <c r="U2809">
        <v>2.6666666666666665</v>
      </c>
      <c r="V2809">
        <v>10</v>
      </c>
      <c r="W2809">
        <v>0.33333333333333331</v>
      </c>
      <c r="X2809">
        <v>580</v>
      </c>
      <c r="Y2809">
        <v>80</v>
      </c>
      <c r="Z2809">
        <v>84</v>
      </c>
      <c r="AA2809" t="s">
        <v>15</v>
      </c>
      <c r="AB2809">
        <v>1</v>
      </c>
      <c r="AC2809">
        <v>0</v>
      </c>
      <c r="AD2809" t="s">
        <v>15</v>
      </c>
      <c r="AE2809">
        <v>1</v>
      </c>
      <c r="AF2809">
        <v>0</v>
      </c>
      <c r="AG2809" t="s">
        <v>15</v>
      </c>
      <c r="AH2809">
        <v>1</v>
      </c>
      <c r="AI2809">
        <v>0</v>
      </c>
      <c r="AJ2809" t="s">
        <v>15</v>
      </c>
      <c r="AK2809">
        <v>1</v>
      </c>
      <c r="AL2809">
        <v>0</v>
      </c>
    </row>
    <row r="2810" spans="1:38" x14ac:dyDescent="0.25">
      <c r="A2810" t="s">
        <v>1530</v>
      </c>
      <c r="B2810" t="s">
        <v>792</v>
      </c>
      <c r="C2810">
        <v>13980903</v>
      </c>
      <c r="D2810">
        <v>980903</v>
      </c>
      <c r="E2810" t="s">
        <v>1289</v>
      </c>
      <c r="F2810" t="s">
        <v>1290</v>
      </c>
      <c r="G2810" t="s">
        <v>1523</v>
      </c>
      <c r="H2810" t="s">
        <v>41</v>
      </c>
      <c r="I2810">
        <v>3</v>
      </c>
      <c r="J2810" t="s">
        <v>28</v>
      </c>
      <c r="K2810">
        <v>9</v>
      </c>
      <c r="L2810">
        <v>37</v>
      </c>
      <c r="M2810">
        <v>36</v>
      </c>
      <c r="N2810" t="s">
        <v>16</v>
      </c>
      <c r="O2810" t="s">
        <v>1544</v>
      </c>
      <c r="P2810">
        <v>0</v>
      </c>
      <c r="Q2810">
        <v>0</v>
      </c>
      <c r="R2810">
        <v>59</v>
      </c>
      <c r="S2810">
        <v>1.9666666666666666</v>
      </c>
      <c r="T2810">
        <f>DATATABLE[[#This Row],[تعداد واگن منتظر واگذاری]]+DATATABLE[[#This Row],[تعداد واگن تحت تخلیه]]</f>
        <v>59</v>
      </c>
      <c r="U2810">
        <v>1.9666666666666666</v>
      </c>
      <c r="V2810">
        <v>31</v>
      </c>
      <c r="W2810">
        <v>1.0333333333333334</v>
      </c>
      <c r="X2810">
        <v>1798</v>
      </c>
      <c r="Y2810">
        <v>59</v>
      </c>
      <c r="Z2810">
        <v>90</v>
      </c>
      <c r="AA2810" t="s">
        <v>13</v>
      </c>
      <c r="AB2810">
        <v>0</v>
      </c>
      <c r="AC2810">
        <v>1</v>
      </c>
      <c r="AD2810" t="s">
        <v>15</v>
      </c>
      <c r="AE2810">
        <v>1</v>
      </c>
      <c r="AF2810">
        <v>0</v>
      </c>
      <c r="AG2810" t="s">
        <v>15</v>
      </c>
      <c r="AH2810">
        <v>1</v>
      </c>
      <c r="AI2810">
        <v>0</v>
      </c>
      <c r="AJ2810" t="s">
        <v>15</v>
      </c>
      <c r="AK2810">
        <v>1</v>
      </c>
      <c r="AL2810">
        <v>0</v>
      </c>
    </row>
    <row r="2811" spans="1:38" x14ac:dyDescent="0.25">
      <c r="A2811" t="s">
        <v>1530</v>
      </c>
      <c r="B2811" t="s">
        <v>792</v>
      </c>
      <c r="C2811">
        <v>13980904</v>
      </c>
      <c r="D2811">
        <v>980904</v>
      </c>
      <c r="E2811" t="s">
        <v>1291</v>
      </c>
      <c r="F2811" t="s">
        <v>1292</v>
      </c>
      <c r="G2811" t="s">
        <v>1523</v>
      </c>
      <c r="H2811" t="s">
        <v>41</v>
      </c>
      <c r="I2811">
        <v>3</v>
      </c>
      <c r="J2811" t="s">
        <v>28</v>
      </c>
      <c r="K2811">
        <v>9</v>
      </c>
      <c r="L2811">
        <v>37</v>
      </c>
      <c r="M2811">
        <v>36</v>
      </c>
      <c r="N2811" t="s">
        <v>17</v>
      </c>
      <c r="O2811" t="s">
        <v>1545</v>
      </c>
      <c r="P2811">
        <v>4</v>
      </c>
      <c r="Q2811">
        <v>0.13333333333333333</v>
      </c>
      <c r="R2811">
        <v>43</v>
      </c>
      <c r="S2811">
        <v>1.4333333333333333</v>
      </c>
      <c r="T2811">
        <f>DATATABLE[[#This Row],[تعداد واگن منتظر واگذاری]]+DATATABLE[[#This Row],[تعداد واگن تحت تخلیه]]</f>
        <v>47</v>
      </c>
      <c r="U2811">
        <v>1.5666666666666667</v>
      </c>
      <c r="V2811">
        <v>55</v>
      </c>
      <c r="W2811">
        <v>1.8333333333333333</v>
      </c>
      <c r="X2811">
        <v>3190</v>
      </c>
      <c r="Y2811">
        <v>47</v>
      </c>
      <c r="Z2811">
        <v>98</v>
      </c>
      <c r="AA2811" t="s">
        <v>15</v>
      </c>
      <c r="AB2811">
        <v>1</v>
      </c>
      <c r="AC2811">
        <v>0</v>
      </c>
      <c r="AD2811" t="s">
        <v>15</v>
      </c>
      <c r="AE2811">
        <v>1</v>
      </c>
      <c r="AF2811">
        <v>0</v>
      </c>
      <c r="AG2811" t="s">
        <v>15</v>
      </c>
      <c r="AH2811">
        <v>1</v>
      </c>
      <c r="AI2811">
        <v>0</v>
      </c>
      <c r="AJ2811" t="s">
        <v>15</v>
      </c>
      <c r="AK2811">
        <v>1</v>
      </c>
      <c r="AL2811">
        <v>0</v>
      </c>
    </row>
    <row r="2812" spans="1:38" x14ac:dyDescent="0.25">
      <c r="A2812" t="s">
        <v>1530</v>
      </c>
      <c r="B2812" t="s">
        <v>792</v>
      </c>
      <c r="C2812">
        <v>13980905</v>
      </c>
      <c r="D2812">
        <v>980905</v>
      </c>
      <c r="E2812" t="s">
        <v>1293</v>
      </c>
      <c r="F2812" t="s">
        <v>1294</v>
      </c>
      <c r="G2812" t="s">
        <v>1523</v>
      </c>
      <c r="H2812" t="s">
        <v>41</v>
      </c>
      <c r="I2812">
        <v>3</v>
      </c>
      <c r="J2812" t="s">
        <v>28</v>
      </c>
      <c r="K2812">
        <v>9</v>
      </c>
      <c r="L2812">
        <v>37</v>
      </c>
      <c r="M2812">
        <v>36</v>
      </c>
      <c r="N2812" t="s">
        <v>18</v>
      </c>
      <c r="O2812" t="s">
        <v>1546</v>
      </c>
      <c r="P2812">
        <v>77</v>
      </c>
      <c r="Q2812">
        <v>2.5666666666666669</v>
      </c>
      <c r="R2812">
        <v>37</v>
      </c>
      <c r="S2812">
        <v>1.2333333333333334</v>
      </c>
      <c r="T2812">
        <f>DATATABLE[[#This Row],[تعداد واگن منتظر واگذاری]]+DATATABLE[[#This Row],[تعداد واگن تحت تخلیه]]</f>
        <v>114</v>
      </c>
      <c r="U2812">
        <v>3.8</v>
      </c>
      <c r="V2812">
        <v>34</v>
      </c>
      <c r="W2812">
        <v>1.1333333333333333</v>
      </c>
      <c r="X2812">
        <v>1972</v>
      </c>
      <c r="Y2812">
        <v>114</v>
      </c>
      <c r="Z2812">
        <v>71</v>
      </c>
      <c r="AA2812" t="s">
        <v>15</v>
      </c>
      <c r="AB2812">
        <v>1</v>
      </c>
      <c r="AC2812">
        <v>0</v>
      </c>
      <c r="AD2812" t="s">
        <v>15</v>
      </c>
      <c r="AE2812">
        <v>1</v>
      </c>
      <c r="AF2812">
        <v>0</v>
      </c>
      <c r="AG2812" t="s">
        <v>15</v>
      </c>
      <c r="AH2812">
        <v>1</v>
      </c>
      <c r="AI2812">
        <v>0</v>
      </c>
      <c r="AJ2812" t="s">
        <v>15</v>
      </c>
      <c r="AK2812">
        <v>1</v>
      </c>
      <c r="AL2812">
        <v>0</v>
      </c>
    </row>
    <row r="2813" spans="1:38" x14ac:dyDescent="0.25">
      <c r="A2813" t="s">
        <v>1530</v>
      </c>
      <c r="B2813" t="s">
        <v>792</v>
      </c>
      <c r="C2813">
        <v>13980906</v>
      </c>
      <c r="D2813">
        <v>980906</v>
      </c>
      <c r="E2813" t="s">
        <v>1295</v>
      </c>
      <c r="F2813" t="s">
        <v>1296</v>
      </c>
      <c r="G2813" t="s">
        <v>1523</v>
      </c>
      <c r="H2813" t="s">
        <v>41</v>
      </c>
      <c r="I2813">
        <v>3</v>
      </c>
      <c r="J2813" t="s">
        <v>28</v>
      </c>
      <c r="K2813">
        <v>9</v>
      </c>
      <c r="L2813">
        <v>37</v>
      </c>
      <c r="M2813">
        <v>36</v>
      </c>
      <c r="N2813" t="s">
        <v>19</v>
      </c>
      <c r="O2813" t="s">
        <v>1547</v>
      </c>
      <c r="P2813">
        <v>43</v>
      </c>
      <c r="Q2813">
        <v>1.4333333333333333</v>
      </c>
      <c r="R2813">
        <v>77</v>
      </c>
      <c r="S2813">
        <v>2.5666666666666669</v>
      </c>
      <c r="T2813">
        <f>DATATABLE[[#This Row],[تعداد واگن منتظر واگذاری]]+DATATABLE[[#This Row],[تعداد واگن تحت تخلیه]]</f>
        <v>120</v>
      </c>
      <c r="U2813">
        <v>4</v>
      </c>
      <c r="V2813">
        <v>54</v>
      </c>
      <c r="W2813">
        <v>1.8</v>
      </c>
      <c r="X2813">
        <v>3132</v>
      </c>
      <c r="Y2813">
        <v>120</v>
      </c>
      <c r="Z2813">
        <v>131</v>
      </c>
      <c r="AA2813" t="s">
        <v>15</v>
      </c>
      <c r="AB2813">
        <v>1</v>
      </c>
      <c r="AC2813">
        <v>0</v>
      </c>
      <c r="AD2813" t="s">
        <v>15</v>
      </c>
      <c r="AE2813">
        <v>1</v>
      </c>
      <c r="AF2813">
        <v>0</v>
      </c>
      <c r="AG2813" t="s">
        <v>15</v>
      </c>
      <c r="AH2813">
        <v>1</v>
      </c>
      <c r="AI2813">
        <v>0</v>
      </c>
      <c r="AJ2813" t="s">
        <v>15</v>
      </c>
      <c r="AK2813">
        <v>1</v>
      </c>
      <c r="AL2813">
        <v>0</v>
      </c>
    </row>
    <row r="2814" spans="1:38" x14ac:dyDescent="0.25">
      <c r="A2814" t="s">
        <v>1530</v>
      </c>
      <c r="B2814" t="s">
        <v>792</v>
      </c>
      <c r="C2814">
        <v>13980907</v>
      </c>
      <c r="D2814">
        <v>980907</v>
      </c>
      <c r="E2814" t="s">
        <v>1297</v>
      </c>
      <c r="F2814" t="s">
        <v>1298</v>
      </c>
      <c r="G2814" t="s">
        <v>1523</v>
      </c>
      <c r="H2814" t="s">
        <v>41</v>
      </c>
      <c r="I2814">
        <v>3</v>
      </c>
      <c r="J2814" t="s">
        <v>28</v>
      </c>
      <c r="K2814">
        <v>9</v>
      </c>
      <c r="L2814">
        <v>37</v>
      </c>
      <c r="M2814">
        <v>37</v>
      </c>
      <c r="N2814" t="s">
        <v>20</v>
      </c>
      <c r="O2814" t="s">
        <v>1548</v>
      </c>
      <c r="P2814">
        <v>0</v>
      </c>
      <c r="Q2814">
        <v>0</v>
      </c>
      <c r="R2814">
        <v>60</v>
      </c>
      <c r="S2814">
        <v>2</v>
      </c>
      <c r="T2814">
        <f>DATATABLE[[#This Row],[تعداد واگن منتظر واگذاری]]+DATATABLE[[#This Row],[تعداد واگن تحت تخلیه]]</f>
        <v>60</v>
      </c>
      <c r="U2814">
        <v>2</v>
      </c>
      <c r="V2814">
        <v>60</v>
      </c>
      <c r="W2814">
        <v>2</v>
      </c>
      <c r="X2814">
        <v>3480</v>
      </c>
      <c r="Y2814">
        <v>60</v>
      </c>
      <c r="Z2814">
        <v>120</v>
      </c>
      <c r="AA2814" t="s">
        <v>13</v>
      </c>
      <c r="AB2814">
        <v>0</v>
      </c>
      <c r="AC2814">
        <v>1</v>
      </c>
      <c r="AD2814" t="s">
        <v>15</v>
      </c>
      <c r="AE2814">
        <v>1</v>
      </c>
      <c r="AF2814">
        <v>0</v>
      </c>
      <c r="AG2814" t="s">
        <v>15</v>
      </c>
      <c r="AH2814">
        <v>1</v>
      </c>
      <c r="AI2814">
        <v>0</v>
      </c>
      <c r="AJ2814" t="s">
        <v>15</v>
      </c>
      <c r="AK2814">
        <v>1</v>
      </c>
      <c r="AL2814">
        <v>0</v>
      </c>
    </row>
    <row r="2815" spans="1:38" x14ac:dyDescent="0.25">
      <c r="A2815" t="s">
        <v>1530</v>
      </c>
      <c r="B2815" t="s">
        <v>792</v>
      </c>
      <c r="C2815">
        <v>13980908</v>
      </c>
      <c r="D2815">
        <v>980908</v>
      </c>
      <c r="E2815" t="s">
        <v>1299</v>
      </c>
      <c r="F2815" t="s">
        <v>1300</v>
      </c>
      <c r="G2815" t="s">
        <v>1523</v>
      </c>
      <c r="H2815" t="s">
        <v>41</v>
      </c>
      <c r="I2815">
        <v>3</v>
      </c>
      <c r="J2815" t="s">
        <v>28</v>
      </c>
      <c r="K2815">
        <v>9</v>
      </c>
      <c r="L2815">
        <v>37</v>
      </c>
      <c r="M2815">
        <v>37</v>
      </c>
      <c r="N2815" t="s">
        <v>12</v>
      </c>
      <c r="O2815" t="s">
        <v>1549</v>
      </c>
      <c r="P2815">
        <v>36</v>
      </c>
      <c r="Q2815">
        <v>1.2</v>
      </c>
      <c r="R2815">
        <v>26</v>
      </c>
      <c r="S2815">
        <v>0.8666666666666667</v>
      </c>
      <c r="T2815">
        <f>DATATABLE[[#This Row],[تعداد واگن منتظر واگذاری]]+DATATABLE[[#This Row],[تعداد واگن تحت تخلیه]]</f>
        <v>62</v>
      </c>
      <c r="U2815">
        <v>2.0666666666666669</v>
      </c>
      <c r="V2815">
        <v>20</v>
      </c>
      <c r="W2815">
        <v>0.66666666666666663</v>
      </c>
      <c r="X2815">
        <v>1160</v>
      </c>
      <c r="Y2815">
        <v>62</v>
      </c>
      <c r="Z2815">
        <v>46</v>
      </c>
      <c r="AA2815" t="s">
        <v>15</v>
      </c>
      <c r="AB2815">
        <v>1</v>
      </c>
      <c r="AC2815">
        <v>0</v>
      </c>
      <c r="AD2815" t="s">
        <v>15</v>
      </c>
      <c r="AE2815">
        <v>1</v>
      </c>
      <c r="AF2815">
        <v>0</v>
      </c>
      <c r="AG2815" t="s">
        <v>15</v>
      </c>
      <c r="AH2815">
        <v>1</v>
      </c>
      <c r="AI2815">
        <v>0</v>
      </c>
      <c r="AJ2815" t="s">
        <v>15</v>
      </c>
      <c r="AK2815">
        <v>1</v>
      </c>
      <c r="AL2815">
        <v>0</v>
      </c>
    </row>
    <row r="2816" spans="1:38" x14ac:dyDescent="0.25">
      <c r="A2816" t="s">
        <v>1530</v>
      </c>
      <c r="B2816" t="s">
        <v>792</v>
      </c>
      <c r="C2816">
        <v>13980909</v>
      </c>
      <c r="D2816">
        <v>980909</v>
      </c>
      <c r="E2816" t="s">
        <v>1301</v>
      </c>
      <c r="F2816" t="s">
        <v>1302</v>
      </c>
      <c r="G2816" t="s">
        <v>1523</v>
      </c>
      <c r="H2816" t="s">
        <v>41</v>
      </c>
      <c r="I2816">
        <v>3</v>
      </c>
      <c r="J2816" t="s">
        <v>28</v>
      </c>
      <c r="K2816">
        <v>9</v>
      </c>
      <c r="L2816">
        <v>38</v>
      </c>
      <c r="M2816">
        <v>37</v>
      </c>
      <c r="N2816" t="s">
        <v>14</v>
      </c>
      <c r="O2816" t="s">
        <v>1550</v>
      </c>
      <c r="P2816">
        <v>31</v>
      </c>
      <c r="Q2816">
        <v>1.0333333333333334</v>
      </c>
      <c r="R2816">
        <v>42</v>
      </c>
      <c r="S2816">
        <v>1.4</v>
      </c>
      <c r="T2816">
        <f>DATATABLE[[#This Row],[تعداد واگن منتظر واگذاری]]+DATATABLE[[#This Row],[تعداد واگن تحت تخلیه]]</f>
        <v>73</v>
      </c>
      <c r="U2816">
        <v>2.4333333333333331</v>
      </c>
      <c r="V2816">
        <v>35</v>
      </c>
      <c r="W2816">
        <v>1.1666666666666667</v>
      </c>
      <c r="X2816">
        <v>2030</v>
      </c>
      <c r="Y2816">
        <v>73</v>
      </c>
      <c r="Z2816">
        <v>77</v>
      </c>
      <c r="AA2816" t="s">
        <v>15</v>
      </c>
      <c r="AB2816">
        <v>1</v>
      </c>
      <c r="AC2816">
        <v>0</v>
      </c>
      <c r="AD2816" t="s">
        <v>15</v>
      </c>
      <c r="AE2816">
        <v>1</v>
      </c>
      <c r="AF2816">
        <v>0</v>
      </c>
      <c r="AG2816" t="s">
        <v>15</v>
      </c>
      <c r="AH2816">
        <v>1</v>
      </c>
      <c r="AI2816">
        <v>0</v>
      </c>
      <c r="AJ2816" t="s">
        <v>15</v>
      </c>
      <c r="AK2816">
        <v>1</v>
      </c>
      <c r="AL2816">
        <v>0</v>
      </c>
    </row>
    <row r="2817" spans="1:38" x14ac:dyDescent="0.25">
      <c r="A2817" t="s">
        <v>1530</v>
      </c>
      <c r="B2817" t="s">
        <v>792</v>
      </c>
      <c r="C2817">
        <v>13980910</v>
      </c>
      <c r="D2817">
        <v>980910</v>
      </c>
      <c r="E2817" t="s">
        <v>1303</v>
      </c>
      <c r="F2817" t="s">
        <v>1304</v>
      </c>
      <c r="G2817" t="s">
        <v>1523</v>
      </c>
      <c r="H2817" t="s">
        <v>41</v>
      </c>
      <c r="I2817">
        <v>3</v>
      </c>
      <c r="J2817" t="s">
        <v>28</v>
      </c>
      <c r="K2817">
        <v>9</v>
      </c>
      <c r="L2817">
        <v>38</v>
      </c>
      <c r="M2817">
        <v>37</v>
      </c>
      <c r="N2817" t="s">
        <v>16</v>
      </c>
      <c r="O2817" t="s">
        <v>1551</v>
      </c>
      <c r="P2817">
        <v>61</v>
      </c>
      <c r="Q2817">
        <v>2.0333333333333332</v>
      </c>
      <c r="R2817">
        <v>70</v>
      </c>
      <c r="S2817">
        <v>2.3333333333333335</v>
      </c>
      <c r="T2817">
        <f>DATATABLE[[#This Row],[تعداد واگن منتظر واگذاری]]+DATATABLE[[#This Row],[تعداد واگن تحت تخلیه]]</f>
        <v>131</v>
      </c>
      <c r="U2817">
        <v>4.3666666666666663</v>
      </c>
      <c r="V2817">
        <v>23</v>
      </c>
      <c r="W2817">
        <v>0.76666666666666672</v>
      </c>
      <c r="X2817">
        <v>1334</v>
      </c>
      <c r="Y2817">
        <v>131</v>
      </c>
      <c r="Z2817">
        <v>93</v>
      </c>
      <c r="AA2817" t="s">
        <v>15</v>
      </c>
      <c r="AB2817">
        <v>1</v>
      </c>
      <c r="AC2817">
        <v>0</v>
      </c>
      <c r="AD2817" t="s">
        <v>15</v>
      </c>
      <c r="AE2817">
        <v>1</v>
      </c>
      <c r="AF2817">
        <v>0</v>
      </c>
      <c r="AG2817" t="s">
        <v>15</v>
      </c>
      <c r="AH2817">
        <v>1</v>
      </c>
      <c r="AI2817">
        <v>0</v>
      </c>
      <c r="AJ2817" t="s">
        <v>15</v>
      </c>
      <c r="AK2817">
        <v>1</v>
      </c>
      <c r="AL2817">
        <v>0</v>
      </c>
    </row>
    <row r="2818" spans="1:38" x14ac:dyDescent="0.25">
      <c r="A2818" t="s">
        <v>1530</v>
      </c>
      <c r="B2818" t="s">
        <v>792</v>
      </c>
      <c r="C2818">
        <v>13980911</v>
      </c>
      <c r="D2818">
        <v>980911</v>
      </c>
      <c r="E2818" t="s">
        <v>1305</v>
      </c>
      <c r="F2818" t="s">
        <v>1306</v>
      </c>
      <c r="G2818" t="s">
        <v>1523</v>
      </c>
      <c r="H2818" t="s">
        <v>41</v>
      </c>
      <c r="I2818">
        <v>3</v>
      </c>
      <c r="J2818" t="s">
        <v>28</v>
      </c>
      <c r="K2818">
        <v>9</v>
      </c>
      <c r="L2818">
        <v>38</v>
      </c>
      <c r="M2818">
        <v>37</v>
      </c>
      <c r="N2818" t="s">
        <v>17</v>
      </c>
      <c r="O2818" t="s">
        <v>1552</v>
      </c>
      <c r="P2818">
        <v>65</v>
      </c>
      <c r="Q2818">
        <v>2.1666666666666665</v>
      </c>
      <c r="R2818">
        <v>65</v>
      </c>
      <c r="S2818">
        <v>2.1666666666666665</v>
      </c>
      <c r="T2818">
        <f>DATATABLE[[#This Row],[تعداد واگن منتظر واگذاری]]+DATATABLE[[#This Row],[تعداد واگن تحت تخلیه]]</f>
        <v>130</v>
      </c>
      <c r="U2818">
        <v>4.333333333333333</v>
      </c>
      <c r="V2818">
        <v>59</v>
      </c>
      <c r="W2818">
        <v>1.9666666666666666</v>
      </c>
      <c r="X2818">
        <v>3422</v>
      </c>
      <c r="Y2818">
        <v>130</v>
      </c>
      <c r="Z2818">
        <v>124</v>
      </c>
      <c r="AA2818" t="s">
        <v>15</v>
      </c>
      <c r="AB2818">
        <v>1</v>
      </c>
      <c r="AC2818">
        <v>0</v>
      </c>
      <c r="AD2818" t="s">
        <v>15</v>
      </c>
      <c r="AE2818">
        <v>1</v>
      </c>
      <c r="AF2818">
        <v>0</v>
      </c>
      <c r="AG2818" t="s">
        <v>15</v>
      </c>
      <c r="AH2818">
        <v>1</v>
      </c>
      <c r="AI2818">
        <v>0</v>
      </c>
      <c r="AJ2818" t="s">
        <v>15</v>
      </c>
      <c r="AK2818">
        <v>1</v>
      </c>
      <c r="AL2818">
        <v>0</v>
      </c>
    </row>
    <row r="2819" spans="1:38" x14ac:dyDescent="0.25">
      <c r="A2819" t="s">
        <v>1530</v>
      </c>
      <c r="B2819" t="s">
        <v>792</v>
      </c>
      <c r="C2819">
        <v>13980912</v>
      </c>
      <c r="D2819">
        <v>980912</v>
      </c>
      <c r="E2819" t="s">
        <v>1307</v>
      </c>
      <c r="F2819" t="s">
        <v>1308</v>
      </c>
      <c r="G2819" t="s">
        <v>1523</v>
      </c>
      <c r="H2819" t="s">
        <v>41</v>
      </c>
      <c r="I2819">
        <v>3</v>
      </c>
      <c r="J2819" t="s">
        <v>28</v>
      </c>
      <c r="K2819">
        <v>9</v>
      </c>
      <c r="L2819">
        <v>38</v>
      </c>
      <c r="M2819">
        <v>37</v>
      </c>
      <c r="N2819" t="s">
        <v>18</v>
      </c>
      <c r="O2819" t="s">
        <v>1553</v>
      </c>
      <c r="P2819">
        <v>5</v>
      </c>
      <c r="Q2819">
        <v>0.16666666666666666</v>
      </c>
      <c r="R2819">
        <v>57</v>
      </c>
      <c r="S2819">
        <v>1.9</v>
      </c>
      <c r="T2819">
        <f>DATATABLE[[#This Row],[تعداد واگن منتظر واگذاری]]+DATATABLE[[#This Row],[تعداد واگن تحت تخلیه]]</f>
        <v>62</v>
      </c>
      <c r="U2819">
        <v>2.0666666666666669</v>
      </c>
      <c r="V2819">
        <v>55</v>
      </c>
      <c r="W2819">
        <v>1.8333333333333333</v>
      </c>
      <c r="X2819">
        <v>3190</v>
      </c>
      <c r="Y2819">
        <v>62</v>
      </c>
      <c r="Z2819">
        <v>112</v>
      </c>
      <c r="AA2819" t="s">
        <v>15</v>
      </c>
      <c r="AB2819">
        <v>1</v>
      </c>
      <c r="AC2819">
        <v>0</v>
      </c>
      <c r="AD2819" t="s">
        <v>15</v>
      </c>
      <c r="AE2819">
        <v>1</v>
      </c>
      <c r="AF2819">
        <v>0</v>
      </c>
      <c r="AG2819" t="s">
        <v>15</v>
      </c>
      <c r="AH2819">
        <v>1</v>
      </c>
      <c r="AI2819">
        <v>0</v>
      </c>
      <c r="AJ2819" t="s">
        <v>15</v>
      </c>
      <c r="AK2819">
        <v>1</v>
      </c>
      <c r="AL2819">
        <v>0</v>
      </c>
    </row>
    <row r="2820" spans="1:38" x14ac:dyDescent="0.25">
      <c r="A2820" t="s">
        <v>1530</v>
      </c>
      <c r="B2820" t="s">
        <v>792</v>
      </c>
      <c r="C2820">
        <v>13980913</v>
      </c>
      <c r="D2820">
        <v>980913</v>
      </c>
      <c r="E2820" t="s">
        <v>1309</v>
      </c>
      <c r="F2820" t="s">
        <v>1310</v>
      </c>
      <c r="G2820" t="s">
        <v>1523</v>
      </c>
      <c r="H2820" t="s">
        <v>41</v>
      </c>
      <c r="I2820">
        <v>3</v>
      </c>
      <c r="J2820" t="s">
        <v>28</v>
      </c>
      <c r="K2820">
        <v>9</v>
      </c>
      <c r="L2820">
        <v>38</v>
      </c>
      <c r="M2820">
        <v>37</v>
      </c>
      <c r="N2820" t="s">
        <v>19</v>
      </c>
      <c r="O2820" t="s">
        <v>1556</v>
      </c>
      <c r="P2820">
        <v>0</v>
      </c>
      <c r="Q2820">
        <v>0</v>
      </c>
      <c r="R2820">
        <v>75</v>
      </c>
      <c r="S2820">
        <v>2.5</v>
      </c>
      <c r="T2820">
        <f>DATATABLE[[#This Row],[تعداد واگن منتظر واگذاری]]+DATATABLE[[#This Row],[تعداد واگن تحت تخلیه]]</f>
        <v>75</v>
      </c>
      <c r="U2820">
        <v>2.5</v>
      </c>
      <c r="V2820">
        <v>20</v>
      </c>
      <c r="W2820">
        <v>0.66666666666666663</v>
      </c>
      <c r="X2820">
        <v>1160</v>
      </c>
      <c r="Y2820">
        <v>75</v>
      </c>
      <c r="Z2820">
        <v>95</v>
      </c>
      <c r="AA2820" t="s">
        <v>13</v>
      </c>
      <c r="AB2820">
        <v>0</v>
      </c>
      <c r="AC2820">
        <v>1</v>
      </c>
      <c r="AD2820" t="s">
        <v>15</v>
      </c>
      <c r="AE2820">
        <v>1</v>
      </c>
      <c r="AF2820">
        <v>0</v>
      </c>
      <c r="AG2820" t="s">
        <v>15</v>
      </c>
      <c r="AH2820">
        <v>1</v>
      </c>
      <c r="AI2820">
        <v>0</v>
      </c>
      <c r="AJ2820" t="s">
        <v>15</v>
      </c>
      <c r="AK2820">
        <v>1</v>
      </c>
      <c r="AL2820">
        <v>0</v>
      </c>
    </row>
    <row r="2821" spans="1:38" x14ac:dyDescent="0.25">
      <c r="A2821" t="s">
        <v>1530</v>
      </c>
      <c r="B2821" t="s">
        <v>792</v>
      </c>
      <c r="C2821">
        <v>13980914</v>
      </c>
      <c r="D2821">
        <v>980914</v>
      </c>
      <c r="E2821" t="s">
        <v>1311</v>
      </c>
      <c r="F2821" t="s">
        <v>1312</v>
      </c>
      <c r="G2821" t="s">
        <v>1523</v>
      </c>
      <c r="H2821" t="s">
        <v>41</v>
      </c>
      <c r="I2821">
        <v>3</v>
      </c>
      <c r="J2821" t="s">
        <v>28</v>
      </c>
      <c r="K2821">
        <v>9</v>
      </c>
      <c r="L2821">
        <v>38</v>
      </c>
      <c r="M2821">
        <v>38</v>
      </c>
      <c r="N2821" t="s">
        <v>20</v>
      </c>
      <c r="O2821" t="s">
        <v>1557</v>
      </c>
      <c r="P2821">
        <v>31</v>
      </c>
      <c r="Q2821">
        <v>1.0333333333333334</v>
      </c>
      <c r="R2821">
        <v>40</v>
      </c>
      <c r="S2821">
        <v>1.3333333333333333</v>
      </c>
      <c r="T2821">
        <f>DATATABLE[[#This Row],[تعداد واگن منتظر واگذاری]]+DATATABLE[[#This Row],[تعداد واگن تحت تخلیه]]</f>
        <v>71</v>
      </c>
      <c r="U2821">
        <v>2.3666666666666667</v>
      </c>
      <c r="V2821">
        <v>64</v>
      </c>
      <c r="W2821">
        <v>2.1333333333333333</v>
      </c>
      <c r="X2821">
        <v>3712</v>
      </c>
      <c r="Y2821">
        <v>71</v>
      </c>
      <c r="Z2821">
        <v>104</v>
      </c>
      <c r="AA2821" t="s">
        <v>15</v>
      </c>
      <c r="AB2821">
        <v>1</v>
      </c>
      <c r="AC2821">
        <v>0</v>
      </c>
      <c r="AD2821" t="s">
        <v>15</v>
      </c>
      <c r="AE2821">
        <v>1</v>
      </c>
      <c r="AF2821">
        <v>0</v>
      </c>
      <c r="AG2821" t="s">
        <v>15</v>
      </c>
      <c r="AH2821">
        <v>1</v>
      </c>
      <c r="AI2821">
        <v>0</v>
      </c>
      <c r="AJ2821" t="s">
        <v>15</v>
      </c>
      <c r="AK2821">
        <v>1</v>
      </c>
      <c r="AL2821">
        <v>0</v>
      </c>
    </row>
    <row r="2822" spans="1:38" x14ac:dyDescent="0.25">
      <c r="A2822" t="s">
        <v>1530</v>
      </c>
      <c r="B2822" t="s">
        <v>792</v>
      </c>
      <c r="C2822">
        <v>13980915</v>
      </c>
      <c r="D2822">
        <v>980915</v>
      </c>
      <c r="E2822" t="s">
        <v>1313</v>
      </c>
      <c r="F2822" t="s">
        <v>1314</v>
      </c>
      <c r="G2822" t="s">
        <v>1523</v>
      </c>
      <c r="H2822" t="s">
        <v>41</v>
      </c>
      <c r="I2822">
        <v>3</v>
      </c>
      <c r="J2822" t="s">
        <v>28</v>
      </c>
      <c r="K2822">
        <v>9</v>
      </c>
      <c r="L2822">
        <v>38</v>
      </c>
      <c r="M2822">
        <v>38</v>
      </c>
      <c r="N2822" t="s">
        <v>12</v>
      </c>
      <c r="O2822" t="s">
        <v>1558</v>
      </c>
      <c r="P2822">
        <v>72</v>
      </c>
      <c r="Q2822">
        <v>2.4</v>
      </c>
      <c r="R2822">
        <v>66</v>
      </c>
      <c r="S2822">
        <v>2.2000000000000002</v>
      </c>
      <c r="T2822">
        <f>DATATABLE[[#This Row],[تعداد واگن منتظر واگذاری]]+DATATABLE[[#This Row],[تعداد واگن تحت تخلیه]]</f>
        <v>138</v>
      </c>
      <c r="U2822">
        <v>4.5999999999999996</v>
      </c>
      <c r="V2822">
        <v>37</v>
      </c>
      <c r="W2822">
        <v>1.2333333333333334</v>
      </c>
      <c r="X2822">
        <v>2146</v>
      </c>
      <c r="Y2822">
        <v>138</v>
      </c>
      <c r="Z2822">
        <v>103</v>
      </c>
      <c r="AA2822" t="s">
        <v>15</v>
      </c>
      <c r="AB2822">
        <v>1</v>
      </c>
      <c r="AC2822">
        <v>0</v>
      </c>
      <c r="AD2822" t="s">
        <v>15</v>
      </c>
      <c r="AE2822">
        <v>1</v>
      </c>
      <c r="AF2822">
        <v>0</v>
      </c>
      <c r="AG2822" t="s">
        <v>15</v>
      </c>
      <c r="AH2822">
        <v>1</v>
      </c>
      <c r="AI2822">
        <v>0</v>
      </c>
      <c r="AJ2822" t="s">
        <v>15</v>
      </c>
      <c r="AK2822">
        <v>1</v>
      </c>
      <c r="AL2822">
        <v>0</v>
      </c>
    </row>
    <row r="2823" spans="1:38" x14ac:dyDescent="0.25">
      <c r="A2823" t="s">
        <v>1530</v>
      </c>
      <c r="B2823" t="s">
        <v>792</v>
      </c>
      <c r="C2823">
        <v>13980916</v>
      </c>
      <c r="D2823">
        <v>980916</v>
      </c>
      <c r="E2823" t="s">
        <v>1315</v>
      </c>
      <c r="F2823" t="s">
        <v>1316</v>
      </c>
      <c r="G2823" t="s">
        <v>1523</v>
      </c>
      <c r="H2823" t="s">
        <v>41</v>
      </c>
      <c r="I2823">
        <v>3</v>
      </c>
      <c r="J2823" t="s">
        <v>28</v>
      </c>
      <c r="K2823">
        <v>9</v>
      </c>
      <c r="L2823">
        <v>39</v>
      </c>
      <c r="M2823">
        <v>38</v>
      </c>
      <c r="N2823" t="s">
        <v>14</v>
      </c>
      <c r="O2823" t="s">
        <v>1559</v>
      </c>
      <c r="P2823">
        <v>87</v>
      </c>
      <c r="Q2823">
        <v>2.9</v>
      </c>
      <c r="R2823">
        <v>95</v>
      </c>
      <c r="S2823">
        <v>3.1666666666666665</v>
      </c>
      <c r="T2823">
        <f>DATATABLE[[#This Row],[تعداد واگن منتظر واگذاری]]+DATATABLE[[#This Row],[تعداد واگن تحت تخلیه]]</f>
        <v>182</v>
      </c>
      <c r="U2823">
        <v>6.0666666666666664</v>
      </c>
      <c r="V2823">
        <v>45</v>
      </c>
      <c r="W2823">
        <v>1.5</v>
      </c>
      <c r="X2823">
        <v>2610</v>
      </c>
      <c r="Y2823">
        <v>182</v>
      </c>
      <c r="Z2823">
        <v>140</v>
      </c>
      <c r="AA2823" t="s">
        <v>15</v>
      </c>
      <c r="AB2823">
        <v>1</v>
      </c>
      <c r="AC2823">
        <v>0</v>
      </c>
      <c r="AD2823" t="s">
        <v>15</v>
      </c>
      <c r="AE2823">
        <v>1</v>
      </c>
      <c r="AF2823">
        <v>0</v>
      </c>
      <c r="AG2823" t="s">
        <v>15</v>
      </c>
      <c r="AH2823">
        <v>1</v>
      </c>
      <c r="AI2823">
        <v>0</v>
      </c>
      <c r="AJ2823" t="s">
        <v>15</v>
      </c>
      <c r="AK2823">
        <v>1</v>
      </c>
      <c r="AL2823">
        <v>0</v>
      </c>
    </row>
    <row r="2824" spans="1:38" x14ac:dyDescent="0.25">
      <c r="A2824" t="s">
        <v>1530</v>
      </c>
      <c r="B2824" t="s">
        <v>792</v>
      </c>
      <c r="C2824">
        <v>13980917</v>
      </c>
      <c r="D2824">
        <v>980917</v>
      </c>
      <c r="E2824" t="s">
        <v>1317</v>
      </c>
      <c r="F2824" t="s">
        <v>1318</v>
      </c>
      <c r="G2824" t="s">
        <v>1523</v>
      </c>
      <c r="H2824" t="s">
        <v>41</v>
      </c>
      <c r="I2824">
        <v>3</v>
      </c>
      <c r="J2824" t="s">
        <v>28</v>
      </c>
      <c r="K2824">
        <v>9</v>
      </c>
      <c r="L2824">
        <v>39</v>
      </c>
      <c r="M2824">
        <v>38</v>
      </c>
      <c r="N2824" t="s">
        <v>16</v>
      </c>
      <c r="O2824" t="s">
        <v>1560</v>
      </c>
      <c r="P2824">
        <v>68</v>
      </c>
      <c r="Q2824">
        <v>2.2666666666666666</v>
      </c>
      <c r="R2824">
        <v>127</v>
      </c>
      <c r="S2824">
        <v>4.2333333333333334</v>
      </c>
      <c r="T2824">
        <f>DATATABLE[[#This Row],[تعداد واگن منتظر واگذاری]]+DATATABLE[[#This Row],[تعداد واگن تحت تخلیه]]</f>
        <v>195</v>
      </c>
      <c r="U2824">
        <v>6.5</v>
      </c>
      <c r="V2824">
        <v>21</v>
      </c>
      <c r="W2824">
        <v>0.7</v>
      </c>
      <c r="X2824">
        <v>1218</v>
      </c>
      <c r="Y2824">
        <v>195</v>
      </c>
      <c r="Z2824">
        <v>148</v>
      </c>
      <c r="AA2824" t="s">
        <v>15</v>
      </c>
      <c r="AB2824">
        <v>1</v>
      </c>
      <c r="AC2824">
        <v>0</v>
      </c>
      <c r="AD2824" t="s">
        <v>15</v>
      </c>
      <c r="AE2824">
        <v>1</v>
      </c>
      <c r="AF2824">
        <v>0</v>
      </c>
      <c r="AG2824" t="s">
        <v>15</v>
      </c>
      <c r="AH2824">
        <v>1</v>
      </c>
      <c r="AI2824">
        <v>0</v>
      </c>
      <c r="AJ2824" t="s">
        <v>15</v>
      </c>
      <c r="AK2824">
        <v>1</v>
      </c>
      <c r="AL2824">
        <v>0</v>
      </c>
    </row>
    <row r="2825" spans="1:38" x14ac:dyDescent="0.25">
      <c r="A2825" t="s">
        <v>1530</v>
      </c>
      <c r="B2825" t="s">
        <v>792</v>
      </c>
      <c r="C2825">
        <v>13980918</v>
      </c>
      <c r="D2825">
        <v>980918</v>
      </c>
      <c r="E2825" t="s">
        <v>1319</v>
      </c>
      <c r="F2825" t="s">
        <v>1320</v>
      </c>
      <c r="G2825" t="s">
        <v>1523</v>
      </c>
      <c r="H2825" t="s">
        <v>41</v>
      </c>
      <c r="I2825">
        <v>3</v>
      </c>
      <c r="J2825" t="s">
        <v>28</v>
      </c>
      <c r="K2825">
        <v>9</v>
      </c>
      <c r="L2825">
        <v>39</v>
      </c>
      <c r="M2825">
        <v>38</v>
      </c>
      <c r="N2825" t="s">
        <v>17</v>
      </c>
      <c r="O2825" t="s">
        <v>1561</v>
      </c>
      <c r="P2825">
        <v>35</v>
      </c>
      <c r="Q2825">
        <v>1.1666666666666667</v>
      </c>
      <c r="R2825">
        <v>70</v>
      </c>
      <c r="S2825">
        <v>2.3333333333333335</v>
      </c>
      <c r="T2825">
        <f>DATATABLE[[#This Row],[تعداد واگن منتظر واگذاری]]+DATATABLE[[#This Row],[تعداد واگن تحت تخلیه]]</f>
        <v>105</v>
      </c>
      <c r="U2825">
        <v>3.5</v>
      </c>
      <c r="V2825">
        <v>78</v>
      </c>
      <c r="W2825">
        <v>2.6</v>
      </c>
      <c r="X2825">
        <v>4524</v>
      </c>
      <c r="Y2825">
        <v>105</v>
      </c>
      <c r="Z2825">
        <v>148</v>
      </c>
      <c r="AA2825" t="s">
        <v>15</v>
      </c>
      <c r="AB2825">
        <v>1</v>
      </c>
      <c r="AC2825">
        <v>0</v>
      </c>
      <c r="AD2825" t="s">
        <v>15</v>
      </c>
      <c r="AE2825">
        <v>1</v>
      </c>
      <c r="AF2825">
        <v>0</v>
      </c>
      <c r="AG2825" t="s">
        <v>15</v>
      </c>
      <c r="AH2825">
        <v>1</v>
      </c>
      <c r="AI2825">
        <v>0</v>
      </c>
      <c r="AJ2825" t="s">
        <v>15</v>
      </c>
      <c r="AK2825">
        <v>1</v>
      </c>
      <c r="AL2825">
        <v>0</v>
      </c>
    </row>
    <row r="2826" spans="1:38" x14ac:dyDescent="0.25">
      <c r="A2826" t="s">
        <v>1530</v>
      </c>
      <c r="B2826" t="s">
        <v>792</v>
      </c>
      <c r="C2826">
        <v>13980919</v>
      </c>
      <c r="D2826">
        <v>980919</v>
      </c>
      <c r="E2826" t="s">
        <v>1321</v>
      </c>
      <c r="F2826" t="s">
        <v>1322</v>
      </c>
      <c r="G2826" t="s">
        <v>1523</v>
      </c>
      <c r="H2826" t="s">
        <v>41</v>
      </c>
      <c r="I2826">
        <v>3</v>
      </c>
      <c r="J2826" t="s">
        <v>28</v>
      </c>
      <c r="K2826">
        <v>9</v>
      </c>
      <c r="L2826">
        <v>39</v>
      </c>
      <c r="M2826">
        <v>38</v>
      </c>
      <c r="N2826" t="s">
        <v>18</v>
      </c>
      <c r="O2826" t="s">
        <v>1562</v>
      </c>
      <c r="P2826">
        <v>60</v>
      </c>
      <c r="Q2826">
        <v>2</v>
      </c>
      <c r="R2826">
        <v>133</v>
      </c>
      <c r="S2826">
        <v>4.4333333333333336</v>
      </c>
      <c r="T2826">
        <f>DATATABLE[[#This Row],[تعداد واگن منتظر واگذاری]]+DATATABLE[[#This Row],[تعداد واگن تحت تخلیه]]</f>
        <v>193</v>
      </c>
      <c r="U2826">
        <v>6.4333333333333336</v>
      </c>
      <c r="V2826">
        <v>13</v>
      </c>
      <c r="W2826">
        <v>0.43333333333333335</v>
      </c>
      <c r="X2826">
        <v>754</v>
      </c>
      <c r="Y2826">
        <v>193</v>
      </c>
      <c r="Z2826">
        <v>146</v>
      </c>
      <c r="AA2826" t="s">
        <v>15</v>
      </c>
      <c r="AB2826">
        <v>1</v>
      </c>
      <c r="AC2826">
        <v>0</v>
      </c>
      <c r="AD2826" t="s">
        <v>15</v>
      </c>
      <c r="AE2826">
        <v>1</v>
      </c>
      <c r="AF2826">
        <v>0</v>
      </c>
      <c r="AG2826" t="s">
        <v>15</v>
      </c>
      <c r="AH2826">
        <v>1</v>
      </c>
      <c r="AI2826">
        <v>0</v>
      </c>
      <c r="AJ2826" t="s">
        <v>15</v>
      </c>
      <c r="AK2826">
        <v>1</v>
      </c>
      <c r="AL2826">
        <v>0</v>
      </c>
    </row>
    <row r="2827" spans="1:38" x14ac:dyDescent="0.25">
      <c r="A2827" t="s">
        <v>1530</v>
      </c>
      <c r="B2827" t="s">
        <v>792</v>
      </c>
      <c r="C2827">
        <v>13980920</v>
      </c>
      <c r="D2827">
        <v>980920</v>
      </c>
      <c r="E2827" t="s">
        <v>1323</v>
      </c>
      <c r="F2827" t="s">
        <v>1324</v>
      </c>
      <c r="G2827" t="s">
        <v>1523</v>
      </c>
      <c r="H2827" t="s">
        <v>41</v>
      </c>
      <c r="I2827">
        <v>3</v>
      </c>
      <c r="J2827" t="s">
        <v>28</v>
      </c>
      <c r="K2827">
        <v>9</v>
      </c>
      <c r="L2827">
        <v>39</v>
      </c>
      <c r="M2827">
        <v>38</v>
      </c>
      <c r="N2827" t="s">
        <v>19</v>
      </c>
      <c r="O2827" t="s">
        <v>1563</v>
      </c>
      <c r="P2827">
        <v>54</v>
      </c>
      <c r="Q2827">
        <v>1.8</v>
      </c>
      <c r="R2827">
        <v>59</v>
      </c>
      <c r="S2827">
        <v>1.9666666666666666</v>
      </c>
      <c r="T2827">
        <f>DATATABLE[[#This Row],[تعداد واگن منتظر واگذاری]]+DATATABLE[[#This Row],[تعداد واگن تحت تخلیه]]</f>
        <v>113</v>
      </c>
      <c r="U2827">
        <v>3.7666666666666666</v>
      </c>
      <c r="V2827">
        <v>82</v>
      </c>
      <c r="W2827">
        <v>2.7333333333333334</v>
      </c>
      <c r="X2827">
        <v>4756</v>
      </c>
      <c r="Y2827">
        <v>113</v>
      </c>
      <c r="Z2827">
        <v>141</v>
      </c>
      <c r="AA2827" t="s">
        <v>15</v>
      </c>
      <c r="AB2827">
        <v>1</v>
      </c>
      <c r="AC2827">
        <v>0</v>
      </c>
      <c r="AD2827" t="s">
        <v>15</v>
      </c>
      <c r="AE2827">
        <v>1</v>
      </c>
      <c r="AF2827">
        <v>0</v>
      </c>
      <c r="AG2827" t="s">
        <v>15</v>
      </c>
      <c r="AH2827">
        <v>1</v>
      </c>
      <c r="AI2827">
        <v>0</v>
      </c>
      <c r="AJ2827" t="s">
        <v>15</v>
      </c>
      <c r="AK2827">
        <v>1</v>
      </c>
      <c r="AL2827">
        <v>0</v>
      </c>
    </row>
    <row r="2828" spans="1:38" x14ac:dyDescent="0.25">
      <c r="A2828" t="s">
        <v>1530</v>
      </c>
      <c r="B2828" t="s">
        <v>792</v>
      </c>
      <c r="C2828">
        <v>13980921</v>
      </c>
      <c r="D2828">
        <v>980921</v>
      </c>
      <c r="E2828" t="s">
        <v>1325</v>
      </c>
      <c r="F2828" t="s">
        <v>1326</v>
      </c>
      <c r="G2828" t="s">
        <v>1523</v>
      </c>
      <c r="H2828" t="s">
        <v>41</v>
      </c>
      <c r="I2828">
        <v>3</v>
      </c>
      <c r="J2828" t="s">
        <v>28</v>
      </c>
      <c r="K2828">
        <v>9</v>
      </c>
      <c r="L2828">
        <v>39</v>
      </c>
      <c r="M2828">
        <v>39</v>
      </c>
      <c r="N2828" t="s">
        <v>20</v>
      </c>
      <c r="O2828" t="s">
        <v>1564</v>
      </c>
      <c r="P2828">
        <v>39</v>
      </c>
      <c r="Q2828">
        <v>1.3</v>
      </c>
      <c r="R2828">
        <v>50</v>
      </c>
      <c r="S2828">
        <v>1.6666666666666667</v>
      </c>
      <c r="T2828">
        <f>DATATABLE[[#This Row],[تعداد واگن منتظر واگذاری]]+DATATABLE[[#This Row],[تعداد واگن تحت تخلیه]]</f>
        <v>89</v>
      </c>
      <c r="U2828">
        <v>2.9666666666666668</v>
      </c>
      <c r="V2828">
        <v>22</v>
      </c>
      <c r="W2828">
        <v>0.73333333333333328</v>
      </c>
      <c r="X2828">
        <v>1276</v>
      </c>
      <c r="Y2828">
        <v>89</v>
      </c>
      <c r="Z2828">
        <v>72</v>
      </c>
      <c r="AA2828" t="s">
        <v>15</v>
      </c>
      <c r="AB2828">
        <v>1</v>
      </c>
      <c r="AC2828">
        <v>0</v>
      </c>
      <c r="AD2828" t="s">
        <v>15</v>
      </c>
      <c r="AE2828">
        <v>1</v>
      </c>
      <c r="AF2828">
        <v>0</v>
      </c>
      <c r="AG2828" t="s">
        <v>15</v>
      </c>
      <c r="AH2828">
        <v>1</v>
      </c>
      <c r="AI2828">
        <v>0</v>
      </c>
      <c r="AJ2828" t="s">
        <v>15</v>
      </c>
      <c r="AK2828">
        <v>1</v>
      </c>
      <c r="AL2828">
        <v>0</v>
      </c>
    </row>
    <row r="2829" spans="1:38" x14ac:dyDescent="0.25">
      <c r="A2829" t="s">
        <v>1530</v>
      </c>
      <c r="B2829" t="s">
        <v>792</v>
      </c>
      <c r="C2829">
        <v>13980922</v>
      </c>
      <c r="D2829">
        <v>980922</v>
      </c>
      <c r="E2829" t="s">
        <v>1327</v>
      </c>
      <c r="F2829" t="s">
        <v>1328</v>
      </c>
      <c r="G2829" t="s">
        <v>1523</v>
      </c>
      <c r="H2829" t="s">
        <v>41</v>
      </c>
      <c r="I2829">
        <v>3</v>
      </c>
      <c r="J2829" t="s">
        <v>28</v>
      </c>
      <c r="K2829">
        <v>9</v>
      </c>
      <c r="L2829">
        <v>39</v>
      </c>
      <c r="M2829">
        <v>39</v>
      </c>
      <c r="N2829" t="s">
        <v>12</v>
      </c>
      <c r="O2829" t="s">
        <v>1565</v>
      </c>
      <c r="P2829">
        <v>151</v>
      </c>
      <c r="Q2829">
        <v>5.0333333333333332</v>
      </c>
      <c r="R2829">
        <v>94</v>
      </c>
      <c r="S2829">
        <v>3.1333333333333333</v>
      </c>
      <c r="T2829">
        <f>DATATABLE[[#This Row],[تعداد واگن منتظر واگذاری]]+DATATABLE[[#This Row],[تعداد واگن تحت تخلیه]]</f>
        <v>245</v>
      </c>
      <c r="U2829">
        <v>8.1666666666666661</v>
      </c>
      <c r="V2829">
        <v>53</v>
      </c>
      <c r="W2829">
        <v>1.7666666666666666</v>
      </c>
      <c r="X2829">
        <v>3074</v>
      </c>
      <c r="Y2829">
        <v>245</v>
      </c>
      <c r="Z2829">
        <v>147</v>
      </c>
      <c r="AA2829" t="s">
        <v>15</v>
      </c>
      <c r="AB2829">
        <v>1</v>
      </c>
      <c r="AC2829">
        <v>0</v>
      </c>
      <c r="AD2829" t="s">
        <v>15</v>
      </c>
      <c r="AE2829">
        <v>1</v>
      </c>
      <c r="AF2829">
        <v>0</v>
      </c>
      <c r="AG2829" t="s">
        <v>15</v>
      </c>
      <c r="AH2829">
        <v>1</v>
      </c>
      <c r="AI2829">
        <v>0</v>
      </c>
      <c r="AJ2829" t="s">
        <v>15</v>
      </c>
      <c r="AK2829">
        <v>1</v>
      </c>
      <c r="AL2829">
        <v>0</v>
      </c>
    </row>
    <row r="2830" spans="1:38" x14ac:dyDescent="0.25">
      <c r="A2830" t="s">
        <v>1530</v>
      </c>
      <c r="B2830" t="s">
        <v>792</v>
      </c>
      <c r="C2830">
        <v>13980923</v>
      </c>
      <c r="D2830">
        <v>980923</v>
      </c>
      <c r="E2830" t="s">
        <v>1329</v>
      </c>
      <c r="F2830" t="s">
        <v>1330</v>
      </c>
      <c r="G2830" t="s">
        <v>1523</v>
      </c>
      <c r="H2830" t="s">
        <v>41</v>
      </c>
      <c r="I2830">
        <v>3</v>
      </c>
      <c r="J2830" t="s">
        <v>28</v>
      </c>
      <c r="K2830">
        <v>9</v>
      </c>
      <c r="L2830">
        <v>40</v>
      </c>
      <c r="M2830">
        <v>39</v>
      </c>
      <c r="N2830" t="s">
        <v>14</v>
      </c>
      <c r="O2830" t="s">
        <v>1566</v>
      </c>
      <c r="P2830">
        <v>141</v>
      </c>
      <c r="Q2830">
        <v>4.7</v>
      </c>
      <c r="R2830">
        <v>114</v>
      </c>
      <c r="S2830">
        <v>3.8</v>
      </c>
      <c r="T2830">
        <f>DATATABLE[[#This Row],[تعداد واگن منتظر واگذاری]]+DATATABLE[[#This Row],[تعداد واگن تحت تخلیه]]</f>
        <v>255</v>
      </c>
      <c r="U2830">
        <v>8.5</v>
      </c>
      <c r="V2830">
        <v>35</v>
      </c>
      <c r="W2830">
        <v>1.1666666666666667</v>
      </c>
      <c r="X2830">
        <v>2030</v>
      </c>
      <c r="Y2830">
        <v>255</v>
      </c>
      <c r="Z2830">
        <v>149</v>
      </c>
      <c r="AA2830" t="s">
        <v>15</v>
      </c>
      <c r="AB2830">
        <v>1</v>
      </c>
      <c r="AC2830">
        <v>0</v>
      </c>
      <c r="AD2830" t="s">
        <v>15</v>
      </c>
      <c r="AE2830">
        <v>1</v>
      </c>
      <c r="AF2830">
        <v>0</v>
      </c>
      <c r="AG2830" t="s">
        <v>15</v>
      </c>
      <c r="AH2830">
        <v>1</v>
      </c>
      <c r="AI2830">
        <v>0</v>
      </c>
      <c r="AJ2830" t="s">
        <v>15</v>
      </c>
      <c r="AK2830">
        <v>1</v>
      </c>
      <c r="AL2830">
        <v>0</v>
      </c>
    </row>
    <row r="2831" spans="1:38" x14ac:dyDescent="0.25">
      <c r="A2831" t="s">
        <v>1530</v>
      </c>
      <c r="B2831" t="s">
        <v>792</v>
      </c>
      <c r="C2831">
        <v>13980924</v>
      </c>
      <c r="D2831">
        <v>980924</v>
      </c>
      <c r="E2831" t="s">
        <v>1331</v>
      </c>
      <c r="F2831" t="s">
        <v>1332</v>
      </c>
      <c r="G2831" t="s">
        <v>1523</v>
      </c>
      <c r="H2831" t="s">
        <v>41</v>
      </c>
      <c r="I2831">
        <v>3</v>
      </c>
      <c r="J2831" t="s">
        <v>28</v>
      </c>
      <c r="K2831">
        <v>9</v>
      </c>
      <c r="L2831">
        <v>40</v>
      </c>
      <c r="M2831">
        <v>39</v>
      </c>
      <c r="N2831" t="s">
        <v>16</v>
      </c>
      <c r="O2831" t="s">
        <v>1567</v>
      </c>
      <c r="P2831">
        <v>57</v>
      </c>
      <c r="Q2831">
        <v>1.9</v>
      </c>
      <c r="R2831">
        <v>97</v>
      </c>
      <c r="S2831">
        <v>3.2333333333333334</v>
      </c>
      <c r="T2831">
        <f>DATATABLE[[#This Row],[تعداد واگن منتظر واگذاری]]+DATATABLE[[#This Row],[تعداد واگن تحت تخلیه]]</f>
        <v>154</v>
      </c>
      <c r="U2831">
        <v>5.1333333333333337</v>
      </c>
      <c r="V2831">
        <v>52</v>
      </c>
      <c r="W2831">
        <v>1.7333333333333334</v>
      </c>
      <c r="X2831">
        <v>3016</v>
      </c>
      <c r="Y2831">
        <v>154</v>
      </c>
      <c r="Z2831">
        <v>149</v>
      </c>
      <c r="AA2831" t="s">
        <v>15</v>
      </c>
      <c r="AB2831">
        <v>1</v>
      </c>
      <c r="AC2831">
        <v>0</v>
      </c>
      <c r="AD2831" t="s">
        <v>15</v>
      </c>
      <c r="AE2831">
        <v>1</v>
      </c>
      <c r="AF2831">
        <v>0</v>
      </c>
      <c r="AG2831" t="s">
        <v>15</v>
      </c>
      <c r="AH2831">
        <v>1</v>
      </c>
      <c r="AI2831">
        <v>0</v>
      </c>
      <c r="AJ2831" t="s">
        <v>15</v>
      </c>
      <c r="AK2831">
        <v>1</v>
      </c>
      <c r="AL2831">
        <v>0</v>
      </c>
    </row>
    <row r="2832" spans="1:38" x14ac:dyDescent="0.25">
      <c r="A2832" t="s">
        <v>1530</v>
      </c>
      <c r="B2832" t="s">
        <v>792</v>
      </c>
      <c r="C2832">
        <v>13980925</v>
      </c>
      <c r="D2832">
        <v>980925</v>
      </c>
      <c r="E2832" t="s">
        <v>1333</v>
      </c>
      <c r="F2832" t="s">
        <v>1334</v>
      </c>
      <c r="G2832" t="s">
        <v>1523</v>
      </c>
      <c r="H2832" t="s">
        <v>41</v>
      </c>
      <c r="I2832">
        <v>3</v>
      </c>
      <c r="J2832" t="s">
        <v>28</v>
      </c>
      <c r="K2832">
        <v>9</v>
      </c>
      <c r="L2832">
        <v>40</v>
      </c>
      <c r="M2832">
        <v>39</v>
      </c>
      <c r="N2832" t="s">
        <v>17</v>
      </c>
      <c r="O2832" t="s">
        <v>1568</v>
      </c>
      <c r="P2832">
        <v>141</v>
      </c>
      <c r="Q2832">
        <v>4.7</v>
      </c>
      <c r="R2832">
        <v>94</v>
      </c>
      <c r="S2832">
        <v>3.1333333333333333</v>
      </c>
      <c r="T2832">
        <f>DATATABLE[[#This Row],[تعداد واگن منتظر واگذاری]]+DATATABLE[[#This Row],[تعداد واگن تحت تخلیه]]</f>
        <v>235</v>
      </c>
      <c r="U2832">
        <v>7.833333333333333</v>
      </c>
      <c r="V2832">
        <v>61</v>
      </c>
      <c r="W2832">
        <v>2.0333333333333332</v>
      </c>
      <c r="X2832">
        <v>3538</v>
      </c>
      <c r="Y2832">
        <v>235</v>
      </c>
      <c r="Z2832">
        <v>155</v>
      </c>
      <c r="AA2832" t="s">
        <v>15</v>
      </c>
      <c r="AB2832">
        <v>1</v>
      </c>
      <c r="AC2832">
        <v>0</v>
      </c>
      <c r="AD2832" t="s">
        <v>15</v>
      </c>
      <c r="AE2832">
        <v>1</v>
      </c>
      <c r="AF2832">
        <v>0</v>
      </c>
      <c r="AG2832" t="s">
        <v>15</v>
      </c>
      <c r="AH2832">
        <v>1</v>
      </c>
      <c r="AI2832">
        <v>0</v>
      </c>
      <c r="AJ2832" t="s">
        <v>15</v>
      </c>
      <c r="AK2832">
        <v>1</v>
      </c>
      <c r="AL2832">
        <v>0</v>
      </c>
    </row>
    <row r="2833" spans="1:38" x14ac:dyDescent="0.25">
      <c r="A2833" t="s">
        <v>1530</v>
      </c>
      <c r="B2833" t="s">
        <v>792</v>
      </c>
      <c r="C2833">
        <v>13980926</v>
      </c>
      <c r="D2833">
        <v>980926</v>
      </c>
      <c r="E2833" t="s">
        <v>1335</v>
      </c>
      <c r="F2833" t="s">
        <v>1336</v>
      </c>
      <c r="G2833" t="s">
        <v>1523</v>
      </c>
      <c r="H2833" t="s">
        <v>41</v>
      </c>
      <c r="I2833">
        <v>3</v>
      </c>
      <c r="J2833" t="s">
        <v>28</v>
      </c>
      <c r="K2833">
        <v>9</v>
      </c>
      <c r="L2833">
        <v>40</v>
      </c>
      <c r="M2833">
        <v>39</v>
      </c>
      <c r="N2833" t="s">
        <v>18</v>
      </c>
      <c r="O2833" t="s">
        <v>1569</v>
      </c>
      <c r="P2833">
        <v>151</v>
      </c>
      <c r="Q2833">
        <v>5.0333333333333332</v>
      </c>
      <c r="R2833">
        <v>62</v>
      </c>
      <c r="S2833">
        <v>2.0666666666666669</v>
      </c>
      <c r="T2833">
        <f>DATATABLE[[#This Row],[تعداد واگن منتظر واگذاری]]+DATATABLE[[#This Row],[تعداد واگن تحت تخلیه]]</f>
        <v>213</v>
      </c>
      <c r="U2833">
        <v>7.1</v>
      </c>
      <c r="V2833">
        <v>60</v>
      </c>
      <c r="W2833">
        <v>2</v>
      </c>
      <c r="X2833">
        <v>3480</v>
      </c>
      <c r="Y2833">
        <v>213</v>
      </c>
      <c r="Z2833">
        <v>122</v>
      </c>
      <c r="AA2833" t="s">
        <v>15</v>
      </c>
      <c r="AB2833">
        <v>1</v>
      </c>
      <c r="AC2833">
        <v>0</v>
      </c>
      <c r="AD2833" t="s">
        <v>15</v>
      </c>
      <c r="AE2833">
        <v>1</v>
      </c>
      <c r="AF2833">
        <v>0</v>
      </c>
      <c r="AG2833" t="s">
        <v>15</v>
      </c>
      <c r="AH2833">
        <v>1</v>
      </c>
      <c r="AI2833">
        <v>0</v>
      </c>
      <c r="AJ2833" t="s">
        <v>15</v>
      </c>
      <c r="AK2833">
        <v>1</v>
      </c>
      <c r="AL2833">
        <v>0</v>
      </c>
    </row>
    <row r="2834" spans="1:38" x14ac:dyDescent="0.25">
      <c r="A2834" t="s">
        <v>1530</v>
      </c>
      <c r="B2834" t="s">
        <v>792</v>
      </c>
      <c r="C2834">
        <v>13980927</v>
      </c>
      <c r="D2834">
        <v>980927</v>
      </c>
      <c r="E2834" t="s">
        <v>1337</v>
      </c>
      <c r="F2834" t="s">
        <v>1338</v>
      </c>
      <c r="G2834" t="s">
        <v>1523</v>
      </c>
      <c r="H2834" t="s">
        <v>41</v>
      </c>
      <c r="I2834">
        <v>3</v>
      </c>
      <c r="J2834" t="s">
        <v>28</v>
      </c>
      <c r="K2834">
        <v>9</v>
      </c>
      <c r="L2834">
        <v>40</v>
      </c>
      <c r="M2834">
        <v>39</v>
      </c>
      <c r="N2834" t="s">
        <v>19</v>
      </c>
      <c r="O2834" t="s">
        <v>1570</v>
      </c>
      <c r="P2834">
        <v>122</v>
      </c>
      <c r="Q2834">
        <v>4.0666666666666664</v>
      </c>
      <c r="R2834">
        <v>113</v>
      </c>
      <c r="S2834">
        <v>3.7666666666666666</v>
      </c>
      <c r="T2834">
        <f>DATATABLE[[#This Row],[تعداد واگن منتظر واگذاری]]+DATATABLE[[#This Row],[تعداد واگن تحت تخلیه]]</f>
        <v>235</v>
      </c>
      <c r="U2834">
        <v>7.833333333333333</v>
      </c>
      <c r="V2834">
        <v>42</v>
      </c>
      <c r="W2834">
        <v>1.4</v>
      </c>
      <c r="X2834">
        <v>2436</v>
      </c>
      <c r="Y2834">
        <v>235</v>
      </c>
      <c r="Z2834">
        <v>155</v>
      </c>
      <c r="AA2834" t="s">
        <v>15</v>
      </c>
      <c r="AB2834">
        <v>1</v>
      </c>
      <c r="AC2834">
        <v>0</v>
      </c>
      <c r="AD2834" t="s">
        <v>15</v>
      </c>
      <c r="AE2834">
        <v>1</v>
      </c>
      <c r="AF2834">
        <v>0</v>
      </c>
      <c r="AG2834" t="s">
        <v>15</v>
      </c>
      <c r="AH2834">
        <v>1</v>
      </c>
      <c r="AI2834">
        <v>0</v>
      </c>
      <c r="AJ2834" t="s">
        <v>15</v>
      </c>
      <c r="AK2834">
        <v>1</v>
      </c>
      <c r="AL2834">
        <v>0</v>
      </c>
    </row>
    <row r="2835" spans="1:38" x14ac:dyDescent="0.25">
      <c r="A2835" t="s">
        <v>1530</v>
      </c>
      <c r="B2835" t="s">
        <v>792</v>
      </c>
      <c r="C2835">
        <v>13980928</v>
      </c>
      <c r="D2835">
        <v>980928</v>
      </c>
      <c r="E2835" t="s">
        <v>1339</v>
      </c>
      <c r="F2835" t="s">
        <v>1340</v>
      </c>
      <c r="G2835" t="s">
        <v>1523</v>
      </c>
      <c r="H2835" t="s">
        <v>41</v>
      </c>
      <c r="I2835">
        <v>3</v>
      </c>
      <c r="J2835" t="s">
        <v>28</v>
      </c>
      <c r="K2835">
        <v>9</v>
      </c>
      <c r="L2835">
        <v>40</v>
      </c>
      <c r="M2835">
        <v>40</v>
      </c>
      <c r="N2835" t="s">
        <v>20</v>
      </c>
      <c r="O2835" t="s">
        <v>1571</v>
      </c>
      <c r="P2835">
        <v>85</v>
      </c>
      <c r="Q2835">
        <v>2.8333333333333335</v>
      </c>
      <c r="R2835">
        <v>152</v>
      </c>
      <c r="S2835">
        <v>5.0666666666666664</v>
      </c>
      <c r="T2835">
        <f>DATATABLE[[#This Row],[تعداد واگن منتظر واگذاری]]+DATATABLE[[#This Row],[تعداد واگن تحت تخلیه]]</f>
        <v>237</v>
      </c>
      <c r="U2835">
        <v>7.9</v>
      </c>
      <c r="V2835">
        <v>60</v>
      </c>
      <c r="W2835">
        <v>2</v>
      </c>
      <c r="X2835">
        <v>3480</v>
      </c>
      <c r="Y2835">
        <v>237</v>
      </c>
      <c r="Z2835">
        <v>212</v>
      </c>
      <c r="AA2835" t="s">
        <v>15</v>
      </c>
      <c r="AB2835">
        <v>1</v>
      </c>
      <c r="AC2835">
        <v>0</v>
      </c>
      <c r="AD2835" t="s">
        <v>15</v>
      </c>
      <c r="AE2835">
        <v>1</v>
      </c>
      <c r="AF2835">
        <v>0</v>
      </c>
      <c r="AG2835" t="s">
        <v>15</v>
      </c>
      <c r="AH2835">
        <v>1</v>
      </c>
      <c r="AI2835">
        <v>0</v>
      </c>
      <c r="AJ2835" t="s">
        <v>15</v>
      </c>
      <c r="AK2835">
        <v>1</v>
      </c>
      <c r="AL2835">
        <v>0</v>
      </c>
    </row>
    <row r="2836" spans="1:38" x14ac:dyDescent="0.25">
      <c r="A2836" t="s">
        <v>1530</v>
      </c>
      <c r="B2836" t="s">
        <v>792</v>
      </c>
      <c r="C2836">
        <v>13980929</v>
      </c>
      <c r="D2836">
        <v>980929</v>
      </c>
      <c r="E2836" t="s">
        <v>1341</v>
      </c>
      <c r="F2836" t="s">
        <v>1342</v>
      </c>
      <c r="G2836" t="s">
        <v>1523</v>
      </c>
      <c r="H2836" t="s">
        <v>41</v>
      </c>
      <c r="I2836">
        <v>3</v>
      </c>
      <c r="J2836" t="s">
        <v>28</v>
      </c>
      <c r="K2836">
        <v>9</v>
      </c>
      <c r="L2836">
        <v>40</v>
      </c>
      <c r="M2836">
        <v>40</v>
      </c>
      <c r="N2836" t="s">
        <v>12</v>
      </c>
      <c r="O2836" t="s">
        <v>1572</v>
      </c>
      <c r="P2836">
        <v>130</v>
      </c>
      <c r="Q2836">
        <v>4.333333333333333</v>
      </c>
      <c r="R2836">
        <v>78</v>
      </c>
      <c r="S2836">
        <v>2.6</v>
      </c>
      <c r="T2836">
        <f>DATATABLE[[#This Row],[تعداد واگن منتظر واگذاری]]+DATATABLE[[#This Row],[تعداد واگن تحت تخلیه]]</f>
        <v>208</v>
      </c>
      <c r="U2836">
        <v>6.9333333333333336</v>
      </c>
      <c r="V2836">
        <v>42</v>
      </c>
      <c r="W2836">
        <v>1.4</v>
      </c>
      <c r="X2836">
        <v>2436</v>
      </c>
      <c r="Y2836">
        <v>208</v>
      </c>
      <c r="Z2836">
        <v>120</v>
      </c>
      <c r="AA2836" t="s">
        <v>15</v>
      </c>
      <c r="AB2836">
        <v>1</v>
      </c>
      <c r="AC2836">
        <v>0</v>
      </c>
      <c r="AD2836" t="s">
        <v>15</v>
      </c>
      <c r="AE2836">
        <v>1</v>
      </c>
      <c r="AF2836">
        <v>0</v>
      </c>
      <c r="AG2836" t="s">
        <v>15</v>
      </c>
      <c r="AH2836">
        <v>1</v>
      </c>
      <c r="AI2836">
        <v>0</v>
      </c>
      <c r="AJ2836" t="s">
        <v>15</v>
      </c>
      <c r="AK2836">
        <v>1</v>
      </c>
      <c r="AL2836">
        <v>0</v>
      </c>
    </row>
    <row r="2837" spans="1:38" x14ac:dyDescent="0.25">
      <c r="A2837" t="s">
        <v>1530</v>
      </c>
      <c r="B2837" t="s">
        <v>792</v>
      </c>
      <c r="C2837">
        <v>13980930</v>
      </c>
      <c r="D2837">
        <v>980930</v>
      </c>
      <c r="E2837" t="s">
        <v>1343</v>
      </c>
      <c r="F2837" t="s">
        <v>1344</v>
      </c>
      <c r="G2837" t="s">
        <v>1523</v>
      </c>
      <c r="H2837" t="s">
        <v>41</v>
      </c>
      <c r="I2837">
        <v>3</v>
      </c>
      <c r="J2837" t="s">
        <v>28</v>
      </c>
      <c r="K2837">
        <v>9</v>
      </c>
      <c r="L2837">
        <v>41</v>
      </c>
      <c r="M2837">
        <v>40</v>
      </c>
      <c r="N2837" t="s">
        <v>14</v>
      </c>
      <c r="O2837" t="s">
        <v>1573</v>
      </c>
      <c r="P2837">
        <v>120</v>
      </c>
      <c r="Q2837">
        <v>4</v>
      </c>
      <c r="R2837">
        <v>52</v>
      </c>
      <c r="S2837">
        <v>1.7333333333333334</v>
      </c>
      <c r="T2837">
        <f>DATATABLE[[#This Row],[تعداد واگن منتظر واگذاری]]+DATATABLE[[#This Row],[تعداد واگن تحت تخلیه]]</f>
        <v>172</v>
      </c>
      <c r="U2837">
        <v>5.7333333333333334</v>
      </c>
      <c r="V2837">
        <v>65</v>
      </c>
      <c r="W2837">
        <v>2.1666666666666665</v>
      </c>
      <c r="X2837">
        <v>3770</v>
      </c>
      <c r="Y2837">
        <v>172</v>
      </c>
      <c r="Z2837">
        <v>117</v>
      </c>
      <c r="AA2837" t="s">
        <v>15</v>
      </c>
      <c r="AB2837">
        <v>1</v>
      </c>
      <c r="AC2837">
        <v>0</v>
      </c>
      <c r="AD2837" t="s">
        <v>15</v>
      </c>
      <c r="AE2837">
        <v>1</v>
      </c>
      <c r="AF2837">
        <v>0</v>
      </c>
      <c r="AG2837" t="s">
        <v>15</v>
      </c>
      <c r="AH2837">
        <v>1</v>
      </c>
      <c r="AI2837">
        <v>0</v>
      </c>
      <c r="AJ2837" t="s">
        <v>15</v>
      </c>
      <c r="AK2837">
        <v>1</v>
      </c>
      <c r="AL2837">
        <v>0</v>
      </c>
    </row>
    <row r="2838" spans="1:38" x14ac:dyDescent="0.25">
      <c r="A2838" t="s">
        <v>1530</v>
      </c>
      <c r="B2838" t="s">
        <v>792</v>
      </c>
      <c r="C2838">
        <v>13981001</v>
      </c>
      <c r="D2838">
        <v>981001</v>
      </c>
      <c r="E2838" t="s">
        <v>1345</v>
      </c>
      <c r="F2838" t="s">
        <v>1346</v>
      </c>
      <c r="G2838" t="s">
        <v>1523</v>
      </c>
      <c r="H2838" t="s">
        <v>42</v>
      </c>
      <c r="I2838">
        <v>4</v>
      </c>
      <c r="J2838" t="s">
        <v>29</v>
      </c>
      <c r="K2838">
        <v>10</v>
      </c>
      <c r="L2838">
        <v>41</v>
      </c>
      <c r="M2838">
        <v>40</v>
      </c>
      <c r="N2838" t="s">
        <v>16</v>
      </c>
      <c r="O2838" t="s">
        <v>1542</v>
      </c>
      <c r="P2838">
        <v>159</v>
      </c>
      <c r="Q2838">
        <v>5.3</v>
      </c>
      <c r="R2838">
        <v>87</v>
      </c>
      <c r="S2838">
        <v>2.9</v>
      </c>
      <c r="T2838">
        <f>DATATABLE[[#This Row],[تعداد واگن منتظر واگذاری]]+DATATABLE[[#This Row],[تعداد واگن تحت تخلیه]]</f>
        <v>246</v>
      </c>
      <c r="U2838">
        <v>8.1999999999999993</v>
      </c>
      <c r="V2838">
        <v>30</v>
      </c>
      <c r="W2838">
        <v>1</v>
      </c>
      <c r="X2838">
        <v>1740</v>
      </c>
      <c r="Y2838">
        <v>246</v>
      </c>
      <c r="Z2838">
        <v>117</v>
      </c>
      <c r="AA2838" t="s">
        <v>15</v>
      </c>
      <c r="AB2838">
        <v>1</v>
      </c>
      <c r="AC2838">
        <v>0</v>
      </c>
      <c r="AD2838" t="s">
        <v>15</v>
      </c>
      <c r="AE2838">
        <v>1</v>
      </c>
      <c r="AF2838">
        <v>0</v>
      </c>
      <c r="AG2838" t="s">
        <v>15</v>
      </c>
      <c r="AH2838">
        <v>1</v>
      </c>
      <c r="AI2838">
        <v>0</v>
      </c>
      <c r="AJ2838" t="s">
        <v>15</v>
      </c>
      <c r="AK2838">
        <v>1</v>
      </c>
      <c r="AL2838">
        <v>0</v>
      </c>
    </row>
    <row r="2839" spans="1:38" x14ac:dyDescent="0.25">
      <c r="A2839" t="s">
        <v>1530</v>
      </c>
      <c r="B2839" t="s">
        <v>792</v>
      </c>
      <c r="C2839">
        <v>13981002</v>
      </c>
      <c r="D2839">
        <v>981002</v>
      </c>
      <c r="E2839" t="s">
        <v>1347</v>
      </c>
      <c r="F2839" t="s">
        <v>1348</v>
      </c>
      <c r="G2839" t="s">
        <v>1523</v>
      </c>
      <c r="H2839" t="s">
        <v>42</v>
      </c>
      <c r="I2839">
        <v>4</v>
      </c>
      <c r="J2839" t="s">
        <v>29</v>
      </c>
      <c r="K2839">
        <v>10</v>
      </c>
      <c r="L2839">
        <v>41</v>
      </c>
      <c r="M2839">
        <v>40</v>
      </c>
      <c r="N2839" t="s">
        <v>17</v>
      </c>
      <c r="O2839" t="s">
        <v>1543</v>
      </c>
      <c r="P2839">
        <v>153</v>
      </c>
      <c r="Q2839">
        <v>5.0999999999999996</v>
      </c>
      <c r="R2839">
        <v>96</v>
      </c>
      <c r="S2839">
        <v>3.2</v>
      </c>
      <c r="T2839">
        <f>DATATABLE[[#This Row],[تعداد واگن منتظر واگذاری]]+DATATABLE[[#This Row],[تعداد واگن تحت تخلیه]]</f>
        <v>249</v>
      </c>
      <c r="U2839">
        <v>8.3000000000000007</v>
      </c>
      <c r="V2839">
        <v>83</v>
      </c>
      <c r="W2839">
        <v>2.7666666666666666</v>
      </c>
      <c r="X2839">
        <v>4814</v>
      </c>
      <c r="Y2839">
        <v>249</v>
      </c>
      <c r="Z2839">
        <v>179</v>
      </c>
      <c r="AA2839" t="s">
        <v>15</v>
      </c>
      <c r="AB2839">
        <v>1</v>
      </c>
      <c r="AC2839">
        <v>0</v>
      </c>
      <c r="AD2839" t="s">
        <v>15</v>
      </c>
      <c r="AE2839">
        <v>1</v>
      </c>
      <c r="AF2839">
        <v>0</v>
      </c>
      <c r="AG2839" t="s">
        <v>15</v>
      </c>
      <c r="AH2839">
        <v>1</v>
      </c>
      <c r="AI2839">
        <v>0</v>
      </c>
      <c r="AJ2839" t="s">
        <v>15</v>
      </c>
      <c r="AK2839">
        <v>1</v>
      </c>
      <c r="AL2839">
        <v>0</v>
      </c>
    </row>
    <row r="2840" spans="1:38" x14ac:dyDescent="0.25">
      <c r="A2840" t="s">
        <v>1530</v>
      </c>
      <c r="B2840" t="s">
        <v>792</v>
      </c>
      <c r="C2840">
        <v>13981003</v>
      </c>
      <c r="D2840">
        <v>981003</v>
      </c>
      <c r="E2840" t="s">
        <v>1349</v>
      </c>
      <c r="F2840" t="s">
        <v>1350</v>
      </c>
      <c r="G2840" t="s">
        <v>1523</v>
      </c>
      <c r="H2840" t="s">
        <v>42</v>
      </c>
      <c r="I2840">
        <v>4</v>
      </c>
      <c r="J2840" t="s">
        <v>29</v>
      </c>
      <c r="K2840">
        <v>10</v>
      </c>
      <c r="L2840">
        <v>41</v>
      </c>
      <c r="M2840">
        <v>40</v>
      </c>
      <c r="N2840" t="s">
        <v>18</v>
      </c>
      <c r="O2840" t="s">
        <v>1544</v>
      </c>
      <c r="P2840">
        <v>137</v>
      </c>
      <c r="Q2840">
        <v>4.5666666666666664</v>
      </c>
      <c r="R2840">
        <v>149</v>
      </c>
      <c r="S2840">
        <v>4.9666666666666668</v>
      </c>
      <c r="T2840">
        <f>DATATABLE[[#This Row],[تعداد واگن منتظر واگذاری]]+DATATABLE[[#This Row],[تعداد واگن تحت تخلیه]]</f>
        <v>286</v>
      </c>
      <c r="U2840">
        <v>9.5333333333333332</v>
      </c>
      <c r="V2840">
        <v>56</v>
      </c>
      <c r="W2840">
        <v>1.8666666666666667</v>
      </c>
      <c r="X2840">
        <v>3248</v>
      </c>
      <c r="Y2840">
        <v>286</v>
      </c>
      <c r="Z2840">
        <v>205</v>
      </c>
      <c r="AA2840" t="s">
        <v>15</v>
      </c>
      <c r="AB2840">
        <v>1</v>
      </c>
      <c r="AC2840">
        <v>0</v>
      </c>
      <c r="AD2840" t="s">
        <v>15</v>
      </c>
      <c r="AE2840">
        <v>1</v>
      </c>
      <c r="AF2840">
        <v>0</v>
      </c>
      <c r="AG2840" t="s">
        <v>15</v>
      </c>
      <c r="AH2840">
        <v>1</v>
      </c>
      <c r="AI2840">
        <v>0</v>
      </c>
      <c r="AJ2840" t="s">
        <v>15</v>
      </c>
      <c r="AK2840">
        <v>1</v>
      </c>
      <c r="AL2840">
        <v>0</v>
      </c>
    </row>
    <row r="2841" spans="1:38" x14ac:dyDescent="0.25">
      <c r="A2841" t="s">
        <v>1530</v>
      </c>
      <c r="B2841" t="s">
        <v>792</v>
      </c>
      <c r="C2841">
        <v>13981004</v>
      </c>
      <c r="D2841">
        <v>981004</v>
      </c>
      <c r="E2841" t="s">
        <v>1351</v>
      </c>
      <c r="F2841" t="s">
        <v>1352</v>
      </c>
      <c r="G2841" t="s">
        <v>1523</v>
      </c>
      <c r="H2841" t="s">
        <v>42</v>
      </c>
      <c r="I2841">
        <v>4</v>
      </c>
      <c r="J2841" t="s">
        <v>29</v>
      </c>
      <c r="K2841">
        <v>10</v>
      </c>
      <c r="L2841">
        <v>41</v>
      </c>
      <c r="M2841">
        <v>40</v>
      </c>
      <c r="N2841" t="s">
        <v>19</v>
      </c>
      <c r="O2841" t="s">
        <v>1545</v>
      </c>
      <c r="P2841">
        <v>115</v>
      </c>
      <c r="Q2841">
        <v>3.8333333333333335</v>
      </c>
      <c r="R2841">
        <v>144</v>
      </c>
      <c r="S2841">
        <v>4.8</v>
      </c>
      <c r="T2841">
        <f>DATATABLE[[#This Row],[تعداد واگن منتظر واگذاری]]+DATATABLE[[#This Row],[تعداد واگن تحت تخلیه]]</f>
        <v>259</v>
      </c>
      <c r="U2841">
        <v>8.6333333333333329</v>
      </c>
      <c r="V2841">
        <v>80</v>
      </c>
      <c r="W2841">
        <v>2.6666666666666665</v>
      </c>
      <c r="X2841">
        <v>4640</v>
      </c>
      <c r="Y2841">
        <v>259</v>
      </c>
      <c r="Z2841">
        <v>224</v>
      </c>
      <c r="AA2841" t="s">
        <v>15</v>
      </c>
      <c r="AB2841">
        <v>1</v>
      </c>
      <c r="AC2841">
        <v>0</v>
      </c>
      <c r="AD2841" t="s">
        <v>15</v>
      </c>
      <c r="AE2841">
        <v>1</v>
      </c>
      <c r="AF2841">
        <v>0</v>
      </c>
      <c r="AG2841" t="s">
        <v>15</v>
      </c>
      <c r="AH2841">
        <v>1</v>
      </c>
      <c r="AI2841">
        <v>0</v>
      </c>
      <c r="AJ2841" t="s">
        <v>15</v>
      </c>
      <c r="AK2841">
        <v>1</v>
      </c>
      <c r="AL2841">
        <v>0</v>
      </c>
    </row>
    <row r="2842" spans="1:38" x14ac:dyDescent="0.25">
      <c r="A2842" t="s">
        <v>1530</v>
      </c>
      <c r="B2842" t="s">
        <v>792</v>
      </c>
      <c r="C2842">
        <v>13981005</v>
      </c>
      <c r="D2842">
        <v>981005</v>
      </c>
      <c r="E2842" t="s">
        <v>1353</v>
      </c>
      <c r="F2842" t="s">
        <v>1354</v>
      </c>
      <c r="G2842" t="s">
        <v>1523</v>
      </c>
      <c r="H2842" t="s">
        <v>42</v>
      </c>
      <c r="I2842">
        <v>4</v>
      </c>
      <c r="J2842" t="s">
        <v>29</v>
      </c>
      <c r="K2842">
        <v>10</v>
      </c>
      <c r="L2842">
        <v>41</v>
      </c>
      <c r="M2842">
        <v>41</v>
      </c>
      <c r="N2842" t="s">
        <v>20</v>
      </c>
      <c r="O2842" t="s">
        <v>1546</v>
      </c>
      <c r="P2842">
        <v>83</v>
      </c>
      <c r="Q2842">
        <v>2.7666666666666666</v>
      </c>
      <c r="R2842">
        <v>130</v>
      </c>
      <c r="S2842">
        <v>4.333333333333333</v>
      </c>
      <c r="T2842">
        <f>DATATABLE[[#This Row],[تعداد واگن منتظر واگذاری]]+DATATABLE[[#This Row],[تعداد واگن تحت تخلیه]]</f>
        <v>213</v>
      </c>
      <c r="U2842">
        <v>7.1</v>
      </c>
      <c r="V2842">
        <v>62</v>
      </c>
      <c r="W2842">
        <v>2.0666666666666669</v>
      </c>
      <c r="X2842">
        <v>3596</v>
      </c>
      <c r="Y2842">
        <v>213</v>
      </c>
      <c r="Z2842">
        <v>192</v>
      </c>
      <c r="AA2842" t="s">
        <v>15</v>
      </c>
      <c r="AB2842">
        <v>1</v>
      </c>
      <c r="AC2842">
        <v>0</v>
      </c>
      <c r="AD2842" t="s">
        <v>15</v>
      </c>
      <c r="AE2842">
        <v>1</v>
      </c>
      <c r="AF2842">
        <v>0</v>
      </c>
      <c r="AG2842" t="s">
        <v>15</v>
      </c>
      <c r="AH2842">
        <v>1</v>
      </c>
      <c r="AI2842">
        <v>0</v>
      </c>
      <c r="AJ2842" t="s">
        <v>15</v>
      </c>
      <c r="AK2842">
        <v>1</v>
      </c>
      <c r="AL2842">
        <v>0</v>
      </c>
    </row>
    <row r="2843" spans="1:38" x14ac:dyDescent="0.25">
      <c r="A2843" t="s">
        <v>1530</v>
      </c>
      <c r="B2843" t="s">
        <v>792</v>
      </c>
      <c r="C2843">
        <v>13981006</v>
      </c>
      <c r="D2843">
        <v>981006</v>
      </c>
      <c r="E2843" t="s">
        <v>1355</v>
      </c>
      <c r="F2843" t="s">
        <v>1356</v>
      </c>
      <c r="G2843" t="s">
        <v>1523</v>
      </c>
      <c r="H2843" t="s">
        <v>42</v>
      </c>
      <c r="I2843">
        <v>4</v>
      </c>
      <c r="J2843" t="s">
        <v>29</v>
      </c>
      <c r="K2843">
        <v>10</v>
      </c>
      <c r="L2843">
        <v>41</v>
      </c>
      <c r="M2843">
        <v>41</v>
      </c>
      <c r="N2843" t="s">
        <v>12</v>
      </c>
      <c r="O2843" t="s">
        <v>1547</v>
      </c>
      <c r="P2843">
        <v>116</v>
      </c>
      <c r="Q2843">
        <v>3.8666666666666667</v>
      </c>
      <c r="R2843">
        <v>193</v>
      </c>
      <c r="S2843">
        <v>6.4333333333333336</v>
      </c>
      <c r="T2843">
        <f>DATATABLE[[#This Row],[تعداد واگن منتظر واگذاری]]+DATATABLE[[#This Row],[تعداد واگن تحت تخلیه]]</f>
        <v>309</v>
      </c>
      <c r="U2843">
        <v>10.3</v>
      </c>
      <c r="V2843">
        <v>51</v>
      </c>
      <c r="W2843">
        <v>1.7</v>
      </c>
      <c r="X2843">
        <v>2958</v>
      </c>
      <c r="Y2843">
        <v>309</v>
      </c>
      <c r="Z2843">
        <v>244</v>
      </c>
      <c r="AA2843" t="s">
        <v>15</v>
      </c>
      <c r="AB2843">
        <v>1</v>
      </c>
      <c r="AC2843">
        <v>0</v>
      </c>
      <c r="AD2843" t="s">
        <v>15</v>
      </c>
      <c r="AE2843">
        <v>1</v>
      </c>
      <c r="AF2843">
        <v>0</v>
      </c>
      <c r="AG2843" t="s">
        <v>15</v>
      </c>
      <c r="AH2843">
        <v>1</v>
      </c>
      <c r="AI2843">
        <v>0</v>
      </c>
      <c r="AJ2843" t="s">
        <v>15</v>
      </c>
      <c r="AK2843">
        <v>1</v>
      </c>
      <c r="AL2843">
        <v>0</v>
      </c>
    </row>
    <row r="2844" spans="1:38" x14ac:dyDescent="0.25">
      <c r="A2844" t="s">
        <v>1530</v>
      </c>
      <c r="B2844" t="s">
        <v>792</v>
      </c>
      <c r="C2844">
        <v>13981007</v>
      </c>
      <c r="D2844">
        <v>981007</v>
      </c>
      <c r="E2844" t="s">
        <v>1357</v>
      </c>
      <c r="F2844" t="s">
        <v>1358</v>
      </c>
      <c r="G2844" t="s">
        <v>1523</v>
      </c>
      <c r="H2844" t="s">
        <v>42</v>
      </c>
      <c r="I2844">
        <v>4</v>
      </c>
      <c r="J2844" t="s">
        <v>29</v>
      </c>
      <c r="K2844">
        <v>10</v>
      </c>
      <c r="L2844">
        <v>42</v>
      </c>
      <c r="M2844">
        <v>41</v>
      </c>
      <c r="N2844" t="s">
        <v>14</v>
      </c>
      <c r="O2844" t="s">
        <v>1548</v>
      </c>
      <c r="P2844">
        <v>55</v>
      </c>
      <c r="Q2844">
        <v>1.8333333333333333</v>
      </c>
      <c r="R2844">
        <v>198</v>
      </c>
      <c r="S2844">
        <v>6.6</v>
      </c>
      <c r="T2844">
        <f>DATATABLE[[#This Row],[تعداد واگن منتظر واگذاری]]+DATATABLE[[#This Row],[تعداد واگن تحت تخلیه]]</f>
        <v>253</v>
      </c>
      <c r="U2844">
        <v>8.4333333333333336</v>
      </c>
      <c r="V2844">
        <v>113</v>
      </c>
      <c r="W2844">
        <v>3.7666666666666666</v>
      </c>
      <c r="X2844">
        <v>6554</v>
      </c>
      <c r="Y2844">
        <v>253</v>
      </c>
      <c r="Z2844">
        <v>311</v>
      </c>
      <c r="AA2844" t="s">
        <v>15</v>
      </c>
      <c r="AB2844">
        <v>1</v>
      </c>
      <c r="AC2844">
        <v>0</v>
      </c>
      <c r="AD2844" t="s">
        <v>15</v>
      </c>
      <c r="AE2844">
        <v>1</v>
      </c>
      <c r="AF2844">
        <v>0</v>
      </c>
      <c r="AG2844" t="s">
        <v>15</v>
      </c>
      <c r="AH2844">
        <v>1</v>
      </c>
      <c r="AI2844">
        <v>0</v>
      </c>
      <c r="AJ2844" t="s">
        <v>15</v>
      </c>
      <c r="AK2844">
        <v>1</v>
      </c>
      <c r="AL2844">
        <v>0</v>
      </c>
    </row>
    <row r="2845" spans="1:38" x14ac:dyDescent="0.25">
      <c r="A2845" t="s">
        <v>1530</v>
      </c>
      <c r="B2845" t="s">
        <v>792</v>
      </c>
      <c r="C2845">
        <v>13981008</v>
      </c>
      <c r="D2845">
        <v>981008</v>
      </c>
      <c r="E2845" t="s">
        <v>1359</v>
      </c>
      <c r="F2845" t="s">
        <v>1360</v>
      </c>
      <c r="G2845" t="s">
        <v>1523</v>
      </c>
      <c r="H2845" t="s">
        <v>42</v>
      </c>
      <c r="I2845">
        <v>4</v>
      </c>
      <c r="J2845" t="s">
        <v>29</v>
      </c>
      <c r="K2845">
        <v>10</v>
      </c>
      <c r="L2845">
        <v>42</v>
      </c>
      <c r="M2845">
        <v>41</v>
      </c>
      <c r="N2845" t="s">
        <v>16</v>
      </c>
      <c r="O2845" t="s">
        <v>1549</v>
      </c>
      <c r="P2845">
        <v>15</v>
      </c>
      <c r="Q2845">
        <v>0.5</v>
      </c>
      <c r="R2845">
        <v>66</v>
      </c>
      <c r="S2845">
        <v>2.2000000000000002</v>
      </c>
      <c r="T2845">
        <f>DATATABLE[[#This Row],[تعداد واگن منتظر واگذاری]]+DATATABLE[[#This Row],[تعداد واگن تحت تخلیه]]</f>
        <v>81</v>
      </c>
      <c r="U2845">
        <v>2.7</v>
      </c>
      <c r="V2845">
        <v>169</v>
      </c>
      <c r="W2845">
        <v>5.6333333333333337</v>
      </c>
      <c r="X2845">
        <v>9802</v>
      </c>
      <c r="Y2845">
        <v>81</v>
      </c>
      <c r="Z2845">
        <v>235</v>
      </c>
      <c r="AA2845" t="s">
        <v>15</v>
      </c>
      <c r="AB2845">
        <v>1</v>
      </c>
      <c r="AC2845">
        <v>0</v>
      </c>
      <c r="AD2845" t="s">
        <v>15</v>
      </c>
      <c r="AE2845">
        <v>1</v>
      </c>
      <c r="AF2845">
        <v>0</v>
      </c>
      <c r="AG2845" t="s">
        <v>15</v>
      </c>
      <c r="AH2845">
        <v>1</v>
      </c>
      <c r="AI2845">
        <v>0</v>
      </c>
      <c r="AJ2845" t="s">
        <v>15</v>
      </c>
      <c r="AK2845">
        <v>1</v>
      </c>
      <c r="AL2845">
        <v>0</v>
      </c>
    </row>
    <row r="2846" spans="1:38" x14ac:dyDescent="0.25">
      <c r="A2846" t="s">
        <v>1530</v>
      </c>
      <c r="B2846" t="s">
        <v>792</v>
      </c>
      <c r="C2846">
        <v>13981009</v>
      </c>
      <c r="D2846">
        <v>981009</v>
      </c>
      <c r="E2846" t="s">
        <v>1361</v>
      </c>
      <c r="F2846" t="s">
        <v>1362</v>
      </c>
      <c r="G2846" t="s">
        <v>1523</v>
      </c>
      <c r="H2846" t="s">
        <v>42</v>
      </c>
      <c r="I2846">
        <v>4</v>
      </c>
      <c r="J2846" t="s">
        <v>29</v>
      </c>
      <c r="K2846">
        <v>10</v>
      </c>
      <c r="L2846">
        <v>42</v>
      </c>
      <c r="M2846">
        <v>41</v>
      </c>
      <c r="N2846" t="s">
        <v>17</v>
      </c>
      <c r="O2846" t="s">
        <v>1550</v>
      </c>
      <c r="P2846">
        <v>31</v>
      </c>
      <c r="Q2846">
        <v>1.0333333333333334</v>
      </c>
      <c r="R2846">
        <v>92</v>
      </c>
      <c r="S2846">
        <v>3.0666666666666669</v>
      </c>
      <c r="T2846">
        <f>DATATABLE[[#This Row],[تعداد واگن منتظر واگذاری]]+DATATABLE[[#This Row],[تعداد واگن تحت تخلیه]]</f>
        <v>123</v>
      </c>
      <c r="U2846">
        <v>4.0999999999999996</v>
      </c>
      <c r="V2846">
        <v>23</v>
      </c>
      <c r="W2846">
        <v>0.76666666666666672</v>
      </c>
      <c r="X2846">
        <v>1334</v>
      </c>
      <c r="Y2846">
        <v>123</v>
      </c>
      <c r="Z2846">
        <v>115</v>
      </c>
      <c r="AA2846" t="s">
        <v>15</v>
      </c>
      <c r="AB2846">
        <v>1</v>
      </c>
      <c r="AC2846">
        <v>0</v>
      </c>
      <c r="AD2846" t="s">
        <v>15</v>
      </c>
      <c r="AE2846">
        <v>1</v>
      </c>
      <c r="AF2846">
        <v>0</v>
      </c>
      <c r="AG2846" t="s">
        <v>15</v>
      </c>
      <c r="AH2846">
        <v>1</v>
      </c>
      <c r="AI2846">
        <v>0</v>
      </c>
      <c r="AJ2846" t="s">
        <v>15</v>
      </c>
      <c r="AK2846">
        <v>1</v>
      </c>
      <c r="AL2846">
        <v>0</v>
      </c>
    </row>
    <row r="2847" spans="1:38" x14ac:dyDescent="0.25">
      <c r="A2847" t="s">
        <v>1530</v>
      </c>
      <c r="B2847" t="s">
        <v>792</v>
      </c>
      <c r="C2847">
        <v>13981010</v>
      </c>
      <c r="D2847">
        <v>981010</v>
      </c>
      <c r="E2847" t="s">
        <v>1363</v>
      </c>
      <c r="F2847" t="s">
        <v>1364</v>
      </c>
      <c r="G2847" t="s">
        <v>1523</v>
      </c>
      <c r="H2847" t="s">
        <v>42</v>
      </c>
      <c r="I2847">
        <v>4</v>
      </c>
      <c r="J2847" t="s">
        <v>29</v>
      </c>
      <c r="K2847">
        <v>10</v>
      </c>
      <c r="L2847">
        <v>42</v>
      </c>
      <c r="M2847">
        <v>41</v>
      </c>
      <c r="N2847" t="s">
        <v>18</v>
      </c>
      <c r="O2847" t="s">
        <v>1551</v>
      </c>
      <c r="P2847">
        <v>84</v>
      </c>
      <c r="Q2847">
        <v>2.8</v>
      </c>
      <c r="R2847">
        <v>79</v>
      </c>
      <c r="S2847">
        <v>2.6333333333333333</v>
      </c>
      <c r="T2847">
        <f>DATATABLE[[#This Row],[تعداد واگن منتظر واگذاری]]+DATATABLE[[#This Row],[تعداد واگن تحت تخلیه]]</f>
        <v>163</v>
      </c>
      <c r="U2847">
        <v>5.4333333333333336</v>
      </c>
      <c r="V2847">
        <v>57</v>
      </c>
      <c r="W2847">
        <v>1.9</v>
      </c>
      <c r="X2847">
        <v>3306</v>
      </c>
      <c r="Y2847">
        <v>163</v>
      </c>
      <c r="Z2847">
        <v>136</v>
      </c>
      <c r="AA2847" t="s">
        <v>15</v>
      </c>
      <c r="AB2847">
        <v>1</v>
      </c>
      <c r="AC2847">
        <v>0</v>
      </c>
      <c r="AD2847" t="s">
        <v>15</v>
      </c>
      <c r="AE2847">
        <v>1</v>
      </c>
      <c r="AF2847">
        <v>0</v>
      </c>
      <c r="AG2847" t="s">
        <v>15</v>
      </c>
      <c r="AH2847">
        <v>1</v>
      </c>
      <c r="AI2847">
        <v>0</v>
      </c>
      <c r="AJ2847" t="s">
        <v>15</v>
      </c>
      <c r="AK2847">
        <v>1</v>
      </c>
      <c r="AL2847">
        <v>0</v>
      </c>
    </row>
    <row r="2848" spans="1:38" x14ac:dyDescent="0.25">
      <c r="A2848" t="s">
        <v>1530</v>
      </c>
      <c r="B2848" t="s">
        <v>792</v>
      </c>
      <c r="C2848">
        <v>13981011</v>
      </c>
      <c r="D2848">
        <v>981011</v>
      </c>
      <c r="E2848" t="s">
        <v>1365</v>
      </c>
      <c r="F2848" t="s">
        <v>1366</v>
      </c>
      <c r="G2848" t="s">
        <v>1523</v>
      </c>
      <c r="H2848" t="s">
        <v>42</v>
      </c>
      <c r="I2848">
        <v>4</v>
      </c>
      <c r="J2848" t="s">
        <v>29</v>
      </c>
      <c r="K2848">
        <v>10</v>
      </c>
      <c r="L2848">
        <v>42</v>
      </c>
      <c r="M2848">
        <v>41</v>
      </c>
      <c r="N2848" t="s">
        <v>19</v>
      </c>
      <c r="O2848" t="s">
        <v>1552</v>
      </c>
      <c r="P2848">
        <v>59</v>
      </c>
      <c r="Q2848">
        <v>1.9666666666666666</v>
      </c>
      <c r="R2848">
        <v>61</v>
      </c>
      <c r="S2848">
        <v>2.0333333333333332</v>
      </c>
      <c r="T2848">
        <f>DATATABLE[[#This Row],[تعداد واگن منتظر واگذاری]]+DATATABLE[[#This Row],[تعداد واگن تحت تخلیه]]</f>
        <v>120</v>
      </c>
      <c r="U2848">
        <v>4</v>
      </c>
      <c r="V2848">
        <v>67</v>
      </c>
      <c r="W2848">
        <v>2.2333333333333334</v>
      </c>
      <c r="X2848">
        <v>3886</v>
      </c>
      <c r="Y2848">
        <v>120</v>
      </c>
      <c r="Z2848">
        <v>128</v>
      </c>
      <c r="AA2848" t="s">
        <v>15</v>
      </c>
      <c r="AB2848">
        <v>1</v>
      </c>
      <c r="AC2848">
        <v>0</v>
      </c>
      <c r="AD2848" t="s">
        <v>15</v>
      </c>
      <c r="AE2848">
        <v>1</v>
      </c>
      <c r="AF2848">
        <v>0</v>
      </c>
      <c r="AG2848" t="s">
        <v>15</v>
      </c>
      <c r="AH2848">
        <v>1</v>
      </c>
      <c r="AI2848">
        <v>0</v>
      </c>
      <c r="AJ2848" t="s">
        <v>15</v>
      </c>
      <c r="AK2848">
        <v>1</v>
      </c>
      <c r="AL2848">
        <v>0</v>
      </c>
    </row>
    <row r="2849" spans="1:38" x14ac:dyDescent="0.25">
      <c r="A2849" t="s">
        <v>1530</v>
      </c>
      <c r="B2849" t="s">
        <v>792</v>
      </c>
      <c r="C2849">
        <v>13981012</v>
      </c>
      <c r="D2849">
        <v>981012</v>
      </c>
      <c r="E2849" t="s">
        <v>1367</v>
      </c>
      <c r="F2849" t="s">
        <v>1368</v>
      </c>
      <c r="G2849" t="s">
        <v>1523</v>
      </c>
      <c r="H2849" t="s">
        <v>42</v>
      </c>
      <c r="I2849">
        <v>4</v>
      </c>
      <c r="J2849" t="s">
        <v>29</v>
      </c>
      <c r="K2849">
        <v>10</v>
      </c>
      <c r="L2849">
        <v>42</v>
      </c>
      <c r="M2849">
        <v>42</v>
      </c>
      <c r="N2849" t="s">
        <v>20</v>
      </c>
      <c r="O2849" t="s">
        <v>1553</v>
      </c>
      <c r="P2849">
        <v>18</v>
      </c>
      <c r="Q2849">
        <v>0.6</v>
      </c>
      <c r="R2849">
        <v>295</v>
      </c>
      <c r="S2849">
        <v>9.8333333333333339</v>
      </c>
      <c r="T2849">
        <f>DATATABLE[[#This Row],[تعداد واگن منتظر واگذاری]]+DATATABLE[[#This Row],[تعداد واگن تحت تخلیه]]</f>
        <v>313</v>
      </c>
      <c r="U2849">
        <v>10.433333333333334</v>
      </c>
      <c r="V2849">
        <v>90</v>
      </c>
      <c r="W2849">
        <v>3</v>
      </c>
      <c r="X2849">
        <v>5220</v>
      </c>
      <c r="Y2849">
        <v>313</v>
      </c>
      <c r="Z2849">
        <v>385</v>
      </c>
      <c r="AA2849" t="s">
        <v>15</v>
      </c>
      <c r="AB2849">
        <v>1</v>
      </c>
      <c r="AC2849">
        <v>0</v>
      </c>
      <c r="AD2849" t="s">
        <v>15</v>
      </c>
      <c r="AE2849">
        <v>1</v>
      </c>
      <c r="AF2849">
        <v>0</v>
      </c>
      <c r="AG2849" t="s">
        <v>15</v>
      </c>
      <c r="AH2849">
        <v>1</v>
      </c>
      <c r="AI2849">
        <v>0</v>
      </c>
      <c r="AJ2849" t="s">
        <v>15</v>
      </c>
      <c r="AK2849">
        <v>1</v>
      </c>
      <c r="AL2849">
        <v>0</v>
      </c>
    </row>
    <row r="2850" spans="1:38" x14ac:dyDescent="0.25">
      <c r="A2850" t="s">
        <v>1530</v>
      </c>
      <c r="B2850" t="s">
        <v>792</v>
      </c>
      <c r="C2850">
        <v>13981013</v>
      </c>
      <c r="D2850">
        <v>981013</v>
      </c>
      <c r="E2850" t="s">
        <v>1369</v>
      </c>
      <c r="F2850" t="s">
        <v>1370</v>
      </c>
      <c r="G2850" t="s">
        <v>1523</v>
      </c>
      <c r="H2850" t="s">
        <v>42</v>
      </c>
      <c r="I2850">
        <v>4</v>
      </c>
      <c r="J2850" t="s">
        <v>29</v>
      </c>
      <c r="K2850">
        <v>10</v>
      </c>
      <c r="L2850">
        <v>42</v>
      </c>
      <c r="M2850">
        <v>42</v>
      </c>
      <c r="N2850" t="s">
        <v>12</v>
      </c>
      <c r="O2850" t="s">
        <v>1556</v>
      </c>
      <c r="P2850">
        <v>0</v>
      </c>
      <c r="Q2850">
        <v>0</v>
      </c>
      <c r="R2850">
        <v>53</v>
      </c>
      <c r="S2850">
        <v>1.7666666666666666</v>
      </c>
      <c r="T2850">
        <f>DATATABLE[[#This Row],[تعداد واگن منتظر واگذاری]]+DATATABLE[[#This Row],[تعداد واگن تحت تخلیه]]</f>
        <v>53</v>
      </c>
      <c r="U2850">
        <v>1.7666666666666666</v>
      </c>
      <c r="V2850">
        <v>71</v>
      </c>
      <c r="W2850">
        <v>2.3666666666666667</v>
      </c>
      <c r="X2850">
        <v>4118</v>
      </c>
      <c r="Y2850">
        <v>53</v>
      </c>
      <c r="Z2850">
        <v>124</v>
      </c>
      <c r="AA2850" t="s">
        <v>13</v>
      </c>
      <c r="AB2850">
        <v>0</v>
      </c>
      <c r="AC2850">
        <v>1</v>
      </c>
      <c r="AD2850" t="s">
        <v>15</v>
      </c>
      <c r="AE2850">
        <v>1</v>
      </c>
      <c r="AF2850">
        <v>0</v>
      </c>
      <c r="AG2850" t="s">
        <v>15</v>
      </c>
      <c r="AH2850">
        <v>1</v>
      </c>
      <c r="AI2850">
        <v>0</v>
      </c>
      <c r="AJ2850" t="s">
        <v>15</v>
      </c>
      <c r="AK2850">
        <v>1</v>
      </c>
      <c r="AL2850">
        <v>0</v>
      </c>
    </row>
    <row r="2851" spans="1:38" x14ac:dyDescent="0.25">
      <c r="A2851" t="s">
        <v>1530</v>
      </c>
      <c r="B2851" t="s">
        <v>792</v>
      </c>
      <c r="C2851">
        <v>13981014</v>
      </c>
      <c r="D2851">
        <v>981014</v>
      </c>
      <c r="E2851" t="s">
        <v>1371</v>
      </c>
      <c r="F2851" t="s">
        <v>1372</v>
      </c>
      <c r="G2851" t="s">
        <v>1523</v>
      </c>
      <c r="H2851" t="s">
        <v>42</v>
      </c>
      <c r="I2851">
        <v>4</v>
      </c>
      <c r="J2851" t="s">
        <v>29</v>
      </c>
      <c r="K2851">
        <v>10</v>
      </c>
      <c r="L2851">
        <v>43</v>
      </c>
      <c r="M2851">
        <v>42</v>
      </c>
      <c r="N2851" t="s">
        <v>14</v>
      </c>
      <c r="O2851" t="s">
        <v>1557</v>
      </c>
      <c r="P2851">
        <v>0</v>
      </c>
      <c r="Q2851">
        <v>0</v>
      </c>
      <c r="R2851">
        <v>87</v>
      </c>
      <c r="S2851">
        <v>2.9</v>
      </c>
      <c r="T2851">
        <f>DATATABLE[[#This Row],[تعداد واگن منتظر واگذاری]]+DATATABLE[[#This Row],[تعداد واگن تحت تخلیه]]</f>
        <v>87</v>
      </c>
      <c r="U2851">
        <v>2.9</v>
      </c>
      <c r="V2851">
        <v>15</v>
      </c>
      <c r="W2851">
        <v>0.5</v>
      </c>
      <c r="X2851">
        <v>870</v>
      </c>
      <c r="Y2851">
        <v>87</v>
      </c>
      <c r="Z2851">
        <v>102</v>
      </c>
      <c r="AA2851" t="s">
        <v>13</v>
      </c>
      <c r="AB2851">
        <v>0</v>
      </c>
      <c r="AC2851">
        <v>1</v>
      </c>
      <c r="AD2851" t="s">
        <v>15</v>
      </c>
      <c r="AE2851">
        <v>1</v>
      </c>
      <c r="AF2851">
        <v>0</v>
      </c>
      <c r="AG2851" t="s">
        <v>15</v>
      </c>
      <c r="AH2851">
        <v>1</v>
      </c>
      <c r="AI2851">
        <v>0</v>
      </c>
      <c r="AJ2851" t="s">
        <v>15</v>
      </c>
      <c r="AK2851">
        <v>1</v>
      </c>
      <c r="AL2851">
        <v>0</v>
      </c>
    </row>
    <row r="2852" spans="1:38" x14ac:dyDescent="0.25">
      <c r="A2852" t="s">
        <v>1530</v>
      </c>
      <c r="B2852" t="s">
        <v>792</v>
      </c>
      <c r="C2852">
        <v>13981015</v>
      </c>
      <c r="D2852">
        <v>981015</v>
      </c>
      <c r="E2852" t="s">
        <v>1373</v>
      </c>
      <c r="F2852" t="s">
        <v>1374</v>
      </c>
      <c r="G2852" t="s">
        <v>1523</v>
      </c>
      <c r="H2852" t="s">
        <v>42</v>
      </c>
      <c r="I2852">
        <v>4</v>
      </c>
      <c r="J2852" t="s">
        <v>29</v>
      </c>
      <c r="K2852">
        <v>10</v>
      </c>
      <c r="L2852">
        <v>43</v>
      </c>
      <c r="M2852">
        <v>42</v>
      </c>
      <c r="N2852" t="s">
        <v>16</v>
      </c>
      <c r="O2852" t="s">
        <v>1558</v>
      </c>
      <c r="P2852">
        <v>43</v>
      </c>
      <c r="Q2852">
        <v>1.4333333333333333</v>
      </c>
      <c r="R2852">
        <v>69</v>
      </c>
      <c r="S2852">
        <v>2.2999999999999998</v>
      </c>
      <c r="T2852">
        <f>DATATABLE[[#This Row],[تعداد واگن منتظر واگذاری]]+DATATABLE[[#This Row],[تعداد واگن تحت تخلیه]]</f>
        <v>112</v>
      </c>
      <c r="U2852">
        <v>3.7333333333333334</v>
      </c>
      <c r="V2852">
        <v>57</v>
      </c>
      <c r="W2852">
        <v>1.9</v>
      </c>
      <c r="X2852">
        <v>3306</v>
      </c>
      <c r="Y2852">
        <v>112</v>
      </c>
      <c r="Z2852">
        <v>126</v>
      </c>
      <c r="AA2852" t="s">
        <v>15</v>
      </c>
      <c r="AB2852">
        <v>1</v>
      </c>
      <c r="AC2852">
        <v>0</v>
      </c>
      <c r="AD2852" t="s">
        <v>15</v>
      </c>
      <c r="AE2852">
        <v>1</v>
      </c>
      <c r="AF2852">
        <v>0</v>
      </c>
      <c r="AG2852" t="s">
        <v>15</v>
      </c>
      <c r="AH2852">
        <v>1</v>
      </c>
      <c r="AI2852">
        <v>0</v>
      </c>
      <c r="AJ2852" t="s">
        <v>15</v>
      </c>
      <c r="AK2852">
        <v>1</v>
      </c>
      <c r="AL2852">
        <v>0</v>
      </c>
    </row>
    <row r="2853" spans="1:38" x14ac:dyDescent="0.25">
      <c r="A2853" t="s">
        <v>1530</v>
      </c>
      <c r="B2853" t="s">
        <v>792</v>
      </c>
      <c r="C2853">
        <v>13981016</v>
      </c>
      <c r="D2853">
        <v>981016</v>
      </c>
      <c r="E2853" t="s">
        <v>1375</v>
      </c>
      <c r="F2853" t="s">
        <v>1376</v>
      </c>
      <c r="G2853" t="s">
        <v>1523</v>
      </c>
      <c r="H2853" t="s">
        <v>42</v>
      </c>
      <c r="I2853">
        <v>4</v>
      </c>
      <c r="J2853" t="s">
        <v>29</v>
      </c>
      <c r="K2853">
        <v>10</v>
      </c>
      <c r="L2853">
        <v>43</v>
      </c>
      <c r="M2853">
        <v>42</v>
      </c>
      <c r="N2853" t="s">
        <v>17</v>
      </c>
      <c r="O2853" t="s">
        <v>1559</v>
      </c>
      <c r="P2853">
        <v>6</v>
      </c>
      <c r="Q2853">
        <v>0.2</v>
      </c>
      <c r="R2853">
        <v>36</v>
      </c>
      <c r="S2853">
        <v>1.2</v>
      </c>
      <c r="T2853">
        <f>DATATABLE[[#This Row],[تعداد واگن منتظر واگذاری]]+DATATABLE[[#This Row],[تعداد واگن تحت تخلیه]]</f>
        <v>42</v>
      </c>
      <c r="U2853">
        <v>1.4</v>
      </c>
      <c r="V2853">
        <v>62</v>
      </c>
      <c r="W2853">
        <v>2.0666666666666669</v>
      </c>
      <c r="X2853">
        <v>3596</v>
      </c>
      <c r="Y2853">
        <v>42</v>
      </c>
      <c r="Z2853">
        <v>98</v>
      </c>
      <c r="AA2853" t="s">
        <v>15</v>
      </c>
      <c r="AB2853">
        <v>1</v>
      </c>
      <c r="AC2853">
        <v>0</v>
      </c>
      <c r="AD2853" t="s">
        <v>15</v>
      </c>
      <c r="AE2853">
        <v>1</v>
      </c>
      <c r="AF2853">
        <v>0</v>
      </c>
      <c r="AG2853" t="s">
        <v>15</v>
      </c>
      <c r="AH2853">
        <v>1</v>
      </c>
      <c r="AI2853">
        <v>0</v>
      </c>
      <c r="AJ2853" t="s">
        <v>15</v>
      </c>
      <c r="AK2853">
        <v>1</v>
      </c>
      <c r="AL2853">
        <v>0</v>
      </c>
    </row>
    <row r="2854" spans="1:38" x14ac:dyDescent="0.25">
      <c r="A2854" t="s">
        <v>1530</v>
      </c>
      <c r="B2854" t="s">
        <v>792</v>
      </c>
      <c r="C2854">
        <v>13981017</v>
      </c>
      <c r="D2854">
        <v>981017</v>
      </c>
      <c r="E2854" t="s">
        <v>1377</v>
      </c>
      <c r="F2854" t="s">
        <v>1378</v>
      </c>
      <c r="G2854" t="s">
        <v>1523</v>
      </c>
      <c r="H2854" t="s">
        <v>42</v>
      </c>
      <c r="I2854">
        <v>4</v>
      </c>
      <c r="J2854" t="s">
        <v>29</v>
      </c>
      <c r="K2854">
        <v>10</v>
      </c>
      <c r="L2854">
        <v>43</v>
      </c>
      <c r="M2854">
        <v>42</v>
      </c>
      <c r="N2854" t="s">
        <v>18</v>
      </c>
      <c r="O2854" t="s">
        <v>1560</v>
      </c>
      <c r="P2854">
        <v>0</v>
      </c>
      <c r="Q2854">
        <v>0</v>
      </c>
      <c r="R2854">
        <v>11</v>
      </c>
      <c r="S2854">
        <v>0.36666666666666664</v>
      </c>
      <c r="T2854">
        <f>DATATABLE[[#This Row],[تعداد واگن منتظر واگذاری]]+DATATABLE[[#This Row],[تعداد واگن تحت تخلیه]]</f>
        <v>11</v>
      </c>
      <c r="U2854">
        <v>0.36666666666666664</v>
      </c>
      <c r="V2854">
        <v>38</v>
      </c>
      <c r="W2854">
        <v>1.2666666666666666</v>
      </c>
      <c r="X2854">
        <v>2204</v>
      </c>
      <c r="Y2854">
        <v>11</v>
      </c>
      <c r="Z2854">
        <v>49</v>
      </c>
      <c r="AA2854" t="s">
        <v>13</v>
      </c>
      <c r="AB2854">
        <v>0</v>
      </c>
      <c r="AC2854">
        <v>1</v>
      </c>
      <c r="AD2854" t="s">
        <v>15</v>
      </c>
      <c r="AE2854">
        <v>1</v>
      </c>
      <c r="AF2854">
        <v>0</v>
      </c>
      <c r="AG2854" t="s">
        <v>15</v>
      </c>
      <c r="AH2854">
        <v>1</v>
      </c>
      <c r="AI2854">
        <v>0</v>
      </c>
      <c r="AJ2854" t="s">
        <v>15</v>
      </c>
      <c r="AK2854">
        <v>1</v>
      </c>
      <c r="AL2854">
        <v>0</v>
      </c>
    </row>
    <row r="2855" spans="1:38" x14ac:dyDescent="0.25">
      <c r="A2855" t="s">
        <v>1530</v>
      </c>
      <c r="B2855" t="s">
        <v>792</v>
      </c>
      <c r="C2855">
        <v>13981018</v>
      </c>
      <c r="D2855">
        <v>981018</v>
      </c>
      <c r="E2855" t="s">
        <v>1379</v>
      </c>
      <c r="F2855" t="s">
        <v>1380</v>
      </c>
      <c r="G2855" t="s">
        <v>1523</v>
      </c>
      <c r="H2855" t="s">
        <v>42</v>
      </c>
      <c r="I2855">
        <v>4</v>
      </c>
      <c r="J2855" t="s">
        <v>29</v>
      </c>
      <c r="K2855">
        <v>10</v>
      </c>
      <c r="L2855">
        <v>43</v>
      </c>
      <c r="M2855">
        <v>42</v>
      </c>
      <c r="N2855" t="s">
        <v>19</v>
      </c>
      <c r="O2855" t="s">
        <v>1561</v>
      </c>
      <c r="P2855">
        <v>0</v>
      </c>
      <c r="Q2855">
        <v>0</v>
      </c>
      <c r="R2855">
        <v>23</v>
      </c>
      <c r="S2855">
        <v>0.76666666666666672</v>
      </c>
      <c r="T2855">
        <f>DATATABLE[[#This Row],[تعداد واگن منتظر واگذاری]]+DATATABLE[[#This Row],[تعداد واگن تحت تخلیه]]</f>
        <v>23</v>
      </c>
      <c r="U2855">
        <v>0.76666666666666672</v>
      </c>
      <c r="V2855">
        <v>37</v>
      </c>
      <c r="W2855">
        <v>1.2333333333333334</v>
      </c>
      <c r="X2855">
        <v>2146</v>
      </c>
      <c r="Y2855">
        <v>23</v>
      </c>
      <c r="Z2855">
        <v>60</v>
      </c>
      <c r="AA2855" t="s">
        <v>13</v>
      </c>
      <c r="AB2855">
        <v>0</v>
      </c>
      <c r="AC2855">
        <v>1</v>
      </c>
      <c r="AD2855" t="s">
        <v>15</v>
      </c>
      <c r="AE2855">
        <v>1</v>
      </c>
      <c r="AF2855">
        <v>0</v>
      </c>
      <c r="AG2855" t="s">
        <v>15</v>
      </c>
      <c r="AH2855">
        <v>1</v>
      </c>
      <c r="AI2855">
        <v>0</v>
      </c>
      <c r="AJ2855" t="s">
        <v>15</v>
      </c>
      <c r="AK2855">
        <v>1</v>
      </c>
      <c r="AL2855">
        <v>0</v>
      </c>
    </row>
    <row r="2856" spans="1:38" x14ac:dyDescent="0.25">
      <c r="A2856" t="s">
        <v>1530</v>
      </c>
      <c r="B2856" t="s">
        <v>792</v>
      </c>
      <c r="C2856">
        <v>13981019</v>
      </c>
      <c r="D2856">
        <v>981019</v>
      </c>
      <c r="E2856" t="s">
        <v>1381</v>
      </c>
      <c r="F2856" t="s">
        <v>1382</v>
      </c>
      <c r="G2856" t="s">
        <v>1523</v>
      </c>
      <c r="H2856" t="s">
        <v>42</v>
      </c>
      <c r="I2856">
        <v>4</v>
      </c>
      <c r="J2856" t="s">
        <v>29</v>
      </c>
      <c r="K2856">
        <v>10</v>
      </c>
      <c r="L2856">
        <v>43</v>
      </c>
      <c r="M2856">
        <v>43</v>
      </c>
      <c r="N2856" t="s">
        <v>20</v>
      </c>
      <c r="O2856" t="s">
        <v>1562</v>
      </c>
      <c r="P2856">
        <v>55</v>
      </c>
      <c r="Q2856">
        <v>1.8333333333333333</v>
      </c>
      <c r="R2856">
        <v>24</v>
      </c>
      <c r="S2856">
        <v>0.8</v>
      </c>
      <c r="T2856">
        <f>DATATABLE[[#This Row],[تعداد واگن منتظر واگذاری]]+DATATABLE[[#This Row],[تعداد واگن تحت تخلیه]]</f>
        <v>79</v>
      </c>
      <c r="U2856">
        <v>2.6333333333333333</v>
      </c>
      <c r="V2856">
        <v>15</v>
      </c>
      <c r="W2856">
        <v>0.5</v>
      </c>
      <c r="X2856">
        <v>870</v>
      </c>
      <c r="Y2856">
        <v>79</v>
      </c>
      <c r="Z2856">
        <v>39</v>
      </c>
      <c r="AA2856" t="s">
        <v>15</v>
      </c>
      <c r="AB2856">
        <v>1</v>
      </c>
      <c r="AC2856">
        <v>0</v>
      </c>
      <c r="AD2856" t="s">
        <v>15</v>
      </c>
      <c r="AE2856">
        <v>1</v>
      </c>
      <c r="AF2856">
        <v>0</v>
      </c>
      <c r="AG2856" t="s">
        <v>15</v>
      </c>
      <c r="AH2856">
        <v>1</v>
      </c>
      <c r="AI2856">
        <v>0</v>
      </c>
      <c r="AJ2856" t="s">
        <v>15</v>
      </c>
      <c r="AK2856">
        <v>1</v>
      </c>
      <c r="AL2856">
        <v>0</v>
      </c>
    </row>
    <row r="2857" spans="1:38" x14ac:dyDescent="0.25">
      <c r="A2857" t="s">
        <v>1530</v>
      </c>
      <c r="B2857" t="s">
        <v>792</v>
      </c>
      <c r="C2857">
        <v>13981020</v>
      </c>
      <c r="D2857">
        <v>981020</v>
      </c>
      <c r="E2857" t="s">
        <v>1383</v>
      </c>
      <c r="F2857" t="s">
        <v>1384</v>
      </c>
      <c r="G2857" t="s">
        <v>1523</v>
      </c>
      <c r="H2857" t="s">
        <v>42</v>
      </c>
      <c r="I2857">
        <v>4</v>
      </c>
      <c r="J2857" t="s">
        <v>29</v>
      </c>
      <c r="K2857">
        <v>10</v>
      </c>
      <c r="L2857">
        <v>43</v>
      </c>
      <c r="M2857">
        <v>43</v>
      </c>
      <c r="N2857" t="s">
        <v>12</v>
      </c>
      <c r="O2857" t="s">
        <v>1563</v>
      </c>
      <c r="P2857">
        <v>24</v>
      </c>
      <c r="Q2857">
        <v>0.8</v>
      </c>
      <c r="R2857">
        <v>85</v>
      </c>
      <c r="S2857">
        <v>2.8333333333333335</v>
      </c>
      <c r="T2857">
        <f>DATATABLE[[#This Row],[تعداد واگن منتظر واگذاری]]+DATATABLE[[#This Row],[تعداد واگن تحت تخلیه]]</f>
        <v>109</v>
      </c>
      <c r="U2857">
        <v>3.6333333333333333</v>
      </c>
      <c r="V2857">
        <v>23</v>
      </c>
      <c r="W2857">
        <v>0.76666666666666672</v>
      </c>
      <c r="X2857">
        <v>1334</v>
      </c>
      <c r="Y2857">
        <v>109</v>
      </c>
      <c r="Z2857">
        <v>108</v>
      </c>
      <c r="AA2857" t="s">
        <v>15</v>
      </c>
      <c r="AB2857">
        <v>1</v>
      </c>
      <c r="AC2857">
        <v>0</v>
      </c>
      <c r="AD2857" t="s">
        <v>15</v>
      </c>
      <c r="AE2857">
        <v>1</v>
      </c>
      <c r="AF2857">
        <v>0</v>
      </c>
      <c r="AG2857" t="s">
        <v>15</v>
      </c>
      <c r="AH2857">
        <v>1</v>
      </c>
      <c r="AI2857">
        <v>0</v>
      </c>
      <c r="AJ2857" t="s">
        <v>15</v>
      </c>
      <c r="AK2857">
        <v>1</v>
      </c>
      <c r="AL2857">
        <v>0</v>
      </c>
    </row>
    <row r="2858" spans="1:38" x14ac:dyDescent="0.25">
      <c r="A2858" t="s">
        <v>1530</v>
      </c>
      <c r="B2858" t="s">
        <v>792</v>
      </c>
      <c r="C2858">
        <v>13981021</v>
      </c>
      <c r="D2858">
        <v>981021</v>
      </c>
      <c r="E2858" t="s">
        <v>1385</v>
      </c>
      <c r="F2858" t="s">
        <v>1386</v>
      </c>
      <c r="G2858" t="s">
        <v>1523</v>
      </c>
      <c r="H2858" t="s">
        <v>42</v>
      </c>
      <c r="I2858">
        <v>4</v>
      </c>
      <c r="J2858" t="s">
        <v>29</v>
      </c>
      <c r="K2858">
        <v>10</v>
      </c>
      <c r="L2858">
        <v>44</v>
      </c>
      <c r="M2858">
        <v>43</v>
      </c>
      <c r="N2858" t="s">
        <v>14</v>
      </c>
      <c r="O2858" t="s">
        <v>1564</v>
      </c>
      <c r="P2858">
        <v>23</v>
      </c>
      <c r="Q2858">
        <v>0.76666666666666672</v>
      </c>
      <c r="R2858">
        <v>82</v>
      </c>
      <c r="S2858">
        <v>2.7333333333333334</v>
      </c>
      <c r="T2858">
        <f>DATATABLE[[#This Row],[تعداد واگن منتظر واگذاری]]+DATATABLE[[#This Row],[تعداد واگن تحت تخلیه]]</f>
        <v>105</v>
      </c>
      <c r="U2858">
        <v>3.5</v>
      </c>
      <c r="V2858">
        <v>26</v>
      </c>
      <c r="W2858">
        <v>0.8666666666666667</v>
      </c>
      <c r="X2858">
        <v>1508</v>
      </c>
      <c r="Y2858">
        <v>105</v>
      </c>
      <c r="Z2858">
        <v>108</v>
      </c>
      <c r="AA2858" t="s">
        <v>15</v>
      </c>
      <c r="AB2858">
        <v>1</v>
      </c>
      <c r="AC2858">
        <v>0</v>
      </c>
      <c r="AD2858" t="s">
        <v>15</v>
      </c>
      <c r="AE2858">
        <v>1</v>
      </c>
      <c r="AF2858">
        <v>0</v>
      </c>
      <c r="AG2858" t="s">
        <v>15</v>
      </c>
      <c r="AH2858">
        <v>1</v>
      </c>
      <c r="AI2858">
        <v>0</v>
      </c>
      <c r="AJ2858" t="s">
        <v>15</v>
      </c>
      <c r="AK2858">
        <v>1</v>
      </c>
      <c r="AL2858">
        <v>0</v>
      </c>
    </row>
    <row r="2859" spans="1:38" x14ac:dyDescent="0.25">
      <c r="A2859" t="s">
        <v>1530</v>
      </c>
      <c r="B2859" t="s">
        <v>792</v>
      </c>
      <c r="C2859">
        <v>13981022</v>
      </c>
      <c r="D2859">
        <v>981022</v>
      </c>
      <c r="E2859" t="s">
        <v>1387</v>
      </c>
      <c r="F2859" t="s">
        <v>1388</v>
      </c>
      <c r="G2859" t="s">
        <v>1523</v>
      </c>
      <c r="H2859" t="s">
        <v>42</v>
      </c>
      <c r="I2859">
        <v>4</v>
      </c>
      <c r="J2859" t="s">
        <v>29</v>
      </c>
      <c r="K2859">
        <v>10</v>
      </c>
      <c r="L2859">
        <v>44</v>
      </c>
      <c r="M2859">
        <v>43</v>
      </c>
      <c r="N2859" t="s">
        <v>16</v>
      </c>
      <c r="O2859" t="s">
        <v>1565</v>
      </c>
      <c r="P2859">
        <v>0</v>
      </c>
      <c r="Q2859">
        <v>0</v>
      </c>
      <c r="R2859">
        <v>65</v>
      </c>
      <c r="S2859">
        <v>2.1666666666666665</v>
      </c>
      <c r="T2859">
        <f>DATATABLE[[#This Row],[تعداد واگن منتظر واگذاری]]+DATATABLE[[#This Row],[تعداد واگن تحت تخلیه]]</f>
        <v>65</v>
      </c>
      <c r="U2859">
        <v>2.1666666666666665</v>
      </c>
      <c r="V2859">
        <v>70</v>
      </c>
      <c r="W2859">
        <v>2.3333333333333335</v>
      </c>
      <c r="X2859">
        <v>4060</v>
      </c>
      <c r="Y2859">
        <v>65</v>
      </c>
      <c r="Z2859">
        <v>135</v>
      </c>
      <c r="AA2859" t="s">
        <v>13</v>
      </c>
      <c r="AB2859">
        <v>0</v>
      </c>
      <c r="AC2859">
        <v>1</v>
      </c>
      <c r="AD2859" t="s">
        <v>15</v>
      </c>
      <c r="AE2859">
        <v>1</v>
      </c>
      <c r="AF2859">
        <v>0</v>
      </c>
      <c r="AG2859" t="s">
        <v>15</v>
      </c>
      <c r="AH2859">
        <v>1</v>
      </c>
      <c r="AI2859">
        <v>0</v>
      </c>
      <c r="AJ2859" t="s">
        <v>15</v>
      </c>
      <c r="AK2859">
        <v>1</v>
      </c>
      <c r="AL2859">
        <v>0</v>
      </c>
    </row>
    <row r="2860" spans="1:38" x14ac:dyDescent="0.25">
      <c r="A2860" t="s">
        <v>1530</v>
      </c>
      <c r="B2860" t="s">
        <v>792</v>
      </c>
      <c r="C2860">
        <v>13981023</v>
      </c>
      <c r="D2860">
        <v>981023</v>
      </c>
      <c r="E2860" t="s">
        <v>1389</v>
      </c>
      <c r="F2860" t="s">
        <v>1390</v>
      </c>
      <c r="G2860" t="s">
        <v>1523</v>
      </c>
      <c r="H2860" t="s">
        <v>42</v>
      </c>
      <c r="I2860">
        <v>4</v>
      </c>
      <c r="J2860" t="s">
        <v>29</v>
      </c>
      <c r="K2860">
        <v>10</v>
      </c>
      <c r="L2860">
        <v>44</v>
      </c>
      <c r="M2860">
        <v>43</v>
      </c>
      <c r="N2860" t="s">
        <v>17</v>
      </c>
      <c r="O2860" t="s">
        <v>1566</v>
      </c>
      <c r="P2860">
        <v>19</v>
      </c>
      <c r="Q2860">
        <v>0.6333333333333333</v>
      </c>
      <c r="R2860">
        <v>66</v>
      </c>
      <c r="S2860">
        <v>2.2000000000000002</v>
      </c>
      <c r="T2860">
        <f>DATATABLE[[#This Row],[تعداد واگن منتظر واگذاری]]+DATATABLE[[#This Row],[تعداد واگن تحت تخلیه]]</f>
        <v>85</v>
      </c>
      <c r="U2860">
        <v>2.8333333333333335</v>
      </c>
      <c r="V2860">
        <v>56</v>
      </c>
      <c r="W2860">
        <v>1.8666666666666667</v>
      </c>
      <c r="X2860">
        <v>3248</v>
      </c>
      <c r="Y2860">
        <v>85</v>
      </c>
      <c r="Z2860">
        <v>122</v>
      </c>
      <c r="AA2860" t="s">
        <v>15</v>
      </c>
      <c r="AB2860">
        <v>1</v>
      </c>
      <c r="AC2860">
        <v>0</v>
      </c>
      <c r="AD2860" t="s">
        <v>15</v>
      </c>
      <c r="AE2860">
        <v>1</v>
      </c>
      <c r="AF2860">
        <v>0</v>
      </c>
      <c r="AG2860" t="s">
        <v>15</v>
      </c>
      <c r="AH2860">
        <v>1</v>
      </c>
      <c r="AI2860">
        <v>0</v>
      </c>
      <c r="AJ2860" t="s">
        <v>15</v>
      </c>
      <c r="AK2860">
        <v>1</v>
      </c>
      <c r="AL2860">
        <v>0</v>
      </c>
    </row>
    <row r="2861" spans="1:38" x14ac:dyDescent="0.25">
      <c r="A2861" t="s">
        <v>1530</v>
      </c>
      <c r="B2861" t="s">
        <v>792</v>
      </c>
      <c r="C2861">
        <v>13981024</v>
      </c>
      <c r="D2861">
        <v>981024</v>
      </c>
      <c r="E2861" t="s">
        <v>1391</v>
      </c>
      <c r="F2861" t="s">
        <v>1392</v>
      </c>
      <c r="G2861" t="s">
        <v>1523</v>
      </c>
      <c r="H2861" t="s">
        <v>42</v>
      </c>
      <c r="I2861">
        <v>4</v>
      </c>
      <c r="J2861" t="s">
        <v>29</v>
      </c>
      <c r="K2861">
        <v>10</v>
      </c>
      <c r="L2861">
        <v>44</v>
      </c>
      <c r="M2861">
        <v>43</v>
      </c>
      <c r="N2861" t="s">
        <v>18</v>
      </c>
      <c r="O2861" t="s">
        <v>1567</v>
      </c>
      <c r="P2861">
        <v>6</v>
      </c>
      <c r="Q2861">
        <v>0.2</v>
      </c>
      <c r="R2861">
        <v>131</v>
      </c>
      <c r="S2861">
        <v>4.3666666666666663</v>
      </c>
      <c r="T2861">
        <f>DATATABLE[[#This Row],[تعداد واگن منتظر واگذاری]]+DATATABLE[[#This Row],[تعداد واگن تحت تخلیه]]</f>
        <v>137</v>
      </c>
      <c r="U2861">
        <v>4.5666666666666664</v>
      </c>
      <c r="V2861">
        <v>25</v>
      </c>
      <c r="W2861">
        <v>0.83333333333333337</v>
      </c>
      <c r="X2861">
        <v>1450</v>
      </c>
      <c r="Y2861">
        <v>137</v>
      </c>
      <c r="Z2861">
        <v>156</v>
      </c>
      <c r="AA2861" t="s">
        <v>15</v>
      </c>
      <c r="AB2861">
        <v>1</v>
      </c>
      <c r="AC2861">
        <v>0</v>
      </c>
      <c r="AD2861" t="s">
        <v>15</v>
      </c>
      <c r="AE2861">
        <v>1</v>
      </c>
      <c r="AF2861">
        <v>0</v>
      </c>
      <c r="AG2861" t="s">
        <v>15</v>
      </c>
      <c r="AH2861">
        <v>1</v>
      </c>
      <c r="AI2861">
        <v>0</v>
      </c>
      <c r="AJ2861" t="s">
        <v>15</v>
      </c>
      <c r="AK2861">
        <v>1</v>
      </c>
      <c r="AL2861">
        <v>0</v>
      </c>
    </row>
    <row r="2862" spans="1:38" x14ac:dyDescent="0.25">
      <c r="A2862" t="s">
        <v>1530</v>
      </c>
      <c r="B2862" t="s">
        <v>792</v>
      </c>
      <c r="C2862">
        <v>13981025</v>
      </c>
      <c r="D2862">
        <v>981025</v>
      </c>
      <c r="E2862" t="s">
        <v>1393</v>
      </c>
      <c r="F2862" t="s">
        <v>1394</v>
      </c>
      <c r="G2862" t="s">
        <v>1523</v>
      </c>
      <c r="H2862" t="s">
        <v>42</v>
      </c>
      <c r="I2862">
        <v>4</v>
      </c>
      <c r="J2862" t="s">
        <v>29</v>
      </c>
      <c r="K2862">
        <v>10</v>
      </c>
      <c r="L2862">
        <v>44</v>
      </c>
      <c r="M2862">
        <v>43</v>
      </c>
      <c r="N2862" t="s">
        <v>19</v>
      </c>
      <c r="O2862" t="s">
        <v>1568</v>
      </c>
      <c r="P2862">
        <v>74</v>
      </c>
      <c r="Q2862">
        <v>2.4666666666666668</v>
      </c>
      <c r="R2862">
        <v>111</v>
      </c>
      <c r="S2862">
        <v>3.7</v>
      </c>
      <c r="T2862">
        <f>DATATABLE[[#This Row],[تعداد واگن منتظر واگذاری]]+DATATABLE[[#This Row],[تعداد واگن تحت تخلیه]]</f>
        <v>185</v>
      </c>
      <c r="U2862">
        <v>6.166666666666667</v>
      </c>
      <c r="V2862">
        <v>61</v>
      </c>
      <c r="W2862">
        <v>2.0333333333333332</v>
      </c>
      <c r="X2862">
        <v>3538</v>
      </c>
      <c r="Y2862">
        <v>185</v>
      </c>
      <c r="Z2862">
        <v>172</v>
      </c>
      <c r="AA2862" t="s">
        <v>15</v>
      </c>
      <c r="AB2862">
        <v>1</v>
      </c>
      <c r="AC2862">
        <v>0</v>
      </c>
      <c r="AD2862" t="s">
        <v>15</v>
      </c>
      <c r="AE2862">
        <v>1</v>
      </c>
      <c r="AF2862">
        <v>0</v>
      </c>
      <c r="AG2862" t="s">
        <v>15</v>
      </c>
      <c r="AH2862">
        <v>1</v>
      </c>
      <c r="AI2862">
        <v>0</v>
      </c>
      <c r="AJ2862" t="s">
        <v>15</v>
      </c>
      <c r="AK2862">
        <v>1</v>
      </c>
      <c r="AL2862">
        <v>0</v>
      </c>
    </row>
    <row r="2863" spans="1:38" x14ac:dyDescent="0.25">
      <c r="A2863" t="s">
        <v>1530</v>
      </c>
      <c r="B2863" t="s">
        <v>792</v>
      </c>
      <c r="C2863">
        <v>13981026</v>
      </c>
      <c r="D2863">
        <v>981026</v>
      </c>
      <c r="E2863" t="s">
        <v>1395</v>
      </c>
      <c r="F2863" t="s">
        <v>1396</v>
      </c>
      <c r="G2863" t="s">
        <v>1523</v>
      </c>
      <c r="H2863" t="s">
        <v>42</v>
      </c>
      <c r="I2863">
        <v>4</v>
      </c>
      <c r="J2863" t="s">
        <v>29</v>
      </c>
      <c r="K2863">
        <v>10</v>
      </c>
      <c r="L2863">
        <v>44</v>
      </c>
      <c r="M2863">
        <v>44</v>
      </c>
      <c r="N2863" t="s">
        <v>20</v>
      </c>
      <c r="O2863" t="s">
        <v>1569</v>
      </c>
      <c r="P2863">
        <v>15</v>
      </c>
      <c r="Q2863">
        <v>0.5</v>
      </c>
      <c r="R2863">
        <v>117</v>
      </c>
      <c r="S2863">
        <v>3.9</v>
      </c>
      <c r="T2863">
        <f>DATATABLE[[#This Row],[تعداد واگن منتظر واگذاری]]+DATATABLE[[#This Row],[تعداد واگن تحت تخلیه]]</f>
        <v>132</v>
      </c>
      <c r="U2863">
        <v>4.4000000000000004</v>
      </c>
      <c r="V2863">
        <v>103</v>
      </c>
      <c r="W2863">
        <v>3.4333333333333331</v>
      </c>
      <c r="X2863">
        <v>5974</v>
      </c>
      <c r="Y2863">
        <v>132</v>
      </c>
      <c r="Z2863">
        <v>220</v>
      </c>
      <c r="AA2863" t="s">
        <v>15</v>
      </c>
      <c r="AB2863">
        <v>1</v>
      </c>
      <c r="AC2863">
        <v>0</v>
      </c>
      <c r="AD2863" t="s">
        <v>15</v>
      </c>
      <c r="AE2863">
        <v>1</v>
      </c>
      <c r="AF2863">
        <v>0</v>
      </c>
      <c r="AG2863" t="s">
        <v>15</v>
      </c>
      <c r="AH2863">
        <v>1</v>
      </c>
      <c r="AI2863">
        <v>0</v>
      </c>
      <c r="AJ2863" t="s">
        <v>15</v>
      </c>
      <c r="AK2863">
        <v>1</v>
      </c>
      <c r="AL2863">
        <v>0</v>
      </c>
    </row>
    <row r="2864" spans="1:38" x14ac:dyDescent="0.25">
      <c r="A2864" t="s">
        <v>1530</v>
      </c>
      <c r="B2864" t="s">
        <v>792</v>
      </c>
      <c r="C2864">
        <v>13981027</v>
      </c>
      <c r="D2864">
        <v>981027</v>
      </c>
      <c r="E2864" t="s">
        <v>1397</v>
      </c>
      <c r="F2864" t="s">
        <v>1398</v>
      </c>
      <c r="G2864" t="s">
        <v>1523</v>
      </c>
      <c r="H2864" t="s">
        <v>42</v>
      </c>
      <c r="I2864">
        <v>4</v>
      </c>
      <c r="J2864" t="s">
        <v>29</v>
      </c>
      <c r="K2864">
        <v>10</v>
      </c>
      <c r="L2864">
        <v>44</v>
      </c>
      <c r="M2864">
        <v>44</v>
      </c>
      <c r="N2864" t="s">
        <v>12</v>
      </c>
      <c r="O2864" t="s">
        <v>1570</v>
      </c>
      <c r="P2864">
        <v>45</v>
      </c>
      <c r="Q2864">
        <v>1.5</v>
      </c>
      <c r="R2864">
        <v>19</v>
      </c>
      <c r="S2864">
        <v>0.6333333333333333</v>
      </c>
      <c r="T2864">
        <f>DATATABLE[[#This Row],[تعداد واگن منتظر واگذاری]]+DATATABLE[[#This Row],[تعداد واگن تحت تخلیه]]</f>
        <v>64</v>
      </c>
      <c r="U2864">
        <v>2.1333333333333333</v>
      </c>
      <c r="V2864">
        <v>33</v>
      </c>
      <c r="W2864">
        <v>1.1000000000000001</v>
      </c>
      <c r="X2864">
        <v>1914</v>
      </c>
      <c r="Y2864">
        <v>64</v>
      </c>
      <c r="Z2864">
        <v>52</v>
      </c>
      <c r="AA2864" t="s">
        <v>15</v>
      </c>
      <c r="AB2864">
        <v>1</v>
      </c>
      <c r="AC2864">
        <v>0</v>
      </c>
      <c r="AD2864" t="s">
        <v>15</v>
      </c>
      <c r="AE2864">
        <v>1</v>
      </c>
      <c r="AF2864">
        <v>0</v>
      </c>
      <c r="AG2864" t="s">
        <v>15</v>
      </c>
      <c r="AH2864">
        <v>1</v>
      </c>
      <c r="AI2864">
        <v>0</v>
      </c>
      <c r="AJ2864" t="s">
        <v>15</v>
      </c>
      <c r="AK2864">
        <v>1</v>
      </c>
      <c r="AL2864">
        <v>0</v>
      </c>
    </row>
    <row r="2865" spans="1:38" x14ac:dyDescent="0.25">
      <c r="A2865" t="s">
        <v>1530</v>
      </c>
      <c r="B2865" t="s">
        <v>792</v>
      </c>
      <c r="C2865">
        <v>13981028</v>
      </c>
      <c r="D2865">
        <v>981028</v>
      </c>
      <c r="E2865" t="s">
        <v>1399</v>
      </c>
      <c r="F2865" t="s">
        <v>1400</v>
      </c>
      <c r="G2865" t="s">
        <v>1523</v>
      </c>
      <c r="H2865" t="s">
        <v>42</v>
      </c>
      <c r="I2865">
        <v>4</v>
      </c>
      <c r="J2865" t="s">
        <v>29</v>
      </c>
      <c r="K2865">
        <v>10</v>
      </c>
      <c r="L2865">
        <v>45</v>
      </c>
      <c r="M2865">
        <v>44</v>
      </c>
      <c r="N2865" t="s">
        <v>14</v>
      </c>
      <c r="O2865" t="s">
        <v>1571</v>
      </c>
      <c r="P2865">
        <v>43</v>
      </c>
      <c r="Q2865">
        <v>1.4333333333333333</v>
      </c>
      <c r="R2865">
        <v>111</v>
      </c>
      <c r="S2865">
        <v>3.7</v>
      </c>
      <c r="T2865">
        <f>DATATABLE[[#This Row],[تعداد واگن منتظر واگذاری]]+DATATABLE[[#This Row],[تعداد واگن تحت تخلیه]]</f>
        <v>154</v>
      </c>
      <c r="U2865">
        <v>5.1333333333333337</v>
      </c>
      <c r="V2865">
        <v>66</v>
      </c>
      <c r="W2865">
        <v>2.2000000000000002</v>
      </c>
      <c r="X2865">
        <v>3828</v>
      </c>
      <c r="Y2865">
        <v>154</v>
      </c>
      <c r="Z2865">
        <v>177</v>
      </c>
      <c r="AA2865" t="s">
        <v>15</v>
      </c>
      <c r="AB2865">
        <v>1</v>
      </c>
      <c r="AC2865">
        <v>0</v>
      </c>
      <c r="AD2865" t="s">
        <v>15</v>
      </c>
      <c r="AE2865">
        <v>1</v>
      </c>
      <c r="AF2865">
        <v>0</v>
      </c>
      <c r="AG2865" t="s">
        <v>15</v>
      </c>
      <c r="AH2865">
        <v>1</v>
      </c>
      <c r="AI2865">
        <v>0</v>
      </c>
      <c r="AJ2865" t="s">
        <v>15</v>
      </c>
      <c r="AK2865">
        <v>1</v>
      </c>
      <c r="AL2865">
        <v>0</v>
      </c>
    </row>
    <row r="2866" spans="1:38" x14ac:dyDescent="0.25">
      <c r="A2866" t="s">
        <v>1530</v>
      </c>
      <c r="B2866" t="s">
        <v>792</v>
      </c>
      <c r="C2866">
        <v>13981029</v>
      </c>
      <c r="D2866">
        <v>981029</v>
      </c>
      <c r="E2866" t="s">
        <v>1401</v>
      </c>
      <c r="F2866" t="s">
        <v>1402</v>
      </c>
      <c r="G2866" t="s">
        <v>1523</v>
      </c>
      <c r="H2866" t="s">
        <v>42</v>
      </c>
      <c r="I2866">
        <v>4</v>
      </c>
      <c r="J2866" t="s">
        <v>29</v>
      </c>
      <c r="K2866">
        <v>10</v>
      </c>
      <c r="L2866">
        <v>45</v>
      </c>
      <c r="M2866">
        <v>44</v>
      </c>
      <c r="N2866" t="s">
        <v>16</v>
      </c>
      <c r="O2866" t="s">
        <v>1572</v>
      </c>
      <c r="P2866">
        <v>18</v>
      </c>
      <c r="Q2866">
        <v>0.6</v>
      </c>
      <c r="R2866">
        <v>93</v>
      </c>
      <c r="S2866">
        <v>3.1</v>
      </c>
      <c r="T2866">
        <f>DATATABLE[[#This Row],[تعداد واگن منتظر واگذاری]]+DATATABLE[[#This Row],[تعداد واگن تحت تخلیه]]</f>
        <v>111</v>
      </c>
      <c r="U2866">
        <v>3.7</v>
      </c>
      <c r="V2866">
        <v>74</v>
      </c>
      <c r="W2866">
        <v>2.4666666666666668</v>
      </c>
      <c r="X2866">
        <v>4292</v>
      </c>
      <c r="Y2866">
        <v>111</v>
      </c>
      <c r="Z2866">
        <v>167</v>
      </c>
      <c r="AA2866" t="s">
        <v>15</v>
      </c>
      <c r="AB2866">
        <v>1</v>
      </c>
      <c r="AC2866">
        <v>0</v>
      </c>
      <c r="AD2866" t="s">
        <v>15</v>
      </c>
      <c r="AE2866">
        <v>1</v>
      </c>
      <c r="AF2866">
        <v>0</v>
      </c>
      <c r="AG2866" t="s">
        <v>15</v>
      </c>
      <c r="AH2866">
        <v>1</v>
      </c>
      <c r="AI2866">
        <v>0</v>
      </c>
      <c r="AJ2866" t="s">
        <v>15</v>
      </c>
      <c r="AK2866">
        <v>1</v>
      </c>
      <c r="AL2866">
        <v>0</v>
      </c>
    </row>
    <row r="2867" spans="1:38" x14ac:dyDescent="0.25">
      <c r="A2867" t="s">
        <v>1530</v>
      </c>
      <c r="B2867" t="s">
        <v>792</v>
      </c>
      <c r="C2867">
        <v>13981030</v>
      </c>
      <c r="D2867">
        <v>981030</v>
      </c>
      <c r="E2867" t="s">
        <v>1403</v>
      </c>
      <c r="F2867" t="s">
        <v>1404</v>
      </c>
      <c r="G2867" t="s">
        <v>1523</v>
      </c>
      <c r="H2867" t="s">
        <v>42</v>
      </c>
      <c r="I2867">
        <v>4</v>
      </c>
      <c r="J2867" t="s">
        <v>29</v>
      </c>
      <c r="K2867">
        <v>10</v>
      </c>
      <c r="L2867">
        <v>45</v>
      </c>
      <c r="M2867">
        <v>44</v>
      </c>
      <c r="N2867" t="s">
        <v>17</v>
      </c>
      <c r="O2867" t="s">
        <v>1573</v>
      </c>
      <c r="P2867">
        <v>67</v>
      </c>
      <c r="Q2867">
        <v>2.2333333333333334</v>
      </c>
      <c r="R2867">
        <v>32</v>
      </c>
      <c r="S2867">
        <v>1.0666666666666667</v>
      </c>
      <c r="T2867">
        <f>DATATABLE[[#This Row],[تعداد واگن منتظر واگذاری]]+DATATABLE[[#This Row],[تعداد واگن تحت تخلیه]]</f>
        <v>99</v>
      </c>
      <c r="U2867">
        <v>3.3</v>
      </c>
      <c r="V2867">
        <v>79</v>
      </c>
      <c r="W2867">
        <v>2.6333333333333333</v>
      </c>
      <c r="X2867">
        <v>4582</v>
      </c>
      <c r="Y2867">
        <v>99</v>
      </c>
      <c r="Z2867">
        <v>111</v>
      </c>
      <c r="AA2867" t="s">
        <v>15</v>
      </c>
      <c r="AB2867">
        <v>1</v>
      </c>
      <c r="AC2867">
        <v>0</v>
      </c>
      <c r="AD2867" t="s">
        <v>15</v>
      </c>
      <c r="AE2867">
        <v>1</v>
      </c>
      <c r="AF2867">
        <v>0</v>
      </c>
      <c r="AG2867" t="s">
        <v>15</v>
      </c>
      <c r="AH2867">
        <v>1</v>
      </c>
      <c r="AI2867">
        <v>0</v>
      </c>
      <c r="AJ2867" t="s">
        <v>15</v>
      </c>
      <c r="AK2867">
        <v>1</v>
      </c>
      <c r="AL2867">
        <v>0</v>
      </c>
    </row>
    <row r="2868" spans="1:38" x14ac:dyDescent="0.25">
      <c r="A2868" t="s">
        <v>1530</v>
      </c>
      <c r="B2868" t="s">
        <v>792</v>
      </c>
      <c r="C2868">
        <v>13981101</v>
      </c>
      <c r="D2868">
        <v>981101</v>
      </c>
      <c r="E2868" t="s">
        <v>1405</v>
      </c>
      <c r="F2868" t="s">
        <v>1406</v>
      </c>
      <c r="G2868" t="s">
        <v>1523</v>
      </c>
      <c r="H2868" t="s">
        <v>42</v>
      </c>
      <c r="I2868">
        <v>4</v>
      </c>
      <c r="J2868" t="s">
        <v>30</v>
      </c>
      <c r="K2868">
        <v>11</v>
      </c>
      <c r="L2868">
        <v>45</v>
      </c>
      <c r="M2868">
        <v>44</v>
      </c>
      <c r="N2868" t="s">
        <v>18</v>
      </c>
      <c r="O2868" t="s">
        <v>1542</v>
      </c>
      <c r="P2868">
        <v>128</v>
      </c>
      <c r="Q2868">
        <v>4.2666666666666666</v>
      </c>
      <c r="R2868">
        <v>139</v>
      </c>
      <c r="S2868">
        <v>4.6333333333333337</v>
      </c>
      <c r="T2868">
        <f>DATATABLE[[#This Row],[تعداد واگن منتظر واگذاری]]+DATATABLE[[#This Row],[تعداد واگن تحت تخلیه]]</f>
        <v>267</v>
      </c>
      <c r="U2868">
        <v>8.9</v>
      </c>
      <c r="V2868">
        <v>0</v>
      </c>
      <c r="W2868">
        <v>0</v>
      </c>
      <c r="X2868">
        <v>0</v>
      </c>
      <c r="Y2868">
        <v>267</v>
      </c>
      <c r="Z2868">
        <v>139</v>
      </c>
      <c r="AA2868" t="s">
        <v>15</v>
      </c>
      <c r="AB2868">
        <v>1</v>
      </c>
      <c r="AC2868">
        <v>0</v>
      </c>
      <c r="AD2868" t="s">
        <v>15</v>
      </c>
      <c r="AE2868">
        <v>1</v>
      </c>
      <c r="AF2868">
        <v>0</v>
      </c>
      <c r="AG2868" t="s">
        <v>13</v>
      </c>
      <c r="AH2868">
        <v>0</v>
      </c>
      <c r="AI2868">
        <v>1</v>
      </c>
      <c r="AJ2868" t="s">
        <v>15</v>
      </c>
      <c r="AK2868">
        <v>1</v>
      </c>
      <c r="AL2868">
        <v>0</v>
      </c>
    </row>
    <row r="2869" spans="1:38" x14ac:dyDescent="0.25">
      <c r="A2869" t="s">
        <v>1530</v>
      </c>
      <c r="B2869" t="s">
        <v>792</v>
      </c>
      <c r="C2869">
        <v>13981102</v>
      </c>
      <c r="D2869">
        <v>981102</v>
      </c>
      <c r="E2869" t="s">
        <v>1407</v>
      </c>
      <c r="F2869" t="s">
        <v>1408</v>
      </c>
      <c r="G2869" t="s">
        <v>1523</v>
      </c>
      <c r="H2869" t="s">
        <v>42</v>
      </c>
      <c r="I2869">
        <v>4</v>
      </c>
      <c r="J2869" t="s">
        <v>30</v>
      </c>
      <c r="K2869">
        <v>11</v>
      </c>
      <c r="L2869">
        <v>45</v>
      </c>
      <c r="M2869">
        <v>44</v>
      </c>
      <c r="N2869" t="s">
        <v>19</v>
      </c>
      <c r="O2869" t="s">
        <v>1543</v>
      </c>
      <c r="P2869">
        <v>50</v>
      </c>
      <c r="Q2869">
        <v>1.6666666666666667</v>
      </c>
      <c r="R2869">
        <v>112</v>
      </c>
      <c r="S2869">
        <v>3.7333333333333334</v>
      </c>
      <c r="T2869">
        <f>DATATABLE[[#This Row],[تعداد واگن منتظر واگذاری]]+DATATABLE[[#This Row],[تعداد واگن تحت تخلیه]]</f>
        <v>162</v>
      </c>
      <c r="U2869">
        <v>5.4</v>
      </c>
      <c r="V2869">
        <v>76</v>
      </c>
      <c r="W2869">
        <v>2.5333333333333332</v>
      </c>
      <c r="X2869">
        <v>4408</v>
      </c>
      <c r="Y2869">
        <v>162</v>
      </c>
      <c r="Z2869">
        <v>188</v>
      </c>
      <c r="AA2869" t="s">
        <v>15</v>
      </c>
      <c r="AB2869">
        <v>1</v>
      </c>
      <c r="AC2869">
        <v>0</v>
      </c>
      <c r="AD2869" t="s">
        <v>15</v>
      </c>
      <c r="AE2869">
        <v>1</v>
      </c>
      <c r="AF2869">
        <v>0</v>
      </c>
      <c r="AG2869" t="s">
        <v>15</v>
      </c>
      <c r="AH2869">
        <v>1</v>
      </c>
      <c r="AI2869">
        <v>0</v>
      </c>
      <c r="AJ2869" t="s">
        <v>15</v>
      </c>
      <c r="AK2869">
        <v>1</v>
      </c>
      <c r="AL2869">
        <v>0</v>
      </c>
    </row>
    <row r="2870" spans="1:38" x14ac:dyDescent="0.25">
      <c r="A2870" t="s">
        <v>1530</v>
      </c>
      <c r="B2870" t="s">
        <v>792</v>
      </c>
      <c r="C2870">
        <v>13981103</v>
      </c>
      <c r="D2870">
        <v>981103</v>
      </c>
      <c r="E2870" t="s">
        <v>1409</v>
      </c>
      <c r="F2870" t="s">
        <v>1410</v>
      </c>
      <c r="G2870" t="s">
        <v>1523</v>
      </c>
      <c r="H2870" t="s">
        <v>42</v>
      </c>
      <c r="I2870">
        <v>4</v>
      </c>
      <c r="J2870" t="s">
        <v>30</v>
      </c>
      <c r="K2870">
        <v>11</v>
      </c>
      <c r="L2870">
        <v>45</v>
      </c>
      <c r="M2870">
        <v>45</v>
      </c>
      <c r="N2870" t="s">
        <v>20</v>
      </c>
      <c r="O2870" t="s">
        <v>1544</v>
      </c>
      <c r="P2870">
        <v>71</v>
      </c>
      <c r="Q2870">
        <v>2.3666666666666667</v>
      </c>
      <c r="R2870">
        <v>93</v>
      </c>
      <c r="S2870">
        <v>3.1</v>
      </c>
      <c r="T2870">
        <f>DATATABLE[[#This Row],[تعداد واگن منتظر واگذاری]]+DATATABLE[[#This Row],[تعداد واگن تحت تخلیه]]</f>
        <v>164</v>
      </c>
      <c r="U2870">
        <v>5.4666666666666668</v>
      </c>
      <c r="V2870">
        <v>71</v>
      </c>
      <c r="W2870">
        <v>2.3666666666666667</v>
      </c>
      <c r="X2870">
        <v>4118</v>
      </c>
      <c r="Y2870">
        <v>164</v>
      </c>
      <c r="Z2870">
        <v>164</v>
      </c>
      <c r="AA2870" t="s">
        <v>15</v>
      </c>
      <c r="AB2870">
        <v>1</v>
      </c>
      <c r="AC2870">
        <v>0</v>
      </c>
      <c r="AD2870" t="s">
        <v>15</v>
      </c>
      <c r="AE2870">
        <v>1</v>
      </c>
      <c r="AF2870">
        <v>0</v>
      </c>
      <c r="AG2870" t="s">
        <v>15</v>
      </c>
      <c r="AH2870">
        <v>1</v>
      </c>
      <c r="AI2870">
        <v>0</v>
      </c>
      <c r="AJ2870" t="s">
        <v>15</v>
      </c>
      <c r="AK2870">
        <v>1</v>
      </c>
      <c r="AL2870">
        <v>0</v>
      </c>
    </row>
    <row r="2871" spans="1:38" x14ac:dyDescent="0.25">
      <c r="A2871" t="s">
        <v>1530</v>
      </c>
      <c r="B2871" t="s">
        <v>792</v>
      </c>
      <c r="C2871">
        <v>13981104</v>
      </c>
      <c r="D2871">
        <v>981104</v>
      </c>
      <c r="E2871" t="s">
        <v>1411</v>
      </c>
      <c r="F2871" t="s">
        <v>1412</v>
      </c>
      <c r="G2871" t="s">
        <v>1523</v>
      </c>
      <c r="H2871" t="s">
        <v>42</v>
      </c>
      <c r="I2871">
        <v>4</v>
      </c>
      <c r="J2871" t="s">
        <v>30</v>
      </c>
      <c r="K2871">
        <v>11</v>
      </c>
      <c r="L2871">
        <v>45</v>
      </c>
      <c r="M2871">
        <v>45</v>
      </c>
      <c r="N2871" t="s">
        <v>12</v>
      </c>
      <c r="O2871" t="s">
        <v>1545</v>
      </c>
      <c r="P2871">
        <v>108</v>
      </c>
      <c r="Q2871">
        <v>3.6</v>
      </c>
      <c r="R2871">
        <v>90</v>
      </c>
      <c r="S2871">
        <v>3</v>
      </c>
      <c r="T2871">
        <f>DATATABLE[[#This Row],[تعداد واگن منتظر واگذاری]]+DATATABLE[[#This Row],[تعداد واگن تحت تخلیه]]</f>
        <v>198</v>
      </c>
      <c r="U2871">
        <v>6.6</v>
      </c>
      <c r="V2871">
        <v>66</v>
      </c>
      <c r="W2871">
        <v>2.2000000000000002</v>
      </c>
      <c r="X2871">
        <v>3828</v>
      </c>
      <c r="Y2871">
        <v>198</v>
      </c>
      <c r="Z2871">
        <v>156</v>
      </c>
      <c r="AA2871" t="s">
        <v>15</v>
      </c>
      <c r="AB2871">
        <v>1</v>
      </c>
      <c r="AC2871">
        <v>0</v>
      </c>
      <c r="AD2871" t="s">
        <v>15</v>
      </c>
      <c r="AE2871">
        <v>1</v>
      </c>
      <c r="AF2871">
        <v>0</v>
      </c>
      <c r="AG2871" t="s">
        <v>15</v>
      </c>
      <c r="AH2871">
        <v>1</v>
      </c>
      <c r="AI2871">
        <v>0</v>
      </c>
      <c r="AJ2871" t="s">
        <v>15</v>
      </c>
      <c r="AK2871">
        <v>1</v>
      </c>
      <c r="AL2871">
        <v>0</v>
      </c>
    </row>
    <row r="2872" spans="1:38" x14ac:dyDescent="0.25">
      <c r="A2872" t="s">
        <v>1530</v>
      </c>
      <c r="B2872" t="s">
        <v>792</v>
      </c>
      <c r="C2872">
        <v>13981105</v>
      </c>
      <c r="D2872">
        <v>981105</v>
      </c>
      <c r="E2872" t="s">
        <v>1413</v>
      </c>
      <c r="F2872" t="s">
        <v>1414</v>
      </c>
      <c r="G2872" t="s">
        <v>1523</v>
      </c>
      <c r="H2872" t="s">
        <v>42</v>
      </c>
      <c r="I2872">
        <v>4</v>
      </c>
      <c r="J2872" t="s">
        <v>30</v>
      </c>
      <c r="K2872">
        <v>11</v>
      </c>
      <c r="L2872">
        <v>46</v>
      </c>
      <c r="M2872">
        <v>45</v>
      </c>
      <c r="N2872" t="s">
        <v>14</v>
      </c>
      <c r="O2872" t="s">
        <v>1546</v>
      </c>
      <c r="P2872">
        <v>18</v>
      </c>
      <c r="Q2872">
        <v>0.6</v>
      </c>
      <c r="R2872">
        <v>139</v>
      </c>
      <c r="S2872">
        <v>4.6333333333333337</v>
      </c>
      <c r="T2872">
        <f>DATATABLE[[#This Row],[تعداد واگن منتظر واگذاری]]+DATATABLE[[#This Row],[تعداد واگن تحت تخلیه]]</f>
        <v>157</v>
      </c>
      <c r="U2872">
        <v>5.2333333333333334</v>
      </c>
      <c r="V2872">
        <v>57</v>
      </c>
      <c r="W2872">
        <v>1.9</v>
      </c>
      <c r="X2872">
        <v>3306</v>
      </c>
      <c r="Y2872">
        <v>157</v>
      </c>
      <c r="Z2872">
        <v>196</v>
      </c>
      <c r="AA2872" t="s">
        <v>15</v>
      </c>
      <c r="AB2872">
        <v>1</v>
      </c>
      <c r="AC2872">
        <v>0</v>
      </c>
      <c r="AD2872" t="s">
        <v>15</v>
      </c>
      <c r="AE2872">
        <v>1</v>
      </c>
      <c r="AF2872">
        <v>0</v>
      </c>
      <c r="AG2872" t="s">
        <v>15</v>
      </c>
      <c r="AH2872">
        <v>1</v>
      </c>
      <c r="AI2872">
        <v>0</v>
      </c>
      <c r="AJ2872" t="s">
        <v>15</v>
      </c>
      <c r="AK2872">
        <v>1</v>
      </c>
      <c r="AL2872">
        <v>0</v>
      </c>
    </row>
    <row r="2873" spans="1:38" x14ac:dyDescent="0.25">
      <c r="A2873" t="s">
        <v>1530</v>
      </c>
      <c r="B2873" t="s">
        <v>792</v>
      </c>
      <c r="C2873">
        <v>13981106</v>
      </c>
      <c r="D2873">
        <v>981106</v>
      </c>
      <c r="E2873" t="s">
        <v>1415</v>
      </c>
      <c r="F2873" t="s">
        <v>1416</v>
      </c>
      <c r="G2873" t="s">
        <v>1523</v>
      </c>
      <c r="H2873" t="s">
        <v>42</v>
      </c>
      <c r="I2873">
        <v>4</v>
      </c>
      <c r="J2873" t="s">
        <v>30</v>
      </c>
      <c r="K2873">
        <v>11</v>
      </c>
      <c r="L2873">
        <v>46</v>
      </c>
      <c r="M2873">
        <v>45</v>
      </c>
      <c r="N2873" t="s">
        <v>16</v>
      </c>
      <c r="O2873" t="s">
        <v>1547</v>
      </c>
      <c r="P2873">
        <v>13</v>
      </c>
      <c r="Q2873">
        <v>0.43333333333333335</v>
      </c>
      <c r="R2873">
        <v>89</v>
      </c>
      <c r="S2873">
        <v>2.9666666666666668</v>
      </c>
      <c r="T2873">
        <f>DATATABLE[[#This Row],[تعداد واگن منتظر واگذاری]]+DATATABLE[[#This Row],[تعداد واگن تحت تخلیه]]</f>
        <v>102</v>
      </c>
      <c r="U2873">
        <v>3.4</v>
      </c>
      <c r="V2873">
        <v>148</v>
      </c>
      <c r="W2873">
        <v>4.9333333333333336</v>
      </c>
      <c r="X2873">
        <v>8584</v>
      </c>
      <c r="Y2873">
        <v>102</v>
      </c>
      <c r="Z2873">
        <v>237</v>
      </c>
      <c r="AA2873" t="s">
        <v>15</v>
      </c>
      <c r="AB2873">
        <v>1</v>
      </c>
      <c r="AC2873">
        <v>0</v>
      </c>
      <c r="AD2873" t="s">
        <v>15</v>
      </c>
      <c r="AE2873">
        <v>1</v>
      </c>
      <c r="AF2873">
        <v>0</v>
      </c>
      <c r="AG2873" t="s">
        <v>15</v>
      </c>
      <c r="AH2873">
        <v>1</v>
      </c>
      <c r="AI2873">
        <v>0</v>
      </c>
      <c r="AJ2873" t="s">
        <v>15</v>
      </c>
      <c r="AK2873">
        <v>1</v>
      </c>
      <c r="AL2873">
        <v>0</v>
      </c>
    </row>
    <row r="2874" spans="1:38" x14ac:dyDescent="0.25">
      <c r="A2874" t="s">
        <v>1530</v>
      </c>
      <c r="B2874" t="s">
        <v>792</v>
      </c>
      <c r="C2874">
        <v>13981107</v>
      </c>
      <c r="D2874">
        <v>981107</v>
      </c>
      <c r="E2874" t="s">
        <v>1417</v>
      </c>
      <c r="F2874" t="s">
        <v>1418</v>
      </c>
      <c r="G2874" t="s">
        <v>1523</v>
      </c>
      <c r="H2874" t="s">
        <v>42</v>
      </c>
      <c r="I2874">
        <v>4</v>
      </c>
      <c r="J2874" t="s">
        <v>30</v>
      </c>
      <c r="K2874">
        <v>11</v>
      </c>
      <c r="L2874">
        <v>46</v>
      </c>
      <c r="M2874">
        <v>45</v>
      </c>
      <c r="N2874" t="s">
        <v>17</v>
      </c>
      <c r="O2874" t="s">
        <v>1548</v>
      </c>
      <c r="P2874">
        <v>0</v>
      </c>
      <c r="Q2874">
        <v>0</v>
      </c>
      <c r="R2874">
        <v>28</v>
      </c>
      <c r="S2874">
        <v>0.93333333333333335</v>
      </c>
      <c r="T2874">
        <f>DATATABLE[[#This Row],[تعداد واگن منتظر واگذاری]]+DATATABLE[[#This Row],[تعداد واگن تحت تخلیه]]</f>
        <v>28</v>
      </c>
      <c r="U2874">
        <v>0.93333333333333335</v>
      </c>
      <c r="V2874">
        <v>71</v>
      </c>
      <c r="W2874">
        <v>2.3666666666666667</v>
      </c>
      <c r="X2874">
        <v>4118</v>
      </c>
      <c r="Y2874">
        <v>28</v>
      </c>
      <c r="Z2874">
        <v>99</v>
      </c>
      <c r="AA2874" t="s">
        <v>13</v>
      </c>
      <c r="AB2874">
        <v>0</v>
      </c>
      <c r="AC2874">
        <v>1</v>
      </c>
      <c r="AD2874" t="s">
        <v>15</v>
      </c>
      <c r="AE2874">
        <v>1</v>
      </c>
      <c r="AF2874">
        <v>0</v>
      </c>
      <c r="AG2874" t="s">
        <v>15</v>
      </c>
      <c r="AH2874">
        <v>1</v>
      </c>
      <c r="AI2874">
        <v>0</v>
      </c>
      <c r="AJ2874" t="s">
        <v>15</v>
      </c>
      <c r="AK2874">
        <v>1</v>
      </c>
      <c r="AL2874">
        <v>0</v>
      </c>
    </row>
    <row r="2875" spans="1:38" x14ac:dyDescent="0.25">
      <c r="A2875" t="s">
        <v>1530</v>
      </c>
      <c r="B2875" t="s">
        <v>792</v>
      </c>
      <c r="C2875">
        <v>13981108</v>
      </c>
      <c r="D2875">
        <v>981108</v>
      </c>
      <c r="E2875" t="s">
        <v>1419</v>
      </c>
      <c r="F2875" t="s">
        <v>1420</v>
      </c>
      <c r="G2875" t="s">
        <v>1523</v>
      </c>
      <c r="H2875" t="s">
        <v>42</v>
      </c>
      <c r="I2875">
        <v>4</v>
      </c>
      <c r="J2875" t="s">
        <v>30</v>
      </c>
      <c r="K2875">
        <v>11</v>
      </c>
      <c r="L2875">
        <v>46</v>
      </c>
      <c r="M2875">
        <v>45</v>
      </c>
      <c r="N2875" t="s">
        <v>18</v>
      </c>
      <c r="O2875" t="s">
        <v>1549</v>
      </c>
      <c r="P2875">
        <v>77</v>
      </c>
      <c r="Q2875">
        <v>2.5666666666666669</v>
      </c>
      <c r="R2875">
        <v>65</v>
      </c>
      <c r="S2875">
        <v>2.1666666666666665</v>
      </c>
      <c r="T2875">
        <f>DATATABLE[[#This Row],[تعداد واگن منتظر واگذاری]]+DATATABLE[[#This Row],[تعداد واگن تحت تخلیه]]</f>
        <v>142</v>
      </c>
      <c r="U2875">
        <v>4.7333333333333334</v>
      </c>
      <c r="V2875">
        <v>27</v>
      </c>
      <c r="W2875">
        <v>0.9</v>
      </c>
      <c r="X2875">
        <v>1566</v>
      </c>
      <c r="Y2875">
        <v>142</v>
      </c>
      <c r="Z2875">
        <v>92</v>
      </c>
      <c r="AA2875" t="s">
        <v>15</v>
      </c>
      <c r="AB2875">
        <v>1</v>
      </c>
      <c r="AC2875">
        <v>0</v>
      </c>
      <c r="AD2875" t="s">
        <v>15</v>
      </c>
      <c r="AE2875">
        <v>1</v>
      </c>
      <c r="AF2875">
        <v>0</v>
      </c>
      <c r="AG2875" t="s">
        <v>15</v>
      </c>
      <c r="AH2875">
        <v>1</v>
      </c>
      <c r="AI2875">
        <v>0</v>
      </c>
      <c r="AJ2875" t="s">
        <v>15</v>
      </c>
      <c r="AK2875">
        <v>1</v>
      </c>
      <c r="AL2875">
        <v>0</v>
      </c>
    </row>
    <row r="2876" spans="1:38" x14ac:dyDescent="0.25">
      <c r="A2876" t="s">
        <v>1530</v>
      </c>
      <c r="B2876" t="s">
        <v>792</v>
      </c>
      <c r="C2876">
        <v>13981109</v>
      </c>
      <c r="D2876">
        <v>981109</v>
      </c>
      <c r="E2876" t="s">
        <v>1421</v>
      </c>
      <c r="F2876" t="s">
        <v>1422</v>
      </c>
      <c r="G2876" t="s">
        <v>1523</v>
      </c>
      <c r="H2876" t="s">
        <v>42</v>
      </c>
      <c r="I2876">
        <v>4</v>
      </c>
      <c r="J2876" t="s">
        <v>30</v>
      </c>
      <c r="K2876">
        <v>11</v>
      </c>
      <c r="L2876">
        <v>46</v>
      </c>
      <c r="M2876">
        <v>45</v>
      </c>
      <c r="N2876" t="s">
        <v>19</v>
      </c>
      <c r="O2876" t="s">
        <v>1550</v>
      </c>
      <c r="P2876">
        <v>10</v>
      </c>
      <c r="Q2876">
        <v>0.33333333333333331</v>
      </c>
      <c r="R2876">
        <v>111</v>
      </c>
      <c r="S2876">
        <v>3.7</v>
      </c>
      <c r="T2876">
        <f>DATATABLE[[#This Row],[تعداد واگن منتظر واگذاری]]+DATATABLE[[#This Row],[تعداد واگن تحت تخلیه]]</f>
        <v>121</v>
      </c>
      <c r="U2876">
        <v>4.0333333333333332</v>
      </c>
      <c r="V2876">
        <v>64</v>
      </c>
      <c r="W2876">
        <v>2.1333333333333333</v>
      </c>
      <c r="X2876">
        <v>3712</v>
      </c>
      <c r="Y2876">
        <v>121</v>
      </c>
      <c r="Z2876">
        <v>175</v>
      </c>
      <c r="AA2876" t="s">
        <v>15</v>
      </c>
      <c r="AB2876">
        <v>1</v>
      </c>
      <c r="AC2876">
        <v>0</v>
      </c>
      <c r="AD2876" t="s">
        <v>15</v>
      </c>
      <c r="AE2876">
        <v>1</v>
      </c>
      <c r="AF2876">
        <v>0</v>
      </c>
      <c r="AG2876" t="s">
        <v>15</v>
      </c>
      <c r="AH2876">
        <v>1</v>
      </c>
      <c r="AI2876">
        <v>0</v>
      </c>
      <c r="AJ2876" t="s">
        <v>15</v>
      </c>
      <c r="AK2876">
        <v>1</v>
      </c>
      <c r="AL2876">
        <v>0</v>
      </c>
    </row>
    <row r="2877" spans="1:38" x14ac:dyDescent="0.25">
      <c r="A2877" t="s">
        <v>1530</v>
      </c>
      <c r="B2877" t="s">
        <v>792</v>
      </c>
      <c r="C2877">
        <v>13981110</v>
      </c>
      <c r="D2877">
        <v>981110</v>
      </c>
      <c r="E2877" t="s">
        <v>1423</v>
      </c>
      <c r="F2877" t="s">
        <v>1424</v>
      </c>
      <c r="G2877" t="s">
        <v>1523</v>
      </c>
      <c r="H2877" t="s">
        <v>42</v>
      </c>
      <c r="I2877">
        <v>4</v>
      </c>
      <c r="J2877" t="s">
        <v>30</v>
      </c>
      <c r="K2877">
        <v>11</v>
      </c>
      <c r="L2877">
        <v>46</v>
      </c>
      <c r="M2877">
        <v>46</v>
      </c>
      <c r="N2877" t="s">
        <v>20</v>
      </c>
      <c r="O2877" t="s">
        <v>1551</v>
      </c>
      <c r="P2877">
        <v>8</v>
      </c>
      <c r="Q2877">
        <v>0.26666666666666666</v>
      </c>
      <c r="R2877">
        <v>36</v>
      </c>
      <c r="S2877">
        <v>1.2</v>
      </c>
      <c r="T2877">
        <f>DATATABLE[[#This Row],[تعداد واگن منتظر واگذاری]]+DATATABLE[[#This Row],[تعداد واگن تحت تخلیه]]</f>
        <v>44</v>
      </c>
      <c r="U2877">
        <v>1.4666666666666666</v>
      </c>
      <c r="V2877">
        <v>86</v>
      </c>
      <c r="W2877">
        <v>2.8666666666666667</v>
      </c>
      <c r="X2877">
        <v>4988</v>
      </c>
      <c r="Y2877">
        <v>44</v>
      </c>
      <c r="Z2877">
        <v>122</v>
      </c>
      <c r="AA2877" t="s">
        <v>15</v>
      </c>
      <c r="AB2877">
        <v>1</v>
      </c>
      <c r="AC2877">
        <v>0</v>
      </c>
      <c r="AD2877" t="s">
        <v>15</v>
      </c>
      <c r="AE2877">
        <v>1</v>
      </c>
      <c r="AF2877">
        <v>0</v>
      </c>
      <c r="AG2877" t="s">
        <v>15</v>
      </c>
      <c r="AH2877">
        <v>1</v>
      </c>
      <c r="AI2877">
        <v>0</v>
      </c>
      <c r="AJ2877" t="s">
        <v>15</v>
      </c>
      <c r="AK2877">
        <v>1</v>
      </c>
      <c r="AL2877">
        <v>0</v>
      </c>
    </row>
    <row r="2878" spans="1:38" x14ac:dyDescent="0.25">
      <c r="A2878" t="s">
        <v>1530</v>
      </c>
      <c r="B2878" t="s">
        <v>792</v>
      </c>
      <c r="C2878">
        <v>13981111</v>
      </c>
      <c r="D2878">
        <v>981111</v>
      </c>
      <c r="E2878" t="s">
        <v>1425</v>
      </c>
      <c r="F2878" t="s">
        <v>1426</v>
      </c>
      <c r="G2878" t="s">
        <v>1523</v>
      </c>
      <c r="H2878" t="s">
        <v>42</v>
      </c>
      <c r="I2878">
        <v>4</v>
      </c>
      <c r="J2878" t="s">
        <v>30</v>
      </c>
      <c r="K2878">
        <v>11</v>
      </c>
      <c r="L2878">
        <v>46</v>
      </c>
      <c r="M2878">
        <v>46</v>
      </c>
      <c r="N2878" t="s">
        <v>12</v>
      </c>
      <c r="O2878" t="s">
        <v>1552</v>
      </c>
      <c r="P2878">
        <v>36</v>
      </c>
      <c r="Q2878">
        <v>1.2</v>
      </c>
      <c r="R2878">
        <v>72</v>
      </c>
      <c r="S2878">
        <v>2.4</v>
      </c>
      <c r="T2878">
        <f>DATATABLE[[#This Row],[تعداد واگن منتظر واگذاری]]+DATATABLE[[#This Row],[تعداد واگن تحت تخلیه]]</f>
        <v>108</v>
      </c>
      <c r="U2878">
        <v>3.6</v>
      </c>
      <c r="V2878">
        <v>14</v>
      </c>
      <c r="W2878">
        <v>0.46666666666666667</v>
      </c>
      <c r="X2878">
        <v>812</v>
      </c>
      <c r="Y2878">
        <v>108</v>
      </c>
      <c r="Z2878">
        <v>86</v>
      </c>
      <c r="AA2878" t="s">
        <v>15</v>
      </c>
      <c r="AB2878">
        <v>1</v>
      </c>
      <c r="AC2878">
        <v>0</v>
      </c>
      <c r="AD2878" t="s">
        <v>15</v>
      </c>
      <c r="AE2878">
        <v>1</v>
      </c>
      <c r="AF2878">
        <v>0</v>
      </c>
      <c r="AG2878" t="s">
        <v>15</v>
      </c>
      <c r="AH2878">
        <v>1</v>
      </c>
      <c r="AI2878">
        <v>0</v>
      </c>
      <c r="AJ2878" t="s">
        <v>15</v>
      </c>
      <c r="AK2878">
        <v>1</v>
      </c>
      <c r="AL2878">
        <v>0</v>
      </c>
    </row>
    <row r="2879" spans="1:38" x14ac:dyDescent="0.25">
      <c r="A2879" t="s">
        <v>1530</v>
      </c>
      <c r="B2879" t="s">
        <v>792</v>
      </c>
      <c r="C2879">
        <v>13981112</v>
      </c>
      <c r="D2879">
        <v>981112</v>
      </c>
      <c r="E2879" t="s">
        <v>1427</v>
      </c>
      <c r="F2879" t="s">
        <v>1428</v>
      </c>
      <c r="G2879" t="s">
        <v>1523</v>
      </c>
      <c r="H2879" t="s">
        <v>42</v>
      </c>
      <c r="I2879">
        <v>4</v>
      </c>
      <c r="J2879" t="s">
        <v>30</v>
      </c>
      <c r="K2879">
        <v>11</v>
      </c>
      <c r="L2879">
        <v>47</v>
      </c>
      <c r="M2879">
        <v>46</v>
      </c>
      <c r="N2879" t="s">
        <v>14</v>
      </c>
      <c r="O2879" t="s">
        <v>1553</v>
      </c>
      <c r="P2879">
        <v>9</v>
      </c>
      <c r="Q2879">
        <v>0.3</v>
      </c>
      <c r="R2879">
        <v>109</v>
      </c>
      <c r="S2879">
        <v>3.6333333333333333</v>
      </c>
      <c r="T2879">
        <f>DATATABLE[[#This Row],[تعداد واگن منتظر واگذاری]]+DATATABLE[[#This Row],[تعداد واگن تحت تخلیه]]</f>
        <v>118</v>
      </c>
      <c r="U2879">
        <v>3.9333333333333331</v>
      </c>
      <c r="V2879">
        <v>23</v>
      </c>
      <c r="W2879">
        <v>0.76666666666666672</v>
      </c>
      <c r="X2879">
        <v>1334</v>
      </c>
      <c r="Y2879">
        <v>118</v>
      </c>
      <c r="Z2879">
        <v>132</v>
      </c>
      <c r="AA2879" t="s">
        <v>15</v>
      </c>
      <c r="AB2879">
        <v>1</v>
      </c>
      <c r="AC2879">
        <v>0</v>
      </c>
      <c r="AD2879" t="s">
        <v>15</v>
      </c>
      <c r="AE2879">
        <v>1</v>
      </c>
      <c r="AF2879">
        <v>0</v>
      </c>
      <c r="AG2879" t="s">
        <v>15</v>
      </c>
      <c r="AH2879">
        <v>1</v>
      </c>
      <c r="AI2879">
        <v>0</v>
      </c>
      <c r="AJ2879" t="s">
        <v>15</v>
      </c>
      <c r="AK2879">
        <v>1</v>
      </c>
      <c r="AL2879">
        <v>0</v>
      </c>
    </row>
    <row r="2880" spans="1:38" x14ac:dyDescent="0.25">
      <c r="A2880" t="s">
        <v>1530</v>
      </c>
      <c r="B2880" t="s">
        <v>792</v>
      </c>
      <c r="C2880">
        <v>13981113</v>
      </c>
      <c r="D2880">
        <v>981113</v>
      </c>
      <c r="E2880" t="s">
        <v>1429</v>
      </c>
      <c r="F2880" t="s">
        <v>1430</v>
      </c>
      <c r="G2880" t="s">
        <v>1523</v>
      </c>
      <c r="H2880" t="s">
        <v>42</v>
      </c>
      <c r="I2880">
        <v>4</v>
      </c>
      <c r="J2880" t="s">
        <v>30</v>
      </c>
      <c r="K2880">
        <v>11</v>
      </c>
      <c r="L2880">
        <v>47</v>
      </c>
      <c r="M2880">
        <v>46</v>
      </c>
      <c r="N2880" t="s">
        <v>16</v>
      </c>
      <c r="O2880" t="s">
        <v>1556</v>
      </c>
      <c r="P2880">
        <v>8</v>
      </c>
      <c r="Q2880">
        <v>0.26666666666666666</v>
      </c>
      <c r="R2880">
        <v>28</v>
      </c>
      <c r="S2880">
        <v>0.93333333333333335</v>
      </c>
      <c r="T2880">
        <f>DATATABLE[[#This Row],[تعداد واگن منتظر واگذاری]]+DATATABLE[[#This Row],[تعداد واگن تحت تخلیه]]</f>
        <v>36</v>
      </c>
      <c r="U2880">
        <v>1.2</v>
      </c>
      <c r="V2880">
        <v>82</v>
      </c>
      <c r="W2880">
        <v>2.7333333333333334</v>
      </c>
      <c r="X2880">
        <v>4756</v>
      </c>
      <c r="Y2880">
        <v>36</v>
      </c>
      <c r="Z2880">
        <v>110</v>
      </c>
      <c r="AA2880" t="s">
        <v>15</v>
      </c>
      <c r="AB2880">
        <v>1</v>
      </c>
      <c r="AC2880">
        <v>0</v>
      </c>
      <c r="AD2880" t="s">
        <v>15</v>
      </c>
      <c r="AE2880">
        <v>1</v>
      </c>
      <c r="AF2880">
        <v>0</v>
      </c>
      <c r="AG2880" t="s">
        <v>15</v>
      </c>
      <c r="AH2880">
        <v>1</v>
      </c>
      <c r="AI2880">
        <v>0</v>
      </c>
      <c r="AJ2880" t="s">
        <v>15</v>
      </c>
      <c r="AK2880">
        <v>1</v>
      </c>
      <c r="AL2880">
        <v>0</v>
      </c>
    </row>
    <row r="2881" spans="1:38" x14ac:dyDescent="0.25">
      <c r="A2881" t="s">
        <v>1530</v>
      </c>
      <c r="B2881" t="s">
        <v>792</v>
      </c>
      <c r="C2881">
        <v>13981114</v>
      </c>
      <c r="D2881">
        <v>981114</v>
      </c>
      <c r="E2881" t="s">
        <v>1431</v>
      </c>
      <c r="F2881" t="s">
        <v>1432</v>
      </c>
      <c r="G2881" t="s">
        <v>1523</v>
      </c>
      <c r="H2881" t="s">
        <v>42</v>
      </c>
      <c r="I2881">
        <v>4</v>
      </c>
      <c r="J2881" t="s">
        <v>30</v>
      </c>
      <c r="K2881">
        <v>11</v>
      </c>
      <c r="L2881">
        <v>47</v>
      </c>
      <c r="M2881">
        <v>46</v>
      </c>
      <c r="N2881" t="s">
        <v>17</v>
      </c>
      <c r="O2881" t="s">
        <v>1557</v>
      </c>
      <c r="P2881">
        <v>28</v>
      </c>
      <c r="Q2881">
        <v>0.93333333333333335</v>
      </c>
      <c r="R2881">
        <v>51</v>
      </c>
      <c r="S2881">
        <v>1.7</v>
      </c>
      <c r="T2881">
        <f>DATATABLE[[#This Row],[تعداد واگن منتظر واگذاری]]+DATATABLE[[#This Row],[تعداد واگن تحت تخلیه]]</f>
        <v>79</v>
      </c>
      <c r="U2881">
        <v>2.6333333333333333</v>
      </c>
      <c r="V2881">
        <v>10</v>
      </c>
      <c r="W2881">
        <v>0.33333333333333331</v>
      </c>
      <c r="X2881">
        <v>580</v>
      </c>
      <c r="Y2881">
        <v>79</v>
      </c>
      <c r="Z2881">
        <v>61</v>
      </c>
      <c r="AA2881" t="s">
        <v>15</v>
      </c>
      <c r="AB2881">
        <v>1</v>
      </c>
      <c r="AC2881">
        <v>0</v>
      </c>
      <c r="AD2881" t="s">
        <v>15</v>
      </c>
      <c r="AE2881">
        <v>1</v>
      </c>
      <c r="AF2881">
        <v>0</v>
      </c>
      <c r="AG2881" t="s">
        <v>15</v>
      </c>
      <c r="AH2881">
        <v>1</v>
      </c>
      <c r="AI2881">
        <v>0</v>
      </c>
      <c r="AJ2881" t="s">
        <v>15</v>
      </c>
      <c r="AK2881">
        <v>1</v>
      </c>
      <c r="AL2881">
        <v>0</v>
      </c>
    </row>
    <row r="2882" spans="1:38" x14ac:dyDescent="0.25">
      <c r="A2882" t="s">
        <v>1530</v>
      </c>
      <c r="B2882" t="s">
        <v>792</v>
      </c>
      <c r="C2882">
        <v>13981115</v>
      </c>
      <c r="D2882">
        <v>981115</v>
      </c>
      <c r="E2882" t="s">
        <v>1433</v>
      </c>
      <c r="F2882" t="s">
        <v>1434</v>
      </c>
      <c r="G2882" t="s">
        <v>1523</v>
      </c>
      <c r="H2882" t="s">
        <v>42</v>
      </c>
      <c r="I2882">
        <v>4</v>
      </c>
      <c r="J2882" t="s">
        <v>30</v>
      </c>
      <c r="K2882">
        <v>11</v>
      </c>
      <c r="L2882">
        <v>47</v>
      </c>
      <c r="M2882">
        <v>46</v>
      </c>
      <c r="N2882" t="s">
        <v>18</v>
      </c>
      <c r="O2882" t="s">
        <v>1558</v>
      </c>
      <c r="P2882">
        <v>0</v>
      </c>
      <c r="Q2882">
        <v>0</v>
      </c>
      <c r="R2882">
        <v>66</v>
      </c>
      <c r="S2882">
        <v>2.2000000000000002</v>
      </c>
      <c r="T2882">
        <f>DATATABLE[[#This Row],[تعداد واگن منتظر واگذاری]]+DATATABLE[[#This Row],[تعداد واگن تحت تخلیه]]</f>
        <v>66</v>
      </c>
      <c r="U2882">
        <v>2.2000000000000002</v>
      </c>
      <c r="V2882">
        <v>16</v>
      </c>
      <c r="W2882">
        <v>0.53333333333333333</v>
      </c>
      <c r="X2882">
        <v>928</v>
      </c>
      <c r="Y2882">
        <v>66</v>
      </c>
      <c r="Z2882">
        <v>82</v>
      </c>
      <c r="AA2882" t="s">
        <v>13</v>
      </c>
      <c r="AB2882">
        <v>0</v>
      </c>
      <c r="AC2882">
        <v>1</v>
      </c>
      <c r="AD2882" t="s">
        <v>15</v>
      </c>
      <c r="AE2882">
        <v>1</v>
      </c>
      <c r="AF2882">
        <v>0</v>
      </c>
      <c r="AG2882" t="s">
        <v>15</v>
      </c>
      <c r="AH2882">
        <v>1</v>
      </c>
      <c r="AI2882">
        <v>0</v>
      </c>
      <c r="AJ2882" t="s">
        <v>15</v>
      </c>
      <c r="AK2882">
        <v>1</v>
      </c>
      <c r="AL2882">
        <v>0</v>
      </c>
    </row>
    <row r="2883" spans="1:38" x14ac:dyDescent="0.25">
      <c r="A2883" t="s">
        <v>1530</v>
      </c>
      <c r="B2883" t="s">
        <v>792</v>
      </c>
      <c r="C2883">
        <v>13981116</v>
      </c>
      <c r="D2883">
        <v>981116</v>
      </c>
      <c r="E2883" t="s">
        <v>1435</v>
      </c>
      <c r="F2883" t="s">
        <v>1436</v>
      </c>
      <c r="G2883" t="s">
        <v>1523</v>
      </c>
      <c r="H2883" t="s">
        <v>42</v>
      </c>
      <c r="I2883">
        <v>4</v>
      </c>
      <c r="J2883" t="s">
        <v>30</v>
      </c>
      <c r="K2883">
        <v>11</v>
      </c>
      <c r="L2883">
        <v>47</v>
      </c>
      <c r="M2883">
        <v>46</v>
      </c>
      <c r="N2883" t="s">
        <v>19</v>
      </c>
      <c r="O2883" t="s">
        <v>1559</v>
      </c>
      <c r="P2883">
        <v>0</v>
      </c>
      <c r="Q2883">
        <v>0</v>
      </c>
      <c r="R2883">
        <v>32</v>
      </c>
      <c r="S2883">
        <v>1.0666666666666667</v>
      </c>
      <c r="T2883">
        <f>DATATABLE[[#This Row],[تعداد واگن منتظر واگذاری]]+DATATABLE[[#This Row],[تعداد واگن تحت تخلیه]]</f>
        <v>32</v>
      </c>
      <c r="U2883">
        <v>1.0666666666666667</v>
      </c>
      <c r="V2883">
        <v>34</v>
      </c>
      <c r="W2883">
        <v>1.1333333333333333</v>
      </c>
      <c r="X2883">
        <v>1972</v>
      </c>
      <c r="Y2883">
        <v>32</v>
      </c>
      <c r="Z2883">
        <v>66</v>
      </c>
      <c r="AA2883" t="s">
        <v>13</v>
      </c>
      <c r="AB2883">
        <v>0</v>
      </c>
      <c r="AC2883">
        <v>1</v>
      </c>
      <c r="AD2883" t="s">
        <v>15</v>
      </c>
      <c r="AE2883">
        <v>1</v>
      </c>
      <c r="AF2883">
        <v>0</v>
      </c>
      <c r="AG2883" t="s">
        <v>15</v>
      </c>
      <c r="AH2883">
        <v>1</v>
      </c>
      <c r="AI2883">
        <v>0</v>
      </c>
      <c r="AJ2883" t="s">
        <v>15</v>
      </c>
      <c r="AK2883">
        <v>1</v>
      </c>
      <c r="AL2883">
        <v>0</v>
      </c>
    </row>
    <row r="2884" spans="1:38" x14ac:dyDescent="0.25">
      <c r="A2884" t="s">
        <v>1530</v>
      </c>
      <c r="B2884" t="s">
        <v>792</v>
      </c>
      <c r="C2884">
        <v>13981117</v>
      </c>
      <c r="D2884">
        <v>981117</v>
      </c>
      <c r="E2884" t="s">
        <v>1437</v>
      </c>
      <c r="F2884" t="s">
        <v>1438</v>
      </c>
      <c r="G2884" t="s">
        <v>1523</v>
      </c>
      <c r="H2884" t="s">
        <v>42</v>
      </c>
      <c r="I2884">
        <v>4</v>
      </c>
      <c r="J2884" t="s">
        <v>30</v>
      </c>
      <c r="K2884">
        <v>11</v>
      </c>
      <c r="L2884">
        <v>47</v>
      </c>
      <c r="M2884">
        <v>47</v>
      </c>
      <c r="N2884" t="s">
        <v>20</v>
      </c>
      <c r="O2884" t="s">
        <v>1560</v>
      </c>
      <c r="P2884">
        <v>0</v>
      </c>
      <c r="Q2884">
        <v>0</v>
      </c>
      <c r="R2884">
        <v>5</v>
      </c>
      <c r="S2884">
        <v>0.16666666666666666</v>
      </c>
      <c r="T2884">
        <f>DATATABLE[[#This Row],[تعداد واگن منتظر واگذاری]]+DATATABLE[[#This Row],[تعداد واگن تحت تخلیه]]</f>
        <v>5</v>
      </c>
      <c r="U2884">
        <v>0.16666666666666666</v>
      </c>
      <c r="V2884">
        <v>31</v>
      </c>
      <c r="W2884">
        <v>1.0333333333333334</v>
      </c>
      <c r="X2884">
        <v>1798</v>
      </c>
      <c r="Y2884">
        <v>5</v>
      </c>
      <c r="Z2884">
        <v>36</v>
      </c>
      <c r="AA2884" t="s">
        <v>13</v>
      </c>
      <c r="AB2884">
        <v>0</v>
      </c>
      <c r="AC2884">
        <v>1</v>
      </c>
      <c r="AD2884" t="s">
        <v>15</v>
      </c>
      <c r="AE2884">
        <v>1</v>
      </c>
      <c r="AF2884">
        <v>0</v>
      </c>
      <c r="AG2884" t="s">
        <v>15</v>
      </c>
      <c r="AH2884">
        <v>1</v>
      </c>
      <c r="AI2884">
        <v>0</v>
      </c>
      <c r="AJ2884" t="s">
        <v>15</v>
      </c>
      <c r="AK2884">
        <v>1</v>
      </c>
      <c r="AL2884">
        <v>0</v>
      </c>
    </row>
    <row r="2885" spans="1:38" x14ac:dyDescent="0.25">
      <c r="A2885" t="s">
        <v>1530</v>
      </c>
      <c r="B2885" t="s">
        <v>792</v>
      </c>
      <c r="C2885">
        <v>13981118</v>
      </c>
      <c r="D2885">
        <v>981118</v>
      </c>
      <c r="E2885" t="s">
        <v>1439</v>
      </c>
      <c r="F2885" t="s">
        <v>1440</v>
      </c>
      <c r="G2885" t="s">
        <v>1523</v>
      </c>
      <c r="H2885" t="s">
        <v>42</v>
      </c>
      <c r="I2885">
        <v>4</v>
      </c>
      <c r="J2885" t="s">
        <v>30</v>
      </c>
      <c r="K2885">
        <v>11</v>
      </c>
      <c r="L2885">
        <v>47</v>
      </c>
      <c r="M2885">
        <v>47</v>
      </c>
      <c r="N2885" t="s">
        <v>12</v>
      </c>
      <c r="O2885" t="s">
        <v>1561</v>
      </c>
      <c r="P2885">
        <v>5</v>
      </c>
      <c r="Q2885">
        <v>0.16666666666666666</v>
      </c>
      <c r="R2885">
        <v>0</v>
      </c>
      <c r="S2885">
        <v>0</v>
      </c>
      <c r="T2885">
        <f>DATATABLE[[#This Row],[تعداد واگن منتظر واگذاری]]+DATATABLE[[#This Row],[تعداد واگن تحت تخلیه]]</f>
        <v>5</v>
      </c>
      <c r="U2885">
        <v>0.16666666666666666</v>
      </c>
      <c r="V2885">
        <v>4</v>
      </c>
      <c r="W2885">
        <v>0.13333333333333333</v>
      </c>
      <c r="X2885">
        <v>232</v>
      </c>
      <c r="Y2885">
        <v>5</v>
      </c>
      <c r="Z2885">
        <v>4</v>
      </c>
      <c r="AA2885" t="s">
        <v>15</v>
      </c>
      <c r="AB2885">
        <v>1</v>
      </c>
      <c r="AC2885">
        <v>0</v>
      </c>
      <c r="AD2885" t="s">
        <v>13</v>
      </c>
      <c r="AE2885">
        <v>0</v>
      </c>
      <c r="AF2885">
        <v>1</v>
      </c>
      <c r="AG2885" t="s">
        <v>15</v>
      </c>
      <c r="AH2885">
        <v>1</v>
      </c>
      <c r="AI2885">
        <v>0</v>
      </c>
      <c r="AJ2885" t="s">
        <v>15</v>
      </c>
      <c r="AK2885">
        <v>1</v>
      </c>
      <c r="AL2885">
        <v>0</v>
      </c>
    </row>
    <row r="2886" spans="1:38" x14ac:dyDescent="0.25">
      <c r="A2886" t="s">
        <v>1530</v>
      </c>
      <c r="B2886" t="s">
        <v>792</v>
      </c>
      <c r="C2886">
        <v>13981119</v>
      </c>
      <c r="D2886">
        <v>981119</v>
      </c>
      <c r="E2886" t="s">
        <v>1441</v>
      </c>
      <c r="F2886" t="s">
        <v>1442</v>
      </c>
      <c r="G2886" t="s">
        <v>1523</v>
      </c>
      <c r="H2886" t="s">
        <v>42</v>
      </c>
      <c r="I2886">
        <v>4</v>
      </c>
      <c r="J2886" t="s">
        <v>30</v>
      </c>
      <c r="K2886">
        <v>11</v>
      </c>
      <c r="L2886">
        <v>48</v>
      </c>
      <c r="M2886">
        <v>47</v>
      </c>
      <c r="N2886" t="s">
        <v>14</v>
      </c>
      <c r="O2886" t="s">
        <v>1562</v>
      </c>
      <c r="P2886">
        <v>28</v>
      </c>
      <c r="Q2886">
        <v>0.93333333333333335</v>
      </c>
      <c r="R2886">
        <v>71</v>
      </c>
      <c r="S2886">
        <v>2.3666666666666667</v>
      </c>
      <c r="T2886">
        <f>DATATABLE[[#This Row],[تعداد واگن منتظر واگذاری]]+DATATABLE[[#This Row],[تعداد واگن تحت تخلیه]]</f>
        <v>99</v>
      </c>
      <c r="U2886">
        <v>3.3</v>
      </c>
      <c r="V2886">
        <v>48</v>
      </c>
      <c r="W2886">
        <v>1.6</v>
      </c>
      <c r="X2886">
        <v>2784</v>
      </c>
      <c r="Y2886">
        <v>99</v>
      </c>
      <c r="Z2886">
        <v>119</v>
      </c>
      <c r="AA2886" t="s">
        <v>15</v>
      </c>
      <c r="AB2886">
        <v>1</v>
      </c>
      <c r="AC2886">
        <v>0</v>
      </c>
      <c r="AD2886" t="s">
        <v>15</v>
      </c>
      <c r="AE2886">
        <v>1</v>
      </c>
      <c r="AF2886">
        <v>0</v>
      </c>
      <c r="AG2886" t="s">
        <v>15</v>
      </c>
      <c r="AH2886">
        <v>1</v>
      </c>
      <c r="AI2886">
        <v>0</v>
      </c>
      <c r="AJ2886" t="s">
        <v>15</v>
      </c>
      <c r="AK2886">
        <v>1</v>
      </c>
      <c r="AL2886">
        <v>0</v>
      </c>
    </row>
    <row r="2887" spans="1:38" x14ac:dyDescent="0.25">
      <c r="A2887" t="s">
        <v>1530</v>
      </c>
      <c r="B2887" t="s">
        <v>792</v>
      </c>
      <c r="C2887">
        <v>13981120</v>
      </c>
      <c r="D2887">
        <v>981120</v>
      </c>
      <c r="E2887" t="s">
        <v>1443</v>
      </c>
      <c r="F2887" t="s">
        <v>1444</v>
      </c>
      <c r="G2887" t="s">
        <v>1523</v>
      </c>
      <c r="H2887" t="s">
        <v>42</v>
      </c>
      <c r="I2887">
        <v>4</v>
      </c>
      <c r="J2887" t="s">
        <v>30</v>
      </c>
      <c r="K2887">
        <v>11</v>
      </c>
      <c r="L2887">
        <v>48</v>
      </c>
      <c r="M2887">
        <v>47</v>
      </c>
      <c r="N2887" t="s">
        <v>16</v>
      </c>
      <c r="O2887" t="s">
        <v>1563</v>
      </c>
      <c r="P2887">
        <v>40</v>
      </c>
      <c r="Q2887">
        <v>1.3333333333333333</v>
      </c>
      <c r="R2887">
        <v>68</v>
      </c>
      <c r="S2887">
        <v>2.2666666666666666</v>
      </c>
      <c r="T2887">
        <f>DATATABLE[[#This Row],[تعداد واگن منتظر واگذاری]]+DATATABLE[[#This Row],[تعداد واگن تحت تخلیه]]</f>
        <v>108</v>
      </c>
      <c r="U2887">
        <v>3.6</v>
      </c>
      <c r="V2887">
        <v>35</v>
      </c>
      <c r="W2887">
        <v>1.1666666666666667</v>
      </c>
      <c r="X2887">
        <v>2030</v>
      </c>
      <c r="Y2887">
        <v>108</v>
      </c>
      <c r="Z2887">
        <v>103</v>
      </c>
      <c r="AA2887" t="s">
        <v>15</v>
      </c>
      <c r="AB2887">
        <v>1</v>
      </c>
      <c r="AC2887">
        <v>0</v>
      </c>
      <c r="AD2887" t="s">
        <v>15</v>
      </c>
      <c r="AE2887">
        <v>1</v>
      </c>
      <c r="AF2887">
        <v>0</v>
      </c>
      <c r="AG2887" t="s">
        <v>15</v>
      </c>
      <c r="AH2887">
        <v>1</v>
      </c>
      <c r="AI2887">
        <v>0</v>
      </c>
      <c r="AJ2887" t="s">
        <v>15</v>
      </c>
      <c r="AK2887">
        <v>1</v>
      </c>
      <c r="AL2887">
        <v>0</v>
      </c>
    </row>
    <row r="2888" spans="1:38" x14ac:dyDescent="0.25">
      <c r="A2888" t="s">
        <v>1530</v>
      </c>
      <c r="B2888" t="s">
        <v>792</v>
      </c>
      <c r="C2888">
        <v>13981121</v>
      </c>
      <c r="D2888">
        <v>981121</v>
      </c>
      <c r="E2888" t="s">
        <v>1445</v>
      </c>
      <c r="F2888" t="s">
        <v>1446</v>
      </c>
      <c r="G2888" t="s">
        <v>1523</v>
      </c>
      <c r="H2888" t="s">
        <v>42</v>
      </c>
      <c r="I2888">
        <v>4</v>
      </c>
      <c r="J2888" t="s">
        <v>30</v>
      </c>
      <c r="K2888">
        <v>11</v>
      </c>
      <c r="L2888">
        <v>48</v>
      </c>
      <c r="M2888">
        <v>47</v>
      </c>
      <c r="N2888" t="s">
        <v>17</v>
      </c>
      <c r="O2888" t="s">
        <v>1564</v>
      </c>
      <c r="P2888">
        <v>22</v>
      </c>
      <c r="Q2888">
        <v>0.73333333333333328</v>
      </c>
      <c r="R2888">
        <v>56</v>
      </c>
      <c r="S2888">
        <v>1.8666666666666667</v>
      </c>
      <c r="T2888">
        <f>DATATABLE[[#This Row],[تعداد واگن منتظر واگذاری]]+DATATABLE[[#This Row],[تعداد واگن تحت تخلیه]]</f>
        <v>78</v>
      </c>
      <c r="U2888">
        <v>2.6</v>
      </c>
      <c r="V2888">
        <v>63</v>
      </c>
      <c r="W2888">
        <v>2.1</v>
      </c>
      <c r="X2888">
        <v>3654</v>
      </c>
      <c r="Y2888">
        <v>78</v>
      </c>
      <c r="Z2888">
        <v>119</v>
      </c>
      <c r="AA2888" t="s">
        <v>15</v>
      </c>
      <c r="AB2888">
        <v>1</v>
      </c>
      <c r="AC2888">
        <v>0</v>
      </c>
      <c r="AD2888" t="s">
        <v>15</v>
      </c>
      <c r="AE2888">
        <v>1</v>
      </c>
      <c r="AF2888">
        <v>0</v>
      </c>
      <c r="AG2888" t="s">
        <v>15</v>
      </c>
      <c r="AH2888">
        <v>1</v>
      </c>
      <c r="AI2888">
        <v>0</v>
      </c>
      <c r="AJ2888" t="s">
        <v>15</v>
      </c>
      <c r="AK2888">
        <v>1</v>
      </c>
      <c r="AL2888">
        <v>0</v>
      </c>
    </row>
    <row r="2889" spans="1:38" x14ac:dyDescent="0.25">
      <c r="A2889" t="s">
        <v>1530</v>
      </c>
      <c r="B2889" t="s">
        <v>792</v>
      </c>
      <c r="C2889">
        <v>13981122</v>
      </c>
      <c r="D2889">
        <v>981122</v>
      </c>
      <c r="E2889" t="s">
        <v>1447</v>
      </c>
      <c r="F2889" t="s">
        <v>1448</v>
      </c>
      <c r="G2889" t="s">
        <v>1523</v>
      </c>
      <c r="H2889" t="s">
        <v>42</v>
      </c>
      <c r="I2889">
        <v>4</v>
      </c>
      <c r="J2889" t="s">
        <v>30</v>
      </c>
      <c r="K2889">
        <v>11</v>
      </c>
      <c r="L2889">
        <v>48</v>
      </c>
      <c r="M2889">
        <v>47</v>
      </c>
      <c r="N2889" t="s">
        <v>18</v>
      </c>
      <c r="O2889" t="s">
        <v>1565</v>
      </c>
      <c r="P2889">
        <v>29</v>
      </c>
      <c r="Q2889">
        <v>0.96666666666666667</v>
      </c>
      <c r="R2889">
        <v>25</v>
      </c>
      <c r="S2889">
        <v>0.83333333333333337</v>
      </c>
      <c r="T2889">
        <f>DATATABLE[[#This Row],[تعداد واگن منتظر واگذاری]]+DATATABLE[[#This Row],[تعداد واگن تحت تخلیه]]</f>
        <v>54</v>
      </c>
      <c r="U2889">
        <v>1.8</v>
      </c>
      <c r="V2889">
        <v>57</v>
      </c>
      <c r="W2889">
        <v>1.9</v>
      </c>
      <c r="X2889">
        <v>3306</v>
      </c>
      <c r="Y2889">
        <v>54</v>
      </c>
      <c r="Z2889">
        <v>82</v>
      </c>
      <c r="AA2889" t="s">
        <v>15</v>
      </c>
      <c r="AB2889">
        <v>1</v>
      </c>
      <c r="AC2889">
        <v>0</v>
      </c>
      <c r="AD2889" t="s">
        <v>15</v>
      </c>
      <c r="AE2889">
        <v>1</v>
      </c>
      <c r="AF2889">
        <v>0</v>
      </c>
      <c r="AG2889" t="s">
        <v>15</v>
      </c>
      <c r="AH2889">
        <v>1</v>
      </c>
      <c r="AI2889">
        <v>0</v>
      </c>
      <c r="AJ2889" t="s">
        <v>15</v>
      </c>
      <c r="AK2889">
        <v>1</v>
      </c>
      <c r="AL2889">
        <v>0</v>
      </c>
    </row>
    <row r="2890" spans="1:38" x14ac:dyDescent="0.25">
      <c r="A2890" t="s">
        <v>1530</v>
      </c>
      <c r="B2890" t="s">
        <v>792</v>
      </c>
      <c r="C2890">
        <v>13981123</v>
      </c>
      <c r="D2890">
        <v>981123</v>
      </c>
      <c r="E2890" t="s">
        <v>1449</v>
      </c>
      <c r="F2890" t="s">
        <v>1450</v>
      </c>
      <c r="G2890" t="s">
        <v>1523</v>
      </c>
      <c r="H2890" t="s">
        <v>42</v>
      </c>
      <c r="I2890">
        <v>4</v>
      </c>
      <c r="J2890" t="s">
        <v>30</v>
      </c>
      <c r="K2890">
        <v>11</v>
      </c>
      <c r="L2890">
        <v>48</v>
      </c>
      <c r="M2890">
        <v>47</v>
      </c>
      <c r="N2890" t="s">
        <v>19</v>
      </c>
      <c r="O2890" t="s">
        <v>1566</v>
      </c>
      <c r="P2890">
        <v>37</v>
      </c>
      <c r="Q2890">
        <v>1.2333333333333334</v>
      </c>
      <c r="R2890">
        <v>59</v>
      </c>
      <c r="S2890">
        <v>1.9666666666666666</v>
      </c>
      <c r="T2890">
        <f>DATATABLE[[#This Row],[تعداد واگن منتظر واگذاری]]+DATATABLE[[#This Row],[تعداد واگن تحت تخلیه]]</f>
        <v>96</v>
      </c>
      <c r="U2890">
        <v>3.2</v>
      </c>
      <c r="V2890">
        <v>45</v>
      </c>
      <c r="W2890">
        <v>1.5</v>
      </c>
      <c r="X2890">
        <v>2610</v>
      </c>
      <c r="Y2890">
        <v>96</v>
      </c>
      <c r="Z2890">
        <v>104</v>
      </c>
      <c r="AA2890" t="s">
        <v>15</v>
      </c>
      <c r="AB2890">
        <v>1</v>
      </c>
      <c r="AC2890">
        <v>0</v>
      </c>
      <c r="AD2890" t="s">
        <v>15</v>
      </c>
      <c r="AE2890">
        <v>1</v>
      </c>
      <c r="AF2890">
        <v>0</v>
      </c>
      <c r="AG2890" t="s">
        <v>15</v>
      </c>
      <c r="AH2890">
        <v>1</v>
      </c>
      <c r="AI2890">
        <v>0</v>
      </c>
      <c r="AJ2890" t="s">
        <v>15</v>
      </c>
      <c r="AK2890">
        <v>1</v>
      </c>
      <c r="AL2890">
        <v>0</v>
      </c>
    </row>
    <row r="2891" spans="1:38" x14ac:dyDescent="0.25">
      <c r="A2891" t="s">
        <v>1530</v>
      </c>
      <c r="B2891" t="s">
        <v>792</v>
      </c>
      <c r="C2891">
        <v>13981124</v>
      </c>
      <c r="D2891">
        <v>981124</v>
      </c>
      <c r="E2891" t="s">
        <v>1451</v>
      </c>
      <c r="F2891" t="s">
        <v>1452</v>
      </c>
      <c r="G2891" t="s">
        <v>1523</v>
      </c>
      <c r="H2891" t="s">
        <v>42</v>
      </c>
      <c r="I2891">
        <v>4</v>
      </c>
      <c r="J2891" t="s">
        <v>30</v>
      </c>
      <c r="K2891">
        <v>11</v>
      </c>
      <c r="L2891">
        <v>48</v>
      </c>
      <c r="M2891">
        <v>48</v>
      </c>
      <c r="N2891" t="s">
        <v>20</v>
      </c>
      <c r="O2891" t="s">
        <v>1567</v>
      </c>
      <c r="P2891">
        <v>0</v>
      </c>
      <c r="Q2891">
        <v>0</v>
      </c>
      <c r="R2891">
        <v>24</v>
      </c>
      <c r="S2891">
        <v>0.8</v>
      </c>
      <c r="T2891">
        <f>DATATABLE[[#This Row],[تعداد واگن منتظر واگذاری]]+DATATABLE[[#This Row],[تعداد واگن تحت تخلیه]]</f>
        <v>24</v>
      </c>
      <c r="U2891">
        <v>0.8</v>
      </c>
      <c r="V2891">
        <v>52</v>
      </c>
      <c r="W2891">
        <v>1.7333333333333334</v>
      </c>
      <c r="X2891">
        <v>3016</v>
      </c>
      <c r="Y2891">
        <v>24</v>
      </c>
      <c r="Z2891">
        <v>76</v>
      </c>
      <c r="AA2891" t="s">
        <v>13</v>
      </c>
      <c r="AB2891">
        <v>0</v>
      </c>
      <c r="AC2891">
        <v>1</v>
      </c>
      <c r="AD2891" t="s">
        <v>15</v>
      </c>
      <c r="AE2891">
        <v>1</v>
      </c>
      <c r="AF2891">
        <v>0</v>
      </c>
      <c r="AG2891" t="s">
        <v>15</v>
      </c>
      <c r="AH2891">
        <v>1</v>
      </c>
      <c r="AI2891">
        <v>0</v>
      </c>
      <c r="AJ2891" t="s">
        <v>15</v>
      </c>
      <c r="AK2891">
        <v>1</v>
      </c>
      <c r="AL2891">
        <v>0</v>
      </c>
    </row>
    <row r="2892" spans="1:38" x14ac:dyDescent="0.25">
      <c r="A2892" t="s">
        <v>1530</v>
      </c>
      <c r="B2892" t="s">
        <v>792</v>
      </c>
      <c r="C2892">
        <v>13981125</v>
      </c>
      <c r="D2892">
        <v>981125</v>
      </c>
      <c r="E2892" t="s">
        <v>1453</v>
      </c>
      <c r="F2892" t="s">
        <v>1454</v>
      </c>
      <c r="G2892" t="s">
        <v>1523</v>
      </c>
      <c r="H2892" t="s">
        <v>42</v>
      </c>
      <c r="I2892">
        <v>4</v>
      </c>
      <c r="J2892" t="s">
        <v>30</v>
      </c>
      <c r="K2892">
        <v>11</v>
      </c>
      <c r="L2892">
        <v>48</v>
      </c>
      <c r="M2892">
        <v>48</v>
      </c>
      <c r="N2892" t="s">
        <v>12</v>
      </c>
      <c r="O2892" t="s">
        <v>1568</v>
      </c>
      <c r="P2892">
        <v>23</v>
      </c>
      <c r="Q2892">
        <v>0.76666666666666672</v>
      </c>
      <c r="R2892">
        <v>56</v>
      </c>
      <c r="S2892">
        <v>1.8666666666666667</v>
      </c>
      <c r="T2892">
        <f>DATATABLE[[#This Row],[تعداد واگن منتظر واگذاری]]+DATATABLE[[#This Row],[تعداد واگن تحت تخلیه]]</f>
        <v>79</v>
      </c>
      <c r="U2892">
        <v>2.6333333333333333</v>
      </c>
      <c r="V2892">
        <v>42</v>
      </c>
      <c r="W2892">
        <v>1.4</v>
      </c>
      <c r="X2892">
        <v>2436</v>
      </c>
      <c r="Y2892">
        <v>79</v>
      </c>
      <c r="Z2892">
        <v>98</v>
      </c>
      <c r="AA2892" t="s">
        <v>15</v>
      </c>
      <c r="AB2892">
        <v>1</v>
      </c>
      <c r="AC2892">
        <v>0</v>
      </c>
      <c r="AD2892" t="s">
        <v>15</v>
      </c>
      <c r="AE2892">
        <v>1</v>
      </c>
      <c r="AF2892">
        <v>0</v>
      </c>
      <c r="AG2892" t="s">
        <v>15</v>
      </c>
      <c r="AH2892">
        <v>1</v>
      </c>
      <c r="AI2892">
        <v>0</v>
      </c>
      <c r="AJ2892" t="s">
        <v>15</v>
      </c>
      <c r="AK2892">
        <v>1</v>
      </c>
      <c r="AL2892">
        <v>0</v>
      </c>
    </row>
    <row r="2893" spans="1:38" x14ac:dyDescent="0.25">
      <c r="A2893" t="s">
        <v>1530</v>
      </c>
      <c r="B2893" t="s">
        <v>792</v>
      </c>
      <c r="C2893">
        <v>13981126</v>
      </c>
      <c r="D2893">
        <v>981126</v>
      </c>
      <c r="E2893" t="s">
        <v>1455</v>
      </c>
      <c r="F2893" t="s">
        <v>1456</v>
      </c>
      <c r="G2893" t="s">
        <v>1523</v>
      </c>
      <c r="H2893" t="s">
        <v>42</v>
      </c>
      <c r="I2893">
        <v>4</v>
      </c>
      <c r="J2893" t="s">
        <v>30</v>
      </c>
      <c r="K2893">
        <v>11</v>
      </c>
      <c r="L2893">
        <v>49</v>
      </c>
      <c r="M2893">
        <v>48</v>
      </c>
      <c r="N2893" t="s">
        <v>14</v>
      </c>
      <c r="O2893" t="s">
        <v>1569</v>
      </c>
      <c r="P2893">
        <v>23</v>
      </c>
      <c r="Q2893">
        <v>0.76666666666666672</v>
      </c>
      <c r="R2893">
        <v>47</v>
      </c>
      <c r="S2893">
        <v>1.5666666666666667</v>
      </c>
      <c r="T2893">
        <f>DATATABLE[[#This Row],[تعداد واگن منتظر واگذاری]]+DATATABLE[[#This Row],[تعداد واگن تحت تخلیه]]</f>
        <v>70</v>
      </c>
      <c r="U2893">
        <v>2.3333333333333335</v>
      </c>
      <c r="V2893">
        <v>31</v>
      </c>
      <c r="W2893">
        <v>1.0333333333333334</v>
      </c>
      <c r="X2893">
        <v>1798</v>
      </c>
      <c r="Y2893">
        <v>70</v>
      </c>
      <c r="Z2893">
        <v>78</v>
      </c>
      <c r="AA2893" t="s">
        <v>15</v>
      </c>
      <c r="AB2893">
        <v>1</v>
      </c>
      <c r="AC2893">
        <v>0</v>
      </c>
      <c r="AD2893" t="s">
        <v>15</v>
      </c>
      <c r="AE2893">
        <v>1</v>
      </c>
      <c r="AF2893">
        <v>0</v>
      </c>
      <c r="AG2893" t="s">
        <v>15</v>
      </c>
      <c r="AH2893">
        <v>1</v>
      </c>
      <c r="AI2893">
        <v>0</v>
      </c>
      <c r="AJ2893" t="s">
        <v>15</v>
      </c>
      <c r="AK2893">
        <v>1</v>
      </c>
      <c r="AL2893">
        <v>0</v>
      </c>
    </row>
    <row r="2894" spans="1:38" x14ac:dyDescent="0.25">
      <c r="A2894" t="s">
        <v>1530</v>
      </c>
      <c r="B2894" t="s">
        <v>792</v>
      </c>
      <c r="C2894">
        <v>13981127</v>
      </c>
      <c r="D2894">
        <v>981127</v>
      </c>
      <c r="E2894" t="s">
        <v>1457</v>
      </c>
      <c r="F2894" t="s">
        <v>1458</v>
      </c>
      <c r="G2894" t="s">
        <v>1523</v>
      </c>
      <c r="H2894" t="s">
        <v>42</v>
      </c>
      <c r="I2894">
        <v>4</v>
      </c>
      <c r="J2894" t="s">
        <v>30</v>
      </c>
      <c r="K2894">
        <v>11</v>
      </c>
      <c r="L2894">
        <v>49</v>
      </c>
      <c r="M2894">
        <v>48</v>
      </c>
      <c r="N2894" t="s">
        <v>16</v>
      </c>
      <c r="O2894" t="s">
        <v>1570</v>
      </c>
      <c r="P2894">
        <v>51</v>
      </c>
      <c r="Q2894">
        <v>1.7</v>
      </c>
      <c r="R2894">
        <v>30</v>
      </c>
      <c r="S2894">
        <v>1</v>
      </c>
      <c r="T2894">
        <f>DATATABLE[[#This Row],[تعداد واگن منتظر واگذاری]]+DATATABLE[[#This Row],[تعداد واگن تحت تخلیه]]</f>
        <v>81</v>
      </c>
      <c r="U2894">
        <v>2.7</v>
      </c>
      <c r="V2894">
        <v>46</v>
      </c>
      <c r="W2894">
        <v>1.5333333333333334</v>
      </c>
      <c r="X2894">
        <v>2668</v>
      </c>
      <c r="Y2894">
        <v>81</v>
      </c>
      <c r="Z2894">
        <v>76</v>
      </c>
      <c r="AA2894" t="s">
        <v>15</v>
      </c>
      <c r="AB2894">
        <v>1</v>
      </c>
      <c r="AC2894">
        <v>0</v>
      </c>
      <c r="AD2894" t="s">
        <v>15</v>
      </c>
      <c r="AE2894">
        <v>1</v>
      </c>
      <c r="AF2894">
        <v>0</v>
      </c>
      <c r="AG2894" t="s">
        <v>15</v>
      </c>
      <c r="AH2894">
        <v>1</v>
      </c>
      <c r="AI2894">
        <v>0</v>
      </c>
      <c r="AJ2894" t="s">
        <v>15</v>
      </c>
      <c r="AK2894">
        <v>1</v>
      </c>
      <c r="AL2894">
        <v>0</v>
      </c>
    </row>
    <row r="2895" spans="1:38" x14ac:dyDescent="0.25">
      <c r="A2895" t="s">
        <v>1530</v>
      </c>
      <c r="B2895" t="s">
        <v>792</v>
      </c>
      <c r="C2895">
        <v>13981128</v>
      </c>
      <c r="D2895">
        <v>981128</v>
      </c>
      <c r="E2895" t="s">
        <v>1459</v>
      </c>
      <c r="F2895" t="s">
        <v>1460</v>
      </c>
      <c r="G2895" t="s">
        <v>1523</v>
      </c>
      <c r="H2895" t="s">
        <v>42</v>
      </c>
      <c r="I2895">
        <v>4</v>
      </c>
      <c r="J2895" t="s">
        <v>30</v>
      </c>
      <c r="K2895">
        <v>11</v>
      </c>
      <c r="L2895">
        <v>49</v>
      </c>
      <c r="M2895">
        <v>48</v>
      </c>
      <c r="N2895" t="s">
        <v>17</v>
      </c>
      <c r="O2895" t="s">
        <v>1571</v>
      </c>
      <c r="P2895">
        <v>22</v>
      </c>
      <c r="Q2895">
        <v>0.73333333333333328</v>
      </c>
      <c r="R2895">
        <v>28</v>
      </c>
      <c r="S2895">
        <v>0.93333333333333335</v>
      </c>
      <c r="T2895">
        <f>DATATABLE[[#This Row],[تعداد واگن منتظر واگذاری]]+DATATABLE[[#This Row],[تعداد واگن تحت تخلیه]]</f>
        <v>50</v>
      </c>
      <c r="U2895">
        <v>1.6666666666666667</v>
      </c>
      <c r="V2895">
        <v>63</v>
      </c>
      <c r="W2895">
        <v>2.1</v>
      </c>
      <c r="X2895">
        <v>3654</v>
      </c>
      <c r="Y2895">
        <v>50</v>
      </c>
      <c r="Z2895">
        <v>91</v>
      </c>
      <c r="AA2895" t="s">
        <v>15</v>
      </c>
      <c r="AB2895">
        <v>1</v>
      </c>
      <c r="AC2895">
        <v>0</v>
      </c>
      <c r="AD2895" t="s">
        <v>15</v>
      </c>
      <c r="AE2895">
        <v>1</v>
      </c>
      <c r="AF2895">
        <v>0</v>
      </c>
      <c r="AG2895" t="s">
        <v>15</v>
      </c>
      <c r="AH2895">
        <v>1</v>
      </c>
      <c r="AI2895">
        <v>0</v>
      </c>
      <c r="AJ2895" t="s">
        <v>15</v>
      </c>
      <c r="AK2895">
        <v>1</v>
      </c>
      <c r="AL2895">
        <v>0</v>
      </c>
    </row>
    <row r="2896" spans="1:38" x14ac:dyDescent="0.25">
      <c r="A2896" t="s">
        <v>1530</v>
      </c>
      <c r="B2896" t="s">
        <v>792</v>
      </c>
      <c r="C2896">
        <v>13981129</v>
      </c>
      <c r="D2896">
        <v>981129</v>
      </c>
      <c r="E2896" t="s">
        <v>1461</v>
      </c>
      <c r="F2896" t="s">
        <v>1462</v>
      </c>
      <c r="G2896" t="s">
        <v>1523</v>
      </c>
      <c r="H2896" t="s">
        <v>42</v>
      </c>
      <c r="I2896">
        <v>4</v>
      </c>
      <c r="J2896" t="s">
        <v>30</v>
      </c>
      <c r="K2896">
        <v>11</v>
      </c>
      <c r="L2896">
        <v>49</v>
      </c>
      <c r="M2896">
        <v>48</v>
      </c>
      <c r="N2896" t="s">
        <v>18</v>
      </c>
      <c r="O2896" t="s">
        <v>1572</v>
      </c>
      <c r="P2896">
        <v>40</v>
      </c>
      <c r="Q2896">
        <v>1.3333333333333333</v>
      </c>
      <c r="R2896">
        <v>49</v>
      </c>
      <c r="S2896">
        <v>1.6333333333333333</v>
      </c>
      <c r="T2896">
        <f>DATATABLE[[#This Row],[تعداد واگن منتظر واگذاری]]+DATATABLE[[#This Row],[تعداد واگن تحت تخلیه]]</f>
        <v>89</v>
      </c>
      <c r="U2896">
        <v>2.9666666666666668</v>
      </c>
      <c r="V2896">
        <v>58</v>
      </c>
      <c r="W2896">
        <v>1.9333333333333333</v>
      </c>
      <c r="X2896">
        <v>3364</v>
      </c>
      <c r="Y2896">
        <v>89</v>
      </c>
      <c r="Z2896">
        <v>107</v>
      </c>
      <c r="AA2896" t="s">
        <v>15</v>
      </c>
      <c r="AB2896">
        <v>1</v>
      </c>
      <c r="AC2896">
        <v>0</v>
      </c>
      <c r="AD2896" t="s">
        <v>15</v>
      </c>
      <c r="AE2896">
        <v>1</v>
      </c>
      <c r="AF2896">
        <v>0</v>
      </c>
      <c r="AG2896" t="s">
        <v>15</v>
      </c>
      <c r="AH2896">
        <v>1</v>
      </c>
      <c r="AI2896">
        <v>0</v>
      </c>
      <c r="AJ2896" t="s">
        <v>15</v>
      </c>
      <c r="AK2896">
        <v>1</v>
      </c>
      <c r="AL2896">
        <v>0</v>
      </c>
    </row>
    <row r="2897" spans="1:38" x14ac:dyDescent="0.25">
      <c r="A2897" t="s">
        <v>1530</v>
      </c>
      <c r="B2897" t="s">
        <v>792</v>
      </c>
      <c r="C2897">
        <v>13981130</v>
      </c>
      <c r="D2897">
        <v>981130</v>
      </c>
      <c r="E2897" t="s">
        <v>1463</v>
      </c>
      <c r="F2897" t="s">
        <v>1464</v>
      </c>
      <c r="G2897" t="s">
        <v>1523</v>
      </c>
      <c r="H2897" t="s">
        <v>42</v>
      </c>
      <c r="I2897">
        <v>4</v>
      </c>
      <c r="J2897" t="s">
        <v>30</v>
      </c>
      <c r="K2897">
        <v>11</v>
      </c>
      <c r="L2897">
        <v>49</v>
      </c>
      <c r="M2897">
        <v>48</v>
      </c>
      <c r="N2897" t="s">
        <v>19</v>
      </c>
      <c r="O2897" t="s">
        <v>1573</v>
      </c>
      <c r="P2897">
        <v>24</v>
      </c>
      <c r="Q2897">
        <v>0.8</v>
      </c>
      <c r="R2897">
        <v>71</v>
      </c>
      <c r="S2897">
        <v>2.3666666666666667</v>
      </c>
      <c r="T2897">
        <f>DATATABLE[[#This Row],[تعداد واگن منتظر واگذاری]]+DATATABLE[[#This Row],[تعداد واگن تحت تخلیه]]</f>
        <v>95</v>
      </c>
      <c r="U2897">
        <v>3.1666666666666665</v>
      </c>
      <c r="V2897">
        <v>45</v>
      </c>
      <c r="W2897">
        <v>1.5</v>
      </c>
      <c r="X2897">
        <v>2610</v>
      </c>
      <c r="Y2897">
        <v>95</v>
      </c>
      <c r="Z2897">
        <v>116</v>
      </c>
      <c r="AA2897" t="s">
        <v>15</v>
      </c>
      <c r="AB2897">
        <v>1</v>
      </c>
      <c r="AC2897">
        <v>0</v>
      </c>
      <c r="AD2897" t="s">
        <v>15</v>
      </c>
      <c r="AE2897">
        <v>1</v>
      </c>
      <c r="AF2897">
        <v>0</v>
      </c>
      <c r="AG2897" t="s">
        <v>15</v>
      </c>
      <c r="AH2897">
        <v>1</v>
      </c>
      <c r="AI2897">
        <v>0</v>
      </c>
      <c r="AJ2897" t="s">
        <v>15</v>
      </c>
      <c r="AK2897">
        <v>1</v>
      </c>
      <c r="AL2897">
        <v>0</v>
      </c>
    </row>
    <row r="2898" spans="1:38" x14ac:dyDescent="0.25">
      <c r="A2898" t="s">
        <v>1530</v>
      </c>
      <c r="B2898" t="s">
        <v>792</v>
      </c>
      <c r="C2898">
        <v>13981201</v>
      </c>
      <c r="D2898">
        <v>981201</v>
      </c>
      <c r="E2898" t="s">
        <v>1465</v>
      </c>
      <c r="F2898" t="s">
        <v>1466</v>
      </c>
      <c r="G2898" t="s">
        <v>1523</v>
      </c>
      <c r="H2898" t="s">
        <v>42</v>
      </c>
      <c r="I2898">
        <v>4</v>
      </c>
      <c r="J2898" t="s">
        <v>31</v>
      </c>
      <c r="K2898">
        <v>12</v>
      </c>
      <c r="L2898">
        <v>49</v>
      </c>
      <c r="M2898">
        <v>49</v>
      </c>
      <c r="N2898" t="s">
        <v>20</v>
      </c>
      <c r="O2898" t="s">
        <v>1542</v>
      </c>
      <c r="P2898">
        <v>17</v>
      </c>
      <c r="Q2898">
        <v>0.58620689655172409</v>
      </c>
      <c r="R2898">
        <v>55</v>
      </c>
      <c r="S2898">
        <v>1.896551724137931</v>
      </c>
      <c r="T2898">
        <f>DATATABLE[[#This Row],[تعداد واگن منتظر واگذاری]]+DATATABLE[[#This Row],[تعداد واگن تحت تخلیه]]</f>
        <v>72</v>
      </c>
      <c r="U2898">
        <v>2.4827586206896552</v>
      </c>
      <c r="V2898">
        <v>66</v>
      </c>
      <c r="W2898">
        <v>2.2758620689655173</v>
      </c>
      <c r="X2898">
        <v>3828</v>
      </c>
      <c r="Y2898">
        <v>72</v>
      </c>
      <c r="Z2898">
        <v>121</v>
      </c>
      <c r="AA2898" t="s">
        <v>15</v>
      </c>
      <c r="AB2898">
        <v>1</v>
      </c>
      <c r="AC2898">
        <v>0</v>
      </c>
      <c r="AD2898" t="s">
        <v>15</v>
      </c>
      <c r="AE2898">
        <v>1</v>
      </c>
      <c r="AF2898">
        <v>0</v>
      </c>
      <c r="AG2898" t="s">
        <v>15</v>
      </c>
      <c r="AH2898">
        <v>1</v>
      </c>
      <c r="AI2898">
        <v>0</v>
      </c>
      <c r="AJ2898" t="s">
        <v>15</v>
      </c>
      <c r="AK2898">
        <v>1</v>
      </c>
      <c r="AL2898">
        <v>0</v>
      </c>
    </row>
    <row r="2899" spans="1:38" x14ac:dyDescent="0.25">
      <c r="A2899" t="s">
        <v>1530</v>
      </c>
      <c r="B2899" t="s">
        <v>792</v>
      </c>
      <c r="C2899">
        <v>13981202</v>
      </c>
      <c r="D2899">
        <v>981202</v>
      </c>
      <c r="E2899" t="s">
        <v>1467</v>
      </c>
      <c r="F2899" t="s">
        <v>1468</v>
      </c>
      <c r="G2899" t="s">
        <v>1523</v>
      </c>
      <c r="H2899" t="s">
        <v>42</v>
      </c>
      <c r="I2899">
        <v>4</v>
      </c>
      <c r="J2899" t="s">
        <v>31</v>
      </c>
      <c r="K2899">
        <v>12</v>
      </c>
      <c r="L2899">
        <v>49</v>
      </c>
      <c r="M2899">
        <v>49</v>
      </c>
      <c r="N2899" t="s">
        <v>12</v>
      </c>
      <c r="O2899" t="s">
        <v>1543</v>
      </c>
      <c r="P2899">
        <v>35</v>
      </c>
      <c r="Q2899">
        <v>1.2068965517241379</v>
      </c>
      <c r="R2899">
        <v>49</v>
      </c>
      <c r="S2899">
        <v>1.6896551724137931</v>
      </c>
      <c r="T2899">
        <f>DATATABLE[[#This Row],[تعداد واگن منتظر واگذاری]]+DATATABLE[[#This Row],[تعداد واگن تحت تخلیه]]</f>
        <v>84</v>
      </c>
      <c r="U2899">
        <v>2.896551724137931</v>
      </c>
      <c r="V2899">
        <v>44</v>
      </c>
      <c r="W2899">
        <v>1.5172413793103448</v>
      </c>
      <c r="X2899">
        <v>2552</v>
      </c>
      <c r="Y2899">
        <v>84</v>
      </c>
      <c r="Z2899">
        <v>93</v>
      </c>
      <c r="AA2899" t="s">
        <v>15</v>
      </c>
      <c r="AB2899">
        <v>1</v>
      </c>
      <c r="AC2899">
        <v>0</v>
      </c>
      <c r="AD2899" t="s">
        <v>15</v>
      </c>
      <c r="AE2899">
        <v>1</v>
      </c>
      <c r="AF2899">
        <v>0</v>
      </c>
      <c r="AG2899" t="s">
        <v>15</v>
      </c>
      <c r="AH2899">
        <v>1</v>
      </c>
      <c r="AI2899">
        <v>0</v>
      </c>
      <c r="AJ2899" t="s">
        <v>15</v>
      </c>
      <c r="AK2899">
        <v>1</v>
      </c>
      <c r="AL2899">
        <v>0</v>
      </c>
    </row>
    <row r="2900" spans="1:38" x14ac:dyDescent="0.25">
      <c r="A2900" t="s">
        <v>1530</v>
      </c>
      <c r="B2900" t="s">
        <v>792</v>
      </c>
      <c r="C2900">
        <v>13981203</v>
      </c>
      <c r="D2900">
        <v>981203</v>
      </c>
      <c r="E2900" t="s">
        <v>1469</v>
      </c>
      <c r="F2900" t="s">
        <v>1470</v>
      </c>
      <c r="G2900" t="s">
        <v>1523</v>
      </c>
      <c r="H2900" t="s">
        <v>42</v>
      </c>
      <c r="I2900">
        <v>4</v>
      </c>
      <c r="J2900" t="s">
        <v>31</v>
      </c>
      <c r="K2900">
        <v>12</v>
      </c>
      <c r="L2900">
        <v>50</v>
      </c>
      <c r="M2900">
        <v>49</v>
      </c>
      <c r="N2900" t="s">
        <v>14</v>
      </c>
      <c r="O2900" t="s">
        <v>1544</v>
      </c>
      <c r="P2900">
        <v>48</v>
      </c>
      <c r="Q2900">
        <v>1.6551724137931034</v>
      </c>
      <c r="R2900">
        <v>63</v>
      </c>
      <c r="S2900">
        <v>2.1724137931034484</v>
      </c>
      <c r="T2900">
        <f>DATATABLE[[#This Row],[تعداد واگن منتظر واگذاری]]+DATATABLE[[#This Row],[تعداد واگن تحت تخلیه]]</f>
        <v>111</v>
      </c>
      <c r="U2900">
        <v>3.8275862068965516</v>
      </c>
      <c r="V2900">
        <v>25</v>
      </c>
      <c r="W2900">
        <v>0.86206896551724133</v>
      </c>
      <c r="X2900">
        <v>1450</v>
      </c>
      <c r="Y2900">
        <v>111</v>
      </c>
      <c r="Z2900">
        <v>88</v>
      </c>
      <c r="AA2900" t="s">
        <v>15</v>
      </c>
      <c r="AB2900">
        <v>1</v>
      </c>
      <c r="AC2900">
        <v>0</v>
      </c>
      <c r="AD2900" t="s">
        <v>15</v>
      </c>
      <c r="AE2900">
        <v>1</v>
      </c>
      <c r="AF2900">
        <v>0</v>
      </c>
      <c r="AG2900" t="s">
        <v>15</v>
      </c>
      <c r="AH2900">
        <v>1</v>
      </c>
      <c r="AI2900">
        <v>0</v>
      </c>
      <c r="AJ2900" t="s">
        <v>15</v>
      </c>
      <c r="AK2900">
        <v>1</v>
      </c>
      <c r="AL2900">
        <v>0</v>
      </c>
    </row>
    <row r="2901" spans="1:38" x14ac:dyDescent="0.25">
      <c r="A2901" t="s">
        <v>1530</v>
      </c>
      <c r="B2901" t="s">
        <v>792</v>
      </c>
      <c r="C2901">
        <v>13981204</v>
      </c>
      <c r="D2901">
        <v>981204</v>
      </c>
      <c r="E2901" t="s">
        <v>1471</v>
      </c>
      <c r="F2901" t="s">
        <v>1472</v>
      </c>
      <c r="G2901" t="s">
        <v>1523</v>
      </c>
      <c r="H2901" t="s">
        <v>42</v>
      </c>
      <c r="I2901">
        <v>4</v>
      </c>
      <c r="J2901" t="s">
        <v>31</v>
      </c>
      <c r="K2901">
        <v>12</v>
      </c>
      <c r="L2901">
        <v>50</v>
      </c>
      <c r="M2901">
        <v>49</v>
      </c>
      <c r="N2901" t="s">
        <v>16</v>
      </c>
      <c r="O2901" t="s">
        <v>1545</v>
      </c>
      <c r="P2901">
        <v>92</v>
      </c>
      <c r="Q2901">
        <v>3.1724137931034484</v>
      </c>
      <c r="R2901">
        <v>33</v>
      </c>
      <c r="S2901">
        <v>1.1379310344827587</v>
      </c>
      <c r="T2901">
        <f>DATATABLE[[#This Row],[تعداد واگن منتظر واگذاری]]+DATATABLE[[#This Row],[تعداد واگن تحت تخلیه]]</f>
        <v>125</v>
      </c>
      <c r="U2901">
        <v>4.3103448275862073</v>
      </c>
      <c r="V2901">
        <v>98</v>
      </c>
      <c r="W2901">
        <v>3.3793103448275863</v>
      </c>
      <c r="X2901">
        <v>5684</v>
      </c>
      <c r="Y2901">
        <v>125</v>
      </c>
      <c r="Z2901">
        <v>131</v>
      </c>
      <c r="AA2901" t="s">
        <v>15</v>
      </c>
      <c r="AB2901">
        <v>1</v>
      </c>
      <c r="AC2901">
        <v>0</v>
      </c>
      <c r="AD2901" t="s">
        <v>15</v>
      </c>
      <c r="AE2901">
        <v>1</v>
      </c>
      <c r="AF2901">
        <v>0</v>
      </c>
      <c r="AG2901" t="s">
        <v>15</v>
      </c>
      <c r="AH2901">
        <v>1</v>
      </c>
      <c r="AI2901">
        <v>0</v>
      </c>
      <c r="AJ2901" t="s">
        <v>15</v>
      </c>
      <c r="AK2901">
        <v>1</v>
      </c>
      <c r="AL2901">
        <v>0</v>
      </c>
    </row>
    <row r="2902" spans="1:38" x14ac:dyDescent="0.25">
      <c r="A2902" t="s">
        <v>1530</v>
      </c>
      <c r="B2902" t="s">
        <v>792</v>
      </c>
      <c r="C2902">
        <v>13981205</v>
      </c>
      <c r="D2902">
        <v>981205</v>
      </c>
      <c r="E2902" t="s">
        <v>1473</v>
      </c>
      <c r="F2902" t="s">
        <v>1474</v>
      </c>
      <c r="G2902" t="s">
        <v>1523</v>
      </c>
      <c r="H2902" t="s">
        <v>42</v>
      </c>
      <c r="I2902">
        <v>4</v>
      </c>
      <c r="J2902" t="s">
        <v>31</v>
      </c>
      <c r="K2902">
        <v>12</v>
      </c>
      <c r="L2902">
        <v>50</v>
      </c>
      <c r="M2902">
        <v>49</v>
      </c>
      <c r="N2902" t="s">
        <v>17</v>
      </c>
      <c r="O2902" t="s">
        <v>1546</v>
      </c>
      <c r="P2902">
        <v>24</v>
      </c>
      <c r="Q2902">
        <v>0.82758620689655171</v>
      </c>
      <c r="R2902">
        <v>101</v>
      </c>
      <c r="S2902">
        <v>3.4827586206896552</v>
      </c>
      <c r="T2902">
        <f>DATATABLE[[#This Row],[تعداد واگن منتظر واگذاری]]+DATATABLE[[#This Row],[تعداد واگن تحت تخلیه]]</f>
        <v>125</v>
      </c>
      <c r="U2902">
        <v>4.3103448275862073</v>
      </c>
      <c r="V2902">
        <v>43</v>
      </c>
      <c r="W2902">
        <v>1.4827586206896552</v>
      </c>
      <c r="X2902">
        <v>2494</v>
      </c>
      <c r="Y2902">
        <v>125</v>
      </c>
      <c r="Z2902">
        <v>144</v>
      </c>
      <c r="AA2902" t="s">
        <v>15</v>
      </c>
      <c r="AB2902">
        <v>1</v>
      </c>
      <c r="AC2902">
        <v>0</v>
      </c>
      <c r="AD2902" t="s">
        <v>15</v>
      </c>
      <c r="AE2902">
        <v>1</v>
      </c>
      <c r="AF2902">
        <v>0</v>
      </c>
      <c r="AG2902" t="s">
        <v>15</v>
      </c>
      <c r="AH2902">
        <v>1</v>
      </c>
      <c r="AI2902">
        <v>0</v>
      </c>
      <c r="AJ2902" t="s">
        <v>15</v>
      </c>
      <c r="AK2902">
        <v>1</v>
      </c>
      <c r="AL2902">
        <v>0</v>
      </c>
    </row>
    <row r="2903" spans="1:38" x14ac:dyDescent="0.25">
      <c r="A2903" t="s">
        <v>1530</v>
      </c>
      <c r="B2903" t="s">
        <v>792</v>
      </c>
      <c r="C2903">
        <v>13981206</v>
      </c>
      <c r="D2903">
        <v>981206</v>
      </c>
      <c r="E2903" t="s">
        <v>1475</v>
      </c>
      <c r="F2903" t="s">
        <v>1476</v>
      </c>
      <c r="G2903" t="s">
        <v>1523</v>
      </c>
      <c r="H2903" t="s">
        <v>42</v>
      </c>
      <c r="I2903">
        <v>4</v>
      </c>
      <c r="J2903" t="s">
        <v>31</v>
      </c>
      <c r="K2903">
        <v>12</v>
      </c>
      <c r="L2903">
        <v>50</v>
      </c>
      <c r="M2903">
        <v>49</v>
      </c>
      <c r="N2903" t="s">
        <v>18</v>
      </c>
      <c r="O2903" t="s">
        <v>1547</v>
      </c>
      <c r="P2903">
        <v>50</v>
      </c>
      <c r="Q2903">
        <v>1.7241379310344827</v>
      </c>
      <c r="R2903">
        <v>93</v>
      </c>
      <c r="S2903">
        <v>3.2068965517241379</v>
      </c>
      <c r="T2903">
        <f>DATATABLE[[#This Row],[تعداد واگن منتظر واگذاری]]+DATATABLE[[#This Row],[تعداد واگن تحت تخلیه]]</f>
        <v>143</v>
      </c>
      <c r="U2903">
        <v>4.931034482758621</v>
      </c>
      <c r="V2903">
        <v>0</v>
      </c>
      <c r="W2903">
        <v>0</v>
      </c>
      <c r="X2903">
        <v>0</v>
      </c>
      <c r="Y2903">
        <v>143</v>
      </c>
      <c r="Z2903">
        <v>93</v>
      </c>
      <c r="AA2903" t="s">
        <v>15</v>
      </c>
      <c r="AB2903">
        <v>1</v>
      </c>
      <c r="AC2903">
        <v>0</v>
      </c>
      <c r="AD2903" t="s">
        <v>15</v>
      </c>
      <c r="AE2903">
        <v>1</v>
      </c>
      <c r="AF2903">
        <v>0</v>
      </c>
      <c r="AG2903" t="s">
        <v>13</v>
      </c>
      <c r="AH2903">
        <v>0</v>
      </c>
      <c r="AI2903">
        <v>1</v>
      </c>
      <c r="AJ2903" t="s">
        <v>15</v>
      </c>
      <c r="AK2903">
        <v>1</v>
      </c>
      <c r="AL2903">
        <v>0</v>
      </c>
    </row>
    <row r="2904" spans="1:38" x14ac:dyDescent="0.25">
      <c r="A2904" t="s">
        <v>1530</v>
      </c>
      <c r="B2904" t="s">
        <v>792</v>
      </c>
      <c r="C2904">
        <v>13981207</v>
      </c>
      <c r="D2904">
        <v>981207</v>
      </c>
      <c r="E2904" t="s">
        <v>1477</v>
      </c>
      <c r="F2904" t="s">
        <v>1478</v>
      </c>
      <c r="G2904" t="s">
        <v>1523</v>
      </c>
      <c r="H2904" t="s">
        <v>42</v>
      </c>
      <c r="I2904">
        <v>4</v>
      </c>
      <c r="J2904" t="s">
        <v>31</v>
      </c>
      <c r="K2904">
        <v>12</v>
      </c>
      <c r="L2904">
        <v>50</v>
      </c>
      <c r="M2904">
        <v>49</v>
      </c>
      <c r="N2904" t="s">
        <v>19</v>
      </c>
      <c r="O2904" t="s">
        <v>1548</v>
      </c>
      <c r="P2904">
        <v>43</v>
      </c>
      <c r="Q2904">
        <v>1.4827586206896552</v>
      </c>
      <c r="R2904">
        <v>74</v>
      </c>
      <c r="S2904">
        <v>2.5517241379310347</v>
      </c>
      <c r="T2904">
        <f>DATATABLE[[#This Row],[تعداد واگن منتظر واگذاری]]+DATATABLE[[#This Row],[تعداد واگن تحت تخلیه]]</f>
        <v>117</v>
      </c>
      <c r="U2904">
        <v>4.0344827586206895</v>
      </c>
      <c r="V2904">
        <v>66</v>
      </c>
      <c r="W2904">
        <v>2.2758620689655173</v>
      </c>
      <c r="X2904">
        <v>3828</v>
      </c>
      <c r="Y2904">
        <v>117</v>
      </c>
      <c r="Z2904">
        <v>140</v>
      </c>
      <c r="AA2904" t="s">
        <v>15</v>
      </c>
      <c r="AB2904">
        <v>1</v>
      </c>
      <c r="AC2904">
        <v>0</v>
      </c>
      <c r="AD2904" t="s">
        <v>15</v>
      </c>
      <c r="AE2904">
        <v>1</v>
      </c>
      <c r="AF2904">
        <v>0</v>
      </c>
      <c r="AG2904" t="s">
        <v>15</v>
      </c>
      <c r="AH2904">
        <v>1</v>
      </c>
      <c r="AI2904">
        <v>0</v>
      </c>
      <c r="AJ2904" t="s">
        <v>15</v>
      </c>
      <c r="AK2904">
        <v>1</v>
      </c>
      <c r="AL2904">
        <v>0</v>
      </c>
    </row>
    <row r="2905" spans="1:38" x14ac:dyDescent="0.25">
      <c r="A2905" t="s">
        <v>1530</v>
      </c>
      <c r="B2905" t="s">
        <v>792</v>
      </c>
      <c r="C2905">
        <v>13981208</v>
      </c>
      <c r="D2905">
        <v>981208</v>
      </c>
      <c r="E2905" t="s">
        <v>1479</v>
      </c>
      <c r="F2905" t="s">
        <v>1480</v>
      </c>
      <c r="G2905" t="s">
        <v>1523</v>
      </c>
      <c r="H2905" t="s">
        <v>42</v>
      </c>
      <c r="I2905">
        <v>4</v>
      </c>
      <c r="J2905" t="s">
        <v>31</v>
      </c>
      <c r="K2905">
        <v>12</v>
      </c>
      <c r="L2905">
        <v>50</v>
      </c>
      <c r="M2905">
        <v>50</v>
      </c>
      <c r="N2905" t="s">
        <v>20</v>
      </c>
      <c r="O2905" t="s">
        <v>1549</v>
      </c>
      <c r="P2905">
        <v>41</v>
      </c>
      <c r="Q2905">
        <v>1.4137931034482758</v>
      </c>
      <c r="R2905">
        <v>36</v>
      </c>
      <c r="S2905">
        <v>1.2413793103448276</v>
      </c>
      <c r="T2905">
        <f>DATATABLE[[#This Row],[تعداد واگن منتظر واگذاری]]+DATATABLE[[#This Row],[تعداد واگن تحت تخلیه]]</f>
        <v>77</v>
      </c>
      <c r="U2905">
        <v>2.6551724137931036</v>
      </c>
      <c r="V2905">
        <v>74</v>
      </c>
      <c r="W2905">
        <v>2.5517241379310347</v>
      </c>
      <c r="X2905">
        <v>4292</v>
      </c>
      <c r="Y2905">
        <v>77</v>
      </c>
      <c r="Z2905">
        <v>110</v>
      </c>
      <c r="AA2905" t="s">
        <v>15</v>
      </c>
      <c r="AB2905">
        <v>1</v>
      </c>
      <c r="AC2905">
        <v>0</v>
      </c>
      <c r="AD2905" t="s">
        <v>15</v>
      </c>
      <c r="AE2905">
        <v>1</v>
      </c>
      <c r="AF2905">
        <v>0</v>
      </c>
      <c r="AG2905" t="s">
        <v>15</v>
      </c>
      <c r="AH2905">
        <v>1</v>
      </c>
      <c r="AI2905">
        <v>0</v>
      </c>
      <c r="AJ2905" t="s">
        <v>15</v>
      </c>
      <c r="AK2905">
        <v>1</v>
      </c>
      <c r="AL2905">
        <v>0</v>
      </c>
    </row>
    <row r="2906" spans="1:38" x14ac:dyDescent="0.25">
      <c r="A2906" t="s">
        <v>1530</v>
      </c>
      <c r="B2906" t="s">
        <v>792</v>
      </c>
      <c r="C2906">
        <v>13981209</v>
      </c>
      <c r="D2906">
        <v>981209</v>
      </c>
      <c r="E2906" t="s">
        <v>1481</v>
      </c>
      <c r="F2906" t="s">
        <v>1482</v>
      </c>
      <c r="G2906" t="s">
        <v>1523</v>
      </c>
      <c r="H2906" t="s">
        <v>42</v>
      </c>
      <c r="I2906">
        <v>4</v>
      </c>
      <c r="J2906" t="s">
        <v>31</v>
      </c>
      <c r="K2906">
        <v>12</v>
      </c>
      <c r="L2906">
        <v>50</v>
      </c>
      <c r="M2906">
        <v>50</v>
      </c>
      <c r="N2906" t="s">
        <v>12</v>
      </c>
      <c r="O2906" t="s">
        <v>1550</v>
      </c>
      <c r="P2906">
        <v>88</v>
      </c>
      <c r="Q2906">
        <v>3.0344827586206895</v>
      </c>
      <c r="R2906">
        <v>85</v>
      </c>
      <c r="S2906">
        <v>2.9310344827586206</v>
      </c>
      <c r="T2906">
        <f>DATATABLE[[#This Row],[تعداد واگن منتظر واگذاری]]+DATATABLE[[#This Row],[تعداد واگن تحت تخلیه]]</f>
        <v>173</v>
      </c>
      <c r="U2906">
        <v>5.9655172413793105</v>
      </c>
      <c r="V2906">
        <v>36</v>
      </c>
      <c r="W2906">
        <v>1.2413793103448276</v>
      </c>
      <c r="X2906">
        <v>2088</v>
      </c>
      <c r="Y2906">
        <v>173</v>
      </c>
      <c r="Z2906">
        <v>121</v>
      </c>
      <c r="AA2906" t="s">
        <v>15</v>
      </c>
      <c r="AB2906">
        <v>1</v>
      </c>
      <c r="AC2906">
        <v>0</v>
      </c>
      <c r="AD2906" t="s">
        <v>15</v>
      </c>
      <c r="AE2906">
        <v>1</v>
      </c>
      <c r="AF2906">
        <v>0</v>
      </c>
      <c r="AG2906" t="s">
        <v>15</v>
      </c>
      <c r="AH2906">
        <v>1</v>
      </c>
      <c r="AI2906">
        <v>0</v>
      </c>
      <c r="AJ2906" t="s">
        <v>15</v>
      </c>
      <c r="AK2906">
        <v>1</v>
      </c>
      <c r="AL2906">
        <v>0</v>
      </c>
    </row>
    <row r="2907" spans="1:38" x14ac:dyDescent="0.25">
      <c r="A2907" t="s">
        <v>1530</v>
      </c>
      <c r="B2907" t="s">
        <v>792</v>
      </c>
      <c r="C2907">
        <v>13981210</v>
      </c>
      <c r="D2907">
        <v>981210</v>
      </c>
      <c r="E2907" t="s">
        <v>1483</v>
      </c>
      <c r="F2907" t="s">
        <v>1484</v>
      </c>
      <c r="G2907" t="s">
        <v>1523</v>
      </c>
      <c r="H2907" t="s">
        <v>42</v>
      </c>
      <c r="I2907">
        <v>4</v>
      </c>
      <c r="J2907" t="s">
        <v>31</v>
      </c>
      <c r="K2907">
        <v>12</v>
      </c>
      <c r="L2907">
        <v>51</v>
      </c>
      <c r="M2907">
        <v>50</v>
      </c>
      <c r="N2907" t="s">
        <v>14</v>
      </c>
      <c r="O2907" t="s">
        <v>1551</v>
      </c>
      <c r="P2907">
        <v>30</v>
      </c>
      <c r="Q2907">
        <v>1.0344827586206897</v>
      </c>
      <c r="R2907">
        <v>69</v>
      </c>
      <c r="S2907">
        <v>2.3793103448275863</v>
      </c>
      <c r="T2907">
        <f>DATATABLE[[#This Row],[تعداد واگن منتظر واگذاری]]+DATATABLE[[#This Row],[تعداد واگن تحت تخلیه]]</f>
        <v>99</v>
      </c>
      <c r="U2907">
        <v>3.4137931034482758</v>
      </c>
      <c r="V2907">
        <v>92</v>
      </c>
      <c r="W2907">
        <v>3.1724137931034484</v>
      </c>
      <c r="X2907">
        <v>5336</v>
      </c>
      <c r="Y2907">
        <v>99</v>
      </c>
      <c r="Z2907">
        <v>161</v>
      </c>
      <c r="AA2907" t="s">
        <v>15</v>
      </c>
      <c r="AB2907">
        <v>1</v>
      </c>
      <c r="AC2907">
        <v>0</v>
      </c>
      <c r="AD2907" t="s">
        <v>15</v>
      </c>
      <c r="AE2907">
        <v>1</v>
      </c>
      <c r="AF2907">
        <v>0</v>
      </c>
      <c r="AG2907" t="s">
        <v>15</v>
      </c>
      <c r="AH2907">
        <v>1</v>
      </c>
      <c r="AI2907">
        <v>0</v>
      </c>
      <c r="AJ2907" t="s">
        <v>15</v>
      </c>
      <c r="AK2907">
        <v>1</v>
      </c>
      <c r="AL2907">
        <v>0</v>
      </c>
    </row>
    <row r="2908" spans="1:38" x14ac:dyDescent="0.25">
      <c r="A2908" t="s">
        <v>1530</v>
      </c>
      <c r="B2908" t="s">
        <v>792</v>
      </c>
      <c r="C2908">
        <v>13981211</v>
      </c>
      <c r="D2908">
        <v>981211</v>
      </c>
      <c r="E2908" t="s">
        <v>1485</v>
      </c>
      <c r="F2908" t="s">
        <v>1486</v>
      </c>
      <c r="G2908" t="s">
        <v>1523</v>
      </c>
      <c r="H2908" t="s">
        <v>42</v>
      </c>
      <c r="I2908">
        <v>4</v>
      </c>
      <c r="J2908" t="s">
        <v>31</v>
      </c>
      <c r="K2908">
        <v>12</v>
      </c>
      <c r="L2908">
        <v>51</v>
      </c>
      <c r="M2908">
        <v>50</v>
      </c>
      <c r="N2908" t="s">
        <v>16</v>
      </c>
      <c r="O2908" t="s">
        <v>1552</v>
      </c>
      <c r="P2908">
        <v>41</v>
      </c>
      <c r="Q2908">
        <v>1.4137931034482758</v>
      </c>
      <c r="R2908">
        <v>60</v>
      </c>
      <c r="S2908">
        <v>2.0689655172413794</v>
      </c>
      <c r="T2908">
        <f>DATATABLE[[#This Row],[تعداد واگن منتظر واگذاری]]+DATATABLE[[#This Row],[تعداد واگن تحت تخلیه]]</f>
        <v>101</v>
      </c>
      <c r="U2908">
        <v>3.4827586206896552</v>
      </c>
      <c r="V2908">
        <v>67</v>
      </c>
      <c r="W2908">
        <v>2.3103448275862069</v>
      </c>
      <c r="X2908">
        <v>3886</v>
      </c>
      <c r="Y2908">
        <v>101</v>
      </c>
      <c r="Z2908">
        <v>127</v>
      </c>
      <c r="AA2908" t="s">
        <v>15</v>
      </c>
      <c r="AB2908">
        <v>1</v>
      </c>
      <c r="AC2908">
        <v>0</v>
      </c>
      <c r="AD2908" t="s">
        <v>15</v>
      </c>
      <c r="AE2908">
        <v>1</v>
      </c>
      <c r="AF2908">
        <v>0</v>
      </c>
      <c r="AG2908" t="s">
        <v>15</v>
      </c>
      <c r="AH2908">
        <v>1</v>
      </c>
      <c r="AI2908">
        <v>0</v>
      </c>
      <c r="AJ2908" t="s">
        <v>15</v>
      </c>
      <c r="AK2908">
        <v>1</v>
      </c>
      <c r="AL2908">
        <v>0</v>
      </c>
    </row>
    <row r="2909" spans="1:38" x14ac:dyDescent="0.25">
      <c r="A2909" t="s">
        <v>1530</v>
      </c>
      <c r="B2909" t="s">
        <v>792</v>
      </c>
      <c r="C2909">
        <v>13981212</v>
      </c>
      <c r="D2909">
        <v>981212</v>
      </c>
      <c r="E2909" t="s">
        <v>1487</v>
      </c>
      <c r="F2909" t="s">
        <v>1488</v>
      </c>
      <c r="G2909" t="s">
        <v>1523</v>
      </c>
      <c r="H2909" t="s">
        <v>42</v>
      </c>
      <c r="I2909">
        <v>4</v>
      </c>
      <c r="J2909" t="s">
        <v>31</v>
      </c>
      <c r="K2909">
        <v>12</v>
      </c>
      <c r="L2909">
        <v>51</v>
      </c>
      <c r="M2909">
        <v>50</v>
      </c>
      <c r="N2909" t="s">
        <v>17</v>
      </c>
      <c r="O2909" t="s">
        <v>1553</v>
      </c>
      <c r="P2909">
        <v>55</v>
      </c>
      <c r="Q2909">
        <v>1.896551724137931</v>
      </c>
      <c r="R2909">
        <v>43</v>
      </c>
      <c r="S2909">
        <v>1.4827586206896552</v>
      </c>
      <c r="T2909">
        <f>DATATABLE[[#This Row],[تعداد واگن منتظر واگذاری]]+DATATABLE[[#This Row],[تعداد واگن تحت تخلیه]]</f>
        <v>98</v>
      </c>
      <c r="U2909">
        <v>3.3793103448275863</v>
      </c>
      <c r="V2909">
        <v>57</v>
      </c>
      <c r="W2909">
        <v>1.9655172413793103</v>
      </c>
      <c r="X2909">
        <v>3306</v>
      </c>
      <c r="Y2909">
        <v>98</v>
      </c>
      <c r="Z2909">
        <v>100</v>
      </c>
      <c r="AA2909" t="s">
        <v>15</v>
      </c>
      <c r="AB2909">
        <v>1</v>
      </c>
      <c r="AC2909">
        <v>0</v>
      </c>
      <c r="AD2909" t="s">
        <v>15</v>
      </c>
      <c r="AE2909">
        <v>1</v>
      </c>
      <c r="AF2909">
        <v>0</v>
      </c>
      <c r="AG2909" t="s">
        <v>15</v>
      </c>
      <c r="AH2909">
        <v>1</v>
      </c>
      <c r="AI2909">
        <v>0</v>
      </c>
      <c r="AJ2909" t="s">
        <v>15</v>
      </c>
      <c r="AK2909">
        <v>1</v>
      </c>
      <c r="AL2909">
        <v>0</v>
      </c>
    </row>
    <row r="2910" spans="1:38" x14ac:dyDescent="0.25">
      <c r="A2910" t="s">
        <v>1530</v>
      </c>
      <c r="B2910" t="s">
        <v>792</v>
      </c>
      <c r="C2910">
        <v>13981213</v>
      </c>
      <c r="D2910">
        <v>981213</v>
      </c>
      <c r="E2910" t="s">
        <v>1489</v>
      </c>
      <c r="F2910" t="s">
        <v>1490</v>
      </c>
      <c r="G2910" t="s">
        <v>1523</v>
      </c>
      <c r="H2910" t="s">
        <v>42</v>
      </c>
      <c r="I2910">
        <v>4</v>
      </c>
      <c r="J2910" t="s">
        <v>31</v>
      </c>
      <c r="K2910">
        <v>12</v>
      </c>
      <c r="L2910">
        <v>51</v>
      </c>
      <c r="M2910">
        <v>50</v>
      </c>
      <c r="N2910" t="s">
        <v>18</v>
      </c>
      <c r="O2910" t="s">
        <v>1556</v>
      </c>
      <c r="P2910">
        <v>38</v>
      </c>
      <c r="Q2910">
        <v>1.3103448275862069</v>
      </c>
      <c r="R2910">
        <v>101</v>
      </c>
      <c r="S2910">
        <v>3.4827586206896552</v>
      </c>
      <c r="T2910">
        <f>DATATABLE[[#This Row],[تعداد واگن منتظر واگذاری]]+DATATABLE[[#This Row],[تعداد واگن تحت تخلیه]]</f>
        <v>139</v>
      </c>
      <c r="U2910">
        <v>4.7931034482758621</v>
      </c>
      <c r="V2910">
        <v>29</v>
      </c>
      <c r="W2910">
        <v>1</v>
      </c>
      <c r="X2910">
        <v>1682</v>
      </c>
      <c r="Y2910">
        <v>139</v>
      </c>
      <c r="Z2910">
        <v>130</v>
      </c>
      <c r="AA2910" t="s">
        <v>15</v>
      </c>
      <c r="AB2910">
        <v>1</v>
      </c>
      <c r="AC2910">
        <v>0</v>
      </c>
      <c r="AD2910" t="s">
        <v>15</v>
      </c>
      <c r="AE2910">
        <v>1</v>
      </c>
      <c r="AF2910">
        <v>0</v>
      </c>
      <c r="AG2910" t="s">
        <v>15</v>
      </c>
      <c r="AH2910">
        <v>1</v>
      </c>
      <c r="AI2910">
        <v>0</v>
      </c>
      <c r="AJ2910" t="s">
        <v>15</v>
      </c>
      <c r="AK2910">
        <v>1</v>
      </c>
      <c r="AL2910">
        <v>0</v>
      </c>
    </row>
    <row r="2911" spans="1:38" x14ac:dyDescent="0.25">
      <c r="A2911" t="s">
        <v>1530</v>
      </c>
      <c r="B2911" t="s">
        <v>792</v>
      </c>
      <c r="C2911">
        <v>13981214</v>
      </c>
      <c r="D2911">
        <v>981214</v>
      </c>
      <c r="E2911" t="s">
        <v>1491</v>
      </c>
      <c r="F2911" t="s">
        <v>1492</v>
      </c>
      <c r="G2911" t="s">
        <v>1523</v>
      </c>
      <c r="H2911" t="s">
        <v>42</v>
      </c>
      <c r="I2911">
        <v>4</v>
      </c>
      <c r="J2911" t="s">
        <v>31</v>
      </c>
      <c r="K2911">
        <v>12</v>
      </c>
      <c r="L2911">
        <v>51</v>
      </c>
      <c r="M2911">
        <v>50</v>
      </c>
      <c r="N2911" t="s">
        <v>19</v>
      </c>
      <c r="O2911" t="s">
        <v>1557</v>
      </c>
      <c r="P2911">
        <v>0</v>
      </c>
      <c r="Q2911">
        <v>0</v>
      </c>
      <c r="R2911">
        <v>56</v>
      </c>
      <c r="S2911">
        <v>1.9310344827586208</v>
      </c>
      <c r="T2911">
        <f>DATATABLE[[#This Row],[تعداد واگن منتظر واگذاری]]+DATATABLE[[#This Row],[تعداد واگن تحت تخلیه]]</f>
        <v>56</v>
      </c>
      <c r="U2911">
        <v>1.9310344827586208</v>
      </c>
      <c r="V2911">
        <v>98</v>
      </c>
      <c r="W2911">
        <v>3.3793103448275863</v>
      </c>
      <c r="X2911">
        <v>5684</v>
      </c>
      <c r="Y2911">
        <v>56</v>
      </c>
      <c r="Z2911">
        <v>154</v>
      </c>
      <c r="AA2911" t="s">
        <v>13</v>
      </c>
      <c r="AB2911">
        <v>0</v>
      </c>
      <c r="AC2911">
        <v>1</v>
      </c>
      <c r="AD2911" t="s">
        <v>15</v>
      </c>
      <c r="AE2911">
        <v>1</v>
      </c>
      <c r="AF2911">
        <v>0</v>
      </c>
      <c r="AG2911" t="s">
        <v>15</v>
      </c>
      <c r="AH2911">
        <v>1</v>
      </c>
      <c r="AI2911">
        <v>0</v>
      </c>
      <c r="AJ2911" t="s">
        <v>15</v>
      </c>
      <c r="AK2911">
        <v>1</v>
      </c>
      <c r="AL2911">
        <v>0</v>
      </c>
    </row>
    <row r="2912" spans="1:38" x14ac:dyDescent="0.25">
      <c r="A2912" t="s">
        <v>1530</v>
      </c>
      <c r="B2912" t="s">
        <v>792</v>
      </c>
      <c r="C2912">
        <v>13981215</v>
      </c>
      <c r="D2912">
        <v>981215</v>
      </c>
      <c r="E2912" t="s">
        <v>1493</v>
      </c>
      <c r="F2912" t="s">
        <v>1494</v>
      </c>
      <c r="G2912" t="s">
        <v>1523</v>
      </c>
      <c r="H2912" t="s">
        <v>42</v>
      </c>
      <c r="I2912">
        <v>4</v>
      </c>
      <c r="J2912" t="s">
        <v>31</v>
      </c>
      <c r="K2912">
        <v>12</v>
      </c>
      <c r="L2912">
        <v>51</v>
      </c>
      <c r="M2912">
        <v>51</v>
      </c>
      <c r="N2912" t="s">
        <v>20</v>
      </c>
      <c r="O2912" t="s">
        <v>1558</v>
      </c>
      <c r="P2912">
        <v>68</v>
      </c>
      <c r="Q2912">
        <v>2.3448275862068964</v>
      </c>
      <c r="R2912">
        <v>49</v>
      </c>
      <c r="S2912">
        <v>1.6896551724137931</v>
      </c>
      <c r="T2912">
        <f>DATATABLE[[#This Row],[تعداد واگن منتظر واگذاری]]+DATATABLE[[#This Row],[تعداد واگن تحت تخلیه]]</f>
        <v>117</v>
      </c>
      <c r="U2912">
        <v>4.0344827586206895</v>
      </c>
      <c r="V2912">
        <v>83</v>
      </c>
      <c r="W2912">
        <v>2.8620689655172415</v>
      </c>
      <c r="X2912">
        <v>4814</v>
      </c>
      <c r="Y2912">
        <v>117</v>
      </c>
      <c r="Z2912">
        <v>132</v>
      </c>
      <c r="AA2912" t="s">
        <v>15</v>
      </c>
      <c r="AB2912">
        <v>1</v>
      </c>
      <c r="AC2912">
        <v>0</v>
      </c>
      <c r="AD2912" t="s">
        <v>15</v>
      </c>
      <c r="AE2912">
        <v>1</v>
      </c>
      <c r="AF2912">
        <v>0</v>
      </c>
      <c r="AG2912" t="s">
        <v>15</v>
      </c>
      <c r="AH2912">
        <v>1</v>
      </c>
      <c r="AI2912">
        <v>0</v>
      </c>
      <c r="AJ2912" t="s">
        <v>15</v>
      </c>
      <c r="AK2912">
        <v>1</v>
      </c>
      <c r="AL2912">
        <v>0</v>
      </c>
    </row>
    <row r="2913" spans="1:38" x14ac:dyDescent="0.25">
      <c r="A2913" t="s">
        <v>1530</v>
      </c>
      <c r="B2913" t="s">
        <v>792</v>
      </c>
      <c r="C2913">
        <v>13981216</v>
      </c>
      <c r="D2913">
        <v>981216</v>
      </c>
      <c r="E2913" t="s">
        <v>1495</v>
      </c>
      <c r="F2913" t="s">
        <v>1496</v>
      </c>
      <c r="G2913" t="s">
        <v>1523</v>
      </c>
      <c r="H2913" t="s">
        <v>42</v>
      </c>
      <c r="I2913">
        <v>4</v>
      </c>
      <c r="J2913" t="s">
        <v>31</v>
      </c>
      <c r="K2913">
        <v>12</v>
      </c>
      <c r="L2913">
        <v>51</v>
      </c>
      <c r="M2913">
        <v>51</v>
      </c>
      <c r="N2913" t="s">
        <v>12</v>
      </c>
      <c r="O2913" t="s">
        <v>1559</v>
      </c>
      <c r="P2913">
        <v>69</v>
      </c>
      <c r="Q2913">
        <v>2.3793103448275863</v>
      </c>
      <c r="R2913">
        <v>73</v>
      </c>
      <c r="S2913">
        <v>2.5172413793103448</v>
      </c>
      <c r="T2913">
        <f>DATATABLE[[#This Row],[تعداد واگن منتظر واگذاری]]+DATATABLE[[#This Row],[تعداد واگن تحت تخلیه]]</f>
        <v>142</v>
      </c>
      <c r="U2913">
        <v>4.8965517241379306</v>
      </c>
      <c r="V2913">
        <v>74</v>
      </c>
      <c r="W2913">
        <v>2.5517241379310347</v>
      </c>
      <c r="X2913">
        <v>4292</v>
      </c>
      <c r="Y2913">
        <v>142</v>
      </c>
      <c r="Z2913">
        <v>147</v>
      </c>
      <c r="AA2913" t="s">
        <v>15</v>
      </c>
      <c r="AB2913">
        <v>1</v>
      </c>
      <c r="AC2913">
        <v>0</v>
      </c>
      <c r="AD2913" t="s">
        <v>15</v>
      </c>
      <c r="AE2913">
        <v>1</v>
      </c>
      <c r="AF2913">
        <v>0</v>
      </c>
      <c r="AG2913" t="s">
        <v>15</v>
      </c>
      <c r="AH2913">
        <v>1</v>
      </c>
      <c r="AI2913">
        <v>0</v>
      </c>
      <c r="AJ2913" t="s">
        <v>15</v>
      </c>
      <c r="AK2913">
        <v>1</v>
      </c>
      <c r="AL2913">
        <v>0</v>
      </c>
    </row>
    <row r="2914" spans="1:38" x14ac:dyDescent="0.25">
      <c r="A2914" t="s">
        <v>1530</v>
      </c>
      <c r="B2914" t="s">
        <v>792</v>
      </c>
      <c r="C2914">
        <v>13981217</v>
      </c>
      <c r="D2914">
        <v>981217</v>
      </c>
      <c r="E2914" t="s">
        <v>1497</v>
      </c>
      <c r="F2914" t="s">
        <v>1498</v>
      </c>
      <c r="G2914" t="s">
        <v>1523</v>
      </c>
      <c r="H2914" t="s">
        <v>42</v>
      </c>
      <c r="I2914">
        <v>4</v>
      </c>
      <c r="J2914" t="s">
        <v>31</v>
      </c>
      <c r="K2914">
        <v>12</v>
      </c>
      <c r="L2914">
        <v>52</v>
      </c>
      <c r="M2914">
        <v>51</v>
      </c>
      <c r="N2914" t="s">
        <v>14</v>
      </c>
      <c r="O2914" t="s">
        <v>1560</v>
      </c>
      <c r="P2914">
        <v>17</v>
      </c>
      <c r="Q2914">
        <v>0.58620689655172409</v>
      </c>
      <c r="R2914">
        <v>77</v>
      </c>
      <c r="S2914">
        <v>2.6551724137931036</v>
      </c>
      <c r="T2914">
        <f>DATATABLE[[#This Row],[تعداد واگن منتظر واگذاری]]+DATATABLE[[#This Row],[تعداد واگن تحت تخلیه]]</f>
        <v>94</v>
      </c>
      <c r="U2914">
        <v>3.2413793103448274</v>
      </c>
      <c r="V2914">
        <v>90</v>
      </c>
      <c r="W2914">
        <v>3.103448275862069</v>
      </c>
      <c r="X2914">
        <v>5220</v>
      </c>
      <c r="Y2914">
        <v>94</v>
      </c>
      <c r="Z2914">
        <v>167</v>
      </c>
      <c r="AA2914" t="s">
        <v>15</v>
      </c>
      <c r="AB2914">
        <v>1</v>
      </c>
      <c r="AC2914">
        <v>0</v>
      </c>
      <c r="AD2914" t="s">
        <v>15</v>
      </c>
      <c r="AE2914">
        <v>1</v>
      </c>
      <c r="AF2914">
        <v>0</v>
      </c>
      <c r="AG2914" t="s">
        <v>15</v>
      </c>
      <c r="AH2914">
        <v>1</v>
      </c>
      <c r="AI2914">
        <v>0</v>
      </c>
      <c r="AJ2914" t="s">
        <v>15</v>
      </c>
      <c r="AK2914">
        <v>1</v>
      </c>
      <c r="AL2914">
        <v>0</v>
      </c>
    </row>
    <row r="2915" spans="1:38" x14ac:dyDescent="0.25">
      <c r="A2915" t="s">
        <v>1530</v>
      </c>
      <c r="B2915" t="s">
        <v>792</v>
      </c>
      <c r="C2915">
        <v>13981218</v>
      </c>
      <c r="D2915">
        <v>981218</v>
      </c>
      <c r="E2915" t="s">
        <v>1499</v>
      </c>
      <c r="F2915" t="s">
        <v>1500</v>
      </c>
      <c r="G2915" t="s">
        <v>1523</v>
      </c>
      <c r="H2915" t="s">
        <v>42</v>
      </c>
      <c r="I2915">
        <v>4</v>
      </c>
      <c r="J2915" t="s">
        <v>31</v>
      </c>
      <c r="K2915">
        <v>12</v>
      </c>
      <c r="L2915">
        <v>52</v>
      </c>
      <c r="M2915">
        <v>51</v>
      </c>
      <c r="N2915" t="s">
        <v>16</v>
      </c>
      <c r="O2915" t="s">
        <v>1561</v>
      </c>
      <c r="P2915">
        <v>14</v>
      </c>
      <c r="Q2915">
        <v>0.48275862068965519</v>
      </c>
      <c r="R2915">
        <v>91</v>
      </c>
      <c r="S2915">
        <v>3.1379310344827585</v>
      </c>
      <c r="T2915">
        <f>DATATABLE[[#This Row],[تعداد واگن منتظر واگذاری]]+DATATABLE[[#This Row],[تعداد واگن تحت تخلیه]]</f>
        <v>105</v>
      </c>
      <c r="U2915">
        <v>3.6206896551724137</v>
      </c>
      <c r="V2915">
        <v>30</v>
      </c>
      <c r="W2915">
        <v>1.0344827586206897</v>
      </c>
      <c r="X2915">
        <v>1740</v>
      </c>
      <c r="Y2915">
        <v>105</v>
      </c>
      <c r="Z2915">
        <v>121</v>
      </c>
      <c r="AA2915" t="s">
        <v>15</v>
      </c>
      <c r="AB2915">
        <v>1</v>
      </c>
      <c r="AC2915">
        <v>0</v>
      </c>
      <c r="AD2915" t="s">
        <v>15</v>
      </c>
      <c r="AE2915">
        <v>1</v>
      </c>
      <c r="AF2915">
        <v>0</v>
      </c>
      <c r="AG2915" t="s">
        <v>15</v>
      </c>
      <c r="AH2915">
        <v>1</v>
      </c>
      <c r="AI2915">
        <v>0</v>
      </c>
      <c r="AJ2915" t="s">
        <v>15</v>
      </c>
      <c r="AK2915">
        <v>1</v>
      </c>
      <c r="AL2915">
        <v>0</v>
      </c>
    </row>
    <row r="2916" spans="1:38" x14ac:dyDescent="0.25">
      <c r="A2916" t="s">
        <v>1530</v>
      </c>
      <c r="B2916" t="s">
        <v>792</v>
      </c>
      <c r="C2916">
        <v>13981219</v>
      </c>
      <c r="D2916">
        <v>981219</v>
      </c>
      <c r="E2916" t="s">
        <v>1501</v>
      </c>
      <c r="F2916" t="s">
        <v>1502</v>
      </c>
      <c r="G2916" t="s">
        <v>1523</v>
      </c>
      <c r="H2916" t="s">
        <v>42</v>
      </c>
      <c r="I2916">
        <v>4</v>
      </c>
      <c r="J2916" t="s">
        <v>31</v>
      </c>
      <c r="K2916">
        <v>12</v>
      </c>
      <c r="L2916">
        <v>52</v>
      </c>
      <c r="M2916">
        <v>51</v>
      </c>
      <c r="N2916" t="s">
        <v>17</v>
      </c>
      <c r="O2916" t="s">
        <v>1562</v>
      </c>
      <c r="P2916">
        <v>85</v>
      </c>
      <c r="Q2916">
        <v>2.9310344827586206</v>
      </c>
      <c r="R2916">
        <v>79</v>
      </c>
      <c r="S2916">
        <v>2.7241379310344827</v>
      </c>
      <c r="T2916">
        <f>DATATABLE[[#This Row],[تعداد واگن منتظر واگذاری]]+DATATABLE[[#This Row],[تعداد واگن تحت تخلیه]]</f>
        <v>164</v>
      </c>
      <c r="U2916">
        <v>5.6551724137931032</v>
      </c>
      <c r="V2916">
        <v>84</v>
      </c>
      <c r="W2916">
        <v>2.896551724137931</v>
      </c>
      <c r="X2916">
        <v>4872</v>
      </c>
      <c r="Y2916">
        <v>164</v>
      </c>
      <c r="Z2916">
        <v>163</v>
      </c>
      <c r="AA2916" t="s">
        <v>15</v>
      </c>
      <c r="AB2916">
        <v>1</v>
      </c>
      <c r="AC2916">
        <v>0</v>
      </c>
      <c r="AD2916" t="s">
        <v>15</v>
      </c>
      <c r="AE2916">
        <v>1</v>
      </c>
      <c r="AF2916">
        <v>0</v>
      </c>
      <c r="AG2916" t="s">
        <v>15</v>
      </c>
      <c r="AH2916">
        <v>1</v>
      </c>
      <c r="AI2916">
        <v>0</v>
      </c>
      <c r="AJ2916" t="s">
        <v>15</v>
      </c>
      <c r="AK2916">
        <v>1</v>
      </c>
      <c r="AL2916">
        <v>0</v>
      </c>
    </row>
    <row r="2917" spans="1:38" x14ac:dyDescent="0.25">
      <c r="A2917" t="s">
        <v>1530</v>
      </c>
      <c r="B2917" t="s">
        <v>792</v>
      </c>
      <c r="C2917">
        <v>13981220</v>
      </c>
      <c r="D2917">
        <v>981220</v>
      </c>
      <c r="E2917" t="s">
        <v>1503</v>
      </c>
      <c r="F2917" t="s">
        <v>1504</v>
      </c>
      <c r="G2917" t="s">
        <v>1523</v>
      </c>
      <c r="H2917" t="s">
        <v>42</v>
      </c>
      <c r="I2917">
        <v>4</v>
      </c>
      <c r="J2917" t="s">
        <v>31</v>
      </c>
      <c r="K2917">
        <v>12</v>
      </c>
      <c r="L2917">
        <v>52</v>
      </c>
      <c r="M2917">
        <v>51</v>
      </c>
      <c r="N2917" t="s">
        <v>18</v>
      </c>
      <c r="O2917" t="s">
        <v>1563</v>
      </c>
      <c r="P2917">
        <v>116</v>
      </c>
      <c r="Q2917">
        <v>4</v>
      </c>
      <c r="R2917">
        <v>65</v>
      </c>
      <c r="S2917">
        <v>2.2413793103448274</v>
      </c>
      <c r="T2917">
        <f>DATATABLE[[#This Row],[تعداد واگن منتظر واگذاری]]+DATATABLE[[#This Row],[تعداد واگن تحت تخلیه]]</f>
        <v>181</v>
      </c>
      <c r="U2917">
        <v>6.2413793103448274</v>
      </c>
      <c r="V2917">
        <v>53</v>
      </c>
      <c r="W2917">
        <v>1.8275862068965518</v>
      </c>
      <c r="X2917">
        <v>3074</v>
      </c>
      <c r="Y2917">
        <v>181</v>
      </c>
      <c r="Z2917">
        <v>118</v>
      </c>
      <c r="AA2917" t="s">
        <v>15</v>
      </c>
      <c r="AB2917">
        <v>1</v>
      </c>
      <c r="AC2917">
        <v>0</v>
      </c>
      <c r="AD2917" t="s">
        <v>15</v>
      </c>
      <c r="AE2917">
        <v>1</v>
      </c>
      <c r="AF2917">
        <v>0</v>
      </c>
      <c r="AG2917" t="s">
        <v>15</v>
      </c>
      <c r="AH2917">
        <v>1</v>
      </c>
      <c r="AI2917">
        <v>0</v>
      </c>
      <c r="AJ2917" t="s">
        <v>15</v>
      </c>
      <c r="AK2917">
        <v>1</v>
      </c>
      <c r="AL2917">
        <v>0</v>
      </c>
    </row>
    <row r="2918" spans="1:38" x14ac:dyDescent="0.25">
      <c r="A2918" t="s">
        <v>1530</v>
      </c>
      <c r="B2918" t="s">
        <v>792</v>
      </c>
      <c r="C2918">
        <v>13981221</v>
      </c>
      <c r="D2918">
        <v>981221</v>
      </c>
      <c r="E2918" t="s">
        <v>1505</v>
      </c>
      <c r="F2918" t="s">
        <v>1506</v>
      </c>
      <c r="G2918" t="s">
        <v>1523</v>
      </c>
      <c r="H2918" t="s">
        <v>42</v>
      </c>
      <c r="I2918">
        <v>4</v>
      </c>
      <c r="J2918" t="s">
        <v>31</v>
      </c>
      <c r="K2918">
        <v>12</v>
      </c>
      <c r="L2918">
        <v>52</v>
      </c>
      <c r="M2918">
        <v>51</v>
      </c>
      <c r="N2918" t="s">
        <v>19</v>
      </c>
      <c r="O2918" t="s">
        <v>1564</v>
      </c>
      <c r="P2918">
        <v>75</v>
      </c>
      <c r="Q2918">
        <v>2.5862068965517242</v>
      </c>
      <c r="R2918">
        <v>137</v>
      </c>
      <c r="S2918">
        <v>4.7241379310344831</v>
      </c>
      <c r="T2918">
        <f>DATATABLE[[#This Row],[تعداد واگن منتظر واگذاری]]+DATATABLE[[#This Row],[تعداد واگن تحت تخلیه]]</f>
        <v>212</v>
      </c>
      <c r="U2918">
        <v>7.3103448275862073</v>
      </c>
      <c r="V2918">
        <v>65</v>
      </c>
      <c r="W2918">
        <v>2.2413793103448274</v>
      </c>
      <c r="X2918">
        <v>3770</v>
      </c>
      <c r="Y2918">
        <v>212</v>
      </c>
      <c r="Z2918">
        <v>202</v>
      </c>
      <c r="AA2918" t="s">
        <v>15</v>
      </c>
      <c r="AB2918">
        <v>1</v>
      </c>
      <c r="AC2918">
        <v>0</v>
      </c>
      <c r="AD2918" t="s">
        <v>15</v>
      </c>
      <c r="AE2918">
        <v>1</v>
      </c>
      <c r="AF2918">
        <v>0</v>
      </c>
      <c r="AG2918" t="s">
        <v>15</v>
      </c>
      <c r="AH2918">
        <v>1</v>
      </c>
      <c r="AI2918">
        <v>0</v>
      </c>
      <c r="AJ2918" t="s">
        <v>15</v>
      </c>
      <c r="AK2918">
        <v>1</v>
      </c>
      <c r="AL2918">
        <v>0</v>
      </c>
    </row>
    <row r="2919" spans="1:38" x14ac:dyDescent="0.25">
      <c r="A2919" t="s">
        <v>1530</v>
      </c>
      <c r="B2919" t="s">
        <v>792</v>
      </c>
      <c r="C2919">
        <v>13981222</v>
      </c>
      <c r="D2919">
        <v>981222</v>
      </c>
      <c r="E2919" t="s">
        <v>1507</v>
      </c>
      <c r="F2919" t="s">
        <v>1508</v>
      </c>
      <c r="G2919" t="s">
        <v>1523</v>
      </c>
      <c r="H2919" t="s">
        <v>42</v>
      </c>
      <c r="I2919">
        <v>4</v>
      </c>
      <c r="J2919" t="s">
        <v>31</v>
      </c>
      <c r="K2919">
        <v>12</v>
      </c>
      <c r="L2919">
        <v>52</v>
      </c>
      <c r="M2919">
        <v>52</v>
      </c>
      <c r="N2919" t="s">
        <v>20</v>
      </c>
      <c r="O2919" t="s">
        <v>1565</v>
      </c>
      <c r="P2919">
        <v>160</v>
      </c>
      <c r="Q2919">
        <v>5.5172413793103452</v>
      </c>
      <c r="R2919">
        <v>118</v>
      </c>
      <c r="S2919">
        <v>4.068965517241379</v>
      </c>
      <c r="T2919">
        <f>DATATABLE[[#This Row],[تعداد واگن منتظر واگذاری]]+DATATABLE[[#This Row],[تعداد واگن تحت تخلیه]]</f>
        <v>278</v>
      </c>
      <c r="U2919">
        <v>9.5862068965517242</v>
      </c>
      <c r="V2919">
        <v>39</v>
      </c>
      <c r="W2919">
        <v>1.3448275862068966</v>
      </c>
      <c r="X2919">
        <v>2262</v>
      </c>
      <c r="Y2919">
        <v>278</v>
      </c>
      <c r="Z2919">
        <v>157</v>
      </c>
      <c r="AA2919" t="s">
        <v>15</v>
      </c>
      <c r="AB2919">
        <v>1</v>
      </c>
      <c r="AC2919">
        <v>0</v>
      </c>
      <c r="AD2919" t="s">
        <v>15</v>
      </c>
      <c r="AE2919">
        <v>1</v>
      </c>
      <c r="AF2919">
        <v>0</v>
      </c>
      <c r="AG2919" t="s">
        <v>15</v>
      </c>
      <c r="AH2919">
        <v>1</v>
      </c>
      <c r="AI2919">
        <v>0</v>
      </c>
      <c r="AJ2919" t="s">
        <v>15</v>
      </c>
      <c r="AK2919">
        <v>1</v>
      </c>
      <c r="AL2919">
        <v>0</v>
      </c>
    </row>
    <row r="2920" spans="1:38" x14ac:dyDescent="0.25">
      <c r="A2920" t="s">
        <v>1530</v>
      </c>
      <c r="B2920" t="s">
        <v>792</v>
      </c>
      <c r="C2920">
        <v>13981223</v>
      </c>
      <c r="D2920">
        <v>981223</v>
      </c>
      <c r="E2920" t="s">
        <v>1509</v>
      </c>
      <c r="F2920" t="s">
        <v>1510</v>
      </c>
      <c r="G2920" t="s">
        <v>1523</v>
      </c>
      <c r="H2920" t="s">
        <v>42</v>
      </c>
      <c r="I2920">
        <v>4</v>
      </c>
      <c r="J2920" t="s">
        <v>31</v>
      </c>
      <c r="K2920">
        <v>12</v>
      </c>
      <c r="L2920">
        <v>52</v>
      </c>
      <c r="M2920">
        <v>52</v>
      </c>
      <c r="N2920" t="s">
        <v>12</v>
      </c>
      <c r="O2920" t="s">
        <v>1566</v>
      </c>
      <c r="P2920">
        <v>105</v>
      </c>
      <c r="Q2920">
        <v>3.6206896551724137</v>
      </c>
      <c r="R2920">
        <v>122</v>
      </c>
      <c r="S2920">
        <v>4.2068965517241379</v>
      </c>
      <c r="T2920">
        <f>DATATABLE[[#This Row],[تعداد واگن منتظر واگذاری]]+DATATABLE[[#This Row],[تعداد واگن تحت تخلیه]]</f>
        <v>227</v>
      </c>
      <c r="U2920">
        <v>7.8275862068965516</v>
      </c>
      <c r="V2920">
        <v>80</v>
      </c>
      <c r="W2920">
        <v>2.7586206896551726</v>
      </c>
      <c r="X2920">
        <v>4640</v>
      </c>
      <c r="Y2920">
        <v>227</v>
      </c>
      <c r="Z2920">
        <v>202</v>
      </c>
      <c r="AA2920" t="s">
        <v>15</v>
      </c>
      <c r="AB2920">
        <v>1</v>
      </c>
      <c r="AC2920">
        <v>0</v>
      </c>
      <c r="AD2920" t="s">
        <v>15</v>
      </c>
      <c r="AE2920">
        <v>1</v>
      </c>
      <c r="AF2920">
        <v>0</v>
      </c>
      <c r="AG2920" t="s">
        <v>15</v>
      </c>
      <c r="AH2920">
        <v>1</v>
      </c>
      <c r="AI2920">
        <v>0</v>
      </c>
      <c r="AJ2920" t="s">
        <v>15</v>
      </c>
      <c r="AK2920">
        <v>1</v>
      </c>
      <c r="AL2920">
        <v>0</v>
      </c>
    </row>
    <row r="2921" spans="1:38" x14ac:dyDescent="0.25">
      <c r="A2921" t="s">
        <v>1530</v>
      </c>
      <c r="B2921" t="s">
        <v>792</v>
      </c>
      <c r="C2921">
        <v>13981224</v>
      </c>
      <c r="D2921">
        <v>981224</v>
      </c>
      <c r="E2921" t="s">
        <v>1511</v>
      </c>
      <c r="F2921" t="s">
        <v>1512</v>
      </c>
      <c r="G2921" t="s">
        <v>1523</v>
      </c>
      <c r="H2921" t="s">
        <v>42</v>
      </c>
      <c r="I2921">
        <v>4</v>
      </c>
      <c r="J2921" t="s">
        <v>31</v>
      </c>
      <c r="K2921">
        <v>12</v>
      </c>
      <c r="L2921">
        <v>53</v>
      </c>
      <c r="M2921">
        <v>52</v>
      </c>
      <c r="N2921" t="s">
        <v>14</v>
      </c>
      <c r="O2921" t="s">
        <v>1567</v>
      </c>
      <c r="P2921">
        <v>75</v>
      </c>
      <c r="Q2921">
        <v>2.5862068965517242</v>
      </c>
      <c r="R2921">
        <v>97</v>
      </c>
      <c r="S2921">
        <v>3.3448275862068964</v>
      </c>
      <c r="T2921">
        <f>DATATABLE[[#This Row],[تعداد واگن منتظر واگذاری]]+DATATABLE[[#This Row],[تعداد واگن تحت تخلیه]]</f>
        <v>172</v>
      </c>
      <c r="U2921">
        <v>5.931034482758621</v>
      </c>
      <c r="V2921">
        <v>70</v>
      </c>
      <c r="W2921">
        <v>2.4137931034482758</v>
      </c>
      <c r="X2921">
        <v>4060</v>
      </c>
      <c r="Y2921">
        <v>172</v>
      </c>
      <c r="Z2921">
        <v>167</v>
      </c>
      <c r="AA2921" t="s">
        <v>15</v>
      </c>
      <c r="AB2921">
        <v>1</v>
      </c>
      <c r="AC2921">
        <v>0</v>
      </c>
      <c r="AD2921" t="s">
        <v>15</v>
      </c>
      <c r="AE2921">
        <v>1</v>
      </c>
      <c r="AF2921">
        <v>0</v>
      </c>
      <c r="AG2921" t="s">
        <v>15</v>
      </c>
      <c r="AH2921">
        <v>1</v>
      </c>
      <c r="AI2921">
        <v>0</v>
      </c>
      <c r="AJ2921" t="s">
        <v>15</v>
      </c>
      <c r="AK2921">
        <v>1</v>
      </c>
      <c r="AL2921">
        <v>0</v>
      </c>
    </row>
    <row r="2922" spans="1:38" x14ac:dyDescent="0.25">
      <c r="A2922" t="s">
        <v>1530</v>
      </c>
      <c r="B2922" t="s">
        <v>792</v>
      </c>
      <c r="C2922">
        <v>13981225</v>
      </c>
      <c r="D2922">
        <v>981225</v>
      </c>
      <c r="E2922" t="s">
        <v>1513</v>
      </c>
      <c r="F2922" t="s">
        <v>1514</v>
      </c>
      <c r="G2922" t="s">
        <v>1523</v>
      </c>
      <c r="H2922" t="s">
        <v>42</v>
      </c>
      <c r="I2922">
        <v>4</v>
      </c>
      <c r="J2922" t="s">
        <v>31</v>
      </c>
      <c r="K2922">
        <v>12</v>
      </c>
      <c r="L2922">
        <v>53</v>
      </c>
      <c r="M2922">
        <v>52</v>
      </c>
      <c r="N2922" t="s">
        <v>16</v>
      </c>
      <c r="O2922" t="s">
        <v>1568</v>
      </c>
      <c r="P2922">
        <v>30</v>
      </c>
      <c r="Q2922">
        <v>1.0344827586206897</v>
      </c>
      <c r="R2922">
        <v>135</v>
      </c>
      <c r="S2922">
        <v>4.6551724137931032</v>
      </c>
      <c r="T2922">
        <f>DATATABLE[[#This Row],[تعداد واگن منتظر واگذاری]]+DATATABLE[[#This Row],[تعداد واگن تحت تخلیه]]</f>
        <v>165</v>
      </c>
      <c r="U2922">
        <v>5.6896551724137927</v>
      </c>
      <c r="V2922">
        <v>104</v>
      </c>
      <c r="W2922">
        <v>3.5862068965517242</v>
      </c>
      <c r="X2922">
        <v>6032</v>
      </c>
      <c r="Y2922">
        <v>165</v>
      </c>
      <c r="Z2922">
        <v>239</v>
      </c>
      <c r="AA2922" t="s">
        <v>15</v>
      </c>
      <c r="AB2922">
        <v>1</v>
      </c>
      <c r="AC2922">
        <v>0</v>
      </c>
      <c r="AD2922" t="s">
        <v>15</v>
      </c>
      <c r="AE2922">
        <v>1</v>
      </c>
      <c r="AF2922">
        <v>0</v>
      </c>
      <c r="AG2922" t="s">
        <v>15</v>
      </c>
      <c r="AH2922">
        <v>1</v>
      </c>
      <c r="AI2922">
        <v>0</v>
      </c>
      <c r="AJ2922" t="s">
        <v>15</v>
      </c>
      <c r="AK2922">
        <v>1</v>
      </c>
      <c r="AL2922">
        <v>0</v>
      </c>
    </row>
    <row r="2923" spans="1:38" x14ac:dyDescent="0.25">
      <c r="A2923" t="s">
        <v>1530</v>
      </c>
      <c r="B2923" t="s">
        <v>792</v>
      </c>
      <c r="C2923">
        <v>13981226</v>
      </c>
      <c r="D2923">
        <v>981226</v>
      </c>
      <c r="E2923" t="s">
        <v>1515</v>
      </c>
      <c r="F2923" t="s">
        <v>1516</v>
      </c>
      <c r="G2923" t="s">
        <v>1523</v>
      </c>
      <c r="H2923" t="s">
        <v>42</v>
      </c>
      <c r="I2923">
        <v>4</v>
      </c>
      <c r="J2923" t="s">
        <v>31</v>
      </c>
      <c r="K2923">
        <v>12</v>
      </c>
      <c r="L2923">
        <v>53</v>
      </c>
      <c r="M2923">
        <v>52</v>
      </c>
      <c r="N2923" t="s">
        <v>17</v>
      </c>
      <c r="O2923" t="s">
        <v>1569</v>
      </c>
      <c r="P2923">
        <v>43</v>
      </c>
      <c r="Q2923">
        <v>1.4827586206896552</v>
      </c>
      <c r="R2923">
        <v>107</v>
      </c>
      <c r="S2923">
        <v>3.6896551724137931</v>
      </c>
      <c r="T2923">
        <f>DATATABLE[[#This Row],[تعداد واگن منتظر واگذاری]]+DATATABLE[[#This Row],[تعداد واگن تحت تخلیه]]</f>
        <v>150</v>
      </c>
      <c r="U2923">
        <v>5.1724137931034484</v>
      </c>
      <c r="V2923">
        <v>26</v>
      </c>
      <c r="W2923">
        <v>0.89655172413793105</v>
      </c>
      <c r="X2923">
        <v>1508</v>
      </c>
      <c r="Y2923">
        <v>150</v>
      </c>
      <c r="Z2923">
        <v>133</v>
      </c>
      <c r="AA2923" t="s">
        <v>15</v>
      </c>
      <c r="AB2923">
        <v>1</v>
      </c>
      <c r="AC2923">
        <v>0</v>
      </c>
      <c r="AD2923" t="s">
        <v>15</v>
      </c>
      <c r="AE2923">
        <v>1</v>
      </c>
      <c r="AF2923">
        <v>0</v>
      </c>
      <c r="AG2923" t="s">
        <v>15</v>
      </c>
      <c r="AH2923">
        <v>1</v>
      </c>
      <c r="AI2923">
        <v>0</v>
      </c>
      <c r="AJ2923" t="s">
        <v>15</v>
      </c>
      <c r="AK2923">
        <v>1</v>
      </c>
      <c r="AL2923">
        <v>0</v>
      </c>
    </row>
    <row r="2924" spans="1:38" x14ac:dyDescent="0.25">
      <c r="A2924" t="s">
        <v>1530</v>
      </c>
      <c r="B2924" t="s">
        <v>792</v>
      </c>
      <c r="C2924">
        <v>13981227</v>
      </c>
      <c r="D2924">
        <v>981227</v>
      </c>
      <c r="E2924" t="s">
        <v>1517</v>
      </c>
      <c r="F2924" t="s">
        <v>1518</v>
      </c>
      <c r="G2924" t="s">
        <v>1523</v>
      </c>
      <c r="H2924" t="s">
        <v>42</v>
      </c>
      <c r="I2924">
        <v>4</v>
      </c>
      <c r="J2924" t="s">
        <v>31</v>
      </c>
      <c r="K2924">
        <v>12</v>
      </c>
      <c r="L2924">
        <v>53</v>
      </c>
      <c r="M2924">
        <v>52</v>
      </c>
      <c r="N2924" t="s">
        <v>18</v>
      </c>
      <c r="O2924" t="s">
        <v>1570</v>
      </c>
      <c r="P2924">
        <v>90</v>
      </c>
      <c r="Q2924">
        <v>3.103448275862069</v>
      </c>
      <c r="R2924">
        <v>100</v>
      </c>
      <c r="S2924">
        <v>3.4482758620689653</v>
      </c>
      <c r="T2924">
        <f>DATATABLE[[#This Row],[تعداد واگن منتظر واگذاری]]+DATATABLE[[#This Row],[تعداد واگن تحت تخلیه]]</f>
        <v>190</v>
      </c>
      <c r="U2924">
        <v>6.5517241379310347</v>
      </c>
      <c r="V2924">
        <v>50</v>
      </c>
      <c r="W2924">
        <v>1.7241379310344827</v>
      </c>
      <c r="X2924">
        <v>2900</v>
      </c>
      <c r="Y2924">
        <v>190</v>
      </c>
      <c r="Z2924">
        <v>150</v>
      </c>
      <c r="AA2924" t="s">
        <v>15</v>
      </c>
      <c r="AB2924">
        <v>1</v>
      </c>
      <c r="AC2924">
        <v>0</v>
      </c>
      <c r="AD2924" t="s">
        <v>15</v>
      </c>
      <c r="AE2924">
        <v>1</v>
      </c>
      <c r="AF2924">
        <v>0</v>
      </c>
      <c r="AG2924" t="s">
        <v>15</v>
      </c>
      <c r="AH2924">
        <v>1</v>
      </c>
      <c r="AI2924">
        <v>0</v>
      </c>
      <c r="AJ2924" t="s">
        <v>15</v>
      </c>
      <c r="AK2924">
        <v>1</v>
      </c>
      <c r="AL2924">
        <v>0</v>
      </c>
    </row>
    <row r="2925" spans="1:38" x14ac:dyDescent="0.25">
      <c r="A2925" t="s">
        <v>1530</v>
      </c>
      <c r="B2925" t="s">
        <v>792</v>
      </c>
      <c r="C2925">
        <v>13981228</v>
      </c>
      <c r="D2925">
        <v>981228</v>
      </c>
      <c r="E2925" t="s">
        <v>1519</v>
      </c>
      <c r="F2925" t="s">
        <v>1520</v>
      </c>
      <c r="G2925" t="s">
        <v>1523</v>
      </c>
      <c r="H2925" t="s">
        <v>42</v>
      </c>
      <c r="I2925">
        <v>4</v>
      </c>
      <c r="J2925" t="s">
        <v>31</v>
      </c>
      <c r="K2925">
        <v>12</v>
      </c>
      <c r="L2925">
        <v>53</v>
      </c>
      <c r="M2925">
        <v>52</v>
      </c>
      <c r="N2925" t="s">
        <v>19</v>
      </c>
      <c r="O2925" t="s">
        <v>1571</v>
      </c>
      <c r="P2925">
        <v>78</v>
      </c>
      <c r="Q2925">
        <v>2.6896551724137931</v>
      </c>
      <c r="R2925">
        <v>110</v>
      </c>
      <c r="S2925">
        <v>3.7931034482758621</v>
      </c>
      <c r="T2925">
        <f>DATATABLE[[#This Row],[تعداد واگن منتظر واگذاری]]+DATATABLE[[#This Row],[تعداد واگن تحت تخلیه]]</f>
        <v>188</v>
      </c>
      <c r="U2925">
        <v>6.4827586206896548</v>
      </c>
      <c r="V2925">
        <v>59</v>
      </c>
      <c r="W2925">
        <v>2.0344827586206895</v>
      </c>
      <c r="X2925">
        <v>3422</v>
      </c>
      <c r="Y2925">
        <v>188</v>
      </c>
      <c r="Z2925">
        <v>169</v>
      </c>
      <c r="AA2925" t="s">
        <v>15</v>
      </c>
      <c r="AB2925">
        <v>1</v>
      </c>
      <c r="AC2925">
        <v>0</v>
      </c>
      <c r="AD2925" t="s">
        <v>15</v>
      </c>
      <c r="AE2925">
        <v>1</v>
      </c>
      <c r="AF2925">
        <v>0</v>
      </c>
      <c r="AG2925" t="s">
        <v>15</v>
      </c>
      <c r="AH2925">
        <v>1</v>
      </c>
      <c r="AI2925">
        <v>0</v>
      </c>
      <c r="AJ2925" t="s">
        <v>15</v>
      </c>
      <c r="AK2925">
        <v>1</v>
      </c>
      <c r="AL2925">
        <v>0</v>
      </c>
    </row>
    <row r="2926" spans="1:38" x14ac:dyDescent="0.25">
      <c r="A2926" t="s">
        <v>1530</v>
      </c>
      <c r="B2926" t="s">
        <v>792</v>
      </c>
      <c r="C2926">
        <v>13981229</v>
      </c>
      <c r="D2926">
        <v>981229</v>
      </c>
      <c r="E2926" t="s">
        <v>1521</v>
      </c>
      <c r="F2926" t="s">
        <v>1522</v>
      </c>
      <c r="G2926" t="s">
        <v>1523</v>
      </c>
      <c r="H2926" t="s">
        <v>42</v>
      </c>
      <c r="I2926">
        <v>4</v>
      </c>
      <c r="J2926" t="s">
        <v>31</v>
      </c>
      <c r="K2926">
        <v>12</v>
      </c>
      <c r="L2926">
        <v>53</v>
      </c>
      <c r="M2926">
        <v>53</v>
      </c>
      <c r="N2926" t="s">
        <v>20</v>
      </c>
      <c r="O2926" t="s">
        <v>1572</v>
      </c>
      <c r="P2926">
        <v>82</v>
      </c>
      <c r="Q2926">
        <v>2.8275862068965516</v>
      </c>
      <c r="R2926">
        <v>88</v>
      </c>
      <c r="S2926">
        <v>3.0344827586206895</v>
      </c>
      <c r="T2926">
        <f>DATATABLE[[#This Row],[تعداد واگن منتظر واگذاری]]+DATATABLE[[#This Row],[تعداد واگن تحت تخلیه]]</f>
        <v>170</v>
      </c>
      <c r="U2926">
        <v>5.8620689655172411</v>
      </c>
      <c r="V2926">
        <v>65</v>
      </c>
      <c r="W2926">
        <v>2.2413793103448274</v>
      </c>
      <c r="X2926">
        <v>3770</v>
      </c>
      <c r="Y2926">
        <v>170</v>
      </c>
      <c r="Z2926">
        <v>153</v>
      </c>
      <c r="AA2926" t="s">
        <v>15</v>
      </c>
      <c r="AB2926">
        <v>1</v>
      </c>
      <c r="AC2926">
        <v>0</v>
      </c>
      <c r="AD2926" t="s">
        <v>15</v>
      </c>
      <c r="AE2926">
        <v>1</v>
      </c>
      <c r="AF2926">
        <v>0</v>
      </c>
      <c r="AG2926" t="s">
        <v>15</v>
      </c>
      <c r="AH2926">
        <v>1</v>
      </c>
      <c r="AI2926">
        <v>0</v>
      </c>
      <c r="AJ2926" t="s">
        <v>15</v>
      </c>
      <c r="AK2926">
        <v>1</v>
      </c>
      <c r="AL2926">
        <v>0</v>
      </c>
    </row>
    <row r="2927" spans="1:38" x14ac:dyDescent="0.25">
      <c r="A2927" t="s">
        <v>1530</v>
      </c>
      <c r="B2927" t="s">
        <v>1524</v>
      </c>
      <c r="C2927">
        <v>13980101</v>
      </c>
      <c r="D2927">
        <v>980101</v>
      </c>
      <c r="E2927" t="s">
        <v>793</v>
      </c>
      <c r="F2927" t="s">
        <v>794</v>
      </c>
      <c r="G2927" t="s">
        <v>1523</v>
      </c>
      <c r="H2927" t="s">
        <v>39</v>
      </c>
      <c r="I2927">
        <v>1</v>
      </c>
      <c r="J2927" t="s">
        <v>11</v>
      </c>
      <c r="K2927">
        <v>1</v>
      </c>
      <c r="L2927">
        <v>1</v>
      </c>
      <c r="M2927">
        <v>1</v>
      </c>
      <c r="N2927" t="s">
        <v>20</v>
      </c>
      <c r="O2927" t="s">
        <v>1542</v>
      </c>
      <c r="P2927">
        <v>24</v>
      </c>
      <c r="Q2927">
        <v>0.77419354838709675</v>
      </c>
      <c r="R2927">
        <v>0</v>
      </c>
      <c r="S2927">
        <v>0</v>
      </c>
      <c r="T2927">
        <f>DATATABLE[[#This Row],[تعداد واگن منتظر واگذاری]]+DATATABLE[[#This Row],[تعداد واگن تحت تخلیه]]</f>
        <v>24</v>
      </c>
      <c r="U2927">
        <v>0.77419354838709675</v>
      </c>
      <c r="V2927">
        <v>61</v>
      </c>
      <c r="W2927">
        <v>1.967741935483871</v>
      </c>
      <c r="X2927">
        <v>3477</v>
      </c>
      <c r="Y2927">
        <v>24</v>
      </c>
      <c r="Z2927">
        <v>61</v>
      </c>
      <c r="AA2927" t="s">
        <v>15</v>
      </c>
      <c r="AB2927">
        <v>1</v>
      </c>
      <c r="AC2927">
        <v>0</v>
      </c>
      <c r="AD2927" t="s">
        <v>13</v>
      </c>
      <c r="AE2927">
        <v>0</v>
      </c>
      <c r="AF2927">
        <v>1</v>
      </c>
      <c r="AG2927" t="s">
        <v>15</v>
      </c>
      <c r="AH2927">
        <v>1</v>
      </c>
      <c r="AI2927">
        <v>0</v>
      </c>
      <c r="AJ2927" t="s">
        <v>15</v>
      </c>
      <c r="AK2927">
        <v>1</v>
      </c>
      <c r="AL2927">
        <v>0</v>
      </c>
    </row>
    <row r="2928" spans="1:38" x14ac:dyDescent="0.25">
      <c r="A2928" t="s">
        <v>1530</v>
      </c>
      <c r="B2928" t="s">
        <v>1524</v>
      </c>
      <c r="C2928">
        <v>13980102</v>
      </c>
      <c r="D2928">
        <v>980102</v>
      </c>
      <c r="E2928" t="s">
        <v>795</v>
      </c>
      <c r="F2928" t="s">
        <v>796</v>
      </c>
      <c r="G2928" t="s">
        <v>1523</v>
      </c>
      <c r="H2928" t="s">
        <v>39</v>
      </c>
      <c r="I2928">
        <v>1</v>
      </c>
      <c r="J2928" t="s">
        <v>11</v>
      </c>
      <c r="K2928">
        <v>1</v>
      </c>
      <c r="L2928">
        <v>1</v>
      </c>
      <c r="M2928">
        <v>1</v>
      </c>
      <c r="N2928" t="s">
        <v>12</v>
      </c>
      <c r="O2928" t="s">
        <v>1543</v>
      </c>
      <c r="P2928">
        <v>24</v>
      </c>
      <c r="Q2928">
        <v>0.77419354838709675</v>
      </c>
      <c r="R2928">
        <v>0</v>
      </c>
      <c r="S2928">
        <v>0</v>
      </c>
      <c r="T2928">
        <f>DATATABLE[[#This Row],[تعداد واگن منتظر واگذاری]]+DATATABLE[[#This Row],[تعداد واگن تحت تخلیه]]</f>
        <v>24</v>
      </c>
      <c r="U2928">
        <v>0.77419354838709675</v>
      </c>
      <c r="V2928">
        <v>22</v>
      </c>
      <c r="W2928">
        <v>0.70967741935483875</v>
      </c>
      <c r="X2928">
        <v>1254</v>
      </c>
      <c r="Y2928">
        <v>24</v>
      </c>
      <c r="Z2928">
        <v>22</v>
      </c>
      <c r="AA2928" t="s">
        <v>15</v>
      </c>
      <c r="AB2928">
        <v>1</v>
      </c>
      <c r="AC2928">
        <v>0</v>
      </c>
      <c r="AD2928" t="s">
        <v>13</v>
      </c>
      <c r="AE2928">
        <v>0</v>
      </c>
      <c r="AF2928">
        <v>1</v>
      </c>
      <c r="AG2928" t="s">
        <v>15</v>
      </c>
      <c r="AH2928">
        <v>1</v>
      </c>
      <c r="AI2928">
        <v>0</v>
      </c>
      <c r="AJ2928" t="s">
        <v>15</v>
      </c>
      <c r="AK2928">
        <v>1</v>
      </c>
      <c r="AL2928">
        <v>0</v>
      </c>
    </row>
    <row r="2929" spans="1:38" x14ac:dyDescent="0.25">
      <c r="A2929" t="s">
        <v>1530</v>
      </c>
      <c r="B2929" t="s">
        <v>1524</v>
      </c>
      <c r="C2929">
        <v>13980103</v>
      </c>
      <c r="D2929">
        <v>980103</v>
      </c>
      <c r="E2929" t="s">
        <v>797</v>
      </c>
      <c r="F2929" t="s">
        <v>798</v>
      </c>
      <c r="G2929" t="s">
        <v>1523</v>
      </c>
      <c r="H2929" t="s">
        <v>39</v>
      </c>
      <c r="I2929">
        <v>1</v>
      </c>
      <c r="J2929" t="s">
        <v>11</v>
      </c>
      <c r="K2929">
        <v>1</v>
      </c>
      <c r="L2929">
        <v>2</v>
      </c>
      <c r="M2929">
        <v>1</v>
      </c>
      <c r="N2929" t="s">
        <v>14</v>
      </c>
      <c r="O2929" t="s">
        <v>1544</v>
      </c>
      <c r="P2929">
        <v>4</v>
      </c>
      <c r="Q2929">
        <v>0.12903225806451613</v>
      </c>
      <c r="R2929">
        <v>20</v>
      </c>
      <c r="S2929">
        <v>0.64516129032258063</v>
      </c>
      <c r="T2929">
        <f>DATATABLE[[#This Row],[تعداد واگن منتظر واگذاری]]+DATATABLE[[#This Row],[تعداد واگن تحت تخلیه]]</f>
        <v>24</v>
      </c>
      <c r="U2929">
        <v>0.77419354838709675</v>
      </c>
      <c r="V2929">
        <v>0</v>
      </c>
      <c r="W2929">
        <v>0</v>
      </c>
      <c r="X2929">
        <v>0</v>
      </c>
      <c r="Y2929">
        <v>24</v>
      </c>
      <c r="Z2929">
        <v>20</v>
      </c>
      <c r="AA2929" t="s">
        <v>15</v>
      </c>
      <c r="AB2929">
        <v>1</v>
      </c>
      <c r="AC2929">
        <v>0</v>
      </c>
      <c r="AD2929" t="s">
        <v>15</v>
      </c>
      <c r="AE2929">
        <v>1</v>
      </c>
      <c r="AF2929">
        <v>0</v>
      </c>
      <c r="AG2929" t="s">
        <v>13</v>
      </c>
      <c r="AH2929">
        <v>0</v>
      </c>
      <c r="AI2929">
        <v>1</v>
      </c>
      <c r="AJ2929" t="s">
        <v>15</v>
      </c>
      <c r="AK2929">
        <v>1</v>
      </c>
      <c r="AL2929">
        <v>0</v>
      </c>
    </row>
    <row r="2930" spans="1:38" x14ac:dyDescent="0.25">
      <c r="A2930" t="s">
        <v>1530</v>
      </c>
      <c r="B2930" t="s">
        <v>1524</v>
      </c>
      <c r="C2930">
        <v>13980104</v>
      </c>
      <c r="D2930">
        <v>980104</v>
      </c>
      <c r="E2930" t="s">
        <v>799</v>
      </c>
      <c r="F2930" t="s">
        <v>800</v>
      </c>
      <c r="G2930" t="s">
        <v>1523</v>
      </c>
      <c r="H2930" t="s">
        <v>39</v>
      </c>
      <c r="I2930">
        <v>1</v>
      </c>
      <c r="J2930" t="s">
        <v>11</v>
      </c>
      <c r="K2930">
        <v>1</v>
      </c>
      <c r="L2930">
        <v>2</v>
      </c>
      <c r="M2930">
        <v>1</v>
      </c>
      <c r="N2930" t="s">
        <v>16</v>
      </c>
      <c r="O2930" t="s">
        <v>1545</v>
      </c>
      <c r="P2930">
        <v>0</v>
      </c>
      <c r="Q2930">
        <v>0</v>
      </c>
      <c r="R2930">
        <v>4</v>
      </c>
      <c r="S2930">
        <v>0.12903225806451613</v>
      </c>
      <c r="T2930">
        <f>DATATABLE[[#This Row],[تعداد واگن منتظر واگذاری]]+DATATABLE[[#This Row],[تعداد واگن تحت تخلیه]]</f>
        <v>4</v>
      </c>
      <c r="U2930">
        <v>0.12903225806451613</v>
      </c>
      <c r="V2930">
        <v>30</v>
      </c>
      <c r="W2930">
        <v>0.967741935483871</v>
      </c>
      <c r="X2930">
        <v>1710</v>
      </c>
      <c r="Y2930">
        <v>4</v>
      </c>
      <c r="Z2930">
        <v>34</v>
      </c>
      <c r="AA2930" t="s">
        <v>13</v>
      </c>
      <c r="AB2930">
        <v>0</v>
      </c>
      <c r="AC2930">
        <v>1</v>
      </c>
      <c r="AD2930" t="s">
        <v>15</v>
      </c>
      <c r="AE2930">
        <v>1</v>
      </c>
      <c r="AF2930">
        <v>0</v>
      </c>
      <c r="AG2930" t="s">
        <v>15</v>
      </c>
      <c r="AH2930">
        <v>1</v>
      </c>
      <c r="AI2930">
        <v>0</v>
      </c>
      <c r="AJ2930" t="s">
        <v>15</v>
      </c>
      <c r="AK2930">
        <v>1</v>
      </c>
      <c r="AL2930">
        <v>0</v>
      </c>
    </row>
    <row r="2931" spans="1:38" x14ac:dyDescent="0.25">
      <c r="A2931" t="s">
        <v>1530</v>
      </c>
      <c r="B2931" t="s">
        <v>1524</v>
      </c>
      <c r="C2931">
        <v>13980105</v>
      </c>
      <c r="D2931">
        <v>980105</v>
      </c>
      <c r="E2931" t="s">
        <v>801</v>
      </c>
      <c r="F2931" t="s">
        <v>802</v>
      </c>
      <c r="G2931" t="s">
        <v>1523</v>
      </c>
      <c r="H2931" t="s">
        <v>39</v>
      </c>
      <c r="I2931">
        <v>1</v>
      </c>
      <c r="J2931" t="s">
        <v>11</v>
      </c>
      <c r="K2931">
        <v>1</v>
      </c>
      <c r="L2931">
        <v>2</v>
      </c>
      <c r="M2931">
        <v>1</v>
      </c>
      <c r="N2931" t="s">
        <v>17</v>
      </c>
      <c r="O2931" t="s">
        <v>1546</v>
      </c>
      <c r="P2931">
        <v>0</v>
      </c>
      <c r="Q2931">
        <v>0</v>
      </c>
      <c r="R2931">
        <v>4</v>
      </c>
      <c r="S2931">
        <v>0.12903225806451613</v>
      </c>
      <c r="T2931">
        <f>DATATABLE[[#This Row],[تعداد واگن منتظر واگذاری]]+DATATABLE[[#This Row],[تعداد واگن تحت تخلیه]]</f>
        <v>4</v>
      </c>
      <c r="U2931">
        <v>0.12903225806451613</v>
      </c>
      <c r="V2931">
        <v>0</v>
      </c>
      <c r="W2931">
        <v>0</v>
      </c>
      <c r="X2931">
        <v>0</v>
      </c>
      <c r="Y2931">
        <v>4</v>
      </c>
      <c r="Z2931">
        <v>4</v>
      </c>
      <c r="AA2931" t="s">
        <v>13</v>
      </c>
      <c r="AB2931">
        <v>0</v>
      </c>
      <c r="AC2931">
        <v>1</v>
      </c>
      <c r="AD2931" t="s">
        <v>15</v>
      </c>
      <c r="AE2931">
        <v>1</v>
      </c>
      <c r="AF2931">
        <v>0</v>
      </c>
      <c r="AG2931" t="s">
        <v>13</v>
      </c>
      <c r="AH2931">
        <v>0</v>
      </c>
      <c r="AI2931">
        <v>1</v>
      </c>
      <c r="AJ2931" t="s">
        <v>15</v>
      </c>
      <c r="AK2931">
        <v>1</v>
      </c>
      <c r="AL2931">
        <v>0</v>
      </c>
    </row>
    <row r="2932" spans="1:38" x14ac:dyDescent="0.25">
      <c r="A2932" t="s">
        <v>1530</v>
      </c>
      <c r="B2932" t="s">
        <v>1524</v>
      </c>
      <c r="C2932">
        <v>13980106</v>
      </c>
      <c r="D2932">
        <v>980106</v>
      </c>
      <c r="E2932" t="s">
        <v>803</v>
      </c>
      <c r="F2932" t="s">
        <v>804</v>
      </c>
      <c r="G2932" t="s">
        <v>1523</v>
      </c>
      <c r="H2932" t="s">
        <v>39</v>
      </c>
      <c r="I2932">
        <v>1</v>
      </c>
      <c r="J2932" t="s">
        <v>11</v>
      </c>
      <c r="K2932">
        <v>1</v>
      </c>
      <c r="L2932">
        <v>2</v>
      </c>
      <c r="M2932">
        <v>1</v>
      </c>
      <c r="N2932" t="s">
        <v>18</v>
      </c>
      <c r="O2932" t="s">
        <v>1547</v>
      </c>
      <c r="P2932">
        <v>1</v>
      </c>
      <c r="Q2932">
        <v>3.2258064516129031E-2</v>
      </c>
      <c r="R2932">
        <v>0</v>
      </c>
      <c r="S2932">
        <v>0</v>
      </c>
      <c r="T2932">
        <f>DATATABLE[[#This Row],[تعداد واگن منتظر واگذاری]]+DATATABLE[[#This Row],[تعداد واگن تحت تخلیه]]</f>
        <v>1</v>
      </c>
      <c r="U2932">
        <v>3.2258064516129031E-2</v>
      </c>
      <c r="V2932">
        <v>4</v>
      </c>
      <c r="W2932">
        <v>0.12903225806451613</v>
      </c>
      <c r="X2932">
        <v>228</v>
      </c>
      <c r="Y2932">
        <v>1</v>
      </c>
      <c r="Z2932">
        <v>4</v>
      </c>
      <c r="AA2932" t="s">
        <v>15</v>
      </c>
      <c r="AB2932">
        <v>1</v>
      </c>
      <c r="AC2932">
        <v>0</v>
      </c>
      <c r="AD2932" t="s">
        <v>13</v>
      </c>
      <c r="AE2932">
        <v>0</v>
      </c>
      <c r="AF2932">
        <v>1</v>
      </c>
      <c r="AG2932" t="s">
        <v>15</v>
      </c>
      <c r="AH2932">
        <v>1</v>
      </c>
      <c r="AI2932">
        <v>0</v>
      </c>
      <c r="AJ2932" t="s">
        <v>15</v>
      </c>
      <c r="AK2932">
        <v>1</v>
      </c>
      <c r="AL2932">
        <v>0</v>
      </c>
    </row>
    <row r="2933" spans="1:38" x14ac:dyDescent="0.25">
      <c r="A2933" t="s">
        <v>1530</v>
      </c>
      <c r="B2933" t="s">
        <v>1524</v>
      </c>
      <c r="C2933">
        <v>13980107</v>
      </c>
      <c r="D2933">
        <v>980107</v>
      </c>
      <c r="E2933" t="s">
        <v>805</v>
      </c>
      <c r="F2933" t="s">
        <v>806</v>
      </c>
      <c r="G2933" t="s">
        <v>1523</v>
      </c>
      <c r="H2933" t="s">
        <v>39</v>
      </c>
      <c r="I2933">
        <v>1</v>
      </c>
      <c r="J2933" t="s">
        <v>11</v>
      </c>
      <c r="K2933">
        <v>1</v>
      </c>
      <c r="L2933">
        <v>2</v>
      </c>
      <c r="M2933">
        <v>1</v>
      </c>
      <c r="N2933" t="s">
        <v>19</v>
      </c>
      <c r="O2933" t="s">
        <v>1548</v>
      </c>
      <c r="P2933">
        <v>0</v>
      </c>
      <c r="Q2933">
        <v>0</v>
      </c>
      <c r="R2933">
        <v>17</v>
      </c>
      <c r="S2933">
        <v>0.54838709677419351</v>
      </c>
      <c r="T2933">
        <f>DATATABLE[[#This Row],[تعداد واگن منتظر واگذاری]]+DATATABLE[[#This Row],[تعداد واگن تحت تخلیه]]</f>
        <v>17</v>
      </c>
      <c r="U2933">
        <v>0.54838709677419351</v>
      </c>
      <c r="V2933">
        <v>0</v>
      </c>
      <c r="W2933">
        <v>0</v>
      </c>
      <c r="X2933">
        <v>0</v>
      </c>
      <c r="Y2933">
        <v>17</v>
      </c>
      <c r="Z2933">
        <v>17</v>
      </c>
      <c r="AA2933" t="s">
        <v>13</v>
      </c>
      <c r="AB2933">
        <v>0</v>
      </c>
      <c r="AC2933">
        <v>1</v>
      </c>
      <c r="AD2933" t="s">
        <v>15</v>
      </c>
      <c r="AE2933">
        <v>1</v>
      </c>
      <c r="AF2933">
        <v>0</v>
      </c>
      <c r="AG2933" t="s">
        <v>13</v>
      </c>
      <c r="AH2933">
        <v>0</v>
      </c>
      <c r="AI2933">
        <v>1</v>
      </c>
      <c r="AJ2933" t="s">
        <v>15</v>
      </c>
      <c r="AK2933">
        <v>1</v>
      </c>
      <c r="AL2933">
        <v>0</v>
      </c>
    </row>
    <row r="2934" spans="1:38" x14ac:dyDescent="0.25">
      <c r="A2934" t="s">
        <v>1530</v>
      </c>
      <c r="B2934" t="s">
        <v>1524</v>
      </c>
      <c r="C2934">
        <v>13980108</v>
      </c>
      <c r="D2934">
        <v>980108</v>
      </c>
      <c r="E2934" t="s">
        <v>807</v>
      </c>
      <c r="F2934" t="s">
        <v>808</v>
      </c>
      <c r="G2934" t="s">
        <v>1523</v>
      </c>
      <c r="H2934" t="s">
        <v>39</v>
      </c>
      <c r="I2934">
        <v>1</v>
      </c>
      <c r="J2934" t="s">
        <v>11</v>
      </c>
      <c r="K2934">
        <v>1</v>
      </c>
      <c r="L2934">
        <v>2</v>
      </c>
      <c r="M2934">
        <v>2</v>
      </c>
      <c r="N2934" t="s">
        <v>20</v>
      </c>
      <c r="O2934" t="s">
        <v>1549</v>
      </c>
      <c r="P2934">
        <v>0</v>
      </c>
      <c r="Q2934">
        <v>0</v>
      </c>
      <c r="R2934">
        <v>20</v>
      </c>
      <c r="S2934">
        <v>0.64516129032258063</v>
      </c>
      <c r="T2934">
        <f>DATATABLE[[#This Row],[تعداد واگن منتظر واگذاری]]+DATATABLE[[#This Row],[تعداد واگن تحت تخلیه]]</f>
        <v>20</v>
      </c>
      <c r="U2934">
        <v>0.64516129032258063</v>
      </c>
      <c r="V2934">
        <v>18</v>
      </c>
      <c r="W2934">
        <v>0.58064516129032262</v>
      </c>
      <c r="X2934">
        <v>1026</v>
      </c>
      <c r="Y2934">
        <v>20</v>
      </c>
      <c r="Z2934">
        <v>38</v>
      </c>
      <c r="AA2934" t="s">
        <v>13</v>
      </c>
      <c r="AB2934">
        <v>0</v>
      </c>
      <c r="AC2934">
        <v>1</v>
      </c>
      <c r="AD2934" t="s">
        <v>15</v>
      </c>
      <c r="AE2934">
        <v>1</v>
      </c>
      <c r="AF2934">
        <v>0</v>
      </c>
      <c r="AG2934" t="s">
        <v>15</v>
      </c>
      <c r="AH2934">
        <v>1</v>
      </c>
      <c r="AI2934">
        <v>0</v>
      </c>
      <c r="AJ2934" t="s">
        <v>15</v>
      </c>
      <c r="AK2934">
        <v>1</v>
      </c>
      <c r="AL2934">
        <v>0</v>
      </c>
    </row>
    <row r="2935" spans="1:38" x14ac:dyDescent="0.25">
      <c r="A2935" t="s">
        <v>1530</v>
      </c>
      <c r="B2935" t="s">
        <v>1524</v>
      </c>
      <c r="C2935">
        <v>13980109</v>
      </c>
      <c r="D2935">
        <v>980109</v>
      </c>
      <c r="E2935" t="s">
        <v>809</v>
      </c>
      <c r="F2935" t="s">
        <v>810</v>
      </c>
      <c r="G2935" t="s">
        <v>1523</v>
      </c>
      <c r="H2935" t="s">
        <v>39</v>
      </c>
      <c r="I2935">
        <v>1</v>
      </c>
      <c r="J2935" t="s">
        <v>11</v>
      </c>
      <c r="K2935">
        <v>1</v>
      </c>
      <c r="L2935">
        <v>2</v>
      </c>
      <c r="M2935">
        <v>2</v>
      </c>
      <c r="N2935" t="s">
        <v>12</v>
      </c>
      <c r="O2935" t="s">
        <v>1550</v>
      </c>
      <c r="P2935">
        <v>14</v>
      </c>
      <c r="Q2935">
        <v>0.45161290322580644</v>
      </c>
      <c r="R2935">
        <v>0</v>
      </c>
      <c r="S2935">
        <v>0</v>
      </c>
      <c r="T2935">
        <f>DATATABLE[[#This Row],[تعداد واگن منتظر واگذاری]]+DATATABLE[[#This Row],[تعداد واگن تحت تخلیه]]</f>
        <v>14</v>
      </c>
      <c r="U2935">
        <v>0.45161290322580644</v>
      </c>
      <c r="V2935">
        <v>20</v>
      </c>
      <c r="W2935">
        <v>0.64516129032258063</v>
      </c>
      <c r="X2935">
        <v>1140</v>
      </c>
      <c r="Y2935">
        <v>14</v>
      </c>
      <c r="Z2935">
        <v>20</v>
      </c>
      <c r="AA2935" t="s">
        <v>15</v>
      </c>
      <c r="AB2935">
        <v>1</v>
      </c>
      <c r="AC2935">
        <v>0</v>
      </c>
      <c r="AD2935" t="s">
        <v>13</v>
      </c>
      <c r="AE2935">
        <v>0</v>
      </c>
      <c r="AF2935">
        <v>1</v>
      </c>
      <c r="AG2935" t="s">
        <v>15</v>
      </c>
      <c r="AH2935">
        <v>1</v>
      </c>
      <c r="AI2935">
        <v>0</v>
      </c>
      <c r="AJ2935" t="s">
        <v>15</v>
      </c>
      <c r="AK2935">
        <v>1</v>
      </c>
      <c r="AL2935">
        <v>0</v>
      </c>
    </row>
    <row r="2936" spans="1:38" x14ac:dyDescent="0.25">
      <c r="A2936" t="s">
        <v>1530</v>
      </c>
      <c r="B2936" t="s">
        <v>1524</v>
      </c>
      <c r="C2936">
        <v>13980110</v>
      </c>
      <c r="D2936">
        <v>980110</v>
      </c>
      <c r="E2936" t="s">
        <v>811</v>
      </c>
      <c r="F2936" t="s">
        <v>812</v>
      </c>
      <c r="G2936" t="s">
        <v>1523</v>
      </c>
      <c r="H2936" t="s">
        <v>39</v>
      </c>
      <c r="I2936">
        <v>1</v>
      </c>
      <c r="J2936" t="s">
        <v>11</v>
      </c>
      <c r="K2936">
        <v>1</v>
      </c>
      <c r="L2936">
        <v>3</v>
      </c>
      <c r="M2936">
        <v>2</v>
      </c>
      <c r="N2936" t="s">
        <v>14</v>
      </c>
      <c r="O2936" t="s">
        <v>1551</v>
      </c>
      <c r="P2936">
        <v>29</v>
      </c>
      <c r="Q2936">
        <v>0.93548387096774188</v>
      </c>
      <c r="R2936">
        <v>0</v>
      </c>
      <c r="S2936">
        <v>0</v>
      </c>
      <c r="T2936">
        <f>DATATABLE[[#This Row],[تعداد واگن منتظر واگذاری]]+DATATABLE[[#This Row],[تعداد واگن تحت تخلیه]]</f>
        <v>29</v>
      </c>
      <c r="U2936">
        <v>0.93548387096774188</v>
      </c>
      <c r="V2936">
        <v>0</v>
      </c>
      <c r="W2936">
        <v>0</v>
      </c>
      <c r="X2936">
        <v>0</v>
      </c>
      <c r="Y2936">
        <v>29</v>
      </c>
      <c r="Z2936">
        <v>0</v>
      </c>
      <c r="AA2936" t="s">
        <v>15</v>
      </c>
      <c r="AB2936">
        <v>1</v>
      </c>
      <c r="AC2936">
        <v>0</v>
      </c>
      <c r="AD2936" t="s">
        <v>13</v>
      </c>
      <c r="AE2936">
        <v>0</v>
      </c>
      <c r="AF2936">
        <v>1</v>
      </c>
      <c r="AG2936" t="s">
        <v>13</v>
      </c>
      <c r="AH2936">
        <v>0</v>
      </c>
      <c r="AI2936">
        <v>1</v>
      </c>
      <c r="AJ2936" t="s">
        <v>13</v>
      </c>
      <c r="AK2936">
        <v>0</v>
      </c>
      <c r="AL2936">
        <v>1</v>
      </c>
    </row>
    <row r="2937" spans="1:38" x14ac:dyDescent="0.25">
      <c r="A2937" t="s">
        <v>1530</v>
      </c>
      <c r="B2937" t="s">
        <v>1524</v>
      </c>
      <c r="C2937">
        <v>13980111</v>
      </c>
      <c r="D2937">
        <v>980111</v>
      </c>
      <c r="E2937" t="s">
        <v>813</v>
      </c>
      <c r="F2937" t="s">
        <v>814</v>
      </c>
      <c r="G2937" t="s">
        <v>1523</v>
      </c>
      <c r="H2937" t="s">
        <v>39</v>
      </c>
      <c r="I2937">
        <v>1</v>
      </c>
      <c r="J2937" t="s">
        <v>11</v>
      </c>
      <c r="K2937">
        <v>1</v>
      </c>
      <c r="L2937">
        <v>3</v>
      </c>
      <c r="M2937">
        <v>2</v>
      </c>
      <c r="N2937" t="s">
        <v>16</v>
      </c>
      <c r="O2937" t="s">
        <v>1552</v>
      </c>
      <c r="P2937">
        <v>45</v>
      </c>
      <c r="Q2937">
        <v>1.4516129032258065</v>
      </c>
      <c r="R2937">
        <v>0</v>
      </c>
      <c r="S2937">
        <v>0</v>
      </c>
      <c r="T2937">
        <f>DATATABLE[[#This Row],[تعداد واگن منتظر واگذاری]]+DATATABLE[[#This Row],[تعداد واگن تحت تخلیه]]</f>
        <v>45</v>
      </c>
      <c r="U2937">
        <v>1.4516129032258065</v>
      </c>
      <c r="V2937">
        <v>20</v>
      </c>
      <c r="W2937">
        <v>0.64516129032258063</v>
      </c>
      <c r="X2937">
        <v>1140</v>
      </c>
      <c r="Y2937">
        <v>45</v>
      </c>
      <c r="Z2937">
        <v>20</v>
      </c>
      <c r="AA2937" t="s">
        <v>15</v>
      </c>
      <c r="AB2937">
        <v>1</v>
      </c>
      <c r="AC2937">
        <v>0</v>
      </c>
      <c r="AD2937" t="s">
        <v>13</v>
      </c>
      <c r="AE2937">
        <v>0</v>
      </c>
      <c r="AF2937">
        <v>1</v>
      </c>
      <c r="AG2937" t="s">
        <v>15</v>
      </c>
      <c r="AH2937">
        <v>1</v>
      </c>
      <c r="AI2937">
        <v>0</v>
      </c>
      <c r="AJ2937" t="s">
        <v>15</v>
      </c>
      <c r="AK2937">
        <v>1</v>
      </c>
      <c r="AL2937">
        <v>0</v>
      </c>
    </row>
    <row r="2938" spans="1:38" x14ac:dyDescent="0.25">
      <c r="A2938" t="s">
        <v>1530</v>
      </c>
      <c r="B2938" t="s">
        <v>1524</v>
      </c>
      <c r="C2938">
        <v>13980112</v>
      </c>
      <c r="D2938">
        <v>980112</v>
      </c>
      <c r="E2938" t="s">
        <v>815</v>
      </c>
      <c r="F2938" t="s">
        <v>816</v>
      </c>
      <c r="G2938" t="s">
        <v>1523</v>
      </c>
      <c r="H2938" t="s">
        <v>39</v>
      </c>
      <c r="I2938">
        <v>1</v>
      </c>
      <c r="J2938" t="s">
        <v>11</v>
      </c>
      <c r="K2938">
        <v>1</v>
      </c>
      <c r="L2938">
        <v>3</v>
      </c>
      <c r="M2938">
        <v>2</v>
      </c>
      <c r="N2938" t="s">
        <v>17</v>
      </c>
      <c r="O2938" t="s">
        <v>1553</v>
      </c>
      <c r="P2938">
        <v>25</v>
      </c>
      <c r="Q2938">
        <v>0.80645161290322576</v>
      </c>
      <c r="R2938">
        <v>18</v>
      </c>
      <c r="S2938">
        <v>0.58064516129032262</v>
      </c>
      <c r="T2938">
        <f>DATATABLE[[#This Row],[تعداد واگن منتظر واگذاری]]+DATATABLE[[#This Row],[تعداد واگن تحت تخلیه]]</f>
        <v>43</v>
      </c>
      <c r="U2938">
        <v>1.3870967741935485</v>
      </c>
      <c r="V2938">
        <v>20</v>
      </c>
      <c r="W2938">
        <v>0.64516129032258063</v>
      </c>
      <c r="X2938">
        <v>1140</v>
      </c>
      <c r="Y2938">
        <v>43</v>
      </c>
      <c r="Z2938">
        <v>38</v>
      </c>
      <c r="AA2938" t="s">
        <v>15</v>
      </c>
      <c r="AB2938">
        <v>1</v>
      </c>
      <c r="AC2938">
        <v>0</v>
      </c>
      <c r="AD2938" t="s">
        <v>15</v>
      </c>
      <c r="AE2938">
        <v>1</v>
      </c>
      <c r="AF2938">
        <v>0</v>
      </c>
      <c r="AG2938" t="s">
        <v>15</v>
      </c>
      <c r="AH2938">
        <v>1</v>
      </c>
      <c r="AI2938">
        <v>0</v>
      </c>
      <c r="AJ2938" t="s">
        <v>15</v>
      </c>
      <c r="AK2938">
        <v>1</v>
      </c>
      <c r="AL2938">
        <v>0</v>
      </c>
    </row>
    <row r="2939" spans="1:38" x14ac:dyDescent="0.25">
      <c r="A2939" t="s">
        <v>1530</v>
      </c>
      <c r="B2939" t="s">
        <v>1524</v>
      </c>
      <c r="C2939">
        <v>13980113</v>
      </c>
      <c r="D2939">
        <v>980113</v>
      </c>
      <c r="E2939" t="s">
        <v>817</v>
      </c>
      <c r="F2939" t="s">
        <v>818</v>
      </c>
      <c r="G2939" t="s">
        <v>1523</v>
      </c>
      <c r="H2939" t="s">
        <v>39</v>
      </c>
      <c r="I2939">
        <v>1</v>
      </c>
      <c r="J2939" t="s">
        <v>11</v>
      </c>
      <c r="K2939">
        <v>1</v>
      </c>
      <c r="L2939">
        <v>3</v>
      </c>
      <c r="M2939">
        <v>2</v>
      </c>
      <c r="N2939" t="s">
        <v>18</v>
      </c>
      <c r="O2939" t="s">
        <v>1556</v>
      </c>
      <c r="P2939">
        <v>20</v>
      </c>
      <c r="Q2939">
        <v>0.64516129032258063</v>
      </c>
      <c r="R2939">
        <v>31</v>
      </c>
      <c r="S2939">
        <v>1</v>
      </c>
      <c r="T2939">
        <f>DATATABLE[[#This Row],[تعداد واگن منتظر واگذاری]]+DATATABLE[[#This Row],[تعداد واگن تحت تخلیه]]</f>
        <v>51</v>
      </c>
      <c r="U2939">
        <v>1.6451612903225807</v>
      </c>
      <c r="V2939">
        <v>18</v>
      </c>
      <c r="W2939">
        <v>0.58064516129032262</v>
      </c>
      <c r="X2939">
        <v>1026</v>
      </c>
      <c r="Y2939">
        <v>51</v>
      </c>
      <c r="Z2939">
        <v>49</v>
      </c>
      <c r="AA2939" t="s">
        <v>15</v>
      </c>
      <c r="AB2939">
        <v>1</v>
      </c>
      <c r="AC2939">
        <v>0</v>
      </c>
      <c r="AD2939" t="s">
        <v>15</v>
      </c>
      <c r="AE2939">
        <v>1</v>
      </c>
      <c r="AF2939">
        <v>0</v>
      </c>
      <c r="AG2939" t="s">
        <v>15</v>
      </c>
      <c r="AH2939">
        <v>1</v>
      </c>
      <c r="AI2939">
        <v>0</v>
      </c>
      <c r="AJ2939" t="s">
        <v>15</v>
      </c>
      <c r="AK2939">
        <v>1</v>
      </c>
      <c r="AL2939">
        <v>0</v>
      </c>
    </row>
    <row r="2940" spans="1:38" x14ac:dyDescent="0.25">
      <c r="A2940" t="s">
        <v>1530</v>
      </c>
      <c r="B2940" t="s">
        <v>1524</v>
      </c>
      <c r="C2940">
        <v>13980114</v>
      </c>
      <c r="D2940">
        <v>980114</v>
      </c>
      <c r="E2940" t="s">
        <v>819</v>
      </c>
      <c r="F2940" t="s">
        <v>820</v>
      </c>
      <c r="G2940" t="s">
        <v>1523</v>
      </c>
      <c r="H2940" t="s">
        <v>39</v>
      </c>
      <c r="I2940">
        <v>1</v>
      </c>
      <c r="J2940" t="s">
        <v>11</v>
      </c>
      <c r="K2940">
        <v>1</v>
      </c>
      <c r="L2940">
        <v>3</v>
      </c>
      <c r="M2940">
        <v>2</v>
      </c>
      <c r="N2940" t="s">
        <v>19</v>
      </c>
      <c r="O2940" t="s">
        <v>1557</v>
      </c>
      <c r="P2940">
        <v>0</v>
      </c>
      <c r="Q2940">
        <v>0</v>
      </c>
      <c r="R2940">
        <v>20</v>
      </c>
      <c r="S2940">
        <v>0.64516129032258063</v>
      </c>
      <c r="T2940">
        <f>DATATABLE[[#This Row],[تعداد واگن منتظر واگذاری]]+DATATABLE[[#This Row],[تعداد واگن تحت تخلیه]]</f>
        <v>20</v>
      </c>
      <c r="U2940">
        <v>0.64516129032258063</v>
      </c>
      <c r="V2940">
        <v>31</v>
      </c>
      <c r="W2940">
        <v>1</v>
      </c>
      <c r="X2940">
        <v>1767</v>
      </c>
      <c r="Y2940">
        <v>20</v>
      </c>
      <c r="Z2940">
        <v>51</v>
      </c>
      <c r="AA2940" t="s">
        <v>13</v>
      </c>
      <c r="AB2940">
        <v>0</v>
      </c>
      <c r="AC2940">
        <v>1</v>
      </c>
      <c r="AD2940" t="s">
        <v>15</v>
      </c>
      <c r="AE2940">
        <v>1</v>
      </c>
      <c r="AF2940">
        <v>0</v>
      </c>
      <c r="AG2940" t="s">
        <v>15</v>
      </c>
      <c r="AH2940">
        <v>1</v>
      </c>
      <c r="AI2940">
        <v>0</v>
      </c>
      <c r="AJ2940" t="s">
        <v>15</v>
      </c>
      <c r="AK2940">
        <v>1</v>
      </c>
      <c r="AL2940">
        <v>0</v>
      </c>
    </row>
    <row r="2941" spans="1:38" x14ac:dyDescent="0.25">
      <c r="A2941" t="s">
        <v>1530</v>
      </c>
      <c r="B2941" t="s">
        <v>1524</v>
      </c>
      <c r="C2941">
        <v>13980115</v>
      </c>
      <c r="D2941">
        <v>980115</v>
      </c>
      <c r="E2941" t="s">
        <v>821</v>
      </c>
      <c r="F2941" t="s">
        <v>822</v>
      </c>
      <c r="G2941" t="s">
        <v>1523</v>
      </c>
      <c r="H2941" t="s">
        <v>39</v>
      </c>
      <c r="I2941">
        <v>1</v>
      </c>
      <c r="J2941" t="s">
        <v>11</v>
      </c>
      <c r="K2941">
        <v>1</v>
      </c>
      <c r="L2941">
        <v>3</v>
      </c>
      <c r="M2941">
        <v>3</v>
      </c>
      <c r="N2941" t="s">
        <v>20</v>
      </c>
      <c r="O2941" t="s">
        <v>1558</v>
      </c>
      <c r="P2941">
        <v>0</v>
      </c>
      <c r="Q2941">
        <v>0</v>
      </c>
      <c r="R2941">
        <v>23</v>
      </c>
      <c r="S2941">
        <v>0.74193548387096775</v>
      </c>
      <c r="T2941">
        <f>DATATABLE[[#This Row],[تعداد واگن منتظر واگذاری]]+DATATABLE[[#This Row],[تعداد واگن تحت تخلیه]]</f>
        <v>23</v>
      </c>
      <c r="U2941">
        <v>0.74193548387096775</v>
      </c>
      <c r="V2941">
        <v>16</v>
      </c>
      <c r="W2941">
        <v>0.5161290322580645</v>
      </c>
      <c r="X2941">
        <v>912</v>
      </c>
      <c r="Y2941">
        <v>23</v>
      </c>
      <c r="Z2941">
        <v>39</v>
      </c>
      <c r="AA2941" t="s">
        <v>13</v>
      </c>
      <c r="AB2941">
        <v>0</v>
      </c>
      <c r="AC2941">
        <v>1</v>
      </c>
      <c r="AD2941" t="s">
        <v>15</v>
      </c>
      <c r="AE2941">
        <v>1</v>
      </c>
      <c r="AF2941">
        <v>0</v>
      </c>
      <c r="AG2941" t="s">
        <v>15</v>
      </c>
      <c r="AH2941">
        <v>1</v>
      </c>
      <c r="AI2941">
        <v>0</v>
      </c>
      <c r="AJ2941" t="s">
        <v>15</v>
      </c>
      <c r="AK2941">
        <v>1</v>
      </c>
      <c r="AL2941">
        <v>0</v>
      </c>
    </row>
    <row r="2942" spans="1:38" x14ac:dyDescent="0.25">
      <c r="A2942" t="s">
        <v>1530</v>
      </c>
      <c r="B2942" t="s">
        <v>1524</v>
      </c>
      <c r="C2942">
        <v>13980116</v>
      </c>
      <c r="D2942">
        <v>980116</v>
      </c>
      <c r="E2942" t="s">
        <v>823</v>
      </c>
      <c r="F2942" t="s">
        <v>824</v>
      </c>
      <c r="G2942" t="s">
        <v>1523</v>
      </c>
      <c r="H2942" t="s">
        <v>39</v>
      </c>
      <c r="I2942">
        <v>1</v>
      </c>
      <c r="J2942" t="s">
        <v>11</v>
      </c>
      <c r="K2942">
        <v>1</v>
      </c>
      <c r="L2942">
        <v>3</v>
      </c>
      <c r="M2942">
        <v>3</v>
      </c>
      <c r="N2942" t="s">
        <v>12</v>
      </c>
      <c r="O2942" t="s">
        <v>1559</v>
      </c>
      <c r="P2942">
        <v>29</v>
      </c>
      <c r="Q2942">
        <v>0.93548387096774188</v>
      </c>
      <c r="R2942">
        <v>0</v>
      </c>
      <c r="S2942">
        <v>0</v>
      </c>
      <c r="T2942">
        <f>DATATABLE[[#This Row],[تعداد واگن منتظر واگذاری]]+DATATABLE[[#This Row],[تعداد واگن تحت تخلیه]]</f>
        <v>29</v>
      </c>
      <c r="U2942">
        <v>0.93548387096774188</v>
      </c>
      <c r="V2942">
        <v>41</v>
      </c>
      <c r="W2942">
        <v>1.3225806451612903</v>
      </c>
      <c r="X2942">
        <v>2337</v>
      </c>
      <c r="Y2942">
        <v>29</v>
      </c>
      <c r="Z2942">
        <v>41</v>
      </c>
      <c r="AA2942" t="s">
        <v>15</v>
      </c>
      <c r="AB2942">
        <v>1</v>
      </c>
      <c r="AC2942">
        <v>0</v>
      </c>
      <c r="AD2942" t="s">
        <v>13</v>
      </c>
      <c r="AE2942">
        <v>0</v>
      </c>
      <c r="AF2942">
        <v>1</v>
      </c>
      <c r="AG2942" t="s">
        <v>15</v>
      </c>
      <c r="AH2942">
        <v>1</v>
      </c>
      <c r="AI2942">
        <v>0</v>
      </c>
      <c r="AJ2942" t="s">
        <v>15</v>
      </c>
      <c r="AK2942">
        <v>1</v>
      </c>
      <c r="AL2942">
        <v>0</v>
      </c>
    </row>
    <row r="2943" spans="1:38" x14ac:dyDescent="0.25">
      <c r="A2943" t="s">
        <v>1530</v>
      </c>
      <c r="B2943" t="s">
        <v>1524</v>
      </c>
      <c r="C2943">
        <v>13980117</v>
      </c>
      <c r="D2943">
        <v>980117</v>
      </c>
      <c r="E2943" t="s">
        <v>825</v>
      </c>
      <c r="F2943" t="s">
        <v>826</v>
      </c>
      <c r="G2943" t="s">
        <v>1523</v>
      </c>
      <c r="H2943" t="s">
        <v>39</v>
      </c>
      <c r="I2943">
        <v>1</v>
      </c>
      <c r="J2943" t="s">
        <v>11</v>
      </c>
      <c r="K2943">
        <v>1</v>
      </c>
      <c r="L2943">
        <v>4</v>
      </c>
      <c r="M2943">
        <v>3</v>
      </c>
      <c r="N2943" t="s">
        <v>14</v>
      </c>
      <c r="O2943" t="s">
        <v>1560</v>
      </c>
      <c r="P2943">
        <v>54</v>
      </c>
      <c r="Q2943">
        <v>1.7419354838709677</v>
      </c>
      <c r="R2943">
        <v>0</v>
      </c>
      <c r="S2943">
        <v>0</v>
      </c>
      <c r="T2943">
        <f>DATATABLE[[#This Row],[تعداد واگن منتظر واگذاری]]+DATATABLE[[#This Row],[تعداد واگن تحت تخلیه]]</f>
        <v>54</v>
      </c>
      <c r="U2943">
        <v>1.7419354838709677</v>
      </c>
      <c r="V2943">
        <v>0</v>
      </c>
      <c r="W2943">
        <v>0</v>
      </c>
      <c r="X2943">
        <v>0</v>
      </c>
      <c r="Y2943">
        <v>54</v>
      </c>
      <c r="Z2943">
        <v>0</v>
      </c>
      <c r="AA2943" t="s">
        <v>15</v>
      </c>
      <c r="AB2943">
        <v>1</v>
      </c>
      <c r="AC2943">
        <v>0</v>
      </c>
      <c r="AD2943" t="s">
        <v>13</v>
      </c>
      <c r="AE2943">
        <v>0</v>
      </c>
      <c r="AF2943">
        <v>1</v>
      </c>
      <c r="AG2943" t="s">
        <v>13</v>
      </c>
      <c r="AH2943">
        <v>0</v>
      </c>
      <c r="AI2943">
        <v>1</v>
      </c>
      <c r="AJ2943" t="s">
        <v>13</v>
      </c>
      <c r="AK2943">
        <v>0</v>
      </c>
      <c r="AL2943">
        <v>1</v>
      </c>
    </row>
    <row r="2944" spans="1:38" x14ac:dyDescent="0.25">
      <c r="A2944" t="s">
        <v>1530</v>
      </c>
      <c r="B2944" t="s">
        <v>1524</v>
      </c>
      <c r="C2944">
        <v>13980118</v>
      </c>
      <c r="D2944">
        <v>980118</v>
      </c>
      <c r="E2944" t="s">
        <v>827</v>
      </c>
      <c r="F2944" t="s">
        <v>828</v>
      </c>
      <c r="G2944" t="s">
        <v>1523</v>
      </c>
      <c r="H2944" t="s">
        <v>39</v>
      </c>
      <c r="I2944">
        <v>1</v>
      </c>
      <c r="J2944" t="s">
        <v>11</v>
      </c>
      <c r="K2944">
        <v>1</v>
      </c>
      <c r="L2944">
        <v>4</v>
      </c>
      <c r="M2944">
        <v>3</v>
      </c>
      <c r="N2944" t="s">
        <v>16</v>
      </c>
      <c r="O2944" t="s">
        <v>1561</v>
      </c>
      <c r="P2944">
        <v>42</v>
      </c>
      <c r="Q2944">
        <v>1.3548387096774193</v>
      </c>
      <c r="R2944">
        <v>0</v>
      </c>
      <c r="S2944">
        <v>0</v>
      </c>
      <c r="T2944">
        <f>DATATABLE[[#This Row],[تعداد واگن منتظر واگذاری]]+DATATABLE[[#This Row],[تعداد واگن تحت تخلیه]]</f>
        <v>42</v>
      </c>
      <c r="U2944">
        <v>1.3548387096774193</v>
      </c>
      <c r="V2944">
        <v>17</v>
      </c>
      <c r="W2944">
        <v>0.54838709677419351</v>
      </c>
      <c r="X2944">
        <v>969</v>
      </c>
      <c r="Y2944">
        <v>42</v>
      </c>
      <c r="Z2944">
        <v>17</v>
      </c>
      <c r="AA2944" t="s">
        <v>15</v>
      </c>
      <c r="AB2944">
        <v>1</v>
      </c>
      <c r="AC2944">
        <v>0</v>
      </c>
      <c r="AD2944" t="s">
        <v>13</v>
      </c>
      <c r="AE2944">
        <v>0</v>
      </c>
      <c r="AF2944">
        <v>1</v>
      </c>
      <c r="AG2944" t="s">
        <v>15</v>
      </c>
      <c r="AH2944">
        <v>1</v>
      </c>
      <c r="AI2944">
        <v>0</v>
      </c>
      <c r="AJ2944" t="s">
        <v>15</v>
      </c>
      <c r="AK2944">
        <v>1</v>
      </c>
      <c r="AL2944">
        <v>0</v>
      </c>
    </row>
    <row r="2945" spans="1:38" x14ac:dyDescent="0.25">
      <c r="A2945" t="s">
        <v>1530</v>
      </c>
      <c r="B2945" t="s">
        <v>1524</v>
      </c>
      <c r="C2945">
        <v>13980119</v>
      </c>
      <c r="D2945">
        <v>980119</v>
      </c>
      <c r="E2945" t="s">
        <v>829</v>
      </c>
      <c r="F2945" t="s">
        <v>830</v>
      </c>
      <c r="G2945" t="s">
        <v>1523</v>
      </c>
      <c r="H2945" t="s">
        <v>39</v>
      </c>
      <c r="I2945">
        <v>1</v>
      </c>
      <c r="J2945" t="s">
        <v>11</v>
      </c>
      <c r="K2945">
        <v>1</v>
      </c>
      <c r="L2945">
        <v>4</v>
      </c>
      <c r="M2945">
        <v>3</v>
      </c>
      <c r="N2945" t="s">
        <v>17</v>
      </c>
      <c r="O2945" t="s">
        <v>1562</v>
      </c>
      <c r="P2945">
        <v>55</v>
      </c>
      <c r="Q2945">
        <v>1.7741935483870968</v>
      </c>
      <c r="R2945">
        <v>6</v>
      </c>
      <c r="S2945">
        <v>0.19354838709677419</v>
      </c>
      <c r="T2945">
        <f>DATATABLE[[#This Row],[تعداد واگن منتظر واگذاری]]+DATATABLE[[#This Row],[تعداد واگن تحت تخلیه]]</f>
        <v>61</v>
      </c>
      <c r="U2945">
        <v>1.967741935483871</v>
      </c>
      <c r="V2945">
        <v>9</v>
      </c>
      <c r="W2945">
        <v>0.29032258064516131</v>
      </c>
      <c r="X2945">
        <v>513</v>
      </c>
      <c r="Y2945">
        <v>61</v>
      </c>
      <c r="Z2945">
        <v>15</v>
      </c>
      <c r="AA2945" t="s">
        <v>15</v>
      </c>
      <c r="AB2945">
        <v>1</v>
      </c>
      <c r="AC2945">
        <v>0</v>
      </c>
      <c r="AD2945" t="s">
        <v>15</v>
      </c>
      <c r="AE2945">
        <v>1</v>
      </c>
      <c r="AF2945">
        <v>0</v>
      </c>
      <c r="AG2945" t="s">
        <v>15</v>
      </c>
      <c r="AH2945">
        <v>1</v>
      </c>
      <c r="AI2945">
        <v>0</v>
      </c>
      <c r="AJ2945" t="s">
        <v>15</v>
      </c>
      <c r="AK2945">
        <v>1</v>
      </c>
      <c r="AL2945">
        <v>0</v>
      </c>
    </row>
    <row r="2946" spans="1:38" x14ac:dyDescent="0.25">
      <c r="A2946" t="s">
        <v>1530</v>
      </c>
      <c r="B2946" t="s">
        <v>1524</v>
      </c>
      <c r="C2946">
        <v>13980120</v>
      </c>
      <c r="D2946">
        <v>980120</v>
      </c>
      <c r="E2946" t="s">
        <v>831</v>
      </c>
      <c r="F2946" t="s">
        <v>832</v>
      </c>
      <c r="G2946" t="s">
        <v>1523</v>
      </c>
      <c r="H2946" t="s">
        <v>39</v>
      </c>
      <c r="I2946">
        <v>1</v>
      </c>
      <c r="J2946" t="s">
        <v>11</v>
      </c>
      <c r="K2946">
        <v>1</v>
      </c>
      <c r="L2946">
        <v>4</v>
      </c>
      <c r="M2946">
        <v>3</v>
      </c>
      <c r="N2946" t="s">
        <v>18</v>
      </c>
      <c r="O2946" t="s">
        <v>1563</v>
      </c>
      <c r="P2946">
        <v>18</v>
      </c>
      <c r="Q2946">
        <v>0.58064516129032262</v>
      </c>
      <c r="R2946">
        <v>43</v>
      </c>
      <c r="S2946">
        <v>1.3870967741935485</v>
      </c>
      <c r="T2946">
        <f>DATATABLE[[#This Row],[تعداد واگن منتظر واگذاری]]+DATATABLE[[#This Row],[تعداد واگن تحت تخلیه]]</f>
        <v>61</v>
      </c>
      <c r="U2946">
        <v>1.967741935483871</v>
      </c>
      <c r="V2946">
        <v>0</v>
      </c>
      <c r="W2946">
        <v>0</v>
      </c>
      <c r="X2946">
        <v>0</v>
      </c>
      <c r="Y2946">
        <v>61</v>
      </c>
      <c r="Z2946">
        <v>43</v>
      </c>
      <c r="AA2946" t="s">
        <v>15</v>
      </c>
      <c r="AB2946">
        <v>1</v>
      </c>
      <c r="AC2946">
        <v>0</v>
      </c>
      <c r="AD2946" t="s">
        <v>15</v>
      </c>
      <c r="AE2946">
        <v>1</v>
      </c>
      <c r="AF2946">
        <v>0</v>
      </c>
      <c r="AG2946" t="s">
        <v>13</v>
      </c>
      <c r="AH2946">
        <v>0</v>
      </c>
      <c r="AI2946">
        <v>1</v>
      </c>
      <c r="AJ2946" t="s">
        <v>15</v>
      </c>
      <c r="AK2946">
        <v>1</v>
      </c>
      <c r="AL2946">
        <v>0</v>
      </c>
    </row>
    <row r="2947" spans="1:38" x14ac:dyDescent="0.25">
      <c r="A2947" t="s">
        <v>1530</v>
      </c>
      <c r="B2947" t="s">
        <v>1524</v>
      </c>
      <c r="C2947">
        <v>13980121</v>
      </c>
      <c r="D2947">
        <v>980121</v>
      </c>
      <c r="E2947" t="s">
        <v>833</v>
      </c>
      <c r="F2947" t="s">
        <v>834</v>
      </c>
      <c r="G2947" t="s">
        <v>1523</v>
      </c>
      <c r="H2947" t="s">
        <v>39</v>
      </c>
      <c r="I2947">
        <v>1</v>
      </c>
      <c r="J2947" t="s">
        <v>11</v>
      </c>
      <c r="K2947">
        <v>1</v>
      </c>
      <c r="L2947">
        <v>4</v>
      </c>
      <c r="M2947">
        <v>3</v>
      </c>
      <c r="N2947" t="s">
        <v>19</v>
      </c>
      <c r="O2947" t="s">
        <v>1564</v>
      </c>
      <c r="P2947">
        <v>20</v>
      </c>
      <c r="Q2947">
        <v>0.64516129032258063</v>
      </c>
      <c r="R2947">
        <v>30</v>
      </c>
      <c r="S2947">
        <v>0.967741935483871</v>
      </c>
      <c r="T2947">
        <f>DATATABLE[[#This Row],[تعداد واگن منتظر واگذاری]]+DATATABLE[[#This Row],[تعداد واگن تحت تخلیه]]</f>
        <v>50</v>
      </c>
      <c r="U2947">
        <v>1.6129032258064515</v>
      </c>
      <c r="V2947">
        <v>60</v>
      </c>
      <c r="W2947">
        <v>1.935483870967742</v>
      </c>
      <c r="X2947">
        <v>3420</v>
      </c>
      <c r="Y2947">
        <v>50</v>
      </c>
      <c r="Z2947">
        <v>90</v>
      </c>
      <c r="AA2947" t="s">
        <v>15</v>
      </c>
      <c r="AB2947">
        <v>1</v>
      </c>
      <c r="AC2947">
        <v>0</v>
      </c>
      <c r="AD2947" t="s">
        <v>15</v>
      </c>
      <c r="AE2947">
        <v>1</v>
      </c>
      <c r="AF2947">
        <v>0</v>
      </c>
      <c r="AG2947" t="s">
        <v>15</v>
      </c>
      <c r="AH2947">
        <v>1</v>
      </c>
      <c r="AI2947">
        <v>0</v>
      </c>
      <c r="AJ2947" t="s">
        <v>15</v>
      </c>
      <c r="AK2947">
        <v>1</v>
      </c>
      <c r="AL2947">
        <v>0</v>
      </c>
    </row>
    <row r="2948" spans="1:38" x14ac:dyDescent="0.25">
      <c r="A2948" t="s">
        <v>1530</v>
      </c>
      <c r="B2948" t="s">
        <v>1524</v>
      </c>
      <c r="C2948">
        <v>13980122</v>
      </c>
      <c r="D2948">
        <v>980122</v>
      </c>
      <c r="E2948" t="s">
        <v>835</v>
      </c>
      <c r="F2948" t="s">
        <v>836</v>
      </c>
      <c r="G2948" t="s">
        <v>1523</v>
      </c>
      <c r="H2948" t="s">
        <v>39</v>
      </c>
      <c r="I2948">
        <v>1</v>
      </c>
      <c r="J2948" t="s">
        <v>11</v>
      </c>
      <c r="K2948">
        <v>1</v>
      </c>
      <c r="L2948">
        <v>4</v>
      </c>
      <c r="M2948">
        <v>4</v>
      </c>
      <c r="N2948" t="s">
        <v>20</v>
      </c>
      <c r="O2948" t="s">
        <v>1565</v>
      </c>
      <c r="P2948">
        <v>0</v>
      </c>
      <c r="Q2948">
        <v>0</v>
      </c>
      <c r="R2948">
        <v>1</v>
      </c>
      <c r="S2948">
        <v>3.2258064516129031E-2</v>
      </c>
      <c r="T2948">
        <f>DATATABLE[[#This Row],[تعداد واگن منتظر واگذاری]]+DATATABLE[[#This Row],[تعداد واگن تحت تخلیه]]</f>
        <v>1</v>
      </c>
      <c r="U2948">
        <v>3.2258064516129031E-2</v>
      </c>
      <c r="V2948">
        <v>29</v>
      </c>
      <c r="W2948">
        <v>0.93548387096774188</v>
      </c>
      <c r="X2948">
        <v>1653</v>
      </c>
      <c r="Y2948">
        <v>1</v>
      </c>
      <c r="Z2948">
        <v>30</v>
      </c>
      <c r="AA2948" t="s">
        <v>13</v>
      </c>
      <c r="AB2948">
        <v>0</v>
      </c>
      <c r="AC2948">
        <v>1</v>
      </c>
      <c r="AD2948" t="s">
        <v>15</v>
      </c>
      <c r="AE2948">
        <v>1</v>
      </c>
      <c r="AF2948">
        <v>0</v>
      </c>
      <c r="AG2948" t="s">
        <v>15</v>
      </c>
      <c r="AH2948">
        <v>1</v>
      </c>
      <c r="AI2948">
        <v>0</v>
      </c>
      <c r="AJ2948" t="s">
        <v>15</v>
      </c>
      <c r="AK2948">
        <v>1</v>
      </c>
      <c r="AL2948">
        <v>0</v>
      </c>
    </row>
    <row r="2949" spans="1:38" x14ac:dyDescent="0.25">
      <c r="A2949" t="s">
        <v>1530</v>
      </c>
      <c r="B2949" t="s">
        <v>1524</v>
      </c>
      <c r="C2949">
        <v>13980123</v>
      </c>
      <c r="D2949">
        <v>980123</v>
      </c>
      <c r="E2949" t="s">
        <v>837</v>
      </c>
      <c r="F2949" t="s">
        <v>838</v>
      </c>
      <c r="G2949" t="s">
        <v>1523</v>
      </c>
      <c r="H2949" t="s">
        <v>39</v>
      </c>
      <c r="I2949">
        <v>1</v>
      </c>
      <c r="J2949" t="s">
        <v>11</v>
      </c>
      <c r="K2949">
        <v>1</v>
      </c>
      <c r="L2949">
        <v>4</v>
      </c>
      <c r="M2949">
        <v>4</v>
      </c>
      <c r="N2949" t="s">
        <v>12</v>
      </c>
      <c r="O2949" t="s">
        <v>1566</v>
      </c>
      <c r="P2949">
        <v>68</v>
      </c>
      <c r="Q2949">
        <v>2.193548387096774</v>
      </c>
      <c r="R2949">
        <v>0</v>
      </c>
      <c r="S2949">
        <v>0</v>
      </c>
      <c r="T2949">
        <f>DATATABLE[[#This Row],[تعداد واگن منتظر واگذاری]]+DATATABLE[[#This Row],[تعداد واگن تحت تخلیه]]</f>
        <v>68</v>
      </c>
      <c r="U2949">
        <v>2.193548387096774</v>
      </c>
      <c r="V2949">
        <v>0</v>
      </c>
      <c r="W2949">
        <v>0</v>
      </c>
      <c r="X2949">
        <v>0</v>
      </c>
      <c r="Y2949">
        <v>68</v>
      </c>
      <c r="Z2949">
        <v>0</v>
      </c>
      <c r="AA2949" t="s">
        <v>15</v>
      </c>
      <c r="AB2949">
        <v>1</v>
      </c>
      <c r="AC2949">
        <v>0</v>
      </c>
      <c r="AD2949" t="s">
        <v>13</v>
      </c>
      <c r="AE2949">
        <v>0</v>
      </c>
      <c r="AF2949">
        <v>1</v>
      </c>
      <c r="AG2949" t="s">
        <v>13</v>
      </c>
      <c r="AH2949">
        <v>0</v>
      </c>
      <c r="AI2949">
        <v>1</v>
      </c>
      <c r="AJ2949" t="s">
        <v>13</v>
      </c>
      <c r="AK2949">
        <v>0</v>
      </c>
      <c r="AL2949">
        <v>1</v>
      </c>
    </row>
    <row r="2950" spans="1:38" x14ac:dyDescent="0.25">
      <c r="A2950" t="s">
        <v>1530</v>
      </c>
      <c r="B2950" t="s">
        <v>1524</v>
      </c>
      <c r="C2950">
        <v>13980124</v>
      </c>
      <c r="D2950">
        <v>980124</v>
      </c>
      <c r="E2950" t="s">
        <v>839</v>
      </c>
      <c r="F2950" t="s">
        <v>840</v>
      </c>
      <c r="G2950" t="s">
        <v>1523</v>
      </c>
      <c r="H2950" t="s">
        <v>39</v>
      </c>
      <c r="I2950">
        <v>1</v>
      </c>
      <c r="J2950" t="s">
        <v>11</v>
      </c>
      <c r="K2950">
        <v>1</v>
      </c>
      <c r="L2950">
        <v>5</v>
      </c>
      <c r="M2950">
        <v>4</v>
      </c>
      <c r="N2950" t="s">
        <v>14</v>
      </c>
      <c r="O2950" t="s">
        <v>1567</v>
      </c>
      <c r="P2950">
        <v>20</v>
      </c>
      <c r="Q2950">
        <v>0.64516129032258063</v>
      </c>
      <c r="R2950">
        <v>45</v>
      </c>
      <c r="S2950">
        <v>1.4516129032258065</v>
      </c>
      <c r="T2950">
        <f>DATATABLE[[#This Row],[تعداد واگن منتظر واگذاری]]+DATATABLE[[#This Row],[تعداد واگن تحت تخلیه]]</f>
        <v>65</v>
      </c>
      <c r="U2950">
        <v>2.096774193548387</v>
      </c>
      <c r="V2950">
        <v>20</v>
      </c>
      <c r="W2950">
        <v>0.64516129032258063</v>
      </c>
      <c r="X2950">
        <v>1140</v>
      </c>
      <c r="Y2950">
        <v>65</v>
      </c>
      <c r="Z2950">
        <v>65</v>
      </c>
      <c r="AA2950" t="s">
        <v>15</v>
      </c>
      <c r="AB2950">
        <v>1</v>
      </c>
      <c r="AC2950">
        <v>0</v>
      </c>
      <c r="AD2950" t="s">
        <v>15</v>
      </c>
      <c r="AE2950">
        <v>1</v>
      </c>
      <c r="AF2950">
        <v>0</v>
      </c>
      <c r="AG2950" t="s">
        <v>15</v>
      </c>
      <c r="AH2950">
        <v>1</v>
      </c>
      <c r="AI2950">
        <v>0</v>
      </c>
      <c r="AJ2950" t="s">
        <v>15</v>
      </c>
      <c r="AK2950">
        <v>1</v>
      </c>
      <c r="AL2950">
        <v>0</v>
      </c>
    </row>
    <row r="2951" spans="1:38" x14ac:dyDescent="0.25">
      <c r="A2951" t="s">
        <v>1530</v>
      </c>
      <c r="B2951" t="s">
        <v>1524</v>
      </c>
      <c r="C2951">
        <v>13980125</v>
      </c>
      <c r="D2951">
        <v>980125</v>
      </c>
      <c r="E2951" t="s">
        <v>841</v>
      </c>
      <c r="F2951" t="s">
        <v>842</v>
      </c>
      <c r="G2951" t="s">
        <v>1523</v>
      </c>
      <c r="H2951" t="s">
        <v>39</v>
      </c>
      <c r="I2951">
        <v>1</v>
      </c>
      <c r="J2951" t="s">
        <v>11</v>
      </c>
      <c r="K2951">
        <v>1</v>
      </c>
      <c r="L2951">
        <v>5</v>
      </c>
      <c r="M2951">
        <v>4</v>
      </c>
      <c r="N2951" t="s">
        <v>16</v>
      </c>
      <c r="O2951" t="s">
        <v>1568</v>
      </c>
      <c r="P2951">
        <v>20</v>
      </c>
      <c r="Q2951">
        <v>0.64516129032258063</v>
      </c>
      <c r="R2951">
        <v>20</v>
      </c>
      <c r="S2951">
        <v>0.64516129032258063</v>
      </c>
      <c r="T2951">
        <f>DATATABLE[[#This Row],[تعداد واگن منتظر واگذاری]]+DATATABLE[[#This Row],[تعداد واگن تحت تخلیه]]</f>
        <v>40</v>
      </c>
      <c r="U2951">
        <v>1.2903225806451613</v>
      </c>
      <c r="V2951">
        <v>48</v>
      </c>
      <c r="W2951">
        <v>1.5483870967741935</v>
      </c>
      <c r="X2951">
        <v>2736</v>
      </c>
      <c r="Y2951">
        <v>40</v>
      </c>
      <c r="Z2951">
        <v>68</v>
      </c>
      <c r="AA2951" t="s">
        <v>15</v>
      </c>
      <c r="AB2951">
        <v>1</v>
      </c>
      <c r="AC2951">
        <v>0</v>
      </c>
      <c r="AD2951" t="s">
        <v>15</v>
      </c>
      <c r="AE2951">
        <v>1</v>
      </c>
      <c r="AF2951">
        <v>0</v>
      </c>
      <c r="AG2951" t="s">
        <v>15</v>
      </c>
      <c r="AH2951">
        <v>1</v>
      </c>
      <c r="AI2951">
        <v>0</v>
      </c>
      <c r="AJ2951" t="s">
        <v>15</v>
      </c>
      <c r="AK2951">
        <v>1</v>
      </c>
      <c r="AL2951">
        <v>0</v>
      </c>
    </row>
    <row r="2952" spans="1:38" x14ac:dyDescent="0.25">
      <c r="A2952" t="s">
        <v>1530</v>
      </c>
      <c r="B2952" t="s">
        <v>1524</v>
      </c>
      <c r="C2952">
        <v>13980126</v>
      </c>
      <c r="D2952">
        <v>980126</v>
      </c>
      <c r="E2952" t="s">
        <v>843</v>
      </c>
      <c r="F2952" t="s">
        <v>844</v>
      </c>
      <c r="G2952" t="s">
        <v>1523</v>
      </c>
      <c r="H2952" t="s">
        <v>39</v>
      </c>
      <c r="I2952">
        <v>1</v>
      </c>
      <c r="J2952" t="s">
        <v>11</v>
      </c>
      <c r="K2952">
        <v>1</v>
      </c>
      <c r="L2952">
        <v>5</v>
      </c>
      <c r="M2952">
        <v>4</v>
      </c>
      <c r="N2952" t="s">
        <v>17</v>
      </c>
      <c r="O2952" t="s">
        <v>1569</v>
      </c>
      <c r="P2952">
        <v>27</v>
      </c>
      <c r="Q2952">
        <v>0.87096774193548387</v>
      </c>
      <c r="R2952">
        <v>15</v>
      </c>
      <c r="S2952">
        <v>0.4838709677419355</v>
      </c>
      <c r="T2952">
        <f>DATATABLE[[#This Row],[تعداد واگن منتظر واگذاری]]+DATATABLE[[#This Row],[تعداد واگن تحت تخلیه]]</f>
        <v>42</v>
      </c>
      <c r="U2952">
        <v>1.3548387096774193</v>
      </c>
      <c r="V2952">
        <v>40</v>
      </c>
      <c r="W2952">
        <v>1.2903225806451613</v>
      </c>
      <c r="X2952">
        <v>2280</v>
      </c>
      <c r="Y2952">
        <v>42</v>
      </c>
      <c r="Z2952">
        <v>55</v>
      </c>
      <c r="AA2952" t="s">
        <v>15</v>
      </c>
      <c r="AB2952">
        <v>1</v>
      </c>
      <c r="AC2952">
        <v>0</v>
      </c>
      <c r="AD2952" t="s">
        <v>15</v>
      </c>
      <c r="AE2952">
        <v>1</v>
      </c>
      <c r="AF2952">
        <v>0</v>
      </c>
      <c r="AG2952" t="s">
        <v>15</v>
      </c>
      <c r="AH2952">
        <v>1</v>
      </c>
      <c r="AI2952">
        <v>0</v>
      </c>
      <c r="AJ2952" t="s">
        <v>15</v>
      </c>
      <c r="AK2952">
        <v>1</v>
      </c>
      <c r="AL2952">
        <v>0</v>
      </c>
    </row>
    <row r="2953" spans="1:38" x14ac:dyDescent="0.25">
      <c r="A2953" t="s">
        <v>1530</v>
      </c>
      <c r="B2953" t="s">
        <v>1524</v>
      </c>
      <c r="C2953">
        <v>13980127</v>
      </c>
      <c r="D2953">
        <v>980127</v>
      </c>
      <c r="E2953" t="s">
        <v>845</v>
      </c>
      <c r="F2953" t="s">
        <v>846</v>
      </c>
      <c r="G2953" t="s">
        <v>1523</v>
      </c>
      <c r="H2953" t="s">
        <v>39</v>
      </c>
      <c r="I2953">
        <v>1</v>
      </c>
      <c r="J2953" t="s">
        <v>11</v>
      </c>
      <c r="K2953">
        <v>1</v>
      </c>
      <c r="L2953">
        <v>5</v>
      </c>
      <c r="M2953">
        <v>4</v>
      </c>
      <c r="N2953" t="s">
        <v>18</v>
      </c>
      <c r="O2953" t="s">
        <v>1570</v>
      </c>
      <c r="P2953">
        <v>26</v>
      </c>
      <c r="Q2953">
        <v>0.83870967741935487</v>
      </c>
      <c r="R2953">
        <v>9</v>
      </c>
      <c r="S2953">
        <v>0.29032258064516131</v>
      </c>
      <c r="T2953">
        <f>DATATABLE[[#This Row],[تعداد واگن منتظر واگذاری]]+DATATABLE[[#This Row],[تعداد واگن تحت تخلیه]]</f>
        <v>35</v>
      </c>
      <c r="U2953">
        <v>1.1290322580645162</v>
      </c>
      <c r="V2953">
        <v>20</v>
      </c>
      <c r="W2953">
        <v>0.64516129032258063</v>
      </c>
      <c r="X2953">
        <v>1140</v>
      </c>
      <c r="Y2953">
        <v>35</v>
      </c>
      <c r="Z2953">
        <v>29</v>
      </c>
      <c r="AA2953" t="s">
        <v>15</v>
      </c>
      <c r="AB2953">
        <v>1</v>
      </c>
      <c r="AC2953">
        <v>0</v>
      </c>
      <c r="AD2953" t="s">
        <v>15</v>
      </c>
      <c r="AE2953">
        <v>1</v>
      </c>
      <c r="AF2953">
        <v>0</v>
      </c>
      <c r="AG2953" t="s">
        <v>15</v>
      </c>
      <c r="AH2953">
        <v>1</v>
      </c>
      <c r="AI2953">
        <v>0</v>
      </c>
      <c r="AJ2953" t="s">
        <v>15</v>
      </c>
      <c r="AK2953">
        <v>1</v>
      </c>
      <c r="AL2953">
        <v>0</v>
      </c>
    </row>
    <row r="2954" spans="1:38" x14ac:dyDescent="0.25">
      <c r="A2954" t="s">
        <v>1530</v>
      </c>
      <c r="B2954" t="s">
        <v>1524</v>
      </c>
      <c r="C2954">
        <v>13980128</v>
      </c>
      <c r="D2954">
        <v>980128</v>
      </c>
      <c r="E2954" t="s">
        <v>847</v>
      </c>
      <c r="F2954" t="s">
        <v>848</v>
      </c>
      <c r="G2954" t="s">
        <v>1523</v>
      </c>
      <c r="H2954" t="s">
        <v>39</v>
      </c>
      <c r="I2954">
        <v>1</v>
      </c>
      <c r="J2954" t="s">
        <v>11</v>
      </c>
      <c r="K2954">
        <v>1</v>
      </c>
      <c r="L2954">
        <v>5</v>
      </c>
      <c r="M2954">
        <v>4</v>
      </c>
      <c r="N2954" t="s">
        <v>19</v>
      </c>
      <c r="O2954" t="s">
        <v>1571</v>
      </c>
      <c r="P2954">
        <v>47</v>
      </c>
      <c r="Q2954">
        <v>1.5161290322580645</v>
      </c>
      <c r="R2954">
        <v>7</v>
      </c>
      <c r="S2954">
        <v>0.22580645161290322</v>
      </c>
      <c r="T2954">
        <f>DATATABLE[[#This Row],[تعداد واگن منتظر واگذاری]]+DATATABLE[[#This Row],[تعداد واگن تحت تخلیه]]</f>
        <v>54</v>
      </c>
      <c r="U2954">
        <v>1.7419354838709677</v>
      </c>
      <c r="V2954">
        <v>0</v>
      </c>
      <c r="W2954">
        <v>0</v>
      </c>
      <c r="X2954">
        <v>0</v>
      </c>
      <c r="Y2954">
        <v>54</v>
      </c>
      <c r="Z2954">
        <v>7</v>
      </c>
      <c r="AA2954" t="s">
        <v>15</v>
      </c>
      <c r="AB2954">
        <v>1</v>
      </c>
      <c r="AC2954">
        <v>0</v>
      </c>
      <c r="AD2954" t="s">
        <v>15</v>
      </c>
      <c r="AE2954">
        <v>1</v>
      </c>
      <c r="AF2954">
        <v>0</v>
      </c>
      <c r="AG2954" t="s">
        <v>13</v>
      </c>
      <c r="AH2954">
        <v>0</v>
      </c>
      <c r="AI2954">
        <v>1</v>
      </c>
      <c r="AJ2954" t="s">
        <v>15</v>
      </c>
      <c r="AK2954">
        <v>1</v>
      </c>
      <c r="AL2954">
        <v>0</v>
      </c>
    </row>
    <row r="2955" spans="1:38" x14ac:dyDescent="0.25">
      <c r="A2955" t="s">
        <v>1530</v>
      </c>
      <c r="B2955" t="s">
        <v>1524</v>
      </c>
      <c r="C2955">
        <v>13980129</v>
      </c>
      <c r="D2955">
        <v>980129</v>
      </c>
      <c r="E2955" t="s">
        <v>849</v>
      </c>
      <c r="F2955" t="s">
        <v>850</v>
      </c>
      <c r="G2955" t="s">
        <v>1523</v>
      </c>
      <c r="H2955" t="s">
        <v>39</v>
      </c>
      <c r="I2955">
        <v>1</v>
      </c>
      <c r="J2955" t="s">
        <v>11</v>
      </c>
      <c r="K2955">
        <v>1</v>
      </c>
      <c r="L2955">
        <v>5</v>
      </c>
      <c r="M2955">
        <v>5</v>
      </c>
      <c r="N2955" t="s">
        <v>20</v>
      </c>
      <c r="O2955" t="s">
        <v>1572</v>
      </c>
      <c r="P2955">
        <v>60</v>
      </c>
      <c r="Q2955">
        <v>1.935483870967742</v>
      </c>
      <c r="R2955">
        <v>21</v>
      </c>
      <c r="S2955">
        <v>0.67741935483870963</v>
      </c>
      <c r="T2955">
        <f>DATATABLE[[#This Row],[تعداد واگن منتظر واگذاری]]+DATATABLE[[#This Row],[تعداد واگن تحت تخلیه]]</f>
        <v>81</v>
      </c>
      <c r="U2955">
        <v>2.6129032258064515</v>
      </c>
      <c r="V2955">
        <v>28</v>
      </c>
      <c r="W2955">
        <v>0.90322580645161288</v>
      </c>
      <c r="X2955">
        <v>1596</v>
      </c>
      <c r="Y2955">
        <v>81</v>
      </c>
      <c r="Z2955">
        <v>49</v>
      </c>
      <c r="AA2955" t="s">
        <v>15</v>
      </c>
      <c r="AB2955">
        <v>1</v>
      </c>
      <c r="AC2955">
        <v>0</v>
      </c>
      <c r="AD2955" t="s">
        <v>15</v>
      </c>
      <c r="AE2955">
        <v>1</v>
      </c>
      <c r="AF2955">
        <v>0</v>
      </c>
      <c r="AG2955" t="s">
        <v>15</v>
      </c>
      <c r="AH2955">
        <v>1</v>
      </c>
      <c r="AI2955">
        <v>0</v>
      </c>
      <c r="AJ2955" t="s">
        <v>15</v>
      </c>
      <c r="AK2955">
        <v>1</v>
      </c>
      <c r="AL2955">
        <v>0</v>
      </c>
    </row>
    <row r="2956" spans="1:38" x14ac:dyDescent="0.25">
      <c r="A2956" t="s">
        <v>1530</v>
      </c>
      <c r="B2956" t="s">
        <v>1524</v>
      </c>
      <c r="C2956">
        <v>13980130</v>
      </c>
      <c r="D2956">
        <v>980130</v>
      </c>
      <c r="E2956" t="s">
        <v>851</v>
      </c>
      <c r="F2956" t="s">
        <v>852</v>
      </c>
      <c r="G2956" t="s">
        <v>1523</v>
      </c>
      <c r="H2956" t="s">
        <v>39</v>
      </c>
      <c r="I2956">
        <v>1</v>
      </c>
      <c r="J2956" t="s">
        <v>11</v>
      </c>
      <c r="K2956">
        <v>1</v>
      </c>
      <c r="L2956">
        <v>5</v>
      </c>
      <c r="M2956">
        <v>5</v>
      </c>
      <c r="N2956" t="s">
        <v>12</v>
      </c>
      <c r="O2956" t="s">
        <v>1573</v>
      </c>
      <c r="P2956">
        <v>45</v>
      </c>
      <c r="Q2956">
        <v>1.4516129032258065</v>
      </c>
      <c r="R2956">
        <v>15</v>
      </c>
      <c r="S2956">
        <v>0.4838709677419355</v>
      </c>
      <c r="T2956">
        <f>DATATABLE[[#This Row],[تعداد واگن منتظر واگذاری]]+DATATABLE[[#This Row],[تعداد واگن تحت تخلیه]]</f>
        <v>60</v>
      </c>
      <c r="U2956">
        <v>1.935483870967742</v>
      </c>
      <c r="V2956">
        <v>14</v>
      </c>
      <c r="W2956">
        <v>0.45161290322580644</v>
      </c>
      <c r="X2956">
        <v>798</v>
      </c>
      <c r="Y2956">
        <v>60</v>
      </c>
      <c r="Z2956">
        <v>29</v>
      </c>
      <c r="AA2956" t="s">
        <v>15</v>
      </c>
      <c r="AB2956">
        <v>1</v>
      </c>
      <c r="AC2956">
        <v>0</v>
      </c>
      <c r="AD2956" t="s">
        <v>15</v>
      </c>
      <c r="AE2956">
        <v>1</v>
      </c>
      <c r="AF2956">
        <v>0</v>
      </c>
      <c r="AG2956" t="s">
        <v>15</v>
      </c>
      <c r="AH2956">
        <v>1</v>
      </c>
      <c r="AI2956">
        <v>0</v>
      </c>
      <c r="AJ2956" t="s">
        <v>15</v>
      </c>
      <c r="AK2956">
        <v>1</v>
      </c>
      <c r="AL2956">
        <v>0</v>
      </c>
    </row>
    <row r="2957" spans="1:38" x14ac:dyDescent="0.25">
      <c r="A2957" t="s">
        <v>1530</v>
      </c>
      <c r="B2957" t="s">
        <v>1524</v>
      </c>
      <c r="C2957">
        <v>13980131</v>
      </c>
      <c r="D2957">
        <v>980131</v>
      </c>
      <c r="E2957" t="s">
        <v>853</v>
      </c>
      <c r="F2957" t="s">
        <v>854</v>
      </c>
      <c r="G2957" t="s">
        <v>1523</v>
      </c>
      <c r="H2957" t="s">
        <v>39</v>
      </c>
      <c r="I2957">
        <v>1</v>
      </c>
      <c r="J2957" t="s">
        <v>11</v>
      </c>
      <c r="K2957">
        <v>1</v>
      </c>
      <c r="L2957">
        <v>6</v>
      </c>
      <c r="M2957">
        <v>5</v>
      </c>
      <c r="N2957" t="s">
        <v>14</v>
      </c>
      <c r="O2957" t="s">
        <v>1574</v>
      </c>
      <c r="P2957">
        <v>7</v>
      </c>
      <c r="Q2957">
        <v>0.22580645161290322</v>
      </c>
      <c r="R2957">
        <v>6</v>
      </c>
      <c r="S2957">
        <v>0.19354838709677419</v>
      </c>
      <c r="T2957">
        <f>DATATABLE[[#This Row],[تعداد واگن منتظر واگذاری]]+DATATABLE[[#This Row],[تعداد واگن تحت تخلیه]]</f>
        <v>13</v>
      </c>
      <c r="U2957">
        <v>0.41935483870967744</v>
      </c>
      <c r="V2957">
        <v>40</v>
      </c>
      <c r="W2957">
        <v>1.2903225806451613</v>
      </c>
      <c r="X2957">
        <v>2280</v>
      </c>
      <c r="Y2957">
        <v>13</v>
      </c>
      <c r="Z2957">
        <v>46</v>
      </c>
      <c r="AA2957" t="s">
        <v>15</v>
      </c>
      <c r="AB2957">
        <v>1</v>
      </c>
      <c r="AC2957">
        <v>0</v>
      </c>
      <c r="AD2957" t="s">
        <v>15</v>
      </c>
      <c r="AE2957">
        <v>1</v>
      </c>
      <c r="AF2957">
        <v>0</v>
      </c>
      <c r="AG2957" t="s">
        <v>15</v>
      </c>
      <c r="AH2957">
        <v>1</v>
      </c>
      <c r="AI2957">
        <v>0</v>
      </c>
      <c r="AJ2957" t="s">
        <v>15</v>
      </c>
      <c r="AK2957">
        <v>1</v>
      </c>
      <c r="AL2957">
        <v>0</v>
      </c>
    </row>
    <row r="2958" spans="1:38" x14ac:dyDescent="0.25">
      <c r="A2958" t="s">
        <v>1530</v>
      </c>
      <c r="B2958" t="s">
        <v>1524</v>
      </c>
      <c r="C2958">
        <v>13980201</v>
      </c>
      <c r="D2958">
        <v>980201</v>
      </c>
      <c r="E2958" t="s">
        <v>855</v>
      </c>
      <c r="F2958" t="s">
        <v>856</v>
      </c>
      <c r="G2958" t="s">
        <v>1523</v>
      </c>
      <c r="H2958" t="s">
        <v>39</v>
      </c>
      <c r="I2958">
        <v>1</v>
      </c>
      <c r="J2958" t="s">
        <v>21</v>
      </c>
      <c r="K2958">
        <v>2</v>
      </c>
      <c r="L2958">
        <v>6</v>
      </c>
      <c r="M2958">
        <v>5</v>
      </c>
      <c r="N2958" t="s">
        <v>16</v>
      </c>
      <c r="O2958" t="s">
        <v>1542</v>
      </c>
      <c r="P2958">
        <v>11</v>
      </c>
      <c r="Q2958">
        <v>0.35483870967741937</v>
      </c>
      <c r="R2958">
        <v>15</v>
      </c>
      <c r="S2958">
        <v>0.4838709677419355</v>
      </c>
      <c r="T2958">
        <f>DATATABLE[[#This Row],[تعداد واگن منتظر واگذاری]]+DATATABLE[[#This Row],[تعداد واگن تحت تخلیه]]</f>
        <v>26</v>
      </c>
      <c r="U2958">
        <v>0.83870967741935487</v>
      </c>
      <c r="V2958">
        <v>5</v>
      </c>
      <c r="W2958">
        <v>0.16129032258064516</v>
      </c>
      <c r="X2958">
        <v>285</v>
      </c>
      <c r="Y2958">
        <v>26</v>
      </c>
      <c r="Z2958">
        <v>20</v>
      </c>
      <c r="AA2958" t="s">
        <v>15</v>
      </c>
      <c r="AB2958">
        <v>1</v>
      </c>
      <c r="AC2958">
        <v>0</v>
      </c>
      <c r="AD2958" t="s">
        <v>15</v>
      </c>
      <c r="AE2958">
        <v>1</v>
      </c>
      <c r="AF2958">
        <v>0</v>
      </c>
      <c r="AG2958" t="s">
        <v>15</v>
      </c>
      <c r="AH2958">
        <v>1</v>
      </c>
      <c r="AI2958">
        <v>0</v>
      </c>
      <c r="AJ2958" t="s">
        <v>15</v>
      </c>
      <c r="AK2958">
        <v>1</v>
      </c>
      <c r="AL2958">
        <v>0</v>
      </c>
    </row>
    <row r="2959" spans="1:38" x14ac:dyDescent="0.25">
      <c r="A2959" t="s">
        <v>1530</v>
      </c>
      <c r="B2959" t="s">
        <v>1524</v>
      </c>
      <c r="C2959">
        <v>13980202</v>
      </c>
      <c r="D2959">
        <v>980202</v>
      </c>
      <c r="E2959" t="s">
        <v>857</v>
      </c>
      <c r="F2959" t="s">
        <v>858</v>
      </c>
      <c r="G2959" t="s">
        <v>1523</v>
      </c>
      <c r="H2959" t="s">
        <v>39</v>
      </c>
      <c r="I2959">
        <v>1</v>
      </c>
      <c r="J2959" t="s">
        <v>21</v>
      </c>
      <c r="K2959">
        <v>2</v>
      </c>
      <c r="L2959">
        <v>6</v>
      </c>
      <c r="M2959">
        <v>5</v>
      </c>
      <c r="N2959" t="s">
        <v>17</v>
      </c>
      <c r="O2959" t="s">
        <v>1543</v>
      </c>
      <c r="P2959">
        <v>0</v>
      </c>
      <c r="Q2959">
        <v>0</v>
      </c>
      <c r="R2959">
        <v>20</v>
      </c>
      <c r="S2959">
        <v>0.64516129032258063</v>
      </c>
      <c r="T2959">
        <f>DATATABLE[[#This Row],[تعداد واگن منتظر واگذاری]]+DATATABLE[[#This Row],[تعداد واگن تحت تخلیه]]</f>
        <v>20</v>
      </c>
      <c r="U2959">
        <v>0.64516129032258063</v>
      </c>
      <c r="V2959">
        <v>38</v>
      </c>
      <c r="W2959">
        <v>1.2258064516129032</v>
      </c>
      <c r="X2959">
        <v>2166</v>
      </c>
      <c r="Y2959">
        <v>20</v>
      </c>
      <c r="Z2959">
        <v>58</v>
      </c>
      <c r="AA2959" t="s">
        <v>13</v>
      </c>
      <c r="AB2959">
        <v>0</v>
      </c>
      <c r="AC2959">
        <v>1</v>
      </c>
      <c r="AD2959" t="s">
        <v>15</v>
      </c>
      <c r="AE2959">
        <v>1</v>
      </c>
      <c r="AF2959">
        <v>0</v>
      </c>
      <c r="AG2959" t="s">
        <v>15</v>
      </c>
      <c r="AH2959">
        <v>1</v>
      </c>
      <c r="AI2959">
        <v>0</v>
      </c>
      <c r="AJ2959" t="s">
        <v>15</v>
      </c>
      <c r="AK2959">
        <v>1</v>
      </c>
      <c r="AL2959">
        <v>0</v>
      </c>
    </row>
    <row r="2960" spans="1:38" x14ac:dyDescent="0.25">
      <c r="A2960" t="s">
        <v>1530</v>
      </c>
      <c r="B2960" t="s">
        <v>1524</v>
      </c>
      <c r="C2960">
        <v>13980203</v>
      </c>
      <c r="D2960">
        <v>980203</v>
      </c>
      <c r="E2960" t="s">
        <v>859</v>
      </c>
      <c r="F2960" t="s">
        <v>860</v>
      </c>
      <c r="G2960" t="s">
        <v>1523</v>
      </c>
      <c r="H2960" t="s">
        <v>39</v>
      </c>
      <c r="I2960">
        <v>1</v>
      </c>
      <c r="J2960" t="s">
        <v>21</v>
      </c>
      <c r="K2960">
        <v>2</v>
      </c>
      <c r="L2960">
        <v>6</v>
      </c>
      <c r="M2960">
        <v>5</v>
      </c>
      <c r="N2960" t="s">
        <v>18</v>
      </c>
      <c r="O2960" t="s">
        <v>1544</v>
      </c>
      <c r="P2960">
        <v>21</v>
      </c>
      <c r="Q2960">
        <v>0.67741935483870963</v>
      </c>
      <c r="R2960">
        <v>0</v>
      </c>
      <c r="S2960">
        <v>0</v>
      </c>
      <c r="T2960">
        <f>DATATABLE[[#This Row],[تعداد واگن منتظر واگذاری]]+DATATABLE[[#This Row],[تعداد واگن تحت تخلیه]]</f>
        <v>21</v>
      </c>
      <c r="U2960">
        <v>0.67741935483870963</v>
      </c>
      <c r="V2960">
        <v>11</v>
      </c>
      <c r="W2960">
        <v>0.35483870967741937</v>
      </c>
      <c r="X2960">
        <v>627</v>
      </c>
      <c r="Y2960">
        <v>21</v>
      </c>
      <c r="Z2960">
        <v>11</v>
      </c>
      <c r="AA2960" t="s">
        <v>15</v>
      </c>
      <c r="AB2960">
        <v>1</v>
      </c>
      <c r="AC2960">
        <v>0</v>
      </c>
      <c r="AD2960" t="s">
        <v>13</v>
      </c>
      <c r="AE2960">
        <v>0</v>
      </c>
      <c r="AF2960">
        <v>1</v>
      </c>
      <c r="AG2960" t="s">
        <v>15</v>
      </c>
      <c r="AH2960">
        <v>1</v>
      </c>
      <c r="AI2960">
        <v>0</v>
      </c>
      <c r="AJ2960" t="s">
        <v>15</v>
      </c>
      <c r="AK2960">
        <v>1</v>
      </c>
      <c r="AL2960">
        <v>0</v>
      </c>
    </row>
    <row r="2961" spans="1:38" x14ac:dyDescent="0.25">
      <c r="A2961" t="s">
        <v>1530</v>
      </c>
      <c r="B2961" t="s">
        <v>1524</v>
      </c>
      <c r="C2961">
        <v>13980204</v>
      </c>
      <c r="D2961">
        <v>980204</v>
      </c>
      <c r="E2961" t="s">
        <v>861</v>
      </c>
      <c r="F2961" t="s">
        <v>862</v>
      </c>
      <c r="G2961" t="s">
        <v>1523</v>
      </c>
      <c r="H2961" t="s">
        <v>39</v>
      </c>
      <c r="I2961">
        <v>1</v>
      </c>
      <c r="J2961" t="s">
        <v>21</v>
      </c>
      <c r="K2961">
        <v>2</v>
      </c>
      <c r="L2961">
        <v>6</v>
      </c>
      <c r="M2961">
        <v>5</v>
      </c>
      <c r="N2961" t="s">
        <v>19</v>
      </c>
      <c r="O2961" t="s">
        <v>1545</v>
      </c>
      <c r="P2961">
        <v>26</v>
      </c>
      <c r="Q2961">
        <v>0.83870967741935487</v>
      </c>
      <c r="R2961">
        <v>0</v>
      </c>
      <c r="S2961">
        <v>0</v>
      </c>
      <c r="T2961">
        <f>DATATABLE[[#This Row],[تعداد واگن منتظر واگذاری]]+DATATABLE[[#This Row],[تعداد واگن تحت تخلیه]]</f>
        <v>26</v>
      </c>
      <c r="U2961">
        <v>0.83870967741935487</v>
      </c>
      <c r="V2961">
        <v>21</v>
      </c>
      <c r="W2961">
        <v>0.67741935483870963</v>
      </c>
      <c r="X2961">
        <v>1197</v>
      </c>
      <c r="Y2961">
        <v>26</v>
      </c>
      <c r="Z2961">
        <v>21</v>
      </c>
      <c r="AA2961" t="s">
        <v>15</v>
      </c>
      <c r="AB2961">
        <v>1</v>
      </c>
      <c r="AC2961">
        <v>0</v>
      </c>
      <c r="AD2961" t="s">
        <v>13</v>
      </c>
      <c r="AE2961">
        <v>0</v>
      </c>
      <c r="AF2961">
        <v>1</v>
      </c>
      <c r="AG2961" t="s">
        <v>15</v>
      </c>
      <c r="AH2961">
        <v>1</v>
      </c>
      <c r="AI2961">
        <v>0</v>
      </c>
      <c r="AJ2961" t="s">
        <v>15</v>
      </c>
      <c r="AK2961">
        <v>1</v>
      </c>
      <c r="AL2961">
        <v>0</v>
      </c>
    </row>
    <row r="2962" spans="1:38" x14ac:dyDescent="0.25">
      <c r="A2962" t="s">
        <v>1530</v>
      </c>
      <c r="B2962" t="s">
        <v>1524</v>
      </c>
      <c r="C2962">
        <v>13980205</v>
      </c>
      <c r="D2962">
        <v>980205</v>
      </c>
      <c r="E2962" t="s">
        <v>863</v>
      </c>
      <c r="F2962" t="s">
        <v>864</v>
      </c>
      <c r="G2962" t="s">
        <v>1523</v>
      </c>
      <c r="H2962" t="s">
        <v>39</v>
      </c>
      <c r="I2962">
        <v>1</v>
      </c>
      <c r="J2962" t="s">
        <v>21</v>
      </c>
      <c r="K2962">
        <v>2</v>
      </c>
      <c r="L2962">
        <v>6</v>
      </c>
      <c r="M2962">
        <v>6</v>
      </c>
      <c r="N2962" t="s">
        <v>20</v>
      </c>
      <c r="O2962" t="s">
        <v>1546</v>
      </c>
      <c r="P2962">
        <v>0</v>
      </c>
      <c r="Q2962">
        <v>0</v>
      </c>
      <c r="R2962">
        <v>45</v>
      </c>
      <c r="S2962">
        <v>1.4516129032258065</v>
      </c>
      <c r="T2962">
        <f>DATATABLE[[#This Row],[تعداد واگن منتظر واگذاری]]+DATATABLE[[#This Row],[تعداد واگن تحت تخلیه]]</f>
        <v>45</v>
      </c>
      <c r="U2962">
        <v>1.4516129032258065</v>
      </c>
      <c r="V2962">
        <v>26</v>
      </c>
      <c r="W2962">
        <v>0.83870967741935487</v>
      </c>
      <c r="X2962">
        <v>1482</v>
      </c>
      <c r="Y2962">
        <v>45</v>
      </c>
      <c r="Z2962">
        <v>71</v>
      </c>
      <c r="AA2962" t="s">
        <v>13</v>
      </c>
      <c r="AB2962">
        <v>0</v>
      </c>
      <c r="AC2962">
        <v>1</v>
      </c>
      <c r="AD2962" t="s">
        <v>15</v>
      </c>
      <c r="AE2962">
        <v>1</v>
      </c>
      <c r="AF2962">
        <v>0</v>
      </c>
      <c r="AG2962" t="s">
        <v>15</v>
      </c>
      <c r="AH2962">
        <v>1</v>
      </c>
      <c r="AI2962">
        <v>0</v>
      </c>
      <c r="AJ2962" t="s">
        <v>15</v>
      </c>
      <c r="AK2962">
        <v>1</v>
      </c>
      <c r="AL2962">
        <v>0</v>
      </c>
    </row>
    <row r="2963" spans="1:38" x14ac:dyDescent="0.25">
      <c r="A2963" t="s">
        <v>1530</v>
      </c>
      <c r="B2963" t="s">
        <v>1524</v>
      </c>
      <c r="C2963">
        <v>13980206</v>
      </c>
      <c r="D2963">
        <v>980206</v>
      </c>
      <c r="E2963" t="s">
        <v>865</v>
      </c>
      <c r="F2963" t="s">
        <v>866</v>
      </c>
      <c r="G2963" t="s">
        <v>1523</v>
      </c>
      <c r="H2963" t="s">
        <v>39</v>
      </c>
      <c r="I2963">
        <v>1</v>
      </c>
      <c r="J2963" t="s">
        <v>21</v>
      </c>
      <c r="K2963">
        <v>2</v>
      </c>
      <c r="L2963">
        <v>6</v>
      </c>
      <c r="M2963">
        <v>6</v>
      </c>
      <c r="N2963" t="s">
        <v>12</v>
      </c>
      <c r="O2963" t="s">
        <v>1547</v>
      </c>
      <c r="P2963">
        <v>7</v>
      </c>
      <c r="Q2963">
        <v>0.22580645161290322</v>
      </c>
      <c r="R2963">
        <v>30</v>
      </c>
      <c r="S2963">
        <v>0.967741935483871</v>
      </c>
      <c r="T2963">
        <f>DATATABLE[[#This Row],[تعداد واگن منتظر واگذاری]]+DATATABLE[[#This Row],[تعداد واگن تحت تخلیه]]</f>
        <v>37</v>
      </c>
      <c r="U2963">
        <v>1.1935483870967742</v>
      </c>
      <c r="V2963">
        <v>28</v>
      </c>
      <c r="W2963">
        <v>0.90322580645161288</v>
      </c>
      <c r="X2963">
        <v>1596</v>
      </c>
      <c r="Y2963">
        <v>37</v>
      </c>
      <c r="Z2963">
        <v>58</v>
      </c>
      <c r="AA2963" t="s">
        <v>15</v>
      </c>
      <c r="AB2963">
        <v>1</v>
      </c>
      <c r="AC2963">
        <v>0</v>
      </c>
      <c r="AD2963" t="s">
        <v>15</v>
      </c>
      <c r="AE2963">
        <v>1</v>
      </c>
      <c r="AF2963">
        <v>0</v>
      </c>
      <c r="AG2963" t="s">
        <v>15</v>
      </c>
      <c r="AH2963">
        <v>1</v>
      </c>
      <c r="AI2963">
        <v>0</v>
      </c>
      <c r="AJ2963" t="s">
        <v>15</v>
      </c>
      <c r="AK2963">
        <v>1</v>
      </c>
      <c r="AL2963">
        <v>0</v>
      </c>
    </row>
    <row r="2964" spans="1:38" x14ac:dyDescent="0.25">
      <c r="A2964" t="s">
        <v>1530</v>
      </c>
      <c r="B2964" t="s">
        <v>1524</v>
      </c>
      <c r="C2964">
        <v>13980207</v>
      </c>
      <c r="D2964">
        <v>980207</v>
      </c>
      <c r="E2964" t="s">
        <v>867</v>
      </c>
      <c r="F2964" t="s">
        <v>868</v>
      </c>
      <c r="G2964" t="s">
        <v>1523</v>
      </c>
      <c r="H2964" t="s">
        <v>39</v>
      </c>
      <c r="I2964">
        <v>1</v>
      </c>
      <c r="J2964" t="s">
        <v>21</v>
      </c>
      <c r="K2964">
        <v>2</v>
      </c>
      <c r="L2964">
        <v>7</v>
      </c>
      <c r="M2964">
        <v>6</v>
      </c>
      <c r="N2964" t="s">
        <v>14</v>
      </c>
      <c r="O2964" t="s">
        <v>1548</v>
      </c>
      <c r="P2964">
        <v>28</v>
      </c>
      <c r="Q2964">
        <v>0.90322580645161288</v>
      </c>
      <c r="R2964">
        <v>21</v>
      </c>
      <c r="S2964">
        <v>0.67741935483870963</v>
      </c>
      <c r="T2964">
        <f>DATATABLE[[#This Row],[تعداد واگن منتظر واگذاری]]+DATATABLE[[#This Row],[تعداد واگن تحت تخلیه]]</f>
        <v>49</v>
      </c>
      <c r="U2964">
        <v>1.5806451612903225</v>
      </c>
      <c r="V2964">
        <v>21</v>
      </c>
      <c r="W2964">
        <v>0.67741935483870963</v>
      </c>
      <c r="X2964">
        <v>1197</v>
      </c>
      <c r="Y2964">
        <v>49</v>
      </c>
      <c r="Z2964">
        <v>42</v>
      </c>
      <c r="AA2964" t="s">
        <v>15</v>
      </c>
      <c r="AB2964">
        <v>1</v>
      </c>
      <c r="AC2964">
        <v>0</v>
      </c>
      <c r="AD2964" t="s">
        <v>15</v>
      </c>
      <c r="AE2964">
        <v>1</v>
      </c>
      <c r="AF2964">
        <v>0</v>
      </c>
      <c r="AG2964" t="s">
        <v>15</v>
      </c>
      <c r="AH2964">
        <v>1</v>
      </c>
      <c r="AI2964">
        <v>0</v>
      </c>
      <c r="AJ2964" t="s">
        <v>15</v>
      </c>
      <c r="AK2964">
        <v>1</v>
      </c>
      <c r="AL2964">
        <v>0</v>
      </c>
    </row>
    <row r="2965" spans="1:38" x14ac:dyDescent="0.25">
      <c r="A2965" t="s">
        <v>1530</v>
      </c>
      <c r="B2965" t="s">
        <v>1524</v>
      </c>
      <c r="C2965">
        <v>13980208</v>
      </c>
      <c r="D2965">
        <v>980208</v>
      </c>
      <c r="E2965" t="s">
        <v>869</v>
      </c>
      <c r="F2965" t="s">
        <v>870</v>
      </c>
      <c r="G2965" t="s">
        <v>1523</v>
      </c>
      <c r="H2965" t="s">
        <v>39</v>
      </c>
      <c r="I2965">
        <v>1</v>
      </c>
      <c r="J2965" t="s">
        <v>21</v>
      </c>
      <c r="K2965">
        <v>2</v>
      </c>
      <c r="L2965">
        <v>7</v>
      </c>
      <c r="M2965">
        <v>6</v>
      </c>
      <c r="N2965" t="s">
        <v>16</v>
      </c>
      <c r="O2965" t="s">
        <v>1549</v>
      </c>
      <c r="P2965">
        <v>0</v>
      </c>
      <c r="Q2965">
        <v>0</v>
      </c>
      <c r="R2965">
        <v>0</v>
      </c>
      <c r="S2965">
        <v>0</v>
      </c>
      <c r="T2965">
        <f>DATATABLE[[#This Row],[تعداد واگن منتظر واگذاری]]+DATATABLE[[#This Row],[تعداد واگن تحت تخلیه]]</f>
        <v>0</v>
      </c>
      <c r="U2965">
        <v>0</v>
      </c>
      <c r="V2965">
        <v>25</v>
      </c>
      <c r="W2965">
        <v>0.80645161290322576</v>
      </c>
      <c r="X2965">
        <v>1425</v>
      </c>
      <c r="Y2965">
        <v>0</v>
      </c>
      <c r="Z2965">
        <v>25</v>
      </c>
      <c r="AA2965" t="s">
        <v>13</v>
      </c>
      <c r="AB2965">
        <v>0</v>
      </c>
      <c r="AC2965">
        <v>1</v>
      </c>
      <c r="AD2965" t="s">
        <v>13</v>
      </c>
      <c r="AE2965">
        <v>0</v>
      </c>
      <c r="AF2965">
        <v>1</v>
      </c>
      <c r="AG2965" t="s">
        <v>15</v>
      </c>
      <c r="AH2965">
        <v>1</v>
      </c>
      <c r="AI2965">
        <v>0</v>
      </c>
      <c r="AJ2965" t="s">
        <v>15</v>
      </c>
      <c r="AK2965">
        <v>1</v>
      </c>
      <c r="AL2965">
        <v>0</v>
      </c>
    </row>
    <row r="2966" spans="1:38" x14ac:dyDescent="0.25">
      <c r="A2966" t="s">
        <v>1530</v>
      </c>
      <c r="B2966" t="s">
        <v>1524</v>
      </c>
      <c r="C2966">
        <v>13980209</v>
      </c>
      <c r="D2966">
        <v>980209</v>
      </c>
      <c r="E2966" t="s">
        <v>871</v>
      </c>
      <c r="F2966" t="s">
        <v>872</v>
      </c>
      <c r="G2966" t="s">
        <v>1523</v>
      </c>
      <c r="H2966" t="s">
        <v>39</v>
      </c>
      <c r="I2966">
        <v>1</v>
      </c>
      <c r="J2966" t="s">
        <v>21</v>
      </c>
      <c r="K2966">
        <v>2</v>
      </c>
      <c r="L2966">
        <v>7</v>
      </c>
      <c r="M2966">
        <v>6</v>
      </c>
      <c r="N2966" t="s">
        <v>17</v>
      </c>
      <c r="O2966" t="s">
        <v>1550</v>
      </c>
      <c r="P2966">
        <v>0</v>
      </c>
      <c r="Q2966">
        <v>0</v>
      </c>
      <c r="R2966">
        <v>0</v>
      </c>
      <c r="S2966">
        <v>0</v>
      </c>
      <c r="T2966">
        <f>DATATABLE[[#This Row],[تعداد واگن منتظر واگذاری]]+DATATABLE[[#This Row],[تعداد واگن تحت تخلیه]]</f>
        <v>0</v>
      </c>
      <c r="U2966">
        <v>0</v>
      </c>
      <c r="V2966">
        <v>7</v>
      </c>
      <c r="W2966">
        <v>0.22580645161290322</v>
      </c>
      <c r="X2966">
        <v>399</v>
      </c>
      <c r="Y2966">
        <v>0</v>
      </c>
      <c r="Z2966">
        <v>7</v>
      </c>
      <c r="AA2966" t="s">
        <v>13</v>
      </c>
      <c r="AB2966">
        <v>0</v>
      </c>
      <c r="AC2966">
        <v>1</v>
      </c>
      <c r="AD2966" t="s">
        <v>13</v>
      </c>
      <c r="AE2966">
        <v>0</v>
      </c>
      <c r="AF2966">
        <v>1</v>
      </c>
      <c r="AG2966" t="s">
        <v>15</v>
      </c>
      <c r="AH2966">
        <v>1</v>
      </c>
      <c r="AI2966">
        <v>0</v>
      </c>
      <c r="AJ2966" t="s">
        <v>15</v>
      </c>
      <c r="AK2966">
        <v>1</v>
      </c>
      <c r="AL2966">
        <v>0</v>
      </c>
    </row>
    <row r="2967" spans="1:38" x14ac:dyDescent="0.25">
      <c r="A2967" t="s">
        <v>1530</v>
      </c>
      <c r="B2967" t="s">
        <v>1524</v>
      </c>
      <c r="C2967">
        <v>13980210</v>
      </c>
      <c r="D2967">
        <v>980210</v>
      </c>
      <c r="E2967" t="s">
        <v>873</v>
      </c>
      <c r="F2967" t="s">
        <v>874</v>
      </c>
      <c r="G2967" t="s">
        <v>1523</v>
      </c>
      <c r="H2967" t="s">
        <v>39</v>
      </c>
      <c r="I2967">
        <v>1</v>
      </c>
      <c r="J2967" t="s">
        <v>21</v>
      </c>
      <c r="K2967">
        <v>2</v>
      </c>
      <c r="L2967">
        <v>7</v>
      </c>
      <c r="M2967">
        <v>6</v>
      </c>
      <c r="N2967" t="s">
        <v>18</v>
      </c>
      <c r="O2967" t="s">
        <v>1551</v>
      </c>
      <c r="P2967">
        <v>6</v>
      </c>
      <c r="Q2967">
        <v>0.19354838709677419</v>
      </c>
      <c r="R2967">
        <v>19</v>
      </c>
      <c r="S2967">
        <v>0.61290322580645162</v>
      </c>
      <c r="T2967">
        <f>DATATABLE[[#This Row],[تعداد واگن منتظر واگذاری]]+DATATABLE[[#This Row],[تعداد واگن تحت تخلیه]]</f>
        <v>25</v>
      </c>
      <c r="U2967">
        <v>0.80645161290322576</v>
      </c>
      <c r="V2967">
        <v>8</v>
      </c>
      <c r="W2967">
        <v>0.25806451612903225</v>
      </c>
      <c r="X2967">
        <v>456</v>
      </c>
      <c r="Y2967">
        <v>25</v>
      </c>
      <c r="Z2967">
        <v>27</v>
      </c>
      <c r="AA2967" t="s">
        <v>15</v>
      </c>
      <c r="AB2967">
        <v>1</v>
      </c>
      <c r="AC2967">
        <v>0</v>
      </c>
      <c r="AD2967" t="s">
        <v>15</v>
      </c>
      <c r="AE2967">
        <v>1</v>
      </c>
      <c r="AF2967">
        <v>0</v>
      </c>
      <c r="AG2967" t="s">
        <v>15</v>
      </c>
      <c r="AH2967">
        <v>1</v>
      </c>
      <c r="AI2967">
        <v>0</v>
      </c>
      <c r="AJ2967" t="s">
        <v>15</v>
      </c>
      <c r="AK2967">
        <v>1</v>
      </c>
      <c r="AL2967">
        <v>0</v>
      </c>
    </row>
    <row r="2968" spans="1:38" x14ac:dyDescent="0.25">
      <c r="A2968" t="s">
        <v>1530</v>
      </c>
      <c r="B2968" t="s">
        <v>1524</v>
      </c>
      <c r="C2968">
        <v>13980211</v>
      </c>
      <c r="D2968">
        <v>980211</v>
      </c>
      <c r="E2968" t="s">
        <v>875</v>
      </c>
      <c r="F2968" t="s">
        <v>876</v>
      </c>
      <c r="G2968" t="s">
        <v>1523</v>
      </c>
      <c r="H2968" t="s">
        <v>39</v>
      </c>
      <c r="I2968">
        <v>1</v>
      </c>
      <c r="J2968" t="s">
        <v>21</v>
      </c>
      <c r="K2968">
        <v>2</v>
      </c>
      <c r="L2968">
        <v>7</v>
      </c>
      <c r="M2968">
        <v>6</v>
      </c>
      <c r="N2968" t="s">
        <v>19</v>
      </c>
      <c r="O2968" t="s">
        <v>1552</v>
      </c>
      <c r="P2968">
        <v>36</v>
      </c>
      <c r="Q2968">
        <v>1.1612903225806452</v>
      </c>
      <c r="R2968">
        <v>6</v>
      </c>
      <c r="S2968">
        <v>0.19354838709677419</v>
      </c>
      <c r="T2968">
        <f>DATATABLE[[#This Row],[تعداد واگن منتظر واگذاری]]+DATATABLE[[#This Row],[تعداد واگن تحت تخلیه]]</f>
        <v>42</v>
      </c>
      <c r="U2968">
        <v>1.3548387096774193</v>
      </c>
      <c r="V2968">
        <v>0</v>
      </c>
      <c r="W2968">
        <v>0</v>
      </c>
      <c r="X2968">
        <v>0</v>
      </c>
      <c r="Y2968">
        <v>42</v>
      </c>
      <c r="Z2968">
        <v>6</v>
      </c>
      <c r="AA2968" t="s">
        <v>15</v>
      </c>
      <c r="AB2968">
        <v>1</v>
      </c>
      <c r="AC2968">
        <v>0</v>
      </c>
      <c r="AD2968" t="s">
        <v>15</v>
      </c>
      <c r="AE2968">
        <v>1</v>
      </c>
      <c r="AF2968">
        <v>0</v>
      </c>
      <c r="AG2968" t="s">
        <v>13</v>
      </c>
      <c r="AH2968">
        <v>0</v>
      </c>
      <c r="AI2968">
        <v>1</v>
      </c>
      <c r="AJ2968" t="s">
        <v>15</v>
      </c>
      <c r="AK2968">
        <v>1</v>
      </c>
      <c r="AL2968">
        <v>0</v>
      </c>
    </row>
    <row r="2969" spans="1:38" x14ac:dyDescent="0.25">
      <c r="A2969" t="s">
        <v>1530</v>
      </c>
      <c r="B2969" t="s">
        <v>1524</v>
      </c>
      <c r="C2969">
        <v>13980212</v>
      </c>
      <c r="D2969">
        <v>980212</v>
      </c>
      <c r="E2969" t="s">
        <v>877</v>
      </c>
      <c r="F2969" t="s">
        <v>878</v>
      </c>
      <c r="G2969" t="s">
        <v>1523</v>
      </c>
      <c r="H2969" t="s">
        <v>39</v>
      </c>
      <c r="I2969">
        <v>1</v>
      </c>
      <c r="J2969" t="s">
        <v>21</v>
      </c>
      <c r="K2969">
        <v>2</v>
      </c>
      <c r="L2969">
        <v>7</v>
      </c>
      <c r="M2969">
        <v>7</v>
      </c>
      <c r="N2969" t="s">
        <v>20</v>
      </c>
      <c r="O2969" t="s">
        <v>1553</v>
      </c>
      <c r="P2969">
        <v>4</v>
      </c>
      <c r="Q2969">
        <v>0.12903225806451613</v>
      </c>
      <c r="R2969">
        <v>45</v>
      </c>
      <c r="S2969">
        <v>1.4516129032258065</v>
      </c>
      <c r="T2969">
        <f>DATATABLE[[#This Row],[تعداد واگن منتظر واگذاری]]+DATATABLE[[#This Row],[تعداد واگن تحت تخلیه]]</f>
        <v>49</v>
      </c>
      <c r="U2969">
        <v>1.5806451612903225</v>
      </c>
      <c r="V2969">
        <v>38</v>
      </c>
      <c r="W2969">
        <v>1.2258064516129032</v>
      </c>
      <c r="X2969">
        <v>2166</v>
      </c>
      <c r="Y2969">
        <v>49</v>
      </c>
      <c r="Z2969">
        <v>83</v>
      </c>
      <c r="AA2969" t="s">
        <v>15</v>
      </c>
      <c r="AB2969">
        <v>1</v>
      </c>
      <c r="AC2969">
        <v>0</v>
      </c>
      <c r="AD2969" t="s">
        <v>15</v>
      </c>
      <c r="AE2969">
        <v>1</v>
      </c>
      <c r="AF2969">
        <v>0</v>
      </c>
      <c r="AG2969" t="s">
        <v>15</v>
      </c>
      <c r="AH2969">
        <v>1</v>
      </c>
      <c r="AI2969">
        <v>0</v>
      </c>
      <c r="AJ2969" t="s">
        <v>15</v>
      </c>
      <c r="AK2969">
        <v>1</v>
      </c>
      <c r="AL2969">
        <v>0</v>
      </c>
    </row>
    <row r="2970" spans="1:38" x14ac:dyDescent="0.25">
      <c r="A2970" t="s">
        <v>1530</v>
      </c>
      <c r="B2970" t="s">
        <v>1524</v>
      </c>
      <c r="C2970">
        <v>13980213</v>
      </c>
      <c r="D2970">
        <v>980213</v>
      </c>
      <c r="E2970" t="s">
        <v>879</v>
      </c>
      <c r="F2970" t="s">
        <v>880</v>
      </c>
      <c r="G2970" t="s">
        <v>1523</v>
      </c>
      <c r="H2970" t="s">
        <v>39</v>
      </c>
      <c r="I2970">
        <v>1</v>
      </c>
      <c r="J2970" t="s">
        <v>21</v>
      </c>
      <c r="K2970">
        <v>2</v>
      </c>
      <c r="L2970">
        <v>7</v>
      </c>
      <c r="M2970">
        <v>7</v>
      </c>
      <c r="N2970" t="s">
        <v>12</v>
      </c>
      <c r="O2970" t="s">
        <v>1556</v>
      </c>
      <c r="P2970">
        <v>19</v>
      </c>
      <c r="Q2970">
        <v>0.61290322580645162</v>
      </c>
      <c r="R2970">
        <v>7</v>
      </c>
      <c r="S2970">
        <v>0.22580645161290322</v>
      </c>
      <c r="T2970">
        <f>DATATABLE[[#This Row],[تعداد واگن منتظر واگذاری]]+DATATABLE[[#This Row],[تعداد واگن تحت تخلیه]]</f>
        <v>26</v>
      </c>
      <c r="U2970">
        <v>0.83870967741935487</v>
      </c>
      <c r="V2970">
        <v>21</v>
      </c>
      <c r="W2970">
        <v>0.67741935483870963</v>
      </c>
      <c r="X2970">
        <v>1197</v>
      </c>
      <c r="Y2970">
        <v>26</v>
      </c>
      <c r="Z2970">
        <v>28</v>
      </c>
      <c r="AA2970" t="s">
        <v>15</v>
      </c>
      <c r="AB2970">
        <v>1</v>
      </c>
      <c r="AC2970">
        <v>0</v>
      </c>
      <c r="AD2970" t="s">
        <v>15</v>
      </c>
      <c r="AE2970">
        <v>1</v>
      </c>
      <c r="AF2970">
        <v>0</v>
      </c>
      <c r="AG2970" t="s">
        <v>15</v>
      </c>
      <c r="AH2970">
        <v>1</v>
      </c>
      <c r="AI2970">
        <v>0</v>
      </c>
      <c r="AJ2970" t="s">
        <v>15</v>
      </c>
      <c r="AK2970">
        <v>1</v>
      </c>
      <c r="AL2970">
        <v>0</v>
      </c>
    </row>
    <row r="2971" spans="1:38" x14ac:dyDescent="0.25">
      <c r="A2971" t="s">
        <v>1530</v>
      </c>
      <c r="B2971" t="s">
        <v>1524</v>
      </c>
      <c r="C2971">
        <v>13980214</v>
      </c>
      <c r="D2971">
        <v>980214</v>
      </c>
      <c r="E2971" t="s">
        <v>881</v>
      </c>
      <c r="F2971" t="s">
        <v>882</v>
      </c>
      <c r="G2971" t="s">
        <v>1523</v>
      </c>
      <c r="H2971" t="s">
        <v>39</v>
      </c>
      <c r="I2971">
        <v>1</v>
      </c>
      <c r="J2971" t="s">
        <v>21</v>
      </c>
      <c r="K2971">
        <v>2</v>
      </c>
      <c r="L2971">
        <v>8</v>
      </c>
      <c r="M2971">
        <v>7</v>
      </c>
      <c r="N2971" t="s">
        <v>14</v>
      </c>
      <c r="O2971" t="s">
        <v>1557</v>
      </c>
      <c r="P2971">
        <v>0</v>
      </c>
      <c r="Q2971">
        <v>0</v>
      </c>
      <c r="R2971">
        <v>26</v>
      </c>
      <c r="S2971">
        <v>0.83870967741935487</v>
      </c>
      <c r="T2971">
        <f>DATATABLE[[#This Row],[تعداد واگن منتظر واگذاری]]+DATATABLE[[#This Row],[تعداد واگن تحت تخلیه]]</f>
        <v>26</v>
      </c>
      <c r="U2971">
        <v>0.83870967741935487</v>
      </c>
      <c r="V2971">
        <v>5</v>
      </c>
      <c r="W2971">
        <v>0.16129032258064516</v>
      </c>
      <c r="X2971">
        <v>285</v>
      </c>
      <c r="Y2971">
        <v>26</v>
      </c>
      <c r="Z2971">
        <v>31</v>
      </c>
      <c r="AA2971" t="s">
        <v>13</v>
      </c>
      <c r="AB2971">
        <v>0</v>
      </c>
      <c r="AC2971">
        <v>1</v>
      </c>
      <c r="AD2971" t="s">
        <v>15</v>
      </c>
      <c r="AE2971">
        <v>1</v>
      </c>
      <c r="AF2971">
        <v>0</v>
      </c>
      <c r="AG2971" t="s">
        <v>15</v>
      </c>
      <c r="AH2971">
        <v>1</v>
      </c>
      <c r="AI2971">
        <v>0</v>
      </c>
      <c r="AJ2971" t="s">
        <v>15</v>
      </c>
      <c r="AK2971">
        <v>1</v>
      </c>
      <c r="AL2971">
        <v>0</v>
      </c>
    </row>
    <row r="2972" spans="1:38" x14ac:dyDescent="0.25">
      <c r="A2972" t="s">
        <v>1530</v>
      </c>
      <c r="B2972" t="s">
        <v>1524</v>
      </c>
      <c r="C2972">
        <v>13980215</v>
      </c>
      <c r="D2972">
        <v>980215</v>
      </c>
      <c r="E2972" t="s">
        <v>883</v>
      </c>
      <c r="F2972" t="s">
        <v>884</v>
      </c>
      <c r="G2972" t="s">
        <v>1523</v>
      </c>
      <c r="H2972" t="s">
        <v>39</v>
      </c>
      <c r="I2972">
        <v>1</v>
      </c>
      <c r="J2972" t="s">
        <v>21</v>
      </c>
      <c r="K2972">
        <v>2</v>
      </c>
      <c r="L2972">
        <v>8</v>
      </c>
      <c r="M2972">
        <v>7</v>
      </c>
      <c r="N2972" t="s">
        <v>16</v>
      </c>
      <c r="O2972" t="s">
        <v>1558</v>
      </c>
      <c r="P2972">
        <v>0</v>
      </c>
      <c r="Q2972">
        <v>0</v>
      </c>
      <c r="R2972">
        <v>0</v>
      </c>
      <c r="S2972">
        <v>0</v>
      </c>
      <c r="T2972">
        <f>DATATABLE[[#This Row],[تعداد واگن منتظر واگذاری]]+DATATABLE[[#This Row],[تعداد واگن تحت تخلیه]]</f>
        <v>0</v>
      </c>
      <c r="U2972">
        <v>0</v>
      </c>
      <c r="V2972">
        <v>39</v>
      </c>
      <c r="W2972">
        <v>1.2580645161290323</v>
      </c>
      <c r="X2972">
        <v>2223</v>
      </c>
      <c r="Y2972">
        <v>0</v>
      </c>
      <c r="Z2972">
        <v>39</v>
      </c>
      <c r="AA2972" t="s">
        <v>13</v>
      </c>
      <c r="AB2972">
        <v>0</v>
      </c>
      <c r="AC2972">
        <v>1</v>
      </c>
      <c r="AD2972" t="s">
        <v>13</v>
      </c>
      <c r="AE2972">
        <v>0</v>
      </c>
      <c r="AF2972">
        <v>1</v>
      </c>
      <c r="AG2972" t="s">
        <v>15</v>
      </c>
      <c r="AH2972">
        <v>1</v>
      </c>
      <c r="AI2972">
        <v>0</v>
      </c>
      <c r="AJ2972" t="s">
        <v>15</v>
      </c>
      <c r="AK2972">
        <v>1</v>
      </c>
      <c r="AL2972">
        <v>0</v>
      </c>
    </row>
    <row r="2973" spans="1:38" x14ac:dyDescent="0.25">
      <c r="A2973" t="s">
        <v>1530</v>
      </c>
      <c r="B2973" t="s">
        <v>1524</v>
      </c>
      <c r="C2973">
        <v>13980216</v>
      </c>
      <c r="D2973">
        <v>980216</v>
      </c>
      <c r="E2973" t="s">
        <v>885</v>
      </c>
      <c r="F2973" t="s">
        <v>886</v>
      </c>
      <c r="G2973" t="s">
        <v>1523</v>
      </c>
      <c r="H2973" t="s">
        <v>39</v>
      </c>
      <c r="I2973">
        <v>1</v>
      </c>
      <c r="J2973" t="s">
        <v>21</v>
      </c>
      <c r="K2973">
        <v>2</v>
      </c>
      <c r="L2973">
        <v>8</v>
      </c>
      <c r="M2973">
        <v>7</v>
      </c>
      <c r="N2973" t="s">
        <v>17</v>
      </c>
      <c r="O2973" t="s">
        <v>1559</v>
      </c>
      <c r="P2973">
        <v>0</v>
      </c>
      <c r="Q2973">
        <v>0</v>
      </c>
      <c r="R2973">
        <v>0</v>
      </c>
      <c r="S2973">
        <v>0</v>
      </c>
      <c r="T2973">
        <f>DATATABLE[[#This Row],[تعداد واگن منتظر واگذاری]]+DATATABLE[[#This Row],[تعداد واگن تحت تخلیه]]</f>
        <v>0</v>
      </c>
      <c r="U2973">
        <v>0</v>
      </c>
      <c r="V2973">
        <v>0</v>
      </c>
      <c r="W2973">
        <v>0</v>
      </c>
      <c r="X2973">
        <v>0</v>
      </c>
      <c r="Y2973">
        <v>0</v>
      </c>
      <c r="Z2973">
        <v>0</v>
      </c>
      <c r="AA2973" t="s">
        <v>13</v>
      </c>
      <c r="AB2973">
        <v>0</v>
      </c>
      <c r="AC2973">
        <v>1</v>
      </c>
      <c r="AD2973" t="s">
        <v>13</v>
      </c>
      <c r="AE2973">
        <v>0</v>
      </c>
      <c r="AF2973">
        <v>1</v>
      </c>
      <c r="AG2973" t="s">
        <v>13</v>
      </c>
      <c r="AH2973">
        <v>0</v>
      </c>
      <c r="AI2973">
        <v>1</v>
      </c>
      <c r="AJ2973" t="s">
        <v>13</v>
      </c>
      <c r="AK2973">
        <v>0</v>
      </c>
      <c r="AL2973">
        <v>1</v>
      </c>
    </row>
    <row r="2974" spans="1:38" x14ac:dyDescent="0.25">
      <c r="A2974" t="s">
        <v>1530</v>
      </c>
      <c r="B2974" t="s">
        <v>1524</v>
      </c>
      <c r="C2974">
        <v>13980217</v>
      </c>
      <c r="D2974">
        <v>980217</v>
      </c>
      <c r="E2974" t="s">
        <v>887</v>
      </c>
      <c r="F2974" t="s">
        <v>888</v>
      </c>
      <c r="G2974" t="s">
        <v>1523</v>
      </c>
      <c r="H2974" t="s">
        <v>39</v>
      </c>
      <c r="I2974">
        <v>1</v>
      </c>
      <c r="J2974" t="s">
        <v>21</v>
      </c>
      <c r="K2974">
        <v>2</v>
      </c>
      <c r="L2974">
        <v>8</v>
      </c>
      <c r="M2974">
        <v>7</v>
      </c>
      <c r="N2974" t="s">
        <v>18</v>
      </c>
      <c r="O2974" t="s">
        <v>1560</v>
      </c>
      <c r="P2974">
        <v>0</v>
      </c>
      <c r="Q2974">
        <v>0</v>
      </c>
      <c r="R2974">
        <v>34</v>
      </c>
      <c r="S2974">
        <v>1.096774193548387</v>
      </c>
      <c r="T2974">
        <f>DATATABLE[[#This Row],[تعداد واگن منتظر واگذاری]]+DATATABLE[[#This Row],[تعداد واگن تحت تخلیه]]</f>
        <v>34</v>
      </c>
      <c r="U2974">
        <v>1.096774193548387</v>
      </c>
      <c r="V2974">
        <v>20</v>
      </c>
      <c r="W2974">
        <v>0.64516129032258063</v>
      </c>
      <c r="X2974">
        <v>1140</v>
      </c>
      <c r="Y2974">
        <v>34</v>
      </c>
      <c r="Z2974">
        <v>54</v>
      </c>
      <c r="AA2974" t="s">
        <v>13</v>
      </c>
      <c r="AB2974">
        <v>0</v>
      </c>
      <c r="AC2974">
        <v>1</v>
      </c>
      <c r="AD2974" t="s">
        <v>15</v>
      </c>
      <c r="AE2974">
        <v>1</v>
      </c>
      <c r="AF2974">
        <v>0</v>
      </c>
      <c r="AG2974" t="s">
        <v>15</v>
      </c>
      <c r="AH2974">
        <v>1</v>
      </c>
      <c r="AI2974">
        <v>0</v>
      </c>
      <c r="AJ2974" t="s">
        <v>15</v>
      </c>
      <c r="AK2974">
        <v>1</v>
      </c>
      <c r="AL2974">
        <v>0</v>
      </c>
    </row>
    <row r="2975" spans="1:38" x14ac:dyDescent="0.25">
      <c r="A2975" t="s">
        <v>1530</v>
      </c>
      <c r="B2975" t="s">
        <v>1524</v>
      </c>
      <c r="C2975">
        <v>13980218</v>
      </c>
      <c r="D2975">
        <v>980218</v>
      </c>
      <c r="E2975" t="s">
        <v>889</v>
      </c>
      <c r="F2975" t="s">
        <v>890</v>
      </c>
      <c r="G2975" t="s">
        <v>1523</v>
      </c>
      <c r="H2975" t="s">
        <v>39</v>
      </c>
      <c r="I2975">
        <v>1</v>
      </c>
      <c r="J2975" t="s">
        <v>21</v>
      </c>
      <c r="K2975">
        <v>2</v>
      </c>
      <c r="L2975">
        <v>8</v>
      </c>
      <c r="M2975">
        <v>7</v>
      </c>
      <c r="N2975" t="s">
        <v>19</v>
      </c>
      <c r="O2975" t="s">
        <v>1561</v>
      </c>
      <c r="P2975">
        <v>0</v>
      </c>
      <c r="Q2975">
        <v>0</v>
      </c>
      <c r="R2975">
        <v>20</v>
      </c>
      <c r="S2975">
        <v>0.64516129032258063</v>
      </c>
      <c r="T2975">
        <f>DATATABLE[[#This Row],[تعداد واگن منتظر واگذاری]]+DATATABLE[[#This Row],[تعداد واگن تحت تخلیه]]</f>
        <v>20</v>
      </c>
      <c r="U2975">
        <v>0.64516129032258063</v>
      </c>
      <c r="V2975">
        <v>0</v>
      </c>
      <c r="W2975">
        <v>0</v>
      </c>
      <c r="X2975">
        <v>0</v>
      </c>
      <c r="Y2975">
        <v>20</v>
      </c>
      <c r="Z2975">
        <v>20</v>
      </c>
      <c r="AA2975" t="s">
        <v>13</v>
      </c>
      <c r="AB2975">
        <v>0</v>
      </c>
      <c r="AC2975">
        <v>1</v>
      </c>
      <c r="AD2975" t="s">
        <v>15</v>
      </c>
      <c r="AE2975">
        <v>1</v>
      </c>
      <c r="AF2975">
        <v>0</v>
      </c>
      <c r="AG2975" t="s">
        <v>13</v>
      </c>
      <c r="AH2975">
        <v>0</v>
      </c>
      <c r="AI2975">
        <v>1</v>
      </c>
      <c r="AJ2975" t="s">
        <v>15</v>
      </c>
      <c r="AK2975">
        <v>1</v>
      </c>
      <c r="AL2975">
        <v>0</v>
      </c>
    </row>
    <row r="2976" spans="1:38" x14ac:dyDescent="0.25">
      <c r="A2976" t="s">
        <v>1530</v>
      </c>
      <c r="B2976" t="s">
        <v>1524</v>
      </c>
      <c r="C2976">
        <v>13980219</v>
      </c>
      <c r="D2976">
        <v>980219</v>
      </c>
      <c r="E2976" t="s">
        <v>891</v>
      </c>
      <c r="F2976" t="s">
        <v>892</v>
      </c>
      <c r="G2976" t="s">
        <v>1523</v>
      </c>
      <c r="H2976" t="s">
        <v>39</v>
      </c>
      <c r="I2976">
        <v>1</v>
      </c>
      <c r="J2976" t="s">
        <v>21</v>
      </c>
      <c r="K2976">
        <v>2</v>
      </c>
      <c r="L2976">
        <v>8</v>
      </c>
      <c r="M2976">
        <v>8</v>
      </c>
      <c r="N2976" t="s">
        <v>20</v>
      </c>
      <c r="O2976" t="s">
        <v>1562</v>
      </c>
      <c r="P2976">
        <v>0</v>
      </c>
      <c r="Q2976">
        <v>0</v>
      </c>
      <c r="R2976">
        <v>37</v>
      </c>
      <c r="S2976">
        <v>1.1935483870967742</v>
      </c>
      <c r="T2976">
        <f>DATATABLE[[#This Row],[تعداد واگن منتظر واگذاری]]+DATATABLE[[#This Row],[تعداد واگن تحت تخلیه]]</f>
        <v>37</v>
      </c>
      <c r="U2976">
        <v>1.1935483870967742</v>
      </c>
      <c r="V2976">
        <v>50</v>
      </c>
      <c r="W2976">
        <v>1.6129032258064515</v>
      </c>
      <c r="X2976">
        <v>2850</v>
      </c>
      <c r="Y2976">
        <v>37</v>
      </c>
      <c r="Z2976">
        <v>87</v>
      </c>
      <c r="AA2976" t="s">
        <v>13</v>
      </c>
      <c r="AB2976">
        <v>0</v>
      </c>
      <c r="AC2976">
        <v>1</v>
      </c>
      <c r="AD2976" t="s">
        <v>15</v>
      </c>
      <c r="AE2976">
        <v>1</v>
      </c>
      <c r="AF2976">
        <v>0</v>
      </c>
      <c r="AG2976" t="s">
        <v>15</v>
      </c>
      <c r="AH2976">
        <v>1</v>
      </c>
      <c r="AI2976">
        <v>0</v>
      </c>
      <c r="AJ2976" t="s">
        <v>15</v>
      </c>
      <c r="AK2976">
        <v>1</v>
      </c>
      <c r="AL2976">
        <v>0</v>
      </c>
    </row>
    <row r="2977" spans="1:38" x14ac:dyDescent="0.25">
      <c r="A2977" t="s">
        <v>1530</v>
      </c>
      <c r="B2977" t="s">
        <v>1524</v>
      </c>
      <c r="C2977">
        <v>13980220</v>
      </c>
      <c r="D2977">
        <v>980220</v>
      </c>
      <c r="E2977" t="s">
        <v>893</v>
      </c>
      <c r="F2977" t="s">
        <v>894</v>
      </c>
      <c r="G2977" t="s">
        <v>1523</v>
      </c>
      <c r="H2977" t="s">
        <v>39</v>
      </c>
      <c r="I2977">
        <v>1</v>
      </c>
      <c r="J2977" t="s">
        <v>21</v>
      </c>
      <c r="K2977">
        <v>2</v>
      </c>
      <c r="L2977">
        <v>8</v>
      </c>
      <c r="M2977">
        <v>8</v>
      </c>
      <c r="N2977" t="s">
        <v>12</v>
      </c>
      <c r="O2977" t="s">
        <v>1563</v>
      </c>
      <c r="P2977">
        <v>0</v>
      </c>
      <c r="Q2977">
        <v>0</v>
      </c>
      <c r="R2977">
        <v>25</v>
      </c>
      <c r="S2977">
        <v>0.80645161290322576</v>
      </c>
      <c r="T2977">
        <f>DATATABLE[[#This Row],[تعداد واگن منتظر واگذاری]]+DATATABLE[[#This Row],[تعداد واگن تحت تخلیه]]</f>
        <v>25</v>
      </c>
      <c r="U2977">
        <v>0.80645161290322576</v>
      </c>
      <c r="V2977">
        <v>42</v>
      </c>
      <c r="W2977">
        <v>1.3548387096774193</v>
      </c>
      <c r="X2977">
        <v>2394</v>
      </c>
      <c r="Y2977">
        <v>25</v>
      </c>
      <c r="Z2977">
        <v>67</v>
      </c>
      <c r="AA2977" t="s">
        <v>13</v>
      </c>
      <c r="AB2977">
        <v>0</v>
      </c>
      <c r="AC2977">
        <v>1</v>
      </c>
      <c r="AD2977" t="s">
        <v>15</v>
      </c>
      <c r="AE2977">
        <v>1</v>
      </c>
      <c r="AF2977">
        <v>0</v>
      </c>
      <c r="AG2977" t="s">
        <v>15</v>
      </c>
      <c r="AH2977">
        <v>1</v>
      </c>
      <c r="AI2977">
        <v>0</v>
      </c>
      <c r="AJ2977" t="s">
        <v>15</v>
      </c>
      <c r="AK2977">
        <v>1</v>
      </c>
      <c r="AL2977">
        <v>0</v>
      </c>
    </row>
    <row r="2978" spans="1:38" x14ac:dyDescent="0.25">
      <c r="A2978" t="s">
        <v>1530</v>
      </c>
      <c r="B2978" t="s">
        <v>1524</v>
      </c>
      <c r="C2978">
        <v>13980221</v>
      </c>
      <c r="D2978">
        <v>980221</v>
      </c>
      <c r="E2978" t="s">
        <v>895</v>
      </c>
      <c r="F2978" t="s">
        <v>896</v>
      </c>
      <c r="G2978" t="s">
        <v>1523</v>
      </c>
      <c r="H2978" t="s">
        <v>39</v>
      </c>
      <c r="I2978">
        <v>1</v>
      </c>
      <c r="J2978" t="s">
        <v>21</v>
      </c>
      <c r="K2978">
        <v>2</v>
      </c>
      <c r="L2978">
        <v>9</v>
      </c>
      <c r="M2978">
        <v>8</v>
      </c>
      <c r="N2978" t="s">
        <v>14</v>
      </c>
      <c r="O2978" t="s">
        <v>1564</v>
      </c>
      <c r="P2978">
        <v>43</v>
      </c>
      <c r="Q2978">
        <v>1.3870967741935485</v>
      </c>
      <c r="R2978">
        <v>6</v>
      </c>
      <c r="S2978">
        <v>0.19354838709677419</v>
      </c>
      <c r="T2978">
        <f>DATATABLE[[#This Row],[تعداد واگن منتظر واگذاری]]+DATATABLE[[#This Row],[تعداد واگن تحت تخلیه]]</f>
        <v>49</v>
      </c>
      <c r="U2978">
        <v>1.5806451612903225</v>
      </c>
      <c r="V2978">
        <v>44</v>
      </c>
      <c r="W2978">
        <v>1.4193548387096775</v>
      </c>
      <c r="X2978">
        <v>2508</v>
      </c>
      <c r="Y2978">
        <v>49</v>
      </c>
      <c r="Z2978">
        <v>50</v>
      </c>
      <c r="AA2978" t="s">
        <v>15</v>
      </c>
      <c r="AB2978">
        <v>1</v>
      </c>
      <c r="AC2978">
        <v>0</v>
      </c>
      <c r="AD2978" t="s">
        <v>15</v>
      </c>
      <c r="AE2978">
        <v>1</v>
      </c>
      <c r="AF2978">
        <v>0</v>
      </c>
      <c r="AG2978" t="s">
        <v>15</v>
      </c>
      <c r="AH2978">
        <v>1</v>
      </c>
      <c r="AI2978">
        <v>0</v>
      </c>
      <c r="AJ2978" t="s">
        <v>15</v>
      </c>
      <c r="AK2978">
        <v>1</v>
      </c>
      <c r="AL2978">
        <v>0</v>
      </c>
    </row>
    <row r="2979" spans="1:38" x14ac:dyDescent="0.25">
      <c r="A2979" t="s">
        <v>1530</v>
      </c>
      <c r="B2979" t="s">
        <v>1524</v>
      </c>
      <c r="C2979">
        <v>13980222</v>
      </c>
      <c r="D2979">
        <v>980222</v>
      </c>
      <c r="E2979" t="s">
        <v>897</v>
      </c>
      <c r="F2979" t="s">
        <v>898</v>
      </c>
      <c r="G2979" t="s">
        <v>1523</v>
      </c>
      <c r="H2979" t="s">
        <v>39</v>
      </c>
      <c r="I2979">
        <v>1</v>
      </c>
      <c r="J2979" t="s">
        <v>21</v>
      </c>
      <c r="K2979">
        <v>2</v>
      </c>
      <c r="L2979">
        <v>9</v>
      </c>
      <c r="M2979">
        <v>8</v>
      </c>
      <c r="N2979" t="s">
        <v>16</v>
      </c>
      <c r="O2979" t="s">
        <v>1565</v>
      </c>
      <c r="P2979">
        <v>0</v>
      </c>
      <c r="Q2979">
        <v>0</v>
      </c>
      <c r="R2979">
        <v>24</v>
      </c>
      <c r="S2979">
        <v>0.77419354838709675</v>
      </c>
      <c r="T2979">
        <f>DATATABLE[[#This Row],[تعداد واگن منتظر واگذاری]]+DATATABLE[[#This Row],[تعداد واگن تحت تخلیه]]</f>
        <v>24</v>
      </c>
      <c r="U2979">
        <v>0.77419354838709675</v>
      </c>
      <c r="V2979">
        <v>46</v>
      </c>
      <c r="W2979">
        <v>1.4838709677419355</v>
      </c>
      <c r="X2979">
        <v>2622</v>
      </c>
      <c r="Y2979">
        <v>24</v>
      </c>
      <c r="Z2979">
        <v>70</v>
      </c>
      <c r="AA2979" t="s">
        <v>13</v>
      </c>
      <c r="AB2979">
        <v>0</v>
      </c>
      <c r="AC2979">
        <v>1</v>
      </c>
      <c r="AD2979" t="s">
        <v>15</v>
      </c>
      <c r="AE2979">
        <v>1</v>
      </c>
      <c r="AF2979">
        <v>0</v>
      </c>
      <c r="AG2979" t="s">
        <v>15</v>
      </c>
      <c r="AH2979">
        <v>1</v>
      </c>
      <c r="AI2979">
        <v>0</v>
      </c>
      <c r="AJ2979" t="s">
        <v>15</v>
      </c>
      <c r="AK2979">
        <v>1</v>
      </c>
      <c r="AL2979">
        <v>0</v>
      </c>
    </row>
    <row r="2980" spans="1:38" x14ac:dyDescent="0.25">
      <c r="A2980" t="s">
        <v>1530</v>
      </c>
      <c r="B2980" t="s">
        <v>1524</v>
      </c>
      <c r="C2980">
        <v>13980223</v>
      </c>
      <c r="D2980">
        <v>980223</v>
      </c>
      <c r="E2980" t="s">
        <v>899</v>
      </c>
      <c r="F2980" t="s">
        <v>900</v>
      </c>
      <c r="G2980" t="s">
        <v>1523</v>
      </c>
      <c r="H2980" t="s">
        <v>39</v>
      </c>
      <c r="I2980">
        <v>1</v>
      </c>
      <c r="J2980" t="s">
        <v>21</v>
      </c>
      <c r="K2980">
        <v>2</v>
      </c>
      <c r="L2980">
        <v>9</v>
      </c>
      <c r="M2980">
        <v>8</v>
      </c>
      <c r="N2980" t="s">
        <v>17</v>
      </c>
      <c r="O2980" t="s">
        <v>1566</v>
      </c>
      <c r="P2980">
        <v>16</v>
      </c>
      <c r="Q2980">
        <v>0.5161290322580645</v>
      </c>
      <c r="R2980">
        <v>40</v>
      </c>
      <c r="S2980">
        <v>1.2903225806451613</v>
      </c>
      <c r="T2980">
        <f>DATATABLE[[#This Row],[تعداد واگن منتظر واگذاری]]+DATATABLE[[#This Row],[تعداد واگن تحت تخلیه]]</f>
        <v>56</v>
      </c>
      <c r="U2980">
        <v>1.8064516129032258</v>
      </c>
      <c r="V2980">
        <v>30</v>
      </c>
      <c r="W2980">
        <v>0.967741935483871</v>
      </c>
      <c r="X2980">
        <v>1710</v>
      </c>
      <c r="Y2980">
        <v>56</v>
      </c>
      <c r="Z2980">
        <v>70</v>
      </c>
      <c r="AA2980" t="s">
        <v>15</v>
      </c>
      <c r="AB2980">
        <v>1</v>
      </c>
      <c r="AC2980">
        <v>0</v>
      </c>
      <c r="AD2980" t="s">
        <v>15</v>
      </c>
      <c r="AE2980">
        <v>1</v>
      </c>
      <c r="AF2980">
        <v>0</v>
      </c>
      <c r="AG2980" t="s">
        <v>15</v>
      </c>
      <c r="AH2980">
        <v>1</v>
      </c>
      <c r="AI2980">
        <v>0</v>
      </c>
      <c r="AJ2980" t="s">
        <v>15</v>
      </c>
      <c r="AK2980">
        <v>1</v>
      </c>
      <c r="AL2980">
        <v>0</v>
      </c>
    </row>
    <row r="2981" spans="1:38" x14ac:dyDescent="0.25">
      <c r="A2981" t="s">
        <v>1530</v>
      </c>
      <c r="B2981" t="s">
        <v>1524</v>
      </c>
      <c r="C2981">
        <v>13980224</v>
      </c>
      <c r="D2981">
        <v>980224</v>
      </c>
      <c r="E2981" t="s">
        <v>901</v>
      </c>
      <c r="F2981" t="s">
        <v>902</v>
      </c>
      <c r="G2981" t="s">
        <v>1523</v>
      </c>
      <c r="H2981" t="s">
        <v>39</v>
      </c>
      <c r="I2981">
        <v>1</v>
      </c>
      <c r="J2981" t="s">
        <v>21</v>
      </c>
      <c r="K2981">
        <v>2</v>
      </c>
      <c r="L2981">
        <v>9</v>
      </c>
      <c r="M2981">
        <v>8</v>
      </c>
      <c r="N2981" t="s">
        <v>18</v>
      </c>
      <c r="O2981" t="s">
        <v>1567</v>
      </c>
      <c r="P2981">
        <v>18</v>
      </c>
      <c r="Q2981">
        <v>0.58064516129032262</v>
      </c>
      <c r="R2981">
        <v>36</v>
      </c>
      <c r="S2981">
        <v>1.1612903225806452</v>
      </c>
      <c r="T2981">
        <f>DATATABLE[[#This Row],[تعداد واگن منتظر واگذاری]]+DATATABLE[[#This Row],[تعداد واگن تحت تخلیه]]</f>
        <v>54</v>
      </c>
      <c r="U2981">
        <v>1.7419354838709677</v>
      </c>
      <c r="V2981">
        <v>14</v>
      </c>
      <c r="W2981">
        <v>0.45161290322580644</v>
      </c>
      <c r="X2981">
        <v>798</v>
      </c>
      <c r="Y2981">
        <v>54</v>
      </c>
      <c r="Z2981">
        <v>50</v>
      </c>
      <c r="AA2981" t="s">
        <v>15</v>
      </c>
      <c r="AB2981">
        <v>1</v>
      </c>
      <c r="AC2981">
        <v>0</v>
      </c>
      <c r="AD2981" t="s">
        <v>15</v>
      </c>
      <c r="AE2981">
        <v>1</v>
      </c>
      <c r="AF2981">
        <v>0</v>
      </c>
      <c r="AG2981" t="s">
        <v>15</v>
      </c>
      <c r="AH2981">
        <v>1</v>
      </c>
      <c r="AI2981">
        <v>0</v>
      </c>
      <c r="AJ2981" t="s">
        <v>15</v>
      </c>
      <c r="AK2981">
        <v>1</v>
      </c>
      <c r="AL2981">
        <v>0</v>
      </c>
    </row>
    <row r="2982" spans="1:38" x14ac:dyDescent="0.25">
      <c r="A2982" t="s">
        <v>1530</v>
      </c>
      <c r="B2982" t="s">
        <v>1524</v>
      </c>
      <c r="C2982">
        <v>13980225</v>
      </c>
      <c r="D2982">
        <v>980225</v>
      </c>
      <c r="E2982" t="s">
        <v>903</v>
      </c>
      <c r="F2982" t="s">
        <v>904</v>
      </c>
      <c r="G2982" t="s">
        <v>1523</v>
      </c>
      <c r="H2982" t="s">
        <v>39</v>
      </c>
      <c r="I2982">
        <v>1</v>
      </c>
      <c r="J2982" t="s">
        <v>21</v>
      </c>
      <c r="K2982">
        <v>2</v>
      </c>
      <c r="L2982">
        <v>9</v>
      </c>
      <c r="M2982">
        <v>8</v>
      </c>
      <c r="N2982" t="s">
        <v>19</v>
      </c>
      <c r="O2982" t="s">
        <v>1568</v>
      </c>
      <c r="P2982">
        <v>28</v>
      </c>
      <c r="Q2982">
        <v>0.90322580645161288</v>
      </c>
      <c r="R2982">
        <v>7</v>
      </c>
      <c r="S2982">
        <v>0.22580645161290322</v>
      </c>
      <c r="T2982">
        <f>DATATABLE[[#This Row],[تعداد واگن منتظر واگذاری]]+DATATABLE[[#This Row],[تعداد واگن تحت تخلیه]]</f>
        <v>35</v>
      </c>
      <c r="U2982">
        <v>1.1290322580645162</v>
      </c>
      <c r="V2982">
        <v>47</v>
      </c>
      <c r="W2982">
        <v>1.5161290322580645</v>
      </c>
      <c r="X2982">
        <v>2679</v>
      </c>
      <c r="Y2982">
        <v>35</v>
      </c>
      <c r="Z2982">
        <v>54</v>
      </c>
      <c r="AA2982" t="s">
        <v>15</v>
      </c>
      <c r="AB2982">
        <v>1</v>
      </c>
      <c r="AC2982">
        <v>0</v>
      </c>
      <c r="AD2982" t="s">
        <v>15</v>
      </c>
      <c r="AE2982">
        <v>1</v>
      </c>
      <c r="AF2982">
        <v>0</v>
      </c>
      <c r="AG2982" t="s">
        <v>15</v>
      </c>
      <c r="AH2982">
        <v>1</v>
      </c>
      <c r="AI2982">
        <v>0</v>
      </c>
      <c r="AJ2982" t="s">
        <v>15</v>
      </c>
      <c r="AK2982">
        <v>1</v>
      </c>
      <c r="AL2982">
        <v>0</v>
      </c>
    </row>
    <row r="2983" spans="1:38" x14ac:dyDescent="0.25">
      <c r="A2983" t="s">
        <v>1530</v>
      </c>
      <c r="B2983" t="s">
        <v>1524</v>
      </c>
      <c r="C2983">
        <v>13980226</v>
      </c>
      <c r="D2983">
        <v>980226</v>
      </c>
      <c r="E2983" t="s">
        <v>905</v>
      </c>
      <c r="F2983" t="s">
        <v>906</v>
      </c>
      <c r="G2983" t="s">
        <v>1523</v>
      </c>
      <c r="H2983" t="s">
        <v>39</v>
      </c>
      <c r="I2983">
        <v>1</v>
      </c>
      <c r="J2983" t="s">
        <v>21</v>
      </c>
      <c r="K2983">
        <v>2</v>
      </c>
      <c r="L2983">
        <v>9</v>
      </c>
      <c r="M2983">
        <v>9</v>
      </c>
      <c r="N2983" t="s">
        <v>20</v>
      </c>
      <c r="O2983" t="s">
        <v>1569</v>
      </c>
      <c r="P2983">
        <v>25</v>
      </c>
      <c r="Q2983">
        <v>0.80645161290322576</v>
      </c>
      <c r="R2983">
        <v>35</v>
      </c>
      <c r="S2983">
        <v>1.1290322580645162</v>
      </c>
      <c r="T2983">
        <f>DATATABLE[[#This Row],[تعداد واگن منتظر واگذاری]]+DATATABLE[[#This Row],[تعداد واگن تحت تخلیه]]</f>
        <v>60</v>
      </c>
      <c r="U2983">
        <v>1.935483870967742</v>
      </c>
      <c r="V2983">
        <v>34</v>
      </c>
      <c r="W2983">
        <v>1.096774193548387</v>
      </c>
      <c r="X2983">
        <v>1938</v>
      </c>
      <c r="Y2983">
        <v>60</v>
      </c>
      <c r="Z2983">
        <v>69</v>
      </c>
      <c r="AA2983" t="s">
        <v>15</v>
      </c>
      <c r="AB2983">
        <v>1</v>
      </c>
      <c r="AC2983">
        <v>0</v>
      </c>
      <c r="AD2983" t="s">
        <v>15</v>
      </c>
      <c r="AE2983">
        <v>1</v>
      </c>
      <c r="AF2983">
        <v>0</v>
      </c>
      <c r="AG2983" t="s">
        <v>15</v>
      </c>
      <c r="AH2983">
        <v>1</v>
      </c>
      <c r="AI2983">
        <v>0</v>
      </c>
      <c r="AJ2983" t="s">
        <v>15</v>
      </c>
      <c r="AK2983">
        <v>1</v>
      </c>
      <c r="AL2983">
        <v>0</v>
      </c>
    </row>
    <row r="2984" spans="1:38" x14ac:dyDescent="0.25">
      <c r="A2984" t="s">
        <v>1530</v>
      </c>
      <c r="B2984" t="s">
        <v>1524</v>
      </c>
      <c r="C2984">
        <v>13980227</v>
      </c>
      <c r="D2984">
        <v>980227</v>
      </c>
      <c r="E2984" t="s">
        <v>907</v>
      </c>
      <c r="F2984" t="s">
        <v>908</v>
      </c>
      <c r="G2984" t="s">
        <v>1523</v>
      </c>
      <c r="H2984" t="s">
        <v>39</v>
      </c>
      <c r="I2984">
        <v>1</v>
      </c>
      <c r="J2984" t="s">
        <v>21</v>
      </c>
      <c r="K2984">
        <v>2</v>
      </c>
      <c r="L2984">
        <v>9</v>
      </c>
      <c r="M2984">
        <v>9</v>
      </c>
      <c r="N2984" t="s">
        <v>12</v>
      </c>
      <c r="O2984" t="s">
        <v>1570</v>
      </c>
      <c r="P2984">
        <v>24</v>
      </c>
      <c r="Q2984">
        <v>0.77419354838709675</v>
      </c>
      <c r="R2984">
        <v>0</v>
      </c>
      <c r="S2984">
        <v>0</v>
      </c>
      <c r="T2984">
        <f>DATATABLE[[#This Row],[تعداد واگن منتظر واگذاری]]+DATATABLE[[#This Row],[تعداد واگن تحت تخلیه]]</f>
        <v>24</v>
      </c>
      <c r="U2984">
        <v>0.77419354838709675</v>
      </c>
      <c r="V2984">
        <v>35</v>
      </c>
      <c r="W2984">
        <v>1.1290322580645162</v>
      </c>
      <c r="X2984">
        <v>1995</v>
      </c>
      <c r="Y2984">
        <v>24</v>
      </c>
      <c r="Z2984">
        <v>35</v>
      </c>
      <c r="AA2984" t="s">
        <v>15</v>
      </c>
      <c r="AB2984">
        <v>1</v>
      </c>
      <c r="AC2984">
        <v>0</v>
      </c>
      <c r="AD2984" t="s">
        <v>13</v>
      </c>
      <c r="AE2984">
        <v>0</v>
      </c>
      <c r="AF2984">
        <v>1</v>
      </c>
      <c r="AG2984" t="s">
        <v>15</v>
      </c>
      <c r="AH2984">
        <v>1</v>
      </c>
      <c r="AI2984">
        <v>0</v>
      </c>
      <c r="AJ2984" t="s">
        <v>15</v>
      </c>
      <c r="AK2984">
        <v>1</v>
      </c>
      <c r="AL2984">
        <v>0</v>
      </c>
    </row>
    <row r="2985" spans="1:38" x14ac:dyDescent="0.25">
      <c r="A2985" t="s">
        <v>1530</v>
      </c>
      <c r="B2985" t="s">
        <v>1524</v>
      </c>
      <c r="C2985">
        <v>13980228</v>
      </c>
      <c r="D2985">
        <v>980228</v>
      </c>
      <c r="E2985" t="s">
        <v>909</v>
      </c>
      <c r="F2985" t="s">
        <v>910</v>
      </c>
      <c r="G2985" t="s">
        <v>1523</v>
      </c>
      <c r="H2985" t="s">
        <v>39</v>
      </c>
      <c r="I2985">
        <v>1</v>
      </c>
      <c r="J2985" t="s">
        <v>21</v>
      </c>
      <c r="K2985">
        <v>2</v>
      </c>
      <c r="L2985">
        <v>10</v>
      </c>
      <c r="M2985">
        <v>9</v>
      </c>
      <c r="N2985" t="s">
        <v>14</v>
      </c>
      <c r="O2985" t="s">
        <v>1571</v>
      </c>
      <c r="P2985">
        <v>38</v>
      </c>
      <c r="Q2985">
        <v>1.2258064516129032</v>
      </c>
      <c r="R2985">
        <v>39</v>
      </c>
      <c r="S2985">
        <v>1.2580645161290323</v>
      </c>
      <c r="T2985">
        <f>DATATABLE[[#This Row],[تعداد واگن منتظر واگذاری]]+DATATABLE[[#This Row],[تعداد واگن تحت تخلیه]]</f>
        <v>77</v>
      </c>
      <c r="U2985">
        <v>2.4838709677419355</v>
      </c>
      <c r="V2985">
        <v>0</v>
      </c>
      <c r="W2985">
        <v>0</v>
      </c>
      <c r="X2985">
        <v>0</v>
      </c>
      <c r="Y2985">
        <v>77</v>
      </c>
      <c r="Z2985">
        <v>39</v>
      </c>
      <c r="AA2985" t="s">
        <v>15</v>
      </c>
      <c r="AB2985">
        <v>1</v>
      </c>
      <c r="AC2985">
        <v>0</v>
      </c>
      <c r="AD2985" t="s">
        <v>15</v>
      </c>
      <c r="AE2985">
        <v>1</v>
      </c>
      <c r="AF2985">
        <v>0</v>
      </c>
      <c r="AG2985" t="s">
        <v>13</v>
      </c>
      <c r="AH2985">
        <v>0</v>
      </c>
      <c r="AI2985">
        <v>1</v>
      </c>
      <c r="AJ2985" t="s">
        <v>15</v>
      </c>
      <c r="AK2985">
        <v>1</v>
      </c>
      <c r="AL2985">
        <v>0</v>
      </c>
    </row>
    <row r="2986" spans="1:38" x14ac:dyDescent="0.25">
      <c r="A2986" t="s">
        <v>1530</v>
      </c>
      <c r="B2986" t="s">
        <v>1524</v>
      </c>
      <c r="C2986">
        <v>13980229</v>
      </c>
      <c r="D2986">
        <v>980229</v>
      </c>
      <c r="E2986" t="s">
        <v>911</v>
      </c>
      <c r="F2986" t="s">
        <v>912</v>
      </c>
      <c r="G2986" t="s">
        <v>1523</v>
      </c>
      <c r="H2986" t="s">
        <v>39</v>
      </c>
      <c r="I2986">
        <v>1</v>
      </c>
      <c r="J2986" t="s">
        <v>21</v>
      </c>
      <c r="K2986">
        <v>2</v>
      </c>
      <c r="L2986">
        <v>10</v>
      </c>
      <c r="M2986">
        <v>9</v>
      </c>
      <c r="N2986" t="s">
        <v>16</v>
      </c>
      <c r="O2986" t="s">
        <v>1572</v>
      </c>
      <c r="P2986">
        <v>32</v>
      </c>
      <c r="Q2986">
        <v>1.032258064516129</v>
      </c>
      <c r="R2986">
        <v>18</v>
      </c>
      <c r="S2986">
        <v>0.58064516129032262</v>
      </c>
      <c r="T2986">
        <f>DATATABLE[[#This Row],[تعداد واگن منتظر واگذاری]]+DATATABLE[[#This Row],[تعداد واگن تحت تخلیه]]</f>
        <v>50</v>
      </c>
      <c r="U2986">
        <v>1.6129032258064515</v>
      </c>
      <c r="V2986">
        <v>77</v>
      </c>
      <c r="W2986">
        <v>2.4838709677419355</v>
      </c>
      <c r="X2986">
        <v>4389</v>
      </c>
      <c r="Y2986">
        <v>50</v>
      </c>
      <c r="Z2986">
        <v>95</v>
      </c>
      <c r="AA2986" t="s">
        <v>15</v>
      </c>
      <c r="AB2986">
        <v>1</v>
      </c>
      <c r="AC2986">
        <v>0</v>
      </c>
      <c r="AD2986" t="s">
        <v>15</v>
      </c>
      <c r="AE2986">
        <v>1</v>
      </c>
      <c r="AF2986">
        <v>0</v>
      </c>
      <c r="AG2986" t="s">
        <v>15</v>
      </c>
      <c r="AH2986">
        <v>1</v>
      </c>
      <c r="AI2986">
        <v>0</v>
      </c>
      <c r="AJ2986" t="s">
        <v>15</v>
      </c>
      <c r="AK2986">
        <v>1</v>
      </c>
      <c r="AL2986">
        <v>0</v>
      </c>
    </row>
    <row r="2987" spans="1:38" x14ac:dyDescent="0.25">
      <c r="A2987" t="s">
        <v>1530</v>
      </c>
      <c r="B2987" t="s">
        <v>1524</v>
      </c>
      <c r="C2987">
        <v>13980230</v>
      </c>
      <c r="D2987">
        <v>980230</v>
      </c>
      <c r="E2987" t="s">
        <v>913</v>
      </c>
      <c r="F2987" t="s">
        <v>914</v>
      </c>
      <c r="G2987" t="s">
        <v>1523</v>
      </c>
      <c r="H2987" t="s">
        <v>39</v>
      </c>
      <c r="I2987">
        <v>1</v>
      </c>
      <c r="J2987" t="s">
        <v>21</v>
      </c>
      <c r="K2987">
        <v>2</v>
      </c>
      <c r="L2987">
        <v>10</v>
      </c>
      <c r="M2987">
        <v>9</v>
      </c>
      <c r="N2987" t="s">
        <v>17</v>
      </c>
      <c r="O2987" t="s">
        <v>1573</v>
      </c>
      <c r="P2987">
        <v>27</v>
      </c>
      <c r="Q2987">
        <v>0.87096774193548387</v>
      </c>
      <c r="R2987">
        <v>13</v>
      </c>
      <c r="S2987">
        <v>0.41935483870967744</v>
      </c>
      <c r="T2987">
        <f>DATATABLE[[#This Row],[تعداد واگن منتظر واگذاری]]+DATATABLE[[#This Row],[تعداد واگن تحت تخلیه]]</f>
        <v>40</v>
      </c>
      <c r="U2987">
        <v>1.2903225806451613</v>
      </c>
      <c r="V2987">
        <v>32</v>
      </c>
      <c r="W2987">
        <v>1.032258064516129</v>
      </c>
      <c r="X2987">
        <v>1824</v>
      </c>
      <c r="Y2987">
        <v>40</v>
      </c>
      <c r="Z2987">
        <v>45</v>
      </c>
      <c r="AA2987" t="s">
        <v>15</v>
      </c>
      <c r="AB2987">
        <v>1</v>
      </c>
      <c r="AC2987">
        <v>0</v>
      </c>
      <c r="AD2987" t="s">
        <v>15</v>
      </c>
      <c r="AE2987">
        <v>1</v>
      </c>
      <c r="AF2987">
        <v>0</v>
      </c>
      <c r="AG2987" t="s">
        <v>15</v>
      </c>
      <c r="AH2987">
        <v>1</v>
      </c>
      <c r="AI2987">
        <v>0</v>
      </c>
      <c r="AJ2987" t="s">
        <v>15</v>
      </c>
      <c r="AK2987">
        <v>1</v>
      </c>
      <c r="AL2987">
        <v>0</v>
      </c>
    </row>
    <row r="2988" spans="1:38" x14ac:dyDescent="0.25">
      <c r="A2988" t="s">
        <v>1530</v>
      </c>
      <c r="B2988" t="s">
        <v>1524</v>
      </c>
      <c r="C2988">
        <v>13980231</v>
      </c>
      <c r="D2988">
        <v>980231</v>
      </c>
      <c r="E2988" t="s">
        <v>915</v>
      </c>
      <c r="F2988" t="s">
        <v>916</v>
      </c>
      <c r="G2988" t="s">
        <v>1523</v>
      </c>
      <c r="H2988" t="s">
        <v>39</v>
      </c>
      <c r="I2988">
        <v>1</v>
      </c>
      <c r="J2988" t="s">
        <v>21</v>
      </c>
      <c r="K2988">
        <v>2</v>
      </c>
      <c r="L2988">
        <v>10</v>
      </c>
      <c r="M2988">
        <v>9</v>
      </c>
      <c r="N2988" t="s">
        <v>18</v>
      </c>
      <c r="O2988" t="s">
        <v>1574</v>
      </c>
      <c r="P2988">
        <v>0</v>
      </c>
      <c r="Q2988">
        <v>0</v>
      </c>
      <c r="R2988">
        <v>35</v>
      </c>
      <c r="S2988">
        <v>1.1290322580645162</v>
      </c>
      <c r="T2988">
        <f>DATATABLE[[#This Row],[تعداد واگن منتظر واگذاری]]+DATATABLE[[#This Row],[تعداد واگن تحت تخلیه]]</f>
        <v>35</v>
      </c>
      <c r="U2988">
        <v>1.1290322580645162</v>
      </c>
      <c r="V2988">
        <v>27</v>
      </c>
      <c r="W2988">
        <v>0.87096774193548387</v>
      </c>
      <c r="X2988">
        <v>1539</v>
      </c>
      <c r="Y2988">
        <v>35</v>
      </c>
      <c r="Z2988">
        <v>62</v>
      </c>
      <c r="AA2988" t="s">
        <v>13</v>
      </c>
      <c r="AB2988">
        <v>0</v>
      </c>
      <c r="AC2988">
        <v>1</v>
      </c>
      <c r="AD2988" t="s">
        <v>15</v>
      </c>
      <c r="AE2988">
        <v>1</v>
      </c>
      <c r="AF2988">
        <v>0</v>
      </c>
      <c r="AG2988" t="s">
        <v>15</v>
      </c>
      <c r="AH2988">
        <v>1</v>
      </c>
      <c r="AI2988">
        <v>0</v>
      </c>
      <c r="AJ2988" t="s">
        <v>15</v>
      </c>
      <c r="AK2988">
        <v>1</v>
      </c>
      <c r="AL2988">
        <v>0</v>
      </c>
    </row>
    <row r="2989" spans="1:38" x14ac:dyDescent="0.25">
      <c r="A2989" t="s">
        <v>1530</v>
      </c>
      <c r="B2989" t="s">
        <v>1524</v>
      </c>
      <c r="C2989">
        <v>13980301</v>
      </c>
      <c r="D2989">
        <v>980301</v>
      </c>
      <c r="E2989" t="s">
        <v>917</v>
      </c>
      <c r="F2989" t="s">
        <v>918</v>
      </c>
      <c r="G2989" t="s">
        <v>1523</v>
      </c>
      <c r="H2989" t="s">
        <v>39</v>
      </c>
      <c r="I2989">
        <v>1</v>
      </c>
      <c r="J2989" t="s">
        <v>22</v>
      </c>
      <c r="K2989">
        <v>3</v>
      </c>
      <c r="L2989">
        <v>10</v>
      </c>
      <c r="M2989">
        <v>9</v>
      </c>
      <c r="N2989" t="s">
        <v>19</v>
      </c>
      <c r="O2989" t="s">
        <v>1542</v>
      </c>
      <c r="P2989">
        <v>39</v>
      </c>
      <c r="Q2989">
        <v>1.2580645161290323</v>
      </c>
      <c r="R2989">
        <v>20</v>
      </c>
      <c r="S2989">
        <v>0.64516129032258063</v>
      </c>
      <c r="T2989">
        <f>DATATABLE[[#This Row],[تعداد واگن منتظر واگذاری]]+DATATABLE[[#This Row],[تعداد واگن تحت تخلیه]]</f>
        <v>59</v>
      </c>
      <c r="U2989">
        <v>1.903225806451613</v>
      </c>
      <c r="V2989">
        <v>36</v>
      </c>
      <c r="W2989">
        <v>1.1612903225806452</v>
      </c>
      <c r="X2989">
        <v>2052</v>
      </c>
      <c r="Y2989">
        <v>59</v>
      </c>
      <c r="Z2989">
        <v>56</v>
      </c>
      <c r="AA2989" t="s">
        <v>15</v>
      </c>
      <c r="AB2989">
        <v>1</v>
      </c>
      <c r="AC2989">
        <v>0</v>
      </c>
      <c r="AD2989" t="s">
        <v>15</v>
      </c>
      <c r="AE2989">
        <v>1</v>
      </c>
      <c r="AF2989">
        <v>0</v>
      </c>
      <c r="AG2989" t="s">
        <v>15</v>
      </c>
      <c r="AH2989">
        <v>1</v>
      </c>
      <c r="AI2989">
        <v>0</v>
      </c>
      <c r="AJ2989" t="s">
        <v>15</v>
      </c>
      <c r="AK2989">
        <v>1</v>
      </c>
      <c r="AL2989">
        <v>0</v>
      </c>
    </row>
    <row r="2990" spans="1:38" x14ac:dyDescent="0.25">
      <c r="A2990" t="s">
        <v>1530</v>
      </c>
      <c r="B2990" t="s">
        <v>1524</v>
      </c>
      <c r="C2990">
        <v>13980302</v>
      </c>
      <c r="D2990">
        <v>980302</v>
      </c>
      <c r="E2990" t="s">
        <v>919</v>
      </c>
      <c r="F2990" t="s">
        <v>920</v>
      </c>
      <c r="G2990" t="s">
        <v>1523</v>
      </c>
      <c r="H2990" t="s">
        <v>39</v>
      </c>
      <c r="I2990">
        <v>1</v>
      </c>
      <c r="J2990" t="s">
        <v>22</v>
      </c>
      <c r="K2990">
        <v>3</v>
      </c>
      <c r="L2990">
        <v>10</v>
      </c>
      <c r="M2990">
        <v>10</v>
      </c>
      <c r="N2990" t="s">
        <v>20</v>
      </c>
      <c r="O2990" t="s">
        <v>1543</v>
      </c>
      <c r="P2990">
        <v>23</v>
      </c>
      <c r="Q2990">
        <v>0.74193548387096775</v>
      </c>
      <c r="R2990">
        <v>1</v>
      </c>
      <c r="S2990">
        <v>3.2258064516129031E-2</v>
      </c>
      <c r="T2990">
        <f>DATATABLE[[#This Row],[تعداد واگن منتظر واگذاری]]+DATATABLE[[#This Row],[تعداد واگن تحت تخلیه]]</f>
        <v>24</v>
      </c>
      <c r="U2990">
        <v>0.77419354838709675</v>
      </c>
      <c r="V2990">
        <v>48</v>
      </c>
      <c r="W2990">
        <v>1.5483870967741935</v>
      </c>
      <c r="X2990">
        <v>2736</v>
      </c>
      <c r="Y2990">
        <v>24</v>
      </c>
      <c r="Z2990">
        <v>49</v>
      </c>
      <c r="AA2990" t="s">
        <v>15</v>
      </c>
      <c r="AB2990">
        <v>1</v>
      </c>
      <c r="AC2990">
        <v>0</v>
      </c>
      <c r="AD2990" t="s">
        <v>15</v>
      </c>
      <c r="AE2990">
        <v>1</v>
      </c>
      <c r="AF2990">
        <v>0</v>
      </c>
      <c r="AG2990" t="s">
        <v>15</v>
      </c>
      <c r="AH2990">
        <v>1</v>
      </c>
      <c r="AI2990">
        <v>0</v>
      </c>
      <c r="AJ2990" t="s">
        <v>15</v>
      </c>
      <c r="AK2990">
        <v>1</v>
      </c>
      <c r="AL2990">
        <v>0</v>
      </c>
    </row>
    <row r="2991" spans="1:38" x14ac:dyDescent="0.25">
      <c r="A2991" t="s">
        <v>1530</v>
      </c>
      <c r="B2991" t="s">
        <v>1524</v>
      </c>
      <c r="C2991">
        <v>13980303</v>
      </c>
      <c r="D2991">
        <v>980303</v>
      </c>
      <c r="E2991" t="s">
        <v>921</v>
      </c>
      <c r="F2991" t="s">
        <v>922</v>
      </c>
      <c r="G2991" t="s">
        <v>1523</v>
      </c>
      <c r="H2991" t="s">
        <v>39</v>
      </c>
      <c r="I2991">
        <v>1</v>
      </c>
      <c r="J2991" t="s">
        <v>22</v>
      </c>
      <c r="K2991">
        <v>3</v>
      </c>
      <c r="L2991">
        <v>10</v>
      </c>
      <c r="M2991">
        <v>10</v>
      </c>
      <c r="N2991" t="s">
        <v>12</v>
      </c>
      <c r="O2991" t="s">
        <v>1544</v>
      </c>
      <c r="P2991">
        <v>22</v>
      </c>
      <c r="Q2991">
        <v>0.70967741935483875</v>
      </c>
      <c r="R2991">
        <v>18</v>
      </c>
      <c r="S2991">
        <v>0.58064516129032262</v>
      </c>
      <c r="T2991">
        <f>DATATABLE[[#This Row],[تعداد واگن منتظر واگذاری]]+DATATABLE[[#This Row],[تعداد واگن تحت تخلیه]]</f>
        <v>40</v>
      </c>
      <c r="U2991">
        <v>1.2903225806451613</v>
      </c>
      <c r="V2991">
        <v>29</v>
      </c>
      <c r="W2991">
        <v>0.93548387096774188</v>
      </c>
      <c r="X2991">
        <v>1653</v>
      </c>
      <c r="Y2991">
        <v>40</v>
      </c>
      <c r="Z2991">
        <v>47</v>
      </c>
      <c r="AA2991" t="s">
        <v>15</v>
      </c>
      <c r="AB2991">
        <v>1</v>
      </c>
      <c r="AC2991">
        <v>0</v>
      </c>
      <c r="AD2991" t="s">
        <v>15</v>
      </c>
      <c r="AE2991">
        <v>1</v>
      </c>
      <c r="AF2991">
        <v>0</v>
      </c>
      <c r="AG2991" t="s">
        <v>15</v>
      </c>
      <c r="AH2991">
        <v>1</v>
      </c>
      <c r="AI2991">
        <v>0</v>
      </c>
      <c r="AJ2991" t="s">
        <v>15</v>
      </c>
      <c r="AK2991">
        <v>1</v>
      </c>
      <c r="AL2991">
        <v>0</v>
      </c>
    </row>
    <row r="2992" spans="1:38" x14ac:dyDescent="0.25">
      <c r="A2992" t="s">
        <v>1530</v>
      </c>
      <c r="B2992" t="s">
        <v>1524</v>
      </c>
      <c r="C2992">
        <v>13980304</v>
      </c>
      <c r="D2992">
        <v>980304</v>
      </c>
      <c r="E2992" t="s">
        <v>923</v>
      </c>
      <c r="F2992" t="s">
        <v>924</v>
      </c>
      <c r="G2992" t="s">
        <v>1523</v>
      </c>
      <c r="H2992" t="s">
        <v>39</v>
      </c>
      <c r="I2992">
        <v>1</v>
      </c>
      <c r="J2992" t="s">
        <v>22</v>
      </c>
      <c r="K2992">
        <v>3</v>
      </c>
      <c r="L2992">
        <v>11</v>
      </c>
      <c r="M2992">
        <v>10</v>
      </c>
      <c r="N2992" t="s">
        <v>14</v>
      </c>
      <c r="O2992" t="s">
        <v>1545</v>
      </c>
      <c r="P2992">
        <v>24</v>
      </c>
      <c r="Q2992">
        <v>0.77419354838709675</v>
      </c>
      <c r="R2992">
        <v>5</v>
      </c>
      <c r="S2992">
        <v>0.16129032258064516</v>
      </c>
      <c r="T2992">
        <f>DATATABLE[[#This Row],[تعداد واگن منتظر واگذاری]]+DATATABLE[[#This Row],[تعداد واگن تحت تخلیه]]</f>
        <v>29</v>
      </c>
      <c r="U2992">
        <v>0.93548387096774188</v>
      </c>
      <c r="V2992">
        <v>39</v>
      </c>
      <c r="W2992">
        <v>1.2580645161290323</v>
      </c>
      <c r="X2992">
        <v>2223</v>
      </c>
      <c r="Y2992">
        <v>29</v>
      </c>
      <c r="Z2992">
        <v>44</v>
      </c>
      <c r="AA2992" t="s">
        <v>15</v>
      </c>
      <c r="AB2992">
        <v>1</v>
      </c>
      <c r="AC2992">
        <v>0</v>
      </c>
      <c r="AD2992" t="s">
        <v>15</v>
      </c>
      <c r="AE2992">
        <v>1</v>
      </c>
      <c r="AF2992">
        <v>0</v>
      </c>
      <c r="AG2992" t="s">
        <v>15</v>
      </c>
      <c r="AH2992">
        <v>1</v>
      </c>
      <c r="AI2992">
        <v>0</v>
      </c>
      <c r="AJ2992" t="s">
        <v>15</v>
      </c>
      <c r="AK2992">
        <v>1</v>
      </c>
      <c r="AL2992">
        <v>0</v>
      </c>
    </row>
    <row r="2993" spans="1:38" x14ac:dyDescent="0.25">
      <c r="A2993" t="s">
        <v>1530</v>
      </c>
      <c r="B2993" t="s">
        <v>1524</v>
      </c>
      <c r="C2993">
        <v>13980305</v>
      </c>
      <c r="D2993">
        <v>980305</v>
      </c>
      <c r="E2993" t="s">
        <v>925</v>
      </c>
      <c r="F2993" t="s">
        <v>926</v>
      </c>
      <c r="G2993" t="s">
        <v>1523</v>
      </c>
      <c r="H2993" t="s">
        <v>39</v>
      </c>
      <c r="I2993">
        <v>1</v>
      </c>
      <c r="J2993" t="s">
        <v>22</v>
      </c>
      <c r="K2993">
        <v>3</v>
      </c>
      <c r="L2993">
        <v>11</v>
      </c>
      <c r="M2993">
        <v>10</v>
      </c>
      <c r="N2993" t="s">
        <v>16</v>
      </c>
      <c r="O2993" t="s">
        <v>1546</v>
      </c>
      <c r="P2993">
        <v>25</v>
      </c>
      <c r="Q2993">
        <v>0.80645161290322576</v>
      </c>
      <c r="R2993">
        <v>24</v>
      </c>
      <c r="S2993">
        <v>0.77419354838709675</v>
      </c>
      <c r="T2993">
        <f>DATATABLE[[#This Row],[تعداد واگن منتظر واگذاری]]+DATATABLE[[#This Row],[تعداد واگن تحت تخلیه]]</f>
        <v>49</v>
      </c>
      <c r="U2993">
        <v>1.5806451612903225</v>
      </c>
      <c r="V2993">
        <v>24</v>
      </c>
      <c r="W2993">
        <v>0.77419354838709675</v>
      </c>
      <c r="X2993">
        <v>1368</v>
      </c>
      <c r="Y2993">
        <v>49</v>
      </c>
      <c r="Z2993">
        <v>48</v>
      </c>
      <c r="AA2993" t="s">
        <v>15</v>
      </c>
      <c r="AB2993">
        <v>1</v>
      </c>
      <c r="AC2993">
        <v>0</v>
      </c>
      <c r="AD2993" t="s">
        <v>15</v>
      </c>
      <c r="AE2993">
        <v>1</v>
      </c>
      <c r="AF2993">
        <v>0</v>
      </c>
      <c r="AG2993" t="s">
        <v>15</v>
      </c>
      <c r="AH2993">
        <v>1</v>
      </c>
      <c r="AI2993">
        <v>0</v>
      </c>
      <c r="AJ2993" t="s">
        <v>15</v>
      </c>
      <c r="AK2993">
        <v>1</v>
      </c>
      <c r="AL2993">
        <v>0</v>
      </c>
    </row>
    <row r="2994" spans="1:38" x14ac:dyDescent="0.25">
      <c r="A2994" t="s">
        <v>1530</v>
      </c>
      <c r="B2994" t="s">
        <v>1524</v>
      </c>
      <c r="C2994">
        <v>13980306</v>
      </c>
      <c r="D2994">
        <v>980306</v>
      </c>
      <c r="E2994" t="s">
        <v>927</v>
      </c>
      <c r="F2994" t="s">
        <v>928</v>
      </c>
      <c r="G2994" t="s">
        <v>1523</v>
      </c>
      <c r="H2994" t="s">
        <v>39</v>
      </c>
      <c r="I2994">
        <v>1</v>
      </c>
      <c r="J2994" t="s">
        <v>22</v>
      </c>
      <c r="K2994">
        <v>3</v>
      </c>
      <c r="L2994">
        <v>11</v>
      </c>
      <c r="M2994">
        <v>10</v>
      </c>
      <c r="N2994" t="s">
        <v>17</v>
      </c>
      <c r="O2994" t="s">
        <v>1547</v>
      </c>
      <c r="P2994">
        <v>24</v>
      </c>
      <c r="Q2994">
        <v>0.77419354838709675</v>
      </c>
      <c r="R2994">
        <v>8</v>
      </c>
      <c r="S2994">
        <v>0.25806451612903225</v>
      </c>
      <c r="T2994">
        <f>DATATABLE[[#This Row],[تعداد واگن منتظر واگذاری]]+DATATABLE[[#This Row],[تعداد واگن تحت تخلیه]]</f>
        <v>32</v>
      </c>
      <c r="U2994">
        <v>1.032258064516129</v>
      </c>
      <c r="V2994">
        <v>48</v>
      </c>
      <c r="W2994">
        <v>1.5483870967741935</v>
      </c>
      <c r="X2994">
        <v>2736</v>
      </c>
      <c r="Y2994">
        <v>32</v>
      </c>
      <c r="Z2994">
        <v>56</v>
      </c>
      <c r="AA2994" t="s">
        <v>15</v>
      </c>
      <c r="AB2994">
        <v>1</v>
      </c>
      <c r="AC2994">
        <v>0</v>
      </c>
      <c r="AD2994" t="s">
        <v>15</v>
      </c>
      <c r="AE2994">
        <v>1</v>
      </c>
      <c r="AF2994">
        <v>0</v>
      </c>
      <c r="AG2994" t="s">
        <v>15</v>
      </c>
      <c r="AH2994">
        <v>1</v>
      </c>
      <c r="AI2994">
        <v>0</v>
      </c>
      <c r="AJ2994" t="s">
        <v>15</v>
      </c>
      <c r="AK2994">
        <v>1</v>
      </c>
      <c r="AL2994">
        <v>0</v>
      </c>
    </row>
    <row r="2995" spans="1:38" x14ac:dyDescent="0.25">
      <c r="A2995" t="s">
        <v>1530</v>
      </c>
      <c r="B2995" t="s">
        <v>1524</v>
      </c>
      <c r="C2995">
        <v>13980307</v>
      </c>
      <c r="D2995">
        <v>980307</v>
      </c>
      <c r="E2995" t="s">
        <v>929</v>
      </c>
      <c r="F2995" t="s">
        <v>930</v>
      </c>
      <c r="G2995" t="s">
        <v>1523</v>
      </c>
      <c r="H2995" t="s">
        <v>39</v>
      </c>
      <c r="I2995">
        <v>1</v>
      </c>
      <c r="J2995" t="s">
        <v>22</v>
      </c>
      <c r="K2995">
        <v>3</v>
      </c>
      <c r="L2995">
        <v>11</v>
      </c>
      <c r="M2995">
        <v>10</v>
      </c>
      <c r="N2995" t="s">
        <v>18</v>
      </c>
      <c r="O2995" t="s">
        <v>1548</v>
      </c>
      <c r="P2995">
        <v>0</v>
      </c>
      <c r="Q2995">
        <v>0</v>
      </c>
      <c r="R2995">
        <v>48</v>
      </c>
      <c r="S2995">
        <v>1.5483870967741935</v>
      </c>
      <c r="T2995">
        <f>DATATABLE[[#This Row],[تعداد واگن منتظر واگذاری]]+DATATABLE[[#This Row],[تعداد واگن تحت تخلیه]]</f>
        <v>48</v>
      </c>
      <c r="U2995">
        <v>1.5483870967741935</v>
      </c>
      <c r="V2995">
        <v>28</v>
      </c>
      <c r="W2995">
        <v>0.90322580645161288</v>
      </c>
      <c r="X2995">
        <v>1596</v>
      </c>
      <c r="Y2995">
        <v>48</v>
      </c>
      <c r="Z2995">
        <v>76</v>
      </c>
      <c r="AA2995" t="s">
        <v>13</v>
      </c>
      <c r="AB2995">
        <v>0</v>
      </c>
      <c r="AC2995">
        <v>1</v>
      </c>
      <c r="AD2995" t="s">
        <v>15</v>
      </c>
      <c r="AE2995">
        <v>1</v>
      </c>
      <c r="AF2995">
        <v>0</v>
      </c>
      <c r="AG2995" t="s">
        <v>15</v>
      </c>
      <c r="AH2995">
        <v>1</v>
      </c>
      <c r="AI2995">
        <v>0</v>
      </c>
      <c r="AJ2995" t="s">
        <v>15</v>
      </c>
      <c r="AK2995">
        <v>1</v>
      </c>
      <c r="AL2995">
        <v>0</v>
      </c>
    </row>
    <row r="2996" spans="1:38" x14ac:dyDescent="0.25">
      <c r="A2996" t="s">
        <v>1530</v>
      </c>
      <c r="B2996" t="s">
        <v>1524</v>
      </c>
      <c r="C2996">
        <v>13980308</v>
      </c>
      <c r="D2996">
        <v>980308</v>
      </c>
      <c r="E2996" t="s">
        <v>931</v>
      </c>
      <c r="F2996" t="s">
        <v>932</v>
      </c>
      <c r="G2996" t="s">
        <v>1523</v>
      </c>
      <c r="H2996" t="s">
        <v>39</v>
      </c>
      <c r="I2996">
        <v>1</v>
      </c>
      <c r="J2996" t="s">
        <v>22</v>
      </c>
      <c r="K2996">
        <v>3</v>
      </c>
      <c r="L2996">
        <v>11</v>
      </c>
      <c r="M2996">
        <v>10</v>
      </c>
      <c r="N2996" t="s">
        <v>19</v>
      </c>
      <c r="O2996" t="s">
        <v>1549</v>
      </c>
      <c r="P2996">
        <v>25</v>
      </c>
      <c r="Q2996">
        <v>0.80645161290322576</v>
      </c>
      <c r="R2996">
        <v>0</v>
      </c>
      <c r="S2996">
        <v>0</v>
      </c>
      <c r="T2996">
        <f>DATATABLE[[#This Row],[تعداد واگن منتظر واگذاری]]+DATATABLE[[#This Row],[تعداد واگن تحت تخلیه]]</f>
        <v>25</v>
      </c>
      <c r="U2996">
        <v>0.80645161290322576</v>
      </c>
      <c r="V2996">
        <v>69</v>
      </c>
      <c r="W2996">
        <v>2.225806451612903</v>
      </c>
      <c r="X2996">
        <v>3933</v>
      </c>
      <c r="Y2996">
        <v>25</v>
      </c>
      <c r="Z2996">
        <v>69</v>
      </c>
      <c r="AA2996" t="s">
        <v>15</v>
      </c>
      <c r="AB2996">
        <v>1</v>
      </c>
      <c r="AC2996">
        <v>0</v>
      </c>
      <c r="AD2996" t="s">
        <v>13</v>
      </c>
      <c r="AE2996">
        <v>0</v>
      </c>
      <c r="AF2996">
        <v>1</v>
      </c>
      <c r="AG2996" t="s">
        <v>15</v>
      </c>
      <c r="AH2996">
        <v>1</v>
      </c>
      <c r="AI2996">
        <v>0</v>
      </c>
      <c r="AJ2996" t="s">
        <v>15</v>
      </c>
      <c r="AK2996">
        <v>1</v>
      </c>
      <c r="AL2996">
        <v>0</v>
      </c>
    </row>
    <row r="2997" spans="1:38" x14ac:dyDescent="0.25">
      <c r="A2997" t="s">
        <v>1530</v>
      </c>
      <c r="B2997" t="s">
        <v>1524</v>
      </c>
      <c r="C2997">
        <v>13980309</v>
      </c>
      <c r="D2997">
        <v>980309</v>
      </c>
      <c r="E2997" t="s">
        <v>933</v>
      </c>
      <c r="F2997" t="s">
        <v>934</v>
      </c>
      <c r="G2997" t="s">
        <v>1523</v>
      </c>
      <c r="H2997" t="s">
        <v>39</v>
      </c>
      <c r="I2997">
        <v>1</v>
      </c>
      <c r="J2997" t="s">
        <v>22</v>
      </c>
      <c r="K2997">
        <v>3</v>
      </c>
      <c r="L2997">
        <v>11</v>
      </c>
      <c r="M2997">
        <v>11</v>
      </c>
      <c r="N2997" t="s">
        <v>20</v>
      </c>
      <c r="O2997" t="s">
        <v>1550</v>
      </c>
      <c r="P2997">
        <v>25</v>
      </c>
      <c r="Q2997">
        <v>0.80645161290322576</v>
      </c>
      <c r="R2997">
        <v>17</v>
      </c>
      <c r="S2997">
        <v>0.54838709677419351</v>
      </c>
      <c r="T2997">
        <f>DATATABLE[[#This Row],[تعداد واگن منتظر واگذاری]]+DATATABLE[[#This Row],[تعداد واگن تحت تخلیه]]</f>
        <v>42</v>
      </c>
      <c r="U2997">
        <v>1.3548387096774193</v>
      </c>
      <c r="V2997">
        <v>33</v>
      </c>
      <c r="W2997">
        <v>1.064516129032258</v>
      </c>
      <c r="X2997">
        <v>1881</v>
      </c>
      <c r="Y2997">
        <v>42</v>
      </c>
      <c r="Z2997">
        <v>50</v>
      </c>
      <c r="AA2997" t="s">
        <v>15</v>
      </c>
      <c r="AB2997">
        <v>1</v>
      </c>
      <c r="AC2997">
        <v>0</v>
      </c>
      <c r="AD2997" t="s">
        <v>15</v>
      </c>
      <c r="AE2997">
        <v>1</v>
      </c>
      <c r="AF2997">
        <v>0</v>
      </c>
      <c r="AG2997" t="s">
        <v>15</v>
      </c>
      <c r="AH2997">
        <v>1</v>
      </c>
      <c r="AI2997">
        <v>0</v>
      </c>
      <c r="AJ2997" t="s">
        <v>15</v>
      </c>
      <c r="AK2997">
        <v>1</v>
      </c>
      <c r="AL2997">
        <v>0</v>
      </c>
    </row>
    <row r="2998" spans="1:38" x14ac:dyDescent="0.25">
      <c r="A2998" t="s">
        <v>1530</v>
      </c>
      <c r="B2998" t="s">
        <v>1524</v>
      </c>
      <c r="C2998">
        <v>13980310</v>
      </c>
      <c r="D2998">
        <v>980310</v>
      </c>
      <c r="E2998" t="s">
        <v>935</v>
      </c>
      <c r="F2998" t="s">
        <v>936</v>
      </c>
      <c r="G2998" t="s">
        <v>1523</v>
      </c>
      <c r="H2998" t="s">
        <v>39</v>
      </c>
      <c r="I2998">
        <v>1</v>
      </c>
      <c r="J2998" t="s">
        <v>22</v>
      </c>
      <c r="K2998">
        <v>3</v>
      </c>
      <c r="L2998">
        <v>11</v>
      </c>
      <c r="M2998">
        <v>11</v>
      </c>
      <c r="N2998" t="s">
        <v>12</v>
      </c>
      <c r="O2998" t="s">
        <v>1551</v>
      </c>
      <c r="P2998">
        <v>0</v>
      </c>
      <c r="Q2998">
        <v>0</v>
      </c>
      <c r="R2998">
        <v>14</v>
      </c>
      <c r="S2998">
        <v>0.45161290322580644</v>
      </c>
      <c r="T2998">
        <f>DATATABLE[[#This Row],[تعداد واگن منتظر واگذاری]]+DATATABLE[[#This Row],[تعداد واگن تحت تخلیه]]</f>
        <v>14</v>
      </c>
      <c r="U2998">
        <v>0.45161290322580644</v>
      </c>
      <c r="V2998">
        <v>43</v>
      </c>
      <c r="W2998">
        <v>1.3870967741935485</v>
      </c>
      <c r="X2998">
        <v>2451</v>
      </c>
      <c r="Y2998">
        <v>14</v>
      </c>
      <c r="Z2998">
        <v>57</v>
      </c>
      <c r="AA2998" t="s">
        <v>13</v>
      </c>
      <c r="AB2998">
        <v>0</v>
      </c>
      <c r="AC2998">
        <v>1</v>
      </c>
      <c r="AD2998" t="s">
        <v>15</v>
      </c>
      <c r="AE2998">
        <v>1</v>
      </c>
      <c r="AF2998">
        <v>0</v>
      </c>
      <c r="AG2998" t="s">
        <v>15</v>
      </c>
      <c r="AH2998">
        <v>1</v>
      </c>
      <c r="AI2998">
        <v>0</v>
      </c>
      <c r="AJ2998" t="s">
        <v>15</v>
      </c>
      <c r="AK2998">
        <v>1</v>
      </c>
      <c r="AL2998">
        <v>0</v>
      </c>
    </row>
    <row r="2999" spans="1:38" x14ac:dyDescent="0.25">
      <c r="A2999" t="s">
        <v>1530</v>
      </c>
      <c r="B2999" t="s">
        <v>1524</v>
      </c>
      <c r="C2999">
        <v>13980311</v>
      </c>
      <c r="D2999">
        <v>980311</v>
      </c>
      <c r="E2999" t="s">
        <v>937</v>
      </c>
      <c r="F2999" t="s">
        <v>938</v>
      </c>
      <c r="G2999" t="s">
        <v>1523</v>
      </c>
      <c r="H2999" t="s">
        <v>39</v>
      </c>
      <c r="I2999">
        <v>1</v>
      </c>
      <c r="J2999" t="s">
        <v>22</v>
      </c>
      <c r="K2999">
        <v>3</v>
      </c>
      <c r="L2999">
        <v>12</v>
      </c>
      <c r="M2999">
        <v>11</v>
      </c>
      <c r="N2999" t="s">
        <v>14</v>
      </c>
      <c r="O2999" t="s">
        <v>1552</v>
      </c>
      <c r="P2999">
        <v>65</v>
      </c>
      <c r="Q2999">
        <v>2.096774193548387</v>
      </c>
      <c r="R2999">
        <v>10</v>
      </c>
      <c r="S2999">
        <v>0.32258064516129031</v>
      </c>
      <c r="T2999">
        <f>DATATABLE[[#This Row],[تعداد واگن منتظر واگذاری]]+DATATABLE[[#This Row],[تعداد واگن تحت تخلیه]]</f>
        <v>75</v>
      </c>
      <c r="U2999">
        <v>2.4193548387096775</v>
      </c>
      <c r="V2999">
        <v>0</v>
      </c>
      <c r="W2999">
        <v>0</v>
      </c>
      <c r="X2999">
        <v>0</v>
      </c>
      <c r="Y2999">
        <v>75</v>
      </c>
      <c r="Z2999">
        <v>10</v>
      </c>
      <c r="AA2999" t="s">
        <v>15</v>
      </c>
      <c r="AB2999">
        <v>1</v>
      </c>
      <c r="AC2999">
        <v>0</v>
      </c>
      <c r="AD2999" t="s">
        <v>15</v>
      </c>
      <c r="AE2999">
        <v>1</v>
      </c>
      <c r="AF2999">
        <v>0</v>
      </c>
      <c r="AG2999" t="s">
        <v>13</v>
      </c>
      <c r="AH2999">
        <v>0</v>
      </c>
      <c r="AI2999">
        <v>1</v>
      </c>
      <c r="AJ2999" t="s">
        <v>15</v>
      </c>
      <c r="AK2999">
        <v>1</v>
      </c>
      <c r="AL2999">
        <v>0</v>
      </c>
    </row>
    <row r="3000" spans="1:38" x14ac:dyDescent="0.25">
      <c r="A3000" t="s">
        <v>1530</v>
      </c>
      <c r="B3000" t="s">
        <v>1524</v>
      </c>
      <c r="C3000">
        <v>13980312</v>
      </c>
      <c r="D3000">
        <v>980312</v>
      </c>
      <c r="E3000" t="s">
        <v>939</v>
      </c>
      <c r="F3000" t="s">
        <v>940</v>
      </c>
      <c r="G3000" t="s">
        <v>1523</v>
      </c>
      <c r="H3000" t="s">
        <v>39</v>
      </c>
      <c r="I3000">
        <v>1</v>
      </c>
      <c r="J3000" t="s">
        <v>22</v>
      </c>
      <c r="K3000">
        <v>3</v>
      </c>
      <c r="L3000">
        <v>12</v>
      </c>
      <c r="M3000">
        <v>11</v>
      </c>
      <c r="N3000" t="s">
        <v>16</v>
      </c>
      <c r="O3000" t="s">
        <v>1553</v>
      </c>
      <c r="P3000">
        <v>4</v>
      </c>
      <c r="Q3000">
        <v>0.12903225806451613</v>
      </c>
      <c r="R3000">
        <v>99</v>
      </c>
      <c r="S3000">
        <v>3.193548387096774</v>
      </c>
      <c r="T3000">
        <f>DATATABLE[[#This Row],[تعداد واگن منتظر واگذاری]]+DATATABLE[[#This Row],[تعداد واگن تحت تخلیه]]</f>
        <v>103</v>
      </c>
      <c r="U3000">
        <v>3.3225806451612905</v>
      </c>
      <c r="V3000">
        <v>0</v>
      </c>
      <c r="W3000">
        <v>0</v>
      </c>
      <c r="X3000">
        <v>0</v>
      </c>
      <c r="Y3000">
        <v>103</v>
      </c>
      <c r="Z3000">
        <v>99</v>
      </c>
      <c r="AA3000" t="s">
        <v>15</v>
      </c>
      <c r="AB3000">
        <v>1</v>
      </c>
      <c r="AC3000">
        <v>0</v>
      </c>
      <c r="AD3000" t="s">
        <v>15</v>
      </c>
      <c r="AE3000">
        <v>1</v>
      </c>
      <c r="AF3000">
        <v>0</v>
      </c>
      <c r="AG3000" t="s">
        <v>13</v>
      </c>
      <c r="AH3000">
        <v>0</v>
      </c>
      <c r="AI3000">
        <v>1</v>
      </c>
      <c r="AJ3000" t="s">
        <v>15</v>
      </c>
      <c r="AK3000">
        <v>1</v>
      </c>
      <c r="AL3000">
        <v>0</v>
      </c>
    </row>
    <row r="3001" spans="1:38" x14ac:dyDescent="0.25">
      <c r="A3001" t="s">
        <v>1530</v>
      </c>
      <c r="B3001" t="s">
        <v>1524</v>
      </c>
      <c r="C3001">
        <v>13980313</v>
      </c>
      <c r="D3001">
        <v>980313</v>
      </c>
      <c r="E3001" t="s">
        <v>941</v>
      </c>
      <c r="F3001" t="s">
        <v>942</v>
      </c>
      <c r="G3001" t="s">
        <v>1523</v>
      </c>
      <c r="H3001" t="s">
        <v>39</v>
      </c>
      <c r="I3001">
        <v>1</v>
      </c>
      <c r="J3001" t="s">
        <v>22</v>
      </c>
      <c r="K3001">
        <v>3</v>
      </c>
      <c r="L3001">
        <v>12</v>
      </c>
      <c r="M3001">
        <v>11</v>
      </c>
      <c r="N3001" t="s">
        <v>17</v>
      </c>
      <c r="O3001" t="s">
        <v>1556</v>
      </c>
      <c r="P3001">
        <v>0</v>
      </c>
      <c r="Q3001">
        <v>0</v>
      </c>
      <c r="R3001">
        <v>35</v>
      </c>
      <c r="S3001">
        <v>1.1290322580645162</v>
      </c>
      <c r="T3001">
        <f>DATATABLE[[#This Row],[تعداد واگن منتظر واگذاری]]+DATATABLE[[#This Row],[تعداد واگن تحت تخلیه]]</f>
        <v>35</v>
      </c>
      <c r="U3001">
        <v>1.1290322580645162</v>
      </c>
      <c r="V3001">
        <v>64</v>
      </c>
      <c r="W3001">
        <v>2.064516129032258</v>
      </c>
      <c r="X3001">
        <v>3648</v>
      </c>
      <c r="Y3001">
        <v>35</v>
      </c>
      <c r="Z3001">
        <v>99</v>
      </c>
      <c r="AA3001" t="s">
        <v>13</v>
      </c>
      <c r="AB3001">
        <v>0</v>
      </c>
      <c r="AC3001">
        <v>1</v>
      </c>
      <c r="AD3001" t="s">
        <v>15</v>
      </c>
      <c r="AE3001">
        <v>1</v>
      </c>
      <c r="AF3001">
        <v>0</v>
      </c>
      <c r="AG3001" t="s">
        <v>15</v>
      </c>
      <c r="AH3001">
        <v>1</v>
      </c>
      <c r="AI3001">
        <v>0</v>
      </c>
      <c r="AJ3001" t="s">
        <v>15</v>
      </c>
      <c r="AK3001">
        <v>1</v>
      </c>
      <c r="AL3001">
        <v>0</v>
      </c>
    </row>
    <row r="3002" spans="1:38" x14ac:dyDescent="0.25">
      <c r="A3002" t="s">
        <v>1530</v>
      </c>
      <c r="B3002" t="s">
        <v>1524</v>
      </c>
      <c r="C3002">
        <v>13980314</v>
      </c>
      <c r="D3002">
        <v>980314</v>
      </c>
      <c r="E3002" t="s">
        <v>943</v>
      </c>
      <c r="F3002" t="s">
        <v>944</v>
      </c>
      <c r="G3002" t="s">
        <v>1523</v>
      </c>
      <c r="H3002" t="s">
        <v>39</v>
      </c>
      <c r="I3002">
        <v>1</v>
      </c>
      <c r="J3002" t="s">
        <v>22</v>
      </c>
      <c r="K3002">
        <v>3</v>
      </c>
      <c r="L3002">
        <v>12</v>
      </c>
      <c r="M3002">
        <v>11</v>
      </c>
      <c r="N3002" t="s">
        <v>18</v>
      </c>
      <c r="O3002" t="s">
        <v>1557</v>
      </c>
      <c r="P3002">
        <v>40</v>
      </c>
      <c r="Q3002">
        <v>1.2903225806451613</v>
      </c>
      <c r="R3002">
        <v>15</v>
      </c>
      <c r="S3002">
        <v>0.4838709677419355</v>
      </c>
      <c r="T3002">
        <f>DATATABLE[[#This Row],[تعداد واگن منتظر واگذاری]]+DATATABLE[[#This Row],[تعداد واگن تحت تخلیه]]</f>
        <v>55</v>
      </c>
      <c r="U3002">
        <v>1.7741935483870968</v>
      </c>
      <c r="V3002">
        <v>35</v>
      </c>
      <c r="W3002">
        <v>1.1290322580645162</v>
      </c>
      <c r="X3002">
        <v>1995</v>
      </c>
      <c r="Y3002">
        <v>55</v>
      </c>
      <c r="Z3002">
        <v>50</v>
      </c>
      <c r="AA3002" t="s">
        <v>15</v>
      </c>
      <c r="AB3002">
        <v>1</v>
      </c>
      <c r="AC3002">
        <v>0</v>
      </c>
      <c r="AD3002" t="s">
        <v>15</v>
      </c>
      <c r="AE3002">
        <v>1</v>
      </c>
      <c r="AF3002">
        <v>0</v>
      </c>
      <c r="AG3002" t="s">
        <v>15</v>
      </c>
      <c r="AH3002">
        <v>1</v>
      </c>
      <c r="AI3002">
        <v>0</v>
      </c>
      <c r="AJ3002" t="s">
        <v>15</v>
      </c>
      <c r="AK3002">
        <v>1</v>
      </c>
      <c r="AL3002">
        <v>0</v>
      </c>
    </row>
    <row r="3003" spans="1:38" x14ac:dyDescent="0.25">
      <c r="A3003" t="s">
        <v>1530</v>
      </c>
      <c r="B3003" t="s">
        <v>1524</v>
      </c>
      <c r="C3003">
        <v>13980315</v>
      </c>
      <c r="D3003">
        <v>980315</v>
      </c>
      <c r="E3003" t="s">
        <v>945</v>
      </c>
      <c r="F3003" t="s">
        <v>946</v>
      </c>
      <c r="G3003" t="s">
        <v>1523</v>
      </c>
      <c r="H3003" t="s">
        <v>39</v>
      </c>
      <c r="I3003">
        <v>1</v>
      </c>
      <c r="J3003" t="s">
        <v>22</v>
      </c>
      <c r="K3003">
        <v>3</v>
      </c>
      <c r="L3003">
        <v>12</v>
      </c>
      <c r="M3003">
        <v>11</v>
      </c>
      <c r="N3003" t="s">
        <v>19</v>
      </c>
      <c r="O3003" t="s">
        <v>1558</v>
      </c>
      <c r="P3003">
        <v>24</v>
      </c>
      <c r="Q3003">
        <v>0.77419354838709675</v>
      </c>
      <c r="R3003">
        <v>53</v>
      </c>
      <c r="S3003">
        <v>1.7096774193548387</v>
      </c>
      <c r="T3003">
        <f>DATATABLE[[#This Row],[تعداد واگن منتظر واگذاری]]+DATATABLE[[#This Row],[تعداد واگن تحت تخلیه]]</f>
        <v>77</v>
      </c>
      <c r="U3003">
        <v>2.4838709677419355</v>
      </c>
      <c r="V3003">
        <v>17</v>
      </c>
      <c r="W3003">
        <v>0.54838709677419351</v>
      </c>
      <c r="X3003">
        <v>969</v>
      </c>
      <c r="Y3003">
        <v>77</v>
      </c>
      <c r="Z3003">
        <v>70</v>
      </c>
      <c r="AA3003" t="s">
        <v>15</v>
      </c>
      <c r="AB3003">
        <v>1</v>
      </c>
      <c r="AC3003">
        <v>0</v>
      </c>
      <c r="AD3003" t="s">
        <v>15</v>
      </c>
      <c r="AE3003">
        <v>1</v>
      </c>
      <c r="AF3003">
        <v>0</v>
      </c>
      <c r="AG3003" t="s">
        <v>15</v>
      </c>
      <c r="AH3003">
        <v>1</v>
      </c>
      <c r="AI3003">
        <v>0</v>
      </c>
      <c r="AJ3003" t="s">
        <v>15</v>
      </c>
      <c r="AK3003">
        <v>1</v>
      </c>
      <c r="AL3003">
        <v>0</v>
      </c>
    </row>
    <row r="3004" spans="1:38" x14ac:dyDescent="0.25">
      <c r="A3004" t="s">
        <v>1530</v>
      </c>
      <c r="B3004" t="s">
        <v>1524</v>
      </c>
      <c r="C3004">
        <v>13980316</v>
      </c>
      <c r="D3004">
        <v>980316</v>
      </c>
      <c r="E3004" t="s">
        <v>947</v>
      </c>
      <c r="F3004" t="s">
        <v>948</v>
      </c>
      <c r="G3004" t="s">
        <v>1523</v>
      </c>
      <c r="H3004" t="s">
        <v>39</v>
      </c>
      <c r="I3004">
        <v>1</v>
      </c>
      <c r="J3004" t="s">
        <v>22</v>
      </c>
      <c r="K3004">
        <v>3</v>
      </c>
      <c r="L3004">
        <v>12</v>
      </c>
      <c r="M3004">
        <v>12</v>
      </c>
      <c r="N3004" t="s">
        <v>20</v>
      </c>
      <c r="O3004" t="s">
        <v>1559</v>
      </c>
      <c r="P3004">
        <v>38</v>
      </c>
      <c r="Q3004">
        <v>1.2258064516129032</v>
      </c>
      <c r="R3004">
        <v>3</v>
      </c>
      <c r="S3004">
        <v>9.6774193548387094E-2</v>
      </c>
      <c r="T3004">
        <f>DATATABLE[[#This Row],[تعداد واگن منتظر واگذاری]]+DATATABLE[[#This Row],[تعداد واگن تحت تخلیه]]</f>
        <v>41</v>
      </c>
      <c r="U3004">
        <v>1.3225806451612903</v>
      </c>
      <c r="V3004">
        <v>20</v>
      </c>
      <c r="W3004">
        <v>0.64516129032258063</v>
      </c>
      <c r="X3004">
        <v>1140</v>
      </c>
      <c r="Y3004">
        <v>41</v>
      </c>
      <c r="Z3004">
        <v>23</v>
      </c>
      <c r="AA3004" t="s">
        <v>15</v>
      </c>
      <c r="AB3004">
        <v>1</v>
      </c>
      <c r="AC3004">
        <v>0</v>
      </c>
      <c r="AD3004" t="s">
        <v>15</v>
      </c>
      <c r="AE3004">
        <v>1</v>
      </c>
      <c r="AF3004">
        <v>0</v>
      </c>
      <c r="AG3004" t="s">
        <v>15</v>
      </c>
      <c r="AH3004">
        <v>1</v>
      </c>
      <c r="AI3004">
        <v>0</v>
      </c>
      <c r="AJ3004" t="s">
        <v>15</v>
      </c>
      <c r="AK3004">
        <v>1</v>
      </c>
      <c r="AL3004">
        <v>0</v>
      </c>
    </row>
    <row r="3005" spans="1:38" x14ac:dyDescent="0.25">
      <c r="A3005" t="s">
        <v>1530</v>
      </c>
      <c r="B3005" t="s">
        <v>1524</v>
      </c>
      <c r="C3005">
        <v>13980317</v>
      </c>
      <c r="D3005">
        <v>980317</v>
      </c>
      <c r="E3005" t="s">
        <v>949</v>
      </c>
      <c r="F3005" t="s">
        <v>950</v>
      </c>
      <c r="G3005" t="s">
        <v>1523</v>
      </c>
      <c r="H3005" t="s">
        <v>39</v>
      </c>
      <c r="I3005">
        <v>1</v>
      </c>
      <c r="J3005" t="s">
        <v>22</v>
      </c>
      <c r="K3005">
        <v>3</v>
      </c>
      <c r="L3005">
        <v>12</v>
      </c>
      <c r="M3005">
        <v>12</v>
      </c>
      <c r="N3005" t="s">
        <v>12</v>
      </c>
      <c r="O3005" t="s">
        <v>1560</v>
      </c>
      <c r="P3005">
        <v>25</v>
      </c>
      <c r="Q3005">
        <v>0.80645161290322576</v>
      </c>
      <c r="R3005">
        <v>52</v>
      </c>
      <c r="S3005">
        <v>1.6774193548387097</v>
      </c>
      <c r="T3005">
        <f>DATATABLE[[#This Row],[تعداد واگن منتظر واگذاری]]+DATATABLE[[#This Row],[تعداد واگن تحت تخلیه]]</f>
        <v>77</v>
      </c>
      <c r="U3005">
        <v>2.4838709677419355</v>
      </c>
      <c r="V3005">
        <v>7</v>
      </c>
      <c r="W3005">
        <v>0.22580645161290322</v>
      </c>
      <c r="X3005">
        <v>399</v>
      </c>
      <c r="Y3005">
        <v>77</v>
      </c>
      <c r="Z3005">
        <v>59</v>
      </c>
      <c r="AA3005" t="s">
        <v>15</v>
      </c>
      <c r="AB3005">
        <v>1</v>
      </c>
      <c r="AC3005">
        <v>0</v>
      </c>
      <c r="AD3005" t="s">
        <v>15</v>
      </c>
      <c r="AE3005">
        <v>1</v>
      </c>
      <c r="AF3005">
        <v>0</v>
      </c>
      <c r="AG3005" t="s">
        <v>15</v>
      </c>
      <c r="AH3005">
        <v>1</v>
      </c>
      <c r="AI3005">
        <v>0</v>
      </c>
      <c r="AJ3005" t="s">
        <v>15</v>
      </c>
      <c r="AK3005">
        <v>1</v>
      </c>
      <c r="AL3005">
        <v>0</v>
      </c>
    </row>
    <row r="3006" spans="1:38" x14ac:dyDescent="0.25">
      <c r="A3006" t="s">
        <v>1530</v>
      </c>
      <c r="B3006" t="s">
        <v>1524</v>
      </c>
      <c r="C3006">
        <v>13980318</v>
      </c>
      <c r="D3006">
        <v>980318</v>
      </c>
      <c r="E3006" t="s">
        <v>951</v>
      </c>
      <c r="F3006" t="s">
        <v>952</v>
      </c>
      <c r="G3006" t="s">
        <v>1523</v>
      </c>
      <c r="H3006" t="s">
        <v>39</v>
      </c>
      <c r="I3006">
        <v>1</v>
      </c>
      <c r="J3006" t="s">
        <v>22</v>
      </c>
      <c r="K3006">
        <v>3</v>
      </c>
      <c r="L3006">
        <v>13</v>
      </c>
      <c r="M3006">
        <v>12</v>
      </c>
      <c r="N3006" t="s">
        <v>14</v>
      </c>
      <c r="O3006" t="s">
        <v>1561</v>
      </c>
      <c r="P3006">
        <v>0</v>
      </c>
      <c r="Q3006">
        <v>0</v>
      </c>
      <c r="R3006">
        <v>0</v>
      </c>
      <c r="S3006">
        <v>0</v>
      </c>
      <c r="T3006">
        <f>DATATABLE[[#This Row],[تعداد واگن منتظر واگذاری]]+DATATABLE[[#This Row],[تعداد واگن تحت تخلیه]]</f>
        <v>0</v>
      </c>
      <c r="U3006">
        <v>0</v>
      </c>
      <c r="V3006">
        <v>59</v>
      </c>
      <c r="W3006">
        <v>1.903225806451613</v>
      </c>
      <c r="X3006">
        <v>3363</v>
      </c>
      <c r="Y3006">
        <v>0</v>
      </c>
      <c r="Z3006">
        <v>59</v>
      </c>
      <c r="AA3006" t="s">
        <v>13</v>
      </c>
      <c r="AB3006">
        <v>0</v>
      </c>
      <c r="AC3006">
        <v>1</v>
      </c>
      <c r="AD3006" t="s">
        <v>13</v>
      </c>
      <c r="AE3006">
        <v>0</v>
      </c>
      <c r="AF3006">
        <v>1</v>
      </c>
      <c r="AG3006" t="s">
        <v>15</v>
      </c>
      <c r="AH3006">
        <v>1</v>
      </c>
      <c r="AI3006">
        <v>0</v>
      </c>
      <c r="AJ3006" t="s">
        <v>15</v>
      </c>
      <c r="AK3006">
        <v>1</v>
      </c>
      <c r="AL3006">
        <v>0</v>
      </c>
    </row>
    <row r="3007" spans="1:38" x14ac:dyDescent="0.25">
      <c r="A3007" t="s">
        <v>1530</v>
      </c>
      <c r="B3007" t="s">
        <v>1524</v>
      </c>
      <c r="C3007">
        <v>13980319</v>
      </c>
      <c r="D3007">
        <v>980319</v>
      </c>
      <c r="E3007" t="s">
        <v>953</v>
      </c>
      <c r="F3007" t="s">
        <v>954</v>
      </c>
      <c r="G3007" t="s">
        <v>1523</v>
      </c>
      <c r="H3007" t="s">
        <v>39</v>
      </c>
      <c r="I3007">
        <v>1</v>
      </c>
      <c r="J3007" t="s">
        <v>22</v>
      </c>
      <c r="K3007">
        <v>3</v>
      </c>
      <c r="L3007">
        <v>13</v>
      </c>
      <c r="M3007">
        <v>12</v>
      </c>
      <c r="N3007" t="s">
        <v>16</v>
      </c>
      <c r="O3007" t="s">
        <v>1562</v>
      </c>
      <c r="P3007">
        <v>19</v>
      </c>
      <c r="Q3007">
        <v>0.61290322580645162</v>
      </c>
      <c r="R3007">
        <v>24</v>
      </c>
      <c r="S3007">
        <v>0.77419354838709675</v>
      </c>
      <c r="T3007">
        <f>DATATABLE[[#This Row],[تعداد واگن منتظر واگذاری]]+DATATABLE[[#This Row],[تعداد واگن تحت تخلیه]]</f>
        <v>43</v>
      </c>
      <c r="U3007">
        <v>1.3870967741935485</v>
      </c>
      <c r="V3007">
        <v>8</v>
      </c>
      <c r="W3007">
        <v>0.25806451612903225</v>
      </c>
      <c r="X3007">
        <v>456</v>
      </c>
      <c r="Y3007">
        <v>43</v>
      </c>
      <c r="Z3007">
        <v>32</v>
      </c>
      <c r="AA3007" t="s">
        <v>15</v>
      </c>
      <c r="AB3007">
        <v>1</v>
      </c>
      <c r="AC3007">
        <v>0</v>
      </c>
      <c r="AD3007" t="s">
        <v>15</v>
      </c>
      <c r="AE3007">
        <v>1</v>
      </c>
      <c r="AF3007">
        <v>0</v>
      </c>
      <c r="AG3007" t="s">
        <v>15</v>
      </c>
      <c r="AH3007">
        <v>1</v>
      </c>
      <c r="AI3007">
        <v>0</v>
      </c>
      <c r="AJ3007" t="s">
        <v>15</v>
      </c>
      <c r="AK3007">
        <v>1</v>
      </c>
      <c r="AL3007">
        <v>0</v>
      </c>
    </row>
    <row r="3008" spans="1:38" x14ac:dyDescent="0.25">
      <c r="A3008" t="s">
        <v>1530</v>
      </c>
      <c r="B3008" t="s">
        <v>1524</v>
      </c>
      <c r="C3008">
        <v>13980320</v>
      </c>
      <c r="D3008">
        <v>980320</v>
      </c>
      <c r="E3008" t="s">
        <v>955</v>
      </c>
      <c r="F3008" t="s">
        <v>956</v>
      </c>
      <c r="G3008" t="s">
        <v>1523</v>
      </c>
      <c r="H3008" t="s">
        <v>39</v>
      </c>
      <c r="I3008">
        <v>1</v>
      </c>
      <c r="J3008" t="s">
        <v>22</v>
      </c>
      <c r="K3008">
        <v>3</v>
      </c>
      <c r="L3008">
        <v>13</v>
      </c>
      <c r="M3008">
        <v>12</v>
      </c>
      <c r="N3008" t="s">
        <v>17</v>
      </c>
      <c r="O3008" t="s">
        <v>1563</v>
      </c>
      <c r="P3008">
        <v>4</v>
      </c>
      <c r="Q3008">
        <v>0.12903225806451613</v>
      </c>
      <c r="R3008">
        <v>25</v>
      </c>
      <c r="S3008">
        <v>0.80645161290322576</v>
      </c>
      <c r="T3008">
        <f>DATATABLE[[#This Row],[تعداد واگن منتظر واگذاری]]+DATATABLE[[#This Row],[تعداد واگن تحت تخلیه]]</f>
        <v>29</v>
      </c>
      <c r="U3008">
        <v>0.93548387096774188</v>
      </c>
      <c r="V3008">
        <v>35</v>
      </c>
      <c r="W3008">
        <v>1.1290322580645162</v>
      </c>
      <c r="X3008">
        <v>1995</v>
      </c>
      <c r="Y3008">
        <v>29</v>
      </c>
      <c r="Z3008">
        <v>60</v>
      </c>
      <c r="AA3008" t="s">
        <v>15</v>
      </c>
      <c r="AB3008">
        <v>1</v>
      </c>
      <c r="AC3008">
        <v>0</v>
      </c>
      <c r="AD3008" t="s">
        <v>15</v>
      </c>
      <c r="AE3008">
        <v>1</v>
      </c>
      <c r="AF3008">
        <v>0</v>
      </c>
      <c r="AG3008" t="s">
        <v>15</v>
      </c>
      <c r="AH3008">
        <v>1</v>
      </c>
      <c r="AI3008">
        <v>0</v>
      </c>
      <c r="AJ3008" t="s">
        <v>15</v>
      </c>
      <c r="AK3008">
        <v>1</v>
      </c>
      <c r="AL3008">
        <v>0</v>
      </c>
    </row>
    <row r="3009" spans="1:38" x14ac:dyDescent="0.25">
      <c r="A3009" t="s">
        <v>1530</v>
      </c>
      <c r="B3009" t="s">
        <v>1524</v>
      </c>
      <c r="C3009">
        <v>13980321</v>
      </c>
      <c r="D3009">
        <v>980321</v>
      </c>
      <c r="E3009" t="s">
        <v>957</v>
      </c>
      <c r="F3009" t="s">
        <v>958</v>
      </c>
      <c r="G3009" t="s">
        <v>1523</v>
      </c>
      <c r="H3009" t="s">
        <v>39</v>
      </c>
      <c r="I3009">
        <v>1</v>
      </c>
      <c r="J3009" t="s">
        <v>22</v>
      </c>
      <c r="K3009">
        <v>3</v>
      </c>
      <c r="L3009">
        <v>13</v>
      </c>
      <c r="M3009">
        <v>12</v>
      </c>
      <c r="N3009" t="s">
        <v>18</v>
      </c>
      <c r="O3009" t="s">
        <v>1564</v>
      </c>
      <c r="P3009">
        <v>4</v>
      </c>
      <c r="Q3009">
        <v>0.12903225806451613</v>
      </c>
      <c r="R3009">
        <v>44</v>
      </c>
      <c r="S3009">
        <v>1.4193548387096775</v>
      </c>
      <c r="T3009">
        <f>DATATABLE[[#This Row],[تعداد واگن منتظر واگذاری]]+DATATABLE[[#This Row],[تعداد واگن تحت تخلیه]]</f>
        <v>48</v>
      </c>
      <c r="U3009">
        <v>1.5483870967741935</v>
      </c>
      <c r="V3009">
        <v>0</v>
      </c>
      <c r="W3009">
        <v>0</v>
      </c>
      <c r="X3009">
        <v>0</v>
      </c>
      <c r="Y3009">
        <v>48</v>
      </c>
      <c r="Z3009">
        <v>44</v>
      </c>
      <c r="AA3009" t="s">
        <v>15</v>
      </c>
      <c r="AB3009">
        <v>1</v>
      </c>
      <c r="AC3009">
        <v>0</v>
      </c>
      <c r="AD3009" t="s">
        <v>15</v>
      </c>
      <c r="AE3009">
        <v>1</v>
      </c>
      <c r="AF3009">
        <v>0</v>
      </c>
      <c r="AG3009" t="s">
        <v>13</v>
      </c>
      <c r="AH3009">
        <v>0</v>
      </c>
      <c r="AI3009">
        <v>1</v>
      </c>
      <c r="AJ3009" t="s">
        <v>15</v>
      </c>
      <c r="AK3009">
        <v>1</v>
      </c>
      <c r="AL3009">
        <v>0</v>
      </c>
    </row>
    <row r="3010" spans="1:38" x14ac:dyDescent="0.25">
      <c r="A3010" t="s">
        <v>1530</v>
      </c>
      <c r="B3010" t="s">
        <v>1524</v>
      </c>
      <c r="C3010">
        <v>13980322</v>
      </c>
      <c r="D3010">
        <v>980322</v>
      </c>
      <c r="E3010" t="s">
        <v>959</v>
      </c>
      <c r="F3010" t="s">
        <v>960</v>
      </c>
      <c r="G3010" t="s">
        <v>1523</v>
      </c>
      <c r="H3010" t="s">
        <v>39</v>
      </c>
      <c r="I3010">
        <v>1</v>
      </c>
      <c r="J3010" t="s">
        <v>22</v>
      </c>
      <c r="K3010">
        <v>3</v>
      </c>
      <c r="L3010">
        <v>13</v>
      </c>
      <c r="M3010">
        <v>12</v>
      </c>
      <c r="N3010" t="s">
        <v>19</v>
      </c>
      <c r="O3010" t="s">
        <v>1565</v>
      </c>
      <c r="P3010">
        <v>21</v>
      </c>
      <c r="Q3010">
        <v>0.67741935483870963</v>
      </c>
      <c r="R3010">
        <v>43</v>
      </c>
      <c r="S3010">
        <v>1.3870967741935485</v>
      </c>
      <c r="T3010">
        <f>DATATABLE[[#This Row],[تعداد واگن منتظر واگذاری]]+DATATABLE[[#This Row],[تعداد واگن تحت تخلیه]]</f>
        <v>64</v>
      </c>
      <c r="U3010">
        <v>2.064516129032258</v>
      </c>
      <c r="V3010">
        <v>42</v>
      </c>
      <c r="W3010">
        <v>1.3548387096774193</v>
      </c>
      <c r="X3010">
        <v>2394</v>
      </c>
      <c r="Y3010">
        <v>64</v>
      </c>
      <c r="Z3010">
        <v>85</v>
      </c>
      <c r="AA3010" t="s">
        <v>15</v>
      </c>
      <c r="AB3010">
        <v>1</v>
      </c>
      <c r="AC3010">
        <v>0</v>
      </c>
      <c r="AD3010" t="s">
        <v>15</v>
      </c>
      <c r="AE3010">
        <v>1</v>
      </c>
      <c r="AF3010">
        <v>0</v>
      </c>
      <c r="AG3010" t="s">
        <v>15</v>
      </c>
      <c r="AH3010">
        <v>1</v>
      </c>
      <c r="AI3010">
        <v>0</v>
      </c>
      <c r="AJ3010" t="s">
        <v>15</v>
      </c>
      <c r="AK3010">
        <v>1</v>
      </c>
      <c r="AL3010">
        <v>0</v>
      </c>
    </row>
    <row r="3011" spans="1:38" x14ac:dyDescent="0.25">
      <c r="A3011" t="s">
        <v>1530</v>
      </c>
      <c r="B3011" t="s">
        <v>1524</v>
      </c>
      <c r="C3011">
        <v>13980323</v>
      </c>
      <c r="D3011">
        <v>980323</v>
      </c>
      <c r="E3011" t="s">
        <v>961</v>
      </c>
      <c r="F3011" t="s">
        <v>962</v>
      </c>
      <c r="G3011" t="s">
        <v>1523</v>
      </c>
      <c r="H3011" t="s">
        <v>39</v>
      </c>
      <c r="I3011">
        <v>1</v>
      </c>
      <c r="J3011" t="s">
        <v>22</v>
      </c>
      <c r="K3011">
        <v>3</v>
      </c>
      <c r="L3011">
        <v>13</v>
      </c>
      <c r="M3011">
        <v>13</v>
      </c>
      <c r="N3011" t="s">
        <v>20</v>
      </c>
      <c r="O3011" t="s">
        <v>1566</v>
      </c>
      <c r="P3011">
        <v>0</v>
      </c>
      <c r="Q3011">
        <v>0</v>
      </c>
      <c r="R3011">
        <v>0</v>
      </c>
      <c r="S3011">
        <v>0</v>
      </c>
      <c r="T3011">
        <f>DATATABLE[[#This Row],[تعداد واگن منتظر واگذاری]]+DATATABLE[[#This Row],[تعداد واگن تحت تخلیه]]</f>
        <v>0</v>
      </c>
      <c r="U3011">
        <v>0</v>
      </c>
      <c r="V3011">
        <v>25</v>
      </c>
      <c r="W3011">
        <v>0.80645161290322576</v>
      </c>
      <c r="X3011">
        <v>1425</v>
      </c>
      <c r="Y3011">
        <v>0</v>
      </c>
      <c r="Z3011">
        <v>25</v>
      </c>
      <c r="AA3011" t="s">
        <v>13</v>
      </c>
      <c r="AB3011">
        <v>0</v>
      </c>
      <c r="AC3011">
        <v>1</v>
      </c>
      <c r="AD3011" t="s">
        <v>13</v>
      </c>
      <c r="AE3011">
        <v>0</v>
      </c>
      <c r="AF3011">
        <v>1</v>
      </c>
      <c r="AG3011" t="s">
        <v>15</v>
      </c>
      <c r="AH3011">
        <v>1</v>
      </c>
      <c r="AI3011">
        <v>0</v>
      </c>
      <c r="AJ3011" t="s">
        <v>15</v>
      </c>
      <c r="AK3011">
        <v>1</v>
      </c>
      <c r="AL3011">
        <v>0</v>
      </c>
    </row>
    <row r="3012" spans="1:38" x14ac:dyDescent="0.25">
      <c r="A3012" t="s">
        <v>1530</v>
      </c>
      <c r="B3012" t="s">
        <v>1524</v>
      </c>
      <c r="C3012">
        <v>13980324</v>
      </c>
      <c r="D3012">
        <v>980324</v>
      </c>
      <c r="E3012" t="s">
        <v>963</v>
      </c>
      <c r="F3012" t="s">
        <v>964</v>
      </c>
      <c r="G3012" t="s">
        <v>1523</v>
      </c>
      <c r="H3012" t="s">
        <v>39</v>
      </c>
      <c r="I3012">
        <v>1</v>
      </c>
      <c r="J3012" t="s">
        <v>22</v>
      </c>
      <c r="K3012">
        <v>3</v>
      </c>
      <c r="L3012">
        <v>13</v>
      </c>
      <c r="M3012">
        <v>13</v>
      </c>
      <c r="N3012" t="s">
        <v>12</v>
      </c>
      <c r="O3012" t="s">
        <v>1567</v>
      </c>
      <c r="P3012">
        <v>0</v>
      </c>
      <c r="Q3012">
        <v>0</v>
      </c>
      <c r="R3012">
        <v>33</v>
      </c>
      <c r="S3012">
        <v>1.064516129032258</v>
      </c>
      <c r="T3012">
        <f>DATATABLE[[#This Row],[تعداد واگن منتظر واگذاری]]+DATATABLE[[#This Row],[تعداد واگن تحت تخلیه]]</f>
        <v>33</v>
      </c>
      <c r="U3012">
        <v>1.064516129032258</v>
      </c>
      <c r="V3012">
        <v>11</v>
      </c>
      <c r="W3012">
        <v>0.35483870967741937</v>
      </c>
      <c r="X3012">
        <v>627</v>
      </c>
      <c r="Y3012">
        <v>33</v>
      </c>
      <c r="Z3012">
        <v>44</v>
      </c>
      <c r="AA3012" t="s">
        <v>13</v>
      </c>
      <c r="AB3012">
        <v>0</v>
      </c>
      <c r="AC3012">
        <v>1</v>
      </c>
      <c r="AD3012" t="s">
        <v>15</v>
      </c>
      <c r="AE3012">
        <v>1</v>
      </c>
      <c r="AF3012">
        <v>0</v>
      </c>
      <c r="AG3012" t="s">
        <v>15</v>
      </c>
      <c r="AH3012">
        <v>1</v>
      </c>
      <c r="AI3012">
        <v>0</v>
      </c>
      <c r="AJ3012" t="s">
        <v>15</v>
      </c>
      <c r="AK3012">
        <v>1</v>
      </c>
      <c r="AL3012">
        <v>0</v>
      </c>
    </row>
    <row r="3013" spans="1:38" x14ac:dyDescent="0.25">
      <c r="A3013" t="s">
        <v>1530</v>
      </c>
      <c r="B3013" t="s">
        <v>1524</v>
      </c>
      <c r="C3013">
        <v>13980325</v>
      </c>
      <c r="D3013">
        <v>980325</v>
      </c>
      <c r="E3013" t="s">
        <v>965</v>
      </c>
      <c r="F3013" t="s">
        <v>966</v>
      </c>
      <c r="G3013" t="s">
        <v>1523</v>
      </c>
      <c r="H3013" t="s">
        <v>39</v>
      </c>
      <c r="I3013">
        <v>1</v>
      </c>
      <c r="J3013" t="s">
        <v>22</v>
      </c>
      <c r="K3013">
        <v>3</v>
      </c>
      <c r="L3013">
        <v>14</v>
      </c>
      <c r="M3013">
        <v>13</v>
      </c>
      <c r="N3013" t="s">
        <v>14</v>
      </c>
      <c r="O3013" t="s">
        <v>1568</v>
      </c>
      <c r="P3013">
        <v>28</v>
      </c>
      <c r="Q3013">
        <v>0.90322580645161288</v>
      </c>
      <c r="R3013">
        <v>42</v>
      </c>
      <c r="S3013">
        <v>1.3548387096774193</v>
      </c>
      <c r="T3013">
        <f>DATATABLE[[#This Row],[تعداد واگن منتظر واگذاری]]+DATATABLE[[#This Row],[تعداد واگن تحت تخلیه]]</f>
        <v>70</v>
      </c>
      <c r="U3013">
        <v>2.2580645161290325</v>
      </c>
      <c r="V3013">
        <v>0</v>
      </c>
      <c r="W3013">
        <v>0</v>
      </c>
      <c r="X3013">
        <v>0</v>
      </c>
      <c r="Y3013">
        <v>70</v>
      </c>
      <c r="Z3013">
        <v>42</v>
      </c>
      <c r="AA3013" t="s">
        <v>15</v>
      </c>
      <c r="AB3013">
        <v>1</v>
      </c>
      <c r="AC3013">
        <v>0</v>
      </c>
      <c r="AD3013" t="s">
        <v>15</v>
      </c>
      <c r="AE3013">
        <v>1</v>
      </c>
      <c r="AF3013">
        <v>0</v>
      </c>
      <c r="AG3013" t="s">
        <v>13</v>
      </c>
      <c r="AH3013">
        <v>0</v>
      </c>
      <c r="AI3013">
        <v>1</v>
      </c>
      <c r="AJ3013" t="s">
        <v>15</v>
      </c>
      <c r="AK3013">
        <v>1</v>
      </c>
      <c r="AL3013">
        <v>0</v>
      </c>
    </row>
    <row r="3014" spans="1:38" x14ac:dyDescent="0.25">
      <c r="A3014" t="s">
        <v>1530</v>
      </c>
      <c r="B3014" t="s">
        <v>1524</v>
      </c>
      <c r="C3014">
        <v>13980326</v>
      </c>
      <c r="D3014">
        <v>980326</v>
      </c>
      <c r="E3014" t="s">
        <v>967</v>
      </c>
      <c r="F3014" t="s">
        <v>968</v>
      </c>
      <c r="G3014" t="s">
        <v>1523</v>
      </c>
      <c r="H3014" t="s">
        <v>39</v>
      </c>
      <c r="I3014">
        <v>1</v>
      </c>
      <c r="J3014" t="s">
        <v>22</v>
      </c>
      <c r="K3014">
        <v>3</v>
      </c>
      <c r="L3014">
        <v>14</v>
      </c>
      <c r="M3014">
        <v>13</v>
      </c>
      <c r="N3014" t="s">
        <v>16</v>
      </c>
      <c r="O3014" t="s">
        <v>1569</v>
      </c>
      <c r="P3014">
        <v>0</v>
      </c>
      <c r="Q3014">
        <v>0</v>
      </c>
      <c r="R3014">
        <v>58</v>
      </c>
      <c r="S3014">
        <v>1.8709677419354838</v>
      </c>
      <c r="T3014">
        <f>DATATABLE[[#This Row],[تعداد واگن منتظر واگذاری]]+DATATABLE[[#This Row],[تعداد واگن تحت تخلیه]]</f>
        <v>58</v>
      </c>
      <c r="U3014">
        <v>1.8709677419354838</v>
      </c>
      <c r="V3014">
        <v>41</v>
      </c>
      <c r="W3014">
        <v>1.3225806451612903</v>
      </c>
      <c r="X3014">
        <v>2337</v>
      </c>
      <c r="Y3014">
        <v>58</v>
      </c>
      <c r="Z3014">
        <v>99</v>
      </c>
      <c r="AA3014" t="s">
        <v>13</v>
      </c>
      <c r="AB3014">
        <v>0</v>
      </c>
      <c r="AC3014">
        <v>1</v>
      </c>
      <c r="AD3014" t="s">
        <v>15</v>
      </c>
      <c r="AE3014">
        <v>1</v>
      </c>
      <c r="AF3014">
        <v>0</v>
      </c>
      <c r="AG3014" t="s">
        <v>15</v>
      </c>
      <c r="AH3014">
        <v>1</v>
      </c>
      <c r="AI3014">
        <v>0</v>
      </c>
      <c r="AJ3014" t="s">
        <v>15</v>
      </c>
      <c r="AK3014">
        <v>1</v>
      </c>
      <c r="AL3014">
        <v>0</v>
      </c>
    </row>
    <row r="3015" spans="1:38" x14ac:dyDescent="0.25">
      <c r="A3015" t="s">
        <v>1530</v>
      </c>
      <c r="B3015" t="s">
        <v>1524</v>
      </c>
      <c r="C3015">
        <v>13980327</v>
      </c>
      <c r="D3015">
        <v>980327</v>
      </c>
      <c r="E3015" t="s">
        <v>969</v>
      </c>
      <c r="F3015" t="s">
        <v>970</v>
      </c>
      <c r="G3015" t="s">
        <v>1523</v>
      </c>
      <c r="H3015" t="s">
        <v>39</v>
      </c>
      <c r="I3015">
        <v>1</v>
      </c>
      <c r="J3015" t="s">
        <v>22</v>
      </c>
      <c r="K3015">
        <v>3</v>
      </c>
      <c r="L3015">
        <v>14</v>
      </c>
      <c r="M3015">
        <v>13</v>
      </c>
      <c r="N3015" t="s">
        <v>17</v>
      </c>
      <c r="O3015" t="s">
        <v>1570</v>
      </c>
      <c r="P3015">
        <v>20</v>
      </c>
      <c r="Q3015">
        <v>0.64516129032258063</v>
      </c>
      <c r="R3015">
        <v>32</v>
      </c>
      <c r="S3015">
        <v>1.032258064516129</v>
      </c>
      <c r="T3015">
        <f>DATATABLE[[#This Row],[تعداد واگن منتظر واگذاری]]+DATATABLE[[#This Row],[تعداد واگن تحت تخلیه]]</f>
        <v>52</v>
      </c>
      <c r="U3015">
        <v>1.6774193548387097</v>
      </c>
      <c r="V3015">
        <v>39</v>
      </c>
      <c r="W3015">
        <v>1.2580645161290323</v>
      </c>
      <c r="X3015">
        <v>2223</v>
      </c>
      <c r="Y3015">
        <v>52</v>
      </c>
      <c r="Z3015">
        <v>71</v>
      </c>
      <c r="AA3015" t="s">
        <v>15</v>
      </c>
      <c r="AB3015">
        <v>1</v>
      </c>
      <c r="AC3015">
        <v>0</v>
      </c>
      <c r="AD3015" t="s">
        <v>15</v>
      </c>
      <c r="AE3015">
        <v>1</v>
      </c>
      <c r="AF3015">
        <v>0</v>
      </c>
      <c r="AG3015" t="s">
        <v>15</v>
      </c>
      <c r="AH3015">
        <v>1</v>
      </c>
      <c r="AI3015">
        <v>0</v>
      </c>
      <c r="AJ3015" t="s">
        <v>15</v>
      </c>
      <c r="AK3015">
        <v>1</v>
      </c>
      <c r="AL3015">
        <v>0</v>
      </c>
    </row>
    <row r="3016" spans="1:38" x14ac:dyDescent="0.25">
      <c r="A3016" t="s">
        <v>1530</v>
      </c>
      <c r="B3016" t="s">
        <v>1524</v>
      </c>
      <c r="C3016">
        <v>13980328</v>
      </c>
      <c r="D3016">
        <v>980328</v>
      </c>
      <c r="E3016" t="s">
        <v>971</v>
      </c>
      <c r="F3016" t="s">
        <v>972</v>
      </c>
      <c r="G3016" t="s">
        <v>1523</v>
      </c>
      <c r="H3016" t="s">
        <v>39</v>
      </c>
      <c r="I3016">
        <v>1</v>
      </c>
      <c r="J3016" t="s">
        <v>22</v>
      </c>
      <c r="K3016">
        <v>3</v>
      </c>
      <c r="L3016">
        <v>14</v>
      </c>
      <c r="M3016">
        <v>13</v>
      </c>
      <c r="N3016" t="s">
        <v>18</v>
      </c>
      <c r="O3016" t="s">
        <v>1571</v>
      </c>
      <c r="P3016">
        <v>0</v>
      </c>
      <c r="Q3016">
        <v>0</v>
      </c>
      <c r="R3016">
        <v>1</v>
      </c>
      <c r="S3016">
        <v>3.2258064516129031E-2</v>
      </c>
      <c r="T3016">
        <f>DATATABLE[[#This Row],[تعداد واگن منتظر واگذاری]]+DATATABLE[[#This Row],[تعداد واگن تحت تخلیه]]</f>
        <v>1</v>
      </c>
      <c r="U3016">
        <v>3.2258064516129031E-2</v>
      </c>
      <c r="V3016">
        <v>51</v>
      </c>
      <c r="W3016">
        <v>1.6451612903225807</v>
      </c>
      <c r="X3016">
        <v>2907</v>
      </c>
      <c r="Y3016">
        <v>1</v>
      </c>
      <c r="Z3016">
        <v>52</v>
      </c>
      <c r="AA3016" t="s">
        <v>13</v>
      </c>
      <c r="AB3016">
        <v>0</v>
      </c>
      <c r="AC3016">
        <v>1</v>
      </c>
      <c r="AD3016" t="s">
        <v>15</v>
      </c>
      <c r="AE3016">
        <v>1</v>
      </c>
      <c r="AF3016">
        <v>0</v>
      </c>
      <c r="AG3016" t="s">
        <v>15</v>
      </c>
      <c r="AH3016">
        <v>1</v>
      </c>
      <c r="AI3016">
        <v>0</v>
      </c>
      <c r="AJ3016" t="s">
        <v>15</v>
      </c>
      <c r="AK3016">
        <v>1</v>
      </c>
      <c r="AL3016">
        <v>0</v>
      </c>
    </row>
    <row r="3017" spans="1:38" x14ac:dyDescent="0.25">
      <c r="A3017" t="s">
        <v>1530</v>
      </c>
      <c r="B3017" t="s">
        <v>1524</v>
      </c>
      <c r="C3017">
        <v>13980329</v>
      </c>
      <c r="D3017">
        <v>980329</v>
      </c>
      <c r="E3017" t="s">
        <v>973</v>
      </c>
      <c r="F3017" t="s">
        <v>974</v>
      </c>
      <c r="G3017" t="s">
        <v>1523</v>
      </c>
      <c r="H3017" t="s">
        <v>39</v>
      </c>
      <c r="I3017">
        <v>1</v>
      </c>
      <c r="J3017" t="s">
        <v>22</v>
      </c>
      <c r="K3017">
        <v>3</v>
      </c>
      <c r="L3017">
        <v>14</v>
      </c>
      <c r="M3017">
        <v>13</v>
      </c>
      <c r="N3017" t="s">
        <v>19</v>
      </c>
      <c r="O3017" t="s">
        <v>1572</v>
      </c>
      <c r="P3017">
        <v>0</v>
      </c>
      <c r="Q3017">
        <v>0</v>
      </c>
      <c r="R3017">
        <v>21</v>
      </c>
      <c r="S3017">
        <v>0.67741935483870963</v>
      </c>
      <c r="T3017">
        <f>DATATABLE[[#This Row],[تعداد واگن منتظر واگذاری]]+DATATABLE[[#This Row],[تعداد واگن تحت تخلیه]]</f>
        <v>21</v>
      </c>
      <c r="U3017">
        <v>0.67741935483870963</v>
      </c>
      <c r="V3017">
        <v>20</v>
      </c>
      <c r="W3017">
        <v>0.64516129032258063</v>
      </c>
      <c r="X3017">
        <v>1140</v>
      </c>
      <c r="Y3017">
        <v>21</v>
      </c>
      <c r="Z3017">
        <v>41</v>
      </c>
      <c r="AA3017" t="s">
        <v>13</v>
      </c>
      <c r="AB3017">
        <v>0</v>
      </c>
      <c r="AC3017">
        <v>1</v>
      </c>
      <c r="AD3017" t="s">
        <v>15</v>
      </c>
      <c r="AE3017">
        <v>1</v>
      </c>
      <c r="AF3017">
        <v>0</v>
      </c>
      <c r="AG3017" t="s">
        <v>15</v>
      </c>
      <c r="AH3017">
        <v>1</v>
      </c>
      <c r="AI3017">
        <v>0</v>
      </c>
      <c r="AJ3017" t="s">
        <v>15</v>
      </c>
      <c r="AK3017">
        <v>1</v>
      </c>
      <c r="AL3017">
        <v>0</v>
      </c>
    </row>
    <row r="3018" spans="1:38" x14ac:dyDescent="0.25">
      <c r="A3018" t="s">
        <v>1530</v>
      </c>
      <c r="B3018" t="s">
        <v>1524</v>
      </c>
      <c r="C3018">
        <v>13980330</v>
      </c>
      <c r="D3018">
        <v>980330</v>
      </c>
      <c r="E3018" t="s">
        <v>975</v>
      </c>
      <c r="F3018" t="s">
        <v>976</v>
      </c>
      <c r="G3018" t="s">
        <v>1523</v>
      </c>
      <c r="H3018" t="s">
        <v>39</v>
      </c>
      <c r="I3018">
        <v>1</v>
      </c>
      <c r="J3018" t="s">
        <v>22</v>
      </c>
      <c r="K3018">
        <v>3</v>
      </c>
      <c r="L3018">
        <v>14</v>
      </c>
      <c r="M3018">
        <v>14</v>
      </c>
      <c r="N3018" t="s">
        <v>20</v>
      </c>
      <c r="O3018" t="s">
        <v>1573</v>
      </c>
      <c r="P3018">
        <v>34</v>
      </c>
      <c r="Q3018">
        <v>1.096774193548387</v>
      </c>
      <c r="R3018">
        <v>33</v>
      </c>
      <c r="S3018">
        <v>1.064516129032258</v>
      </c>
      <c r="T3018">
        <f>DATATABLE[[#This Row],[تعداد واگن منتظر واگذاری]]+DATATABLE[[#This Row],[تعداد واگن تحت تخلیه]]</f>
        <v>67</v>
      </c>
      <c r="U3018">
        <v>2.161290322580645</v>
      </c>
      <c r="V3018">
        <v>20</v>
      </c>
      <c r="W3018">
        <v>0.64516129032258063</v>
      </c>
      <c r="X3018">
        <v>1140</v>
      </c>
      <c r="Y3018">
        <v>67</v>
      </c>
      <c r="Z3018">
        <v>53</v>
      </c>
      <c r="AA3018" t="s">
        <v>15</v>
      </c>
      <c r="AB3018">
        <v>1</v>
      </c>
      <c r="AC3018">
        <v>0</v>
      </c>
      <c r="AD3018" t="s">
        <v>15</v>
      </c>
      <c r="AE3018">
        <v>1</v>
      </c>
      <c r="AF3018">
        <v>0</v>
      </c>
      <c r="AG3018" t="s">
        <v>15</v>
      </c>
      <c r="AH3018">
        <v>1</v>
      </c>
      <c r="AI3018">
        <v>0</v>
      </c>
      <c r="AJ3018" t="s">
        <v>15</v>
      </c>
      <c r="AK3018">
        <v>1</v>
      </c>
      <c r="AL3018">
        <v>0</v>
      </c>
    </row>
    <row r="3019" spans="1:38" x14ac:dyDescent="0.25">
      <c r="A3019" t="s">
        <v>1530</v>
      </c>
      <c r="B3019" t="s">
        <v>1524</v>
      </c>
      <c r="C3019">
        <v>13980331</v>
      </c>
      <c r="D3019">
        <v>980331</v>
      </c>
      <c r="E3019" t="s">
        <v>977</v>
      </c>
      <c r="F3019" t="s">
        <v>978</v>
      </c>
      <c r="G3019" t="s">
        <v>1523</v>
      </c>
      <c r="H3019" t="s">
        <v>39</v>
      </c>
      <c r="I3019">
        <v>1</v>
      </c>
      <c r="J3019" t="s">
        <v>22</v>
      </c>
      <c r="K3019">
        <v>3</v>
      </c>
      <c r="L3019">
        <v>14</v>
      </c>
      <c r="M3019">
        <v>14</v>
      </c>
      <c r="N3019" t="s">
        <v>12</v>
      </c>
      <c r="O3019" t="s">
        <v>1574</v>
      </c>
      <c r="P3019">
        <v>0</v>
      </c>
      <c r="Q3019">
        <v>0</v>
      </c>
      <c r="R3019">
        <v>55</v>
      </c>
      <c r="S3019">
        <v>1.7741935483870968</v>
      </c>
      <c r="T3019">
        <f>DATATABLE[[#This Row],[تعداد واگن منتظر واگذاری]]+DATATABLE[[#This Row],[تعداد واگن تحت تخلیه]]</f>
        <v>55</v>
      </c>
      <c r="U3019">
        <v>1.7741935483870968</v>
      </c>
      <c r="V3019">
        <v>14</v>
      </c>
      <c r="W3019">
        <v>0.45161290322580644</v>
      </c>
      <c r="X3019">
        <v>798</v>
      </c>
      <c r="Y3019">
        <v>55</v>
      </c>
      <c r="Z3019">
        <v>69</v>
      </c>
      <c r="AA3019" t="s">
        <v>13</v>
      </c>
      <c r="AB3019">
        <v>0</v>
      </c>
      <c r="AC3019">
        <v>1</v>
      </c>
      <c r="AD3019" t="s">
        <v>15</v>
      </c>
      <c r="AE3019">
        <v>1</v>
      </c>
      <c r="AF3019">
        <v>0</v>
      </c>
      <c r="AG3019" t="s">
        <v>15</v>
      </c>
      <c r="AH3019">
        <v>1</v>
      </c>
      <c r="AI3019">
        <v>0</v>
      </c>
      <c r="AJ3019" t="s">
        <v>15</v>
      </c>
      <c r="AK3019">
        <v>1</v>
      </c>
      <c r="AL3019">
        <v>0</v>
      </c>
    </row>
    <row r="3020" spans="1:38" x14ac:dyDescent="0.25">
      <c r="A3020" t="s">
        <v>1530</v>
      </c>
      <c r="B3020" t="s">
        <v>1524</v>
      </c>
      <c r="C3020">
        <v>13980401</v>
      </c>
      <c r="D3020">
        <v>980401</v>
      </c>
      <c r="E3020" t="s">
        <v>979</v>
      </c>
      <c r="F3020" t="s">
        <v>980</v>
      </c>
      <c r="G3020" t="s">
        <v>1523</v>
      </c>
      <c r="H3020" t="s">
        <v>40</v>
      </c>
      <c r="I3020">
        <v>2</v>
      </c>
      <c r="J3020" t="s">
        <v>23</v>
      </c>
      <c r="K3020">
        <v>4</v>
      </c>
      <c r="L3020">
        <v>15</v>
      </c>
      <c r="M3020">
        <v>14</v>
      </c>
      <c r="N3020" t="s">
        <v>14</v>
      </c>
      <c r="O3020" t="s">
        <v>1542</v>
      </c>
      <c r="P3020">
        <v>14</v>
      </c>
      <c r="Q3020">
        <v>0.45161290322580644</v>
      </c>
      <c r="R3020">
        <v>57</v>
      </c>
      <c r="S3020">
        <v>1.8387096774193548</v>
      </c>
      <c r="T3020">
        <f>DATATABLE[[#This Row],[تعداد واگن منتظر واگذاری]]+DATATABLE[[#This Row],[تعداد واگن تحت تخلیه]]</f>
        <v>71</v>
      </c>
      <c r="U3020">
        <v>2.2903225806451615</v>
      </c>
      <c r="V3020">
        <v>49</v>
      </c>
      <c r="W3020">
        <v>1.5806451612903225</v>
      </c>
      <c r="X3020">
        <v>2793</v>
      </c>
      <c r="Y3020">
        <v>71</v>
      </c>
      <c r="Z3020">
        <v>106</v>
      </c>
      <c r="AA3020" t="s">
        <v>15</v>
      </c>
      <c r="AB3020">
        <v>1</v>
      </c>
      <c r="AC3020">
        <v>0</v>
      </c>
      <c r="AD3020" t="s">
        <v>15</v>
      </c>
      <c r="AE3020">
        <v>1</v>
      </c>
      <c r="AF3020">
        <v>0</v>
      </c>
      <c r="AG3020" t="s">
        <v>15</v>
      </c>
      <c r="AH3020">
        <v>1</v>
      </c>
      <c r="AI3020">
        <v>0</v>
      </c>
      <c r="AJ3020" t="s">
        <v>15</v>
      </c>
      <c r="AK3020">
        <v>1</v>
      </c>
      <c r="AL3020">
        <v>0</v>
      </c>
    </row>
    <row r="3021" spans="1:38" x14ac:dyDescent="0.25">
      <c r="A3021" t="s">
        <v>1530</v>
      </c>
      <c r="B3021" t="s">
        <v>1524</v>
      </c>
      <c r="C3021">
        <v>13980402</v>
      </c>
      <c r="D3021">
        <v>980402</v>
      </c>
      <c r="E3021" t="s">
        <v>981</v>
      </c>
      <c r="F3021" t="s">
        <v>982</v>
      </c>
      <c r="G3021" t="s">
        <v>1523</v>
      </c>
      <c r="H3021" t="s">
        <v>40</v>
      </c>
      <c r="I3021">
        <v>2</v>
      </c>
      <c r="J3021" t="s">
        <v>23</v>
      </c>
      <c r="K3021">
        <v>4</v>
      </c>
      <c r="L3021">
        <v>15</v>
      </c>
      <c r="M3021">
        <v>14</v>
      </c>
      <c r="N3021" t="s">
        <v>16</v>
      </c>
      <c r="O3021" t="s">
        <v>1543</v>
      </c>
      <c r="P3021">
        <v>4</v>
      </c>
      <c r="Q3021">
        <v>0.12903225806451613</v>
      </c>
      <c r="R3021">
        <v>12</v>
      </c>
      <c r="S3021">
        <v>0.38709677419354838</v>
      </c>
      <c r="T3021">
        <f>DATATABLE[[#This Row],[تعداد واگن منتظر واگذاری]]+DATATABLE[[#This Row],[تعداد واگن تحت تخلیه]]</f>
        <v>16</v>
      </c>
      <c r="U3021">
        <v>0.5161290322580645</v>
      </c>
      <c r="V3021">
        <v>60</v>
      </c>
      <c r="W3021">
        <v>1.935483870967742</v>
      </c>
      <c r="X3021">
        <v>3420</v>
      </c>
      <c r="Y3021">
        <v>16</v>
      </c>
      <c r="Z3021">
        <v>72</v>
      </c>
      <c r="AA3021" t="s">
        <v>15</v>
      </c>
      <c r="AB3021">
        <v>1</v>
      </c>
      <c r="AC3021">
        <v>0</v>
      </c>
      <c r="AD3021" t="s">
        <v>15</v>
      </c>
      <c r="AE3021">
        <v>1</v>
      </c>
      <c r="AF3021">
        <v>0</v>
      </c>
      <c r="AG3021" t="s">
        <v>15</v>
      </c>
      <c r="AH3021">
        <v>1</v>
      </c>
      <c r="AI3021">
        <v>0</v>
      </c>
      <c r="AJ3021" t="s">
        <v>15</v>
      </c>
      <c r="AK3021">
        <v>1</v>
      </c>
      <c r="AL3021">
        <v>0</v>
      </c>
    </row>
    <row r="3022" spans="1:38" x14ac:dyDescent="0.25">
      <c r="A3022" t="s">
        <v>1530</v>
      </c>
      <c r="B3022" t="s">
        <v>1524</v>
      </c>
      <c r="C3022">
        <v>13980403</v>
      </c>
      <c r="D3022">
        <v>980403</v>
      </c>
      <c r="E3022" t="s">
        <v>983</v>
      </c>
      <c r="F3022" t="s">
        <v>984</v>
      </c>
      <c r="G3022" t="s">
        <v>1523</v>
      </c>
      <c r="H3022" t="s">
        <v>40</v>
      </c>
      <c r="I3022">
        <v>2</v>
      </c>
      <c r="J3022" t="s">
        <v>23</v>
      </c>
      <c r="K3022">
        <v>4</v>
      </c>
      <c r="L3022">
        <v>15</v>
      </c>
      <c r="M3022">
        <v>14</v>
      </c>
      <c r="N3022" t="s">
        <v>17</v>
      </c>
      <c r="O3022" t="s">
        <v>1544</v>
      </c>
      <c r="P3022">
        <v>26</v>
      </c>
      <c r="Q3022">
        <v>0.83870967741935487</v>
      </c>
      <c r="R3022">
        <v>5</v>
      </c>
      <c r="S3022">
        <v>0.16129032258064516</v>
      </c>
      <c r="T3022">
        <f>DATATABLE[[#This Row],[تعداد واگن منتظر واگذاری]]+DATATABLE[[#This Row],[تعداد واگن تحت تخلیه]]</f>
        <v>31</v>
      </c>
      <c r="U3022">
        <v>1</v>
      </c>
      <c r="V3022">
        <v>19</v>
      </c>
      <c r="W3022">
        <v>0.61290322580645162</v>
      </c>
      <c r="X3022">
        <v>1083</v>
      </c>
      <c r="Y3022">
        <v>31</v>
      </c>
      <c r="Z3022">
        <v>24</v>
      </c>
      <c r="AA3022" t="s">
        <v>15</v>
      </c>
      <c r="AB3022">
        <v>1</v>
      </c>
      <c r="AC3022">
        <v>0</v>
      </c>
      <c r="AD3022" t="s">
        <v>15</v>
      </c>
      <c r="AE3022">
        <v>1</v>
      </c>
      <c r="AF3022">
        <v>0</v>
      </c>
      <c r="AG3022" t="s">
        <v>15</v>
      </c>
      <c r="AH3022">
        <v>1</v>
      </c>
      <c r="AI3022">
        <v>0</v>
      </c>
      <c r="AJ3022" t="s">
        <v>15</v>
      </c>
      <c r="AK3022">
        <v>1</v>
      </c>
      <c r="AL3022">
        <v>0</v>
      </c>
    </row>
    <row r="3023" spans="1:38" x14ac:dyDescent="0.25">
      <c r="A3023" t="s">
        <v>1530</v>
      </c>
      <c r="B3023" t="s">
        <v>1524</v>
      </c>
      <c r="C3023">
        <v>13980404</v>
      </c>
      <c r="D3023">
        <v>980404</v>
      </c>
      <c r="E3023" t="s">
        <v>985</v>
      </c>
      <c r="F3023" t="s">
        <v>986</v>
      </c>
      <c r="G3023" t="s">
        <v>1523</v>
      </c>
      <c r="H3023" t="s">
        <v>40</v>
      </c>
      <c r="I3023">
        <v>2</v>
      </c>
      <c r="J3023" t="s">
        <v>23</v>
      </c>
      <c r="K3023">
        <v>4</v>
      </c>
      <c r="L3023">
        <v>15</v>
      </c>
      <c r="M3023">
        <v>14</v>
      </c>
      <c r="N3023" t="s">
        <v>18</v>
      </c>
      <c r="O3023" t="s">
        <v>1545</v>
      </c>
      <c r="P3023">
        <v>42</v>
      </c>
      <c r="Q3023">
        <v>1.3548387096774193</v>
      </c>
      <c r="R3023">
        <v>48</v>
      </c>
      <c r="S3023">
        <v>1.5483870967741935</v>
      </c>
      <c r="T3023">
        <f>DATATABLE[[#This Row],[تعداد واگن منتظر واگذاری]]+DATATABLE[[#This Row],[تعداد واگن تحت تخلیه]]</f>
        <v>90</v>
      </c>
      <c r="U3023">
        <v>2.903225806451613</v>
      </c>
      <c r="V3023">
        <v>15</v>
      </c>
      <c r="W3023">
        <v>0.4838709677419355</v>
      </c>
      <c r="X3023">
        <v>855</v>
      </c>
      <c r="Y3023">
        <v>90</v>
      </c>
      <c r="Z3023">
        <v>63</v>
      </c>
      <c r="AA3023" t="s">
        <v>15</v>
      </c>
      <c r="AB3023">
        <v>1</v>
      </c>
      <c r="AC3023">
        <v>0</v>
      </c>
      <c r="AD3023" t="s">
        <v>15</v>
      </c>
      <c r="AE3023">
        <v>1</v>
      </c>
      <c r="AF3023">
        <v>0</v>
      </c>
      <c r="AG3023" t="s">
        <v>15</v>
      </c>
      <c r="AH3023">
        <v>1</v>
      </c>
      <c r="AI3023">
        <v>0</v>
      </c>
      <c r="AJ3023" t="s">
        <v>15</v>
      </c>
      <c r="AK3023">
        <v>1</v>
      </c>
      <c r="AL3023">
        <v>0</v>
      </c>
    </row>
    <row r="3024" spans="1:38" x14ac:dyDescent="0.25">
      <c r="A3024" t="s">
        <v>1530</v>
      </c>
      <c r="B3024" t="s">
        <v>1524</v>
      </c>
      <c r="C3024">
        <v>13980405</v>
      </c>
      <c r="D3024">
        <v>980405</v>
      </c>
      <c r="E3024" t="s">
        <v>987</v>
      </c>
      <c r="F3024" t="s">
        <v>988</v>
      </c>
      <c r="G3024" t="s">
        <v>1523</v>
      </c>
      <c r="H3024" t="s">
        <v>40</v>
      </c>
      <c r="I3024">
        <v>2</v>
      </c>
      <c r="J3024" t="s">
        <v>23</v>
      </c>
      <c r="K3024">
        <v>4</v>
      </c>
      <c r="L3024">
        <v>15</v>
      </c>
      <c r="M3024">
        <v>14</v>
      </c>
      <c r="N3024" t="s">
        <v>19</v>
      </c>
      <c r="O3024" t="s">
        <v>1546</v>
      </c>
      <c r="P3024">
        <v>40</v>
      </c>
      <c r="Q3024">
        <v>1.2903225806451613</v>
      </c>
      <c r="R3024">
        <v>22</v>
      </c>
      <c r="S3024">
        <v>0.70967741935483875</v>
      </c>
      <c r="T3024">
        <f>DATATABLE[[#This Row],[تعداد واگن منتظر واگذاری]]+DATATABLE[[#This Row],[تعداد واگن تحت تخلیه]]</f>
        <v>62</v>
      </c>
      <c r="U3024">
        <v>2</v>
      </c>
      <c r="V3024">
        <v>32</v>
      </c>
      <c r="W3024">
        <v>1.032258064516129</v>
      </c>
      <c r="X3024">
        <v>1824</v>
      </c>
      <c r="Y3024">
        <v>62</v>
      </c>
      <c r="Z3024">
        <v>54</v>
      </c>
      <c r="AA3024" t="s">
        <v>15</v>
      </c>
      <c r="AB3024">
        <v>1</v>
      </c>
      <c r="AC3024">
        <v>0</v>
      </c>
      <c r="AD3024" t="s">
        <v>15</v>
      </c>
      <c r="AE3024">
        <v>1</v>
      </c>
      <c r="AF3024">
        <v>0</v>
      </c>
      <c r="AG3024" t="s">
        <v>15</v>
      </c>
      <c r="AH3024">
        <v>1</v>
      </c>
      <c r="AI3024">
        <v>0</v>
      </c>
      <c r="AJ3024" t="s">
        <v>15</v>
      </c>
      <c r="AK3024">
        <v>1</v>
      </c>
      <c r="AL3024">
        <v>0</v>
      </c>
    </row>
    <row r="3025" spans="1:38" x14ac:dyDescent="0.25">
      <c r="A3025" t="s">
        <v>1530</v>
      </c>
      <c r="B3025" t="s">
        <v>1524</v>
      </c>
      <c r="C3025">
        <v>13980406</v>
      </c>
      <c r="D3025">
        <v>980406</v>
      </c>
      <c r="E3025" t="s">
        <v>989</v>
      </c>
      <c r="F3025" t="s">
        <v>990</v>
      </c>
      <c r="G3025" t="s">
        <v>1523</v>
      </c>
      <c r="H3025" t="s">
        <v>40</v>
      </c>
      <c r="I3025">
        <v>2</v>
      </c>
      <c r="J3025" t="s">
        <v>23</v>
      </c>
      <c r="K3025">
        <v>4</v>
      </c>
      <c r="L3025">
        <v>15</v>
      </c>
      <c r="M3025">
        <v>15</v>
      </c>
      <c r="N3025" t="s">
        <v>20</v>
      </c>
      <c r="O3025" t="s">
        <v>1547</v>
      </c>
      <c r="P3025">
        <v>0</v>
      </c>
      <c r="Q3025">
        <v>0</v>
      </c>
      <c r="R3025">
        <v>56</v>
      </c>
      <c r="S3025">
        <v>1.8064516129032258</v>
      </c>
      <c r="T3025">
        <f>DATATABLE[[#This Row],[تعداد واگن منتظر واگذاری]]+DATATABLE[[#This Row],[تعداد واگن تحت تخلیه]]</f>
        <v>56</v>
      </c>
      <c r="U3025">
        <v>1.8064516129032258</v>
      </c>
      <c r="V3025">
        <v>40</v>
      </c>
      <c r="W3025">
        <v>1.2903225806451613</v>
      </c>
      <c r="X3025">
        <v>2280</v>
      </c>
      <c r="Y3025">
        <v>56</v>
      </c>
      <c r="Z3025">
        <v>96</v>
      </c>
      <c r="AA3025" t="s">
        <v>13</v>
      </c>
      <c r="AB3025">
        <v>0</v>
      </c>
      <c r="AC3025">
        <v>1</v>
      </c>
      <c r="AD3025" t="s">
        <v>15</v>
      </c>
      <c r="AE3025">
        <v>1</v>
      </c>
      <c r="AF3025">
        <v>0</v>
      </c>
      <c r="AG3025" t="s">
        <v>15</v>
      </c>
      <c r="AH3025">
        <v>1</v>
      </c>
      <c r="AI3025">
        <v>0</v>
      </c>
      <c r="AJ3025" t="s">
        <v>15</v>
      </c>
      <c r="AK3025">
        <v>1</v>
      </c>
      <c r="AL3025">
        <v>0</v>
      </c>
    </row>
    <row r="3026" spans="1:38" x14ac:dyDescent="0.25">
      <c r="A3026" t="s">
        <v>1530</v>
      </c>
      <c r="B3026" t="s">
        <v>1524</v>
      </c>
      <c r="C3026">
        <v>13980407</v>
      </c>
      <c r="D3026">
        <v>980407</v>
      </c>
      <c r="E3026" t="s">
        <v>991</v>
      </c>
      <c r="F3026" t="s">
        <v>992</v>
      </c>
      <c r="G3026" t="s">
        <v>1523</v>
      </c>
      <c r="H3026" t="s">
        <v>40</v>
      </c>
      <c r="I3026">
        <v>2</v>
      </c>
      <c r="J3026" t="s">
        <v>23</v>
      </c>
      <c r="K3026">
        <v>4</v>
      </c>
      <c r="L3026">
        <v>15</v>
      </c>
      <c r="M3026">
        <v>15</v>
      </c>
      <c r="N3026" t="s">
        <v>12</v>
      </c>
      <c r="O3026" t="s">
        <v>1548</v>
      </c>
      <c r="P3026">
        <v>46</v>
      </c>
      <c r="Q3026">
        <v>1.4838709677419355</v>
      </c>
      <c r="R3026">
        <v>13</v>
      </c>
      <c r="S3026">
        <v>0.41935483870967744</v>
      </c>
      <c r="T3026">
        <f>DATATABLE[[#This Row],[تعداد واگن منتظر واگذاری]]+DATATABLE[[#This Row],[تعداد واگن تحت تخلیه]]</f>
        <v>59</v>
      </c>
      <c r="U3026">
        <v>1.903225806451613</v>
      </c>
      <c r="V3026">
        <v>27</v>
      </c>
      <c r="W3026">
        <v>0.87096774193548387</v>
      </c>
      <c r="X3026">
        <v>1539</v>
      </c>
      <c r="Y3026">
        <v>59</v>
      </c>
      <c r="Z3026">
        <v>40</v>
      </c>
      <c r="AA3026" t="s">
        <v>15</v>
      </c>
      <c r="AB3026">
        <v>1</v>
      </c>
      <c r="AC3026">
        <v>0</v>
      </c>
      <c r="AD3026" t="s">
        <v>15</v>
      </c>
      <c r="AE3026">
        <v>1</v>
      </c>
      <c r="AF3026">
        <v>0</v>
      </c>
      <c r="AG3026" t="s">
        <v>15</v>
      </c>
      <c r="AH3026">
        <v>1</v>
      </c>
      <c r="AI3026">
        <v>0</v>
      </c>
      <c r="AJ3026" t="s">
        <v>15</v>
      </c>
      <c r="AK3026">
        <v>1</v>
      </c>
      <c r="AL3026">
        <v>0</v>
      </c>
    </row>
    <row r="3027" spans="1:38" x14ac:dyDescent="0.25">
      <c r="A3027" t="s">
        <v>1530</v>
      </c>
      <c r="B3027" t="s">
        <v>1524</v>
      </c>
      <c r="C3027">
        <v>13980408</v>
      </c>
      <c r="D3027">
        <v>980408</v>
      </c>
      <c r="E3027" t="s">
        <v>993</v>
      </c>
      <c r="F3027" t="s">
        <v>994</v>
      </c>
      <c r="G3027" t="s">
        <v>1523</v>
      </c>
      <c r="H3027" t="s">
        <v>40</v>
      </c>
      <c r="I3027">
        <v>2</v>
      </c>
      <c r="J3027" t="s">
        <v>23</v>
      </c>
      <c r="K3027">
        <v>4</v>
      </c>
      <c r="L3027">
        <v>16</v>
      </c>
      <c r="M3027">
        <v>15</v>
      </c>
      <c r="N3027" t="s">
        <v>14</v>
      </c>
      <c r="O3027" t="s">
        <v>1549</v>
      </c>
      <c r="P3027">
        <v>34</v>
      </c>
      <c r="Q3027">
        <v>1.096774193548387</v>
      </c>
      <c r="R3027">
        <v>43</v>
      </c>
      <c r="S3027">
        <v>1.3870967741935485</v>
      </c>
      <c r="T3027">
        <f>DATATABLE[[#This Row],[تعداد واگن منتظر واگذاری]]+DATATABLE[[#This Row],[تعداد واگن تحت تخلیه]]</f>
        <v>77</v>
      </c>
      <c r="U3027">
        <v>2.4838709677419355</v>
      </c>
      <c r="V3027">
        <v>21</v>
      </c>
      <c r="W3027">
        <v>0.67741935483870963</v>
      </c>
      <c r="X3027">
        <v>1197</v>
      </c>
      <c r="Y3027">
        <v>77</v>
      </c>
      <c r="Z3027">
        <v>64</v>
      </c>
      <c r="AA3027" t="s">
        <v>15</v>
      </c>
      <c r="AB3027">
        <v>1</v>
      </c>
      <c r="AC3027">
        <v>0</v>
      </c>
      <c r="AD3027" t="s">
        <v>15</v>
      </c>
      <c r="AE3027">
        <v>1</v>
      </c>
      <c r="AF3027">
        <v>0</v>
      </c>
      <c r="AG3027" t="s">
        <v>15</v>
      </c>
      <c r="AH3027">
        <v>1</v>
      </c>
      <c r="AI3027">
        <v>0</v>
      </c>
      <c r="AJ3027" t="s">
        <v>15</v>
      </c>
      <c r="AK3027">
        <v>1</v>
      </c>
      <c r="AL3027">
        <v>0</v>
      </c>
    </row>
    <row r="3028" spans="1:38" x14ac:dyDescent="0.25">
      <c r="A3028" t="s">
        <v>1530</v>
      </c>
      <c r="B3028" t="s">
        <v>1524</v>
      </c>
      <c r="C3028">
        <v>13980409</v>
      </c>
      <c r="D3028">
        <v>980409</v>
      </c>
      <c r="E3028" t="s">
        <v>995</v>
      </c>
      <c r="F3028" t="s">
        <v>996</v>
      </c>
      <c r="G3028" t="s">
        <v>1523</v>
      </c>
      <c r="H3028" t="s">
        <v>40</v>
      </c>
      <c r="I3028">
        <v>2</v>
      </c>
      <c r="J3028" t="s">
        <v>23</v>
      </c>
      <c r="K3028">
        <v>4</v>
      </c>
      <c r="L3028">
        <v>16</v>
      </c>
      <c r="M3028">
        <v>15</v>
      </c>
      <c r="N3028" t="s">
        <v>16</v>
      </c>
      <c r="O3028" t="s">
        <v>1550</v>
      </c>
      <c r="P3028">
        <v>41</v>
      </c>
      <c r="Q3028">
        <v>1.3225806451612903</v>
      </c>
      <c r="R3028">
        <v>0</v>
      </c>
      <c r="S3028">
        <v>0</v>
      </c>
      <c r="T3028">
        <f>DATATABLE[[#This Row],[تعداد واگن منتظر واگذاری]]+DATATABLE[[#This Row],[تعداد واگن تحت تخلیه]]</f>
        <v>41</v>
      </c>
      <c r="U3028">
        <v>1.3225806451612903</v>
      </c>
      <c r="V3028">
        <v>0</v>
      </c>
      <c r="W3028">
        <v>0</v>
      </c>
      <c r="X3028">
        <v>0</v>
      </c>
      <c r="Y3028">
        <v>41</v>
      </c>
      <c r="Z3028">
        <v>0</v>
      </c>
      <c r="AA3028" t="s">
        <v>15</v>
      </c>
      <c r="AB3028">
        <v>1</v>
      </c>
      <c r="AC3028">
        <v>0</v>
      </c>
      <c r="AD3028" t="s">
        <v>13</v>
      </c>
      <c r="AE3028">
        <v>0</v>
      </c>
      <c r="AF3028">
        <v>1</v>
      </c>
      <c r="AG3028" t="s">
        <v>13</v>
      </c>
      <c r="AH3028">
        <v>0</v>
      </c>
      <c r="AI3028">
        <v>1</v>
      </c>
      <c r="AJ3028" t="s">
        <v>13</v>
      </c>
      <c r="AK3028">
        <v>0</v>
      </c>
      <c r="AL3028">
        <v>1</v>
      </c>
    </row>
    <row r="3029" spans="1:38" x14ac:dyDescent="0.25">
      <c r="A3029" t="s">
        <v>1530</v>
      </c>
      <c r="B3029" t="s">
        <v>1524</v>
      </c>
      <c r="C3029">
        <v>13980410</v>
      </c>
      <c r="D3029">
        <v>980410</v>
      </c>
      <c r="E3029" t="s">
        <v>997</v>
      </c>
      <c r="F3029" t="s">
        <v>998</v>
      </c>
      <c r="G3029" t="s">
        <v>1523</v>
      </c>
      <c r="H3029" t="s">
        <v>40</v>
      </c>
      <c r="I3029">
        <v>2</v>
      </c>
      <c r="J3029" t="s">
        <v>23</v>
      </c>
      <c r="K3029">
        <v>4</v>
      </c>
      <c r="L3029">
        <v>16</v>
      </c>
      <c r="M3029">
        <v>15</v>
      </c>
      <c r="N3029" t="s">
        <v>17</v>
      </c>
      <c r="O3029" t="s">
        <v>1551</v>
      </c>
      <c r="P3029">
        <v>4</v>
      </c>
      <c r="Q3029">
        <v>0.12903225806451613</v>
      </c>
      <c r="R3029">
        <v>39</v>
      </c>
      <c r="S3029">
        <v>1.2580645161290323</v>
      </c>
      <c r="T3029">
        <f>DATATABLE[[#This Row],[تعداد واگن منتظر واگذاری]]+DATATABLE[[#This Row],[تعداد واگن تحت تخلیه]]</f>
        <v>43</v>
      </c>
      <c r="U3029">
        <v>1.3870967741935485</v>
      </c>
      <c r="V3029">
        <v>73</v>
      </c>
      <c r="W3029">
        <v>2.3548387096774195</v>
      </c>
      <c r="X3029">
        <v>4161</v>
      </c>
      <c r="Y3029">
        <v>43</v>
      </c>
      <c r="Z3029">
        <v>112</v>
      </c>
      <c r="AA3029" t="s">
        <v>15</v>
      </c>
      <c r="AB3029">
        <v>1</v>
      </c>
      <c r="AC3029">
        <v>0</v>
      </c>
      <c r="AD3029" t="s">
        <v>15</v>
      </c>
      <c r="AE3029">
        <v>1</v>
      </c>
      <c r="AF3029">
        <v>0</v>
      </c>
      <c r="AG3029" t="s">
        <v>15</v>
      </c>
      <c r="AH3029">
        <v>1</v>
      </c>
      <c r="AI3029">
        <v>0</v>
      </c>
      <c r="AJ3029" t="s">
        <v>15</v>
      </c>
      <c r="AK3029">
        <v>1</v>
      </c>
      <c r="AL3029">
        <v>0</v>
      </c>
    </row>
    <row r="3030" spans="1:38" x14ac:dyDescent="0.25">
      <c r="A3030" t="s">
        <v>1530</v>
      </c>
      <c r="B3030" t="s">
        <v>1524</v>
      </c>
      <c r="C3030">
        <v>13980411</v>
      </c>
      <c r="D3030">
        <v>980411</v>
      </c>
      <c r="E3030" t="s">
        <v>999</v>
      </c>
      <c r="F3030" t="s">
        <v>1000</v>
      </c>
      <c r="G3030" t="s">
        <v>1523</v>
      </c>
      <c r="H3030" t="s">
        <v>40</v>
      </c>
      <c r="I3030">
        <v>2</v>
      </c>
      <c r="J3030" t="s">
        <v>23</v>
      </c>
      <c r="K3030">
        <v>4</v>
      </c>
      <c r="L3030">
        <v>16</v>
      </c>
      <c r="M3030">
        <v>15</v>
      </c>
      <c r="N3030" t="s">
        <v>18</v>
      </c>
      <c r="O3030" t="s">
        <v>1552</v>
      </c>
      <c r="P3030">
        <v>5</v>
      </c>
      <c r="Q3030">
        <v>0.16129032258064516</v>
      </c>
      <c r="R3030">
        <v>27</v>
      </c>
      <c r="S3030">
        <v>0.87096774193548387</v>
      </c>
      <c r="T3030">
        <f>DATATABLE[[#This Row],[تعداد واگن منتظر واگذاری]]+DATATABLE[[#This Row],[تعداد واگن تحت تخلیه]]</f>
        <v>32</v>
      </c>
      <c r="U3030">
        <v>1.032258064516129</v>
      </c>
      <c r="V3030">
        <v>24</v>
      </c>
      <c r="W3030">
        <v>0.77419354838709675</v>
      </c>
      <c r="X3030">
        <v>1368</v>
      </c>
      <c r="Y3030">
        <v>32</v>
      </c>
      <c r="Z3030">
        <v>51</v>
      </c>
      <c r="AA3030" t="s">
        <v>15</v>
      </c>
      <c r="AB3030">
        <v>1</v>
      </c>
      <c r="AC3030">
        <v>0</v>
      </c>
      <c r="AD3030" t="s">
        <v>15</v>
      </c>
      <c r="AE3030">
        <v>1</v>
      </c>
      <c r="AF3030">
        <v>0</v>
      </c>
      <c r="AG3030" t="s">
        <v>15</v>
      </c>
      <c r="AH3030">
        <v>1</v>
      </c>
      <c r="AI3030">
        <v>0</v>
      </c>
      <c r="AJ3030" t="s">
        <v>15</v>
      </c>
      <c r="AK3030">
        <v>1</v>
      </c>
      <c r="AL3030">
        <v>0</v>
      </c>
    </row>
    <row r="3031" spans="1:38" x14ac:dyDescent="0.25">
      <c r="A3031" t="s">
        <v>1530</v>
      </c>
      <c r="B3031" t="s">
        <v>1524</v>
      </c>
      <c r="C3031">
        <v>13980412</v>
      </c>
      <c r="D3031">
        <v>980412</v>
      </c>
      <c r="E3031" t="s">
        <v>1001</v>
      </c>
      <c r="F3031" t="s">
        <v>1002</v>
      </c>
      <c r="G3031" t="s">
        <v>1523</v>
      </c>
      <c r="H3031" t="s">
        <v>40</v>
      </c>
      <c r="I3031">
        <v>2</v>
      </c>
      <c r="J3031" t="s">
        <v>23</v>
      </c>
      <c r="K3031">
        <v>4</v>
      </c>
      <c r="L3031">
        <v>16</v>
      </c>
      <c r="M3031">
        <v>15</v>
      </c>
      <c r="N3031" t="s">
        <v>19</v>
      </c>
      <c r="O3031" t="s">
        <v>1553</v>
      </c>
      <c r="P3031">
        <v>25</v>
      </c>
      <c r="Q3031">
        <v>0.80645161290322576</v>
      </c>
      <c r="R3031">
        <v>12</v>
      </c>
      <c r="S3031">
        <v>0.38709677419354838</v>
      </c>
      <c r="T3031">
        <f>DATATABLE[[#This Row],[تعداد واگن منتظر واگذاری]]+DATATABLE[[#This Row],[تعداد واگن تحت تخلیه]]</f>
        <v>37</v>
      </c>
      <c r="U3031">
        <v>1.1935483870967742</v>
      </c>
      <c r="V3031">
        <v>20</v>
      </c>
      <c r="W3031">
        <v>0.64516129032258063</v>
      </c>
      <c r="X3031">
        <v>1140</v>
      </c>
      <c r="Y3031">
        <v>37</v>
      </c>
      <c r="Z3031">
        <v>32</v>
      </c>
      <c r="AA3031" t="s">
        <v>15</v>
      </c>
      <c r="AB3031">
        <v>1</v>
      </c>
      <c r="AC3031">
        <v>0</v>
      </c>
      <c r="AD3031" t="s">
        <v>15</v>
      </c>
      <c r="AE3031">
        <v>1</v>
      </c>
      <c r="AF3031">
        <v>0</v>
      </c>
      <c r="AG3031" t="s">
        <v>15</v>
      </c>
      <c r="AH3031">
        <v>1</v>
      </c>
      <c r="AI3031">
        <v>0</v>
      </c>
      <c r="AJ3031" t="s">
        <v>15</v>
      </c>
      <c r="AK3031">
        <v>1</v>
      </c>
      <c r="AL3031">
        <v>0</v>
      </c>
    </row>
    <row r="3032" spans="1:38" x14ac:dyDescent="0.25">
      <c r="A3032" t="s">
        <v>1530</v>
      </c>
      <c r="B3032" t="s">
        <v>1524</v>
      </c>
      <c r="C3032">
        <v>13980413</v>
      </c>
      <c r="D3032">
        <v>980413</v>
      </c>
      <c r="E3032" t="s">
        <v>1003</v>
      </c>
      <c r="F3032" t="s">
        <v>1004</v>
      </c>
      <c r="G3032" t="s">
        <v>1523</v>
      </c>
      <c r="H3032" t="s">
        <v>40</v>
      </c>
      <c r="I3032">
        <v>2</v>
      </c>
      <c r="J3032" t="s">
        <v>23</v>
      </c>
      <c r="K3032">
        <v>4</v>
      </c>
      <c r="L3032">
        <v>16</v>
      </c>
      <c r="M3032">
        <v>16</v>
      </c>
      <c r="N3032" t="s">
        <v>20</v>
      </c>
      <c r="O3032" t="s">
        <v>1556</v>
      </c>
      <c r="P3032">
        <v>33</v>
      </c>
      <c r="Q3032">
        <v>1.064516129032258</v>
      </c>
      <c r="R3032">
        <v>67</v>
      </c>
      <c r="S3032">
        <v>2.161290322580645</v>
      </c>
      <c r="T3032">
        <f>DATATABLE[[#This Row],[تعداد واگن منتظر واگذاری]]+DATATABLE[[#This Row],[تعداد واگن تحت تخلیه]]</f>
        <v>100</v>
      </c>
      <c r="U3032">
        <v>3.225806451612903</v>
      </c>
      <c r="V3032">
        <v>40</v>
      </c>
      <c r="W3032">
        <v>1.2903225806451613</v>
      </c>
      <c r="X3032">
        <v>2280</v>
      </c>
      <c r="Y3032">
        <v>100</v>
      </c>
      <c r="Z3032">
        <v>107</v>
      </c>
      <c r="AA3032" t="s">
        <v>15</v>
      </c>
      <c r="AB3032">
        <v>1</v>
      </c>
      <c r="AC3032">
        <v>0</v>
      </c>
      <c r="AD3032" t="s">
        <v>15</v>
      </c>
      <c r="AE3032">
        <v>1</v>
      </c>
      <c r="AF3032">
        <v>0</v>
      </c>
      <c r="AG3032" t="s">
        <v>15</v>
      </c>
      <c r="AH3032">
        <v>1</v>
      </c>
      <c r="AI3032">
        <v>0</v>
      </c>
      <c r="AJ3032" t="s">
        <v>15</v>
      </c>
      <c r="AK3032">
        <v>1</v>
      </c>
      <c r="AL3032">
        <v>0</v>
      </c>
    </row>
    <row r="3033" spans="1:38" x14ac:dyDescent="0.25">
      <c r="A3033" t="s">
        <v>1530</v>
      </c>
      <c r="B3033" t="s">
        <v>1524</v>
      </c>
      <c r="C3033">
        <v>13980414</v>
      </c>
      <c r="D3033">
        <v>980414</v>
      </c>
      <c r="E3033" t="s">
        <v>1005</v>
      </c>
      <c r="F3033" t="s">
        <v>1006</v>
      </c>
      <c r="G3033" t="s">
        <v>1523</v>
      </c>
      <c r="H3033" t="s">
        <v>40</v>
      </c>
      <c r="I3033">
        <v>2</v>
      </c>
      <c r="J3033" t="s">
        <v>23</v>
      </c>
      <c r="K3033">
        <v>4</v>
      </c>
      <c r="L3033">
        <v>16</v>
      </c>
      <c r="M3033">
        <v>16</v>
      </c>
      <c r="N3033" t="s">
        <v>12</v>
      </c>
      <c r="O3033" t="s">
        <v>1557</v>
      </c>
      <c r="P3033">
        <v>0</v>
      </c>
      <c r="Q3033">
        <v>0</v>
      </c>
      <c r="R3033">
        <v>19</v>
      </c>
      <c r="S3033">
        <v>0.61290322580645162</v>
      </c>
      <c r="T3033">
        <f>DATATABLE[[#This Row],[تعداد واگن منتظر واگذاری]]+DATATABLE[[#This Row],[تعداد واگن تحت تخلیه]]</f>
        <v>19</v>
      </c>
      <c r="U3033">
        <v>0.61290322580645162</v>
      </c>
      <c r="V3033">
        <v>71</v>
      </c>
      <c r="W3033">
        <v>2.2903225806451615</v>
      </c>
      <c r="X3033">
        <v>4047</v>
      </c>
      <c r="Y3033">
        <v>19</v>
      </c>
      <c r="Z3033">
        <v>90</v>
      </c>
      <c r="AA3033" t="s">
        <v>13</v>
      </c>
      <c r="AB3033">
        <v>0</v>
      </c>
      <c r="AC3033">
        <v>1</v>
      </c>
      <c r="AD3033" t="s">
        <v>15</v>
      </c>
      <c r="AE3033">
        <v>1</v>
      </c>
      <c r="AF3033">
        <v>0</v>
      </c>
      <c r="AG3033" t="s">
        <v>15</v>
      </c>
      <c r="AH3033">
        <v>1</v>
      </c>
      <c r="AI3033">
        <v>0</v>
      </c>
      <c r="AJ3033" t="s">
        <v>15</v>
      </c>
      <c r="AK3033">
        <v>1</v>
      </c>
      <c r="AL3033">
        <v>0</v>
      </c>
    </row>
    <row r="3034" spans="1:38" x14ac:dyDescent="0.25">
      <c r="A3034" t="s">
        <v>1530</v>
      </c>
      <c r="B3034" t="s">
        <v>1524</v>
      </c>
      <c r="C3034">
        <v>13980415</v>
      </c>
      <c r="D3034">
        <v>980415</v>
      </c>
      <c r="E3034" t="s">
        <v>1007</v>
      </c>
      <c r="F3034" t="s">
        <v>1008</v>
      </c>
      <c r="G3034" t="s">
        <v>1523</v>
      </c>
      <c r="H3034" t="s">
        <v>40</v>
      </c>
      <c r="I3034">
        <v>2</v>
      </c>
      <c r="J3034" t="s">
        <v>23</v>
      </c>
      <c r="K3034">
        <v>4</v>
      </c>
      <c r="L3034">
        <v>17</v>
      </c>
      <c r="M3034">
        <v>16</v>
      </c>
      <c r="N3034" t="s">
        <v>14</v>
      </c>
      <c r="O3034" t="s">
        <v>1558</v>
      </c>
      <c r="P3034">
        <v>0</v>
      </c>
      <c r="Q3034">
        <v>0</v>
      </c>
      <c r="R3034">
        <v>40</v>
      </c>
      <c r="S3034">
        <v>1.2903225806451613</v>
      </c>
      <c r="T3034">
        <f>DATATABLE[[#This Row],[تعداد واگن منتظر واگذاری]]+DATATABLE[[#This Row],[تعداد واگن تحت تخلیه]]</f>
        <v>40</v>
      </c>
      <c r="U3034">
        <v>1.2903225806451613</v>
      </c>
      <c r="V3034">
        <v>0</v>
      </c>
      <c r="W3034">
        <v>0</v>
      </c>
      <c r="X3034">
        <v>0</v>
      </c>
      <c r="Y3034">
        <v>40</v>
      </c>
      <c r="Z3034">
        <v>40</v>
      </c>
      <c r="AA3034" t="s">
        <v>13</v>
      </c>
      <c r="AB3034">
        <v>0</v>
      </c>
      <c r="AC3034">
        <v>1</v>
      </c>
      <c r="AD3034" t="s">
        <v>15</v>
      </c>
      <c r="AE3034">
        <v>1</v>
      </c>
      <c r="AF3034">
        <v>0</v>
      </c>
      <c r="AG3034" t="s">
        <v>13</v>
      </c>
      <c r="AH3034">
        <v>0</v>
      </c>
      <c r="AI3034">
        <v>1</v>
      </c>
      <c r="AJ3034" t="s">
        <v>15</v>
      </c>
      <c r="AK3034">
        <v>1</v>
      </c>
      <c r="AL3034">
        <v>0</v>
      </c>
    </row>
    <row r="3035" spans="1:38" x14ac:dyDescent="0.25">
      <c r="A3035" t="s">
        <v>1530</v>
      </c>
      <c r="B3035" t="s">
        <v>1524</v>
      </c>
      <c r="C3035">
        <v>13980416</v>
      </c>
      <c r="D3035">
        <v>980416</v>
      </c>
      <c r="E3035" t="s">
        <v>1009</v>
      </c>
      <c r="F3035" t="s">
        <v>1010</v>
      </c>
      <c r="G3035" t="s">
        <v>1523</v>
      </c>
      <c r="H3035" t="s">
        <v>40</v>
      </c>
      <c r="I3035">
        <v>2</v>
      </c>
      <c r="J3035" t="s">
        <v>23</v>
      </c>
      <c r="K3035">
        <v>4</v>
      </c>
      <c r="L3035">
        <v>17</v>
      </c>
      <c r="M3035">
        <v>16</v>
      </c>
      <c r="N3035" t="s">
        <v>16</v>
      </c>
      <c r="O3035" t="s">
        <v>1559</v>
      </c>
      <c r="P3035">
        <v>0</v>
      </c>
      <c r="Q3035">
        <v>0</v>
      </c>
      <c r="R3035">
        <v>23</v>
      </c>
      <c r="S3035">
        <v>0.74193548387096775</v>
      </c>
      <c r="T3035">
        <f>DATATABLE[[#This Row],[تعداد واگن منتظر واگذاری]]+DATATABLE[[#This Row],[تعداد واگن تحت تخلیه]]</f>
        <v>23</v>
      </c>
      <c r="U3035">
        <v>0.74193548387096775</v>
      </c>
      <c r="V3035">
        <v>58</v>
      </c>
      <c r="W3035">
        <v>1.8709677419354838</v>
      </c>
      <c r="X3035">
        <v>3306</v>
      </c>
      <c r="Y3035">
        <v>23</v>
      </c>
      <c r="Z3035">
        <v>81</v>
      </c>
      <c r="AA3035" t="s">
        <v>13</v>
      </c>
      <c r="AB3035">
        <v>0</v>
      </c>
      <c r="AC3035">
        <v>1</v>
      </c>
      <c r="AD3035" t="s">
        <v>15</v>
      </c>
      <c r="AE3035">
        <v>1</v>
      </c>
      <c r="AF3035">
        <v>0</v>
      </c>
      <c r="AG3035" t="s">
        <v>15</v>
      </c>
      <c r="AH3035">
        <v>1</v>
      </c>
      <c r="AI3035">
        <v>0</v>
      </c>
      <c r="AJ3035" t="s">
        <v>15</v>
      </c>
      <c r="AK3035">
        <v>1</v>
      </c>
      <c r="AL3035">
        <v>0</v>
      </c>
    </row>
    <row r="3036" spans="1:38" x14ac:dyDescent="0.25">
      <c r="A3036" t="s">
        <v>1530</v>
      </c>
      <c r="B3036" t="s">
        <v>1524</v>
      </c>
      <c r="C3036">
        <v>13980417</v>
      </c>
      <c r="D3036">
        <v>980417</v>
      </c>
      <c r="E3036" t="s">
        <v>1011</v>
      </c>
      <c r="F3036" t="s">
        <v>1012</v>
      </c>
      <c r="G3036" t="s">
        <v>1523</v>
      </c>
      <c r="H3036" t="s">
        <v>40</v>
      </c>
      <c r="I3036">
        <v>2</v>
      </c>
      <c r="J3036" t="s">
        <v>23</v>
      </c>
      <c r="K3036">
        <v>4</v>
      </c>
      <c r="L3036">
        <v>17</v>
      </c>
      <c r="M3036">
        <v>16</v>
      </c>
      <c r="N3036" t="s">
        <v>17</v>
      </c>
      <c r="O3036" t="s">
        <v>1560</v>
      </c>
      <c r="P3036">
        <v>30</v>
      </c>
      <c r="Q3036">
        <v>0.967741935483871</v>
      </c>
      <c r="R3036">
        <v>0</v>
      </c>
      <c r="S3036">
        <v>0</v>
      </c>
      <c r="T3036">
        <f>DATATABLE[[#This Row],[تعداد واگن منتظر واگذاری]]+DATATABLE[[#This Row],[تعداد واگن تحت تخلیه]]</f>
        <v>30</v>
      </c>
      <c r="U3036">
        <v>0.967741935483871</v>
      </c>
      <c r="V3036">
        <v>18</v>
      </c>
      <c r="W3036">
        <v>0.58064516129032262</v>
      </c>
      <c r="X3036">
        <v>1026</v>
      </c>
      <c r="Y3036">
        <v>30</v>
      </c>
      <c r="Z3036">
        <v>18</v>
      </c>
      <c r="AA3036" t="s">
        <v>15</v>
      </c>
      <c r="AB3036">
        <v>1</v>
      </c>
      <c r="AC3036">
        <v>0</v>
      </c>
      <c r="AD3036" t="s">
        <v>13</v>
      </c>
      <c r="AE3036">
        <v>0</v>
      </c>
      <c r="AF3036">
        <v>1</v>
      </c>
      <c r="AG3036" t="s">
        <v>15</v>
      </c>
      <c r="AH3036">
        <v>1</v>
      </c>
      <c r="AI3036">
        <v>0</v>
      </c>
      <c r="AJ3036" t="s">
        <v>15</v>
      </c>
      <c r="AK3036">
        <v>1</v>
      </c>
      <c r="AL3036">
        <v>0</v>
      </c>
    </row>
    <row r="3037" spans="1:38" x14ac:dyDescent="0.25">
      <c r="A3037" t="s">
        <v>1530</v>
      </c>
      <c r="B3037" t="s">
        <v>1524</v>
      </c>
      <c r="C3037">
        <v>13980418</v>
      </c>
      <c r="D3037">
        <v>980418</v>
      </c>
      <c r="E3037" t="s">
        <v>1013</v>
      </c>
      <c r="F3037" t="s">
        <v>1014</v>
      </c>
      <c r="G3037" t="s">
        <v>1523</v>
      </c>
      <c r="H3037" t="s">
        <v>40</v>
      </c>
      <c r="I3037">
        <v>2</v>
      </c>
      <c r="J3037" t="s">
        <v>23</v>
      </c>
      <c r="K3037">
        <v>4</v>
      </c>
      <c r="L3037">
        <v>17</v>
      </c>
      <c r="M3037">
        <v>16</v>
      </c>
      <c r="N3037" t="s">
        <v>18</v>
      </c>
      <c r="O3037" t="s">
        <v>1561</v>
      </c>
      <c r="P3037">
        <v>25</v>
      </c>
      <c r="Q3037">
        <v>0.80645161290322576</v>
      </c>
      <c r="R3037">
        <v>30</v>
      </c>
      <c r="S3037">
        <v>0.967741935483871</v>
      </c>
      <c r="T3037">
        <f>DATATABLE[[#This Row],[تعداد واگن منتظر واگذاری]]+DATATABLE[[#This Row],[تعداد واگن تحت تخلیه]]</f>
        <v>55</v>
      </c>
      <c r="U3037">
        <v>1.7741935483870968</v>
      </c>
      <c r="V3037">
        <v>16</v>
      </c>
      <c r="W3037">
        <v>0.5161290322580645</v>
      </c>
      <c r="X3037">
        <v>912</v>
      </c>
      <c r="Y3037">
        <v>55</v>
      </c>
      <c r="Z3037">
        <v>46</v>
      </c>
      <c r="AA3037" t="s">
        <v>15</v>
      </c>
      <c r="AB3037">
        <v>1</v>
      </c>
      <c r="AC3037">
        <v>0</v>
      </c>
      <c r="AD3037" t="s">
        <v>15</v>
      </c>
      <c r="AE3037">
        <v>1</v>
      </c>
      <c r="AF3037">
        <v>0</v>
      </c>
      <c r="AG3037" t="s">
        <v>15</v>
      </c>
      <c r="AH3037">
        <v>1</v>
      </c>
      <c r="AI3037">
        <v>0</v>
      </c>
      <c r="AJ3037" t="s">
        <v>15</v>
      </c>
      <c r="AK3037">
        <v>1</v>
      </c>
      <c r="AL3037">
        <v>0</v>
      </c>
    </row>
    <row r="3038" spans="1:38" x14ac:dyDescent="0.25">
      <c r="A3038" t="s">
        <v>1530</v>
      </c>
      <c r="B3038" t="s">
        <v>1524</v>
      </c>
      <c r="C3038">
        <v>13980419</v>
      </c>
      <c r="D3038">
        <v>980419</v>
      </c>
      <c r="E3038" t="s">
        <v>1015</v>
      </c>
      <c r="F3038" t="s">
        <v>1016</v>
      </c>
      <c r="G3038" t="s">
        <v>1523</v>
      </c>
      <c r="H3038" t="s">
        <v>40</v>
      </c>
      <c r="I3038">
        <v>2</v>
      </c>
      <c r="J3038" t="s">
        <v>23</v>
      </c>
      <c r="K3038">
        <v>4</v>
      </c>
      <c r="L3038">
        <v>17</v>
      </c>
      <c r="M3038">
        <v>16</v>
      </c>
      <c r="N3038" t="s">
        <v>19</v>
      </c>
      <c r="O3038" t="s">
        <v>1562</v>
      </c>
      <c r="P3038">
        <v>8</v>
      </c>
      <c r="Q3038">
        <v>0.25806451612903225</v>
      </c>
      <c r="R3038">
        <v>62</v>
      </c>
      <c r="S3038">
        <v>2</v>
      </c>
      <c r="T3038">
        <f>DATATABLE[[#This Row],[تعداد واگن منتظر واگذاری]]+DATATABLE[[#This Row],[تعداد واگن تحت تخلیه]]</f>
        <v>70</v>
      </c>
      <c r="U3038">
        <v>2.2580645161290325</v>
      </c>
      <c r="V3038">
        <v>30</v>
      </c>
      <c r="W3038">
        <v>0.967741935483871</v>
      </c>
      <c r="X3038">
        <v>1710</v>
      </c>
      <c r="Y3038">
        <v>70</v>
      </c>
      <c r="Z3038">
        <v>92</v>
      </c>
      <c r="AA3038" t="s">
        <v>15</v>
      </c>
      <c r="AB3038">
        <v>1</v>
      </c>
      <c r="AC3038">
        <v>0</v>
      </c>
      <c r="AD3038" t="s">
        <v>15</v>
      </c>
      <c r="AE3038">
        <v>1</v>
      </c>
      <c r="AF3038">
        <v>0</v>
      </c>
      <c r="AG3038" t="s">
        <v>15</v>
      </c>
      <c r="AH3038">
        <v>1</v>
      </c>
      <c r="AI3038">
        <v>0</v>
      </c>
      <c r="AJ3038" t="s">
        <v>15</v>
      </c>
      <c r="AK3038">
        <v>1</v>
      </c>
      <c r="AL3038">
        <v>0</v>
      </c>
    </row>
    <row r="3039" spans="1:38" x14ac:dyDescent="0.25">
      <c r="A3039" t="s">
        <v>1530</v>
      </c>
      <c r="B3039" t="s">
        <v>1524</v>
      </c>
      <c r="C3039">
        <v>13980420</v>
      </c>
      <c r="D3039">
        <v>980420</v>
      </c>
      <c r="E3039" t="s">
        <v>1017</v>
      </c>
      <c r="F3039" t="s">
        <v>1018</v>
      </c>
      <c r="G3039" t="s">
        <v>1523</v>
      </c>
      <c r="H3039" t="s">
        <v>40</v>
      </c>
      <c r="I3039">
        <v>2</v>
      </c>
      <c r="J3039" t="s">
        <v>23</v>
      </c>
      <c r="K3039">
        <v>4</v>
      </c>
      <c r="L3039">
        <v>17</v>
      </c>
      <c r="M3039">
        <v>17</v>
      </c>
      <c r="N3039" t="s">
        <v>20</v>
      </c>
      <c r="O3039" t="s">
        <v>1563</v>
      </c>
      <c r="P3039">
        <v>28</v>
      </c>
      <c r="Q3039">
        <v>0.90322580645161288</v>
      </c>
      <c r="R3039">
        <v>15</v>
      </c>
      <c r="S3039">
        <v>0.4838709677419355</v>
      </c>
      <c r="T3039">
        <f>DATATABLE[[#This Row],[تعداد واگن منتظر واگذاری]]+DATATABLE[[#This Row],[تعداد واگن تحت تخلیه]]</f>
        <v>43</v>
      </c>
      <c r="U3039">
        <v>1.3870967741935485</v>
      </c>
      <c r="V3039">
        <v>49</v>
      </c>
      <c r="W3039">
        <v>1.5806451612903225</v>
      </c>
      <c r="X3039">
        <v>2793</v>
      </c>
      <c r="Y3039">
        <v>43</v>
      </c>
      <c r="Z3039">
        <v>64</v>
      </c>
      <c r="AA3039" t="s">
        <v>15</v>
      </c>
      <c r="AB3039">
        <v>1</v>
      </c>
      <c r="AC3039">
        <v>0</v>
      </c>
      <c r="AD3039" t="s">
        <v>15</v>
      </c>
      <c r="AE3039">
        <v>1</v>
      </c>
      <c r="AF3039">
        <v>0</v>
      </c>
      <c r="AG3039" t="s">
        <v>15</v>
      </c>
      <c r="AH3039">
        <v>1</v>
      </c>
      <c r="AI3039">
        <v>0</v>
      </c>
      <c r="AJ3039" t="s">
        <v>15</v>
      </c>
      <c r="AK3039">
        <v>1</v>
      </c>
      <c r="AL3039">
        <v>0</v>
      </c>
    </row>
    <row r="3040" spans="1:38" x14ac:dyDescent="0.25">
      <c r="A3040" t="s">
        <v>1530</v>
      </c>
      <c r="B3040" t="s">
        <v>1524</v>
      </c>
      <c r="C3040">
        <v>13980421</v>
      </c>
      <c r="D3040">
        <v>980421</v>
      </c>
      <c r="E3040" t="s">
        <v>1019</v>
      </c>
      <c r="F3040" t="s">
        <v>1020</v>
      </c>
      <c r="G3040" t="s">
        <v>1523</v>
      </c>
      <c r="H3040" t="s">
        <v>40</v>
      </c>
      <c r="I3040">
        <v>2</v>
      </c>
      <c r="J3040" t="s">
        <v>23</v>
      </c>
      <c r="K3040">
        <v>4</v>
      </c>
      <c r="L3040">
        <v>17</v>
      </c>
      <c r="M3040">
        <v>17</v>
      </c>
      <c r="N3040" t="s">
        <v>12</v>
      </c>
      <c r="O3040" t="s">
        <v>1564</v>
      </c>
      <c r="P3040">
        <v>0</v>
      </c>
      <c r="Q3040">
        <v>0</v>
      </c>
      <c r="R3040">
        <v>34</v>
      </c>
      <c r="S3040">
        <v>1.096774193548387</v>
      </c>
      <c r="T3040">
        <f>DATATABLE[[#This Row],[تعداد واگن منتظر واگذاری]]+DATATABLE[[#This Row],[تعداد واگن تحت تخلیه]]</f>
        <v>34</v>
      </c>
      <c r="U3040">
        <v>1.096774193548387</v>
      </c>
      <c r="V3040">
        <v>34</v>
      </c>
      <c r="W3040">
        <v>1.096774193548387</v>
      </c>
      <c r="X3040">
        <v>1938</v>
      </c>
      <c r="Y3040">
        <v>34</v>
      </c>
      <c r="Z3040">
        <v>68</v>
      </c>
      <c r="AA3040" t="s">
        <v>13</v>
      </c>
      <c r="AB3040">
        <v>0</v>
      </c>
      <c r="AC3040">
        <v>1</v>
      </c>
      <c r="AD3040" t="s">
        <v>15</v>
      </c>
      <c r="AE3040">
        <v>1</v>
      </c>
      <c r="AF3040">
        <v>0</v>
      </c>
      <c r="AG3040" t="s">
        <v>15</v>
      </c>
      <c r="AH3040">
        <v>1</v>
      </c>
      <c r="AI3040">
        <v>0</v>
      </c>
      <c r="AJ3040" t="s">
        <v>15</v>
      </c>
      <c r="AK3040">
        <v>1</v>
      </c>
      <c r="AL3040">
        <v>0</v>
      </c>
    </row>
    <row r="3041" spans="1:38" x14ac:dyDescent="0.25">
      <c r="A3041" t="s">
        <v>1530</v>
      </c>
      <c r="B3041" t="s">
        <v>1524</v>
      </c>
      <c r="C3041">
        <v>13980422</v>
      </c>
      <c r="D3041">
        <v>980422</v>
      </c>
      <c r="E3041" t="s">
        <v>1021</v>
      </c>
      <c r="F3041" t="s">
        <v>1022</v>
      </c>
      <c r="G3041" t="s">
        <v>1523</v>
      </c>
      <c r="H3041" t="s">
        <v>40</v>
      </c>
      <c r="I3041">
        <v>2</v>
      </c>
      <c r="J3041" t="s">
        <v>23</v>
      </c>
      <c r="K3041">
        <v>4</v>
      </c>
      <c r="L3041">
        <v>18</v>
      </c>
      <c r="M3041">
        <v>17</v>
      </c>
      <c r="N3041" t="s">
        <v>14</v>
      </c>
      <c r="O3041" t="s">
        <v>1565</v>
      </c>
      <c r="P3041">
        <v>45</v>
      </c>
      <c r="Q3041">
        <v>1.4516129032258065</v>
      </c>
      <c r="R3041">
        <v>28</v>
      </c>
      <c r="S3041">
        <v>0.90322580645161288</v>
      </c>
      <c r="T3041">
        <f>DATATABLE[[#This Row],[تعداد واگن منتظر واگذاری]]+DATATABLE[[#This Row],[تعداد واگن تحت تخلیه]]</f>
        <v>73</v>
      </c>
      <c r="U3041">
        <v>2.3548387096774195</v>
      </c>
      <c r="V3041">
        <v>34</v>
      </c>
      <c r="W3041">
        <v>1.096774193548387</v>
      </c>
      <c r="X3041">
        <v>1938</v>
      </c>
      <c r="Y3041">
        <v>73</v>
      </c>
      <c r="Z3041">
        <v>62</v>
      </c>
      <c r="AA3041" t="s">
        <v>15</v>
      </c>
      <c r="AB3041">
        <v>1</v>
      </c>
      <c r="AC3041">
        <v>0</v>
      </c>
      <c r="AD3041" t="s">
        <v>15</v>
      </c>
      <c r="AE3041">
        <v>1</v>
      </c>
      <c r="AF3041">
        <v>0</v>
      </c>
      <c r="AG3041" t="s">
        <v>15</v>
      </c>
      <c r="AH3041">
        <v>1</v>
      </c>
      <c r="AI3041">
        <v>0</v>
      </c>
      <c r="AJ3041" t="s">
        <v>15</v>
      </c>
      <c r="AK3041">
        <v>1</v>
      </c>
      <c r="AL3041">
        <v>0</v>
      </c>
    </row>
    <row r="3042" spans="1:38" x14ac:dyDescent="0.25">
      <c r="A3042" t="s">
        <v>1530</v>
      </c>
      <c r="B3042" t="s">
        <v>1524</v>
      </c>
      <c r="C3042">
        <v>13980423</v>
      </c>
      <c r="D3042">
        <v>980423</v>
      </c>
      <c r="E3042" t="s">
        <v>1023</v>
      </c>
      <c r="F3042" t="s">
        <v>1024</v>
      </c>
      <c r="G3042" t="s">
        <v>1523</v>
      </c>
      <c r="H3042" t="s">
        <v>40</v>
      </c>
      <c r="I3042">
        <v>2</v>
      </c>
      <c r="J3042" t="s">
        <v>23</v>
      </c>
      <c r="K3042">
        <v>4</v>
      </c>
      <c r="L3042">
        <v>18</v>
      </c>
      <c r="M3042">
        <v>17</v>
      </c>
      <c r="N3042" t="s">
        <v>16</v>
      </c>
      <c r="O3042" t="s">
        <v>1566</v>
      </c>
      <c r="P3042">
        <v>0</v>
      </c>
      <c r="Q3042">
        <v>0</v>
      </c>
      <c r="R3042">
        <v>55</v>
      </c>
      <c r="S3042">
        <v>1.7741935483870968</v>
      </c>
      <c r="T3042">
        <f>DATATABLE[[#This Row],[تعداد واگن منتظر واگذاری]]+DATATABLE[[#This Row],[تعداد واگن تحت تخلیه]]</f>
        <v>55</v>
      </c>
      <c r="U3042">
        <v>1.7741935483870968</v>
      </c>
      <c r="V3042">
        <v>20</v>
      </c>
      <c r="W3042">
        <v>0.64516129032258063</v>
      </c>
      <c r="X3042">
        <v>1140</v>
      </c>
      <c r="Y3042">
        <v>55</v>
      </c>
      <c r="Z3042">
        <v>75</v>
      </c>
      <c r="AA3042" t="s">
        <v>13</v>
      </c>
      <c r="AB3042">
        <v>0</v>
      </c>
      <c r="AC3042">
        <v>1</v>
      </c>
      <c r="AD3042" t="s">
        <v>15</v>
      </c>
      <c r="AE3042">
        <v>1</v>
      </c>
      <c r="AF3042">
        <v>0</v>
      </c>
      <c r="AG3042" t="s">
        <v>15</v>
      </c>
      <c r="AH3042">
        <v>1</v>
      </c>
      <c r="AI3042">
        <v>0</v>
      </c>
      <c r="AJ3042" t="s">
        <v>15</v>
      </c>
      <c r="AK3042">
        <v>1</v>
      </c>
      <c r="AL3042">
        <v>0</v>
      </c>
    </row>
    <row r="3043" spans="1:38" x14ac:dyDescent="0.25">
      <c r="A3043" t="s">
        <v>1530</v>
      </c>
      <c r="B3043" t="s">
        <v>1524</v>
      </c>
      <c r="C3043">
        <v>13980424</v>
      </c>
      <c r="D3043">
        <v>980424</v>
      </c>
      <c r="E3043" t="s">
        <v>1025</v>
      </c>
      <c r="F3043" t="s">
        <v>1026</v>
      </c>
      <c r="G3043" t="s">
        <v>1523</v>
      </c>
      <c r="H3043" t="s">
        <v>40</v>
      </c>
      <c r="I3043">
        <v>2</v>
      </c>
      <c r="J3043" t="s">
        <v>23</v>
      </c>
      <c r="K3043">
        <v>4</v>
      </c>
      <c r="L3043">
        <v>18</v>
      </c>
      <c r="M3043">
        <v>17</v>
      </c>
      <c r="N3043" t="s">
        <v>17</v>
      </c>
      <c r="O3043" t="s">
        <v>1567</v>
      </c>
      <c r="P3043">
        <v>5</v>
      </c>
      <c r="Q3043">
        <v>0.16129032258064516</v>
      </c>
      <c r="R3043">
        <v>2</v>
      </c>
      <c r="S3043">
        <v>6.4516129032258063E-2</v>
      </c>
      <c r="T3043">
        <f>DATATABLE[[#This Row],[تعداد واگن منتظر واگذاری]]+DATATABLE[[#This Row],[تعداد واگن تحت تخلیه]]</f>
        <v>7</v>
      </c>
      <c r="U3043">
        <v>0.22580645161290322</v>
      </c>
      <c r="V3043">
        <v>71</v>
      </c>
      <c r="W3043">
        <v>2.2903225806451615</v>
      </c>
      <c r="X3043">
        <v>4047</v>
      </c>
      <c r="Y3043">
        <v>7</v>
      </c>
      <c r="Z3043">
        <v>73</v>
      </c>
      <c r="AA3043" t="s">
        <v>15</v>
      </c>
      <c r="AB3043">
        <v>1</v>
      </c>
      <c r="AC3043">
        <v>0</v>
      </c>
      <c r="AD3043" t="s">
        <v>15</v>
      </c>
      <c r="AE3043">
        <v>1</v>
      </c>
      <c r="AF3043">
        <v>0</v>
      </c>
      <c r="AG3043" t="s">
        <v>15</v>
      </c>
      <c r="AH3043">
        <v>1</v>
      </c>
      <c r="AI3043">
        <v>0</v>
      </c>
      <c r="AJ3043" t="s">
        <v>15</v>
      </c>
      <c r="AK3043">
        <v>1</v>
      </c>
      <c r="AL3043">
        <v>0</v>
      </c>
    </row>
    <row r="3044" spans="1:38" x14ac:dyDescent="0.25">
      <c r="A3044" t="s">
        <v>1530</v>
      </c>
      <c r="B3044" t="s">
        <v>1524</v>
      </c>
      <c r="C3044">
        <v>13980425</v>
      </c>
      <c r="D3044">
        <v>980425</v>
      </c>
      <c r="E3044" t="s">
        <v>1027</v>
      </c>
      <c r="F3044" t="s">
        <v>1028</v>
      </c>
      <c r="G3044" t="s">
        <v>1523</v>
      </c>
      <c r="H3044" t="s">
        <v>40</v>
      </c>
      <c r="I3044">
        <v>2</v>
      </c>
      <c r="J3044" t="s">
        <v>23</v>
      </c>
      <c r="K3044">
        <v>4</v>
      </c>
      <c r="L3044">
        <v>18</v>
      </c>
      <c r="M3044">
        <v>17</v>
      </c>
      <c r="N3044" t="s">
        <v>18</v>
      </c>
      <c r="O3044" t="s">
        <v>1568</v>
      </c>
      <c r="P3044">
        <v>26</v>
      </c>
      <c r="Q3044">
        <v>0.83870967741935487</v>
      </c>
      <c r="R3044">
        <v>15</v>
      </c>
      <c r="S3044">
        <v>0.4838709677419355</v>
      </c>
      <c r="T3044">
        <f>DATATABLE[[#This Row],[تعداد واگن منتظر واگذاری]]+DATATABLE[[#This Row],[تعداد واگن تحت تخلیه]]</f>
        <v>41</v>
      </c>
      <c r="U3044">
        <v>1.3225806451612903</v>
      </c>
      <c r="V3044">
        <v>35</v>
      </c>
      <c r="W3044">
        <v>1.1290322580645162</v>
      </c>
      <c r="X3044">
        <v>1995</v>
      </c>
      <c r="Y3044">
        <v>41</v>
      </c>
      <c r="Z3044">
        <v>50</v>
      </c>
      <c r="AA3044" t="s">
        <v>15</v>
      </c>
      <c r="AB3044">
        <v>1</v>
      </c>
      <c r="AC3044">
        <v>0</v>
      </c>
      <c r="AD3044" t="s">
        <v>15</v>
      </c>
      <c r="AE3044">
        <v>1</v>
      </c>
      <c r="AF3044">
        <v>0</v>
      </c>
      <c r="AG3044" t="s">
        <v>15</v>
      </c>
      <c r="AH3044">
        <v>1</v>
      </c>
      <c r="AI3044">
        <v>0</v>
      </c>
      <c r="AJ3044" t="s">
        <v>15</v>
      </c>
      <c r="AK3044">
        <v>1</v>
      </c>
      <c r="AL3044">
        <v>0</v>
      </c>
    </row>
    <row r="3045" spans="1:38" x14ac:dyDescent="0.25">
      <c r="A3045" t="s">
        <v>1530</v>
      </c>
      <c r="B3045" t="s">
        <v>1524</v>
      </c>
      <c r="C3045">
        <v>13980426</v>
      </c>
      <c r="D3045">
        <v>980426</v>
      </c>
      <c r="E3045" t="s">
        <v>1029</v>
      </c>
      <c r="F3045" t="s">
        <v>1030</v>
      </c>
      <c r="G3045" t="s">
        <v>1523</v>
      </c>
      <c r="H3045" t="s">
        <v>40</v>
      </c>
      <c r="I3045">
        <v>2</v>
      </c>
      <c r="J3045" t="s">
        <v>23</v>
      </c>
      <c r="K3045">
        <v>4</v>
      </c>
      <c r="L3045">
        <v>18</v>
      </c>
      <c r="M3045">
        <v>17</v>
      </c>
      <c r="N3045" t="s">
        <v>19</v>
      </c>
      <c r="O3045" t="s">
        <v>1569</v>
      </c>
      <c r="P3045">
        <v>45</v>
      </c>
      <c r="Q3045">
        <v>1.4516129032258065</v>
      </c>
      <c r="R3045">
        <v>7</v>
      </c>
      <c r="S3045">
        <v>0.22580645161290322</v>
      </c>
      <c r="T3045">
        <f>DATATABLE[[#This Row],[تعداد واگن منتظر واگذاری]]+DATATABLE[[#This Row],[تعداد واگن تحت تخلیه]]</f>
        <v>52</v>
      </c>
      <c r="U3045">
        <v>1.6774193548387097</v>
      </c>
      <c r="V3045">
        <v>20</v>
      </c>
      <c r="W3045">
        <v>0.64516129032258063</v>
      </c>
      <c r="X3045">
        <v>1140</v>
      </c>
      <c r="Y3045">
        <v>52</v>
      </c>
      <c r="Z3045">
        <v>27</v>
      </c>
      <c r="AA3045" t="s">
        <v>15</v>
      </c>
      <c r="AB3045">
        <v>1</v>
      </c>
      <c r="AC3045">
        <v>0</v>
      </c>
      <c r="AD3045" t="s">
        <v>15</v>
      </c>
      <c r="AE3045">
        <v>1</v>
      </c>
      <c r="AF3045">
        <v>0</v>
      </c>
      <c r="AG3045" t="s">
        <v>15</v>
      </c>
      <c r="AH3045">
        <v>1</v>
      </c>
      <c r="AI3045">
        <v>0</v>
      </c>
      <c r="AJ3045" t="s">
        <v>15</v>
      </c>
      <c r="AK3045">
        <v>1</v>
      </c>
      <c r="AL3045">
        <v>0</v>
      </c>
    </row>
    <row r="3046" spans="1:38" x14ac:dyDescent="0.25">
      <c r="A3046" t="s">
        <v>1530</v>
      </c>
      <c r="B3046" t="s">
        <v>1524</v>
      </c>
      <c r="C3046">
        <v>13980427</v>
      </c>
      <c r="D3046">
        <v>980427</v>
      </c>
      <c r="E3046" t="s">
        <v>1031</v>
      </c>
      <c r="F3046" t="s">
        <v>1032</v>
      </c>
      <c r="G3046" t="s">
        <v>1523</v>
      </c>
      <c r="H3046" t="s">
        <v>40</v>
      </c>
      <c r="I3046">
        <v>2</v>
      </c>
      <c r="J3046" t="s">
        <v>23</v>
      </c>
      <c r="K3046">
        <v>4</v>
      </c>
      <c r="L3046">
        <v>18</v>
      </c>
      <c r="M3046">
        <v>18</v>
      </c>
      <c r="N3046" t="s">
        <v>20</v>
      </c>
      <c r="O3046" t="s">
        <v>1570</v>
      </c>
      <c r="P3046">
        <v>0</v>
      </c>
      <c r="Q3046">
        <v>0</v>
      </c>
      <c r="R3046">
        <v>31</v>
      </c>
      <c r="S3046">
        <v>1</v>
      </c>
      <c r="T3046">
        <f>DATATABLE[[#This Row],[تعداد واگن منتظر واگذاری]]+DATATABLE[[#This Row],[تعداد واگن تحت تخلیه]]</f>
        <v>31</v>
      </c>
      <c r="U3046">
        <v>1</v>
      </c>
      <c r="V3046">
        <v>43</v>
      </c>
      <c r="W3046">
        <v>1.3870967741935485</v>
      </c>
      <c r="X3046">
        <v>2451</v>
      </c>
      <c r="Y3046">
        <v>31</v>
      </c>
      <c r="Z3046">
        <v>74</v>
      </c>
      <c r="AA3046" t="s">
        <v>13</v>
      </c>
      <c r="AB3046">
        <v>0</v>
      </c>
      <c r="AC3046">
        <v>1</v>
      </c>
      <c r="AD3046" t="s">
        <v>15</v>
      </c>
      <c r="AE3046">
        <v>1</v>
      </c>
      <c r="AF3046">
        <v>0</v>
      </c>
      <c r="AG3046" t="s">
        <v>15</v>
      </c>
      <c r="AH3046">
        <v>1</v>
      </c>
      <c r="AI3046">
        <v>0</v>
      </c>
      <c r="AJ3046" t="s">
        <v>15</v>
      </c>
      <c r="AK3046">
        <v>1</v>
      </c>
      <c r="AL3046">
        <v>0</v>
      </c>
    </row>
    <row r="3047" spans="1:38" x14ac:dyDescent="0.25">
      <c r="A3047" t="s">
        <v>1530</v>
      </c>
      <c r="B3047" t="s">
        <v>1524</v>
      </c>
      <c r="C3047">
        <v>13980428</v>
      </c>
      <c r="D3047">
        <v>980428</v>
      </c>
      <c r="E3047" t="s">
        <v>1033</v>
      </c>
      <c r="F3047" t="s">
        <v>1034</v>
      </c>
      <c r="G3047" t="s">
        <v>1523</v>
      </c>
      <c r="H3047" t="s">
        <v>40</v>
      </c>
      <c r="I3047">
        <v>2</v>
      </c>
      <c r="J3047" t="s">
        <v>23</v>
      </c>
      <c r="K3047">
        <v>4</v>
      </c>
      <c r="L3047">
        <v>18</v>
      </c>
      <c r="M3047">
        <v>18</v>
      </c>
      <c r="N3047" t="s">
        <v>12</v>
      </c>
      <c r="O3047" t="s">
        <v>1571</v>
      </c>
      <c r="P3047">
        <v>0</v>
      </c>
      <c r="Q3047">
        <v>0</v>
      </c>
      <c r="R3047">
        <v>28</v>
      </c>
      <c r="S3047">
        <v>0.90322580645161288</v>
      </c>
      <c r="T3047">
        <f>DATATABLE[[#This Row],[تعداد واگن منتظر واگذاری]]+DATATABLE[[#This Row],[تعداد واگن تحت تخلیه]]</f>
        <v>28</v>
      </c>
      <c r="U3047">
        <v>0.90322580645161288</v>
      </c>
      <c r="V3047">
        <v>0</v>
      </c>
      <c r="W3047">
        <v>0</v>
      </c>
      <c r="X3047">
        <v>0</v>
      </c>
      <c r="Y3047">
        <v>28</v>
      </c>
      <c r="Z3047">
        <v>28</v>
      </c>
      <c r="AA3047" t="s">
        <v>13</v>
      </c>
      <c r="AB3047">
        <v>0</v>
      </c>
      <c r="AC3047">
        <v>1</v>
      </c>
      <c r="AD3047" t="s">
        <v>15</v>
      </c>
      <c r="AE3047">
        <v>1</v>
      </c>
      <c r="AF3047">
        <v>0</v>
      </c>
      <c r="AG3047" t="s">
        <v>13</v>
      </c>
      <c r="AH3047">
        <v>0</v>
      </c>
      <c r="AI3047">
        <v>1</v>
      </c>
      <c r="AJ3047" t="s">
        <v>15</v>
      </c>
      <c r="AK3047">
        <v>1</v>
      </c>
      <c r="AL3047">
        <v>0</v>
      </c>
    </row>
    <row r="3048" spans="1:38" x14ac:dyDescent="0.25">
      <c r="A3048" t="s">
        <v>1530</v>
      </c>
      <c r="B3048" t="s">
        <v>1524</v>
      </c>
      <c r="C3048">
        <v>13980429</v>
      </c>
      <c r="D3048">
        <v>980429</v>
      </c>
      <c r="E3048" t="s">
        <v>1035</v>
      </c>
      <c r="F3048" t="s">
        <v>1036</v>
      </c>
      <c r="G3048" t="s">
        <v>1523</v>
      </c>
      <c r="H3048" t="s">
        <v>40</v>
      </c>
      <c r="I3048">
        <v>2</v>
      </c>
      <c r="J3048" t="s">
        <v>23</v>
      </c>
      <c r="K3048">
        <v>4</v>
      </c>
      <c r="L3048">
        <v>19</v>
      </c>
      <c r="M3048">
        <v>18</v>
      </c>
      <c r="N3048" t="s">
        <v>14</v>
      </c>
      <c r="O3048" t="s">
        <v>1572</v>
      </c>
      <c r="P3048">
        <v>52</v>
      </c>
      <c r="Q3048">
        <v>1.6774193548387097</v>
      </c>
      <c r="R3048">
        <v>0</v>
      </c>
      <c r="S3048">
        <v>0</v>
      </c>
      <c r="T3048">
        <f>DATATABLE[[#This Row],[تعداد واگن منتظر واگذاری]]+DATATABLE[[#This Row],[تعداد واگن تحت تخلیه]]</f>
        <v>52</v>
      </c>
      <c r="U3048">
        <v>1.6774193548387097</v>
      </c>
      <c r="V3048">
        <v>34</v>
      </c>
      <c r="W3048">
        <v>1.096774193548387</v>
      </c>
      <c r="X3048">
        <v>1938</v>
      </c>
      <c r="Y3048">
        <v>52</v>
      </c>
      <c r="Z3048">
        <v>34</v>
      </c>
      <c r="AA3048" t="s">
        <v>15</v>
      </c>
      <c r="AB3048">
        <v>1</v>
      </c>
      <c r="AC3048">
        <v>0</v>
      </c>
      <c r="AD3048" t="s">
        <v>13</v>
      </c>
      <c r="AE3048">
        <v>0</v>
      </c>
      <c r="AF3048">
        <v>1</v>
      </c>
      <c r="AG3048" t="s">
        <v>15</v>
      </c>
      <c r="AH3048">
        <v>1</v>
      </c>
      <c r="AI3048">
        <v>0</v>
      </c>
      <c r="AJ3048" t="s">
        <v>15</v>
      </c>
      <c r="AK3048">
        <v>1</v>
      </c>
      <c r="AL3048">
        <v>0</v>
      </c>
    </row>
    <row r="3049" spans="1:38" x14ac:dyDescent="0.25">
      <c r="A3049" t="s">
        <v>1530</v>
      </c>
      <c r="B3049" t="s">
        <v>1524</v>
      </c>
      <c r="C3049">
        <v>13980430</v>
      </c>
      <c r="D3049">
        <v>980430</v>
      </c>
      <c r="E3049" t="s">
        <v>1037</v>
      </c>
      <c r="F3049" t="s">
        <v>1038</v>
      </c>
      <c r="G3049" t="s">
        <v>1523</v>
      </c>
      <c r="H3049" t="s">
        <v>40</v>
      </c>
      <c r="I3049">
        <v>2</v>
      </c>
      <c r="J3049" t="s">
        <v>23</v>
      </c>
      <c r="K3049">
        <v>4</v>
      </c>
      <c r="L3049">
        <v>19</v>
      </c>
      <c r="M3049">
        <v>18</v>
      </c>
      <c r="N3049" t="s">
        <v>16</v>
      </c>
      <c r="O3049" t="s">
        <v>1573</v>
      </c>
      <c r="P3049">
        <v>0</v>
      </c>
      <c r="Q3049">
        <v>0</v>
      </c>
      <c r="R3049">
        <v>66</v>
      </c>
      <c r="S3049">
        <v>2.129032258064516</v>
      </c>
      <c r="T3049">
        <f>DATATABLE[[#This Row],[تعداد واگن منتظر واگذاری]]+DATATABLE[[#This Row],[تعداد واگن تحت تخلیه]]</f>
        <v>66</v>
      </c>
      <c r="U3049">
        <v>2.129032258064516</v>
      </c>
      <c r="V3049">
        <v>0</v>
      </c>
      <c r="W3049">
        <v>0</v>
      </c>
      <c r="X3049">
        <v>0</v>
      </c>
      <c r="Y3049">
        <v>66</v>
      </c>
      <c r="Z3049">
        <v>66</v>
      </c>
      <c r="AA3049" t="s">
        <v>13</v>
      </c>
      <c r="AB3049">
        <v>0</v>
      </c>
      <c r="AC3049">
        <v>1</v>
      </c>
      <c r="AD3049" t="s">
        <v>15</v>
      </c>
      <c r="AE3049">
        <v>1</v>
      </c>
      <c r="AF3049">
        <v>0</v>
      </c>
      <c r="AG3049" t="s">
        <v>13</v>
      </c>
      <c r="AH3049">
        <v>0</v>
      </c>
      <c r="AI3049">
        <v>1</v>
      </c>
      <c r="AJ3049" t="s">
        <v>15</v>
      </c>
      <c r="AK3049">
        <v>1</v>
      </c>
      <c r="AL3049">
        <v>0</v>
      </c>
    </row>
    <row r="3050" spans="1:38" x14ac:dyDescent="0.25">
      <c r="A3050" t="s">
        <v>1530</v>
      </c>
      <c r="B3050" t="s">
        <v>1524</v>
      </c>
      <c r="C3050">
        <v>13980431</v>
      </c>
      <c r="D3050">
        <v>980431</v>
      </c>
      <c r="E3050" t="s">
        <v>1039</v>
      </c>
      <c r="F3050" t="s">
        <v>1040</v>
      </c>
      <c r="G3050" t="s">
        <v>1523</v>
      </c>
      <c r="H3050" t="s">
        <v>40</v>
      </c>
      <c r="I3050">
        <v>2</v>
      </c>
      <c r="J3050" t="s">
        <v>23</v>
      </c>
      <c r="K3050">
        <v>4</v>
      </c>
      <c r="L3050">
        <v>19</v>
      </c>
      <c r="M3050">
        <v>18</v>
      </c>
      <c r="N3050" t="s">
        <v>17</v>
      </c>
      <c r="O3050" t="s">
        <v>1574</v>
      </c>
      <c r="P3050">
        <v>22</v>
      </c>
      <c r="Q3050">
        <v>0.70967741935483875</v>
      </c>
      <c r="R3050">
        <v>64</v>
      </c>
      <c r="S3050">
        <v>2.064516129032258</v>
      </c>
      <c r="T3050">
        <f>DATATABLE[[#This Row],[تعداد واگن منتظر واگذاری]]+DATATABLE[[#This Row],[تعداد واگن تحت تخلیه]]</f>
        <v>86</v>
      </c>
      <c r="U3050">
        <v>2.774193548387097</v>
      </c>
      <c r="V3050">
        <v>20</v>
      </c>
      <c r="W3050">
        <v>0.64516129032258063</v>
      </c>
      <c r="X3050">
        <v>1140</v>
      </c>
      <c r="Y3050">
        <v>86</v>
      </c>
      <c r="Z3050">
        <v>84</v>
      </c>
      <c r="AA3050" t="s">
        <v>15</v>
      </c>
      <c r="AB3050">
        <v>1</v>
      </c>
      <c r="AC3050">
        <v>0</v>
      </c>
      <c r="AD3050" t="s">
        <v>15</v>
      </c>
      <c r="AE3050">
        <v>1</v>
      </c>
      <c r="AF3050">
        <v>0</v>
      </c>
      <c r="AG3050" t="s">
        <v>15</v>
      </c>
      <c r="AH3050">
        <v>1</v>
      </c>
      <c r="AI3050">
        <v>0</v>
      </c>
      <c r="AJ3050" t="s">
        <v>15</v>
      </c>
      <c r="AK3050">
        <v>1</v>
      </c>
      <c r="AL3050">
        <v>0</v>
      </c>
    </row>
    <row r="3051" spans="1:38" x14ac:dyDescent="0.25">
      <c r="A3051" t="s">
        <v>1530</v>
      </c>
      <c r="B3051" t="s">
        <v>1524</v>
      </c>
      <c r="C3051">
        <v>13980501</v>
      </c>
      <c r="D3051">
        <v>980501</v>
      </c>
      <c r="E3051" t="s">
        <v>1041</v>
      </c>
      <c r="F3051" t="s">
        <v>1042</v>
      </c>
      <c r="G3051" t="s">
        <v>1523</v>
      </c>
      <c r="H3051" t="s">
        <v>40</v>
      </c>
      <c r="I3051">
        <v>2</v>
      </c>
      <c r="J3051" t="s">
        <v>24</v>
      </c>
      <c r="K3051">
        <v>5</v>
      </c>
      <c r="L3051">
        <v>19</v>
      </c>
      <c r="M3051">
        <v>18</v>
      </c>
      <c r="N3051" t="s">
        <v>18</v>
      </c>
      <c r="O3051" t="s">
        <v>1542</v>
      </c>
      <c r="P3051">
        <v>0</v>
      </c>
      <c r="Q3051">
        <v>0</v>
      </c>
      <c r="R3051">
        <v>28</v>
      </c>
      <c r="S3051">
        <v>0.90322580645161288</v>
      </c>
      <c r="T3051">
        <f>DATATABLE[[#This Row],[تعداد واگن منتظر واگذاری]]+DATATABLE[[#This Row],[تعداد واگن تحت تخلیه]]</f>
        <v>28</v>
      </c>
      <c r="U3051">
        <v>0.90322580645161288</v>
      </c>
      <c r="V3051">
        <v>64</v>
      </c>
      <c r="W3051">
        <v>2.064516129032258</v>
      </c>
      <c r="X3051">
        <v>3648</v>
      </c>
      <c r="Y3051">
        <v>28</v>
      </c>
      <c r="Z3051">
        <v>92</v>
      </c>
      <c r="AA3051" t="s">
        <v>13</v>
      </c>
      <c r="AB3051">
        <v>0</v>
      </c>
      <c r="AC3051">
        <v>1</v>
      </c>
      <c r="AD3051" t="s">
        <v>15</v>
      </c>
      <c r="AE3051">
        <v>1</v>
      </c>
      <c r="AF3051">
        <v>0</v>
      </c>
      <c r="AG3051" t="s">
        <v>15</v>
      </c>
      <c r="AH3051">
        <v>1</v>
      </c>
      <c r="AI3051">
        <v>0</v>
      </c>
      <c r="AJ3051" t="s">
        <v>15</v>
      </c>
      <c r="AK3051">
        <v>1</v>
      </c>
      <c r="AL3051">
        <v>0</v>
      </c>
    </row>
    <row r="3052" spans="1:38" x14ac:dyDescent="0.25">
      <c r="A3052" t="s">
        <v>1530</v>
      </c>
      <c r="B3052" t="s">
        <v>1524</v>
      </c>
      <c r="C3052">
        <v>13980502</v>
      </c>
      <c r="D3052">
        <v>980502</v>
      </c>
      <c r="E3052" t="s">
        <v>1043</v>
      </c>
      <c r="F3052" t="s">
        <v>1044</v>
      </c>
      <c r="G3052" t="s">
        <v>1523</v>
      </c>
      <c r="H3052" t="s">
        <v>40</v>
      </c>
      <c r="I3052">
        <v>2</v>
      </c>
      <c r="J3052" t="s">
        <v>24</v>
      </c>
      <c r="K3052">
        <v>5</v>
      </c>
      <c r="L3052">
        <v>19</v>
      </c>
      <c r="M3052">
        <v>18</v>
      </c>
      <c r="N3052" t="s">
        <v>19</v>
      </c>
      <c r="O3052" t="s">
        <v>1543</v>
      </c>
      <c r="P3052">
        <v>37</v>
      </c>
      <c r="Q3052">
        <v>1.1935483870967742</v>
      </c>
      <c r="R3052">
        <v>128</v>
      </c>
      <c r="S3052">
        <v>4.129032258064516</v>
      </c>
      <c r="T3052">
        <f>DATATABLE[[#This Row],[تعداد واگن منتظر واگذاری]]+DATATABLE[[#This Row],[تعداد واگن تحت تخلیه]]</f>
        <v>165</v>
      </c>
      <c r="U3052">
        <v>5.32258064516129</v>
      </c>
      <c r="V3052">
        <v>41</v>
      </c>
      <c r="W3052">
        <v>1.3225806451612903</v>
      </c>
      <c r="X3052">
        <v>2337</v>
      </c>
      <c r="Y3052">
        <v>165</v>
      </c>
      <c r="Z3052">
        <v>169</v>
      </c>
      <c r="AA3052" t="s">
        <v>15</v>
      </c>
      <c r="AB3052">
        <v>1</v>
      </c>
      <c r="AC3052">
        <v>0</v>
      </c>
      <c r="AD3052" t="s">
        <v>15</v>
      </c>
      <c r="AE3052">
        <v>1</v>
      </c>
      <c r="AF3052">
        <v>0</v>
      </c>
      <c r="AG3052" t="s">
        <v>15</v>
      </c>
      <c r="AH3052">
        <v>1</v>
      </c>
      <c r="AI3052">
        <v>0</v>
      </c>
      <c r="AJ3052" t="s">
        <v>15</v>
      </c>
      <c r="AK3052">
        <v>1</v>
      </c>
      <c r="AL3052">
        <v>0</v>
      </c>
    </row>
    <row r="3053" spans="1:38" x14ac:dyDescent="0.25">
      <c r="A3053" t="s">
        <v>1530</v>
      </c>
      <c r="B3053" t="s">
        <v>1524</v>
      </c>
      <c r="C3053">
        <v>13980503</v>
      </c>
      <c r="D3053">
        <v>980503</v>
      </c>
      <c r="E3053" t="s">
        <v>1045</v>
      </c>
      <c r="F3053" t="s">
        <v>1046</v>
      </c>
      <c r="G3053" t="s">
        <v>1523</v>
      </c>
      <c r="H3053" t="s">
        <v>40</v>
      </c>
      <c r="I3053">
        <v>2</v>
      </c>
      <c r="J3053" t="s">
        <v>24</v>
      </c>
      <c r="K3053">
        <v>5</v>
      </c>
      <c r="L3053">
        <v>19</v>
      </c>
      <c r="M3053">
        <v>19</v>
      </c>
      <c r="N3053" t="s">
        <v>20</v>
      </c>
      <c r="O3053" t="s">
        <v>1544</v>
      </c>
      <c r="P3053">
        <v>19</v>
      </c>
      <c r="Q3053">
        <v>0.61290322580645162</v>
      </c>
      <c r="R3053">
        <v>0</v>
      </c>
      <c r="S3053">
        <v>0</v>
      </c>
      <c r="T3053">
        <f>DATATABLE[[#This Row],[تعداد واگن منتظر واگذاری]]+DATATABLE[[#This Row],[تعداد واگن تحت تخلیه]]</f>
        <v>19</v>
      </c>
      <c r="U3053">
        <v>0.61290322580645162</v>
      </c>
      <c r="V3053">
        <v>78</v>
      </c>
      <c r="W3053">
        <v>2.5161290322580645</v>
      </c>
      <c r="X3053">
        <v>4446</v>
      </c>
      <c r="Y3053">
        <v>19</v>
      </c>
      <c r="Z3053">
        <v>78</v>
      </c>
      <c r="AA3053" t="s">
        <v>15</v>
      </c>
      <c r="AB3053">
        <v>1</v>
      </c>
      <c r="AC3053">
        <v>0</v>
      </c>
      <c r="AD3053" t="s">
        <v>13</v>
      </c>
      <c r="AE3053">
        <v>0</v>
      </c>
      <c r="AF3053">
        <v>1</v>
      </c>
      <c r="AG3053" t="s">
        <v>15</v>
      </c>
      <c r="AH3053">
        <v>1</v>
      </c>
      <c r="AI3053">
        <v>0</v>
      </c>
      <c r="AJ3053" t="s">
        <v>15</v>
      </c>
      <c r="AK3053">
        <v>1</v>
      </c>
      <c r="AL3053">
        <v>0</v>
      </c>
    </row>
    <row r="3054" spans="1:38" x14ac:dyDescent="0.25">
      <c r="A3054" t="s">
        <v>1530</v>
      </c>
      <c r="B3054" t="s">
        <v>1524</v>
      </c>
      <c r="C3054">
        <v>13980504</v>
      </c>
      <c r="D3054">
        <v>980504</v>
      </c>
      <c r="E3054" t="s">
        <v>1047</v>
      </c>
      <c r="F3054" t="s">
        <v>1048</v>
      </c>
      <c r="G3054" t="s">
        <v>1523</v>
      </c>
      <c r="H3054" t="s">
        <v>40</v>
      </c>
      <c r="I3054">
        <v>2</v>
      </c>
      <c r="J3054" t="s">
        <v>24</v>
      </c>
      <c r="K3054">
        <v>5</v>
      </c>
      <c r="L3054">
        <v>19</v>
      </c>
      <c r="M3054">
        <v>19</v>
      </c>
      <c r="N3054" t="s">
        <v>12</v>
      </c>
      <c r="O3054" t="s">
        <v>1545</v>
      </c>
      <c r="P3054">
        <v>25</v>
      </c>
      <c r="Q3054">
        <v>0.80645161290322576</v>
      </c>
      <c r="R3054">
        <v>0</v>
      </c>
      <c r="S3054">
        <v>0</v>
      </c>
      <c r="T3054">
        <f>DATATABLE[[#This Row],[تعداد واگن منتظر واگذاری]]+DATATABLE[[#This Row],[تعداد واگن تحت تخلیه]]</f>
        <v>25</v>
      </c>
      <c r="U3054">
        <v>0.80645161290322576</v>
      </c>
      <c r="V3054">
        <v>19</v>
      </c>
      <c r="W3054">
        <v>0.61290322580645162</v>
      </c>
      <c r="X3054">
        <v>1083</v>
      </c>
      <c r="Y3054">
        <v>25</v>
      </c>
      <c r="Z3054">
        <v>19</v>
      </c>
      <c r="AA3054" t="s">
        <v>15</v>
      </c>
      <c r="AB3054">
        <v>1</v>
      </c>
      <c r="AC3054">
        <v>0</v>
      </c>
      <c r="AD3054" t="s">
        <v>13</v>
      </c>
      <c r="AE3054">
        <v>0</v>
      </c>
      <c r="AF3054">
        <v>1</v>
      </c>
      <c r="AG3054" t="s">
        <v>15</v>
      </c>
      <c r="AH3054">
        <v>1</v>
      </c>
      <c r="AI3054">
        <v>0</v>
      </c>
      <c r="AJ3054" t="s">
        <v>15</v>
      </c>
      <c r="AK3054">
        <v>1</v>
      </c>
      <c r="AL3054">
        <v>0</v>
      </c>
    </row>
    <row r="3055" spans="1:38" x14ac:dyDescent="0.25">
      <c r="A3055" t="s">
        <v>1530</v>
      </c>
      <c r="B3055" t="s">
        <v>1524</v>
      </c>
      <c r="C3055">
        <v>13980505</v>
      </c>
      <c r="D3055">
        <v>980505</v>
      </c>
      <c r="E3055" t="s">
        <v>1049</v>
      </c>
      <c r="F3055" t="s">
        <v>1050</v>
      </c>
      <c r="G3055" t="s">
        <v>1523</v>
      </c>
      <c r="H3055" t="s">
        <v>40</v>
      </c>
      <c r="I3055">
        <v>2</v>
      </c>
      <c r="J3055" t="s">
        <v>24</v>
      </c>
      <c r="K3055">
        <v>5</v>
      </c>
      <c r="L3055">
        <v>20</v>
      </c>
      <c r="M3055">
        <v>19</v>
      </c>
      <c r="N3055" t="s">
        <v>14</v>
      </c>
      <c r="O3055" t="s">
        <v>1546</v>
      </c>
      <c r="P3055">
        <v>26</v>
      </c>
      <c r="Q3055">
        <v>0.83870967741935487</v>
      </c>
      <c r="R3055">
        <v>25</v>
      </c>
      <c r="S3055">
        <v>0.80645161290322576</v>
      </c>
      <c r="T3055">
        <f>DATATABLE[[#This Row],[تعداد واگن منتظر واگذاری]]+DATATABLE[[#This Row],[تعداد واگن تحت تخلیه]]</f>
        <v>51</v>
      </c>
      <c r="U3055">
        <v>1.6451612903225807</v>
      </c>
      <c r="V3055">
        <v>13</v>
      </c>
      <c r="W3055">
        <v>0.41935483870967744</v>
      </c>
      <c r="X3055">
        <v>741</v>
      </c>
      <c r="Y3055">
        <v>51</v>
      </c>
      <c r="Z3055">
        <v>38</v>
      </c>
      <c r="AA3055" t="s">
        <v>15</v>
      </c>
      <c r="AB3055">
        <v>1</v>
      </c>
      <c r="AC3055">
        <v>0</v>
      </c>
      <c r="AD3055" t="s">
        <v>15</v>
      </c>
      <c r="AE3055">
        <v>1</v>
      </c>
      <c r="AF3055">
        <v>0</v>
      </c>
      <c r="AG3055" t="s">
        <v>15</v>
      </c>
      <c r="AH3055">
        <v>1</v>
      </c>
      <c r="AI3055">
        <v>0</v>
      </c>
      <c r="AJ3055" t="s">
        <v>15</v>
      </c>
      <c r="AK3055">
        <v>1</v>
      </c>
      <c r="AL3055">
        <v>0</v>
      </c>
    </row>
    <row r="3056" spans="1:38" x14ac:dyDescent="0.25">
      <c r="A3056" t="s">
        <v>1530</v>
      </c>
      <c r="B3056" t="s">
        <v>1524</v>
      </c>
      <c r="C3056">
        <v>13980506</v>
      </c>
      <c r="D3056">
        <v>980506</v>
      </c>
      <c r="E3056" t="s">
        <v>1051</v>
      </c>
      <c r="F3056" t="s">
        <v>1052</v>
      </c>
      <c r="G3056" t="s">
        <v>1523</v>
      </c>
      <c r="H3056" t="s">
        <v>40</v>
      </c>
      <c r="I3056">
        <v>2</v>
      </c>
      <c r="J3056" t="s">
        <v>24</v>
      </c>
      <c r="K3056">
        <v>5</v>
      </c>
      <c r="L3056">
        <v>20</v>
      </c>
      <c r="M3056">
        <v>19</v>
      </c>
      <c r="N3056" t="s">
        <v>16</v>
      </c>
      <c r="O3056" t="s">
        <v>1547</v>
      </c>
      <c r="P3056">
        <v>0</v>
      </c>
      <c r="Q3056">
        <v>0</v>
      </c>
      <c r="R3056">
        <v>48</v>
      </c>
      <c r="S3056">
        <v>1.5483870967741935</v>
      </c>
      <c r="T3056">
        <f>DATATABLE[[#This Row],[تعداد واگن منتظر واگذاری]]+DATATABLE[[#This Row],[تعداد واگن تحت تخلیه]]</f>
        <v>48</v>
      </c>
      <c r="U3056">
        <v>1.5483870967741935</v>
      </c>
      <c r="V3056">
        <v>33</v>
      </c>
      <c r="W3056">
        <v>1.064516129032258</v>
      </c>
      <c r="X3056">
        <v>1881</v>
      </c>
      <c r="Y3056">
        <v>48</v>
      </c>
      <c r="Z3056">
        <v>81</v>
      </c>
      <c r="AA3056" t="s">
        <v>13</v>
      </c>
      <c r="AB3056">
        <v>0</v>
      </c>
      <c r="AC3056">
        <v>1</v>
      </c>
      <c r="AD3056" t="s">
        <v>15</v>
      </c>
      <c r="AE3056">
        <v>1</v>
      </c>
      <c r="AF3056">
        <v>0</v>
      </c>
      <c r="AG3056" t="s">
        <v>15</v>
      </c>
      <c r="AH3056">
        <v>1</v>
      </c>
      <c r="AI3056">
        <v>0</v>
      </c>
      <c r="AJ3056" t="s">
        <v>15</v>
      </c>
      <c r="AK3056">
        <v>1</v>
      </c>
      <c r="AL3056">
        <v>0</v>
      </c>
    </row>
    <row r="3057" spans="1:38" x14ac:dyDescent="0.25">
      <c r="A3057" t="s">
        <v>1530</v>
      </c>
      <c r="B3057" t="s">
        <v>1524</v>
      </c>
      <c r="C3057">
        <v>13980507</v>
      </c>
      <c r="D3057">
        <v>980507</v>
      </c>
      <c r="E3057" t="s">
        <v>1053</v>
      </c>
      <c r="F3057" t="s">
        <v>1054</v>
      </c>
      <c r="G3057" t="s">
        <v>1523</v>
      </c>
      <c r="H3057" t="s">
        <v>40</v>
      </c>
      <c r="I3057">
        <v>2</v>
      </c>
      <c r="J3057" t="s">
        <v>24</v>
      </c>
      <c r="K3057">
        <v>5</v>
      </c>
      <c r="L3057">
        <v>20</v>
      </c>
      <c r="M3057">
        <v>19</v>
      </c>
      <c r="N3057" t="s">
        <v>17</v>
      </c>
      <c r="O3057" t="s">
        <v>1548</v>
      </c>
      <c r="P3057">
        <v>23</v>
      </c>
      <c r="Q3057">
        <v>0.74193548387096775</v>
      </c>
      <c r="R3057">
        <v>19</v>
      </c>
      <c r="S3057">
        <v>0.61290322580645162</v>
      </c>
      <c r="T3057">
        <f>DATATABLE[[#This Row],[تعداد واگن منتظر واگذاری]]+DATATABLE[[#This Row],[تعداد واگن تحت تخلیه]]</f>
        <v>42</v>
      </c>
      <c r="U3057">
        <v>1.3548387096774193</v>
      </c>
      <c r="V3057">
        <v>57</v>
      </c>
      <c r="W3057">
        <v>1.8387096774193548</v>
      </c>
      <c r="X3057">
        <v>3249</v>
      </c>
      <c r="Y3057">
        <v>42</v>
      </c>
      <c r="Z3057">
        <v>76</v>
      </c>
      <c r="AA3057" t="s">
        <v>15</v>
      </c>
      <c r="AB3057">
        <v>1</v>
      </c>
      <c r="AC3057">
        <v>0</v>
      </c>
      <c r="AD3057" t="s">
        <v>15</v>
      </c>
      <c r="AE3057">
        <v>1</v>
      </c>
      <c r="AF3057">
        <v>0</v>
      </c>
      <c r="AG3057" t="s">
        <v>15</v>
      </c>
      <c r="AH3057">
        <v>1</v>
      </c>
      <c r="AI3057">
        <v>0</v>
      </c>
      <c r="AJ3057" t="s">
        <v>15</v>
      </c>
      <c r="AK3057">
        <v>1</v>
      </c>
      <c r="AL3057">
        <v>0</v>
      </c>
    </row>
    <row r="3058" spans="1:38" x14ac:dyDescent="0.25">
      <c r="A3058" t="s">
        <v>1530</v>
      </c>
      <c r="B3058" t="s">
        <v>1524</v>
      </c>
      <c r="C3058">
        <v>13980508</v>
      </c>
      <c r="D3058">
        <v>980508</v>
      </c>
      <c r="E3058" t="s">
        <v>1055</v>
      </c>
      <c r="F3058" t="s">
        <v>1056</v>
      </c>
      <c r="G3058" t="s">
        <v>1523</v>
      </c>
      <c r="H3058" t="s">
        <v>40</v>
      </c>
      <c r="I3058">
        <v>2</v>
      </c>
      <c r="J3058" t="s">
        <v>24</v>
      </c>
      <c r="K3058">
        <v>5</v>
      </c>
      <c r="L3058">
        <v>20</v>
      </c>
      <c r="M3058">
        <v>19</v>
      </c>
      <c r="N3058" t="s">
        <v>18</v>
      </c>
      <c r="O3058" t="s">
        <v>1549</v>
      </c>
      <c r="P3058">
        <v>25</v>
      </c>
      <c r="Q3058">
        <v>0.80645161290322576</v>
      </c>
      <c r="R3058">
        <v>18</v>
      </c>
      <c r="S3058">
        <v>0.58064516129032262</v>
      </c>
      <c r="T3058">
        <f>DATATABLE[[#This Row],[تعداد واگن منتظر واگذاری]]+DATATABLE[[#This Row],[تعداد واگن تحت تخلیه]]</f>
        <v>43</v>
      </c>
      <c r="U3058">
        <v>1.3870967741935485</v>
      </c>
      <c r="V3058">
        <v>41</v>
      </c>
      <c r="W3058">
        <v>1.3225806451612903</v>
      </c>
      <c r="X3058">
        <v>2337</v>
      </c>
      <c r="Y3058">
        <v>43</v>
      </c>
      <c r="Z3058">
        <v>59</v>
      </c>
      <c r="AA3058" t="s">
        <v>15</v>
      </c>
      <c r="AB3058">
        <v>1</v>
      </c>
      <c r="AC3058">
        <v>0</v>
      </c>
      <c r="AD3058" t="s">
        <v>15</v>
      </c>
      <c r="AE3058">
        <v>1</v>
      </c>
      <c r="AF3058">
        <v>0</v>
      </c>
      <c r="AG3058" t="s">
        <v>15</v>
      </c>
      <c r="AH3058">
        <v>1</v>
      </c>
      <c r="AI3058">
        <v>0</v>
      </c>
      <c r="AJ3058" t="s">
        <v>15</v>
      </c>
      <c r="AK3058">
        <v>1</v>
      </c>
      <c r="AL3058">
        <v>0</v>
      </c>
    </row>
    <row r="3059" spans="1:38" x14ac:dyDescent="0.25">
      <c r="A3059" t="s">
        <v>1530</v>
      </c>
      <c r="B3059" t="s">
        <v>1524</v>
      </c>
      <c r="C3059">
        <v>13980509</v>
      </c>
      <c r="D3059">
        <v>980509</v>
      </c>
      <c r="E3059" t="s">
        <v>1057</v>
      </c>
      <c r="F3059" t="s">
        <v>1058</v>
      </c>
      <c r="G3059" t="s">
        <v>1523</v>
      </c>
      <c r="H3059" t="s">
        <v>40</v>
      </c>
      <c r="I3059">
        <v>2</v>
      </c>
      <c r="J3059" t="s">
        <v>24</v>
      </c>
      <c r="K3059">
        <v>5</v>
      </c>
      <c r="L3059">
        <v>20</v>
      </c>
      <c r="M3059">
        <v>19</v>
      </c>
      <c r="N3059" t="s">
        <v>19</v>
      </c>
      <c r="O3059" t="s">
        <v>1550</v>
      </c>
      <c r="P3059">
        <v>20</v>
      </c>
      <c r="Q3059">
        <v>0.64516129032258063</v>
      </c>
      <c r="R3059">
        <v>25</v>
      </c>
      <c r="S3059">
        <v>0.80645161290322576</v>
      </c>
      <c r="T3059">
        <f>DATATABLE[[#This Row],[تعداد واگن منتظر واگذاری]]+DATATABLE[[#This Row],[تعداد واگن تحت تخلیه]]</f>
        <v>45</v>
      </c>
      <c r="U3059">
        <v>1.4516129032258065</v>
      </c>
      <c r="V3059">
        <v>56</v>
      </c>
      <c r="W3059">
        <v>1.8064516129032258</v>
      </c>
      <c r="X3059">
        <v>3192</v>
      </c>
      <c r="Y3059">
        <v>45</v>
      </c>
      <c r="Z3059">
        <v>81</v>
      </c>
      <c r="AA3059" t="s">
        <v>15</v>
      </c>
      <c r="AB3059">
        <v>1</v>
      </c>
      <c r="AC3059">
        <v>0</v>
      </c>
      <c r="AD3059" t="s">
        <v>15</v>
      </c>
      <c r="AE3059">
        <v>1</v>
      </c>
      <c r="AF3059">
        <v>0</v>
      </c>
      <c r="AG3059" t="s">
        <v>15</v>
      </c>
      <c r="AH3059">
        <v>1</v>
      </c>
      <c r="AI3059">
        <v>0</v>
      </c>
      <c r="AJ3059" t="s">
        <v>15</v>
      </c>
      <c r="AK3059">
        <v>1</v>
      </c>
      <c r="AL3059">
        <v>0</v>
      </c>
    </row>
    <row r="3060" spans="1:38" x14ac:dyDescent="0.25">
      <c r="A3060" t="s">
        <v>1530</v>
      </c>
      <c r="B3060" t="s">
        <v>1524</v>
      </c>
      <c r="C3060">
        <v>13980510</v>
      </c>
      <c r="D3060">
        <v>980510</v>
      </c>
      <c r="E3060" t="s">
        <v>1059</v>
      </c>
      <c r="F3060" t="s">
        <v>1060</v>
      </c>
      <c r="G3060" t="s">
        <v>1523</v>
      </c>
      <c r="H3060" t="s">
        <v>40</v>
      </c>
      <c r="I3060">
        <v>2</v>
      </c>
      <c r="J3060" t="s">
        <v>24</v>
      </c>
      <c r="K3060">
        <v>5</v>
      </c>
      <c r="L3060">
        <v>20</v>
      </c>
      <c r="M3060">
        <v>20</v>
      </c>
      <c r="N3060" t="s">
        <v>20</v>
      </c>
      <c r="O3060" t="s">
        <v>1551</v>
      </c>
      <c r="P3060">
        <v>20</v>
      </c>
      <c r="Q3060">
        <v>0.64516129032258063</v>
      </c>
      <c r="R3060">
        <v>47</v>
      </c>
      <c r="S3060">
        <v>1.5161290322580645</v>
      </c>
      <c r="T3060">
        <f>DATATABLE[[#This Row],[تعداد واگن منتظر واگذاری]]+DATATABLE[[#This Row],[تعداد واگن تحت تخلیه]]</f>
        <v>67</v>
      </c>
      <c r="U3060">
        <v>2.161290322580645</v>
      </c>
      <c r="V3060">
        <v>14</v>
      </c>
      <c r="W3060">
        <v>0.45161290322580644</v>
      </c>
      <c r="X3060">
        <v>798</v>
      </c>
      <c r="Y3060">
        <v>67</v>
      </c>
      <c r="Z3060">
        <v>61</v>
      </c>
      <c r="AA3060" t="s">
        <v>15</v>
      </c>
      <c r="AB3060">
        <v>1</v>
      </c>
      <c r="AC3060">
        <v>0</v>
      </c>
      <c r="AD3060" t="s">
        <v>15</v>
      </c>
      <c r="AE3060">
        <v>1</v>
      </c>
      <c r="AF3060">
        <v>0</v>
      </c>
      <c r="AG3060" t="s">
        <v>15</v>
      </c>
      <c r="AH3060">
        <v>1</v>
      </c>
      <c r="AI3060">
        <v>0</v>
      </c>
      <c r="AJ3060" t="s">
        <v>15</v>
      </c>
      <c r="AK3060">
        <v>1</v>
      </c>
      <c r="AL3060">
        <v>0</v>
      </c>
    </row>
    <row r="3061" spans="1:38" x14ac:dyDescent="0.25">
      <c r="A3061" t="s">
        <v>1530</v>
      </c>
      <c r="B3061" t="s">
        <v>1524</v>
      </c>
      <c r="C3061">
        <v>13980511</v>
      </c>
      <c r="D3061">
        <v>980511</v>
      </c>
      <c r="E3061" t="s">
        <v>1061</v>
      </c>
      <c r="F3061" t="s">
        <v>1062</v>
      </c>
      <c r="G3061" t="s">
        <v>1523</v>
      </c>
      <c r="H3061" t="s">
        <v>40</v>
      </c>
      <c r="I3061">
        <v>2</v>
      </c>
      <c r="J3061" t="s">
        <v>24</v>
      </c>
      <c r="K3061">
        <v>5</v>
      </c>
      <c r="L3061">
        <v>20</v>
      </c>
      <c r="M3061">
        <v>20</v>
      </c>
      <c r="N3061" t="s">
        <v>12</v>
      </c>
      <c r="O3061" t="s">
        <v>1552</v>
      </c>
      <c r="P3061">
        <v>45</v>
      </c>
      <c r="Q3061">
        <v>1.4516129032258065</v>
      </c>
      <c r="R3061">
        <v>29</v>
      </c>
      <c r="S3061">
        <v>0.93548387096774188</v>
      </c>
      <c r="T3061">
        <f>DATATABLE[[#This Row],[تعداد واگن منتظر واگذاری]]+DATATABLE[[#This Row],[تعداد واگن تحت تخلیه]]</f>
        <v>74</v>
      </c>
      <c r="U3061">
        <v>2.3870967741935485</v>
      </c>
      <c r="V3061">
        <v>20</v>
      </c>
      <c r="W3061">
        <v>0.64516129032258063</v>
      </c>
      <c r="X3061">
        <v>1140</v>
      </c>
      <c r="Y3061">
        <v>74</v>
      </c>
      <c r="Z3061">
        <v>49</v>
      </c>
      <c r="AA3061" t="s">
        <v>15</v>
      </c>
      <c r="AB3061">
        <v>1</v>
      </c>
      <c r="AC3061">
        <v>0</v>
      </c>
      <c r="AD3061" t="s">
        <v>15</v>
      </c>
      <c r="AE3061">
        <v>1</v>
      </c>
      <c r="AF3061">
        <v>0</v>
      </c>
      <c r="AG3061" t="s">
        <v>15</v>
      </c>
      <c r="AH3061">
        <v>1</v>
      </c>
      <c r="AI3061">
        <v>0</v>
      </c>
      <c r="AJ3061" t="s">
        <v>15</v>
      </c>
      <c r="AK3061">
        <v>1</v>
      </c>
      <c r="AL3061">
        <v>0</v>
      </c>
    </row>
    <row r="3062" spans="1:38" x14ac:dyDescent="0.25">
      <c r="A3062" t="s">
        <v>1530</v>
      </c>
      <c r="B3062" t="s">
        <v>1524</v>
      </c>
      <c r="C3062">
        <v>13980512</v>
      </c>
      <c r="D3062">
        <v>980512</v>
      </c>
      <c r="E3062" t="s">
        <v>1063</v>
      </c>
      <c r="F3062" t="s">
        <v>1064</v>
      </c>
      <c r="G3062" t="s">
        <v>1523</v>
      </c>
      <c r="H3062" t="s">
        <v>40</v>
      </c>
      <c r="I3062">
        <v>2</v>
      </c>
      <c r="J3062" t="s">
        <v>24</v>
      </c>
      <c r="K3062">
        <v>5</v>
      </c>
      <c r="L3062">
        <v>21</v>
      </c>
      <c r="M3062">
        <v>20</v>
      </c>
      <c r="N3062" t="s">
        <v>14</v>
      </c>
      <c r="O3062" t="s">
        <v>1553</v>
      </c>
      <c r="P3062">
        <v>31</v>
      </c>
      <c r="Q3062">
        <v>1</v>
      </c>
      <c r="R3062">
        <v>42</v>
      </c>
      <c r="S3062">
        <v>1.3548387096774193</v>
      </c>
      <c r="T3062">
        <f>DATATABLE[[#This Row],[تعداد واگن منتظر واگذاری]]+DATATABLE[[#This Row],[تعداد واگن تحت تخلیه]]</f>
        <v>73</v>
      </c>
      <c r="U3062">
        <v>2.3548387096774195</v>
      </c>
      <c r="V3062">
        <v>32</v>
      </c>
      <c r="W3062">
        <v>1.032258064516129</v>
      </c>
      <c r="X3062">
        <v>1824</v>
      </c>
      <c r="Y3062">
        <v>73</v>
      </c>
      <c r="Z3062">
        <v>74</v>
      </c>
      <c r="AA3062" t="s">
        <v>15</v>
      </c>
      <c r="AB3062">
        <v>1</v>
      </c>
      <c r="AC3062">
        <v>0</v>
      </c>
      <c r="AD3062" t="s">
        <v>15</v>
      </c>
      <c r="AE3062">
        <v>1</v>
      </c>
      <c r="AF3062">
        <v>0</v>
      </c>
      <c r="AG3062" t="s">
        <v>15</v>
      </c>
      <c r="AH3062">
        <v>1</v>
      </c>
      <c r="AI3062">
        <v>0</v>
      </c>
      <c r="AJ3062" t="s">
        <v>15</v>
      </c>
      <c r="AK3062">
        <v>1</v>
      </c>
      <c r="AL3062">
        <v>0</v>
      </c>
    </row>
    <row r="3063" spans="1:38" x14ac:dyDescent="0.25">
      <c r="A3063" t="s">
        <v>1530</v>
      </c>
      <c r="B3063" t="s">
        <v>1524</v>
      </c>
      <c r="C3063">
        <v>13980513</v>
      </c>
      <c r="D3063">
        <v>980513</v>
      </c>
      <c r="E3063" t="s">
        <v>1065</v>
      </c>
      <c r="F3063" t="s">
        <v>1066</v>
      </c>
      <c r="G3063" t="s">
        <v>1523</v>
      </c>
      <c r="H3063" t="s">
        <v>40</v>
      </c>
      <c r="I3063">
        <v>2</v>
      </c>
      <c r="J3063" t="s">
        <v>24</v>
      </c>
      <c r="K3063">
        <v>5</v>
      </c>
      <c r="L3063">
        <v>21</v>
      </c>
      <c r="M3063">
        <v>20</v>
      </c>
      <c r="N3063" t="s">
        <v>16</v>
      </c>
      <c r="O3063" t="s">
        <v>1556</v>
      </c>
      <c r="P3063">
        <v>43</v>
      </c>
      <c r="Q3063">
        <v>1.3870967741935485</v>
      </c>
      <c r="R3063">
        <v>59</v>
      </c>
      <c r="S3063">
        <v>1.903225806451613</v>
      </c>
      <c r="T3063">
        <f>DATATABLE[[#This Row],[تعداد واگن منتظر واگذاری]]+DATATABLE[[#This Row],[تعداد واگن تحت تخلیه]]</f>
        <v>102</v>
      </c>
      <c r="U3063">
        <v>3.2903225806451615</v>
      </c>
      <c r="V3063">
        <v>21</v>
      </c>
      <c r="W3063">
        <v>0.67741935483870963</v>
      </c>
      <c r="X3063">
        <v>1197</v>
      </c>
      <c r="Y3063">
        <v>102</v>
      </c>
      <c r="Z3063">
        <v>80</v>
      </c>
      <c r="AA3063" t="s">
        <v>15</v>
      </c>
      <c r="AB3063">
        <v>1</v>
      </c>
      <c r="AC3063">
        <v>0</v>
      </c>
      <c r="AD3063" t="s">
        <v>15</v>
      </c>
      <c r="AE3063">
        <v>1</v>
      </c>
      <c r="AF3063">
        <v>0</v>
      </c>
      <c r="AG3063" t="s">
        <v>15</v>
      </c>
      <c r="AH3063">
        <v>1</v>
      </c>
      <c r="AI3063">
        <v>0</v>
      </c>
      <c r="AJ3063" t="s">
        <v>15</v>
      </c>
      <c r="AK3063">
        <v>1</v>
      </c>
      <c r="AL3063">
        <v>0</v>
      </c>
    </row>
    <row r="3064" spans="1:38" x14ac:dyDescent="0.25">
      <c r="A3064" t="s">
        <v>1530</v>
      </c>
      <c r="B3064" t="s">
        <v>1524</v>
      </c>
      <c r="C3064">
        <v>13980514</v>
      </c>
      <c r="D3064">
        <v>980514</v>
      </c>
      <c r="E3064" t="s">
        <v>1067</v>
      </c>
      <c r="F3064" t="s">
        <v>1068</v>
      </c>
      <c r="G3064" t="s">
        <v>1523</v>
      </c>
      <c r="H3064" t="s">
        <v>40</v>
      </c>
      <c r="I3064">
        <v>2</v>
      </c>
      <c r="J3064" t="s">
        <v>24</v>
      </c>
      <c r="K3064">
        <v>5</v>
      </c>
      <c r="L3064">
        <v>21</v>
      </c>
      <c r="M3064">
        <v>20</v>
      </c>
      <c r="N3064" t="s">
        <v>17</v>
      </c>
      <c r="O3064" t="s">
        <v>1557</v>
      </c>
      <c r="P3064">
        <v>0</v>
      </c>
      <c r="Q3064">
        <v>0</v>
      </c>
      <c r="R3064">
        <v>66</v>
      </c>
      <c r="S3064">
        <v>2.129032258064516</v>
      </c>
      <c r="T3064">
        <f>DATATABLE[[#This Row],[تعداد واگن منتظر واگذاری]]+DATATABLE[[#This Row],[تعداد واگن تحت تخلیه]]</f>
        <v>66</v>
      </c>
      <c r="U3064">
        <v>2.129032258064516</v>
      </c>
      <c r="V3064">
        <v>44</v>
      </c>
      <c r="W3064">
        <v>1.4193548387096775</v>
      </c>
      <c r="X3064">
        <v>2508</v>
      </c>
      <c r="Y3064">
        <v>66</v>
      </c>
      <c r="Z3064">
        <v>110</v>
      </c>
      <c r="AA3064" t="s">
        <v>13</v>
      </c>
      <c r="AB3064">
        <v>0</v>
      </c>
      <c r="AC3064">
        <v>1</v>
      </c>
      <c r="AD3064" t="s">
        <v>15</v>
      </c>
      <c r="AE3064">
        <v>1</v>
      </c>
      <c r="AF3064">
        <v>0</v>
      </c>
      <c r="AG3064" t="s">
        <v>15</v>
      </c>
      <c r="AH3064">
        <v>1</v>
      </c>
      <c r="AI3064">
        <v>0</v>
      </c>
      <c r="AJ3064" t="s">
        <v>15</v>
      </c>
      <c r="AK3064">
        <v>1</v>
      </c>
      <c r="AL3064">
        <v>0</v>
      </c>
    </row>
    <row r="3065" spans="1:38" x14ac:dyDescent="0.25">
      <c r="A3065" t="s">
        <v>1530</v>
      </c>
      <c r="B3065" t="s">
        <v>1524</v>
      </c>
      <c r="C3065">
        <v>13980515</v>
      </c>
      <c r="D3065">
        <v>980515</v>
      </c>
      <c r="E3065" t="s">
        <v>1069</v>
      </c>
      <c r="F3065" t="s">
        <v>1070</v>
      </c>
      <c r="G3065" t="s">
        <v>1523</v>
      </c>
      <c r="H3065" t="s">
        <v>40</v>
      </c>
      <c r="I3065">
        <v>2</v>
      </c>
      <c r="J3065" t="s">
        <v>24</v>
      </c>
      <c r="K3065">
        <v>5</v>
      </c>
      <c r="L3065">
        <v>21</v>
      </c>
      <c r="M3065">
        <v>20</v>
      </c>
      <c r="N3065" t="s">
        <v>18</v>
      </c>
      <c r="O3065" t="s">
        <v>1558</v>
      </c>
      <c r="P3065">
        <v>25</v>
      </c>
      <c r="Q3065">
        <v>0.80645161290322576</v>
      </c>
      <c r="R3065">
        <v>28</v>
      </c>
      <c r="S3065">
        <v>0.90322580645161288</v>
      </c>
      <c r="T3065">
        <f>DATATABLE[[#This Row],[تعداد واگن منتظر واگذاری]]+DATATABLE[[#This Row],[تعداد واگن تحت تخلیه]]</f>
        <v>53</v>
      </c>
      <c r="U3065">
        <v>1.7096774193548387</v>
      </c>
      <c r="V3065">
        <v>20</v>
      </c>
      <c r="W3065">
        <v>0.64516129032258063</v>
      </c>
      <c r="X3065">
        <v>1140</v>
      </c>
      <c r="Y3065">
        <v>53</v>
      </c>
      <c r="Z3065">
        <v>48</v>
      </c>
      <c r="AA3065" t="s">
        <v>15</v>
      </c>
      <c r="AB3065">
        <v>1</v>
      </c>
      <c r="AC3065">
        <v>0</v>
      </c>
      <c r="AD3065" t="s">
        <v>15</v>
      </c>
      <c r="AE3065">
        <v>1</v>
      </c>
      <c r="AF3065">
        <v>0</v>
      </c>
      <c r="AG3065" t="s">
        <v>15</v>
      </c>
      <c r="AH3065">
        <v>1</v>
      </c>
      <c r="AI3065">
        <v>0</v>
      </c>
      <c r="AJ3065" t="s">
        <v>15</v>
      </c>
      <c r="AK3065">
        <v>1</v>
      </c>
      <c r="AL3065">
        <v>0</v>
      </c>
    </row>
    <row r="3066" spans="1:38" x14ac:dyDescent="0.25">
      <c r="A3066" t="s">
        <v>1530</v>
      </c>
      <c r="B3066" t="s">
        <v>1524</v>
      </c>
      <c r="C3066">
        <v>13980516</v>
      </c>
      <c r="D3066">
        <v>980516</v>
      </c>
      <c r="E3066" t="s">
        <v>1071</v>
      </c>
      <c r="F3066" t="s">
        <v>1072</v>
      </c>
      <c r="G3066" t="s">
        <v>1523</v>
      </c>
      <c r="H3066" t="s">
        <v>40</v>
      </c>
      <c r="I3066">
        <v>2</v>
      </c>
      <c r="J3066" t="s">
        <v>24</v>
      </c>
      <c r="K3066">
        <v>5</v>
      </c>
      <c r="L3066">
        <v>21</v>
      </c>
      <c r="M3066">
        <v>20</v>
      </c>
      <c r="N3066" t="s">
        <v>19</v>
      </c>
      <c r="O3066" t="s">
        <v>1559</v>
      </c>
      <c r="P3066">
        <v>11</v>
      </c>
      <c r="Q3066">
        <v>0.35483870967741937</v>
      </c>
      <c r="R3066">
        <v>31</v>
      </c>
      <c r="S3066">
        <v>1</v>
      </c>
      <c r="T3066">
        <f>DATATABLE[[#This Row],[تعداد واگن منتظر واگذاری]]+DATATABLE[[#This Row],[تعداد واگن تحت تخلیه]]</f>
        <v>42</v>
      </c>
      <c r="U3066">
        <v>1.3548387096774193</v>
      </c>
      <c r="V3066">
        <v>48</v>
      </c>
      <c r="W3066">
        <v>1.5483870967741935</v>
      </c>
      <c r="X3066">
        <v>2736</v>
      </c>
      <c r="Y3066">
        <v>42</v>
      </c>
      <c r="Z3066">
        <v>79</v>
      </c>
      <c r="AA3066" t="s">
        <v>15</v>
      </c>
      <c r="AB3066">
        <v>1</v>
      </c>
      <c r="AC3066">
        <v>0</v>
      </c>
      <c r="AD3066" t="s">
        <v>15</v>
      </c>
      <c r="AE3066">
        <v>1</v>
      </c>
      <c r="AF3066">
        <v>0</v>
      </c>
      <c r="AG3066" t="s">
        <v>15</v>
      </c>
      <c r="AH3066">
        <v>1</v>
      </c>
      <c r="AI3066">
        <v>0</v>
      </c>
      <c r="AJ3066" t="s">
        <v>15</v>
      </c>
      <c r="AK3066">
        <v>1</v>
      </c>
      <c r="AL3066">
        <v>0</v>
      </c>
    </row>
    <row r="3067" spans="1:38" x14ac:dyDescent="0.25">
      <c r="A3067" t="s">
        <v>1530</v>
      </c>
      <c r="B3067" t="s">
        <v>1524</v>
      </c>
      <c r="C3067">
        <v>13980517</v>
      </c>
      <c r="D3067">
        <v>980517</v>
      </c>
      <c r="E3067" t="s">
        <v>1073</v>
      </c>
      <c r="F3067" t="s">
        <v>1074</v>
      </c>
      <c r="G3067" t="s">
        <v>1523</v>
      </c>
      <c r="H3067" t="s">
        <v>40</v>
      </c>
      <c r="I3067">
        <v>2</v>
      </c>
      <c r="J3067" t="s">
        <v>24</v>
      </c>
      <c r="K3067">
        <v>5</v>
      </c>
      <c r="L3067">
        <v>21</v>
      </c>
      <c r="M3067">
        <v>21</v>
      </c>
      <c r="N3067" t="s">
        <v>20</v>
      </c>
      <c r="O3067" t="s">
        <v>1560</v>
      </c>
      <c r="P3067">
        <v>0</v>
      </c>
      <c r="Q3067">
        <v>0</v>
      </c>
      <c r="R3067">
        <v>39</v>
      </c>
      <c r="S3067">
        <v>1.2580645161290323</v>
      </c>
      <c r="T3067">
        <f>DATATABLE[[#This Row],[تعداد واگن منتظر واگذاری]]+DATATABLE[[#This Row],[تعداد واگن تحت تخلیه]]</f>
        <v>39</v>
      </c>
      <c r="U3067">
        <v>1.2580645161290323</v>
      </c>
      <c r="V3067">
        <v>10</v>
      </c>
      <c r="W3067">
        <v>0.32258064516129031</v>
      </c>
      <c r="X3067">
        <v>570</v>
      </c>
      <c r="Y3067">
        <v>39</v>
      </c>
      <c r="Z3067">
        <v>49</v>
      </c>
      <c r="AA3067" t="s">
        <v>13</v>
      </c>
      <c r="AB3067">
        <v>0</v>
      </c>
      <c r="AC3067">
        <v>1</v>
      </c>
      <c r="AD3067" t="s">
        <v>15</v>
      </c>
      <c r="AE3067">
        <v>1</v>
      </c>
      <c r="AF3067">
        <v>0</v>
      </c>
      <c r="AG3067" t="s">
        <v>15</v>
      </c>
      <c r="AH3067">
        <v>1</v>
      </c>
      <c r="AI3067">
        <v>0</v>
      </c>
      <c r="AJ3067" t="s">
        <v>15</v>
      </c>
      <c r="AK3067">
        <v>1</v>
      </c>
      <c r="AL3067">
        <v>0</v>
      </c>
    </row>
    <row r="3068" spans="1:38" x14ac:dyDescent="0.25">
      <c r="A3068" t="s">
        <v>1530</v>
      </c>
      <c r="B3068" t="s">
        <v>1524</v>
      </c>
      <c r="C3068">
        <v>13980518</v>
      </c>
      <c r="D3068">
        <v>980518</v>
      </c>
      <c r="E3068" t="s">
        <v>1075</v>
      </c>
      <c r="F3068" t="s">
        <v>1076</v>
      </c>
      <c r="G3068" t="s">
        <v>1523</v>
      </c>
      <c r="H3068" t="s">
        <v>40</v>
      </c>
      <c r="I3068">
        <v>2</v>
      </c>
      <c r="J3068" t="s">
        <v>24</v>
      </c>
      <c r="K3068">
        <v>5</v>
      </c>
      <c r="L3068">
        <v>21</v>
      </c>
      <c r="M3068">
        <v>21</v>
      </c>
      <c r="N3068" t="s">
        <v>12</v>
      </c>
      <c r="O3068" t="s">
        <v>1561</v>
      </c>
      <c r="P3068">
        <v>0</v>
      </c>
      <c r="Q3068">
        <v>0</v>
      </c>
      <c r="R3068">
        <v>19</v>
      </c>
      <c r="S3068">
        <v>0.61290322580645162</v>
      </c>
      <c r="T3068">
        <f>DATATABLE[[#This Row],[تعداد واگن منتظر واگذاری]]+DATATABLE[[#This Row],[تعداد واگن تحت تخلیه]]</f>
        <v>19</v>
      </c>
      <c r="U3068">
        <v>0.61290322580645162</v>
      </c>
      <c r="V3068">
        <v>31</v>
      </c>
      <c r="W3068">
        <v>1</v>
      </c>
      <c r="X3068">
        <v>1767</v>
      </c>
      <c r="Y3068">
        <v>19</v>
      </c>
      <c r="Z3068">
        <v>50</v>
      </c>
      <c r="AA3068" t="s">
        <v>13</v>
      </c>
      <c r="AB3068">
        <v>0</v>
      </c>
      <c r="AC3068">
        <v>1</v>
      </c>
      <c r="AD3068" t="s">
        <v>15</v>
      </c>
      <c r="AE3068">
        <v>1</v>
      </c>
      <c r="AF3068">
        <v>0</v>
      </c>
      <c r="AG3068" t="s">
        <v>15</v>
      </c>
      <c r="AH3068">
        <v>1</v>
      </c>
      <c r="AI3068">
        <v>0</v>
      </c>
      <c r="AJ3068" t="s">
        <v>15</v>
      </c>
      <c r="AK3068">
        <v>1</v>
      </c>
      <c r="AL3068">
        <v>0</v>
      </c>
    </row>
    <row r="3069" spans="1:38" x14ac:dyDescent="0.25">
      <c r="A3069" t="s">
        <v>1530</v>
      </c>
      <c r="B3069" t="s">
        <v>1524</v>
      </c>
      <c r="C3069">
        <v>13980519</v>
      </c>
      <c r="D3069">
        <v>980519</v>
      </c>
      <c r="E3069" t="s">
        <v>1077</v>
      </c>
      <c r="F3069" t="s">
        <v>1078</v>
      </c>
      <c r="G3069" t="s">
        <v>1523</v>
      </c>
      <c r="H3069" t="s">
        <v>40</v>
      </c>
      <c r="I3069">
        <v>2</v>
      </c>
      <c r="J3069" t="s">
        <v>24</v>
      </c>
      <c r="K3069">
        <v>5</v>
      </c>
      <c r="L3069">
        <v>22</v>
      </c>
      <c r="M3069">
        <v>21</v>
      </c>
      <c r="N3069" t="s">
        <v>14</v>
      </c>
      <c r="O3069" t="s">
        <v>1562</v>
      </c>
      <c r="P3069">
        <v>0</v>
      </c>
      <c r="Q3069">
        <v>0</v>
      </c>
      <c r="R3069">
        <v>0</v>
      </c>
      <c r="S3069">
        <v>0</v>
      </c>
      <c r="T3069">
        <f>DATATABLE[[#This Row],[تعداد واگن منتظر واگذاری]]+DATATABLE[[#This Row],[تعداد واگن تحت تخلیه]]</f>
        <v>0</v>
      </c>
      <c r="U3069">
        <v>0</v>
      </c>
      <c r="V3069">
        <v>0</v>
      </c>
      <c r="W3069">
        <v>0</v>
      </c>
      <c r="X3069">
        <v>0</v>
      </c>
      <c r="Y3069">
        <v>0</v>
      </c>
      <c r="Z3069">
        <v>0</v>
      </c>
      <c r="AA3069" t="s">
        <v>13</v>
      </c>
      <c r="AB3069">
        <v>0</v>
      </c>
      <c r="AC3069">
        <v>1</v>
      </c>
      <c r="AD3069" t="s">
        <v>13</v>
      </c>
      <c r="AE3069">
        <v>0</v>
      </c>
      <c r="AF3069">
        <v>1</v>
      </c>
      <c r="AG3069" t="s">
        <v>13</v>
      </c>
      <c r="AH3069">
        <v>0</v>
      </c>
      <c r="AI3069">
        <v>1</v>
      </c>
      <c r="AJ3069" t="s">
        <v>13</v>
      </c>
      <c r="AK3069">
        <v>0</v>
      </c>
      <c r="AL3069">
        <v>1</v>
      </c>
    </row>
    <row r="3070" spans="1:38" x14ac:dyDescent="0.25">
      <c r="A3070" t="s">
        <v>1530</v>
      </c>
      <c r="B3070" t="s">
        <v>1524</v>
      </c>
      <c r="C3070">
        <v>13980520</v>
      </c>
      <c r="D3070">
        <v>980520</v>
      </c>
      <c r="E3070" t="s">
        <v>1079</v>
      </c>
      <c r="F3070" t="s">
        <v>1080</v>
      </c>
      <c r="G3070" t="s">
        <v>1523</v>
      </c>
      <c r="H3070" t="s">
        <v>40</v>
      </c>
      <c r="I3070">
        <v>2</v>
      </c>
      <c r="J3070" t="s">
        <v>24</v>
      </c>
      <c r="K3070">
        <v>5</v>
      </c>
      <c r="L3070">
        <v>22</v>
      </c>
      <c r="M3070">
        <v>21</v>
      </c>
      <c r="N3070" t="s">
        <v>16</v>
      </c>
      <c r="O3070" t="s">
        <v>1563</v>
      </c>
      <c r="P3070">
        <v>0</v>
      </c>
      <c r="Q3070">
        <v>0</v>
      </c>
      <c r="R3070">
        <v>0</v>
      </c>
      <c r="S3070">
        <v>0</v>
      </c>
      <c r="T3070">
        <f>DATATABLE[[#This Row],[تعداد واگن منتظر واگذاری]]+DATATABLE[[#This Row],[تعداد واگن تحت تخلیه]]</f>
        <v>0</v>
      </c>
      <c r="U3070">
        <v>0</v>
      </c>
      <c r="V3070">
        <v>0</v>
      </c>
      <c r="W3070">
        <v>0</v>
      </c>
      <c r="X3070">
        <v>0</v>
      </c>
      <c r="Y3070">
        <v>0</v>
      </c>
      <c r="Z3070">
        <v>0</v>
      </c>
      <c r="AA3070" t="s">
        <v>13</v>
      </c>
      <c r="AB3070">
        <v>0</v>
      </c>
      <c r="AC3070">
        <v>1</v>
      </c>
      <c r="AD3070" t="s">
        <v>13</v>
      </c>
      <c r="AE3070">
        <v>0</v>
      </c>
      <c r="AF3070">
        <v>1</v>
      </c>
      <c r="AG3070" t="s">
        <v>13</v>
      </c>
      <c r="AH3070">
        <v>0</v>
      </c>
      <c r="AI3070">
        <v>1</v>
      </c>
      <c r="AJ3070" t="s">
        <v>13</v>
      </c>
      <c r="AK3070">
        <v>0</v>
      </c>
      <c r="AL3070">
        <v>1</v>
      </c>
    </row>
    <row r="3071" spans="1:38" x14ac:dyDescent="0.25">
      <c r="A3071" t="s">
        <v>1530</v>
      </c>
      <c r="B3071" t="s">
        <v>1524</v>
      </c>
      <c r="C3071">
        <v>13980521</v>
      </c>
      <c r="D3071">
        <v>980521</v>
      </c>
      <c r="E3071" t="s">
        <v>1081</v>
      </c>
      <c r="F3071" t="s">
        <v>1082</v>
      </c>
      <c r="G3071" t="s">
        <v>1523</v>
      </c>
      <c r="H3071" t="s">
        <v>40</v>
      </c>
      <c r="I3071">
        <v>2</v>
      </c>
      <c r="J3071" t="s">
        <v>24</v>
      </c>
      <c r="K3071">
        <v>5</v>
      </c>
      <c r="L3071">
        <v>22</v>
      </c>
      <c r="M3071">
        <v>21</v>
      </c>
      <c r="N3071" t="s">
        <v>17</v>
      </c>
      <c r="O3071" t="s">
        <v>1564</v>
      </c>
      <c r="P3071">
        <v>1</v>
      </c>
      <c r="Q3071">
        <v>3.2258064516129031E-2</v>
      </c>
      <c r="R3071">
        <v>0</v>
      </c>
      <c r="S3071">
        <v>0</v>
      </c>
      <c r="T3071">
        <f>DATATABLE[[#This Row],[تعداد واگن منتظر واگذاری]]+DATATABLE[[#This Row],[تعداد واگن تحت تخلیه]]</f>
        <v>1</v>
      </c>
      <c r="U3071">
        <v>3.2258064516129031E-2</v>
      </c>
      <c r="V3071">
        <v>0</v>
      </c>
      <c r="W3071">
        <v>0</v>
      </c>
      <c r="X3071">
        <v>0</v>
      </c>
      <c r="Y3071">
        <v>1</v>
      </c>
      <c r="Z3071">
        <v>0</v>
      </c>
      <c r="AA3071" t="s">
        <v>15</v>
      </c>
      <c r="AB3071">
        <v>1</v>
      </c>
      <c r="AC3071">
        <v>0</v>
      </c>
      <c r="AD3071" t="s">
        <v>13</v>
      </c>
      <c r="AE3071">
        <v>0</v>
      </c>
      <c r="AF3071">
        <v>1</v>
      </c>
      <c r="AG3071" t="s">
        <v>13</v>
      </c>
      <c r="AH3071">
        <v>0</v>
      </c>
      <c r="AI3071">
        <v>1</v>
      </c>
      <c r="AJ3071" t="s">
        <v>13</v>
      </c>
      <c r="AK3071">
        <v>0</v>
      </c>
      <c r="AL3071">
        <v>1</v>
      </c>
    </row>
    <row r="3072" spans="1:38" x14ac:dyDescent="0.25">
      <c r="A3072" t="s">
        <v>1530</v>
      </c>
      <c r="B3072" t="s">
        <v>1524</v>
      </c>
      <c r="C3072">
        <v>13980522</v>
      </c>
      <c r="D3072">
        <v>980522</v>
      </c>
      <c r="E3072" t="s">
        <v>1083</v>
      </c>
      <c r="F3072" t="s">
        <v>1084</v>
      </c>
      <c r="G3072" t="s">
        <v>1523</v>
      </c>
      <c r="H3072" t="s">
        <v>40</v>
      </c>
      <c r="I3072">
        <v>2</v>
      </c>
      <c r="J3072" t="s">
        <v>24</v>
      </c>
      <c r="K3072">
        <v>5</v>
      </c>
      <c r="L3072">
        <v>22</v>
      </c>
      <c r="M3072">
        <v>21</v>
      </c>
      <c r="N3072" t="s">
        <v>18</v>
      </c>
      <c r="O3072" t="s">
        <v>1565</v>
      </c>
      <c r="P3072">
        <v>0</v>
      </c>
      <c r="Q3072">
        <v>0</v>
      </c>
      <c r="R3072">
        <v>0</v>
      </c>
      <c r="S3072">
        <v>0</v>
      </c>
      <c r="T3072">
        <f>DATATABLE[[#This Row],[تعداد واگن منتظر واگذاری]]+DATATABLE[[#This Row],[تعداد واگن تحت تخلیه]]</f>
        <v>0</v>
      </c>
      <c r="U3072">
        <v>0</v>
      </c>
      <c r="V3072">
        <v>0</v>
      </c>
      <c r="W3072">
        <v>0</v>
      </c>
      <c r="X3072">
        <v>0</v>
      </c>
      <c r="Y3072">
        <v>0</v>
      </c>
      <c r="Z3072">
        <v>0</v>
      </c>
      <c r="AA3072" t="s">
        <v>13</v>
      </c>
      <c r="AB3072">
        <v>0</v>
      </c>
      <c r="AC3072">
        <v>1</v>
      </c>
      <c r="AD3072" t="s">
        <v>13</v>
      </c>
      <c r="AE3072">
        <v>0</v>
      </c>
      <c r="AF3072">
        <v>1</v>
      </c>
      <c r="AG3072" t="s">
        <v>13</v>
      </c>
      <c r="AH3072">
        <v>0</v>
      </c>
      <c r="AI3072">
        <v>1</v>
      </c>
      <c r="AJ3072" t="s">
        <v>13</v>
      </c>
      <c r="AK3072">
        <v>0</v>
      </c>
      <c r="AL3072">
        <v>1</v>
      </c>
    </row>
    <row r="3073" spans="1:38" x14ac:dyDescent="0.25">
      <c r="A3073" t="s">
        <v>1530</v>
      </c>
      <c r="B3073" t="s">
        <v>1524</v>
      </c>
      <c r="C3073">
        <v>13980523</v>
      </c>
      <c r="D3073">
        <v>980523</v>
      </c>
      <c r="E3073" t="s">
        <v>1085</v>
      </c>
      <c r="F3073" t="s">
        <v>1086</v>
      </c>
      <c r="G3073" t="s">
        <v>1523</v>
      </c>
      <c r="H3073" t="s">
        <v>40</v>
      </c>
      <c r="I3073">
        <v>2</v>
      </c>
      <c r="J3073" t="s">
        <v>24</v>
      </c>
      <c r="K3073">
        <v>5</v>
      </c>
      <c r="L3073">
        <v>22</v>
      </c>
      <c r="M3073">
        <v>21</v>
      </c>
      <c r="N3073" t="s">
        <v>19</v>
      </c>
      <c r="O3073" t="s">
        <v>1566</v>
      </c>
      <c r="P3073">
        <v>10</v>
      </c>
      <c r="Q3073">
        <v>0.32258064516129031</v>
      </c>
      <c r="R3073">
        <v>0</v>
      </c>
      <c r="S3073">
        <v>0</v>
      </c>
      <c r="T3073">
        <f>DATATABLE[[#This Row],[تعداد واگن منتظر واگذاری]]+DATATABLE[[#This Row],[تعداد واگن تحت تخلیه]]</f>
        <v>10</v>
      </c>
      <c r="U3073">
        <v>0.32258064516129031</v>
      </c>
      <c r="V3073">
        <v>41</v>
      </c>
      <c r="W3073">
        <v>1.3225806451612903</v>
      </c>
      <c r="X3073">
        <v>2378</v>
      </c>
      <c r="Y3073">
        <v>10</v>
      </c>
      <c r="Z3073">
        <v>41</v>
      </c>
      <c r="AA3073" t="s">
        <v>15</v>
      </c>
      <c r="AB3073">
        <v>1</v>
      </c>
      <c r="AC3073">
        <v>0</v>
      </c>
      <c r="AD3073" t="s">
        <v>13</v>
      </c>
      <c r="AE3073">
        <v>0</v>
      </c>
      <c r="AF3073">
        <v>1</v>
      </c>
      <c r="AG3073" t="s">
        <v>15</v>
      </c>
      <c r="AH3073">
        <v>1</v>
      </c>
      <c r="AI3073">
        <v>0</v>
      </c>
      <c r="AJ3073" t="s">
        <v>15</v>
      </c>
      <c r="AK3073">
        <v>1</v>
      </c>
      <c r="AL3073">
        <v>0</v>
      </c>
    </row>
    <row r="3074" spans="1:38" x14ac:dyDescent="0.25">
      <c r="A3074" t="s">
        <v>1530</v>
      </c>
      <c r="B3074" t="s">
        <v>1524</v>
      </c>
      <c r="C3074">
        <v>13980524</v>
      </c>
      <c r="D3074">
        <v>980524</v>
      </c>
      <c r="E3074" t="s">
        <v>1087</v>
      </c>
      <c r="F3074" t="s">
        <v>1088</v>
      </c>
      <c r="G3074" t="s">
        <v>1523</v>
      </c>
      <c r="H3074" t="s">
        <v>40</v>
      </c>
      <c r="I3074">
        <v>2</v>
      </c>
      <c r="J3074" t="s">
        <v>24</v>
      </c>
      <c r="K3074">
        <v>5</v>
      </c>
      <c r="L3074">
        <v>22</v>
      </c>
      <c r="M3074">
        <v>22</v>
      </c>
      <c r="N3074" t="s">
        <v>20</v>
      </c>
      <c r="O3074" t="s">
        <v>1567</v>
      </c>
      <c r="P3074">
        <v>0</v>
      </c>
      <c r="Q3074">
        <v>0</v>
      </c>
      <c r="R3074">
        <v>10</v>
      </c>
      <c r="S3074">
        <v>0.32258064516129031</v>
      </c>
      <c r="T3074">
        <f>DATATABLE[[#This Row],[تعداد واگن منتظر واگذاری]]+DATATABLE[[#This Row],[تعداد واگن تحت تخلیه]]</f>
        <v>10</v>
      </c>
      <c r="U3074">
        <v>0.32258064516129031</v>
      </c>
      <c r="V3074">
        <v>10</v>
      </c>
      <c r="W3074">
        <v>0.32258064516129031</v>
      </c>
      <c r="X3074">
        <v>580</v>
      </c>
      <c r="Y3074">
        <v>10</v>
      </c>
      <c r="Z3074">
        <v>20</v>
      </c>
      <c r="AA3074" t="s">
        <v>13</v>
      </c>
      <c r="AB3074">
        <v>0</v>
      </c>
      <c r="AC3074">
        <v>1</v>
      </c>
      <c r="AD3074" t="s">
        <v>15</v>
      </c>
      <c r="AE3074">
        <v>1</v>
      </c>
      <c r="AF3074">
        <v>0</v>
      </c>
      <c r="AG3074" t="s">
        <v>15</v>
      </c>
      <c r="AH3074">
        <v>1</v>
      </c>
      <c r="AI3074">
        <v>0</v>
      </c>
      <c r="AJ3074" t="s">
        <v>15</v>
      </c>
      <c r="AK3074">
        <v>1</v>
      </c>
      <c r="AL3074">
        <v>0</v>
      </c>
    </row>
    <row r="3075" spans="1:38" x14ac:dyDescent="0.25">
      <c r="A3075" t="s">
        <v>1530</v>
      </c>
      <c r="B3075" t="s">
        <v>1524</v>
      </c>
      <c r="C3075">
        <v>13980525</v>
      </c>
      <c r="D3075">
        <v>980525</v>
      </c>
      <c r="E3075" t="s">
        <v>1089</v>
      </c>
      <c r="F3075" t="s">
        <v>1090</v>
      </c>
      <c r="G3075" t="s">
        <v>1523</v>
      </c>
      <c r="H3075" t="s">
        <v>40</v>
      </c>
      <c r="I3075">
        <v>2</v>
      </c>
      <c r="J3075" t="s">
        <v>24</v>
      </c>
      <c r="K3075">
        <v>5</v>
      </c>
      <c r="L3075">
        <v>22</v>
      </c>
      <c r="M3075">
        <v>22</v>
      </c>
      <c r="N3075" t="s">
        <v>12</v>
      </c>
      <c r="O3075" t="s">
        <v>1568</v>
      </c>
      <c r="P3075">
        <v>0</v>
      </c>
      <c r="Q3075">
        <v>0</v>
      </c>
      <c r="R3075">
        <v>36</v>
      </c>
      <c r="S3075">
        <v>1.1612903225806452</v>
      </c>
      <c r="T3075">
        <f>DATATABLE[[#This Row],[تعداد واگن منتظر واگذاری]]+DATATABLE[[#This Row],[تعداد واگن تحت تخلیه]]</f>
        <v>36</v>
      </c>
      <c r="U3075">
        <v>1.1612903225806452</v>
      </c>
      <c r="V3075">
        <v>29</v>
      </c>
      <c r="W3075">
        <v>0.93548387096774188</v>
      </c>
      <c r="X3075">
        <v>1682</v>
      </c>
      <c r="Y3075">
        <v>36</v>
      </c>
      <c r="Z3075">
        <v>65</v>
      </c>
      <c r="AA3075" t="s">
        <v>13</v>
      </c>
      <c r="AB3075">
        <v>0</v>
      </c>
      <c r="AC3075">
        <v>1</v>
      </c>
      <c r="AD3075" t="s">
        <v>15</v>
      </c>
      <c r="AE3075">
        <v>1</v>
      </c>
      <c r="AF3075">
        <v>0</v>
      </c>
      <c r="AG3075" t="s">
        <v>15</v>
      </c>
      <c r="AH3075">
        <v>1</v>
      </c>
      <c r="AI3075">
        <v>0</v>
      </c>
      <c r="AJ3075" t="s">
        <v>15</v>
      </c>
      <c r="AK3075">
        <v>1</v>
      </c>
      <c r="AL3075">
        <v>0</v>
      </c>
    </row>
    <row r="3076" spans="1:38" x14ac:dyDescent="0.25">
      <c r="A3076" t="s">
        <v>1530</v>
      </c>
      <c r="B3076" t="s">
        <v>1524</v>
      </c>
      <c r="C3076">
        <v>13980526</v>
      </c>
      <c r="D3076">
        <v>980526</v>
      </c>
      <c r="E3076" t="s">
        <v>1091</v>
      </c>
      <c r="F3076" t="s">
        <v>1092</v>
      </c>
      <c r="G3076" t="s">
        <v>1523</v>
      </c>
      <c r="H3076" t="s">
        <v>40</v>
      </c>
      <c r="I3076">
        <v>2</v>
      </c>
      <c r="J3076" t="s">
        <v>24</v>
      </c>
      <c r="K3076">
        <v>5</v>
      </c>
      <c r="L3076">
        <v>23</v>
      </c>
      <c r="M3076">
        <v>22</v>
      </c>
      <c r="N3076" t="s">
        <v>14</v>
      </c>
      <c r="O3076" t="s">
        <v>1569</v>
      </c>
      <c r="P3076">
        <v>22</v>
      </c>
      <c r="Q3076">
        <v>0.70967741935483875</v>
      </c>
      <c r="R3076">
        <v>18</v>
      </c>
      <c r="S3076">
        <v>0.58064516129032262</v>
      </c>
      <c r="T3076">
        <f>DATATABLE[[#This Row],[تعداد واگن منتظر واگذاری]]+DATATABLE[[#This Row],[تعداد واگن تحت تخلیه]]</f>
        <v>40</v>
      </c>
      <c r="U3076">
        <v>1.2903225806451613</v>
      </c>
      <c r="V3076">
        <v>21</v>
      </c>
      <c r="W3076">
        <v>0.67741935483870963</v>
      </c>
      <c r="X3076">
        <v>1218</v>
      </c>
      <c r="Y3076">
        <v>40</v>
      </c>
      <c r="Z3076">
        <v>39</v>
      </c>
      <c r="AA3076" t="s">
        <v>15</v>
      </c>
      <c r="AB3076">
        <v>1</v>
      </c>
      <c r="AC3076">
        <v>0</v>
      </c>
      <c r="AD3076" t="s">
        <v>15</v>
      </c>
      <c r="AE3076">
        <v>1</v>
      </c>
      <c r="AF3076">
        <v>0</v>
      </c>
      <c r="AG3076" t="s">
        <v>15</v>
      </c>
      <c r="AH3076">
        <v>1</v>
      </c>
      <c r="AI3076">
        <v>0</v>
      </c>
      <c r="AJ3076" t="s">
        <v>15</v>
      </c>
      <c r="AK3076">
        <v>1</v>
      </c>
      <c r="AL3076">
        <v>0</v>
      </c>
    </row>
    <row r="3077" spans="1:38" x14ac:dyDescent="0.25">
      <c r="A3077" t="s">
        <v>1530</v>
      </c>
      <c r="B3077" t="s">
        <v>1524</v>
      </c>
      <c r="C3077">
        <v>13980527</v>
      </c>
      <c r="D3077">
        <v>980527</v>
      </c>
      <c r="E3077" t="s">
        <v>1093</v>
      </c>
      <c r="F3077" t="s">
        <v>1094</v>
      </c>
      <c r="G3077" t="s">
        <v>1523</v>
      </c>
      <c r="H3077" t="s">
        <v>40</v>
      </c>
      <c r="I3077">
        <v>2</v>
      </c>
      <c r="J3077" t="s">
        <v>24</v>
      </c>
      <c r="K3077">
        <v>5</v>
      </c>
      <c r="L3077">
        <v>23</v>
      </c>
      <c r="M3077">
        <v>22</v>
      </c>
      <c r="N3077" t="s">
        <v>16</v>
      </c>
      <c r="O3077" t="s">
        <v>1570</v>
      </c>
      <c r="P3077">
        <v>25</v>
      </c>
      <c r="Q3077">
        <v>0.80645161290322576</v>
      </c>
      <c r="R3077">
        <v>32</v>
      </c>
      <c r="S3077">
        <v>1.032258064516129</v>
      </c>
      <c r="T3077">
        <f>DATATABLE[[#This Row],[تعداد واگن منتظر واگذاری]]+DATATABLE[[#This Row],[تعداد واگن تحت تخلیه]]</f>
        <v>57</v>
      </c>
      <c r="U3077">
        <v>1.8387096774193548</v>
      </c>
      <c r="V3077">
        <v>18</v>
      </c>
      <c r="W3077">
        <v>0.58064516129032262</v>
      </c>
      <c r="X3077">
        <v>1044</v>
      </c>
      <c r="Y3077">
        <v>57</v>
      </c>
      <c r="Z3077">
        <v>50</v>
      </c>
      <c r="AA3077" t="s">
        <v>15</v>
      </c>
      <c r="AB3077">
        <v>1</v>
      </c>
      <c r="AC3077">
        <v>0</v>
      </c>
      <c r="AD3077" t="s">
        <v>15</v>
      </c>
      <c r="AE3077">
        <v>1</v>
      </c>
      <c r="AF3077">
        <v>0</v>
      </c>
      <c r="AG3077" t="s">
        <v>15</v>
      </c>
      <c r="AH3077">
        <v>1</v>
      </c>
      <c r="AI3077">
        <v>0</v>
      </c>
      <c r="AJ3077" t="s">
        <v>15</v>
      </c>
      <c r="AK3077">
        <v>1</v>
      </c>
      <c r="AL3077">
        <v>0</v>
      </c>
    </row>
    <row r="3078" spans="1:38" x14ac:dyDescent="0.25">
      <c r="A3078" t="s">
        <v>1530</v>
      </c>
      <c r="B3078" t="s">
        <v>1524</v>
      </c>
      <c r="C3078">
        <v>13980528</v>
      </c>
      <c r="D3078">
        <v>980528</v>
      </c>
      <c r="E3078" t="s">
        <v>1095</v>
      </c>
      <c r="F3078" t="s">
        <v>1096</v>
      </c>
      <c r="G3078" t="s">
        <v>1523</v>
      </c>
      <c r="H3078" t="s">
        <v>40</v>
      </c>
      <c r="I3078">
        <v>2</v>
      </c>
      <c r="J3078" t="s">
        <v>24</v>
      </c>
      <c r="K3078">
        <v>5</v>
      </c>
      <c r="L3078">
        <v>23</v>
      </c>
      <c r="M3078">
        <v>22</v>
      </c>
      <c r="N3078" t="s">
        <v>17</v>
      </c>
      <c r="O3078" t="s">
        <v>1571</v>
      </c>
      <c r="P3078">
        <v>5</v>
      </c>
      <c r="Q3078">
        <v>0.16129032258064516</v>
      </c>
      <c r="R3078">
        <v>1</v>
      </c>
      <c r="S3078">
        <v>3.2258064516129031E-2</v>
      </c>
      <c r="T3078">
        <f>DATATABLE[[#This Row],[تعداد واگن منتظر واگذاری]]+DATATABLE[[#This Row],[تعداد واگن تحت تخلیه]]</f>
        <v>6</v>
      </c>
      <c r="U3078">
        <v>0.19354838709677419</v>
      </c>
      <c r="V3078">
        <v>57</v>
      </c>
      <c r="W3078">
        <v>1.8387096774193548</v>
      </c>
      <c r="X3078">
        <v>3306</v>
      </c>
      <c r="Y3078">
        <v>6</v>
      </c>
      <c r="Z3078">
        <v>58</v>
      </c>
      <c r="AA3078" t="s">
        <v>15</v>
      </c>
      <c r="AB3078">
        <v>1</v>
      </c>
      <c r="AC3078">
        <v>0</v>
      </c>
      <c r="AD3078" t="s">
        <v>15</v>
      </c>
      <c r="AE3078">
        <v>1</v>
      </c>
      <c r="AF3078">
        <v>0</v>
      </c>
      <c r="AG3078" t="s">
        <v>15</v>
      </c>
      <c r="AH3078">
        <v>1</v>
      </c>
      <c r="AI3078">
        <v>0</v>
      </c>
      <c r="AJ3078" t="s">
        <v>15</v>
      </c>
      <c r="AK3078">
        <v>1</v>
      </c>
      <c r="AL3078">
        <v>0</v>
      </c>
    </row>
    <row r="3079" spans="1:38" x14ac:dyDescent="0.25">
      <c r="A3079" t="s">
        <v>1530</v>
      </c>
      <c r="B3079" t="s">
        <v>1524</v>
      </c>
      <c r="C3079">
        <v>13980529</v>
      </c>
      <c r="D3079">
        <v>980529</v>
      </c>
      <c r="E3079" t="s">
        <v>1097</v>
      </c>
      <c r="F3079" t="s">
        <v>1098</v>
      </c>
      <c r="G3079" t="s">
        <v>1523</v>
      </c>
      <c r="H3079" t="s">
        <v>40</v>
      </c>
      <c r="I3079">
        <v>2</v>
      </c>
      <c r="J3079" t="s">
        <v>24</v>
      </c>
      <c r="K3079">
        <v>5</v>
      </c>
      <c r="L3079">
        <v>23</v>
      </c>
      <c r="M3079">
        <v>22</v>
      </c>
      <c r="N3079" t="s">
        <v>18</v>
      </c>
      <c r="O3079" t="s">
        <v>1572</v>
      </c>
      <c r="P3079">
        <v>0</v>
      </c>
      <c r="Q3079">
        <v>0</v>
      </c>
      <c r="R3079">
        <v>20</v>
      </c>
      <c r="S3079">
        <v>0.64516129032258063</v>
      </c>
      <c r="T3079">
        <f>DATATABLE[[#This Row],[تعداد واگن منتظر واگذاری]]+DATATABLE[[#This Row],[تعداد واگن تحت تخلیه]]</f>
        <v>20</v>
      </c>
      <c r="U3079">
        <v>0.64516129032258063</v>
      </c>
      <c r="V3079">
        <v>23</v>
      </c>
      <c r="W3079">
        <v>0.74193548387096775</v>
      </c>
      <c r="X3079">
        <v>1334</v>
      </c>
      <c r="Y3079">
        <v>20</v>
      </c>
      <c r="Z3079">
        <v>43</v>
      </c>
      <c r="AA3079" t="s">
        <v>13</v>
      </c>
      <c r="AB3079">
        <v>0</v>
      </c>
      <c r="AC3079">
        <v>1</v>
      </c>
      <c r="AD3079" t="s">
        <v>15</v>
      </c>
      <c r="AE3079">
        <v>1</v>
      </c>
      <c r="AF3079">
        <v>0</v>
      </c>
      <c r="AG3079" t="s">
        <v>15</v>
      </c>
      <c r="AH3079">
        <v>1</v>
      </c>
      <c r="AI3079">
        <v>0</v>
      </c>
      <c r="AJ3079" t="s">
        <v>15</v>
      </c>
      <c r="AK3079">
        <v>1</v>
      </c>
      <c r="AL3079">
        <v>0</v>
      </c>
    </row>
    <row r="3080" spans="1:38" x14ac:dyDescent="0.25">
      <c r="A3080" t="s">
        <v>1530</v>
      </c>
      <c r="B3080" t="s">
        <v>1524</v>
      </c>
      <c r="C3080">
        <v>13980530</v>
      </c>
      <c r="D3080">
        <v>980530</v>
      </c>
      <c r="E3080" t="s">
        <v>1099</v>
      </c>
      <c r="F3080" t="s">
        <v>1100</v>
      </c>
      <c r="G3080" t="s">
        <v>1523</v>
      </c>
      <c r="H3080" t="s">
        <v>40</v>
      </c>
      <c r="I3080">
        <v>2</v>
      </c>
      <c r="J3080" t="s">
        <v>24</v>
      </c>
      <c r="K3080">
        <v>5</v>
      </c>
      <c r="L3080">
        <v>23</v>
      </c>
      <c r="M3080">
        <v>22</v>
      </c>
      <c r="N3080" t="s">
        <v>19</v>
      </c>
      <c r="O3080" t="s">
        <v>1573</v>
      </c>
      <c r="P3080">
        <v>27</v>
      </c>
      <c r="Q3080">
        <v>0.87096774193548387</v>
      </c>
      <c r="R3080">
        <v>0</v>
      </c>
      <c r="S3080">
        <v>0</v>
      </c>
      <c r="T3080">
        <f>DATATABLE[[#This Row],[تعداد واگن منتظر واگذاری]]+DATATABLE[[#This Row],[تعداد واگن تحت تخلیه]]</f>
        <v>27</v>
      </c>
      <c r="U3080">
        <v>0.87096774193548387</v>
      </c>
      <c r="V3080">
        <v>20</v>
      </c>
      <c r="W3080">
        <v>0.64516129032258063</v>
      </c>
      <c r="X3080">
        <v>1160</v>
      </c>
      <c r="Y3080">
        <v>27</v>
      </c>
      <c r="Z3080">
        <v>20</v>
      </c>
      <c r="AA3080" t="s">
        <v>15</v>
      </c>
      <c r="AB3080">
        <v>1</v>
      </c>
      <c r="AC3080">
        <v>0</v>
      </c>
      <c r="AD3080" t="s">
        <v>13</v>
      </c>
      <c r="AE3080">
        <v>0</v>
      </c>
      <c r="AF3080">
        <v>1</v>
      </c>
      <c r="AG3080" t="s">
        <v>15</v>
      </c>
      <c r="AH3080">
        <v>1</v>
      </c>
      <c r="AI3080">
        <v>0</v>
      </c>
      <c r="AJ3080" t="s">
        <v>15</v>
      </c>
      <c r="AK3080">
        <v>1</v>
      </c>
      <c r="AL3080">
        <v>0</v>
      </c>
    </row>
    <row r="3081" spans="1:38" x14ac:dyDescent="0.25">
      <c r="A3081" t="s">
        <v>1530</v>
      </c>
      <c r="B3081" t="s">
        <v>1524</v>
      </c>
      <c r="C3081">
        <v>13980531</v>
      </c>
      <c r="D3081">
        <v>980531</v>
      </c>
      <c r="E3081" t="s">
        <v>1101</v>
      </c>
      <c r="F3081" t="s">
        <v>1102</v>
      </c>
      <c r="G3081" t="s">
        <v>1523</v>
      </c>
      <c r="H3081" t="s">
        <v>40</v>
      </c>
      <c r="I3081">
        <v>2</v>
      </c>
      <c r="J3081" t="s">
        <v>24</v>
      </c>
      <c r="K3081">
        <v>5</v>
      </c>
      <c r="L3081">
        <v>23</v>
      </c>
      <c r="M3081">
        <v>23</v>
      </c>
      <c r="N3081" t="s">
        <v>20</v>
      </c>
      <c r="O3081" t="s">
        <v>1574</v>
      </c>
      <c r="P3081">
        <v>0</v>
      </c>
      <c r="Q3081">
        <v>0</v>
      </c>
      <c r="R3081">
        <v>7</v>
      </c>
      <c r="S3081">
        <v>0.22580645161290322</v>
      </c>
      <c r="T3081">
        <f>DATATABLE[[#This Row],[تعداد واگن منتظر واگذاری]]+DATATABLE[[#This Row],[تعداد واگن تحت تخلیه]]</f>
        <v>7</v>
      </c>
      <c r="U3081">
        <v>0.22580645161290322</v>
      </c>
      <c r="V3081">
        <v>0</v>
      </c>
      <c r="W3081">
        <v>0</v>
      </c>
      <c r="X3081">
        <v>0</v>
      </c>
      <c r="Y3081">
        <v>7</v>
      </c>
      <c r="Z3081">
        <v>7</v>
      </c>
      <c r="AA3081" t="s">
        <v>13</v>
      </c>
      <c r="AB3081">
        <v>0</v>
      </c>
      <c r="AC3081">
        <v>1</v>
      </c>
      <c r="AD3081" t="s">
        <v>15</v>
      </c>
      <c r="AE3081">
        <v>1</v>
      </c>
      <c r="AF3081">
        <v>0</v>
      </c>
      <c r="AG3081" t="s">
        <v>13</v>
      </c>
      <c r="AH3081">
        <v>0</v>
      </c>
      <c r="AI3081">
        <v>1</v>
      </c>
      <c r="AJ3081" t="s">
        <v>15</v>
      </c>
      <c r="AK3081">
        <v>1</v>
      </c>
      <c r="AL3081">
        <v>0</v>
      </c>
    </row>
    <row r="3082" spans="1:38" x14ac:dyDescent="0.25">
      <c r="A3082" t="s">
        <v>1530</v>
      </c>
      <c r="B3082" t="s">
        <v>1524</v>
      </c>
      <c r="C3082">
        <v>13980601</v>
      </c>
      <c r="D3082">
        <v>980601</v>
      </c>
      <c r="E3082" t="s">
        <v>1103</v>
      </c>
      <c r="F3082" t="s">
        <v>1104</v>
      </c>
      <c r="G3082" t="s">
        <v>1523</v>
      </c>
      <c r="H3082" t="s">
        <v>40</v>
      </c>
      <c r="I3082">
        <v>2</v>
      </c>
      <c r="J3082" t="s">
        <v>25</v>
      </c>
      <c r="K3082">
        <v>6</v>
      </c>
      <c r="L3082">
        <v>23</v>
      </c>
      <c r="M3082">
        <v>23</v>
      </c>
      <c r="N3082" t="s">
        <v>12</v>
      </c>
      <c r="O3082" t="s">
        <v>1542</v>
      </c>
      <c r="P3082">
        <v>76</v>
      </c>
      <c r="Q3082">
        <v>2.4516129032258065</v>
      </c>
      <c r="R3082">
        <v>0</v>
      </c>
      <c r="S3082">
        <v>0</v>
      </c>
      <c r="T3082">
        <f>DATATABLE[[#This Row],[تعداد واگن منتظر واگذاری]]+DATATABLE[[#This Row],[تعداد واگن تحت تخلیه]]</f>
        <v>76</v>
      </c>
      <c r="U3082">
        <v>2.4516129032258065</v>
      </c>
      <c r="V3082">
        <v>27</v>
      </c>
      <c r="W3082">
        <v>0.87096774193548387</v>
      </c>
      <c r="X3082">
        <v>1566</v>
      </c>
      <c r="Y3082">
        <v>76</v>
      </c>
      <c r="Z3082">
        <v>27</v>
      </c>
      <c r="AA3082" t="s">
        <v>15</v>
      </c>
      <c r="AB3082">
        <v>1</v>
      </c>
      <c r="AC3082">
        <v>0</v>
      </c>
      <c r="AD3082" t="s">
        <v>13</v>
      </c>
      <c r="AE3082">
        <v>0</v>
      </c>
      <c r="AF3082">
        <v>1</v>
      </c>
      <c r="AG3082" t="s">
        <v>15</v>
      </c>
      <c r="AH3082">
        <v>1</v>
      </c>
      <c r="AI3082">
        <v>0</v>
      </c>
      <c r="AJ3082" t="s">
        <v>15</v>
      </c>
      <c r="AK3082">
        <v>1</v>
      </c>
      <c r="AL3082">
        <v>0</v>
      </c>
    </row>
    <row r="3083" spans="1:38" x14ac:dyDescent="0.25">
      <c r="A3083" t="s">
        <v>1530</v>
      </c>
      <c r="B3083" t="s">
        <v>1524</v>
      </c>
      <c r="C3083">
        <v>13980602</v>
      </c>
      <c r="D3083">
        <v>980602</v>
      </c>
      <c r="E3083" t="s">
        <v>1105</v>
      </c>
      <c r="F3083" t="s">
        <v>1106</v>
      </c>
      <c r="G3083" t="s">
        <v>1523</v>
      </c>
      <c r="H3083" t="s">
        <v>40</v>
      </c>
      <c r="I3083">
        <v>2</v>
      </c>
      <c r="J3083" t="s">
        <v>25</v>
      </c>
      <c r="K3083">
        <v>6</v>
      </c>
      <c r="L3083">
        <v>24</v>
      </c>
      <c r="M3083">
        <v>23</v>
      </c>
      <c r="N3083" t="s">
        <v>14</v>
      </c>
      <c r="O3083" t="s">
        <v>1543</v>
      </c>
      <c r="P3083">
        <v>11</v>
      </c>
      <c r="Q3083">
        <v>0.35483870967741937</v>
      </c>
      <c r="R3083">
        <v>37</v>
      </c>
      <c r="S3083">
        <v>1.1935483870967742</v>
      </c>
      <c r="T3083">
        <f>DATATABLE[[#This Row],[تعداد واگن منتظر واگذاری]]+DATATABLE[[#This Row],[تعداد واگن تحت تخلیه]]</f>
        <v>48</v>
      </c>
      <c r="U3083">
        <v>1.5483870967741935</v>
      </c>
      <c r="V3083">
        <v>28</v>
      </c>
      <c r="W3083">
        <v>0.90322580645161288</v>
      </c>
      <c r="X3083">
        <v>1624</v>
      </c>
      <c r="Y3083">
        <v>48</v>
      </c>
      <c r="Z3083">
        <v>65</v>
      </c>
      <c r="AA3083" t="s">
        <v>15</v>
      </c>
      <c r="AB3083">
        <v>1</v>
      </c>
      <c r="AC3083">
        <v>0</v>
      </c>
      <c r="AD3083" t="s">
        <v>15</v>
      </c>
      <c r="AE3083">
        <v>1</v>
      </c>
      <c r="AF3083">
        <v>0</v>
      </c>
      <c r="AG3083" t="s">
        <v>15</v>
      </c>
      <c r="AH3083">
        <v>1</v>
      </c>
      <c r="AI3083">
        <v>0</v>
      </c>
      <c r="AJ3083" t="s">
        <v>15</v>
      </c>
      <c r="AK3083">
        <v>1</v>
      </c>
      <c r="AL3083">
        <v>0</v>
      </c>
    </row>
    <row r="3084" spans="1:38" x14ac:dyDescent="0.25">
      <c r="A3084" t="s">
        <v>1530</v>
      </c>
      <c r="B3084" t="s">
        <v>1524</v>
      </c>
      <c r="C3084">
        <v>13980603</v>
      </c>
      <c r="D3084">
        <v>980603</v>
      </c>
      <c r="E3084" t="s">
        <v>1107</v>
      </c>
      <c r="F3084" t="s">
        <v>1108</v>
      </c>
      <c r="G3084" t="s">
        <v>1523</v>
      </c>
      <c r="H3084" t="s">
        <v>40</v>
      </c>
      <c r="I3084">
        <v>2</v>
      </c>
      <c r="J3084" t="s">
        <v>25</v>
      </c>
      <c r="K3084">
        <v>6</v>
      </c>
      <c r="L3084">
        <v>24</v>
      </c>
      <c r="M3084">
        <v>23</v>
      </c>
      <c r="N3084" t="s">
        <v>16</v>
      </c>
      <c r="O3084" t="s">
        <v>1544</v>
      </c>
      <c r="P3084">
        <v>28</v>
      </c>
      <c r="Q3084">
        <v>0.90322580645161288</v>
      </c>
      <c r="R3084">
        <v>34</v>
      </c>
      <c r="S3084">
        <v>1.096774193548387</v>
      </c>
      <c r="T3084">
        <f>DATATABLE[[#This Row],[تعداد واگن منتظر واگذاری]]+DATATABLE[[#This Row],[تعداد واگن تحت تخلیه]]</f>
        <v>62</v>
      </c>
      <c r="U3084">
        <v>2</v>
      </c>
      <c r="V3084">
        <v>37</v>
      </c>
      <c r="W3084">
        <v>1.1935483870967742</v>
      </c>
      <c r="X3084">
        <v>2146</v>
      </c>
      <c r="Y3084">
        <v>62</v>
      </c>
      <c r="Z3084">
        <v>71</v>
      </c>
      <c r="AA3084" t="s">
        <v>15</v>
      </c>
      <c r="AB3084">
        <v>1</v>
      </c>
      <c r="AC3084">
        <v>0</v>
      </c>
      <c r="AD3084" t="s">
        <v>15</v>
      </c>
      <c r="AE3084">
        <v>1</v>
      </c>
      <c r="AF3084">
        <v>0</v>
      </c>
      <c r="AG3084" t="s">
        <v>15</v>
      </c>
      <c r="AH3084">
        <v>1</v>
      </c>
      <c r="AI3084">
        <v>0</v>
      </c>
      <c r="AJ3084" t="s">
        <v>15</v>
      </c>
      <c r="AK3084">
        <v>1</v>
      </c>
      <c r="AL3084">
        <v>0</v>
      </c>
    </row>
    <row r="3085" spans="1:38" x14ac:dyDescent="0.25">
      <c r="A3085" t="s">
        <v>1530</v>
      </c>
      <c r="B3085" t="s">
        <v>1524</v>
      </c>
      <c r="C3085">
        <v>13980604</v>
      </c>
      <c r="D3085">
        <v>980604</v>
      </c>
      <c r="E3085" t="s">
        <v>1109</v>
      </c>
      <c r="F3085" t="s">
        <v>1110</v>
      </c>
      <c r="G3085" t="s">
        <v>1523</v>
      </c>
      <c r="H3085" t="s">
        <v>40</v>
      </c>
      <c r="I3085">
        <v>2</v>
      </c>
      <c r="J3085" t="s">
        <v>25</v>
      </c>
      <c r="K3085">
        <v>6</v>
      </c>
      <c r="L3085">
        <v>24</v>
      </c>
      <c r="M3085">
        <v>23</v>
      </c>
      <c r="N3085" t="s">
        <v>17</v>
      </c>
      <c r="O3085" t="s">
        <v>1545</v>
      </c>
      <c r="P3085">
        <v>51</v>
      </c>
      <c r="Q3085">
        <v>1.6451612903225807</v>
      </c>
      <c r="R3085">
        <v>14</v>
      </c>
      <c r="S3085">
        <v>0.45161290322580644</v>
      </c>
      <c r="T3085">
        <f>DATATABLE[[#This Row],[تعداد واگن منتظر واگذاری]]+DATATABLE[[#This Row],[تعداد واگن تحت تخلیه]]</f>
        <v>65</v>
      </c>
      <c r="U3085">
        <v>2.096774193548387</v>
      </c>
      <c r="V3085">
        <v>34</v>
      </c>
      <c r="W3085">
        <v>1.096774193548387</v>
      </c>
      <c r="X3085">
        <v>1972</v>
      </c>
      <c r="Y3085">
        <v>65</v>
      </c>
      <c r="Z3085">
        <v>48</v>
      </c>
      <c r="AA3085" t="s">
        <v>15</v>
      </c>
      <c r="AB3085">
        <v>1</v>
      </c>
      <c r="AC3085">
        <v>0</v>
      </c>
      <c r="AD3085" t="s">
        <v>15</v>
      </c>
      <c r="AE3085">
        <v>1</v>
      </c>
      <c r="AF3085">
        <v>0</v>
      </c>
      <c r="AG3085" t="s">
        <v>15</v>
      </c>
      <c r="AH3085">
        <v>1</v>
      </c>
      <c r="AI3085">
        <v>0</v>
      </c>
      <c r="AJ3085" t="s">
        <v>15</v>
      </c>
      <c r="AK3085">
        <v>1</v>
      </c>
      <c r="AL3085">
        <v>0</v>
      </c>
    </row>
    <row r="3086" spans="1:38" x14ac:dyDescent="0.25">
      <c r="A3086" t="s">
        <v>1530</v>
      </c>
      <c r="B3086" t="s">
        <v>1524</v>
      </c>
      <c r="C3086">
        <v>13980605</v>
      </c>
      <c r="D3086">
        <v>980605</v>
      </c>
      <c r="E3086" t="s">
        <v>1111</v>
      </c>
      <c r="F3086" t="s">
        <v>1112</v>
      </c>
      <c r="G3086" t="s">
        <v>1523</v>
      </c>
      <c r="H3086" t="s">
        <v>40</v>
      </c>
      <c r="I3086">
        <v>2</v>
      </c>
      <c r="J3086" t="s">
        <v>25</v>
      </c>
      <c r="K3086">
        <v>6</v>
      </c>
      <c r="L3086">
        <v>24</v>
      </c>
      <c r="M3086">
        <v>23</v>
      </c>
      <c r="N3086" t="s">
        <v>18</v>
      </c>
      <c r="O3086" t="s">
        <v>1546</v>
      </c>
      <c r="P3086">
        <v>35</v>
      </c>
      <c r="Q3086">
        <v>1.1290322580645162</v>
      </c>
      <c r="R3086">
        <v>33</v>
      </c>
      <c r="S3086">
        <v>1.064516129032258</v>
      </c>
      <c r="T3086">
        <f>DATATABLE[[#This Row],[تعداد واگن منتظر واگذاری]]+DATATABLE[[#This Row],[تعداد واگن تحت تخلیه]]</f>
        <v>68</v>
      </c>
      <c r="U3086">
        <v>2.193548387096774</v>
      </c>
      <c r="V3086">
        <v>16</v>
      </c>
      <c r="W3086">
        <v>0.5161290322580645</v>
      </c>
      <c r="X3086">
        <v>928</v>
      </c>
      <c r="Y3086">
        <v>68</v>
      </c>
      <c r="Z3086">
        <v>49</v>
      </c>
      <c r="AA3086" t="s">
        <v>15</v>
      </c>
      <c r="AB3086">
        <v>1</v>
      </c>
      <c r="AC3086">
        <v>0</v>
      </c>
      <c r="AD3086" t="s">
        <v>15</v>
      </c>
      <c r="AE3086">
        <v>1</v>
      </c>
      <c r="AF3086">
        <v>0</v>
      </c>
      <c r="AG3086" t="s">
        <v>15</v>
      </c>
      <c r="AH3086">
        <v>1</v>
      </c>
      <c r="AI3086">
        <v>0</v>
      </c>
      <c r="AJ3086" t="s">
        <v>15</v>
      </c>
      <c r="AK3086">
        <v>1</v>
      </c>
      <c r="AL3086">
        <v>0</v>
      </c>
    </row>
    <row r="3087" spans="1:38" x14ac:dyDescent="0.25">
      <c r="A3087" t="s">
        <v>1530</v>
      </c>
      <c r="B3087" t="s">
        <v>1524</v>
      </c>
      <c r="C3087">
        <v>13980606</v>
      </c>
      <c r="D3087">
        <v>980606</v>
      </c>
      <c r="E3087" t="s">
        <v>1113</v>
      </c>
      <c r="F3087" t="s">
        <v>1114</v>
      </c>
      <c r="G3087" t="s">
        <v>1523</v>
      </c>
      <c r="H3087" t="s">
        <v>40</v>
      </c>
      <c r="I3087">
        <v>2</v>
      </c>
      <c r="J3087" t="s">
        <v>25</v>
      </c>
      <c r="K3087">
        <v>6</v>
      </c>
      <c r="L3087">
        <v>24</v>
      </c>
      <c r="M3087">
        <v>23</v>
      </c>
      <c r="N3087" t="s">
        <v>19</v>
      </c>
      <c r="O3087" t="s">
        <v>1547</v>
      </c>
      <c r="P3087">
        <v>25</v>
      </c>
      <c r="Q3087">
        <v>0.80645161290322576</v>
      </c>
      <c r="R3087">
        <v>25</v>
      </c>
      <c r="S3087">
        <v>0.80645161290322576</v>
      </c>
      <c r="T3087">
        <f>DATATABLE[[#This Row],[تعداد واگن منتظر واگذاری]]+DATATABLE[[#This Row],[تعداد واگن تحت تخلیه]]</f>
        <v>50</v>
      </c>
      <c r="U3087">
        <v>1.6129032258064515</v>
      </c>
      <c r="V3087">
        <v>35</v>
      </c>
      <c r="W3087">
        <v>1.1290322580645162</v>
      </c>
      <c r="X3087">
        <v>2030</v>
      </c>
      <c r="Y3087">
        <v>50</v>
      </c>
      <c r="Z3087">
        <v>60</v>
      </c>
      <c r="AA3087" t="s">
        <v>15</v>
      </c>
      <c r="AB3087">
        <v>1</v>
      </c>
      <c r="AC3087">
        <v>0</v>
      </c>
      <c r="AD3087" t="s">
        <v>15</v>
      </c>
      <c r="AE3087">
        <v>1</v>
      </c>
      <c r="AF3087">
        <v>0</v>
      </c>
      <c r="AG3087" t="s">
        <v>15</v>
      </c>
      <c r="AH3087">
        <v>1</v>
      </c>
      <c r="AI3087">
        <v>0</v>
      </c>
      <c r="AJ3087" t="s">
        <v>15</v>
      </c>
      <c r="AK3087">
        <v>1</v>
      </c>
      <c r="AL3087">
        <v>0</v>
      </c>
    </row>
    <row r="3088" spans="1:38" x14ac:dyDescent="0.25">
      <c r="A3088" t="s">
        <v>1530</v>
      </c>
      <c r="B3088" t="s">
        <v>1524</v>
      </c>
      <c r="C3088">
        <v>13980607</v>
      </c>
      <c r="D3088">
        <v>980607</v>
      </c>
      <c r="E3088" t="s">
        <v>1115</v>
      </c>
      <c r="F3088" t="s">
        <v>1116</v>
      </c>
      <c r="G3088" t="s">
        <v>1523</v>
      </c>
      <c r="H3088" t="s">
        <v>40</v>
      </c>
      <c r="I3088">
        <v>2</v>
      </c>
      <c r="J3088" t="s">
        <v>25</v>
      </c>
      <c r="K3088">
        <v>6</v>
      </c>
      <c r="L3088">
        <v>24</v>
      </c>
      <c r="M3088">
        <v>24</v>
      </c>
      <c r="N3088" t="s">
        <v>20</v>
      </c>
      <c r="O3088" t="s">
        <v>1548</v>
      </c>
      <c r="P3088">
        <v>37</v>
      </c>
      <c r="Q3088">
        <v>1.1935483870967742</v>
      </c>
      <c r="R3088">
        <v>0</v>
      </c>
      <c r="S3088">
        <v>0</v>
      </c>
      <c r="T3088">
        <f>DATATABLE[[#This Row],[تعداد واگن منتظر واگذاری]]+DATATABLE[[#This Row],[تعداد واگن تحت تخلیه]]</f>
        <v>37</v>
      </c>
      <c r="U3088">
        <v>1.1935483870967742</v>
      </c>
      <c r="V3088">
        <v>24</v>
      </c>
      <c r="W3088">
        <v>0.77419354838709675</v>
      </c>
      <c r="X3088">
        <v>1392</v>
      </c>
      <c r="Y3088">
        <v>37</v>
      </c>
      <c r="Z3088">
        <v>24</v>
      </c>
      <c r="AA3088" t="s">
        <v>15</v>
      </c>
      <c r="AB3088">
        <v>1</v>
      </c>
      <c r="AC3088">
        <v>0</v>
      </c>
      <c r="AD3088" t="s">
        <v>13</v>
      </c>
      <c r="AE3088">
        <v>0</v>
      </c>
      <c r="AF3088">
        <v>1</v>
      </c>
      <c r="AG3088" t="s">
        <v>15</v>
      </c>
      <c r="AH3088">
        <v>1</v>
      </c>
      <c r="AI3088">
        <v>0</v>
      </c>
      <c r="AJ3088" t="s">
        <v>15</v>
      </c>
      <c r="AK3088">
        <v>1</v>
      </c>
      <c r="AL3088">
        <v>0</v>
      </c>
    </row>
    <row r="3089" spans="1:38" x14ac:dyDescent="0.25">
      <c r="A3089" t="s">
        <v>1530</v>
      </c>
      <c r="B3089" t="s">
        <v>1524</v>
      </c>
      <c r="C3089">
        <v>13980608</v>
      </c>
      <c r="D3089">
        <v>980608</v>
      </c>
      <c r="E3089" t="s">
        <v>1117</v>
      </c>
      <c r="F3089" t="s">
        <v>1118</v>
      </c>
      <c r="G3089" t="s">
        <v>1523</v>
      </c>
      <c r="H3089" t="s">
        <v>40</v>
      </c>
      <c r="I3089">
        <v>2</v>
      </c>
      <c r="J3089" t="s">
        <v>25</v>
      </c>
      <c r="K3089">
        <v>6</v>
      </c>
      <c r="L3089">
        <v>24</v>
      </c>
      <c r="M3089">
        <v>24</v>
      </c>
      <c r="N3089" t="s">
        <v>12</v>
      </c>
      <c r="O3089" t="s">
        <v>1549</v>
      </c>
      <c r="P3089">
        <v>62</v>
      </c>
      <c r="Q3089">
        <v>2</v>
      </c>
      <c r="R3089">
        <v>0</v>
      </c>
      <c r="S3089">
        <v>0</v>
      </c>
      <c r="T3089">
        <f>DATATABLE[[#This Row],[تعداد واگن منتظر واگذاری]]+DATATABLE[[#This Row],[تعداد واگن تحت تخلیه]]</f>
        <v>62</v>
      </c>
      <c r="U3089">
        <v>2</v>
      </c>
      <c r="V3089">
        <v>0</v>
      </c>
      <c r="W3089">
        <v>0</v>
      </c>
      <c r="X3089">
        <v>0</v>
      </c>
      <c r="Y3089">
        <v>62</v>
      </c>
      <c r="Z3089">
        <v>0</v>
      </c>
      <c r="AA3089" t="s">
        <v>15</v>
      </c>
      <c r="AB3089">
        <v>1</v>
      </c>
      <c r="AC3089">
        <v>0</v>
      </c>
      <c r="AD3089" t="s">
        <v>13</v>
      </c>
      <c r="AE3089">
        <v>0</v>
      </c>
      <c r="AF3089">
        <v>1</v>
      </c>
      <c r="AG3089" t="s">
        <v>13</v>
      </c>
      <c r="AH3089">
        <v>0</v>
      </c>
      <c r="AI3089">
        <v>1</v>
      </c>
      <c r="AJ3089" t="s">
        <v>13</v>
      </c>
      <c r="AK3089">
        <v>0</v>
      </c>
      <c r="AL3089">
        <v>1</v>
      </c>
    </row>
    <row r="3090" spans="1:38" x14ac:dyDescent="0.25">
      <c r="A3090" t="s">
        <v>1530</v>
      </c>
      <c r="B3090" t="s">
        <v>1524</v>
      </c>
      <c r="C3090">
        <v>13980609</v>
      </c>
      <c r="D3090">
        <v>980609</v>
      </c>
      <c r="E3090" t="s">
        <v>1119</v>
      </c>
      <c r="F3090" t="s">
        <v>1120</v>
      </c>
      <c r="G3090" t="s">
        <v>1523</v>
      </c>
      <c r="H3090" t="s">
        <v>40</v>
      </c>
      <c r="I3090">
        <v>2</v>
      </c>
      <c r="J3090" t="s">
        <v>25</v>
      </c>
      <c r="K3090">
        <v>6</v>
      </c>
      <c r="L3090">
        <v>25</v>
      </c>
      <c r="M3090">
        <v>24</v>
      </c>
      <c r="N3090" t="s">
        <v>14</v>
      </c>
      <c r="O3090" t="s">
        <v>1550</v>
      </c>
      <c r="P3090">
        <v>76</v>
      </c>
      <c r="Q3090">
        <v>2.4516129032258065</v>
      </c>
      <c r="R3090">
        <v>20</v>
      </c>
      <c r="S3090">
        <v>0.64516129032258063</v>
      </c>
      <c r="T3090">
        <f>DATATABLE[[#This Row],[تعداد واگن منتظر واگذاری]]+DATATABLE[[#This Row],[تعداد واگن تحت تخلیه]]</f>
        <v>96</v>
      </c>
      <c r="U3090">
        <v>3.096774193548387</v>
      </c>
      <c r="V3090">
        <v>0</v>
      </c>
      <c r="W3090">
        <v>0</v>
      </c>
      <c r="X3090">
        <v>0</v>
      </c>
      <c r="Y3090">
        <v>96</v>
      </c>
      <c r="Z3090">
        <v>20</v>
      </c>
      <c r="AA3090" t="s">
        <v>15</v>
      </c>
      <c r="AB3090">
        <v>1</v>
      </c>
      <c r="AC3090">
        <v>0</v>
      </c>
      <c r="AD3090" t="s">
        <v>15</v>
      </c>
      <c r="AE3090">
        <v>1</v>
      </c>
      <c r="AF3090">
        <v>0</v>
      </c>
      <c r="AG3090" t="s">
        <v>13</v>
      </c>
      <c r="AH3090">
        <v>0</v>
      </c>
      <c r="AI3090">
        <v>1</v>
      </c>
      <c r="AJ3090" t="s">
        <v>15</v>
      </c>
      <c r="AK3090">
        <v>1</v>
      </c>
      <c r="AL3090">
        <v>0</v>
      </c>
    </row>
    <row r="3091" spans="1:38" x14ac:dyDescent="0.25">
      <c r="A3091" t="s">
        <v>1530</v>
      </c>
      <c r="B3091" t="s">
        <v>1524</v>
      </c>
      <c r="C3091">
        <v>13980610</v>
      </c>
      <c r="D3091">
        <v>980610</v>
      </c>
      <c r="E3091" t="s">
        <v>1121</v>
      </c>
      <c r="F3091" t="s">
        <v>1122</v>
      </c>
      <c r="G3091" t="s">
        <v>1523</v>
      </c>
      <c r="H3091" t="s">
        <v>40</v>
      </c>
      <c r="I3091">
        <v>2</v>
      </c>
      <c r="J3091" t="s">
        <v>25</v>
      </c>
      <c r="K3091">
        <v>6</v>
      </c>
      <c r="L3091">
        <v>25</v>
      </c>
      <c r="M3091">
        <v>24</v>
      </c>
      <c r="N3091" t="s">
        <v>16</v>
      </c>
      <c r="O3091" t="s">
        <v>1551</v>
      </c>
      <c r="P3091">
        <v>8</v>
      </c>
      <c r="Q3091">
        <v>0.25806451612903225</v>
      </c>
      <c r="R3091">
        <v>56</v>
      </c>
      <c r="S3091">
        <v>1.8064516129032258</v>
      </c>
      <c r="T3091">
        <f>DATATABLE[[#This Row],[تعداد واگن منتظر واگذاری]]+DATATABLE[[#This Row],[تعداد واگن تحت تخلیه]]</f>
        <v>64</v>
      </c>
      <c r="U3091">
        <v>2.064516129032258</v>
      </c>
      <c r="V3091">
        <v>80</v>
      </c>
      <c r="W3091">
        <v>2.5806451612903225</v>
      </c>
      <c r="X3091">
        <v>4640</v>
      </c>
      <c r="Y3091">
        <v>64</v>
      </c>
      <c r="Z3091">
        <v>136</v>
      </c>
      <c r="AA3091" t="s">
        <v>15</v>
      </c>
      <c r="AB3091">
        <v>1</v>
      </c>
      <c r="AC3091">
        <v>0</v>
      </c>
      <c r="AD3091" t="s">
        <v>15</v>
      </c>
      <c r="AE3091">
        <v>1</v>
      </c>
      <c r="AF3091">
        <v>0</v>
      </c>
      <c r="AG3091" t="s">
        <v>15</v>
      </c>
      <c r="AH3091">
        <v>1</v>
      </c>
      <c r="AI3091">
        <v>0</v>
      </c>
      <c r="AJ3091" t="s">
        <v>15</v>
      </c>
      <c r="AK3091">
        <v>1</v>
      </c>
      <c r="AL3091">
        <v>0</v>
      </c>
    </row>
    <row r="3092" spans="1:38" x14ac:dyDescent="0.25">
      <c r="A3092" t="s">
        <v>1530</v>
      </c>
      <c r="B3092" t="s">
        <v>1524</v>
      </c>
      <c r="C3092">
        <v>13980611</v>
      </c>
      <c r="D3092">
        <v>980611</v>
      </c>
      <c r="E3092" t="s">
        <v>1123</v>
      </c>
      <c r="F3092" t="s">
        <v>1124</v>
      </c>
      <c r="G3092" t="s">
        <v>1523</v>
      </c>
      <c r="H3092" t="s">
        <v>40</v>
      </c>
      <c r="I3092">
        <v>2</v>
      </c>
      <c r="J3092" t="s">
        <v>25</v>
      </c>
      <c r="K3092">
        <v>6</v>
      </c>
      <c r="L3092">
        <v>25</v>
      </c>
      <c r="M3092">
        <v>24</v>
      </c>
      <c r="N3092" t="s">
        <v>17</v>
      </c>
      <c r="O3092" t="s">
        <v>1552</v>
      </c>
      <c r="P3092">
        <v>24</v>
      </c>
      <c r="Q3092">
        <v>0.77419354838709675</v>
      </c>
      <c r="R3092">
        <v>8</v>
      </c>
      <c r="S3092">
        <v>0.25806451612903225</v>
      </c>
      <c r="T3092">
        <f>DATATABLE[[#This Row],[تعداد واگن منتظر واگذاری]]+DATATABLE[[#This Row],[تعداد واگن تحت تخلیه]]</f>
        <v>32</v>
      </c>
      <c r="U3092">
        <v>1.032258064516129</v>
      </c>
      <c r="V3092">
        <v>16</v>
      </c>
      <c r="W3092">
        <v>0.5161290322580645</v>
      </c>
      <c r="X3092">
        <v>928</v>
      </c>
      <c r="Y3092">
        <v>32</v>
      </c>
      <c r="Z3092">
        <v>24</v>
      </c>
      <c r="AA3092" t="s">
        <v>15</v>
      </c>
      <c r="AB3092">
        <v>1</v>
      </c>
      <c r="AC3092">
        <v>0</v>
      </c>
      <c r="AD3092" t="s">
        <v>15</v>
      </c>
      <c r="AE3092">
        <v>1</v>
      </c>
      <c r="AF3092">
        <v>0</v>
      </c>
      <c r="AG3092" t="s">
        <v>15</v>
      </c>
      <c r="AH3092">
        <v>1</v>
      </c>
      <c r="AI3092">
        <v>0</v>
      </c>
      <c r="AJ3092" t="s">
        <v>15</v>
      </c>
      <c r="AK3092">
        <v>1</v>
      </c>
      <c r="AL3092">
        <v>0</v>
      </c>
    </row>
    <row r="3093" spans="1:38" x14ac:dyDescent="0.25">
      <c r="A3093" t="s">
        <v>1530</v>
      </c>
      <c r="B3093" t="s">
        <v>1524</v>
      </c>
      <c r="C3093">
        <v>13980612</v>
      </c>
      <c r="D3093">
        <v>980612</v>
      </c>
      <c r="E3093" t="s">
        <v>1125</v>
      </c>
      <c r="F3093" t="s">
        <v>1126</v>
      </c>
      <c r="G3093" t="s">
        <v>1523</v>
      </c>
      <c r="H3093" t="s">
        <v>40</v>
      </c>
      <c r="I3093">
        <v>2</v>
      </c>
      <c r="J3093" t="s">
        <v>25</v>
      </c>
      <c r="K3093">
        <v>6</v>
      </c>
      <c r="L3093">
        <v>25</v>
      </c>
      <c r="M3093">
        <v>24</v>
      </c>
      <c r="N3093" t="s">
        <v>18</v>
      </c>
      <c r="O3093" t="s">
        <v>1553</v>
      </c>
      <c r="P3093">
        <v>36</v>
      </c>
      <c r="Q3093">
        <v>1.1612903225806452</v>
      </c>
      <c r="R3093">
        <v>4</v>
      </c>
      <c r="S3093">
        <v>0.12903225806451613</v>
      </c>
      <c r="T3093">
        <f>DATATABLE[[#This Row],[تعداد واگن منتظر واگذاری]]+DATATABLE[[#This Row],[تعداد واگن تحت تخلیه]]</f>
        <v>40</v>
      </c>
      <c r="U3093">
        <v>1.2903225806451613</v>
      </c>
      <c r="V3093">
        <v>30</v>
      </c>
      <c r="W3093">
        <v>0.967741935483871</v>
      </c>
      <c r="X3093">
        <v>1740</v>
      </c>
      <c r="Y3093">
        <v>40</v>
      </c>
      <c r="Z3093">
        <v>34</v>
      </c>
      <c r="AA3093" t="s">
        <v>15</v>
      </c>
      <c r="AB3093">
        <v>1</v>
      </c>
      <c r="AC3093">
        <v>0</v>
      </c>
      <c r="AD3093" t="s">
        <v>15</v>
      </c>
      <c r="AE3093">
        <v>1</v>
      </c>
      <c r="AF3093">
        <v>0</v>
      </c>
      <c r="AG3093" t="s">
        <v>15</v>
      </c>
      <c r="AH3093">
        <v>1</v>
      </c>
      <c r="AI3093">
        <v>0</v>
      </c>
      <c r="AJ3093" t="s">
        <v>15</v>
      </c>
      <c r="AK3093">
        <v>1</v>
      </c>
      <c r="AL3093">
        <v>0</v>
      </c>
    </row>
    <row r="3094" spans="1:38" x14ac:dyDescent="0.25">
      <c r="A3094" t="s">
        <v>1530</v>
      </c>
      <c r="B3094" t="s">
        <v>1524</v>
      </c>
      <c r="C3094">
        <v>13980613</v>
      </c>
      <c r="D3094">
        <v>980613</v>
      </c>
      <c r="E3094" t="s">
        <v>1127</v>
      </c>
      <c r="F3094" t="s">
        <v>1128</v>
      </c>
      <c r="G3094" t="s">
        <v>1523</v>
      </c>
      <c r="H3094" t="s">
        <v>40</v>
      </c>
      <c r="I3094">
        <v>2</v>
      </c>
      <c r="J3094" t="s">
        <v>25</v>
      </c>
      <c r="K3094">
        <v>6</v>
      </c>
      <c r="L3094">
        <v>25</v>
      </c>
      <c r="M3094">
        <v>24</v>
      </c>
      <c r="N3094" t="s">
        <v>19</v>
      </c>
      <c r="O3094" t="s">
        <v>1556</v>
      </c>
      <c r="P3094">
        <v>21</v>
      </c>
      <c r="Q3094">
        <v>0.67741935483870963</v>
      </c>
      <c r="R3094">
        <v>39</v>
      </c>
      <c r="S3094">
        <v>1.2580645161290323</v>
      </c>
      <c r="T3094">
        <f>DATATABLE[[#This Row],[تعداد واگن منتظر واگذاری]]+DATATABLE[[#This Row],[تعداد واگن تحت تخلیه]]</f>
        <v>60</v>
      </c>
      <c r="U3094">
        <v>1.935483870967742</v>
      </c>
      <c r="V3094">
        <v>10</v>
      </c>
      <c r="W3094">
        <v>0.32258064516129031</v>
      </c>
      <c r="X3094">
        <v>580</v>
      </c>
      <c r="Y3094">
        <v>60</v>
      </c>
      <c r="Z3094">
        <v>49</v>
      </c>
      <c r="AA3094" t="s">
        <v>15</v>
      </c>
      <c r="AB3094">
        <v>1</v>
      </c>
      <c r="AC3094">
        <v>0</v>
      </c>
      <c r="AD3094" t="s">
        <v>15</v>
      </c>
      <c r="AE3094">
        <v>1</v>
      </c>
      <c r="AF3094">
        <v>0</v>
      </c>
      <c r="AG3094" t="s">
        <v>15</v>
      </c>
      <c r="AH3094">
        <v>1</v>
      </c>
      <c r="AI3094">
        <v>0</v>
      </c>
      <c r="AJ3094" t="s">
        <v>15</v>
      </c>
      <c r="AK3094">
        <v>1</v>
      </c>
      <c r="AL3094">
        <v>0</v>
      </c>
    </row>
    <row r="3095" spans="1:38" x14ac:dyDescent="0.25">
      <c r="A3095" t="s">
        <v>1530</v>
      </c>
      <c r="B3095" t="s">
        <v>1524</v>
      </c>
      <c r="C3095">
        <v>13980614</v>
      </c>
      <c r="D3095">
        <v>980614</v>
      </c>
      <c r="E3095" t="s">
        <v>1129</v>
      </c>
      <c r="F3095" t="s">
        <v>1130</v>
      </c>
      <c r="G3095" t="s">
        <v>1523</v>
      </c>
      <c r="H3095" t="s">
        <v>40</v>
      </c>
      <c r="I3095">
        <v>2</v>
      </c>
      <c r="J3095" t="s">
        <v>25</v>
      </c>
      <c r="K3095">
        <v>6</v>
      </c>
      <c r="L3095">
        <v>25</v>
      </c>
      <c r="M3095">
        <v>25</v>
      </c>
      <c r="N3095" t="s">
        <v>20</v>
      </c>
      <c r="O3095" t="s">
        <v>1557</v>
      </c>
      <c r="P3095">
        <v>26</v>
      </c>
      <c r="Q3095">
        <v>0.83870967741935487</v>
      </c>
      <c r="R3095">
        <v>29</v>
      </c>
      <c r="S3095">
        <v>0.93548387096774188</v>
      </c>
      <c r="T3095">
        <f>DATATABLE[[#This Row],[تعداد واگن منتظر واگذاری]]+DATATABLE[[#This Row],[تعداد واگن تحت تخلیه]]</f>
        <v>55</v>
      </c>
      <c r="U3095">
        <v>1.7741935483870968</v>
      </c>
      <c r="V3095">
        <v>43</v>
      </c>
      <c r="W3095">
        <v>1.3870967741935485</v>
      </c>
      <c r="X3095">
        <v>2494</v>
      </c>
      <c r="Y3095">
        <v>55</v>
      </c>
      <c r="Z3095">
        <v>72</v>
      </c>
      <c r="AA3095" t="s">
        <v>15</v>
      </c>
      <c r="AB3095">
        <v>1</v>
      </c>
      <c r="AC3095">
        <v>0</v>
      </c>
      <c r="AD3095" t="s">
        <v>15</v>
      </c>
      <c r="AE3095">
        <v>1</v>
      </c>
      <c r="AF3095">
        <v>0</v>
      </c>
      <c r="AG3095" t="s">
        <v>15</v>
      </c>
      <c r="AH3095">
        <v>1</v>
      </c>
      <c r="AI3095">
        <v>0</v>
      </c>
      <c r="AJ3095" t="s">
        <v>15</v>
      </c>
      <c r="AK3095">
        <v>1</v>
      </c>
      <c r="AL3095">
        <v>0</v>
      </c>
    </row>
    <row r="3096" spans="1:38" x14ac:dyDescent="0.25">
      <c r="A3096" t="s">
        <v>1530</v>
      </c>
      <c r="B3096" t="s">
        <v>1524</v>
      </c>
      <c r="C3096">
        <v>13980615</v>
      </c>
      <c r="D3096">
        <v>980615</v>
      </c>
      <c r="E3096" t="s">
        <v>1131</v>
      </c>
      <c r="F3096" t="s">
        <v>1132</v>
      </c>
      <c r="G3096" t="s">
        <v>1523</v>
      </c>
      <c r="H3096" t="s">
        <v>40</v>
      </c>
      <c r="I3096">
        <v>2</v>
      </c>
      <c r="J3096" t="s">
        <v>25</v>
      </c>
      <c r="K3096">
        <v>6</v>
      </c>
      <c r="L3096">
        <v>25</v>
      </c>
      <c r="M3096">
        <v>25</v>
      </c>
      <c r="N3096" t="s">
        <v>12</v>
      </c>
      <c r="O3096" t="s">
        <v>1558</v>
      </c>
      <c r="P3096">
        <v>8</v>
      </c>
      <c r="Q3096">
        <v>0.25806451612903225</v>
      </c>
      <c r="R3096">
        <v>16</v>
      </c>
      <c r="S3096">
        <v>0.5161290322580645</v>
      </c>
      <c r="T3096">
        <f>DATATABLE[[#This Row],[تعداد واگن منتظر واگذاری]]+DATATABLE[[#This Row],[تعداد واگن تحت تخلیه]]</f>
        <v>24</v>
      </c>
      <c r="U3096">
        <v>0.77419354838709675</v>
      </c>
      <c r="V3096">
        <v>39</v>
      </c>
      <c r="W3096">
        <v>1.2580645161290323</v>
      </c>
      <c r="X3096">
        <v>2262</v>
      </c>
      <c r="Y3096">
        <v>24</v>
      </c>
      <c r="Z3096">
        <v>55</v>
      </c>
      <c r="AA3096" t="s">
        <v>15</v>
      </c>
      <c r="AB3096">
        <v>1</v>
      </c>
      <c r="AC3096">
        <v>0</v>
      </c>
      <c r="AD3096" t="s">
        <v>15</v>
      </c>
      <c r="AE3096">
        <v>1</v>
      </c>
      <c r="AF3096">
        <v>0</v>
      </c>
      <c r="AG3096" t="s">
        <v>15</v>
      </c>
      <c r="AH3096">
        <v>1</v>
      </c>
      <c r="AI3096">
        <v>0</v>
      </c>
      <c r="AJ3096" t="s">
        <v>15</v>
      </c>
      <c r="AK3096">
        <v>1</v>
      </c>
      <c r="AL3096">
        <v>0</v>
      </c>
    </row>
    <row r="3097" spans="1:38" x14ac:dyDescent="0.25">
      <c r="A3097" t="s">
        <v>1530</v>
      </c>
      <c r="B3097" t="s">
        <v>1524</v>
      </c>
      <c r="C3097">
        <v>13980616</v>
      </c>
      <c r="D3097">
        <v>980616</v>
      </c>
      <c r="E3097" t="s">
        <v>1133</v>
      </c>
      <c r="F3097" t="s">
        <v>1134</v>
      </c>
      <c r="G3097" t="s">
        <v>1523</v>
      </c>
      <c r="H3097" t="s">
        <v>40</v>
      </c>
      <c r="I3097">
        <v>2</v>
      </c>
      <c r="J3097" t="s">
        <v>25</v>
      </c>
      <c r="K3097">
        <v>6</v>
      </c>
      <c r="L3097">
        <v>26</v>
      </c>
      <c r="M3097">
        <v>25</v>
      </c>
      <c r="N3097" t="s">
        <v>14</v>
      </c>
      <c r="O3097" t="s">
        <v>1559</v>
      </c>
      <c r="P3097">
        <v>18</v>
      </c>
      <c r="Q3097">
        <v>0.58064516129032262</v>
      </c>
      <c r="R3097">
        <v>0</v>
      </c>
      <c r="S3097">
        <v>0</v>
      </c>
      <c r="T3097">
        <f>DATATABLE[[#This Row],[تعداد واگن منتظر واگذاری]]+DATATABLE[[#This Row],[تعداد واگن تحت تخلیه]]</f>
        <v>18</v>
      </c>
      <c r="U3097">
        <v>0.58064516129032262</v>
      </c>
      <c r="V3097">
        <v>31</v>
      </c>
      <c r="W3097">
        <v>1</v>
      </c>
      <c r="X3097">
        <v>1798</v>
      </c>
      <c r="Y3097">
        <v>18</v>
      </c>
      <c r="Z3097">
        <v>31</v>
      </c>
      <c r="AA3097" t="s">
        <v>15</v>
      </c>
      <c r="AB3097">
        <v>1</v>
      </c>
      <c r="AC3097">
        <v>0</v>
      </c>
      <c r="AD3097" t="s">
        <v>13</v>
      </c>
      <c r="AE3097">
        <v>0</v>
      </c>
      <c r="AF3097">
        <v>1</v>
      </c>
      <c r="AG3097" t="s">
        <v>15</v>
      </c>
      <c r="AH3097">
        <v>1</v>
      </c>
      <c r="AI3097">
        <v>0</v>
      </c>
      <c r="AJ3097" t="s">
        <v>15</v>
      </c>
      <c r="AK3097">
        <v>1</v>
      </c>
      <c r="AL3097">
        <v>0</v>
      </c>
    </row>
    <row r="3098" spans="1:38" x14ac:dyDescent="0.25">
      <c r="A3098" t="s">
        <v>1530</v>
      </c>
      <c r="B3098" t="s">
        <v>1524</v>
      </c>
      <c r="C3098">
        <v>13980617</v>
      </c>
      <c r="D3098">
        <v>980617</v>
      </c>
      <c r="E3098" t="s">
        <v>1135</v>
      </c>
      <c r="F3098" t="s">
        <v>1136</v>
      </c>
      <c r="G3098" t="s">
        <v>1523</v>
      </c>
      <c r="H3098" t="s">
        <v>40</v>
      </c>
      <c r="I3098">
        <v>2</v>
      </c>
      <c r="J3098" t="s">
        <v>25</v>
      </c>
      <c r="K3098">
        <v>6</v>
      </c>
      <c r="L3098">
        <v>26</v>
      </c>
      <c r="M3098">
        <v>25</v>
      </c>
      <c r="N3098" t="s">
        <v>16</v>
      </c>
      <c r="O3098" t="s">
        <v>1560</v>
      </c>
      <c r="P3098">
        <v>38</v>
      </c>
      <c r="Q3098">
        <v>1.2258064516129032</v>
      </c>
      <c r="R3098">
        <v>29</v>
      </c>
      <c r="S3098">
        <v>0.93548387096774188</v>
      </c>
      <c r="T3098">
        <f>DATATABLE[[#This Row],[تعداد واگن منتظر واگذاری]]+DATATABLE[[#This Row],[تعداد واگن تحت تخلیه]]</f>
        <v>67</v>
      </c>
      <c r="U3098">
        <v>2.161290322580645</v>
      </c>
      <c r="V3098">
        <v>28</v>
      </c>
      <c r="W3098">
        <v>0.90322580645161288</v>
      </c>
      <c r="X3098">
        <v>1624</v>
      </c>
      <c r="Y3098">
        <v>67</v>
      </c>
      <c r="Z3098">
        <v>57</v>
      </c>
      <c r="AA3098" t="s">
        <v>15</v>
      </c>
      <c r="AB3098">
        <v>1</v>
      </c>
      <c r="AC3098">
        <v>0</v>
      </c>
      <c r="AD3098" t="s">
        <v>15</v>
      </c>
      <c r="AE3098">
        <v>1</v>
      </c>
      <c r="AF3098">
        <v>0</v>
      </c>
      <c r="AG3098" t="s">
        <v>15</v>
      </c>
      <c r="AH3098">
        <v>1</v>
      </c>
      <c r="AI3098">
        <v>0</v>
      </c>
      <c r="AJ3098" t="s">
        <v>15</v>
      </c>
      <c r="AK3098">
        <v>1</v>
      </c>
      <c r="AL3098">
        <v>0</v>
      </c>
    </row>
    <row r="3099" spans="1:38" x14ac:dyDescent="0.25">
      <c r="A3099" t="s">
        <v>1530</v>
      </c>
      <c r="B3099" t="s">
        <v>1524</v>
      </c>
      <c r="C3099">
        <v>13980618</v>
      </c>
      <c r="D3099">
        <v>980618</v>
      </c>
      <c r="E3099" t="s">
        <v>1137</v>
      </c>
      <c r="F3099" t="s">
        <v>1138</v>
      </c>
      <c r="G3099" t="s">
        <v>1523</v>
      </c>
      <c r="H3099" t="s">
        <v>40</v>
      </c>
      <c r="I3099">
        <v>2</v>
      </c>
      <c r="J3099" t="s">
        <v>25</v>
      </c>
      <c r="K3099">
        <v>6</v>
      </c>
      <c r="L3099">
        <v>26</v>
      </c>
      <c r="M3099">
        <v>25</v>
      </c>
      <c r="N3099" t="s">
        <v>17</v>
      </c>
      <c r="O3099" t="s">
        <v>1561</v>
      </c>
      <c r="P3099">
        <v>0</v>
      </c>
      <c r="Q3099">
        <v>0</v>
      </c>
      <c r="R3099">
        <v>45</v>
      </c>
      <c r="S3099">
        <v>1.4516129032258065</v>
      </c>
      <c r="T3099">
        <f>DATATABLE[[#This Row],[تعداد واگن منتظر واگذاری]]+DATATABLE[[#This Row],[تعداد واگن تحت تخلیه]]</f>
        <v>45</v>
      </c>
      <c r="U3099">
        <v>1.4516129032258065</v>
      </c>
      <c r="V3099">
        <v>37</v>
      </c>
      <c r="W3099">
        <v>1.1935483870967742</v>
      </c>
      <c r="X3099">
        <v>2146</v>
      </c>
      <c r="Y3099">
        <v>45</v>
      </c>
      <c r="Z3099">
        <v>82</v>
      </c>
      <c r="AA3099" t="s">
        <v>13</v>
      </c>
      <c r="AB3099">
        <v>0</v>
      </c>
      <c r="AC3099">
        <v>1</v>
      </c>
      <c r="AD3099" t="s">
        <v>15</v>
      </c>
      <c r="AE3099">
        <v>1</v>
      </c>
      <c r="AF3099">
        <v>0</v>
      </c>
      <c r="AG3099" t="s">
        <v>15</v>
      </c>
      <c r="AH3099">
        <v>1</v>
      </c>
      <c r="AI3099">
        <v>0</v>
      </c>
      <c r="AJ3099" t="s">
        <v>15</v>
      </c>
      <c r="AK3099">
        <v>1</v>
      </c>
      <c r="AL3099">
        <v>0</v>
      </c>
    </row>
    <row r="3100" spans="1:38" x14ac:dyDescent="0.25">
      <c r="A3100" t="s">
        <v>1530</v>
      </c>
      <c r="B3100" t="s">
        <v>1524</v>
      </c>
      <c r="C3100">
        <v>13980619</v>
      </c>
      <c r="D3100">
        <v>980619</v>
      </c>
      <c r="E3100" t="s">
        <v>1139</v>
      </c>
      <c r="F3100" t="s">
        <v>1140</v>
      </c>
      <c r="G3100" t="s">
        <v>1523</v>
      </c>
      <c r="H3100" t="s">
        <v>40</v>
      </c>
      <c r="I3100">
        <v>2</v>
      </c>
      <c r="J3100" t="s">
        <v>25</v>
      </c>
      <c r="K3100">
        <v>6</v>
      </c>
      <c r="L3100">
        <v>26</v>
      </c>
      <c r="M3100">
        <v>25</v>
      </c>
      <c r="N3100" t="s">
        <v>18</v>
      </c>
      <c r="O3100" t="s">
        <v>1562</v>
      </c>
      <c r="P3100">
        <v>0</v>
      </c>
      <c r="Q3100">
        <v>0</v>
      </c>
      <c r="R3100">
        <v>0</v>
      </c>
      <c r="S3100">
        <v>0</v>
      </c>
      <c r="T3100">
        <f>DATATABLE[[#This Row],[تعداد واگن منتظر واگذاری]]+DATATABLE[[#This Row],[تعداد واگن تحت تخلیه]]</f>
        <v>0</v>
      </c>
      <c r="U3100">
        <v>0</v>
      </c>
      <c r="V3100">
        <v>27</v>
      </c>
      <c r="W3100">
        <v>0.87096774193548387</v>
      </c>
      <c r="X3100">
        <v>1566</v>
      </c>
      <c r="Y3100">
        <v>0</v>
      </c>
      <c r="Z3100">
        <v>27</v>
      </c>
      <c r="AA3100" t="s">
        <v>13</v>
      </c>
      <c r="AB3100">
        <v>0</v>
      </c>
      <c r="AC3100">
        <v>1</v>
      </c>
      <c r="AD3100" t="s">
        <v>13</v>
      </c>
      <c r="AE3100">
        <v>0</v>
      </c>
      <c r="AF3100">
        <v>1</v>
      </c>
      <c r="AG3100" t="s">
        <v>15</v>
      </c>
      <c r="AH3100">
        <v>1</v>
      </c>
      <c r="AI3100">
        <v>0</v>
      </c>
      <c r="AJ3100" t="s">
        <v>15</v>
      </c>
      <c r="AK3100">
        <v>1</v>
      </c>
      <c r="AL3100">
        <v>0</v>
      </c>
    </row>
    <row r="3101" spans="1:38" x14ac:dyDescent="0.25">
      <c r="A3101" t="s">
        <v>1530</v>
      </c>
      <c r="B3101" t="s">
        <v>1524</v>
      </c>
      <c r="C3101">
        <v>13980620</v>
      </c>
      <c r="D3101">
        <v>980620</v>
      </c>
      <c r="E3101" t="s">
        <v>1141</v>
      </c>
      <c r="F3101" t="s">
        <v>1142</v>
      </c>
      <c r="G3101" t="s">
        <v>1523</v>
      </c>
      <c r="H3101" t="s">
        <v>40</v>
      </c>
      <c r="I3101">
        <v>2</v>
      </c>
      <c r="J3101" t="s">
        <v>25</v>
      </c>
      <c r="K3101">
        <v>6</v>
      </c>
      <c r="L3101">
        <v>26</v>
      </c>
      <c r="M3101">
        <v>25</v>
      </c>
      <c r="N3101" t="s">
        <v>19</v>
      </c>
      <c r="O3101" t="s">
        <v>1563</v>
      </c>
      <c r="P3101">
        <v>0</v>
      </c>
      <c r="Q3101">
        <v>0</v>
      </c>
      <c r="R3101">
        <v>0</v>
      </c>
      <c r="S3101">
        <v>0</v>
      </c>
      <c r="T3101">
        <f>DATATABLE[[#This Row],[تعداد واگن منتظر واگذاری]]+DATATABLE[[#This Row],[تعداد واگن تحت تخلیه]]</f>
        <v>0</v>
      </c>
      <c r="U3101">
        <v>0</v>
      </c>
      <c r="V3101">
        <v>0</v>
      </c>
      <c r="W3101">
        <v>0</v>
      </c>
      <c r="X3101">
        <v>0</v>
      </c>
      <c r="Y3101">
        <v>0</v>
      </c>
      <c r="Z3101">
        <v>0</v>
      </c>
      <c r="AA3101" t="s">
        <v>13</v>
      </c>
      <c r="AB3101">
        <v>0</v>
      </c>
      <c r="AC3101">
        <v>1</v>
      </c>
      <c r="AD3101" t="s">
        <v>13</v>
      </c>
      <c r="AE3101">
        <v>0</v>
      </c>
      <c r="AF3101">
        <v>1</v>
      </c>
      <c r="AG3101" t="s">
        <v>13</v>
      </c>
      <c r="AH3101">
        <v>0</v>
      </c>
      <c r="AI3101">
        <v>1</v>
      </c>
      <c r="AJ3101" t="s">
        <v>13</v>
      </c>
      <c r="AK3101">
        <v>0</v>
      </c>
      <c r="AL3101">
        <v>1</v>
      </c>
    </row>
    <row r="3102" spans="1:38" x14ac:dyDescent="0.25">
      <c r="A3102" t="s">
        <v>1530</v>
      </c>
      <c r="B3102" t="s">
        <v>1524</v>
      </c>
      <c r="C3102">
        <v>13980621</v>
      </c>
      <c r="D3102">
        <v>980621</v>
      </c>
      <c r="E3102" t="s">
        <v>1143</v>
      </c>
      <c r="F3102" t="s">
        <v>1144</v>
      </c>
      <c r="G3102" t="s">
        <v>1523</v>
      </c>
      <c r="H3102" t="s">
        <v>40</v>
      </c>
      <c r="I3102">
        <v>2</v>
      </c>
      <c r="J3102" t="s">
        <v>25</v>
      </c>
      <c r="K3102">
        <v>6</v>
      </c>
      <c r="L3102">
        <v>26</v>
      </c>
      <c r="M3102">
        <v>26</v>
      </c>
      <c r="N3102" t="s">
        <v>20</v>
      </c>
      <c r="O3102" t="s">
        <v>1564</v>
      </c>
      <c r="P3102">
        <v>0</v>
      </c>
      <c r="Q3102">
        <v>0</v>
      </c>
      <c r="R3102">
        <v>37</v>
      </c>
      <c r="S3102">
        <v>1.1935483870967742</v>
      </c>
      <c r="T3102">
        <f>DATATABLE[[#This Row],[تعداد واگن منتظر واگذاری]]+DATATABLE[[#This Row],[تعداد واگن تحت تخلیه]]</f>
        <v>37</v>
      </c>
      <c r="U3102">
        <v>1.1935483870967742</v>
      </c>
      <c r="V3102">
        <v>0</v>
      </c>
      <c r="W3102">
        <v>0</v>
      </c>
      <c r="X3102">
        <v>0</v>
      </c>
      <c r="Y3102">
        <v>37</v>
      </c>
      <c r="Z3102">
        <v>37</v>
      </c>
      <c r="AA3102" t="s">
        <v>13</v>
      </c>
      <c r="AB3102">
        <v>0</v>
      </c>
      <c r="AC3102">
        <v>1</v>
      </c>
      <c r="AD3102" t="s">
        <v>15</v>
      </c>
      <c r="AE3102">
        <v>1</v>
      </c>
      <c r="AF3102">
        <v>0</v>
      </c>
      <c r="AG3102" t="s">
        <v>13</v>
      </c>
      <c r="AH3102">
        <v>0</v>
      </c>
      <c r="AI3102">
        <v>1</v>
      </c>
      <c r="AJ3102" t="s">
        <v>15</v>
      </c>
      <c r="AK3102">
        <v>1</v>
      </c>
      <c r="AL3102">
        <v>0</v>
      </c>
    </row>
    <row r="3103" spans="1:38" x14ac:dyDescent="0.25">
      <c r="A3103" t="s">
        <v>1530</v>
      </c>
      <c r="B3103" t="s">
        <v>1524</v>
      </c>
      <c r="C3103">
        <v>13980622</v>
      </c>
      <c r="D3103">
        <v>980622</v>
      </c>
      <c r="E3103" t="s">
        <v>1145</v>
      </c>
      <c r="F3103" t="s">
        <v>1146</v>
      </c>
      <c r="G3103" t="s">
        <v>1523</v>
      </c>
      <c r="H3103" t="s">
        <v>40</v>
      </c>
      <c r="I3103">
        <v>2</v>
      </c>
      <c r="J3103" t="s">
        <v>25</v>
      </c>
      <c r="K3103">
        <v>6</v>
      </c>
      <c r="L3103">
        <v>26</v>
      </c>
      <c r="M3103">
        <v>26</v>
      </c>
      <c r="N3103" t="s">
        <v>12</v>
      </c>
      <c r="O3103" t="s">
        <v>1565</v>
      </c>
      <c r="P3103">
        <v>22</v>
      </c>
      <c r="Q3103">
        <v>0.70967741935483875</v>
      </c>
      <c r="R3103">
        <v>44</v>
      </c>
      <c r="S3103">
        <v>1.4193548387096775</v>
      </c>
      <c r="T3103">
        <f>DATATABLE[[#This Row],[تعداد واگن منتظر واگذاری]]+DATATABLE[[#This Row],[تعداد واگن تحت تخلیه]]</f>
        <v>66</v>
      </c>
      <c r="U3103">
        <v>2.129032258064516</v>
      </c>
      <c r="V3103">
        <v>12</v>
      </c>
      <c r="W3103">
        <v>0.38709677419354838</v>
      </c>
      <c r="X3103">
        <v>696</v>
      </c>
      <c r="Y3103">
        <v>66</v>
      </c>
      <c r="Z3103">
        <v>56</v>
      </c>
      <c r="AA3103" t="s">
        <v>15</v>
      </c>
      <c r="AB3103">
        <v>1</v>
      </c>
      <c r="AC3103">
        <v>0</v>
      </c>
      <c r="AD3103" t="s">
        <v>15</v>
      </c>
      <c r="AE3103">
        <v>1</v>
      </c>
      <c r="AF3103">
        <v>0</v>
      </c>
      <c r="AG3103" t="s">
        <v>15</v>
      </c>
      <c r="AH3103">
        <v>1</v>
      </c>
      <c r="AI3103">
        <v>0</v>
      </c>
      <c r="AJ3103" t="s">
        <v>15</v>
      </c>
      <c r="AK3103">
        <v>1</v>
      </c>
      <c r="AL3103">
        <v>0</v>
      </c>
    </row>
    <row r="3104" spans="1:38" x14ac:dyDescent="0.25">
      <c r="A3104" t="s">
        <v>1530</v>
      </c>
      <c r="B3104" t="s">
        <v>1524</v>
      </c>
      <c r="C3104">
        <v>13980623</v>
      </c>
      <c r="D3104">
        <v>980623</v>
      </c>
      <c r="E3104" t="s">
        <v>1147</v>
      </c>
      <c r="F3104" t="s">
        <v>1148</v>
      </c>
      <c r="G3104" t="s">
        <v>1523</v>
      </c>
      <c r="H3104" t="s">
        <v>40</v>
      </c>
      <c r="I3104">
        <v>2</v>
      </c>
      <c r="J3104" t="s">
        <v>25</v>
      </c>
      <c r="K3104">
        <v>6</v>
      </c>
      <c r="L3104">
        <v>27</v>
      </c>
      <c r="M3104">
        <v>26</v>
      </c>
      <c r="N3104" t="s">
        <v>14</v>
      </c>
      <c r="O3104" t="s">
        <v>1566</v>
      </c>
      <c r="P3104">
        <v>36</v>
      </c>
      <c r="Q3104">
        <v>1.1612903225806452</v>
      </c>
      <c r="R3104">
        <v>2</v>
      </c>
      <c r="S3104">
        <v>6.4516129032258063E-2</v>
      </c>
      <c r="T3104">
        <f>DATATABLE[[#This Row],[تعداد واگن منتظر واگذاری]]+DATATABLE[[#This Row],[تعداد واگن تحت تخلیه]]</f>
        <v>38</v>
      </c>
      <c r="U3104">
        <v>1.2258064516129032</v>
      </c>
      <c r="V3104">
        <v>67</v>
      </c>
      <c r="W3104">
        <v>2.161290322580645</v>
      </c>
      <c r="X3104">
        <v>3886</v>
      </c>
      <c r="Y3104">
        <v>38</v>
      </c>
      <c r="Z3104">
        <v>69</v>
      </c>
      <c r="AA3104" t="s">
        <v>15</v>
      </c>
      <c r="AB3104">
        <v>1</v>
      </c>
      <c r="AC3104">
        <v>0</v>
      </c>
      <c r="AD3104" t="s">
        <v>15</v>
      </c>
      <c r="AE3104">
        <v>1</v>
      </c>
      <c r="AF3104">
        <v>0</v>
      </c>
      <c r="AG3104" t="s">
        <v>15</v>
      </c>
      <c r="AH3104">
        <v>1</v>
      </c>
      <c r="AI3104">
        <v>0</v>
      </c>
      <c r="AJ3104" t="s">
        <v>15</v>
      </c>
      <c r="AK3104">
        <v>1</v>
      </c>
      <c r="AL3104">
        <v>0</v>
      </c>
    </row>
    <row r="3105" spans="1:38" x14ac:dyDescent="0.25">
      <c r="A3105" t="s">
        <v>1530</v>
      </c>
      <c r="B3105" t="s">
        <v>1524</v>
      </c>
      <c r="C3105">
        <v>13980624</v>
      </c>
      <c r="D3105">
        <v>980624</v>
      </c>
      <c r="E3105" t="s">
        <v>1149</v>
      </c>
      <c r="F3105" t="s">
        <v>1150</v>
      </c>
      <c r="G3105" t="s">
        <v>1523</v>
      </c>
      <c r="H3105" t="s">
        <v>40</v>
      </c>
      <c r="I3105">
        <v>2</v>
      </c>
      <c r="J3105" t="s">
        <v>25</v>
      </c>
      <c r="K3105">
        <v>6</v>
      </c>
      <c r="L3105">
        <v>27</v>
      </c>
      <c r="M3105">
        <v>26</v>
      </c>
      <c r="N3105" t="s">
        <v>16</v>
      </c>
      <c r="O3105" t="s">
        <v>1567</v>
      </c>
      <c r="P3105">
        <v>25</v>
      </c>
      <c r="Q3105">
        <v>0.80645161290322576</v>
      </c>
      <c r="R3105">
        <v>38</v>
      </c>
      <c r="S3105">
        <v>1.2258064516129032</v>
      </c>
      <c r="T3105">
        <f>DATATABLE[[#This Row],[تعداد واگن منتظر واگذاری]]+DATATABLE[[#This Row],[تعداد واگن تحت تخلیه]]</f>
        <v>63</v>
      </c>
      <c r="U3105">
        <v>2.032258064516129</v>
      </c>
      <c r="V3105">
        <v>14</v>
      </c>
      <c r="W3105">
        <v>0.45161290322580644</v>
      </c>
      <c r="X3105">
        <v>812</v>
      </c>
      <c r="Y3105">
        <v>63</v>
      </c>
      <c r="Z3105">
        <v>52</v>
      </c>
      <c r="AA3105" t="s">
        <v>15</v>
      </c>
      <c r="AB3105">
        <v>1</v>
      </c>
      <c r="AC3105">
        <v>0</v>
      </c>
      <c r="AD3105" t="s">
        <v>15</v>
      </c>
      <c r="AE3105">
        <v>1</v>
      </c>
      <c r="AF3105">
        <v>0</v>
      </c>
      <c r="AG3105" t="s">
        <v>15</v>
      </c>
      <c r="AH3105">
        <v>1</v>
      </c>
      <c r="AI3105">
        <v>0</v>
      </c>
      <c r="AJ3105" t="s">
        <v>15</v>
      </c>
      <c r="AK3105">
        <v>1</v>
      </c>
      <c r="AL3105">
        <v>0</v>
      </c>
    </row>
    <row r="3106" spans="1:38" x14ac:dyDescent="0.25">
      <c r="A3106" t="s">
        <v>1530</v>
      </c>
      <c r="B3106" t="s">
        <v>1524</v>
      </c>
      <c r="C3106">
        <v>13980625</v>
      </c>
      <c r="D3106">
        <v>980625</v>
      </c>
      <c r="E3106" t="s">
        <v>1151</v>
      </c>
      <c r="F3106" t="s">
        <v>1152</v>
      </c>
      <c r="G3106" t="s">
        <v>1523</v>
      </c>
      <c r="H3106" t="s">
        <v>40</v>
      </c>
      <c r="I3106">
        <v>2</v>
      </c>
      <c r="J3106" t="s">
        <v>25</v>
      </c>
      <c r="K3106">
        <v>6</v>
      </c>
      <c r="L3106">
        <v>27</v>
      </c>
      <c r="M3106">
        <v>26</v>
      </c>
      <c r="N3106" t="s">
        <v>17</v>
      </c>
      <c r="O3106" t="s">
        <v>1568</v>
      </c>
      <c r="P3106">
        <v>28</v>
      </c>
      <c r="Q3106">
        <v>0.90322580645161288</v>
      </c>
      <c r="R3106">
        <v>24</v>
      </c>
      <c r="S3106">
        <v>0.77419354838709675</v>
      </c>
      <c r="T3106">
        <f>DATATABLE[[#This Row],[تعداد واگن منتظر واگذاری]]+DATATABLE[[#This Row],[تعداد واگن تحت تخلیه]]</f>
        <v>52</v>
      </c>
      <c r="U3106">
        <v>1.6774193548387097</v>
      </c>
      <c r="V3106">
        <v>42</v>
      </c>
      <c r="W3106">
        <v>1.3548387096774193</v>
      </c>
      <c r="X3106">
        <v>2436</v>
      </c>
      <c r="Y3106">
        <v>52</v>
      </c>
      <c r="Z3106">
        <v>66</v>
      </c>
      <c r="AA3106" t="s">
        <v>15</v>
      </c>
      <c r="AB3106">
        <v>1</v>
      </c>
      <c r="AC3106">
        <v>0</v>
      </c>
      <c r="AD3106" t="s">
        <v>15</v>
      </c>
      <c r="AE3106">
        <v>1</v>
      </c>
      <c r="AF3106">
        <v>0</v>
      </c>
      <c r="AG3106" t="s">
        <v>15</v>
      </c>
      <c r="AH3106">
        <v>1</v>
      </c>
      <c r="AI3106">
        <v>0</v>
      </c>
      <c r="AJ3106" t="s">
        <v>15</v>
      </c>
      <c r="AK3106">
        <v>1</v>
      </c>
      <c r="AL3106">
        <v>0</v>
      </c>
    </row>
    <row r="3107" spans="1:38" x14ac:dyDescent="0.25">
      <c r="A3107" t="s">
        <v>1530</v>
      </c>
      <c r="B3107" t="s">
        <v>1524</v>
      </c>
      <c r="C3107">
        <v>13980626</v>
      </c>
      <c r="D3107">
        <v>980626</v>
      </c>
      <c r="E3107" t="s">
        <v>1153</v>
      </c>
      <c r="F3107" t="s">
        <v>1154</v>
      </c>
      <c r="G3107" t="s">
        <v>1523</v>
      </c>
      <c r="H3107" t="s">
        <v>40</v>
      </c>
      <c r="I3107">
        <v>2</v>
      </c>
      <c r="J3107" t="s">
        <v>25</v>
      </c>
      <c r="K3107">
        <v>6</v>
      </c>
      <c r="L3107">
        <v>27</v>
      </c>
      <c r="M3107">
        <v>26</v>
      </c>
      <c r="N3107" t="s">
        <v>18</v>
      </c>
      <c r="O3107" t="s">
        <v>1569</v>
      </c>
      <c r="P3107">
        <v>9</v>
      </c>
      <c r="Q3107">
        <v>0.29032258064516131</v>
      </c>
      <c r="R3107">
        <v>4</v>
      </c>
      <c r="S3107">
        <v>0.12903225806451613</v>
      </c>
      <c r="T3107">
        <f>DATATABLE[[#This Row],[تعداد واگن منتظر واگذاری]]+DATATABLE[[#This Row],[تعداد واگن تحت تخلیه]]</f>
        <v>13</v>
      </c>
      <c r="U3107">
        <v>0.41935483870967744</v>
      </c>
      <c r="V3107">
        <v>35</v>
      </c>
      <c r="W3107">
        <v>1.1290322580645162</v>
      </c>
      <c r="X3107">
        <v>2030</v>
      </c>
      <c r="Y3107">
        <v>13</v>
      </c>
      <c r="Z3107">
        <v>39</v>
      </c>
      <c r="AA3107" t="s">
        <v>15</v>
      </c>
      <c r="AB3107">
        <v>1</v>
      </c>
      <c r="AC3107">
        <v>0</v>
      </c>
      <c r="AD3107" t="s">
        <v>15</v>
      </c>
      <c r="AE3107">
        <v>1</v>
      </c>
      <c r="AF3107">
        <v>0</v>
      </c>
      <c r="AG3107" t="s">
        <v>15</v>
      </c>
      <c r="AH3107">
        <v>1</v>
      </c>
      <c r="AI3107">
        <v>0</v>
      </c>
      <c r="AJ3107" t="s">
        <v>15</v>
      </c>
      <c r="AK3107">
        <v>1</v>
      </c>
      <c r="AL3107">
        <v>0</v>
      </c>
    </row>
    <row r="3108" spans="1:38" x14ac:dyDescent="0.25">
      <c r="A3108" t="s">
        <v>1530</v>
      </c>
      <c r="B3108" t="s">
        <v>1524</v>
      </c>
      <c r="C3108">
        <v>13980627</v>
      </c>
      <c r="D3108">
        <v>980627</v>
      </c>
      <c r="E3108" t="s">
        <v>1155</v>
      </c>
      <c r="F3108" t="s">
        <v>1156</v>
      </c>
      <c r="G3108" t="s">
        <v>1523</v>
      </c>
      <c r="H3108" t="s">
        <v>40</v>
      </c>
      <c r="I3108">
        <v>2</v>
      </c>
      <c r="J3108" t="s">
        <v>25</v>
      </c>
      <c r="K3108">
        <v>6</v>
      </c>
      <c r="L3108">
        <v>27</v>
      </c>
      <c r="M3108">
        <v>26</v>
      </c>
      <c r="N3108" t="s">
        <v>19</v>
      </c>
      <c r="O3108" t="s">
        <v>1570</v>
      </c>
      <c r="P3108">
        <v>1</v>
      </c>
      <c r="Q3108">
        <v>3.2258064516129031E-2</v>
      </c>
      <c r="R3108">
        <v>8</v>
      </c>
      <c r="S3108">
        <v>0.25806451612903225</v>
      </c>
      <c r="T3108">
        <f>DATATABLE[[#This Row],[تعداد واگن منتظر واگذاری]]+DATATABLE[[#This Row],[تعداد واگن تحت تخلیه]]</f>
        <v>9</v>
      </c>
      <c r="U3108">
        <v>0.29032258064516131</v>
      </c>
      <c r="V3108">
        <v>20</v>
      </c>
      <c r="W3108">
        <v>0.64516129032258063</v>
      </c>
      <c r="X3108">
        <v>1160</v>
      </c>
      <c r="Y3108">
        <v>9</v>
      </c>
      <c r="Z3108">
        <v>28</v>
      </c>
      <c r="AA3108" t="s">
        <v>15</v>
      </c>
      <c r="AB3108">
        <v>1</v>
      </c>
      <c r="AC3108">
        <v>0</v>
      </c>
      <c r="AD3108" t="s">
        <v>15</v>
      </c>
      <c r="AE3108">
        <v>1</v>
      </c>
      <c r="AF3108">
        <v>0</v>
      </c>
      <c r="AG3108" t="s">
        <v>15</v>
      </c>
      <c r="AH3108">
        <v>1</v>
      </c>
      <c r="AI3108">
        <v>0</v>
      </c>
      <c r="AJ3108" t="s">
        <v>15</v>
      </c>
      <c r="AK3108">
        <v>1</v>
      </c>
      <c r="AL3108">
        <v>0</v>
      </c>
    </row>
    <row r="3109" spans="1:38" x14ac:dyDescent="0.25">
      <c r="A3109" t="s">
        <v>1530</v>
      </c>
      <c r="B3109" t="s">
        <v>1524</v>
      </c>
      <c r="C3109">
        <v>13980628</v>
      </c>
      <c r="D3109">
        <v>980628</v>
      </c>
      <c r="E3109" t="s">
        <v>1157</v>
      </c>
      <c r="F3109" t="s">
        <v>1158</v>
      </c>
      <c r="G3109" t="s">
        <v>1523</v>
      </c>
      <c r="H3109" t="s">
        <v>40</v>
      </c>
      <c r="I3109">
        <v>2</v>
      </c>
      <c r="J3109" t="s">
        <v>25</v>
      </c>
      <c r="K3109">
        <v>6</v>
      </c>
      <c r="L3109">
        <v>27</v>
      </c>
      <c r="M3109">
        <v>27</v>
      </c>
      <c r="N3109" t="s">
        <v>20</v>
      </c>
      <c r="O3109" t="s">
        <v>1571</v>
      </c>
      <c r="P3109">
        <v>0</v>
      </c>
      <c r="Q3109">
        <v>0</v>
      </c>
      <c r="R3109">
        <v>3</v>
      </c>
      <c r="S3109">
        <v>9.6774193548387094E-2</v>
      </c>
      <c r="T3109">
        <f>DATATABLE[[#This Row],[تعداد واگن منتظر واگذاری]]+DATATABLE[[#This Row],[تعداد واگن تحت تخلیه]]</f>
        <v>3</v>
      </c>
      <c r="U3109">
        <v>9.6774193548387094E-2</v>
      </c>
      <c r="V3109">
        <v>33</v>
      </c>
      <c r="W3109">
        <v>1.064516129032258</v>
      </c>
      <c r="X3109">
        <v>1914</v>
      </c>
      <c r="Y3109">
        <v>3</v>
      </c>
      <c r="Z3109">
        <v>36</v>
      </c>
      <c r="AA3109" t="s">
        <v>13</v>
      </c>
      <c r="AB3109">
        <v>0</v>
      </c>
      <c r="AC3109">
        <v>1</v>
      </c>
      <c r="AD3109" t="s">
        <v>15</v>
      </c>
      <c r="AE3109">
        <v>1</v>
      </c>
      <c r="AF3109">
        <v>0</v>
      </c>
      <c r="AG3109" t="s">
        <v>15</v>
      </c>
      <c r="AH3109">
        <v>1</v>
      </c>
      <c r="AI3109">
        <v>0</v>
      </c>
      <c r="AJ3109" t="s">
        <v>15</v>
      </c>
      <c r="AK3109">
        <v>1</v>
      </c>
      <c r="AL3109">
        <v>0</v>
      </c>
    </row>
    <row r="3110" spans="1:38" x14ac:dyDescent="0.25">
      <c r="A3110" t="s">
        <v>1530</v>
      </c>
      <c r="B3110" t="s">
        <v>1524</v>
      </c>
      <c r="C3110">
        <v>13980629</v>
      </c>
      <c r="D3110">
        <v>980629</v>
      </c>
      <c r="E3110" t="s">
        <v>1159</v>
      </c>
      <c r="F3110" t="s">
        <v>1160</v>
      </c>
      <c r="G3110" t="s">
        <v>1523</v>
      </c>
      <c r="H3110" t="s">
        <v>40</v>
      </c>
      <c r="I3110">
        <v>2</v>
      </c>
      <c r="J3110" t="s">
        <v>25</v>
      </c>
      <c r="K3110">
        <v>6</v>
      </c>
      <c r="L3110">
        <v>27</v>
      </c>
      <c r="M3110">
        <v>27</v>
      </c>
      <c r="N3110" t="s">
        <v>12</v>
      </c>
      <c r="O3110" t="s">
        <v>1572</v>
      </c>
      <c r="P3110">
        <v>0</v>
      </c>
      <c r="Q3110">
        <v>0</v>
      </c>
      <c r="R3110">
        <v>4</v>
      </c>
      <c r="S3110">
        <v>0.12903225806451613</v>
      </c>
      <c r="T3110">
        <f>DATATABLE[[#This Row],[تعداد واگن منتظر واگذاری]]+DATATABLE[[#This Row],[تعداد واگن تحت تخلیه]]</f>
        <v>4</v>
      </c>
      <c r="U3110">
        <v>0.12903225806451613</v>
      </c>
      <c r="V3110">
        <v>0</v>
      </c>
      <c r="W3110">
        <v>0</v>
      </c>
      <c r="X3110">
        <v>0</v>
      </c>
      <c r="Y3110">
        <v>4</v>
      </c>
      <c r="Z3110">
        <v>4</v>
      </c>
      <c r="AA3110" t="s">
        <v>13</v>
      </c>
      <c r="AB3110">
        <v>0</v>
      </c>
      <c r="AC3110">
        <v>1</v>
      </c>
      <c r="AD3110" t="s">
        <v>15</v>
      </c>
      <c r="AE3110">
        <v>1</v>
      </c>
      <c r="AF3110">
        <v>0</v>
      </c>
      <c r="AG3110" t="s">
        <v>13</v>
      </c>
      <c r="AH3110">
        <v>0</v>
      </c>
      <c r="AI3110">
        <v>1</v>
      </c>
      <c r="AJ3110" t="s">
        <v>15</v>
      </c>
      <c r="AK3110">
        <v>1</v>
      </c>
      <c r="AL3110">
        <v>0</v>
      </c>
    </row>
    <row r="3111" spans="1:38" x14ac:dyDescent="0.25">
      <c r="A3111" t="s">
        <v>1530</v>
      </c>
      <c r="B3111" t="s">
        <v>1524</v>
      </c>
      <c r="C3111">
        <v>13980630</v>
      </c>
      <c r="D3111">
        <v>980630</v>
      </c>
      <c r="E3111" t="s">
        <v>1161</v>
      </c>
      <c r="F3111" t="s">
        <v>1162</v>
      </c>
      <c r="G3111" t="s">
        <v>1523</v>
      </c>
      <c r="H3111" t="s">
        <v>40</v>
      </c>
      <c r="I3111">
        <v>2</v>
      </c>
      <c r="J3111" t="s">
        <v>25</v>
      </c>
      <c r="K3111">
        <v>6</v>
      </c>
      <c r="L3111">
        <v>28</v>
      </c>
      <c r="M3111">
        <v>27</v>
      </c>
      <c r="N3111" t="s">
        <v>14</v>
      </c>
      <c r="O3111" t="s">
        <v>1573</v>
      </c>
      <c r="P3111">
        <v>42</v>
      </c>
      <c r="Q3111">
        <v>1.3548387096774193</v>
      </c>
      <c r="R3111">
        <v>4</v>
      </c>
      <c r="S3111">
        <v>0.12903225806451613</v>
      </c>
      <c r="T3111">
        <f>DATATABLE[[#This Row],[تعداد واگن منتظر واگذاری]]+DATATABLE[[#This Row],[تعداد واگن تحت تخلیه]]</f>
        <v>46</v>
      </c>
      <c r="U3111">
        <v>1.4838709677419355</v>
      </c>
      <c r="V3111">
        <v>0</v>
      </c>
      <c r="W3111">
        <v>0</v>
      </c>
      <c r="X3111">
        <v>0</v>
      </c>
      <c r="Y3111">
        <v>46</v>
      </c>
      <c r="Z3111">
        <v>4</v>
      </c>
      <c r="AA3111" t="s">
        <v>15</v>
      </c>
      <c r="AB3111">
        <v>1</v>
      </c>
      <c r="AC3111">
        <v>0</v>
      </c>
      <c r="AD3111" t="s">
        <v>15</v>
      </c>
      <c r="AE3111">
        <v>1</v>
      </c>
      <c r="AF3111">
        <v>0</v>
      </c>
      <c r="AG3111" t="s">
        <v>13</v>
      </c>
      <c r="AH3111">
        <v>0</v>
      </c>
      <c r="AI3111">
        <v>1</v>
      </c>
      <c r="AJ3111" t="s">
        <v>15</v>
      </c>
      <c r="AK3111">
        <v>1</v>
      </c>
      <c r="AL3111">
        <v>0</v>
      </c>
    </row>
    <row r="3112" spans="1:38" x14ac:dyDescent="0.25">
      <c r="A3112" t="s">
        <v>1530</v>
      </c>
      <c r="B3112" t="s">
        <v>1524</v>
      </c>
      <c r="C3112">
        <v>13980631</v>
      </c>
      <c r="D3112">
        <v>980631</v>
      </c>
      <c r="E3112" t="s">
        <v>1163</v>
      </c>
      <c r="F3112" t="s">
        <v>1164</v>
      </c>
      <c r="G3112" t="s">
        <v>1523</v>
      </c>
      <c r="H3112" t="s">
        <v>40</v>
      </c>
      <c r="I3112">
        <v>2</v>
      </c>
      <c r="J3112" t="s">
        <v>25</v>
      </c>
      <c r="K3112">
        <v>6</v>
      </c>
      <c r="L3112">
        <v>28</v>
      </c>
      <c r="M3112">
        <v>27</v>
      </c>
      <c r="N3112" t="s">
        <v>16</v>
      </c>
      <c r="O3112" t="s">
        <v>1574</v>
      </c>
      <c r="P3112">
        <v>28</v>
      </c>
      <c r="Q3112">
        <v>0.90322580645161288</v>
      </c>
      <c r="R3112">
        <v>39</v>
      </c>
      <c r="S3112">
        <v>1.2580645161290323</v>
      </c>
      <c r="T3112">
        <f>DATATABLE[[#This Row],[تعداد واگن منتظر واگذاری]]+DATATABLE[[#This Row],[تعداد واگن تحت تخلیه]]</f>
        <v>67</v>
      </c>
      <c r="U3112">
        <v>2.161290322580645</v>
      </c>
      <c r="V3112">
        <v>4</v>
      </c>
      <c r="W3112">
        <v>0.12903225806451613</v>
      </c>
      <c r="X3112">
        <v>232</v>
      </c>
      <c r="Y3112">
        <v>67</v>
      </c>
      <c r="Z3112">
        <v>43</v>
      </c>
      <c r="AA3112" t="s">
        <v>15</v>
      </c>
      <c r="AB3112">
        <v>1</v>
      </c>
      <c r="AC3112">
        <v>0</v>
      </c>
      <c r="AD3112" t="s">
        <v>15</v>
      </c>
      <c r="AE3112">
        <v>1</v>
      </c>
      <c r="AF3112">
        <v>0</v>
      </c>
      <c r="AG3112" t="s">
        <v>15</v>
      </c>
      <c r="AH3112">
        <v>1</v>
      </c>
      <c r="AI3112">
        <v>0</v>
      </c>
      <c r="AJ3112" t="s">
        <v>15</v>
      </c>
      <c r="AK3112">
        <v>1</v>
      </c>
      <c r="AL3112">
        <v>0</v>
      </c>
    </row>
    <row r="3113" spans="1:38" x14ac:dyDescent="0.25">
      <c r="A3113" t="s">
        <v>1530</v>
      </c>
      <c r="B3113" t="s">
        <v>1524</v>
      </c>
      <c r="C3113">
        <v>13980701</v>
      </c>
      <c r="D3113">
        <v>980701</v>
      </c>
      <c r="E3113" t="s">
        <v>1165</v>
      </c>
      <c r="F3113" t="s">
        <v>1166</v>
      </c>
      <c r="G3113" t="s">
        <v>1523</v>
      </c>
      <c r="H3113" t="s">
        <v>41</v>
      </c>
      <c r="I3113">
        <v>3</v>
      </c>
      <c r="J3113" t="s">
        <v>26</v>
      </c>
      <c r="K3113">
        <v>7</v>
      </c>
      <c r="L3113">
        <v>28</v>
      </c>
      <c r="M3113">
        <v>27</v>
      </c>
      <c r="N3113" t="s">
        <v>17</v>
      </c>
      <c r="O3113" t="s">
        <v>1542</v>
      </c>
      <c r="P3113">
        <v>26</v>
      </c>
      <c r="Q3113">
        <v>0.8666666666666667</v>
      </c>
      <c r="R3113">
        <v>56</v>
      </c>
      <c r="S3113">
        <v>1.8666666666666667</v>
      </c>
      <c r="T3113">
        <f>DATATABLE[[#This Row],[تعداد واگن منتظر واگذاری]]+DATATABLE[[#This Row],[تعداد واگن تحت تخلیه]]</f>
        <v>82</v>
      </c>
      <c r="U3113">
        <v>2.7333333333333334</v>
      </c>
      <c r="V3113">
        <v>39</v>
      </c>
      <c r="W3113">
        <v>1.3</v>
      </c>
      <c r="X3113">
        <v>2262</v>
      </c>
      <c r="Y3113">
        <v>82</v>
      </c>
      <c r="Z3113">
        <v>95</v>
      </c>
      <c r="AA3113" t="s">
        <v>15</v>
      </c>
      <c r="AB3113">
        <v>1</v>
      </c>
      <c r="AC3113">
        <v>0</v>
      </c>
      <c r="AD3113" t="s">
        <v>15</v>
      </c>
      <c r="AE3113">
        <v>1</v>
      </c>
      <c r="AF3113">
        <v>0</v>
      </c>
      <c r="AG3113" t="s">
        <v>15</v>
      </c>
      <c r="AH3113">
        <v>1</v>
      </c>
      <c r="AI3113">
        <v>0</v>
      </c>
      <c r="AJ3113" t="s">
        <v>15</v>
      </c>
      <c r="AK3113">
        <v>1</v>
      </c>
      <c r="AL3113">
        <v>0</v>
      </c>
    </row>
    <row r="3114" spans="1:38" x14ac:dyDescent="0.25">
      <c r="A3114" t="s">
        <v>1530</v>
      </c>
      <c r="B3114" t="s">
        <v>1524</v>
      </c>
      <c r="C3114">
        <v>13980702</v>
      </c>
      <c r="D3114">
        <v>980702</v>
      </c>
      <c r="E3114" t="s">
        <v>1167</v>
      </c>
      <c r="F3114" t="s">
        <v>1168</v>
      </c>
      <c r="G3114" t="s">
        <v>1523</v>
      </c>
      <c r="H3114" t="s">
        <v>41</v>
      </c>
      <c r="I3114">
        <v>3</v>
      </c>
      <c r="J3114" t="s">
        <v>26</v>
      </c>
      <c r="K3114">
        <v>7</v>
      </c>
      <c r="L3114">
        <v>28</v>
      </c>
      <c r="M3114">
        <v>27</v>
      </c>
      <c r="N3114" t="s">
        <v>18</v>
      </c>
      <c r="O3114" t="s">
        <v>1543</v>
      </c>
      <c r="P3114">
        <v>0</v>
      </c>
      <c r="Q3114">
        <v>0</v>
      </c>
      <c r="R3114">
        <v>4</v>
      </c>
      <c r="S3114">
        <v>0.13333333333333333</v>
      </c>
      <c r="T3114">
        <f>DATATABLE[[#This Row],[تعداد واگن منتظر واگذاری]]+DATATABLE[[#This Row],[تعداد واگن تحت تخلیه]]</f>
        <v>4</v>
      </c>
      <c r="U3114">
        <v>0.13333333333333333</v>
      </c>
      <c r="V3114">
        <v>75</v>
      </c>
      <c r="W3114">
        <v>2.5</v>
      </c>
      <c r="X3114">
        <v>4350</v>
      </c>
      <c r="Y3114">
        <v>4</v>
      </c>
      <c r="Z3114">
        <v>79</v>
      </c>
      <c r="AA3114" t="s">
        <v>13</v>
      </c>
      <c r="AB3114">
        <v>0</v>
      </c>
      <c r="AC3114">
        <v>1</v>
      </c>
      <c r="AD3114" t="s">
        <v>15</v>
      </c>
      <c r="AE3114">
        <v>1</v>
      </c>
      <c r="AF3114">
        <v>0</v>
      </c>
      <c r="AG3114" t="s">
        <v>15</v>
      </c>
      <c r="AH3114">
        <v>1</v>
      </c>
      <c r="AI3114">
        <v>0</v>
      </c>
      <c r="AJ3114" t="s">
        <v>15</v>
      </c>
      <c r="AK3114">
        <v>1</v>
      </c>
      <c r="AL3114">
        <v>0</v>
      </c>
    </row>
    <row r="3115" spans="1:38" x14ac:dyDescent="0.25">
      <c r="A3115" t="s">
        <v>1530</v>
      </c>
      <c r="B3115" t="s">
        <v>1524</v>
      </c>
      <c r="C3115">
        <v>13980703</v>
      </c>
      <c r="D3115">
        <v>980703</v>
      </c>
      <c r="E3115" t="s">
        <v>1169</v>
      </c>
      <c r="F3115" t="s">
        <v>1170</v>
      </c>
      <c r="G3115" t="s">
        <v>1523</v>
      </c>
      <c r="H3115" t="s">
        <v>41</v>
      </c>
      <c r="I3115">
        <v>3</v>
      </c>
      <c r="J3115" t="s">
        <v>26</v>
      </c>
      <c r="K3115">
        <v>7</v>
      </c>
      <c r="L3115">
        <v>28</v>
      </c>
      <c r="M3115">
        <v>27</v>
      </c>
      <c r="N3115" t="s">
        <v>19</v>
      </c>
      <c r="O3115" t="s">
        <v>1544</v>
      </c>
      <c r="P3115">
        <v>10</v>
      </c>
      <c r="Q3115">
        <v>0.33333333333333331</v>
      </c>
      <c r="R3115">
        <v>0</v>
      </c>
      <c r="S3115">
        <v>0</v>
      </c>
      <c r="T3115">
        <f>DATATABLE[[#This Row],[تعداد واگن منتظر واگذاری]]+DATATABLE[[#This Row],[تعداد واگن تحت تخلیه]]</f>
        <v>10</v>
      </c>
      <c r="U3115">
        <v>0.33333333333333331</v>
      </c>
      <c r="V3115">
        <v>3</v>
      </c>
      <c r="W3115">
        <v>0.1</v>
      </c>
      <c r="X3115">
        <v>174</v>
      </c>
      <c r="Y3115">
        <v>10</v>
      </c>
      <c r="Z3115">
        <v>3</v>
      </c>
      <c r="AA3115" t="s">
        <v>15</v>
      </c>
      <c r="AB3115">
        <v>1</v>
      </c>
      <c r="AC3115">
        <v>0</v>
      </c>
      <c r="AD3115" t="s">
        <v>13</v>
      </c>
      <c r="AE3115">
        <v>0</v>
      </c>
      <c r="AF3115">
        <v>1</v>
      </c>
      <c r="AG3115" t="s">
        <v>15</v>
      </c>
      <c r="AH3115">
        <v>1</v>
      </c>
      <c r="AI3115">
        <v>0</v>
      </c>
      <c r="AJ3115" t="s">
        <v>15</v>
      </c>
      <c r="AK3115">
        <v>1</v>
      </c>
      <c r="AL3115">
        <v>0</v>
      </c>
    </row>
    <row r="3116" spans="1:38" x14ac:dyDescent="0.25">
      <c r="A3116" t="s">
        <v>1530</v>
      </c>
      <c r="B3116" t="s">
        <v>1524</v>
      </c>
      <c r="C3116">
        <v>13980704</v>
      </c>
      <c r="D3116">
        <v>980704</v>
      </c>
      <c r="E3116" t="s">
        <v>1171</v>
      </c>
      <c r="F3116" t="s">
        <v>1172</v>
      </c>
      <c r="G3116" t="s">
        <v>1523</v>
      </c>
      <c r="H3116" t="s">
        <v>41</v>
      </c>
      <c r="I3116">
        <v>3</v>
      </c>
      <c r="J3116" t="s">
        <v>26</v>
      </c>
      <c r="K3116">
        <v>7</v>
      </c>
      <c r="L3116">
        <v>28</v>
      </c>
      <c r="M3116">
        <v>28</v>
      </c>
      <c r="N3116" t="s">
        <v>20</v>
      </c>
      <c r="O3116" t="s">
        <v>1545</v>
      </c>
      <c r="P3116">
        <v>0</v>
      </c>
      <c r="Q3116">
        <v>0</v>
      </c>
      <c r="R3116">
        <v>10</v>
      </c>
      <c r="S3116">
        <v>0.33333333333333331</v>
      </c>
      <c r="T3116">
        <f>DATATABLE[[#This Row],[تعداد واگن منتظر واگذاری]]+DATATABLE[[#This Row],[تعداد واگن تحت تخلیه]]</f>
        <v>10</v>
      </c>
      <c r="U3116">
        <v>0.33333333333333331</v>
      </c>
      <c r="V3116">
        <v>6</v>
      </c>
      <c r="W3116">
        <v>0.2</v>
      </c>
      <c r="X3116">
        <v>348</v>
      </c>
      <c r="Y3116">
        <v>10</v>
      </c>
      <c r="Z3116">
        <v>16</v>
      </c>
      <c r="AA3116" t="s">
        <v>13</v>
      </c>
      <c r="AB3116">
        <v>0</v>
      </c>
      <c r="AC3116">
        <v>1</v>
      </c>
      <c r="AD3116" t="s">
        <v>15</v>
      </c>
      <c r="AE3116">
        <v>1</v>
      </c>
      <c r="AF3116">
        <v>0</v>
      </c>
      <c r="AG3116" t="s">
        <v>15</v>
      </c>
      <c r="AH3116">
        <v>1</v>
      </c>
      <c r="AI3116">
        <v>0</v>
      </c>
      <c r="AJ3116" t="s">
        <v>15</v>
      </c>
      <c r="AK3116">
        <v>1</v>
      </c>
      <c r="AL3116">
        <v>0</v>
      </c>
    </row>
    <row r="3117" spans="1:38" x14ac:dyDescent="0.25">
      <c r="A3117" t="s">
        <v>1530</v>
      </c>
      <c r="B3117" t="s">
        <v>1524</v>
      </c>
      <c r="C3117">
        <v>13980705</v>
      </c>
      <c r="D3117">
        <v>980705</v>
      </c>
      <c r="E3117" t="s">
        <v>1173</v>
      </c>
      <c r="F3117" t="s">
        <v>1174</v>
      </c>
      <c r="G3117" t="s">
        <v>1523</v>
      </c>
      <c r="H3117" t="s">
        <v>41</v>
      </c>
      <c r="I3117">
        <v>3</v>
      </c>
      <c r="J3117" t="s">
        <v>26</v>
      </c>
      <c r="K3117">
        <v>7</v>
      </c>
      <c r="L3117">
        <v>28</v>
      </c>
      <c r="M3117">
        <v>28</v>
      </c>
      <c r="N3117" t="s">
        <v>12</v>
      </c>
      <c r="O3117" t="s">
        <v>1546</v>
      </c>
      <c r="P3117">
        <v>22</v>
      </c>
      <c r="Q3117">
        <v>0.73333333333333328</v>
      </c>
      <c r="R3117">
        <v>0</v>
      </c>
      <c r="S3117">
        <v>0</v>
      </c>
      <c r="T3117">
        <f>DATATABLE[[#This Row],[تعداد واگن منتظر واگذاری]]+DATATABLE[[#This Row],[تعداد واگن تحت تخلیه]]</f>
        <v>22</v>
      </c>
      <c r="U3117">
        <v>0.73333333333333328</v>
      </c>
      <c r="V3117">
        <v>4</v>
      </c>
      <c r="W3117">
        <v>0.13333333333333333</v>
      </c>
      <c r="X3117">
        <v>232</v>
      </c>
      <c r="Y3117">
        <v>22</v>
      </c>
      <c r="Z3117">
        <v>4</v>
      </c>
      <c r="AA3117" t="s">
        <v>15</v>
      </c>
      <c r="AB3117">
        <v>1</v>
      </c>
      <c r="AC3117">
        <v>0</v>
      </c>
      <c r="AD3117" t="s">
        <v>13</v>
      </c>
      <c r="AE3117">
        <v>0</v>
      </c>
      <c r="AF3117">
        <v>1</v>
      </c>
      <c r="AG3117" t="s">
        <v>15</v>
      </c>
      <c r="AH3117">
        <v>1</v>
      </c>
      <c r="AI3117">
        <v>0</v>
      </c>
      <c r="AJ3117" t="s">
        <v>15</v>
      </c>
      <c r="AK3117">
        <v>1</v>
      </c>
      <c r="AL3117">
        <v>0</v>
      </c>
    </row>
    <row r="3118" spans="1:38" x14ac:dyDescent="0.25">
      <c r="A3118" t="s">
        <v>1530</v>
      </c>
      <c r="B3118" t="s">
        <v>1524</v>
      </c>
      <c r="C3118">
        <v>13980706</v>
      </c>
      <c r="D3118">
        <v>980706</v>
      </c>
      <c r="E3118" t="s">
        <v>1175</v>
      </c>
      <c r="F3118" t="s">
        <v>1176</v>
      </c>
      <c r="G3118" t="s">
        <v>1523</v>
      </c>
      <c r="H3118" t="s">
        <v>41</v>
      </c>
      <c r="I3118">
        <v>3</v>
      </c>
      <c r="J3118" t="s">
        <v>26</v>
      </c>
      <c r="K3118">
        <v>7</v>
      </c>
      <c r="L3118">
        <v>29</v>
      </c>
      <c r="M3118">
        <v>28</v>
      </c>
      <c r="N3118" t="s">
        <v>14</v>
      </c>
      <c r="O3118" t="s">
        <v>1547</v>
      </c>
      <c r="P3118">
        <v>0</v>
      </c>
      <c r="Q3118">
        <v>0</v>
      </c>
      <c r="R3118">
        <v>37</v>
      </c>
      <c r="S3118">
        <v>1.2333333333333334</v>
      </c>
      <c r="T3118">
        <f>DATATABLE[[#This Row],[تعداد واگن منتظر واگذاری]]+DATATABLE[[#This Row],[تعداد واگن تحت تخلیه]]</f>
        <v>37</v>
      </c>
      <c r="U3118">
        <v>1.2333333333333334</v>
      </c>
      <c r="V3118">
        <v>22</v>
      </c>
      <c r="W3118">
        <v>0.73333333333333328</v>
      </c>
      <c r="X3118">
        <v>1276</v>
      </c>
      <c r="Y3118">
        <v>37</v>
      </c>
      <c r="Z3118">
        <v>59</v>
      </c>
      <c r="AA3118" t="s">
        <v>13</v>
      </c>
      <c r="AB3118">
        <v>0</v>
      </c>
      <c r="AC3118">
        <v>1</v>
      </c>
      <c r="AD3118" t="s">
        <v>15</v>
      </c>
      <c r="AE3118">
        <v>1</v>
      </c>
      <c r="AF3118">
        <v>0</v>
      </c>
      <c r="AG3118" t="s">
        <v>15</v>
      </c>
      <c r="AH3118">
        <v>1</v>
      </c>
      <c r="AI3118">
        <v>0</v>
      </c>
      <c r="AJ3118" t="s">
        <v>15</v>
      </c>
      <c r="AK3118">
        <v>1</v>
      </c>
      <c r="AL3118">
        <v>0</v>
      </c>
    </row>
    <row r="3119" spans="1:38" x14ac:dyDescent="0.25">
      <c r="A3119" t="s">
        <v>1530</v>
      </c>
      <c r="B3119" t="s">
        <v>1524</v>
      </c>
      <c r="C3119">
        <v>13980707</v>
      </c>
      <c r="D3119">
        <v>980707</v>
      </c>
      <c r="E3119" t="s">
        <v>1177</v>
      </c>
      <c r="F3119" t="s">
        <v>1178</v>
      </c>
      <c r="G3119" t="s">
        <v>1523</v>
      </c>
      <c r="H3119" t="s">
        <v>41</v>
      </c>
      <c r="I3119">
        <v>3</v>
      </c>
      <c r="J3119" t="s">
        <v>26</v>
      </c>
      <c r="K3119">
        <v>7</v>
      </c>
      <c r="L3119">
        <v>29</v>
      </c>
      <c r="M3119">
        <v>28</v>
      </c>
      <c r="N3119" t="s">
        <v>16</v>
      </c>
      <c r="O3119" t="s">
        <v>1548</v>
      </c>
      <c r="P3119">
        <v>0</v>
      </c>
      <c r="Q3119">
        <v>0</v>
      </c>
      <c r="R3119">
        <v>13</v>
      </c>
      <c r="S3119">
        <v>0.43333333333333335</v>
      </c>
      <c r="T3119">
        <f>DATATABLE[[#This Row],[تعداد واگن منتظر واگذاری]]+DATATABLE[[#This Row],[تعداد واگن تحت تخلیه]]</f>
        <v>13</v>
      </c>
      <c r="U3119">
        <v>0.43333333333333335</v>
      </c>
      <c r="V3119">
        <v>15</v>
      </c>
      <c r="W3119">
        <v>0.5</v>
      </c>
      <c r="X3119">
        <v>870</v>
      </c>
      <c r="Y3119">
        <v>13</v>
      </c>
      <c r="Z3119">
        <v>28</v>
      </c>
      <c r="AA3119" t="s">
        <v>13</v>
      </c>
      <c r="AB3119">
        <v>0</v>
      </c>
      <c r="AC3119">
        <v>1</v>
      </c>
      <c r="AD3119" t="s">
        <v>15</v>
      </c>
      <c r="AE3119">
        <v>1</v>
      </c>
      <c r="AF3119">
        <v>0</v>
      </c>
      <c r="AG3119" t="s">
        <v>15</v>
      </c>
      <c r="AH3119">
        <v>1</v>
      </c>
      <c r="AI3119">
        <v>0</v>
      </c>
      <c r="AJ3119" t="s">
        <v>15</v>
      </c>
      <c r="AK3119">
        <v>1</v>
      </c>
      <c r="AL3119">
        <v>0</v>
      </c>
    </row>
    <row r="3120" spans="1:38" x14ac:dyDescent="0.25">
      <c r="A3120" t="s">
        <v>1530</v>
      </c>
      <c r="B3120" t="s">
        <v>1524</v>
      </c>
      <c r="C3120">
        <v>13980708</v>
      </c>
      <c r="D3120">
        <v>980708</v>
      </c>
      <c r="E3120" t="s">
        <v>1179</v>
      </c>
      <c r="F3120" t="s">
        <v>1180</v>
      </c>
      <c r="G3120" t="s">
        <v>1523</v>
      </c>
      <c r="H3120" t="s">
        <v>41</v>
      </c>
      <c r="I3120">
        <v>3</v>
      </c>
      <c r="J3120" t="s">
        <v>26</v>
      </c>
      <c r="K3120">
        <v>7</v>
      </c>
      <c r="L3120">
        <v>29</v>
      </c>
      <c r="M3120">
        <v>28</v>
      </c>
      <c r="N3120" t="s">
        <v>17</v>
      </c>
      <c r="O3120" t="s">
        <v>1549</v>
      </c>
      <c r="P3120">
        <v>0</v>
      </c>
      <c r="Q3120">
        <v>0</v>
      </c>
      <c r="R3120">
        <v>27</v>
      </c>
      <c r="S3120">
        <v>0.9</v>
      </c>
      <c r="T3120">
        <f>DATATABLE[[#This Row],[تعداد واگن منتظر واگذاری]]+DATATABLE[[#This Row],[تعداد واگن تحت تخلیه]]</f>
        <v>27</v>
      </c>
      <c r="U3120">
        <v>0.9</v>
      </c>
      <c r="V3120">
        <v>13</v>
      </c>
      <c r="W3120">
        <v>0.43333333333333335</v>
      </c>
      <c r="X3120">
        <v>754</v>
      </c>
      <c r="Y3120">
        <v>27</v>
      </c>
      <c r="Z3120">
        <v>40</v>
      </c>
      <c r="AA3120" t="s">
        <v>13</v>
      </c>
      <c r="AB3120">
        <v>0</v>
      </c>
      <c r="AC3120">
        <v>1</v>
      </c>
      <c r="AD3120" t="s">
        <v>15</v>
      </c>
      <c r="AE3120">
        <v>1</v>
      </c>
      <c r="AF3120">
        <v>0</v>
      </c>
      <c r="AG3120" t="s">
        <v>15</v>
      </c>
      <c r="AH3120">
        <v>1</v>
      </c>
      <c r="AI3120">
        <v>0</v>
      </c>
      <c r="AJ3120" t="s">
        <v>15</v>
      </c>
      <c r="AK3120">
        <v>1</v>
      </c>
      <c r="AL3120">
        <v>0</v>
      </c>
    </row>
    <row r="3121" spans="1:38" x14ac:dyDescent="0.25">
      <c r="A3121" t="s">
        <v>1530</v>
      </c>
      <c r="B3121" t="s">
        <v>1524</v>
      </c>
      <c r="C3121">
        <v>13980709</v>
      </c>
      <c r="D3121">
        <v>980709</v>
      </c>
      <c r="E3121" t="s">
        <v>1181</v>
      </c>
      <c r="F3121" t="s">
        <v>1182</v>
      </c>
      <c r="G3121" t="s">
        <v>1523</v>
      </c>
      <c r="H3121" t="s">
        <v>41</v>
      </c>
      <c r="I3121">
        <v>3</v>
      </c>
      <c r="J3121" t="s">
        <v>26</v>
      </c>
      <c r="K3121">
        <v>7</v>
      </c>
      <c r="L3121">
        <v>29</v>
      </c>
      <c r="M3121">
        <v>28</v>
      </c>
      <c r="N3121" t="s">
        <v>18</v>
      </c>
      <c r="O3121" t="s">
        <v>1550</v>
      </c>
      <c r="P3121">
        <v>0</v>
      </c>
      <c r="Q3121">
        <v>0</v>
      </c>
      <c r="R3121">
        <v>1</v>
      </c>
      <c r="S3121">
        <v>3.3333333333333333E-2</v>
      </c>
      <c r="T3121">
        <f>DATATABLE[[#This Row],[تعداد واگن منتظر واگذاری]]+DATATABLE[[#This Row],[تعداد واگن تحت تخلیه]]</f>
        <v>1</v>
      </c>
      <c r="U3121">
        <v>3.3333333333333333E-2</v>
      </c>
      <c r="V3121">
        <v>26</v>
      </c>
      <c r="W3121">
        <v>0.8666666666666667</v>
      </c>
      <c r="X3121">
        <v>1508</v>
      </c>
      <c r="Y3121">
        <v>1</v>
      </c>
      <c r="Z3121">
        <v>27</v>
      </c>
      <c r="AA3121" t="s">
        <v>13</v>
      </c>
      <c r="AB3121">
        <v>0</v>
      </c>
      <c r="AC3121">
        <v>1</v>
      </c>
      <c r="AD3121" t="s">
        <v>15</v>
      </c>
      <c r="AE3121">
        <v>1</v>
      </c>
      <c r="AF3121">
        <v>0</v>
      </c>
      <c r="AG3121" t="s">
        <v>15</v>
      </c>
      <c r="AH3121">
        <v>1</v>
      </c>
      <c r="AI3121">
        <v>0</v>
      </c>
      <c r="AJ3121" t="s">
        <v>15</v>
      </c>
      <c r="AK3121">
        <v>1</v>
      </c>
      <c r="AL3121">
        <v>0</v>
      </c>
    </row>
    <row r="3122" spans="1:38" x14ac:dyDescent="0.25">
      <c r="A3122" t="s">
        <v>1530</v>
      </c>
      <c r="B3122" t="s">
        <v>1524</v>
      </c>
      <c r="C3122">
        <v>13980710</v>
      </c>
      <c r="D3122">
        <v>980710</v>
      </c>
      <c r="E3122" t="s">
        <v>1183</v>
      </c>
      <c r="F3122" t="s">
        <v>1184</v>
      </c>
      <c r="G3122" t="s">
        <v>1523</v>
      </c>
      <c r="H3122" t="s">
        <v>41</v>
      </c>
      <c r="I3122">
        <v>3</v>
      </c>
      <c r="J3122" t="s">
        <v>26</v>
      </c>
      <c r="K3122">
        <v>7</v>
      </c>
      <c r="L3122">
        <v>29</v>
      </c>
      <c r="M3122">
        <v>28</v>
      </c>
      <c r="N3122" t="s">
        <v>19</v>
      </c>
      <c r="O3122" t="s">
        <v>1551</v>
      </c>
      <c r="P3122">
        <v>26</v>
      </c>
      <c r="Q3122">
        <v>0.8666666666666667</v>
      </c>
      <c r="R3122">
        <v>21</v>
      </c>
      <c r="S3122">
        <v>0.7</v>
      </c>
      <c r="T3122">
        <f>DATATABLE[[#This Row],[تعداد واگن منتظر واگذاری]]+DATATABLE[[#This Row],[تعداد واگن تحت تخلیه]]</f>
        <v>47</v>
      </c>
      <c r="U3122">
        <v>1.5666666666666667</v>
      </c>
      <c r="V3122">
        <v>0</v>
      </c>
      <c r="W3122">
        <v>0</v>
      </c>
      <c r="X3122">
        <v>0</v>
      </c>
      <c r="Y3122">
        <v>47</v>
      </c>
      <c r="Z3122">
        <v>21</v>
      </c>
      <c r="AA3122" t="s">
        <v>15</v>
      </c>
      <c r="AB3122">
        <v>1</v>
      </c>
      <c r="AC3122">
        <v>0</v>
      </c>
      <c r="AD3122" t="s">
        <v>15</v>
      </c>
      <c r="AE3122">
        <v>1</v>
      </c>
      <c r="AF3122">
        <v>0</v>
      </c>
      <c r="AG3122" t="s">
        <v>13</v>
      </c>
      <c r="AH3122">
        <v>0</v>
      </c>
      <c r="AI3122">
        <v>1</v>
      </c>
      <c r="AJ3122" t="s">
        <v>15</v>
      </c>
      <c r="AK3122">
        <v>1</v>
      </c>
      <c r="AL3122">
        <v>0</v>
      </c>
    </row>
    <row r="3123" spans="1:38" x14ac:dyDescent="0.25">
      <c r="A3123" t="s">
        <v>1530</v>
      </c>
      <c r="B3123" t="s">
        <v>1524</v>
      </c>
      <c r="C3123">
        <v>13980711</v>
      </c>
      <c r="D3123">
        <v>980711</v>
      </c>
      <c r="E3123" t="s">
        <v>1185</v>
      </c>
      <c r="F3123" t="s">
        <v>1186</v>
      </c>
      <c r="G3123" t="s">
        <v>1523</v>
      </c>
      <c r="H3123" t="s">
        <v>41</v>
      </c>
      <c r="I3123">
        <v>3</v>
      </c>
      <c r="J3123" t="s">
        <v>26</v>
      </c>
      <c r="K3123">
        <v>7</v>
      </c>
      <c r="L3123">
        <v>29</v>
      </c>
      <c r="M3123">
        <v>29</v>
      </c>
      <c r="N3123" t="s">
        <v>20</v>
      </c>
      <c r="O3123" t="s">
        <v>1552</v>
      </c>
      <c r="P3123">
        <v>0</v>
      </c>
      <c r="Q3123">
        <v>0</v>
      </c>
      <c r="R3123">
        <v>8</v>
      </c>
      <c r="S3123">
        <v>0.26666666666666666</v>
      </c>
      <c r="T3123">
        <f>DATATABLE[[#This Row],[تعداد واگن منتظر واگذاری]]+DATATABLE[[#This Row],[تعداد واگن تحت تخلیه]]</f>
        <v>8</v>
      </c>
      <c r="U3123">
        <v>0.26666666666666666</v>
      </c>
      <c r="V3123">
        <v>39</v>
      </c>
      <c r="W3123">
        <v>1.3</v>
      </c>
      <c r="X3123">
        <v>2262</v>
      </c>
      <c r="Y3123">
        <v>8</v>
      </c>
      <c r="Z3123">
        <v>47</v>
      </c>
      <c r="AA3123" t="s">
        <v>13</v>
      </c>
      <c r="AB3123">
        <v>0</v>
      </c>
      <c r="AC3123">
        <v>1</v>
      </c>
      <c r="AD3123" t="s">
        <v>15</v>
      </c>
      <c r="AE3123">
        <v>1</v>
      </c>
      <c r="AF3123">
        <v>0</v>
      </c>
      <c r="AG3123" t="s">
        <v>15</v>
      </c>
      <c r="AH3123">
        <v>1</v>
      </c>
      <c r="AI3123">
        <v>0</v>
      </c>
      <c r="AJ3123" t="s">
        <v>15</v>
      </c>
      <c r="AK3123">
        <v>1</v>
      </c>
      <c r="AL3123">
        <v>0</v>
      </c>
    </row>
    <row r="3124" spans="1:38" x14ac:dyDescent="0.25">
      <c r="A3124" t="s">
        <v>1530</v>
      </c>
      <c r="B3124" t="s">
        <v>1524</v>
      </c>
      <c r="C3124">
        <v>13980712</v>
      </c>
      <c r="D3124">
        <v>980712</v>
      </c>
      <c r="E3124" t="s">
        <v>1187</v>
      </c>
      <c r="F3124" t="s">
        <v>1188</v>
      </c>
      <c r="G3124" t="s">
        <v>1523</v>
      </c>
      <c r="H3124" t="s">
        <v>41</v>
      </c>
      <c r="I3124">
        <v>3</v>
      </c>
      <c r="J3124" t="s">
        <v>26</v>
      </c>
      <c r="K3124">
        <v>7</v>
      </c>
      <c r="L3124">
        <v>29</v>
      </c>
      <c r="M3124">
        <v>29</v>
      </c>
      <c r="N3124" t="s">
        <v>12</v>
      </c>
      <c r="O3124" t="s">
        <v>1553</v>
      </c>
      <c r="P3124">
        <v>26</v>
      </c>
      <c r="Q3124">
        <v>0.8666666666666667</v>
      </c>
      <c r="R3124">
        <v>0</v>
      </c>
      <c r="S3124">
        <v>0</v>
      </c>
      <c r="T3124">
        <f>DATATABLE[[#This Row],[تعداد واگن منتظر واگذاری]]+DATATABLE[[#This Row],[تعداد واگن تحت تخلیه]]</f>
        <v>26</v>
      </c>
      <c r="U3124">
        <v>0.8666666666666667</v>
      </c>
      <c r="V3124">
        <v>8</v>
      </c>
      <c r="W3124">
        <v>0.26666666666666666</v>
      </c>
      <c r="X3124">
        <v>464</v>
      </c>
      <c r="Y3124">
        <v>26</v>
      </c>
      <c r="Z3124">
        <v>8</v>
      </c>
      <c r="AA3124" t="s">
        <v>15</v>
      </c>
      <c r="AB3124">
        <v>1</v>
      </c>
      <c r="AC3124">
        <v>0</v>
      </c>
      <c r="AD3124" t="s">
        <v>13</v>
      </c>
      <c r="AE3124">
        <v>0</v>
      </c>
      <c r="AF3124">
        <v>1</v>
      </c>
      <c r="AG3124" t="s">
        <v>15</v>
      </c>
      <c r="AH3124">
        <v>1</v>
      </c>
      <c r="AI3124">
        <v>0</v>
      </c>
      <c r="AJ3124" t="s">
        <v>15</v>
      </c>
      <c r="AK3124">
        <v>1</v>
      </c>
      <c r="AL3124">
        <v>0</v>
      </c>
    </row>
    <row r="3125" spans="1:38" x14ac:dyDescent="0.25">
      <c r="A3125" t="s">
        <v>1530</v>
      </c>
      <c r="B3125" t="s">
        <v>1524</v>
      </c>
      <c r="C3125">
        <v>13980713</v>
      </c>
      <c r="D3125">
        <v>980713</v>
      </c>
      <c r="E3125" t="s">
        <v>1189</v>
      </c>
      <c r="F3125" t="s">
        <v>1190</v>
      </c>
      <c r="G3125" t="s">
        <v>1523</v>
      </c>
      <c r="H3125" t="s">
        <v>41</v>
      </c>
      <c r="I3125">
        <v>3</v>
      </c>
      <c r="J3125" t="s">
        <v>26</v>
      </c>
      <c r="K3125">
        <v>7</v>
      </c>
      <c r="L3125">
        <v>30</v>
      </c>
      <c r="M3125">
        <v>29</v>
      </c>
      <c r="N3125" t="s">
        <v>14</v>
      </c>
      <c r="O3125" t="s">
        <v>1556</v>
      </c>
      <c r="P3125">
        <v>0</v>
      </c>
      <c r="Q3125">
        <v>0</v>
      </c>
      <c r="R3125">
        <v>13</v>
      </c>
      <c r="S3125">
        <v>0.43333333333333335</v>
      </c>
      <c r="T3125">
        <f>DATATABLE[[#This Row],[تعداد واگن منتظر واگذاری]]+DATATABLE[[#This Row],[تعداد واگن تحت تخلیه]]</f>
        <v>13</v>
      </c>
      <c r="U3125">
        <v>0.43333333333333335</v>
      </c>
      <c r="V3125">
        <v>0</v>
      </c>
      <c r="W3125">
        <v>0</v>
      </c>
      <c r="X3125">
        <v>0</v>
      </c>
      <c r="Y3125">
        <v>13</v>
      </c>
      <c r="Z3125">
        <v>13</v>
      </c>
      <c r="AA3125" t="s">
        <v>13</v>
      </c>
      <c r="AB3125">
        <v>0</v>
      </c>
      <c r="AC3125">
        <v>1</v>
      </c>
      <c r="AD3125" t="s">
        <v>15</v>
      </c>
      <c r="AE3125">
        <v>1</v>
      </c>
      <c r="AF3125">
        <v>0</v>
      </c>
      <c r="AG3125" t="s">
        <v>13</v>
      </c>
      <c r="AH3125">
        <v>0</v>
      </c>
      <c r="AI3125">
        <v>1</v>
      </c>
      <c r="AJ3125" t="s">
        <v>15</v>
      </c>
      <c r="AK3125">
        <v>1</v>
      </c>
      <c r="AL3125">
        <v>0</v>
      </c>
    </row>
    <row r="3126" spans="1:38" x14ac:dyDescent="0.25">
      <c r="A3126" t="s">
        <v>1530</v>
      </c>
      <c r="B3126" t="s">
        <v>1524</v>
      </c>
      <c r="C3126">
        <v>13980714</v>
      </c>
      <c r="D3126">
        <v>980714</v>
      </c>
      <c r="E3126" t="s">
        <v>1191</v>
      </c>
      <c r="F3126" t="s">
        <v>1192</v>
      </c>
      <c r="G3126" t="s">
        <v>1523</v>
      </c>
      <c r="H3126" t="s">
        <v>41</v>
      </c>
      <c r="I3126">
        <v>3</v>
      </c>
      <c r="J3126" t="s">
        <v>26</v>
      </c>
      <c r="K3126">
        <v>7</v>
      </c>
      <c r="L3126">
        <v>30</v>
      </c>
      <c r="M3126">
        <v>29</v>
      </c>
      <c r="N3126" t="s">
        <v>16</v>
      </c>
      <c r="O3126" t="s">
        <v>1557</v>
      </c>
      <c r="P3126">
        <v>9</v>
      </c>
      <c r="Q3126">
        <v>0.3</v>
      </c>
      <c r="R3126">
        <v>10</v>
      </c>
      <c r="S3126">
        <v>0.33333333333333331</v>
      </c>
      <c r="T3126">
        <f>DATATABLE[[#This Row],[تعداد واگن منتظر واگذاری]]+DATATABLE[[#This Row],[تعداد واگن تحت تخلیه]]</f>
        <v>19</v>
      </c>
      <c r="U3126">
        <v>0.6333333333333333</v>
      </c>
      <c r="V3126">
        <v>0</v>
      </c>
      <c r="W3126">
        <v>0</v>
      </c>
      <c r="X3126">
        <v>0</v>
      </c>
      <c r="Y3126">
        <v>19</v>
      </c>
      <c r="Z3126">
        <v>10</v>
      </c>
      <c r="AA3126" t="s">
        <v>15</v>
      </c>
      <c r="AB3126">
        <v>1</v>
      </c>
      <c r="AC3126">
        <v>0</v>
      </c>
      <c r="AD3126" t="s">
        <v>15</v>
      </c>
      <c r="AE3126">
        <v>1</v>
      </c>
      <c r="AF3126">
        <v>0</v>
      </c>
      <c r="AG3126" t="s">
        <v>13</v>
      </c>
      <c r="AH3126">
        <v>0</v>
      </c>
      <c r="AI3126">
        <v>1</v>
      </c>
      <c r="AJ3126" t="s">
        <v>15</v>
      </c>
      <c r="AK3126">
        <v>1</v>
      </c>
      <c r="AL3126">
        <v>0</v>
      </c>
    </row>
    <row r="3127" spans="1:38" x14ac:dyDescent="0.25">
      <c r="A3127" t="s">
        <v>1530</v>
      </c>
      <c r="B3127" t="s">
        <v>1524</v>
      </c>
      <c r="C3127">
        <v>13980715</v>
      </c>
      <c r="D3127">
        <v>980715</v>
      </c>
      <c r="E3127" t="s">
        <v>1193</v>
      </c>
      <c r="F3127" t="s">
        <v>1194</v>
      </c>
      <c r="G3127" t="s">
        <v>1523</v>
      </c>
      <c r="H3127" t="s">
        <v>41</v>
      </c>
      <c r="I3127">
        <v>3</v>
      </c>
      <c r="J3127" t="s">
        <v>26</v>
      </c>
      <c r="K3127">
        <v>7</v>
      </c>
      <c r="L3127">
        <v>30</v>
      </c>
      <c r="M3127">
        <v>29</v>
      </c>
      <c r="N3127" t="s">
        <v>17</v>
      </c>
      <c r="O3127" t="s">
        <v>1558</v>
      </c>
      <c r="P3127">
        <v>20</v>
      </c>
      <c r="Q3127">
        <v>0.66666666666666663</v>
      </c>
      <c r="R3127">
        <v>20</v>
      </c>
      <c r="S3127">
        <v>0.66666666666666663</v>
      </c>
      <c r="T3127">
        <f>DATATABLE[[#This Row],[تعداد واگن منتظر واگذاری]]+DATATABLE[[#This Row],[تعداد واگن تحت تخلیه]]</f>
        <v>40</v>
      </c>
      <c r="U3127">
        <v>1.3333333333333333</v>
      </c>
      <c r="V3127">
        <v>10</v>
      </c>
      <c r="W3127">
        <v>0.33333333333333331</v>
      </c>
      <c r="X3127">
        <v>580</v>
      </c>
      <c r="Y3127">
        <v>40</v>
      </c>
      <c r="Z3127">
        <v>30</v>
      </c>
      <c r="AA3127" t="s">
        <v>15</v>
      </c>
      <c r="AB3127">
        <v>1</v>
      </c>
      <c r="AC3127">
        <v>0</v>
      </c>
      <c r="AD3127" t="s">
        <v>15</v>
      </c>
      <c r="AE3127">
        <v>1</v>
      </c>
      <c r="AF3127">
        <v>0</v>
      </c>
      <c r="AG3127" t="s">
        <v>15</v>
      </c>
      <c r="AH3127">
        <v>1</v>
      </c>
      <c r="AI3127">
        <v>0</v>
      </c>
      <c r="AJ3127" t="s">
        <v>15</v>
      </c>
      <c r="AK3127">
        <v>1</v>
      </c>
      <c r="AL3127">
        <v>0</v>
      </c>
    </row>
    <row r="3128" spans="1:38" x14ac:dyDescent="0.25">
      <c r="A3128" t="s">
        <v>1530</v>
      </c>
      <c r="B3128" t="s">
        <v>1524</v>
      </c>
      <c r="C3128">
        <v>13980716</v>
      </c>
      <c r="D3128">
        <v>980716</v>
      </c>
      <c r="E3128" t="s">
        <v>1195</v>
      </c>
      <c r="F3128" t="s">
        <v>1196</v>
      </c>
      <c r="G3128" t="s">
        <v>1523</v>
      </c>
      <c r="H3128" t="s">
        <v>41</v>
      </c>
      <c r="I3128">
        <v>3</v>
      </c>
      <c r="J3128" t="s">
        <v>26</v>
      </c>
      <c r="K3128">
        <v>7</v>
      </c>
      <c r="L3128">
        <v>30</v>
      </c>
      <c r="M3128">
        <v>29</v>
      </c>
      <c r="N3128" t="s">
        <v>18</v>
      </c>
      <c r="O3128" t="s">
        <v>1559</v>
      </c>
      <c r="P3128">
        <v>0</v>
      </c>
      <c r="Q3128">
        <v>0</v>
      </c>
      <c r="R3128">
        <v>7</v>
      </c>
      <c r="S3128">
        <v>0.23333333333333334</v>
      </c>
      <c r="T3128">
        <f>DATATABLE[[#This Row],[تعداد واگن منتظر واگذاری]]+DATATABLE[[#This Row],[تعداد واگن تحت تخلیه]]</f>
        <v>7</v>
      </c>
      <c r="U3128">
        <v>0.23333333333333334</v>
      </c>
      <c r="V3128">
        <v>40</v>
      </c>
      <c r="W3128">
        <v>1.3333333333333333</v>
      </c>
      <c r="X3128">
        <v>2320</v>
      </c>
      <c r="Y3128">
        <v>7</v>
      </c>
      <c r="Z3128">
        <v>47</v>
      </c>
      <c r="AA3128" t="s">
        <v>13</v>
      </c>
      <c r="AB3128">
        <v>0</v>
      </c>
      <c r="AC3128">
        <v>1</v>
      </c>
      <c r="AD3128" t="s">
        <v>15</v>
      </c>
      <c r="AE3128">
        <v>1</v>
      </c>
      <c r="AF3128">
        <v>0</v>
      </c>
      <c r="AG3128" t="s">
        <v>15</v>
      </c>
      <c r="AH3128">
        <v>1</v>
      </c>
      <c r="AI3128">
        <v>0</v>
      </c>
      <c r="AJ3128" t="s">
        <v>15</v>
      </c>
      <c r="AK3128">
        <v>1</v>
      </c>
      <c r="AL3128">
        <v>0</v>
      </c>
    </row>
    <row r="3129" spans="1:38" x14ac:dyDescent="0.25">
      <c r="A3129" t="s">
        <v>1530</v>
      </c>
      <c r="B3129" t="s">
        <v>1524</v>
      </c>
      <c r="C3129">
        <v>13980717</v>
      </c>
      <c r="D3129">
        <v>980717</v>
      </c>
      <c r="E3129" t="s">
        <v>1197</v>
      </c>
      <c r="F3129" t="s">
        <v>1198</v>
      </c>
      <c r="G3129" t="s">
        <v>1523</v>
      </c>
      <c r="H3129" t="s">
        <v>41</v>
      </c>
      <c r="I3129">
        <v>3</v>
      </c>
      <c r="J3129" t="s">
        <v>26</v>
      </c>
      <c r="K3129">
        <v>7</v>
      </c>
      <c r="L3129">
        <v>30</v>
      </c>
      <c r="M3129">
        <v>29</v>
      </c>
      <c r="N3129" t="s">
        <v>19</v>
      </c>
      <c r="O3129" t="s">
        <v>1560</v>
      </c>
      <c r="P3129">
        <v>24</v>
      </c>
      <c r="Q3129">
        <v>0.8</v>
      </c>
      <c r="R3129">
        <v>0</v>
      </c>
      <c r="S3129">
        <v>0</v>
      </c>
      <c r="T3129">
        <f>DATATABLE[[#This Row],[تعداد واگن منتظر واگذاری]]+DATATABLE[[#This Row],[تعداد واگن تحت تخلیه]]</f>
        <v>24</v>
      </c>
      <c r="U3129">
        <v>0.8</v>
      </c>
      <c r="V3129">
        <v>0</v>
      </c>
      <c r="W3129">
        <v>0</v>
      </c>
      <c r="X3129">
        <v>0</v>
      </c>
      <c r="Y3129">
        <v>24</v>
      </c>
      <c r="Z3129">
        <v>0</v>
      </c>
      <c r="AA3129" t="s">
        <v>15</v>
      </c>
      <c r="AB3129">
        <v>1</v>
      </c>
      <c r="AC3129">
        <v>0</v>
      </c>
      <c r="AD3129" t="s">
        <v>13</v>
      </c>
      <c r="AE3129">
        <v>0</v>
      </c>
      <c r="AF3129">
        <v>1</v>
      </c>
      <c r="AG3129" t="s">
        <v>13</v>
      </c>
      <c r="AH3129">
        <v>0</v>
      </c>
      <c r="AI3129">
        <v>1</v>
      </c>
      <c r="AJ3129" t="s">
        <v>13</v>
      </c>
      <c r="AK3129">
        <v>0</v>
      </c>
      <c r="AL3129">
        <v>1</v>
      </c>
    </row>
    <row r="3130" spans="1:38" x14ac:dyDescent="0.25">
      <c r="A3130" t="s">
        <v>1530</v>
      </c>
      <c r="B3130" t="s">
        <v>1524</v>
      </c>
      <c r="C3130">
        <v>13980718</v>
      </c>
      <c r="D3130">
        <v>980718</v>
      </c>
      <c r="E3130" t="s">
        <v>1199</v>
      </c>
      <c r="F3130" t="s">
        <v>1200</v>
      </c>
      <c r="G3130" t="s">
        <v>1523</v>
      </c>
      <c r="H3130" t="s">
        <v>41</v>
      </c>
      <c r="I3130">
        <v>3</v>
      </c>
      <c r="J3130" t="s">
        <v>26</v>
      </c>
      <c r="K3130">
        <v>7</v>
      </c>
      <c r="L3130">
        <v>30</v>
      </c>
      <c r="M3130">
        <v>30</v>
      </c>
      <c r="N3130" t="s">
        <v>20</v>
      </c>
      <c r="O3130" t="s">
        <v>1561</v>
      </c>
      <c r="P3130">
        <v>0</v>
      </c>
      <c r="Q3130">
        <v>0</v>
      </c>
      <c r="R3130">
        <v>0</v>
      </c>
      <c r="S3130">
        <v>0</v>
      </c>
      <c r="T3130">
        <f>DATATABLE[[#This Row],[تعداد واگن منتظر واگذاری]]+DATATABLE[[#This Row],[تعداد واگن تحت تخلیه]]</f>
        <v>0</v>
      </c>
      <c r="U3130">
        <v>0</v>
      </c>
      <c r="V3130">
        <v>36</v>
      </c>
      <c r="W3130">
        <v>1.2</v>
      </c>
      <c r="X3130">
        <v>2088</v>
      </c>
      <c r="Y3130">
        <v>0</v>
      </c>
      <c r="Z3130">
        <v>36</v>
      </c>
      <c r="AA3130" t="s">
        <v>13</v>
      </c>
      <c r="AB3130">
        <v>0</v>
      </c>
      <c r="AC3130">
        <v>1</v>
      </c>
      <c r="AD3130" t="s">
        <v>13</v>
      </c>
      <c r="AE3130">
        <v>0</v>
      </c>
      <c r="AF3130">
        <v>1</v>
      </c>
      <c r="AG3130" t="s">
        <v>15</v>
      </c>
      <c r="AH3130">
        <v>1</v>
      </c>
      <c r="AI3130">
        <v>0</v>
      </c>
      <c r="AJ3130" t="s">
        <v>15</v>
      </c>
      <c r="AK3130">
        <v>1</v>
      </c>
      <c r="AL3130">
        <v>0</v>
      </c>
    </row>
    <row r="3131" spans="1:38" x14ac:dyDescent="0.25">
      <c r="A3131" t="s">
        <v>1530</v>
      </c>
      <c r="B3131" t="s">
        <v>1524</v>
      </c>
      <c r="C3131">
        <v>13980719</v>
      </c>
      <c r="D3131">
        <v>980719</v>
      </c>
      <c r="E3131" t="s">
        <v>1201</v>
      </c>
      <c r="F3131" t="s">
        <v>1202</v>
      </c>
      <c r="G3131" t="s">
        <v>1523</v>
      </c>
      <c r="H3131" t="s">
        <v>41</v>
      </c>
      <c r="I3131">
        <v>3</v>
      </c>
      <c r="J3131" t="s">
        <v>26</v>
      </c>
      <c r="K3131">
        <v>7</v>
      </c>
      <c r="L3131">
        <v>30</v>
      </c>
      <c r="M3131">
        <v>30</v>
      </c>
      <c r="N3131" t="s">
        <v>12</v>
      </c>
      <c r="O3131" t="s">
        <v>1562</v>
      </c>
      <c r="P3131">
        <v>49</v>
      </c>
      <c r="Q3131">
        <v>1.6333333333333333</v>
      </c>
      <c r="R3131">
        <v>0</v>
      </c>
      <c r="S3131">
        <v>0</v>
      </c>
      <c r="T3131">
        <f>DATATABLE[[#This Row],[تعداد واگن منتظر واگذاری]]+DATATABLE[[#This Row],[تعداد واگن تحت تخلیه]]</f>
        <v>49</v>
      </c>
      <c r="U3131">
        <v>1.6333333333333333</v>
      </c>
      <c r="V3131">
        <v>4</v>
      </c>
      <c r="W3131">
        <v>0.13333333333333333</v>
      </c>
      <c r="X3131">
        <v>232</v>
      </c>
      <c r="Y3131">
        <v>49</v>
      </c>
      <c r="Z3131">
        <v>4</v>
      </c>
      <c r="AA3131" t="s">
        <v>15</v>
      </c>
      <c r="AB3131">
        <v>1</v>
      </c>
      <c r="AC3131">
        <v>0</v>
      </c>
      <c r="AD3131" t="s">
        <v>13</v>
      </c>
      <c r="AE3131">
        <v>0</v>
      </c>
      <c r="AF3131">
        <v>1</v>
      </c>
      <c r="AG3131" t="s">
        <v>15</v>
      </c>
      <c r="AH3131">
        <v>1</v>
      </c>
      <c r="AI3131">
        <v>0</v>
      </c>
      <c r="AJ3131" t="s">
        <v>15</v>
      </c>
      <c r="AK3131">
        <v>1</v>
      </c>
      <c r="AL3131">
        <v>0</v>
      </c>
    </row>
    <row r="3132" spans="1:38" x14ac:dyDescent="0.25">
      <c r="A3132" t="s">
        <v>1530</v>
      </c>
      <c r="B3132" t="s">
        <v>1524</v>
      </c>
      <c r="C3132">
        <v>13980720</v>
      </c>
      <c r="D3132">
        <v>980720</v>
      </c>
      <c r="E3132" t="s">
        <v>1203</v>
      </c>
      <c r="F3132" t="s">
        <v>1204</v>
      </c>
      <c r="G3132" t="s">
        <v>1523</v>
      </c>
      <c r="H3132" t="s">
        <v>41</v>
      </c>
      <c r="I3132">
        <v>3</v>
      </c>
      <c r="J3132" t="s">
        <v>26</v>
      </c>
      <c r="K3132">
        <v>7</v>
      </c>
      <c r="L3132">
        <v>31</v>
      </c>
      <c r="M3132">
        <v>30</v>
      </c>
      <c r="N3132" t="s">
        <v>14</v>
      </c>
      <c r="O3132" t="s">
        <v>1563</v>
      </c>
      <c r="P3132">
        <v>0</v>
      </c>
      <c r="Q3132">
        <v>0</v>
      </c>
      <c r="R3132">
        <v>0</v>
      </c>
      <c r="S3132">
        <v>0</v>
      </c>
      <c r="T3132">
        <f>DATATABLE[[#This Row],[تعداد واگن منتظر واگذاری]]+DATATABLE[[#This Row],[تعداد واگن تحت تخلیه]]</f>
        <v>0</v>
      </c>
      <c r="U3132">
        <v>0</v>
      </c>
      <c r="V3132">
        <v>46</v>
      </c>
      <c r="W3132">
        <v>1.5333333333333334</v>
      </c>
      <c r="X3132">
        <v>2668</v>
      </c>
      <c r="Y3132">
        <v>0</v>
      </c>
      <c r="Z3132">
        <v>46</v>
      </c>
      <c r="AA3132" t="s">
        <v>13</v>
      </c>
      <c r="AB3132">
        <v>0</v>
      </c>
      <c r="AC3132">
        <v>1</v>
      </c>
      <c r="AD3132" t="s">
        <v>13</v>
      </c>
      <c r="AE3132">
        <v>0</v>
      </c>
      <c r="AF3132">
        <v>1</v>
      </c>
      <c r="AG3132" t="s">
        <v>15</v>
      </c>
      <c r="AH3132">
        <v>1</v>
      </c>
      <c r="AI3132">
        <v>0</v>
      </c>
      <c r="AJ3132" t="s">
        <v>15</v>
      </c>
      <c r="AK3132">
        <v>1</v>
      </c>
      <c r="AL3132">
        <v>0</v>
      </c>
    </row>
    <row r="3133" spans="1:38" x14ac:dyDescent="0.25">
      <c r="A3133" t="s">
        <v>1530</v>
      </c>
      <c r="B3133" t="s">
        <v>1524</v>
      </c>
      <c r="C3133">
        <v>13980721</v>
      </c>
      <c r="D3133">
        <v>980721</v>
      </c>
      <c r="E3133" t="s">
        <v>1205</v>
      </c>
      <c r="F3133" t="s">
        <v>1206</v>
      </c>
      <c r="G3133" t="s">
        <v>1523</v>
      </c>
      <c r="H3133" t="s">
        <v>41</v>
      </c>
      <c r="I3133">
        <v>3</v>
      </c>
      <c r="J3133" t="s">
        <v>26</v>
      </c>
      <c r="K3133">
        <v>7</v>
      </c>
      <c r="L3133">
        <v>31</v>
      </c>
      <c r="M3133">
        <v>30</v>
      </c>
      <c r="N3133" t="s">
        <v>16</v>
      </c>
      <c r="O3133" t="s">
        <v>1564</v>
      </c>
      <c r="P3133">
        <v>27</v>
      </c>
      <c r="Q3133">
        <v>0.9</v>
      </c>
      <c r="R3133">
        <v>5</v>
      </c>
      <c r="S3133">
        <v>0.16666666666666666</v>
      </c>
      <c r="T3133">
        <f>DATATABLE[[#This Row],[تعداد واگن منتظر واگذاری]]+DATATABLE[[#This Row],[تعداد واگن تحت تخلیه]]</f>
        <v>32</v>
      </c>
      <c r="U3133">
        <v>1.0666666666666667</v>
      </c>
      <c r="V3133">
        <v>0</v>
      </c>
      <c r="W3133">
        <v>0</v>
      </c>
      <c r="X3133">
        <v>0</v>
      </c>
      <c r="Y3133">
        <v>32</v>
      </c>
      <c r="Z3133">
        <v>5</v>
      </c>
      <c r="AA3133" t="s">
        <v>15</v>
      </c>
      <c r="AB3133">
        <v>1</v>
      </c>
      <c r="AC3133">
        <v>0</v>
      </c>
      <c r="AD3133" t="s">
        <v>15</v>
      </c>
      <c r="AE3133">
        <v>1</v>
      </c>
      <c r="AF3133">
        <v>0</v>
      </c>
      <c r="AG3133" t="s">
        <v>13</v>
      </c>
      <c r="AH3133">
        <v>0</v>
      </c>
      <c r="AI3133">
        <v>1</v>
      </c>
      <c r="AJ3133" t="s">
        <v>15</v>
      </c>
      <c r="AK3133">
        <v>1</v>
      </c>
      <c r="AL3133">
        <v>0</v>
      </c>
    </row>
    <row r="3134" spans="1:38" x14ac:dyDescent="0.25">
      <c r="A3134" t="s">
        <v>1530</v>
      </c>
      <c r="B3134" t="s">
        <v>1524</v>
      </c>
      <c r="C3134">
        <v>13980722</v>
      </c>
      <c r="D3134">
        <v>980722</v>
      </c>
      <c r="E3134" t="s">
        <v>1207</v>
      </c>
      <c r="F3134" t="s">
        <v>1208</v>
      </c>
      <c r="G3134" t="s">
        <v>1523</v>
      </c>
      <c r="H3134" t="s">
        <v>41</v>
      </c>
      <c r="I3134">
        <v>3</v>
      </c>
      <c r="J3134" t="s">
        <v>26</v>
      </c>
      <c r="K3134">
        <v>7</v>
      </c>
      <c r="L3134">
        <v>31</v>
      </c>
      <c r="M3134">
        <v>30</v>
      </c>
      <c r="N3134" t="s">
        <v>17</v>
      </c>
      <c r="O3134" t="s">
        <v>1565</v>
      </c>
      <c r="P3134">
        <v>0</v>
      </c>
      <c r="Q3134">
        <v>0</v>
      </c>
      <c r="R3134">
        <v>0</v>
      </c>
      <c r="S3134">
        <v>0</v>
      </c>
      <c r="T3134">
        <f>DATATABLE[[#This Row],[تعداد واگن منتظر واگذاری]]+DATATABLE[[#This Row],[تعداد واگن تحت تخلیه]]</f>
        <v>0</v>
      </c>
      <c r="U3134">
        <v>0</v>
      </c>
      <c r="V3134">
        <v>26</v>
      </c>
      <c r="W3134">
        <v>0.8666666666666667</v>
      </c>
      <c r="X3134">
        <v>1508</v>
      </c>
      <c r="Y3134">
        <v>0</v>
      </c>
      <c r="Z3134">
        <v>26</v>
      </c>
      <c r="AA3134" t="s">
        <v>13</v>
      </c>
      <c r="AB3134">
        <v>0</v>
      </c>
      <c r="AC3134">
        <v>1</v>
      </c>
      <c r="AD3134" t="s">
        <v>13</v>
      </c>
      <c r="AE3134">
        <v>0</v>
      </c>
      <c r="AF3134">
        <v>1</v>
      </c>
      <c r="AG3134" t="s">
        <v>15</v>
      </c>
      <c r="AH3134">
        <v>1</v>
      </c>
      <c r="AI3134">
        <v>0</v>
      </c>
      <c r="AJ3134" t="s">
        <v>15</v>
      </c>
      <c r="AK3134">
        <v>1</v>
      </c>
      <c r="AL3134">
        <v>0</v>
      </c>
    </row>
    <row r="3135" spans="1:38" x14ac:dyDescent="0.25">
      <c r="A3135" t="s">
        <v>1530</v>
      </c>
      <c r="B3135" t="s">
        <v>1524</v>
      </c>
      <c r="C3135">
        <v>13980723</v>
      </c>
      <c r="D3135">
        <v>980723</v>
      </c>
      <c r="E3135" t="s">
        <v>1209</v>
      </c>
      <c r="F3135" t="s">
        <v>1210</v>
      </c>
      <c r="G3135" t="s">
        <v>1523</v>
      </c>
      <c r="H3135" t="s">
        <v>41</v>
      </c>
      <c r="I3135">
        <v>3</v>
      </c>
      <c r="J3135" t="s">
        <v>26</v>
      </c>
      <c r="K3135">
        <v>7</v>
      </c>
      <c r="L3135">
        <v>31</v>
      </c>
      <c r="M3135">
        <v>30</v>
      </c>
      <c r="N3135" t="s">
        <v>18</v>
      </c>
      <c r="O3135" t="s">
        <v>1566</v>
      </c>
      <c r="P3135">
        <v>25</v>
      </c>
      <c r="Q3135">
        <v>0.83333333333333337</v>
      </c>
      <c r="R3135">
        <v>5</v>
      </c>
      <c r="S3135">
        <v>0.16666666666666666</v>
      </c>
      <c r="T3135">
        <f>DATATABLE[[#This Row],[تعداد واگن منتظر واگذاری]]+DATATABLE[[#This Row],[تعداد واگن تحت تخلیه]]</f>
        <v>30</v>
      </c>
      <c r="U3135">
        <v>1</v>
      </c>
      <c r="V3135">
        <v>19</v>
      </c>
      <c r="W3135">
        <v>0.6333333333333333</v>
      </c>
      <c r="X3135">
        <v>1102</v>
      </c>
      <c r="Y3135">
        <v>30</v>
      </c>
      <c r="Z3135">
        <v>24</v>
      </c>
      <c r="AA3135" t="s">
        <v>15</v>
      </c>
      <c r="AB3135">
        <v>1</v>
      </c>
      <c r="AC3135">
        <v>0</v>
      </c>
      <c r="AD3135" t="s">
        <v>15</v>
      </c>
      <c r="AE3135">
        <v>1</v>
      </c>
      <c r="AF3135">
        <v>0</v>
      </c>
      <c r="AG3135" t="s">
        <v>15</v>
      </c>
      <c r="AH3135">
        <v>1</v>
      </c>
      <c r="AI3135">
        <v>0</v>
      </c>
      <c r="AJ3135" t="s">
        <v>15</v>
      </c>
      <c r="AK3135">
        <v>1</v>
      </c>
      <c r="AL3135">
        <v>0</v>
      </c>
    </row>
    <row r="3136" spans="1:38" x14ac:dyDescent="0.25">
      <c r="A3136" t="s">
        <v>1530</v>
      </c>
      <c r="B3136" t="s">
        <v>1524</v>
      </c>
      <c r="C3136">
        <v>13980724</v>
      </c>
      <c r="D3136">
        <v>980724</v>
      </c>
      <c r="E3136" t="s">
        <v>1211</v>
      </c>
      <c r="F3136" t="s">
        <v>1212</v>
      </c>
      <c r="G3136" t="s">
        <v>1523</v>
      </c>
      <c r="H3136" t="s">
        <v>41</v>
      </c>
      <c r="I3136">
        <v>3</v>
      </c>
      <c r="J3136" t="s">
        <v>26</v>
      </c>
      <c r="K3136">
        <v>7</v>
      </c>
      <c r="L3136">
        <v>31</v>
      </c>
      <c r="M3136">
        <v>30</v>
      </c>
      <c r="N3136" t="s">
        <v>19</v>
      </c>
      <c r="O3136" t="s">
        <v>1567</v>
      </c>
      <c r="P3136">
        <v>20</v>
      </c>
      <c r="Q3136">
        <v>0.66666666666666663</v>
      </c>
      <c r="R3136">
        <v>29</v>
      </c>
      <c r="S3136">
        <v>0.96666666666666667</v>
      </c>
      <c r="T3136">
        <f>DATATABLE[[#This Row],[تعداد واگن منتظر واگذاری]]+DATATABLE[[#This Row],[تعداد واگن تحت تخلیه]]</f>
        <v>49</v>
      </c>
      <c r="U3136">
        <v>1.6333333333333333</v>
      </c>
      <c r="V3136">
        <v>0</v>
      </c>
      <c r="W3136">
        <v>0</v>
      </c>
      <c r="X3136">
        <v>0</v>
      </c>
      <c r="Y3136">
        <v>49</v>
      </c>
      <c r="Z3136">
        <v>29</v>
      </c>
      <c r="AA3136" t="s">
        <v>15</v>
      </c>
      <c r="AB3136">
        <v>1</v>
      </c>
      <c r="AC3136">
        <v>0</v>
      </c>
      <c r="AD3136" t="s">
        <v>15</v>
      </c>
      <c r="AE3136">
        <v>1</v>
      </c>
      <c r="AF3136">
        <v>0</v>
      </c>
      <c r="AG3136" t="s">
        <v>13</v>
      </c>
      <c r="AH3136">
        <v>0</v>
      </c>
      <c r="AI3136">
        <v>1</v>
      </c>
      <c r="AJ3136" t="s">
        <v>15</v>
      </c>
      <c r="AK3136">
        <v>1</v>
      </c>
      <c r="AL3136">
        <v>0</v>
      </c>
    </row>
    <row r="3137" spans="1:38" x14ac:dyDescent="0.25">
      <c r="A3137" t="s">
        <v>1530</v>
      </c>
      <c r="B3137" t="s">
        <v>1524</v>
      </c>
      <c r="C3137">
        <v>13980725</v>
      </c>
      <c r="D3137">
        <v>980725</v>
      </c>
      <c r="E3137" t="s">
        <v>1213</v>
      </c>
      <c r="F3137" t="s">
        <v>1214</v>
      </c>
      <c r="G3137" t="s">
        <v>1523</v>
      </c>
      <c r="H3137" t="s">
        <v>41</v>
      </c>
      <c r="I3137">
        <v>3</v>
      </c>
      <c r="J3137" t="s">
        <v>26</v>
      </c>
      <c r="K3137">
        <v>7</v>
      </c>
      <c r="L3137">
        <v>31</v>
      </c>
      <c r="M3137">
        <v>31</v>
      </c>
      <c r="N3137" t="s">
        <v>20</v>
      </c>
      <c r="O3137" t="s">
        <v>1568</v>
      </c>
      <c r="P3137">
        <v>0</v>
      </c>
      <c r="Q3137">
        <v>0</v>
      </c>
      <c r="R3137">
        <v>0</v>
      </c>
      <c r="S3137">
        <v>0</v>
      </c>
      <c r="T3137">
        <f>DATATABLE[[#This Row],[تعداد واگن منتظر واگذاری]]+DATATABLE[[#This Row],[تعداد واگن تحت تخلیه]]</f>
        <v>0</v>
      </c>
      <c r="U3137">
        <v>0</v>
      </c>
      <c r="V3137">
        <v>43</v>
      </c>
      <c r="W3137">
        <v>1.4333333333333333</v>
      </c>
      <c r="X3137">
        <v>2494</v>
      </c>
      <c r="Y3137">
        <v>0</v>
      </c>
      <c r="Z3137">
        <v>43</v>
      </c>
      <c r="AA3137" t="s">
        <v>13</v>
      </c>
      <c r="AB3137">
        <v>0</v>
      </c>
      <c r="AC3137">
        <v>1</v>
      </c>
      <c r="AD3137" t="s">
        <v>13</v>
      </c>
      <c r="AE3137">
        <v>0</v>
      </c>
      <c r="AF3137">
        <v>1</v>
      </c>
      <c r="AG3137" t="s">
        <v>15</v>
      </c>
      <c r="AH3137">
        <v>1</v>
      </c>
      <c r="AI3137">
        <v>0</v>
      </c>
      <c r="AJ3137" t="s">
        <v>15</v>
      </c>
      <c r="AK3137">
        <v>1</v>
      </c>
      <c r="AL3137">
        <v>0</v>
      </c>
    </row>
    <row r="3138" spans="1:38" x14ac:dyDescent="0.25">
      <c r="A3138" t="s">
        <v>1530</v>
      </c>
      <c r="B3138" t="s">
        <v>1524</v>
      </c>
      <c r="C3138">
        <v>13980726</v>
      </c>
      <c r="D3138">
        <v>980726</v>
      </c>
      <c r="E3138" t="s">
        <v>1215</v>
      </c>
      <c r="F3138" t="s">
        <v>1216</v>
      </c>
      <c r="G3138" t="s">
        <v>1523</v>
      </c>
      <c r="H3138" t="s">
        <v>41</v>
      </c>
      <c r="I3138">
        <v>3</v>
      </c>
      <c r="J3138" t="s">
        <v>26</v>
      </c>
      <c r="K3138">
        <v>7</v>
      </c>
      <c r="L3138">
        <v>31</v>
      </c>
      <c r="M3138">
        <v>31</v>
      </c>
      <c r="N3138" t="s">
        <v>12</v>
      </c>
      <c r="O3138" t="s">
        <v>1569</v>
      </c>
      <c r="P3138">
        <v>25</v>
      </c>
      <c r="Q3138">
        <v>0.83333333333333337</v>
      </c>
      <c r="R3138">
        <v>0</v>
      </c>
      <c r="S3138">
        <v>0</v>
      </c>
      <c r="T3138">
        <f>DATATABLE[[#This Row],[تعداد واگن منتظر واگذاری]]+DATATABLE[[#This Row],[تعداد واگن تحت تخلیه]]</f>
        <v>25</v>
      </c>
      <c r="U3138">
        <v>0.83333333333333337</v>
      </c>
      <c r="V3138">
        <v>6</v>
      </c>
      <c r="W3138">
        <v>0.2</v>
      </c>
      <c r="X3138">
        <v>348</v>
      </c>
      <c r="Y3138">
        <v>25</v>
      </c>
      <c r="Z3138">
        <v>6</v>
      </c>
      <c r="AA3138" t="s">
        <v>15</v>
      </c>
      <c r="AB3138">
        <v>1</v>
      </c>
      <c r="AC3138">
        <v>0</v>
      </c>
      <c r="AD3138" t="s">
        <v>13</v>
      </c>
      <c r="AE3138">
        <v>0</v>
      </c>
      <c r="AF3138">
        <v>1</v>
      </c>
      <c r="AG3138" t="s">
        <v>15</v>
      </c>
      <c r="AH3138">
        <v>1</v>
      </c>
      <c r="AI3138">
        <v>0</v>
      </c>
      <c r="AJ3138" t="s">
        <v>15</v>
      </c>
      <c r="AK3138">
        <v>1</v>
      </c>
      <c r="AL3138">
        <v>0</v>
      </c>
    </row>
    <row r="3139" spans="1:38" x14ac:dyDescent="0.25">
      <c r="A3139" t="s">
        <v>1530</v>
      </c>
      <c r="B3139" t="s">
        <v>1524</v>
      </c>
      <c r="C3139">
        <v>13980727</v>
      </c>
      <c r="D3139">
        <v>980727</v>
      </c>
      <c r="E3139" t="s">
        <v>1217</v>
      </c>
      <c r="F3139" t="s">
        <v>1218</v>
      </c>
      <c r="G3139" t="s">
        <v>1523</v>
      </c>
      <c r="H3139" t="s">
        <v>41</v>
      </c>
      <c r="I3139">
        <v>3</v>
      </c>
      <c r="J3139" t="s">
        <v>26</v>
      </c>
      <c r="K3139">
        <v>7</v>
      </c>
      <c r="L3139">
        <v>32</v>
      </c>
      <c r="M3139">
        <v>31</v>
      </c>
      <c r="N3139" t="s">
        <v>14</v>
      </c>
      <c r="O3139" t="s">
        <v>1570</v>
      </c>
      <c r="P3139">
        <v>32</v>
      </c>
      <c r="Q3139">
        <v>1.0666666666666667</v>
      </c>
      <c r="R3139">
        <v>2</v>
      </c>
      <c r="S3139">
        <v>6.6666666666666666E-2</v>
      </c>
      <c r="T3139">
        <f>DATATABLE[[#This Row],[تعداد واگن منتظر واگذاری]]+DATATABLE[[#This Row],[تعداد واگن تحت تخلیه]]</f>
        <v>34</v>
      </c>
      <c r="U3139">
        <v>1.1333333333333333</v>
      </c>
      <c r="V3139">
        <v>19</v>
      </c>
      <c r="W3139">
        <v>0.6333333333333333</v>
      </c>
      <c r="X3139">
        <v>1102</v>
      </c>
      <c r="Y3139">
        <v>34</v>
      </c>
      <c r="Z3139">
        <v>21</v>
      </c>
      <c r="AA3139" t="s">
        <v>15</v>
      </c>
      <c r="AB3139">
        <v>1</v>
      </c>
      <c r="AC3139">
        <v>0</v>
      </c>
      <c r="AD3139" t="s">
        <v>15</v>
      </c>
      <c r="AE3139">
        <v>1</v>
      </c>
      <c r="AF3139">
        <v>0</v>
      </c>
      <c r="AG3139" t="s">
        <v>15</v>
      </c>
      <c r="AH3139">
        <v>1</v>
      </c>
      <c r="AI3139">
        <v>0</v>
      </c>
      <c r="AJ3139" t="s">
        <v>15</v>
      </c>
      <c r="AK3139">
        <v>1</v>
      </c>
      <c r="AL3139">
        <v>0</v>
      </c>
    </row>
    <row r="3140" spans="1:38" x14ac:dyDescent="0.25">
      <c r="A3140" t="s">
        <v>1530</v>
      </c>
      <c r="B3140" t="s">
        <v>1524</v>
      </c>
      <c r="C3140">
        <v>13980728</v>
      </c>
      <c r="D3140">
        <v>980728</v>
      </c>
      <c r="E3140" t="s">
        <v>1219</v>
      </c>
      <c r="F3140" t="s">
        <v>1220</v>
      </c>
      <c r="G3140" t="s">
        <v>1523</v>
      </c>
      <c r="H3140" t="s">
        <v>41</v>
      </c>
      <c r="I3140">
        <v>3</v>
      </c>
      <c r="J3140" t="s">
        <v>26</v>
      </c>
      <c r="K3140">
        <v>7</v>
      </c>
      <c r="L3140">
        <v>32</v>
      </c>
      <c r="M3140">
        <v>31</v>
      </c>
      <c r="N3140" t="s">
        <v>16</v>
      </c>
      <c r="O3140" t="s">
        <v>1571</v>
      </c>
      <c r="P3140">
        <v>6</v>
      </c>
      <c r="Q3140">
        <v>0.2</v>
      </c>
      <c r="R3140">
        <v>18</v>
      </c>
      <c r="S3140">
        <v>0.6</v>
      </c>
      <c r="T3140">
        <f>DATATABLE[[#This Row],[تعداد واگن منتظر واگذاری]]+DATATABLE[[#This Row],[تعداد واگن تحت تخلیه]]</f>
        <v>24</v>
      </c>
      <c r="U3140">
        <v>0.8</v>
      </c>
      <c r="V3140">
        <v>0</v>
      </c>
      <c r="W3140">
        <v>0</v>
      </c>
      <c r="X3140">
        <v>0</v>
      </c>
      <c r="Y3140">
        <v>24</v>
      </c>
      <c r="Z3140">
        <v>18</v>
      </c>
      <c r="AA3140" t="s">
        <v>15</v>
      </c>
      <c r="AB3140">
        <v>1</v>
      </c>
      <c r="AC3140">
        <v>0</v>
      </c>
      <c r="AD3140" t="s">
        <v>15</v>
      </c>
      <c r="AE3140">
        <v>1</v>
      </c>
      <c r="AF3140">
        <v>0</v>
      </c>
      <c r="AG3140" t="s">
        <v>13</v>
      </c>
      <c r="AH3140">
        <v>0</v>
      </c>
      <c r="AI3140">
        <v>1</v>
      </c>
      <c r="AJ3140" t="s">
        <v>15</v>
      </c>
      <c r="AK3140">
        <v>1</v>
      </c>
      <c r="AL3140">
        <v>0</v>
      </c>
    </row>
    <row r="3141" spans="1:38" x14ac:dyDescent="0.25">
      <c r="A3141" t="s">
        <v>1530</v>
      </c>
      <c r="B3141" t="s">
        <v>1524</v>
      </c>
      <c r="C3141">
        <v>13980729</v>
      </c>
      <c r="D3141">
        <v>980729</v>
      </c>
      <c r="E3141" t="s">
        <v>1221</v>
      </c>
      <c r="F3141" t="s">
        <v>1222</v>
      </c>
      <c r="G3141" t="s">
        <v>1523</v>
      </c>
      <c r="H3141" t="s">
        <v>41</v>
      </c>
      <c r="I3141">
        <v>3</v>
      </c>
      <c r="J3141" t="s">
        <v>26</v>
      </c>
      <c r="K3141">
        <v>7</v>
      </c>
      <c r="L3141">
        <v>32</v>
      </c>
      <c r="M3141">
        <v>31</v>
      </c>
      <c r="N3141" t="s">
        <v>17</v>
      </c>
      <c r="O3141" t="s">
        <v>1572</v>
      </c>
      <c r="P3141">
        <v>18</v>
      </c>
      <c r="Q3141">
        <v>0.6</v>
      </c>
      <c r="R3141">
        <v>33</v>
      </c>
      <c r="S3141">
        <v>1.1000000000000001</v>
      </c>
      <c r="T3141">
        <f>DATATABLE[[#This Row],[تعداد واگن منتظر واگذاری]]+DATATABLE[[#This Row],[تعداد واگن تحت تخلیه]]</f>
        <v>51</v>
      </c>
      <c r="U3141">
        <v>1.7</v>
      </c>
      <c r="V3141">
        <v>16</v>
      </c>
      <c r="W3141">
        <v>0.53333333333333333</v>
      </c>
      <c r="X3141">
        <v>928</v>
      </c>
      <c r="Y3141">
        <v>51</v>
      </c>
      <c r="Z3141">
        <v>49</v>
      </c>
      <c r="AA3141" t="s">
        <v>15</v>
      </c>
      <c r="AB3141">
        <v>1</v>
      </c>
      <c r="AC3141">
        <v>0</v>
      </c>
      <c r="AD3141" t="s">
        <v>15</v>
      </c>
      <c r="AE3141">
        <v>1</v>
      </c>
      <c r="AF3141">
        <v>0</v>
      </c>
      <c r="AG3141" t="s">
        <v>15</v>
      </c>
      <c r="AH3141">
        <v>1</v>
      </c>
      <c r="AI3141">
        <v>0</v>
      </c>
      <c r="AJ3141" t="s">
        <v>15</v>
      </c>
      <c r="AK3141">
        <v>1</v>
      </c>
      <c r="AL3141">
        <v>0</v>
      </c>
    </row>
    <row r="3142" spans="1:38" x14ac:dyDescent="0.25">
      <c r="A3142" t="s">
        <v>1530</v>
      </c>
      <c r="B3142" t="s">
        <v>1524</v>
      </c>
      <c r="C3142">
        <v>13980730</v>
      </c>
      <c r="D3142">
        <v>980730</v>
      </c>
      <c r="E3142" t="s">
        <v>1223</v>
      </c>
      <c r="F3142" t="s">
        <v>1224</v>
      </c>
      <c r="G3142" t="s">
        <v>1523</v>
      </c>
      <c r="H3142" t="s">
        <v>41</v>
      </c>
      <c r="I3142">
        <v>3</v>
      </c>
      <c r="J3142" t="s">
        <v>26</v>
      </c>
      <c r="K3142">
        <v>7</v>
      </c>
      <c r="L3142">
        <v>32</v>
      </c>
      <c r="M3142">
        <v>31</v>
      </c>
      <c r="N3142" t="s">
        <v>18</v>
      </c>
      <c r="O3142" t="s">
        <v>1573</v>
      </c>
      <c r="P3142">
        <v>16</v>
      </c>
      <c r="Q3142">
        <v>0.53333333333333333</v>
      </c>
      <c r="R3142">
        <v>18</v>
      </c>
      <c r="S3142">
        <v>0.6</v>
      </c>
      <c r="T3142">
        <f>DATATABLE[[#This Row],[تعداد واگن منتظر واگذاری]]+DATATABLE[[#This Row],[تعداد واگن تحت تخلیه]]</f>
        <v>34</v>
      </c>
      <c r="U3142">
        <v>1.1333333333333333</v>
      </c>
      <c r="V3142">
        <v>21</v>
      </c>
      <c r="W3142">
        <v>0.7</v>
      </c>
      <c r="X3142">
        <v>1218</v>
      </c>
      <c r="Y3142">
        <v>34</v>
      </c>
      <c r="Z3142">
        <v>39</v>
      </c>
      <c r="AA3142" t="s">
        <v>15</v>
      </c>
      <c r="AB3142">
        <v>1</v>
      </c>
      <c r="AC3142">
        <v>0</v>
      </c>
      <c r="AD3142" t="s">
        <v>15</v>
      </c>
      <c r="AE3142">
        <v>1</v>
      </c>
      <c r="AF3142">
        <v>0</v>
      </c>
      <c r="AG3142" t="s">
        <v>15</v>
      </c>
      <c r="AH3142">
        <v>1</v>
      </c>
      <c r="AI3142">
        <v>0</v>
      </c>
      <c r="AJ3142" t="s">
        <v>15</v>
      </c>
      <c r="AK3142">
        <v>1</v>
      </c>
      <c r="AL3142">
        <v>0</v>
      </c>
    </row>
    <row r="3143" spans="1:38" x14ac:dyDescent="0.25">
      <c r="A3143" t="s">
        <v>1530</v>
      </c>
      <c r="B3143" t="s">
        <v>1524</v>
      </c>
      <c r="C3143">
        <v>13980801</v>
      </c>
      <c r="D3143">
        <v>980801</v>
      </c>
      <c r="E3143" t="s">
        <v>1225</v>
      </c>
      <c r="F3143" t="s">
        <v>1226</v>
      </c>
      <c r="G3143" t="s">
        <v>1523</v>
      </c>
      <c r="H3143" t="s">
        <v>41</v>
      </c>
      <c r="I3143">
        <v>3</v>
      </c>
      <c r="J3143" t="s">
        <v>27</v>
      </c>
      <c r="K3143">
        <v>8</v>
      </c>
      <c r="L3143">
        <v>32</v>
      </c>
      <c r="M3143">
        <v>31</v>
      </c>
      <c r="N3143" t="s">
        <v>19</v>
      </c>
      <c r="O3143" t="s">
        <v>1542</v>
      </c>
      <c r="P3143">
        <v>0</v>
      </c>
      <c r="Q3143">
        <v>0</v>
      </c>
      <c r="R3143">
        <v>0</v>
      </c>
      <c r="S3143">
        <v>0</v>
      </c>
      <c r="T3143">
        <f>DATATABLE[[#This Row],[تعداد واگن منتظر واگذاری]]+DATATABLE[[#This Row],[تعداد واگن تحت تخلیه]]</f>
        <v>0</v>
      </c>
      <c r="U3143">
        <v>0</v>
      </c>
      <c r="V3143">
        <v>34</v>
      </c>
      <c r="W3143">
        <v>1.1333333333333333</v>
      </c>
      <c r="X3143">
        <v>1972</v>
      </c>
      <c r="Y3143">
        <v>0</v>
      </c>
      <c r="Z3143">
        <v>34</v>
      </c>
      <c r="AA3143" t="s">
        <v>13</v>
      </c>
      <c r="AB3143">
        <v>0</v>
      </c>
      <c r="AC3143">
        <v>1</v>
      </c>
      <c r="AD3143" t="s">
        <v>13</v>
      </c>
      <c r="AE3143">
        <v>0</v>
      </c>
      <c r="AF3143">
        <v>1</v>
      </c>
      <c r="AG3143" t="s">
        <v>15</v>
      </c>
      <c r="AH3143">
        <v>1</v>
      </c>
      <c r="AI3143">
        <v>0</v>
      </c>
      <c r="AJ3143" t="s">
        <v>15</v>
      </c>
      <c r="AK3143">
        <v>1</v>
      </c>
      <c r="AL3143">
        <v>0</v>
      </c>
    </row>
    <row r="3144" spans="1:38" x14ac:dyDescent="0.25">
      <c r="A3144" t="s">
        <v>1530</v>
      </c>
      <c r="B3144" t="s">
        <v>1524</v>
      </c>
      <c r="C3144">
        <v>13980802</v>
      </c>
      <c r="D3144">
        <v>980802</v>
      </c>
      <c r="E3144" t="s">
        <v>1227</v>
      </c>
      <c r="F3144" t="s">
        <v>1228</v>
      </c>
      <c r="G3144" t="s">
        <v>1523</v>
      </c>
      <c r="H3144" t="s">
        <v>41</v>
      </c>
      <c r="I3144">
        <v>3</v>
      </c>
      <c r="J3144" t="s">
        <v>27</v>
      </c>
      <c r="K3144">
        <v>8</v>
      </c>
      <c r="L3144">
        <v>32</v>
      </c>
      <c r="M3144">
        <v>32</v>
      </c>
      <c r="N3144" t="s">
        <v>20</v>
      </c>
      <c r="O3144" t="s">
        <v>1543</v>
      </c>
      <c r="P3144">
        <v>23</v>
      </c>
      <c r="Q3144">
        <v>0.76666666666666672</v>
      </c>
      <c r="R3144">
        <v>0</v>
      </c>
      <c r="S3144">
        <v>0</v>
      </c>
      <c r="T3144">
        <f>DATATABLE[[#This Row],[تعداد واگن منتظر واگذاری]]+DATATABLE[[#This Row],[تعداد واگن تحت تخلیه]]</f>
        <v>23</v>
      </c>
      <c r="U3144">
        <v>0.76666666666666672</v>
      </c>
      <c r="V3144">
        <v>18</v>
      </c>
      <c r="W3144">
        <v>0.6</v>
      </c>
      <c r="X3144">
        <v>1044</v>
      </c>
      <c r="Y3144">
        <v>23</v>
      </c>
      <c r="Z3144">
        <v>18</v>
      </c>
      <c r="AA3144" t="s">
        <v>15</v>
      </c>
      <c r="AB3144">
        <v>1</v>
      </c>
      <c r="AC3144">
        <v>0</v>
      </c>
      <c r="AD3144" t="s">
        <v>13</v>
      </c>
      <c r="AE3144">
        <v>0</v>
      </c>
      <c r="AF3144">
        <v>1</v>
      </c>
      <c r="AG3144" t="s">
        <v>15</v>
      </c>
      <c r="AH3144">
        <v>1</v>
      </c>
      <c r="AI3144">
        <v>0</v>
      </c>
      <c r="AJ3144" t="s">
        <v>15</v>
      </c>
      <c r="AK3144">
        <v>1</v>
      </c>
      <c r="AL3144">
        <v>0</v>
      </c>
    </row>
    <row r="3145" spans="1:38" x14ac:dyDescent="0.25">
      <c r="A3145" t="s">
        <v>1530</v>
      </c>
      <c r="B3145" t="s">
        <v>1524</v>
      </c>
      <c r="C3145">
        <v>13980803</v>
      </c>
      <c r="D3145">
        <v>980803</v>
      </c>
      <c r="E3145" t="s">
        <v>1229</v>
      </c>
      <c r="F3145" t="s">
        <v>1230</v>
      </c>
      <c r="G3145" t="s">
        <v>1523</v>
      </c>
      <c r="H3145" t="s">
        <v>41</v>
      </c>
      <c r="I3145">
        <v>3</v>
      </c>
      <c r="J3145" t="s">
        <v>27</v>
      </c>
      <c r="K3145">
        <v>8</v>
      </c>
      <c r="L3145">
        <v>32</v>
      </c>
      <c r="M3145">
        <v>32</v>
      </c>
      <c r="N3145" t="s">
        <v>12</v>
      </c>
      <c r="O3145" t="s">
        <v>1544</v>
      </c>
      <c r="P3145">
        <v>18</v>
      </c>
      <c r="Q3145">
        <v>0.6</v>
      </c>
      <c r="R3145">
        <v>14</v>
      </c>
      <c r="S3145">
        <v>0.46666666666666667</v>
      </c>
      <c r="T3145">
        <f>DATATABLE[[#This Row],[تعداد واگن منتظر واگذاری]]+DATATABLE[[#This Row],[تعداد واگن تحت تخلیه]]</f>
        <v>32</v>
      </c>
      <c r="U3145">
        <v>1.0666666666666667</v>
      </c>
      <c r="V3145">
        <v>34</v>
      </c>
      <c r="W3145">
        <v>1.1333333333333333</v>
      </c>
      <c r="X3145">
        <v>1972</v>
      </c>
      <c r="Y3145">
        <v>32</v>
      </c>
      <c r="Z3145">
        <v>48</v>
      </c>
      <c r="AA3145" t="s">
        <v>15</v>
      </c>
      <c r="AB3145">
        <v>1</v>
      </c>
      <c r="AC3145">
        <v>0</v>
      </c>
      <c r="AD3145" t="s">
        <v>15</v>
      </c>
      <c r="AE3145">
        <v>1</v>
      </c>
      <c r="AF3145">
        <v>0</v>
      </c>
      <c r="AG3145" t="s">
        <v>15</v>
      </c>
      <c r="AH3145">
        <v>1</v>
      </c>
      <c r="AI3145">
        <v>0</v>
      </c>
      <c r="AJ3145" t="s">
        <v>15</v>
      </c>
      <c r="AK3145">
        <v>1</v>
      </c>
      <c r="AL3145">
        <v>0</v>
      </c>
    </row>
    <row r="3146" spans="1:38" x14ac:dyDescent="0.25">
      <c r="A3146" t="s">
        <v>1530</v>
      </c>
      <c r="B3146" t="s">
        <v>1524</v>
      </c>
      <c r="C3146">
        <v>13980804</v>
      </c>
      <c r="D3146">
        <v>980804</v>
      </c>
      <c r="E3146" t="s">
        <v>1231</v>
      </c>
      <c r="F3146" t="s">
        <v>1232</v>
      </c>
      <c r="G3146" t="s">
        <v>1523</v>
      </c>
      <c r="H3146" t="s">
        <v>41</v>
      </c>
      <c r="I3146">
        <v>3</v>
      </c>
      <c r="J3146" t="s">
        <v>27</v>
      </c>
      <c r="K3146">
        <v>8</v>
      </c>
      <c r="L3146">
        <v>33</v>
      </c>
      <c r="M3146">
        <v>32</v>
      </c>
      <c r="N3146" t="s">
        <v>14</v>
      </c>
      <c r="O3146" t="s">
        <v>1545</v>
      </c>
      <c r="P3146">
        <v>28</v>
      </c>
      <c r="Q3146">
        <v>0.93333333333333335</v>
      </c>
      <c r="R3146">
        <v>18</v>
      </c>
      <c r="S3146">
        <v>0.6</v>
      </c>
      <c r="T3146">
        <f>DATATABLE[[#This Row],[تعداد واگن منتظر واگذاری]]+DATATABLE[[#This Row],[تعداد واگن تحت تخلیه]]</f>
        <v>46</v>
      </c>
      <c r="U3146">
        <v>1.5333333333333334</v>
      </c>
      <c r="V3146">
        <v>14</v>
      </c>
      <c r="W3146">
        <v>0.46666666666666667</v>
      </c>
      <c r="X3146">
        <v>812</v>
      </c>
      <c r="Y3146">
        <v>46</v>
      </c>
      <c r="Z3146">
        <v>32</v>
      </c>
      <c r="AA3146" t="s">
        <v>15</v>
      </c>
      <c r="AB3146">
        <v>1</v>
      </c>
      <c r="AC3146">
        <v>0</v>
      </c>
      <c r="AD3146" t="s">
        <v>15</v>
      </c>
      <c r="AE3146">
        <v>1</v>
      </c>
      <c r="AF3146">
        <v>0</v>
      </c>
      <c r="AG3146" t="s">
        <v>15</v>
      </c>
      <c r="AH3146">
        <v>1</v>
      </c>
      <c r="AI3146">
        <v>0</v>
      </c>
      <c r="AJ3146" t="s">
        <v>15</v>
      </c>
      <c r="AK3146">
        <v>1</v>
      </c>
      <c r="AL3146">
        <v>0</v>
      </c>
    </row>
    <row r="3147" spans="1:38" x14ac:dyDescent="0.25">
      <c r="A3147" t="s">
        <v>1530</v>
      </c>
      <c r="B3147" t="s">
        <v>1524</v>
      </c>
      <c r="C3147">
        <v>13980805</v>
      </c>
      <c r="D3147">
        <v>980805</v>
      </c>
      <c r="E3147" t="s">
        <v>1233</v>
      </c>
      <c r="F3147" t="s">
        <v>1234</v>
      </c>
      <c r="G3147" t="s">
        <v>1523</v>
      </c>
      <c r="H3147" t="s">
        <v>41</v>
      </c>
      <c r="I3147">
        <v>3</v>
      </c>
      <c r="J3147" t="s">
        <v>27</v>
      </c>
      <c r="K3147">
        <v>8</v>
      </c>
      <c r="L3147">
        <v>33</v>
      </c>
      <c r="M3147">
        <v>32</v>
      </c>
      <c r="N3147" t="s">
        <v>16</v>
      </c>
      <c r="O3147" t="s">
        <v>1546</v>
      </c>
      <c r="P3147">
        <v>24</v>
      </c>
      <c r="Q3147">
        <v>0.8</v>
      </c>
      <c r="R3147">
        <v>19</v>
      </c>
      <c r="S3147">
        <v>0.6333333333333333</v>
      </c>
      <c r="T3147">
        <f>DATATABLE[[#This Row],[تعداد واگن منتظر واگذاری]]+DATATABLE[[#This Row],[تعداد واگن تحت تخلیه]]</f>
        <v>43</v>
      </c>
      <c r="U3147">
        <v>1.4333333333333333</v>
      </c>
      <c r="V3147">
        <v>18</v>
      </c>
      <c r="W3147">
        <v>0.6</v>
      </c>
      <c r="X3147">
        <v>1044</v>
      </c>
      <c r="Y3147">
        <v>43</v>
      </c>
      <c r="Z3147">
        <v>37</v>
      </c>
      <c r="AA3147" t="s">
        <v>15</v>
      </c>
      <c r="AB3147">
        <v>1</v>
      </c>
      <c r="AC3147">
        <v>0</v>
      </c>
      <c r="AD3147" t="s">
        <v>15</v>
      </c>
      <c r="AE3147">
        <v>1</v>
      </c>
      <c r="AF3147">
        <v>0</v>
      </c>
      <c r="AG3147" t="s">
        <v>15</v>
      </c>
      <c r="AH3147">
        <v>1</v>
      </c>
      <c r="AI3147">
        <v>0</v>
      </c>
      <c r="AJ3147" t="s">
        <v>15</v>
      </c>
      <c r="AK3147">
        <v>1</v>
      </c>
      <c r="AL3147">
        <v>0</v>
      </c>
    </row>
    <row r="3148" spans="1:38" x14ac:dyDescent="0.25">
      <c r="A3148" t="s">
        <v>1530</v>
      </c>
      <c r="B3148" t="s">
        <v>1524</v>
      </c>
      <c r="C3148">
        <v>13980806</v>
      </c>
      <c r="D3148">
        <v>980806</v>
      </c>
      <c r="E3148" t="s">
        <v>1235</v>
      </c>
      <c r="F3148" t="s">
        <v>1236</v>
      </c>
      <c r="G3148" t="s">
        <v>1523</v>
      </c>
      <c r="H3148" t="s">
        <v>41</v>
      </c>
      <c r="I3148">
        <v>3</v>
      </c>
      <c r="J3148" t="s">
        <v>27</v>
      </c>
      <c r="K3148">
        <v>8</v>
      </c>
      <c r="L3148">
        <v>33</v>
      </c>
      <c r="M3148">
        <v>32</v>
      </c>
      <c r="N3148" t="s">
        <v>17</v>
      </c>
      <c r="O3148" t="s">
        <v>1547</v>
      </c>
      <c r="P3148">
        <v>0</v>
      </c>
      <c r="Q3148">
        <v>0</v>
      </c>
      <c r="R3148">
        <v>6</v>
      </c>
      <c r="S3148">
        <v>0.2</v>
      </c>
      <c r="T3148">
        <f>DATATABLE[[#This Row],[تعداد واگن منتظر واگذاری]]+DATATABLE[[#This Row],[تعداد واگن تحت تخلیه]]</f>
        <v>6</v>
      </c>
      <c r="U3148">
        <v>0.2</v>
      </c>
      <c r="V3148">
        <v>36</v>
      </c>
      <c r="W3148">
        <v>1.2</v>
      </c>
      <c r="X3148">
        <v>2088</v>
      </c>
      <c r="Y3148">
        <v>6</v>
      </c>
      <c r="Z3148">
        <v>42</v>
      </c>
      <c r="AA3148" t="s">
        <v>13</v>
      </c>
      <c r="AB3148">
        <v>0</v>
      </c>
      <c r="AC3148">
        <v>1</v>
      </c>
      <c r="AD3148" t="s">
        <v>15</v>
      </c>
      <c r="AE3148">
        <v>1</v>
      </c>
      <c r="AF3148">
        <v>0</v>
      </c>
      <c r="AG3148" t="s">
        <v>15</v>
      </c>
      <c r="AH3148">
        <v>1</v>
      </c>
      <c r="AI3148">
        <v>0</v>
      </c>
      <c r="AJ3148" t="s">
        <v>15</v>
      </c>
      <c r="AK3148">
        <v>1</v>
      </c>
      <c r="AL3148">
        <v>0</v>
      </c>
    </row>
    <row r="3149" spans="1:38" x14ac:dyDescent="0.25">
      <c r="A3149" t="s">
        <v>1530</v>
      </c>
      <c r="B3149" t="s">
        <v>1524</v>
      </c>
      <c r="C3149">
        <v>13980807</v>
      </c>
      <c r="D3149">
        <v>980807</v>
      </c>
      <c r="E3149" t="s">
        <v>1237</v>
      </c>
      <c r="F3149" t="s">
        <v>1238</v>
      </c>
      <c r="G3149" t="s">
        <v>1523</v>
      </c>
      <c r="H3149" t="s">
        <v>41</v>
      </c>
      <c r="I3149">
        <v>3</v>
      </c>
      <c r="J3149" t="s">
        <v>27</v>
      </c>
      <c r="K3149">
        <v>8</v>
      </c>
      <c r="L3149">
        <v>33</v>
      </c>
      <c r="M3149">
        <v>32</v>
      </c>
      <c r="N3149" t="s">
        <v>18</v>
      </c>
      <c r="O3149" t="s">
        <v>1548</v>
      </c>
      <c r="P3149">
        <v>35</v>
      </c>
      <c r="Q3149">
        <v>1.1666666666666667</v>
      </c>
      <c r="R3149">
        <v>19</v>
      </c>
      <c r="S3149">
        <v>0.6333333333333333</v>
      </c>
      <c r="T3149">
        <f>DATATABLE[[#This Row],[تعداد واگن منتظر واگذاری]]+DATATABLE[[#This Row],[تعداد واگن تحت تخلیه]]</f>
        <v>54</v>
      </c>
      <c r="U3149">
        <v>1.8</v>
      </c>
      <c r="V3149">
        <v>6</v>
      </c>
      <c r="W3149">
        <v>0.2</v>
      </c>
      <c r="X3149">
        <v>348</v>
      </c>
      <c r="Y3149">
        <v>54</v>
      </c>
      <c r="Z3149">
        <v>25</v>
      </c>
      <c r="AA3149" t="s">
        <v>15</v>
      </c>
      <c r="AB3149">
        <v>1</v>
      </c>
      <c r="AC3149">
        <v>0</v>
      </c>
      <c r="AD3149" t="s">
        <v>15</v>
      </c>
      <c r="AE3149">
        <v>1</v>
      </c>
      <c r="AF3149">
        <v>0</v>
      </c>
      <c r="AG3149" t="s">
        <v>15</v>
      </c>
      <c r="AH3149">
        <v>1</v>
      </c>
      <c r="AI3149">
        <v>0</v>
      </c>
      <c r="AJ3149" t="s">
        <v>15</v>
      </c>
      <c r="AK3149">
        <v>1</v>
      </c>
      <c r="AL3149">
        <v>0</v>
      </c>
    </row>
    <row r="3150" spans="1:38" x14ac:dyDescent="0.25">
      <c r="A3150" t="s">
        <v>1530</v>
      </c>
      <c r="B3150" t="s">
        <v>1524</v>
      </c>
      <c r="C3150">
        <v>13980808</v>
      </c>
      <c r="D3150">
        <v>980808</v>
      </c>
      <c r="E3150" t="s">
        <v>1239</v>
      </c>
      <c r="F3150" t="s">
        <v>1240</v>
      </c>
      <c r="G3150" t="s">
        <v>1523</v>
      </c>
      <c r="H3150" t="s">
        <v>41</v>
      </c>
      <c r="I3150">
        <v>3</v>
      </c>
      <c r="J3150" t="s">
        <v>27</v>
      </c>
      <c r="K3150">
        <v>8</v>
      </c>
      <c r="L3150">
        <v>33</v>
      </c>
      <c r="M3150">
        <v>32</v>
      </c>
      <c r="N3150" t="s">
        <v>19</v>
      </c>
      <c r="O3150" t="s">
        <v>1549</v>
      </c>
      <c r="P3150">
        <v>23</v>
      </c>
      <c r="Q3150">
        <v>0.76666666666666672</v>
      </c>
      <c r="R3150">
        <v>14</v>
      </c>
      <c r="S3150">
        <v>0.46666666666666667</v>
      </c>
      <c r="T3150">
        <f>DATATABLE[[#This Row],[تعداد واگن منتظر واگذاری]]+DATATABLE[[#This Row],[تعداد واگن تحت تخلیه]]</f>
        <v>37</v>
      </c>
      <c r="U3150">
        <v>1.2333333333333334</v>
      </c>
      <c r="V3150">
        <v>22</v>
      </c>
      <c r="W3150">
        <v>0.73333333333333328</v>
      </c>
      <c r="X3150">
        <v>1276</v>
      </c>
      <c r="Y3150">
        <v>37</v>
      </c>
      <c r="Z3150">
        <v>36</v>
      </c>
      <c r="AA3150" t="s">
        <v>15</v>
      </c>
      <c r="AB3150">
        <v>1</v>
      </c>
      <c r="AC3150">
        <v>0</v>
      </c>
      <c r="AD3150" t="s">
        <v>15</v>
      </c>
      <c r="AE3150">
        <v>1</v>
      </c>
      <c r="AF3150">
        <v>0</v>
      </c>
      <c r="AG3150" t="s">
        <v>15</v>
      </c>
      <c r="AH3150">
        <v>1</v>
      </c>
      <c r="AI3150">
        <v>0</v>
      </c>
      <c r="AJ3150" t="s">
        <v>15</v>
      </c>
      <c r="AK3150">
        <v>1</v>
      </c>
      <c r="AL3150">
        <v>0</v>
      </c>
    </row>
    <row r="3151" spans="1:38" x14ac:dyDescent="0.25">
      <c r="A3151" t="s">
        <v>1530</v>
      </c>
      <c r="B3151" t="s">
        <v>1524</v>
      </c>
      <c r="C3151">
        <v>13980809</v>
      </c>
      <c r="D3151">
        <v>980809</v>
      </c>
      <c r="E3151" t="s">
        <v>1241</v>
      </c>
      <c r="F3151" t="s">
        <v>1242</v>
      </c>
      <c r="G3151" t="s">
        <v>1523</v>
      </c>
      <c r="H3151" t="s">
        <v>41</v>
      </c>
      <c r="I3151">
        <v>3</v>
      </c>
      <c r="J3151" t="s">
        <v>27</v>
      </c>
      <c r="K3151">
        <v>8</v>
      </c>
      <c r="L3151">
        <v>33</v>
      </c>
      <c r="M3151">
        <v>33</v>
      </c>
      <c r="N3151" t="s">
        <v>20</v>
      </c>
      <c r="O3151" t="s">
        <v>1550</v>
      </c>
      <c r="P3151">
        <v>23</v>
      </c>
      <c r="Q3151">
        <v>0.76666666666666672</v>
      </c>
      <c r="R3151">
        <v>34</v>
      </c>
      <c r="S3151">
        <v>1.1333333333333333</v>
      </c>
      <c r="T3151">
        <f>DATATABLE[[#This Row],[تعداد واگن منتظر واگذاری]]+DATATABLE[[#This Row],[تعداد واگن تحت تخلیه]]</f>
        <v>57</v>
      </c>
      <c r="U3151">
        <v>1.9</v>
      </c>
      <c r="V3151">
        <v>14</v>
      </c>
      <c r="W3151">
        <v>0.46666666666666667</v>
      </c>
      <c r="X3151">
        <v>812</v>
      </c>
      <c r="Y3151">
        <v>57</v>
      </c>
      <c r="Z3151">
        <v>48</v>
      </c>
      <c r="AA3151" t="s">
        <v>15</v>
      </c>
      <c r="AB3151">
        <v>1</v>
      </c>
      <c r="AC3151">
        <v>0</v>
      </c>
      <c r="AD3151" t="s">
        <v>15</v>
      </c>
      <c r="AE3151">
        <v>1</v>
      </c>
      <c r="AF3151">
        <v>0</v>
      </c>
      <c r="AG3151" t="s">
        <v>15</v>
      </c>
      <c r="AH3151">
        <v>1</v>
      </c>
      <c r="AI3151">
        <v>0</v>
      </c>
      <c r="AJ3151" t="s">
        <v>15</v>
      </c>
      <c r="AK3151">
        <v>1</v>
      </c>
      <c r="AL3151">
        <v>0</v>
      </c>
    </row>
    <row r="3152" spans="1:38" x14ac:dyDescent="0.25">
      <c r="A3152" t="s">
        <v>1530</v>
      </c>
      <c r="B3152" t="s">
        <v>1524</v>
      </c>
      <c r="C3152">
        <v>13980810</v>
      </c>
      <c r="D3152">
        <v>980810</v>
      </c>
      <c r="E3152" t="s">
        <v>1243</v>
      </c>
      <c r="F3152" t="s">
        <v>1244</v>
      </c>
      <c r="G3152" t="s">
        <v>1523</v>
      </c>
      <c r="H3152" t="s">
        <v>41</v>
      </c>
      <c r="I3152">
        <v>3</v>
      </c>
      <c r="J3152" t="s">
        <v>27</v>
      </c>
      <c r="K3152">
        <v>8</v>
      </c>
      <c r="L3152">
        <v>33</v>
      </c>
      <c r="M3152">
        <v>33</v>
      </c>
      <c r="N3152" t="s">
        <v>12</v>
      </c>
      <c r="O3152" t="s">
        <v>1551</v>
      </c>
      <c r="P3152">
        <v>26</v>
      </c>
      <c r="Q3152">
        <v>0.8666666666666667</v>
      </c>
      <c r="R3152">
        <v>38</v>
      </c>
      <c r="S3152">
        <v>1.2666666666666666</v>
      </c>
      <c r="T3152">
        <f>DATATABLE[[#This Row],[تعداد واگن منتظر واگذاری]]+DATATABLE[[#This Row],[تعداد واگن تحت تخلیه]]</f>
        <v>64</v>
      </c>
      <c r="U3152">
        <v>2.1333333333333333</v>
      </c>
      <c r="V3152">
        <v>24</v>
      </c>
      <c r="W3152">
        <v>0.8</v>
      </c>
      <c r="X3152">
        <v>1392</v>
      </c>
      <c r="Y3152">
        <v>64</v>
      </c>
      <c r="Z3152">
        <v>62</v>
      </c>
      <c r="AA3152" t="s">
        <v>15</v>
      </c>
      <c r="AB3152">
        <v>1</v>
      </c>
      <c r="AC3152">
        <v>0</v>
      </c>
      <c r="AD3152" t="s">
        <v>15</v>
      </c>
      <c r="AE3152">
        <v>1</v>
      </c>
      <c r="AF3152">
        <v>0</v>
      </c>
      <c r="AG3152" t="s">
        <v>15</v>
      </c>
      <c r="AH3152">
        <v>1</v>
      </c>
      <c r="AI3152">
        <v>0</v>
      </c>
      <c r="AJ3152" t="s">
        <v>15</v>
      </c>
      <c r="AK3152">
        <v>1</v>
      </c>
      <c r="AL3152">
        <v>0</v>
      </c>
    </row>
    <row r="3153" spans="1:38" x14ac:dyDescent="0.25">
      <c r="A3153" t="s">
        <v>1530</v>
      </c>
      <c r="B3153" t="s">
        <v>1524</v>
      </c>
      <c r="C3153">
        <v>13980811</v>
      </c>
      <c r="D3153">
        <v>980811</v>
      </c>
      <c r="E3153" t="s">
        <v>1245</v>
      </c>
      <c r="F3153" t="s">
        <v>1246</v>
      </c>
      <c r="G3153" t="s">
        <v>1523</v>
      </c>
      <c r="H3153" t="s">
        <v>41</v>
      </c>
      <c r="I3153">
        <v>3</v>
      </c>
      <c r="J3153" t="s">
        <v>27</v>
      </c>
      <c r="K3153">
        <v>8</v>
      </c>
      <c r="L3153">
        <v>34</v>
      </c>
      <c r="M3153">
        <v>33</v>
      </c>
      <c r="N3153" t="s">
        <v>14</v>
      </c>
      <c r="O3153" t="s">
        <v>1552</v>
      </c>
      <c r="P3153">
        <v>0</v>
      </c>
      <c r="Q3153">
        <v>0</v>
      </c>
      <c r="R3153">
        <v>51</v>
      </c>
      <c r="S3153">
        <v>1.7</v>
      </c>
      <c r="T3153">
        <f>DATATABLE[[#This Row],[تعداد واگن منتظر واگذاری]]+DATATABLE[[#This Row],[تعداد واگن تحت تخلیه]]</f>
        <v>51</v>
      </c>
      <c r="U3153">
        <v>1.7</v>
      </c>
      <c r="V3153">
        <v>8</v>
      </c>
      <c r="W3153">
        <v>0.26666666666666666</v>
      </c>
      <c r="X3153">
        <v>464</v>
      </c>
      <c r="Y3153">
        <v>51</v>
      </c>
      <c r="Z3153">
        <v>59</v>
      </c>
      <c r="AA3153" t="s">
        <v>13</v>
      </c>
      <c r="AB3153">
        <v>0</v>
      </c>
      <c r="AC3153">
        <v>1</v>
      </c>
      <c r="AD3153" t="s">
        <v>15</v>
      </c>
      <c r="AE3153">
        <v>1</v>
      </c>
      <c r="AF3153">
        <v>0</v>
      </c>
      <c r="AG3153" t="s">
        <v>15</v>
      </c>
      <c r="AH3153">
        <v>1</v>
      </c>
      <c r="AI3153">
        <v>0</v>
      </c>
      <c r="AJ3153" t="s">
        <v>15</v>
      </c>
      <c r="AK3153">
        <v>1</v>
      </c>
      <c r="AL3153">
        <v>0</v>
      </c>
    </row>
    <row r="3154" spans="1:38" x14ac:dyDescent="0.25">
      <c r="A3154" t="s">
        <v>1530</v>
      </c>
      <c r="B3154" t="s">
        <v>1524</v>
      </c>
      <c r="C3154">
        <v>13980812</v>
      </c>
      <c r="D3154">
        <v>980812</v>
      </c>
      <c r="E3154" t="s">
        <v>1247</v>
      </c>
      <c r="F3154" t="s">
        <v>1248</v>
      </c>
      <c r="G3154" t="s">
        <v>1523</v>
      </c>
      <c r="H3154" t="s">
        <v>41</v>
      </c>
      <c r="I3154">
        <v>3</v>
      </c>
      <c r="J3154" t="s">
        <v>27</v>
      </c>
      <c r="K3154">
        <v>8</v>
      </c>
      <c r="L3154">
        <v>34</v>
      </c>
      <c r="M3154">
        <v>33</v>
      </c>
      <c r="N3154" t="s">
        <v>16</v>
      </c>
      <c r="O3154" t="s">
        <v>1553</v>
      </c>
      <c r="P3154">
        <v>0</v>
      </c>
      <c r="Q3154">
        <v>0</v>
      </c>
      <c r="R3154">
        <v>21</v>
      </c>
      <c r="S3154">
        <v>0.7</v>
      </c>
      <c r="T3154">
        <f>DATATABLE[[#This Row],[تعداد واگن منتظر واگذاری]]+DATATABLE[[#This Row],[تعداد واگن تحت تخلیه]]</f>
        <v>21</v>
      </c>
      <c r="U3154">
        <v>0.7</v>
      </c>
      <c r="V3154">
        <v>19</v>
      </c>
      <c r="W3154">
        <v>0.6333333333333333</v>
      </c>
      <c r="X3154">
        <v>1102</v>
      </c>
      <c r="Y3154">
        <v>21</v>
      </c>
      <c r="Z3154">
        <v>40</v>
      </c>
      <c r="AA3154" t="s">
        <v>13</v>
      </c>
      <c r="AB3154">
        <v>0</v>
      </c>
      <c r="AC3154">
        <v>1</v>
      </c>
      <c r="AD3154" t="s">
        <v>15</v>
      </c>
      <c r="AE3154">
        <v>1</v>
      </c>
      <c r="AF3154">
        <v>0</v>
      </c>
      <c r="AG3154" t="s">
        <v>15</v>
      </c>
      <c r="AH3154">
        <v>1</v>
      </c>
      <c r="AI3154">
        <v>0</v>
      </c>
      <c r="AJ3154" t="s">
        <v>15</v>
      </c>
      <c r="AK3154">
        <v>1</v>
      </c>
      <c r="AL3154">
        <v>0</v>
      </c>
    </row>
    <row r="3155" spans="1:38" x14ac:dyDescent="0.25">
      <c r="A3155" t="s">
        <v>1530</v>
      </c>
      <c r="B3155" t="s">
        <v>1524</v>
      </c>
      <c r="C3155">
        <v>13980813</v>
      </c>
      <c r="D3155">
        <v>980813</v>
      </c>
      <c r="E3155" t="s">
        <v>1249</v>
      </c>
      <c r="F3155" t="s">
        <v>1250</v>
      </c>
      <c r="G3155" t="s">
        <v>1523</v>
      </c>
      <c r="H3155" t="s">
        <v>41</v>
      </c>
      <c r="I3155">
        <v>3</v>
      </c>
      <c r="J3155" t="s">
        <v>27</v>
      </c>
      <c r="K3155">
        <v>8</v>
      </c>
      <c r="L3155">
        <v>34</v>
      </c>
      <c r="M3155">
        <v>33</v>
      </c>
      <c r="N3155" t="s">
        <v>17</v>
      </c>
      <c r="O3155" t="s">
        <v>1556</v>
      </c>
      <c r="P3155">
        <v>0</v>
      </c>
      <c r="Q3155">
        <v>0</v>
      </c>
      <c r="R3155">
        <v>15</v>
      </c>
      <c r="S3155">
        <v>0.5</v>
      </c>
      <c r="T3155">
        <f>DATATABLE[[#This Row],[تعداد واگن منتظر واگذاری]]+DATATABLE[[#This Row],[تعداد واگن تحت تخلیه]]</f>
        <v>15</v>
      </c>
      <c r="U3155">
        <v>0.5</v>
      </c>
      <c r="V3155">
        <v>42</v>
      </c>
      <c r="W3155">
        <v>1.4</v>
      </c>
      <c r="X3155">
        <v>2436</v>
      </c>
      <c r="Y3155">
        <v>15</v>
      </c>
      <c r="Z3155">
        <v>57</v>
      </c>
      <c r="AA3155" t="s">
        <v>13</v>
      </c>
      <c r="AB3155">
        <v>0</v>
      </c>
      <c r="AC3155">
        <v>1</v>
      </c>
      <c r="AD3155" t="s">
        <v>15</v>
      </c>
      <c r="AE3155">
        <v>1</v>
      </c>
      <c r="AF3155">
        <v>0</v>
      </c>
      <c r="AG3155" t="s">
        <v>15</v>
      </c>
      <c r="AH3155">
        <v>1</v>
      </c>
      <c r="AI3155">
        <v>0</v>
      </c>
      <c r="AJ3155" t="s">
        <v>15</v>
      </c>
      <c r="AK3155">
        <v>1</v>
      </c>
      <c r="AL3155">
        <v>0</v>
      </c>
    </row>
    <row r="3156" spans="1:38" x14ac:dyDescent="0.25">
      <c r="A3156" t="s">
        <v>1530</v>
      </c>
      <c r="B3156" t="s">
        <v>1524</v>
      </c>
      <c r="C3156">
        <v>13980814</v>
      </c>
      <c r="D3156">
        <v>980814</v>
      </c>
      <c r="E3156" t="s">
        <v>1251</v>
      </c>
      <c r="F3156" t="s">
        <v>1252</v>
      </c>
      <c r="G3156" t="s">
        <v>1523</v>
      </c>
      <c r="H3156" t="s">
        <v>41</v>
      </c>
      <c r="I3156">
        <v>3</v>
      </c>
      <c r="J3156" t="s">
        <v>27</v>
      </c>
      <c r="K3156">
        <v>8</v>
      </c>
      <c r="L3156">
        <v>34</v>
      </c>
      <c r="M3156">
        <v>33</v>
      </c>
      <c r="N3156" t="s">
        <v>18</v>
      </c>
      <c r="O3156" t="s">
        <v>1557</v>
      </c>
      <c r="P3156">
        <v>29</v>
      </c>
      <c r="Q3156">
        <v>0.96666666666666667</v>
      </c>
      <c r="R3156">
        <v>0</v>
      </c>
      <c r="S3156">
        <v>0</v>
      </c>
      <c r="T3156">
        <f>DATATABLE[[#This Row],[تعداد واگن منتظر واگذاری]]+DATATABLE[[#This Row],[تعداد واگن تحت تخلیه]]</f>
        <v>29</v>
      </c>
      <c r="U3156">
        <v>0.96666666666666667</v>
      </c>
      <c r="V3156">
        <v>15</v>
      </c>
      <c r="W3156">
        <v>0.5</v>
      </c>
      <c r="X3156">
        <v>870</v>
      </c>
      <c r="Y3156">
        <v>29</v>
      </c>
      <c r="Z3156">
        <v>15</v>
      </c>
      <c r="AA3156" t="s">
        <v>15</v>
      </c>
      <c r="AB3156">
        <v>1</v>
      </c>
      <c r="AC3156">
        <v>0</v>
      </c>
      <c r="AD3156" t="s">
        <v>13</v>
      </c>
      <c r="AE3156">
        <v>0</v>
      </c>
      <c r="AF3156">
        <v>1</v>
      </c>
      <c r="AG3156" t="s">
        <v>15</v>
      </c>
      <c r="AH3156">
        <v>1</v>
      </c>
      <c r="AI3156">
        <v>0</v>
      </c>
      <c r="AJ3156" t="s">
        <v>15</v>
      </c>
      <c r="AK3156">
        <v>1</v>
      </c>
      <c r="AL3156">
        <v>0</v>
      </c>
    </row>
    <row r="3157" spans="1:38" x14ac:dyDescent="0.25">
      <c r="A3157" t="s">
        <v>1530</v>
      </c>
      <c r="B3157" t="s">
        <v>1524</v>
      </c>
      <c r="C3157">
        <v>13980815</v>
      </c>
      <c r="D3157">
        <v>980815</v>
      </c>
      <c r="E3157" t="s">
        <v>1253</v>
      </c>
      <c r="F3157" t="s">
        <v>1254</v>
      </c>
      <c r="G3157" t="s">
        <v>1523</v>
      </c>
      <c r="H3157" t="s">
        <v>41</v>
      </c>
      <c r="I3157">
        <v>3</v>
      </c>
      <c r="J3157" t="s">
        <v>27</v>
      </c>
      <c r="K3157">
        <v>8</v>
      </c>
      <c r="L3157">
        <v>34</v>
      </c>
      <c r="M3157">
        <v>33</v>
      </c>
      <c r="N3157" t="s">
        <v>19</v>
      </c>
      <c r="O3157" t="s">
        <v>1558</v>
      </c>
      <c r="P3157">
        <v>15</v>
      </c>
      <c r="Q3157">
        <v>0.5</v>
      </c>
      <c r="R3157">
        <v>16</v>
      </c>
      <c r="S3157">
        <v>0.53333333333333333</v>
      </c>
      <c r="T3157">
        <f>DATATABLE[[#This Row],[تعداد واگن منتظر واگذاری]]+DATATABLE[[#This Row],[تعداد واگن تحت تخلیه]]</f>
        <v>31</v>
      </c>
      <c r="U3157">
        <v>1.0333333333333334</v>
      </c>
      <c r="V3157">
        <v>16</v>
      </c>
      <c r="W3157">
        <v>0.53333333333333333</v>
      </c>
      <c r="X3157">
        <v>928</v>
      </c>
      <c r="Y3157">
        <v>31</v>
      </c>
      <c r="Z3157">
        <v>32</v>
      </c>
      <c r="AA3157" t="s">
        <v>15</v>
      </c>
      <c r="AB3157">
        <v>1</v>
      </c>
      <c r="AC3157">
        <v>0</v>
      </c>
      <c r="AD3157" t="s">
        <v>15</v>
      </c>
      <c r="AE3157">
        <v>1</v>
      </c>
      <c r="AF3157">
        <v>0</v>
      </c>
      <c r="AG3157" t="s">
        <v>15</v>
      </c>
      <c r="AH3157">
        <v>1</v>
      </c>
      <c r="AI3157">
        <v>0</v>
      </c>
      <c r="AJ3157" t="s">
        <v>15</v>
      </c>
      <c r="AK3157">
        <v>1</v>
      </c>
      <c r="AL3157">
        <v>0</v>
      </c>
    </row>
    <row r="3158" spans="1:38" x14ac:dyDescent="0.25">
      <c r="A3158" t="s">
        <v>1530</v>
      </c>
      <c r="B3158" t="s">
        <v>1524</v>
      </c>
      <c r="C3158">
        <v>13980816</v>
      </c>
      <c r="D3158">
        <v>980816</v>
      </c>
      <c r="E3158" t="s">
        <v>1255</v>
      </c>
      <c r="F3158" t="s">
        <v>1256</v>
      </c>
      <c r="G3158" t="s">
        <v>1523</v>
      </c>
      <c r="H3158" t="s">
        <v>41</v>
      </c>
      <c r="I3158">
        <v>3</v>
      </c>
      <c r="J3158" t="s">
        <v>27</v>
      </c>
      <c r="K3158">
        <v>8</v>
      </c>
      <c r="L3158">
        <v>34</v>
      </c>
      <c r="M3158">
        <v>34</v>
      </c>
      <c r="N3158" t="s">
        <v>20</v>
      </c>
      <c r="O3158" t="s">
        <v>1559</v>
      </c>
      <c r="P3158">
        <v>26</v>
      </c>
      <c r="Q3158">
        <v>0.8666666666666667</v>
      </c>
      <c r="R3158">
        <v>0</v>
      </c>
      <c r="S3158">
        <v>0</v>
      </c>
      <c r="T3158">
        <f>DATATABLE[[#This Row],[تعداد واگن منتظر واگذاری]]+DATATABLE[[#This Row],[تعداد واگن تحت تخلیه]]</f>
        <v>26</v>
      </c>
      <c r="U3158">
        <v>0.8666666666666667</v>
      </c>
      <c r="V3158">
        <v>62</v>
      </c>
      <c r="W3158">
        <v>2.0666666666666669</v>
      </c>
      <c r="X3158">
        <v>3596</v>
      </c>
      <c r="Y3158">
        <v>26</v>
      </c>
      <c r="Z3158">
        <v>62</v>
      </c>
      <c r="AA3158" t="s">
        <v>15</v>
      </c>
      <c r="AB3158">
        <v>1</v>
      </c>
      <c r="AC3158">
        <v>0</v>
      </c>
      <c r="AD3158" t="s">
        <v>13</v>
      </c>
      <c r="AE3158">
        <v>0</v>
      </c>
      <c r="AF3158">
        <v>1</v>
      </c>
      <c r="AG3158" t="s">
        <v>15</v>
      </c>
      <c r="AH3158">
        <v>1</v>
      </c>
      <c r="AI3158">
        <v>0</v>
      </c>
      <c r="AJ3158" t="s">
        <v>15</v>
      </c>
      <c r="AK3158">
        <v>1</v>
      </c>
      <c r="AL3158">
        <v>0</v>
      </c>
    </row>
    <row r="3159" spans="1:38" x14ac:dyDescent="0.25">
      <c r="A3159" t="s">
        <v>1530</v>
      </c>
      <c r="B3159" t="s">
        <v>1524</v>
      </c>
      <c r="C3159">
        <v>13980817</v>
      </c>
      <c r="D3159">
        <v>980817</v>
      </c>
      <c r="E3159" t="s">
        <v>1257</v>
      </c>
      <c r="F3159" t="s">
        <v>1258</v>
      </c>
      <c r="G3159" t="s">
        <v>1523</v>
      </c>
      <c r="H3159" t="s">
        <v>41</v>
      </c>
      <c r="I3159">
        <v>3</v>
      </c>
      <c r="J3159" t="s">
        <v>27</v>
      </c>
      <c r="K3159">
        <v>8</v>
      </c>
      <c r="L3159">
        <v>34</v>
      </c>
      <c r="M3159">
        <v>34</v>
      </c>
      <c r="N3159" t="s">
        <v>12</v>
      </c>
      <c r="O3159" t="s">
        <v>1560</v>
      </c>
      <c r="P3159">
        <v>34</v>
      </c>
      <c r="Q3159">
        <v>1.1333333333333333</v>
      </c>
      <c r="R3159">
        <v>8</v>
      </c>
      <c r="S3159">
        <v>0.26666666666666666</v>
      </c>
      <c r="T3159">
        <f>DATATABLE[[#This Row],[تعداد واگن منتظر واگذاری]]+DATATABLE[[#This Row],[تعداد واگن تحت تخلیه]]</f>
        <v>42</v>
      </c>
      <c r="U3159">
        <v>1.4</v>
      </c>
      <c r="V3159">
        <v>19</v>
      </c>
      <c r="W3159">
        <v>0.6333333333333333</v>
      </c>
      <c r="X3159">
        <v>1102</v>
      </c>
      <c r="Y3159">
        <v>42</v>
      </c>
      <c r="Z3159">
        <v>27</v>
      </c>
      <c r="AA3159" t="s">
        <v>15</v>
      </c>
      <c r="AB3159">
        <v>1</v>
      </c>
      <c r="AC3159">
        <v>0</v>
      </c>
      <c r="AD3159" t="s">
        <v>15</v>
      </c>
      <c r="AE3159">
        <v>1</v>
      </c>
      <c r="AF3159">
        <v>0</v>
      </c>
      <c r="AG3159" t="s">
        <v>15</v>
      </c>
      <c r="AH3159">
        <v>1</v>
      </c>
      <c r="AI3159">
        <v>0</v>
      </c>
      <c r="AJ3159" t="s">
        <v>15</v>
      </c>
      <c r="AK3159">
        <v>1</v>
      </c>
      <c r="AL3159">
        <v>0</v>
      </c>
    </row>
    <row r="3160" spans="1:38" x14ac:dyDescent="0.25">
      <c r="A3160" t="s">
        <v>1530</v>
      </c>
      <c r="B3160" t="s">
        <v>1524</v>
      </c>
      <c r="C3160">
        <v>13980818</v>
      </c>
      <c r="D3160">
        <v>980818</v>
      </c>
      <c r="E3160" t="s">
        <v>1259</v>
      </c>
      <c r="F3160" t="s">
        <v>1260</v>
      </c>
      <c r="G3160" t="s">
        <v>1523</v>
      </c>
      <c r="H3160" t="s">
        <v>41</v>
      </c>
      <c r="I3160">
        <v>3</v>
      </c>
      <c r="J3160" t="s">
        <v>27</v>
      </c>
      <c r="K3160">
        <v>8</v>
      </c>
      <c r="L3160">
        <v>35</v>
      </c>
      <c r="M3160">
        <v>34</v>
      </c>
      <c r="N3160" t="s">
        <v>14</v>
      </c>
      <c r="O3160" t="s">
        <v>1561</v>
      </c>
      <c r="P3160">
        <v>0</v>
      </c>
      <c r="Q3160">
        <v>0</v>
      </c>
      <c r="R3160">
        <v>22</v>
      </c>
      <c r="S3160">
        <v>0.73333333333333328</v>
      </c>
      <c r="T3160">
        <f>DATATABLE[[#This Row],[تعداد واگن منتظر واگذاری]]+DATATABLE[[#This Row],[تعداد واگن تحت تخلیه]]</f>
        <v>22</v>
      </c>
      <c r="U3160">
        <v>0.73333333333333328</v>
      </c>
      <c r="V3160">
        <v>25</v>
      </c>
      <c r="W3160">
        <v>0.83333333333333337</v>
      </c>
      <c r="X3160">
        <v>1450</v>
      </c>
      <c r="Y3160">
        <v>22</v>
      </c>
      <c r="Z3160">
        <v>47</v>
      </c>
      <c r="AA3160" t="s">
        <v>13</v>
      </c>
      <c r="AB3160">
        <v>0</v>
      </c>
      <c r="AC3160">
        <v>1</v>
      </c>
      <c r="AD3160" t="s">
        <v>15</v>
      </c>
      <c r="AE3160">
        <v>1</v>
      </c>
      <c r="AF3160">
        <v>0</v>
      </c>
      <c r="AG3160" t="s">
        <v>15</v>
      </c>
      <c r="AH3160">
        <v>1</v>
      </c>
      <c r="AI3160">
        <v>0</v>
      </c>
      <c r="AJ3160" t="s">
        <v>15</v>
      </c>
      <c r="AK3160">
        <v>1</v>
      </c>
      <c r="AL3160">
        <v>0</v>
      </c>
    </row>
    <row r="3161" spans="1:38" x14ac:dyDescent="0.25">
      <c r="A3161" t="s">
        <v>1530</v>
      </c>
      <c r="B3161" t="s">
        <v>1524</v>
      </c>
      <c r="C3161">
        <v>13980819</v>
      </c>
      <c r="D3161">
        <v>980819</v>
      </c>
      <c r="E3161" t="s">
        <v>1261</v>
      </c>
      <c r="F3161" t="s">
        <v>1262</v>
      </c>
      <c r="G3161" t="s">
        <v>1523</v>
      </c>
      <c r="H3161" t="s">
        <v>41</v>
      </c>
      <c r="I3161">
        <v>3</v>
      </c>
      <c r="J3161" t="s">
        <v>27</v>
      </c>
      <c r="K3161">
        <v>8</v>
      </c>
      <c r="L3161">
        <v>35</v>
      </c>
      <c r="M3161">
        <v>34</v>
      </c>
      <c r="N3161" t="s">
        <v>16</v>
      </c>
      <c r="O3161" t="s">
        <v>1562</v>
      </c>
      <c r="P3161">
        <v>0</v>
      </c>
      <c r="Q3161">
        <v>0</v>
      </c>
      <c r="R3161">
        <v>39</v>
      </c>
      <c r="S3161">
        <v>1.3</v>
      </c>
      <c r="T3161">
        <f>DATATABLE[[#This Row],[تعداد واگن منتظر واگذاری]]+DATATABLE[[#This Row],[تعداد واگن تحت تخلیه]]</f>
        <v>39</v>
      </c>
      <c r="U3161">
        <v>1.3</v>
      </c>
      <c r="V3161">
        <v>39</v>
      </c>
      <c r="W3161">
        <v>1.3</v>
      </c>
      <c r="X3161">
        <v>2262</v>
      </c>
      <c r="Y3161">
        <v>39</v>
      </c>
      <c r="Z3161">
        <v>78</v>
      </c>
      <c r="AA3161" t="s">
        <v>13</v>
      </c>
      <c r="AB3161">
        <v>0</v>
      </c>
      <c r="AC3161">
        <v>1</v>
      </c>
      <c r="AD3161" t="s">
        <v>15</v>
      </c>
      <c r="AE3161">
        <v>1</v>
      </c>
      <c r="AF3161">
        <v>0</v>
      </c>
      <c r="AG3161" t="s">
        <v>15</v>
      </c>
      <c r="AH3161">
        <v>1</v>
      </c>
      <c r="AI3161">
        <v>0</v>
      </c>
      <c r="AJ3161" t="s">
        <v>15</v>
      </c>
      <c r="AK3161">
        <v>1</v>
      </c>
      <c r="AL3161">
        <v>0</v>
      </c>
    </row>
    <row r="3162" spans="1:38" x14ac:dyDescent="0.25">
      <c r="A3162" t="s">
        <v>1530</v>
      </c>
      <c r="B3162" t="s">
        <v>1524</v>
      </c>
      <c r="C3162">
        <v>13980820</v>
      </c>
      <c r="D3162">
        <v>980820</v>
      </c>
      <c r="E3162" t="s">
        <v>1263</v>
      </c>
      <c r="F3162" t="s">
        <v>1264</v>
      </c>
      <c r="G3162" t="s">
        <v>1523</v>
      </c>
      <c r="H3162" t="s">
        <v>41</v>
      </c>
      <c r="I3162">
        <v>3</v>
      </c>
      <c r="J3162" t="s">
        <v>27</v>
      </c>
      <c r="K3162">
        <v>8</v>
      </c>
      <c r="L3162">
        <v>35</v>
      </c>
      <c r="M3162">
        <v>34</v>
      </c>
      <c r="N3162" t="s">
        <v>17</v>
      </c>
      <c r="O3162" t="s">
        <v>1563</v>
      </c>
      <c r="P3162">
        <v>21</v>
      </c>
      <c r="Q3162">
        <v>0.7</v>
      </c>
      <c r="R3162">
        <v>0</v>
      </c>
      <c r="S3162">
        <v>0</v>
      </c>
      <c r="T3162">
        <f>DATATABLE[[#This Row],[تعداد واگن منتظر واگذاری]]+DATATABLE[[#This Row],[تعداد واگن تحت تخلیه]]</f>
        <v>21</v>
      </c>
      <c r="U3162">
        <v>0.7</v>
      </c>
      <c r="V3162">
        <v>39</v>
      </c>
      <c r="W3162">
        <v>1.3</v>
      </c>
      <c r="X3162">
        <v>2262</v>
      </c>
      <c r="Y3162">
        <v>21</v>
      </c>
      <c r="Z3162">
        <v>39</v>
      </c>
      <c r="AA3162" t="s">
        <v>15</v>
      </c>
      <c r="AB3162">
        <v>1</v>
      </c>
      <c r="AC3162">
        <v>0</v>
      </c>
      <c r="AD3162" t="s">
        <v>13</v>
      </c>
      <c r="AE3162">
        <v>0</v>
      </c>
      <c r="AF3162">
        <v>1</v>
      </c>
      <c r="AG3162" t="s">
        <v>15</v>
      </c>
      <c r="AH3162">
        <v>1</v>
      </c>
      <c r="AI3162">
        <v>0</v>
      </c>
      <c r="AJ3162" t="s">
        <v>15</v>
      </c>
      <c r="AK3162">
        <v>1</v>
      </c>
      <c r="AL3162">
        <v>0</v>
      </c>
    </row>
    <row r="3163" spans="1:38" x14ac:dyDescent="0.25">
      <c r="A3163" t="s">
        <v>1530</v>
      </c>
      <c r="B3163" t="s">
        <v>1524</v>
      </c>
      <c r="C3163">
        <v>13980821</v>
      </c>
      <c r="D3163">
        <v>980821</v>
      </c>
      <c r="E3163" t="s">
        <v>1265</v>
      </c>
      <c r="F3163" t="s">
        <v>1266</v>
      </c>
      <c r="G3163" t="s">
        <v>1523</v>
      </c>
      <c r="H3163" t="s">
        <v>41</v>
      </c>
      <c r="I3163">
        <v>3</v>
      </c>
      <c r="J3163" t="s">
        <v>27</v>
      </c>
      <c r="K3163">
        <v>8</v>
      </c>
      <c r="L3163">
        <v>35</v>
      </c>
      <c r="M3163">
        <v>34</v>
      </c>
      <c r="N3163" t="s">
        <v>18</v>
      </c>
      <c r="O3163" t="s">
        <v>1564</v>
      </c>
      <c r="P3163">
        <v>0</v>
      </c>
      <c r="Q3163">
        <v>0</v>
      </c>
      <c r="R3163">
        <v>18</v>
      </c>
      <c r="S3163">
        <v>0.6</v>
      </c>
      <c r="T3163">
        <f>DATATABLE[[#This Row],[تعداد واگن منتظر واگذاری]]+DATATABLE[[#This Row],[تعداد واگن تحت تخلیه]]</f>
        <v>18</v>
      </c>
      <c r="U3163">
        <v>0.6</v>
      </c>
      <c r="V3163">
        <v>21</v>
      </c>
      <c r="W3163">
        <v>0.7</v>
      </c>
      <c r="X3163">
        <v>1218</v>
      </c>
      <c r="Y3163">
        <v>18</v>
      </c>
      <c r="Z3163">
        <v>39</v>
      </c>
      <c r="AA3163" t="s">
        <v>13</v>
      </c>
      <c r="AB3163">
        <v>0</v>
      </c>
      <c r="AC3163">
        <v>1</v>
      </c>
      <c r="AD3163" t="s">
        <v>15</v>
      </c>
      <c r="AE3163">
        <v>1</v>
      </c>
      <c r="AF3163">
        <v>0</v>
      </c>
      <c r="AG3163" t="s">
        <v>15</v>
      </c>
      <c r="AH3163">
        <v>1</v>
      </c>
      <c r="AI3163">
        <v>0</v>
      </c>
      <c r="AJ3163" t="s">
        <v>15</v>
      </c>
      <c r="AK3163">
        <v>1</v>
      </c>
      <c r="AL3163">
        <v>0</v>
      </c>
    </row>
    <row r="3164" spans="1:38" x14ac:dyDescent="0.25">
      <c r="A3164" t="s">
        <v>1530</v>
      </c>
      <c r="B3164" t="s">
        <v>1524</v>
      </c>
      <c r="C3164">
        <v>13980822</v>
      </c>
      <c r="D3164">
        <v>980822</v>
      </c>
      <c r="E3164" t="s">
        <v>1267</v>
      </c>
      <c r="F3164" t="s">
        <v>1268</v>
      </c>
      <c r="G3164" t="s">
        <v>1523</v>
      </c>
      <c r="H3164" t="s">
        <v>41</v>
      </c>
      <c r="I3164">
        <v>3</v>
      </c>
      <c r="J3164" t="s">
        <v>27</v>
      </c>
      <c r="K3164">
        <v>8</v>
      </c>
      <c r="L3164">
        <v>35</v>
      </c>
      <c r="M3164">
        <v>34</v>
      </c>
      <c r="N3164" t="s">
        <v>19</v>
      </c>
      <c r="O3164" t="s">
        <v>1565</v>
      </c>
      <c r="P3164">
        <v>21</v>
      </c>
      <c r="Q3164">
        <v>0.7</v>
      </c>
      <c r="R3164">
        <v>0</v>
      </c>
      <c r="S3164">
        <v>0</v>
      </c>
      <c r="T3164">
        <f>DATATABLE[[#This Row],[تعداد واگن منتظر واگذاری]]+DATATABLE[[#This Row],[تعداد واگن تحت تخلیه]]</f>
        <v>21</v>
      </c>
      <c r="U3164">
        <v>0.7</v>
      </c>
      <c r="V3164">
        <v>18</v>
      </c>
      <c r="W3164">
        <v>0.6</v>
      </c>
      <c r="X3164">
        <v>1044</v>
      </c>
      <c r="Y3164">
        <v>21</v>
      </c>
      <c r="Z3164">
        <v>18</v>
      </c>
      <c r="AA3164" t="s">
        <v>15</v>
      </c>
      <c r="AB3164">
        <v>1</v>
      </c>
      <c r="AC3164">
        <v>0</v>
      </c>
      <c r="AD3164" t="s">
        <v>13</v>
      </c>
      <c r="AE3164">
        <v>0</v>
      </c>
      <c r="AF3164">
        <v>1</v>
      </c>
      <c r="AG3164" t="s">
        <v>15</v>
      </c>
      <c r="AH3164">
        <v>1</v>
      </c>
      <c r="AI3164">
        <v>0</v>
      </c>
      <c r="AJ3164" t="s">
        <v>15</v>
      </c>
      <c r="AK3164">
        <v>1</v>
      </c>
      <c r="AL3164">
        <v>0</v>
      </c>
    </row>
    <row r="3165" spans="1:38" x14ac:dyDescent="0.25">
      <c r="A3165" t="s">
        <v>1530</v>
      </c>
      <c r="B3165" t="s">
        <v>1524</v>
      </c>
      <c r="C3165">
        <v>13980823</v>
      </c>
      <c r="D3165">
        <v>980823</v>
      </c>
      <c r="E3165" t="s">
        <v>1269</v>
      </c>
      <c r="F3165" t="s">
        <v>1270</v>
      </c>
      <c r="G3165" t="s">
        <v>1523</v>
      </c>
      <c r="H3165" t="s">
        <v>41</v>
      </c>
      <c r="I3165">
        <v>3</v>
      </c>
      <c r="J3165" t="s">
        <v>27</v>
      </c>
      <c r="K3165">
        <v>8</v>
      </c>
      <c r="L3165">
        <v>35</v>
      </c>
      <c r="M3165">
        <v>35</v>
      </c>
      <c r="N3165" t="s">
        <v>20</v>
      </c>
      <c r="O3165" t="s">
        <v>1566</v>
      </c>
      <c r="P3165">
        <v>17</v>
      </c>
      <c r="Q3165">
        <v>0.56666666666666665</v>
      </c>
      <c r="R3165">
        <v>6</v>
      </c>
      <c r="S3165">
        <v>0.2</v>
      </c>
      <c r="T3165">
        <f>DATATABLE[[#This Row],[تعداد واگن منتظر واگذاری]]+DATATABLE[[#This Row],[تعداد واگن تحت تخلیه]]</f>
        <v>23</v>
      </c>
      <c r="U3165">
        <v>0.76666666666666672</v>
      </c>
      <c r="V3165">
        <v>36</v>
      </c>
      <c r="W3165">
        <v>1.2</v>
      </c>
      <c r="X3165">
        <v>2088</v>
      </c>
      <c r="Y3165">
        <v>23</v>
      </c>
      <c r="Z3165">
        <v>42</v>
      </c>
      <c r="AA3165" t="s">
        <v>15</v>
      </c>
      <c r="AB3165">
        <v>1</v>
      </c>
      <c r="AC3165">
        <v>0</v>
      </c>
      <c r="AD3165" t="s">
        <v>15</v>
      </c>
      <c r="AE3165">
        <v>1</v>
      </c>
      <c r="AF3165">
        <v>0</v>
      </c>
      <c r="AG3165" t="s">
        <v>15</v>
      </c>
      <c r="AH3165">
        <v>1</v>
      </c>
      <c r="AI3165">
        <v>0</v>
      </c>
      <c r="AJ3165" t="s">
        <v>15</v>
      </c>
      <c r="AK3165">
        <v>1</v>
      </c>
      <c r="AL3165">
        <v>0</v>
      </c>
    </row>
    <row r="3166" spans="1:38" x14ac:dyDescent="0.25">
      <c r="A3166" t="s">
        <v>1530</v>
      </c>
      <c r="B3166" t="s">
        <v>1524</v>
      </c>
      <c r="C3166">
        <v>13980824</v>
      </c>
      <c r="D3166">
        <v>980824</v>
      </c>
      <c r="E3166" t="s">
        <v>1271</v>
      </c>
      <c r="F3166" t="s">
        <v>1272</v>
      </c>
      <c r="G3166" t="s">
        <v>1523</v>
      </c>
      <c r="H3166" t="s">
        <v>41</v>
      </c>
      <c r="I3166">
        <v>3</v>
      </c>
      <c r="J3166" t="s">
        <v>27</v>
      </c>
      <c r="K3166">
        <v>8</v>
      </c>
      <c r="L3166">
        <v>35</v>
      </c>
      <c r="M3166">
        <v>35</v>
      </c>
      <c r="N3166" t="s">
        <v>12</v>
      </c>
      <c r="O3166" t="s">
        <v>1567</v>
      </c>
      <c r="P3166">
        <v>0</v>
      </c>
      <c r="Q3166">
        <v>0</v>
      </c>
      <c r="R3166">
        <v>6</v>
      </c>
      <c r="S3166">
        <v>0.2</v>
      </c>
      <c r="T3166">
        <f>DATATABLE[[#This Row],[تعداد واگن منتظر واگذاری]]+DATATABLE[[#This Row],[تعداد واگن تحت تخلیه]]</f>
        <v>6</v>
      </c>
      <c r="U3166">
        <v>0.2</v>
      </c>
      <c r="V3166">
        <v>17</v>
      </c>
      <c r="W3166">
        <v>0.56666666666666665</v>
      </c>
      <c r="X3166">
        <v>986</v>
      </c>
      <c r="Y3166">
        <v>6</v>
      </c>
      <c r="Z3166">
        <v>23</v>
      </c>
      <c r="AA3166" t="s">
        <v>13</v>
      </c>
      <c r="AB3166">
        <v>0</v>
      </c>
      <c r="AC3166">
        <v>1</v>
      </c>
      <c r="AD3166" t="s">
        <v>15</v>
      </c>
      <c r="AE3166">
        <v>1</v>
      </c>
      <c r="AF3166">
        <v>0</v>
      </c>
      <c r="AG3166" t="s">
        <v>15</v>
      </c>
      <c r="AH3166">
        <v>1</v>
      </c>
      <c r="AI3166">
        <v>0</v>
      </c>
      <c r="AJ3166" t="s">
        <v>15</v>
      </c>
      <c r="AK3166">
        <v>1</v>
      </c>
      <c r="AL3166">
        <v>0</v>
      </c>
    </row>
    <row r="3167" spans="1:38" x14ac:dyDescent="0.25">
      <c r="A3167" t="s">
        <v>1530</v>
      </c>
      <c r="B3167" t="s">
        <v>1524</v>
      </c>
      <c r="C3167">
        <v>13980825</v>
      </c>
      <c r="D3167">
        <v>980825</v>
      </c>
      <c r="E3167" t="s">
        <v>1273</v>
      </c>
      <c r="F3167" t="s">
        <v>1274</v>
      </c>
      <c r="G3167" t="s">
        <v>1523</v>
      </c>
      <c r="H3167" t="s">
        <v>41</v>
      </c>
      <c r="I3167">
        <v>3</v>
      </c>
      <c r="J3167" t="s">
        <v>27</v>
      </c>
      <c r="K3167">
        <v>8</v>
      </c>
      <c r="L3167">
        <v>36</v>
      </c>
      <c r="M3167">
        <v>35</v>
      </c>
      <c r="N3167" t="s">
        <v>14</v>
      </c>
      <c r="O3167" t="s">
        <v>1568</v>
      </c>
      <c r="P3167">
        <v>0</v>
      </c>
      <c r="Q3167">
        <v>0</v>
      </c>
      <c r="R3167">
        <v>27</v>
      </c>
      <c r="S3167">
        <v>0.9</v>
      </c>
      <c r="T3167">
        <f>DATATABLE[[#This Row],[تعداد واگن منتظر واگذاری]]+DATATABLE[[#This Row],[تعداد واگن تحت تخلیه]]</f>
        <v>27</v>
      </c>
      <c r="U3167">
        <v>0.9</v>
      </c>
      <c r="V3167">
        <v>0</v>
      </c>
      <c r="W3167">
        <v>0</v>
      </c>
      <c r="X3167">
        <v>0</v>
      </c>
      <c r="Y3167">
        <v>27</v>
      </c>
      <c r="Z3167">
        <v>27</v>
      </c>
      <c r="AA3167" t="s">
        <v>13</v>
      </c>
      <c r="AB3167">
        <v>0</v>
      </c>
      <c r="AC3167">
        <v>1</v>
      </c>
      <c r="AD3167" t="s">
        <v>15</v>
      </c>
      <c r="AE3167">
        <v>1</v>
      </c>
      <c r="AF3167">
        <v>0</v>
      </c>
      <c r="AG3167" t="s">
        <v>13</v>
      </c>
      <c r="AH3167">
        <v>0</v>
      </c>
      <c r="AI3167">
        <v>1</v>
      </c>
      <c r="AJ3167" t="s">
        <v>15</v>
      </c>
      <c r="AK3167">
        <v>1</v>
      </c>
      <c r="AL3167">
        <v>0</v>
      </c>
    </row>
    <row r="3168" spans="1:38" x14ac:dyDescent="0.25">
      <c r="A3168" t="s">
        <v>1530</v>
      </c>
      <c r="B3168" t="s">
        <v>1524</v>
      </c>
      <c r="C3168">
        <v>13980826</v>
      </c>
      <c r="D3168">
        <v>980826</v>
      </c>
      <c r="E3168" t="s">
        <v>1275</v>
      </c>
      <c r="F3168" t="s">
        <v>1276</v>
      </c>
      <c r="G3168" t="s">
        <v>1523</v>
      </c>
      <c r="H3168" t="s">
        <v>41</v>
      </c>
      <c r="I3168">
        <v>3</v>
      </c>
      <c r="J3168" t="s">
        <v>27</v>
      </c>
      <c r="K3168">
        <v>8</v>
      </c>
      <c r="L3168">
        <v>36</v>
      </c>
      <c r="M3168">
        <v>35</v>
      </c>
      <c r="N3168" t="s">
        <v>16</v>
      </c>
      <c r="O3168" t="s">
        <v>1569</v>
      </c>
      <c r="P3168">
        <v>1</v>
      </c>
      <c r="Q3168">
        <v>3.3333333333333333E-2</v>
      </c>
      <c r="R3168">
        <v>39</v>
      </c>
      <c r="S3168">
        <v>1.3</v>
      </c>
      <c r="T3168">
        <f>DATATABLE[[#This Row],[تعداد واگن منتظر واگذاری]]+DATATABLE[[#This Row],[تعداد واگن تحت تخلیه]]</f>
        <v>40</v>
      </c>
      <c r="U3168">
        <v>1.3333333333333333</v>
      </c>
      <c r="V3168">
        <v>21</v>
      </c>
      <c r="W3168">
        <v>0.7</v>
      </c>
      <c r="X3168">
        <v>1218</v>
      </c>
      <c r="Y3168">
        <v>40</v>
      </c>
      <c r="Z3168">
        <v>60</v>
      </c>
      <c r="AA3168" t="s">
        <v>15</v>
      </c>
      <c r="AB3168">
        <v>1</v>
      </c>
      <c r="AC3168">
        <v>0</v>
      </c>
      <c r="AD3168" t="s">
        <v>15</v>
      </c>
      <c r="AE3168">
        <v>1</v>
      </c>
      <c r="AF3168">
        <v>0</v>
      </c>
      <c r="AG3168" t="s">
        <v>15</v>
      </c>
      <c r="AH3168">
        <v>1</v>
      </c>
      <c r="AI3168">
        <v>0</v>
      </c>
      <c r="AJ3168" t="s">
        <v>15</v>
      </c>
      <c r="AK3168">
        <v>1</v>
      </c>
      <c r="AL3168">
        <v>0</v>
      </c>
    </row>
    <row r="3169" spans="1:38" x14ac:dyDescent="0.25">
      <c r="A3169" t="s">
        <v>1530</v>
      </c>
      <c r="B3169" t="s">
        <v>1524</v>
      </c>
      <c r="C3169">
        <v>13980827</v>
      </c>
      <c r="D3169">
        <v>980827</v>
      </c>
      <c r="E3169" t="s">
        <v>1277</v>
      </c>
      <c r="F3169" t="s">
        <v>1278</v>
      </c>
      <c r="G3169" t="s">
        <v>1523</v>
      </c>
      <c r="H3169" t="s">
        <v>41</v>
      </c>
      <c r="I3169">
        <v>3</v>
      </c>
      <c r="J3169" t="s">
        <v>27</v>
      </c>
      <c r="K3169">
        <v>8</v>
      </c>
      <c r="L3169">
        <v>36</v>
      </c>
      <c r="M3169">
        <v>35</v>
      </c>
      <c r="N3169" t="s">
        <v>17</v>
      </c>
      <c r="O3169" t="s">
        <v>1570</v>
      </c>
      <c r="P3169">
        <v>0</v>
      </c>
      <c r="Q3169">
        <v>0</v>
      </c>
      <c r="R3169">
        <v>0</v>
      </c>
      <c r="S3169">
        <v>0</v>
      </c>
      <c r="T3169">
        <f>DATATABLE[[#This Row],[تعداد واگن منتظر واگذاری]]+DATATABLE[[#This Row],[تعداد واگن تحت تخلیه]]</f>
        <v>0</v>
      </c>
      <c r="U3169">
        <v>0</v>
      </c>
      <c r="V3169">
        <v>39</v>
      </c>
      <c r="W3169">
        <v>1.3</v>
      </c>
      <c r="X3169">
        <v>2262</v>
      </c>
      <c r="Y3169">
        <v>0</v>
      </c>
      <c r="Z3169">
        <v>39</v>
      </c>
      <c r="AA3169" t="s">
        <v>13</v>
      </c>
      <c r="AB3169">
        <v>0</v>
      </c>
      <c r="AC3169">
        <v>1</v>
      </c>
      <c r="AD3169" t="s">
        <v>13</v>
      </c>
      <c r="AE3169">
        <v>0</v>
      </c>
      <c r="AF3169">
        <v>1</v>
      </c>
      <c r="AG3169" t="s">
        <v>15</v>
      </c>
      <c r="AH3169">
        <v>1</v>
      </c>
      <c r="AI3169">
        <v>0</v>
      </c>
      <c r="AJ3169" t="s">
        <v>15</v>
      </c>
      <c r="AK3169">
        <v>1</v>
      </c>
      <c r="AL3169">
        <v>0</v>
      </c>
    </row>
    <row r="3170" spans="1:38" x14ac:dyDescent="0.25">
      <c r="A3170" t="s">
        <v>1530</v>
      </c>
      <c r="B3170" t="s">
        <v>1524</v>
      </c>
      <c r="C3170">
        <v>13980828</v>
      </c>
      <c r="D3170">
        <v>980828</v>
      </c>
      <c r="E3170" t="s">
        <v>1279</v>
      </c>
      <c r="F3170" t="s">
        <v>1280</v>
      </c>
      <c r="G3170" t="s">
        <v>1523</v>
      </c>
      <c r="H3170" t="s">
        <v>41</v>
      </c>
      <c r="I3170">
        <v>3</v>
      </c>
      <c r="J3170" t="s">
        <v>27</v>
      </c>
      <c r="K3170">
        <v>8</v>
      </c>
      <c r="L3170">
        <v>36</v>
      </c>
      <c r="M3170">
        <v>35</v>
      </c>
      <c r="N3170" t="s">
        <v>18</v>
      </c>
      <c r="O3170" t="s">
        <v>1571</v>
      </c>
      <c r="P3170">
        <v>0</v>
      </c>
      <c r="Q3170">
        <v>0</v>
      </c>
      <c r="R3170">
        <v>0</v>
      </c>
      <c r="S3170">
        <v>0</v>
      </c>
      <c r="T3170">
        <f>DATATABLE[[#This Row],[تعداد واگن منتظر واگذاری]]+DATATABLE[[#This Row],[تعداد واگن تحت تخلیه]]</f>
        <v>0</v>
      </c>
      <c r="U3170">
        <v>0</v>
      </c>
      <c r="V3170">
        <v>0</v>
      </c>
      <c r="W3170">
        <v>0</v>
      </c>
      <c r="X3170">
        <v>0</v>
      </c>
      <c r="Y3170">
        <v>0</v>
      </c>
      <c r="Z3170">
        <v>0</v>
      </c>
      <c r="AA3170" t="s">
        <v>13</v>
      </c>
      <c r="AB3170">
        <v>0</v>
      </c>
      <c r="AC3170">
        <v>1</v>
      </c>
      <c r="AD3170" t="s">
        <v>13</v>
      </c>
      <c r="AE3170">
        <v>0</v>
      </c>
      <c r="AF3170">
        <v>1</v>
      </c>
      <c r="AG3170" t="s">
        <v>13</v>
      </c>
      <c r="AH3170">
        <v>0</v>
      </c>
      <c r="AI3170">
        <v>1</v>
      </c>
      <c r="AJ3170" t="s">
        <v>13</v>
      </c>
      <c r="AK3170">
        <v>0</v>
      </c>
      <c r="AL3170">
        <v>1</v>
      </c>
    </row>
    <row r="3171" spans="1:38" x14ac:dyDescent="0.25">
      <c r="A3171" t="s">
        <v>1530</v>
      </c>
      <c r="B3171" t="s">
        <v>1524</v>
      </c>
      <c r="C3171">
        <v>13980829</v>
      </c>
      <c r="D3171">
        <v>980829</v>
      </c>
      <c r="E3171" t="s">
        <v>1281</v>
      </c>
      <c r="F3171" t="s">
        <v>1282</v>
      </c>
      <c r="G3171" t="s">
        <v>1523</v>
      </c>
      <c r="H3171" t="s">
        <v>41</v>
      </c>
      <c r="I3171">
        <v>3</v>
      </c>
      <c r="J3171" t="s">
        <v>27</v>
      </c>
      <c r="K3171">
        <v>8</v>
      </c>
      <c r="L3171">
        <v>36</v>
      </c>
      <c r="M3171">
        <v>35</v>
      </c>
      <c r="N3171" t="s">
        <v>19</v>
      </c>
      <c r="O3171" t="s">
        <v>1572</v>
      </c>
      <c r="P3171">
        <v>0</v>
      </c>
      <c r="Q3171">
        <v>0</v>
      </c>
      <c r="R3171">
        <v>15</v>
      </c>
      <c r="S3171">
        <v>0.5</v>
      </c>
      <c r="T3171">
        <f>DATATABLE[[#This Row],[تعداد واگن منتظر واگذاری]]+DATATABLE[[#This Row],[تعداد واگن تحت تخلیه]]</f>
        <v>15</v>
      </c>
      <c r="U3171">
        <v>0.5</v>
      </c>
      <c r="V3171">
        <v>0</v>
      </c>
      <c r="W3171">
        <v>0</v>
      </c>
      <c r="X3171">
        <v>0</v>
      </c>
      <c r="Y3171">
        <v>15</v>
      </c>
      <c r="Z3171">
        <v>15</v>
      </c>
      <c r="AA3171" t="s">
        <v>13</v>
      </c>
      <c r="AB3171">
        <v>0</v>
      </c>
      <c r="AC3171">
        <v>1</v>
      </c>
      <c r="AD3171" t="s">
        <v>15</v>
      </c>
      <c r="AE3171">
        <v>1</v>
      </c>
      <c r="AF3171">
        <v>0</v>
      </c>
      <c r="AG3171" t="s">
        <v>13</v>
      </c>
      <c r="AH3171">
        <v>0</v>
      </c>
      <c r="AI3171">
        <v>1</v>
      </c>
      <c r="AJ3171" t="s">
        <v>15</v>
      </c>
      <c r="AK3171">
        <v>1</v>
      </c>
      <c r="AL3171">
        <v>0</v>
      </c>
    </row>
    <row r="3172" spans="1:38" x14ac:dyDescent="0.25">
      <c r="A3172" t="s">
        <v>1530</v>
      </c>
      <c r="B3172" t="s">
        <v>1524</v>
      </c>
      <c r="C3172">
        <v>13980830</v>
      </c>
      <c r="D3172">
        <v>980830</v>
      </c>
      <c r="E3172" t="s">
        <v>1283</v>
      </c>
      <c r="F3172" t="s">
        <v>1284</v>
      </c>
      <c r="G3172" t="s">
        <v>1523</v>
      </c>
      <c r="H3172" t="s">
        <v>41</v>
      </c>
      <c r="I3172">
        <v>3</v>
      </c>
      <c r="J3172" t="s">
        <v>27</v>
      </c>
      <c r="K3172">
        <v>8</v>
      </c>
      <c r="L3172">
        <v>36</v>
      </c>
      <c r="M3172">
        <v>36</v>
      </c>
      <c r="N3172" t="s">
        <v>20</v>
      </c>
      <c r="O3172" t="s">
        <v>1573</v>
      </c>
      <c r="P3172">
        <v>0</v>
      </c>
      <c r="Q3172">
        <v>0</v>
      </c>
      <c r="R3172">
        <v>0</v>
      </c>
      <c r="S3172">
        <v>0</v>
      </c>
      <c r="T3172">
        <f>DATATABLE[[#This Row],[تعداد واگن منتظر واگذاری]]+DATATABLE[[#This Row],[تعداد واگن تحت تخلیه]]</f>
        <v>0</v>
      </c>
      <c r="U3172">
        <v>0</v>
      </c>
      <c r="V3172">
        <v>0</v>
      </c>
      <c r="W3172">
        <v>0</v>
      </c>
      <c r="X3172">
        <v>0</v>
      </c>
      <c r="Y3172">
        <v>0</v>
      </c>
      <c r="Z3172">
        <v>0</v>
      </c>
      <c r="AA3172" t="s">
        <v>13</v>
      </c>
      <c r="AB3172">
        <v>0</v>
      </c>
      <c r="AC3172">
        <v>1</v>
      </c>
      <c r="AD3172" t="s">
        <v>13</v>
      </c>
      <c r="AE3172">
        <v>0</v>
      </c>
      <c r="AF3172">
        <v>1</v>
      </c>
      <c r="AG3172" t="s">
        <v>13</v>
      </c>
      <c r="AH3172">
        <v>0</v>
      </c>
      <c r="AI3172">
        <v>1</v>
      </c>
      <c r="AJ3172" t="s">
        <v>13</v>
      </c>
      <c r="AK3172">
        <v>0</v>
      </c>
      <c r="AL3172">
        <v>1</v>
      </c>
    </row>
    <row r="3173" spans="1:38" x14ac:dyDescent="0.25">
      <c r="A3173" t="s">
        <v>1530</v>
      </c>
      <c r="B3173" t="s">
        <v>1524</v>
      </c>
      <c r="C3173">
        <v>13980901</v>
      </c>
      <c r="D3173">
        <v>980901</v>
      </c>
      <c r="E3173" t="s">
        <v>1285</v>
      </c>
      <c r="F3173" t="s">
        <v>1286</v>
      </c>
      <c r="G3173" t="s">
        <v>1523</v>
      </c>
      <c r="H3173" t="s">
        <v>41</v>
      </c>
      <c r="I3173">
        <v>3</v>
      </c>
      <c r="J3173" t="s">
        <v>28</v>
      </c>
      <c r="K3173">
        <v>9</v>
      </c>
      <c r="L3173">
        <v>36</v>
      </c>
      <c r="M3173">
        <v>36</v>
      </c>
      <c r="N3173" t="s">
        <v>12</v>
      </c>
      <c r="O3173" t="s">
        <v>1542</v>
      </c>
      <c r="P3173">
        <v>20</v>
      </c>
      <c r="Q3173">
        <v>0.66666666666666663</v>
      </c>
      <c r="R3173">
        <v>20</v>
      </c>
      <c r="S3173">
        <v>0.66666666666666663</v>
      </c>
      <c r="T3173">
        <f>DATATABLE[[#This Row],[تعداد واگن منتظر واگذاری]]+DATATABLE[[#This Row],[تعداد واگن تحت تخلیه]]</f>
        <v>40</v>
      </c>
      <c r="U3173">
        <v>1.3333333333333333</v>
      </c>
      <c r="V3173">
        <v>0</v>
      </c>
      <c r="W3173">
        <v>0</v>
      </c>
      <c r="X3173">
        <v>0</v>
      </c>
      <c r="Y3173">
        <v>40</v>
      </c>
      <c r="Z3173">
        <v>20</v>
      </c>
      <c r="AA3173" t="s">
        <v>15</v>
      </c>
      <c r="AB3173">
        <v>1</v>
      </c>
      <c r="AC3173">
        <v>0</v>
      </c>
      <c r="AD3173" t="s">
        <v>15</v>
      </c>
      <c r="AE3173">
        <v>1</v>
      </c>
      <c r="AF3173">
        <v>0</v>
      </c>
      <c r="AG3173" t="s">
        <v>13</v>
      </c>
      <c r="AH3173">
        <v>0</v>
      </c>
      <c r="AI3173">
        <v>1</v>
      </c>
      <c r="AJ3173" t="s">
        <v>15</v>
      </c>
      <c r="AK3173">
        <v>1</v>
      </c>
      <c r="AL3173">
        <v>0</v>
      </c>
    </row>
    <row r="3174" spans="1:38" x14ac:dyDescent="0.25">
      <c r="A3174" t="s">
        <v>1530</v>
      </c>
      <c r="B3174" t="s">
        <v>1524</v>
      </c>
      <c r="C3174">
        <v>13980902</v>
      </c>
      <c r="D3174">
        <v>980902</v>
      </c>
      <c r="E3174" t="s">
        <v>1287</v>
      </c>
      <c r="F3174" t="s">
        <v>1288</v>
      </c>
      <c r="G3174" t="s">
        <v>1523</v>
      </c>
      <c r="H3174" t="s">
        <v>41</v>
      </c>
      <c r="I3174">
        <v>3</v>
      </c>
      <c r="J3174" t="s">
        <v>28</v>
      </c>
      <c r="K3174">
        <v>9</v>
      </c>
      <c r="L3174">
        <v>37</v>
      </c>
      <c r="M3174">
        <v>36</v>
      </c>
      <c r="N3174" t="s">
        <v>14</v>
      </c>
      <c r="O3174" t="s">
        <v>1543</v>
      </c>
      <c r="P3174">
        <v>0</v>
      </c>
      <c r="Q3174">
        <v>0</v>
      </c>
      <c r="R3174">
        <v>14</v>
      </c>
      <c r="S3174">
        <v>0.46666666666666667</v>
      </c>
      <c r="T3174">
        <f>DATATABLE[[#This Row],[تعداد واگن منتظر واگذاری]]+DATATABLE[[#This Row],[تعداد واگن تحت تخلیه]]</f>
        <v>14</v>
      </c>
      <c r="U3174">
        <v>0.46666666666666667</v>
      </c>
      <c r="V3174">
        <v>38</v>
      </c>
      <c r="W3174">
        <v>1.2666666666666666</v>
      </c>
      <c r="X3174">
        <v>2204</v>
      </c>
      <c r="Y3174">
        <v>14</v>
      </c>
      <c r="Z3174">
        <v>52</v>
      </c>
      <c r="AA3174" t="s">
        <v>13</v>
      </c>
      <c r="AB3174">
        <v>0</v>
      </c>
      <c r="AC3174">
        <v>1</v>
      </c>
      <c r="AD3174" t="s">
        <v>15</v>
      </c>
      <c r="AE3174">
        <v>1</v>
      </c>
      <c r="AF3174">
        <v>0</v>
      </c>
      <c r="AG3174" t="s">
        <v>15</v>
      </c>
      <c r="AH3174">
        <v>1</v>
      </c>
      <c r="AI3174">
        <v>0</v>
      </c>
      <c r="AJ3174" t="s">
        <v>15</v>
      </c>
      <c r="AK3174">
        <v>1</v>
      </c>
      <c r="AL3174">
        <v>0</v>
      </c>
    </row>
    <row r="3175" spans="1:38" x14ac:dyDescent="0.25">
      <c r="A3175" t="s">
        <v>1530</v>
      </c>
      <c r="B3175" t="s">
        <v>1524</v>
      </c>
      <c r="C3175">
        <v>13980903</v>
      </c>
      <c r="D3175">
        <v>980903</v>
      </c>
      <c r="E3175" t="s">
        <v>1289</v>
      </c>
      <c r="F3175" t="s">
        <v>1290</v>
      </c>
      <c r="G3175" t="s">
        <v>1523</v>
      </c>
      <c r="H3175" t="s">
        <v>41</v>
      </c>
      <c r="I3175">
        <v>3</v>
      </c>
      <c r="J3175" t="s">
        <v>28</v>
      </c>
      <c r="K3175">
        <v>9</v>
      </c>
      <c r="L3175">
        <v>37</v>
      </c>
      <c r="M3175">
        <v>36</v>
      </c>
      <c r="N3175" t="s">
        <v>16</v>
      </c>
      <c r="O3175" t="s">
        <v>1544</v>
      </c>
      <c r="P3175">
        <v>21</v>
      </c>
      <c r="Q3175">
        <v>0.7</v>
      </c>
      <c r="R3175">
        <v>0</v>
      </c>
      <c r="S3175">
        <v>0</v>
      </c>
      <c r="T3175">
        <f>DATATABLE[[#This Row],[تعداد واگن منتظر واگذاری]]+DATATABLE[[#This Row],[تعداد واگن تحت تخلیه]]</f>
        <v>21</v>
      </c>
      <c r="U3175">
        <v>0.7</v>
      </c>
      <c r="V3175">
        <v>1</v>
      </c>
      <c r="W3175">
        <v>3.3333333333333333E-2</v>
      </c>
      <c r="X3175">
        <v>58</v>
      </c>
      <c r="Y3175">
        <v>21</v>
      </c>
      <c r="Z3175">
        <v>1</v>
      </c>
      <c r="AA3175" t="s">
        <v>15</v>
      </c>
      <c r="AB3175">
        <v>1</v>
      </c>
      <c r="AC3175">
        <v>0</v>
      </c>
      <c r="AD3175" t="s">
        <v>13</v>
      </c>
      <c r="AE3175">
        <v>0</v>
      </c>
      <c r="AF3175">
        <v>1</v>
      </c>
      <c r="AG3175" t="s">
        <v>15</v>
      </c>
      <c r="AH3175">
        <v>1</v>
      </c>
      <c r="AI3175">
        <v>0</v>
      </c>
      <c r="AJ3175" t="s">
        <v>15</v>
      </c>
      <c r="AK3175">
        <v>1</v>
      </c>
      <c r="AL3175">
        <v>0</v>
      </c>
    </row>
    <row r="3176" spans="1:38" x14ac:dyDescent="0.25">
      <c r="A3176" t="s">
        <v>1530</v>
      </c>
      <c r="B3176" t="s">
        <v>1524</v>
      </c>
      <c r="C3176">
        <v>13980904</v>
      </c>
      <c r="D3176">
        <v>980904</v>
      </c>
      <c r="E3176" t="s">
        <v>1291</v>
      </c>
      <c r="F3176" t="s">
        <v>1292</v>
      </c>
      <c r="G3176" t="s">
        <v>1523</v>
      </c>
      <c r="H3176" t="s">
        <v>41</v>
      </c>
      <c r="I3176">
        <v>3</v>
      </c>
      <c r="J3176" t="s">
        <v>28</v>
      </c>
      <c r="K3176">
        <v>9</v>
      </c>
      <c r="L3176">
        <v>37</v>
      </c>
      <c r="M3176">
        <v>36</v>
      </c>
      <c r="N3176" t="s">
        <v>17</v>
      </c>
      <c r="O3176" t="s">
        <v>1545</v>
      </c>
      <c r="P3176">
        <v>0</v>
      </c>
      <c r="Q3176">
        <v>0</v>
      </c>
      <c r="R3176">
        <v>17</v>
      </c>
      <c r="S3176">
        <v>0.56666666666666665</v>
      </c>
      <c r="T3176">
        <f>DATATABLE[[#This Row],[تعداد واگن منتظر واگذاری]]+DATATABLE[[#This Row],[تعداد واگن تحت تخلیه]]</f>
        <v>17</v>
      </c>
      <c r="U3176">
        <v>0.56666666666666665</v>
      </c>
      <c r="V3176">
        <v>35</v>
      </c>
      <c r="W3176">
        <v>1.1666666666666667</v>
      </c>
      <c r="X3176">
        <v>2030</v>
      </c>
      <c r="Y3176">
        <v>17</v>
      </c>
      <c r="Z3176">
        <v>52</v>
      </c>
      <c r="AA3176" t="s">
        <v>13</v>
      </c>
      <c r="AB3176">
        <v>0</v>
      </c>
      <c r="AC3176">
        <v>1</v>
      </c>
      <c r="AD3176" t="s">
        <v>15</v>
      </c>
      <c r="AE3176">
        <v>1</v>
      </c>
      <c r="AF3176">
        <v>0</v>
      </c>
      <c r="AG3176" t="s">
        <v>15</v>
      </c>
      <c r="AH3176">
        <v>1</v>
      </c>
      <c r="AI3176">
        <v>0</v>
      </c>
      <c r="AJ3176" t="s">
        <v>15</v>
      </c>
      <c r="AK3176">
        <v>1</v>
      </c>
      <c r="AL3176">
        <v>0</v>
      </c>
    </row>
    <row r="3177" spans="1:38" x14ac:dyDescent="0.25">
      <c r="A3177" t="s">
        <v>1530</v>
      </c>
      <c r="B3177" t="s">
        <v>1524</v>
      </c>
      <c r="C3177">
        <v>13980905</v>
      </c>
      <c r="D3177">
        <v>980905</v>
      </c>
      <c r="E3177" t="s">
        <v>1293</v>
      </c>
      <c r="F3177" t="s">
        <v>1294</v>
      </c>
      <c r="G3177" t="s">
        <v>1523</v>
      </c>
      <c r="H3177" t="s">
        <v>41</v>
      </c>
      <c r="I3177">
        <v>3</v>
      </c>
      <c r="J3177" t="s">
        <v>28</v>
      </c>
      <c r="K3177">
        <v>9</v>
      </c>
      <c r="L3177">
        <v>37</v>
      </c>
      <c r="M3177">
        <v>36</v>
      </c>
      <c r="N3177" t="s">
        <v>18</v>
      </c>
      <c r="O3177" t="s">
        <v>1546</v>
      </c>
      <c r="P3177">
        <v>25</v>
      </c>
      <c r="Q3177">
        <v>0.83333333333333337</v>
      </c>
      <c r="R3177">
        <v>0</v>
      </c>
      <c r="S3177">
        <v>0</v>
      </c>
      <c r="T3177">
        <f>DATATABLE[[#This Row],[تعداد واگن منتظر واگذاری]]+DATATABLE[[#This Row],[تعداد واگن تحت تخلیه]]</f>
        <v>25</v>
      </c>
      <c r="U3177">
        <v>0.83333333333333337</v>
      </c>
      <c r="V3177">
        <v>17</v>
      </c>
      <c r="W3177">
        <v>0.56666666666666665</v>
      </c>
      <c r="X3177">
        <v>986</v>
      </c>
      <c r="Y3177">
        <v>25</v>
      </c>
      <c r="Z3177">
        <v>17</v>
      </c>
      <c r="AA3177" t="s">
        <v>15</v>
      </c>
      <c r="AB3177">
        <v>1</v>
      </c>
      <c r="AC3177">
        <v>0</v>
      </c>
      <c r="AD3177" t="s">
        <v>13</v>
      </c>
      <c r="AE3177">
        <v>0</v>
      </c>
      <c r="AF3177">
        <v>1</v>
      </c>
      <c r="AG3177" t="s">
        <v>15</v>
      </c>
      <c r="AH3177">
        <v>1</v>
      </c>
      <c r="AI3177">
        <v>0</v>
      </c>
      <c r="AJ3177" t="s">
        <v>15</v>
      </c>
      <c r="AK3177">
        <v>1</v>
      </c>
      <c r="AL3177">
        <v>0</v>
      </c>
    </row>
    <row r="3178" spans="1:38" x14ac:dyDescent="0.25">
      <c r="A3178" t="s">
        <v>1530</v>
      </c>
      <c r="B3178" t="s">
        <v>1524</v>
      </c>
      <c r="C3178">
        <v>13980906</v>
      </c>
      <c r="D3178">
        <v>980906</v>
      </c>
      <c r="E3178" t="s">
        <v>1295</v>
      </c>
      <c r="F3178" t="s">
        <v>1296</v>
      </c>
      <c r="G3178" t="s">
        <v>1523</v>
      </c>
      <c r="H3178" t="s">
        <v>41</v>
      </c>
      <c r="I3178">
        <v>3</v>
      </c>
      <c r="J3178" t="s">
        <v>28</v>
      </c>
      <c r="K3178">
        <v>9</v>
      </c>
      <c r="L3178">
        <v>37</v>
      </c>
      <c r="M3178">
        <v>36</v>
      </c>
      <c r="N3178" t="s">
        <v>19</v>
      </c>
      <c r="O3178" t="s">
        <v>1547</v>
      </c>
      <c r="P3178">
        <v>17</v>
      </c>
      <c r="Q3178">
        <v>0.56666666666666665</v>
      </c>
      <c r="R3178">
        <v>15</v>
      </c>
      <c r="S3178">
        <v>0.5</v>
      </c>
      <c r="T3178">
        <f>DATATABLE[[#This Row],[تعداد واگن منتظر واگذاری]]+DATATABLE[[#This Row],[تعداد واگن تحت تخلیه]]</f>
        <v>32</v>
      </c>
      <c r="U3178">
        <v>1.0666666666666667</v>
      </c>
      <c r="V3178">
        <v>7</v>
      </c>
      <c r="W3178">
        <v>0.23333333333333334</v>
      </c>
      <c r="X3178">
        <v>406</v>
      </c>
      <c r="Y3178">
        <v>32</v>
      </c>
      <c r="Z3178">
        <v>22</v>
      </c>
      <c r="AA3178" t="s">
        <v>15</v>
      </c>
      <c r="AB3178">
        <v>1</v>
      </c>
      <c r="AC3178">
        <v>0</v>
      </c>
      <c r="AD3178" t="s">
        <v>15</v>
      </c>
      <c r="AE3178">
        <v>1</v>
      </c>
      <c r="AF3178">
        <v>0</v>
      </c>
      <c r="AG3178" t="s">
        <v>15</v>
      </c>
      <c r="AH3178">
        <v>1</v>
      </c>
      <c r="AI3178">
        <v>0</v>
      </c>
      <c r="AJ3178" t="s">
        <v>15</v>
      </c>
      <c r="AK3178">
        <v>1</v>
      </c>
      <c r="AL3178">
        <v>0</v>
      </c>
    </row>
    <row r="3179" spans="1:38" x14ac:dyDescent="0.25">
      <c r="A3179" t="s">
        <v>1530</v>
      </c>
      <c r="B3179" t="s">
        <v>1524</v>
      </c>
      <c r="C3179">
        <v>13980907</v>
      </c>
      <c r="D3179">
        <v>980907</v>
      </c>
      <c r="E3179" t="s">
        <v>1297</v>
      </c>
      <c r="F3179" t="s">
        <v>1298</v>
      </c>
      <c r="G3179" t="s">
        <v>1523</v>
      </c>
      <c r="H3179" t="s">
        <v>41</v>
      </c>
      <c r="I3179">
        <v>3</v>
      </c>
      <c r="J3179" t="s">
        <v>28</v>
      </c>
      <c r="K3179">
        <v>9</v>
      </c>
      <c r="L3179">
        <v>37</v>
      </c>
      <c r="M3179">
        <v>37</v>
      </c>
      <c r="N3179" t="s">
        <v>20</v>
      </c>
      <c r="O3179" t="s">
        <v>1548</v>
      </c>
      <c r="P3179">
        <v>19</v>
      </c>
      <c r="Q3179">
        <v>0.6333333333333333</v>
      </c>
      <c r="R3179">
        <v>36</v>
      </c>
      <c r="S3179">
        <v>1.2</v>
      </c>
      <c r="T3179">
        <f>DATATABLE[[#This Row],[تعداد واگن منتظر واگذاری]]+DATATABLE[[#This Row],[تعداد واگن تحت تخلیه]]</f>
        <v>55</v>
      </c>
      <c r="U3179">
        <v>1.8333333333333333</v>
      </c>
      <c r="V3179">
        <v>14</v>
      </c>
      <c r="W3179">
        <v>0.46666666666666667</v>
      </c>
      <c r="X3179">
        <v>812</v>
      </c>
      <c r="Y3179">
        <v>55</v>
      </c>
      <c r="Z3179">
        <v>50</v>
      </c>
      <c r="AA3179" t="s">
        <v>15</v>
      </c>
      <c r="AB3179">
        <v>1</v>
      </c>
      <c r="AC3179">
        <v>0</v>
      </c>
      <c r="AD3179" t="s">
        <v>15</v>
      </c>
      <c r="AE3179">
        <v>1</v>
      </c>
      <c r="AF3179">
        <v>0</v>
      </c>
      <c r="AG3179" t="s">
        <v>15</v>
      </c>
      <c r="AH3179">
        <v>1</v>
      </c>
      <c r="AI3179">
        <v>0</v>
      </c>
      <c r="AJ3179" t="s">
        <v>15</v>
      </c>
      <c r="AK3179">
        <v>1</v>
      </c>
      <c r="AL3179">
        <v>0</v>
      </c>
    </row>
    <row r="3180" spans="1:38" x14ac:dyDescent="0.25">
      <c r="A3180" t="s">
        <v>1530</v>
      </c>
      <c r="B3180" t="s">
        <v>1524</v>
      </c>
      <c r="C3180">
        <v>13980908</v>
      </c>
      <c r="D3180">
        <v>980908</v>
      </c>
      <c r="E3180" t="s">
        <v>1299</v>
      </c>
      <c r="F3180" t="s">
        <v>1300</v>
      </c>
      <c r="G3180" t="s">
        <v>1523</v>
      </c>
      <c r="H3180" t="s">
        <v>41</v>
      </c>
      <c r="I3180">
        <v>3</v>
      </c>
      <c r="J3180" t="s">
        <v>28</v>
      </c>
      <c r="K3180">
        <v>9</v>
      </c>
      <c r="L3180">
        <v>37</v>
      </c>
      <c r="M3180">
        <v>37</v>
      </c>
      <c r="N3180" t="s">
        <v>12</v>
      </c>
      <c r="O3180" t="s">
        <v>1549</v>
      </c>
      <c r="P3180">
        <v>0</v>
      </c>
      <c r="Q3180">
        <v>0</v>
      </c>
      <c r="R3180">
        <v>1</v>
      </c>
      <c r="S3180">
        <v>3.3333333333333333E-2</v>
      </c>
      <c r="T3180">
        <f>DATATABLE[[#This Row],[تعداد واگن منتظر واگذاری]]+DATATABLE[[#This Row],[تعداد واگن تحت تخلیه]]</f>
        <v>1</v>
      </c>
      <c r="U3180">
        <v>3.3333333333333333E-2</v>
      </c>
      <c r="V3180">
        <v>0</v>
      </c>
      <c r="W3180">
        <v>0</v>
      </c>
      <c r="X3180">
        <v>0</v>
      </c>
      <c r="Y3180">
        <v>1</v>
      </c>
      <c r="Z3180">
        <v>1</v>
      </c>
      <c r="AA3180" t="s">
        <v>13</v>
      </c>
      <c r="AB3180">
        <v>0</v>
      </c>
      <c r="AC3180">
        <v>1</v>
      </c>
      <c r="AD3180" t="s">
        <v>15</v>
      </c>
      <c r="AE3180">
        <v>1</v>
      </c>
      <c r="AF3180">
        <v>0</v>
      </c>
      <c r="AG3180" t="s">
        <v>13</v>
      </c>
      <c r="AH3180">
        <v>0</v>
      </c>
      <c r="AI3180">
        <v>1</v>
      </c>
      <c r="AJ3180" t="s">
        <v>15</v>
      </c>
      <c r="AK3180">
        <v>1</v>
      </c>
      <c r="AL3180">
        <v>0</v>
      </c>
    </row>
    <row r="3181" spans="1:38" x14ac:dyDescent="0.25">
      <c r="A3181" t="s">
        <v>1530</v>
      </c>
      <c r="B3181" t="s">
        <v>1524</v>
      </c>
      <c r="C3181">
        <v>13980909</v>
      </c>
      <c r="D3181">
        <v>980909</v>
      </c>
      <c r="E3181" t="s">
        <v>1301</v>
      </c>
      <c r="F3181" t="s">
        <v>1302</v>
      </c>
      <c r="G3181" t="s">
        <v>1523</v>
      </c>
      <c r="H3181" t="s">
        <v>41</v>
      </c>
      <c r="I3181">
        <v>3</v>
      </c>
      <c r="J3181" t="s">
        <v>28</v>
      </c>
      <c r="K3181">
        <v>9</v>
      </c>
      <c r="L3181">
        <v>38</v>
      </c>
      <c r="M3181">
        <v>37</v>
      </c>
      <c r="N3181" t="s">
        <v>14</v>
      </c>
      <c r="O3181" t="s">
        <v>1550</v>
      </c>
      <c r="P3181">
        <v>0</v>
      </c>
      <c r="Q3181">
        <v>0</v>
      </c>
      <c r="R3181">
        <v>28</v>
      </c>
      <c r="S3181">
        <v>0.93333333333333335</v>
      </c>
      <c r="T3181">
        <f>DATATABLE[[#This Row],[تعداد واگن منتظر واگذاری]]+DATATABLE[[#This Row],[تعداد واگن تحت تخلیه]]</f>
        <v>28</v>
      </c>
      <c r="U3181">
        <v>0.93333333333333335</v>
      </c>
      <c r="V3181">
        <v>12</v>
      </c>
      <c r="W3181">
        <v>0.4</v>
      </c>
      <c r="X3181">
        <v>696</v>
      </c>
      <c r="Y3181">
        <v>28</v>
      </c>
      <c r="Z3181">
        <v>40</v>
      </c>
      <c r="AA3181" t="s">
        <v>13</v>
      </c>
      <c r="AB3181">
        <v>0</v>
      </c>
      <c r="AC3181">
        <v>1</v>
      </c>
      <c r="AD3181" t="s">
        <v>15</v>
      </c>
      <c r="AE3181">
        <v>1</v>
      </c>
      <c r="AF3181">
        <v>0</v>
      </c>
      <c r="AG3181" t="s">
        <v>15</v>
      </c>
      <c r="AH3181">
        <v>1</v>
      </c>
      <c r="AI3181">
        <v>0</v>
      </c>
      <c r="AJ3181" t="s">
        <v>15</v>
      </c>
      <c r="AK3181">
        <v>1</v>
      </c>
      <c r="AL3181">
        <v>0</v>
      </c>
    </row>
    <row r="3182" spans="1:38" x14ac:dyDescent="0.25">
      <c r="A3182" t="s">
        <v>1530</v>
      </c>
      <c r="B3182" t="s">
        <v>1524</v>
      </c>
      <c r="C3182">
        <v>13980910</v>
      </c>
      <c r="D3182">
        <v>980910</v>
      </c>
      <c r="E3182" t="s">
        <v>1303</v>
      </c>
      <c r="F3182" t="s">
        <v>1304</v>
      </c>
      <c r="G3182" t="s">
        <v>1523</v>
      </c>
      <c r="H3182" t="s">
        <v>41</v>
      </c>
      <c r="I3182">
        <v>3</v>
      </c>
      <c r="J3182" t="s">
        <v>28</v>
      </c>
      <c r="K3182">
        <v>9</v>
      </c>
      <c r="L3182">
        <v>38</v>
      </c>
      <c r="M3182">
        <v>37</v>
      </c>
      <c r="N3182" t="s">
        <v>16</v>
      </c>
      <c r="O3182" t="s">
        <v>1551</v>
      </c>
      <c r="P3182">
        <v>24</v>
      </c>
      <c r="Q3182">
        <v>0.8</v>
      </c>
      <c r="R3182">
        <v>13</v>
      </c>
      <c r="S3182">
        <v>0.43333333333333335</v>
      </c>
      <c r="T3182">
        <f>DATATABLE[[#This Row],[تعداد واگن منتظر واگذاری]]+DATATABLE[[#This Row],[تعداد واگن تحت تخلیه]]</f>
        <v>37</v>
      </c>
      <c r="U3182">
        <v>1.2333333333333334</v>
      </c>
      <c r="V3182">
        <v>16</v>
      </c>
      <c r="W3182">
        <v>0.53333333333333333</v>
      </c>
      <c r="X3182">
        <v>928</v>
      </c>
      <c r="Y3182">
        <v>37</v>
      </c>
      <c r="Z3182">
        <v>29</v>
      </c>
      <c r="AA3182" t="s">
        <v>15</v>
      </c>
      <c r="AB3182">
        <v>1</v>
      </c>
      <c r="AC3182">
        <v>0</v>
      </c>
      <c r="AD3182" t="s">
        <v>15</v>
      </c>
      <c r="AE3182">
        <v>1</v>
      </c>
      <c r="AF3182">
        <v>0</v>
      </c>
      <c r="AG3182" t="s">
        <v>15</v>
      </c>
      <c r="AH3182">
        <v>1</v>
      </c>
      <c r="AI3182">
        <v>0</v>
      </c>
      <c r="AJ3182" t="s">
        <v>15</v>
      </c>
      <c r="AK3182">
        <v>1</v>
      </c>
      <c r="AL3182">
        <v>0</v>
      </c>
    </row>
    <row r="3183" spans="1:38" x14ac:dyDescent="0.25">
      <c r="A3183" t="s">
        <v>1530</v>
      </c>
      <c r="B3183" t="s">
        <v>1524</v>
      </c>
      <c r="C3183">
        <v>13980911</v>
      </c>
      <c r="D3183">
        <v>980911</v>
      </c>
      <c r="E3183" t="s">
        <v>1305</v>
      </c>
      <c r="F3183" t="s">
        <v>1306</v>
      </c>
      <c r="G3183" t="s">
        <v>1523</v>
      </c>
      <c r="H3183" t="s">
        <v>41</v>
      </c>
      <c r="I3183">
        <v>3</v>
      </c>
      <c r="J3183" t="s">
        <v>28</v>
      </c>
      <c r="K3183">
        <v>9</v>
      </c>
      <c r="L3183">
        <v>38</v>
      </c>
      <c r="M3183">
        <v>37</v>
      </c>
      <c r="N3183" t="s">
        <v>17</v>
      </c>
      <c r="O3183" t="s">
        <v>1552</v>
      </c>
      <c r="P3183">
        <v>16</v>
      </c>
      <c r="Q3183">
        <v>0.53333333333333333</v>
      </c>
      <c r="R3183">
        <v>18</v>
      </c>
      <c r="S3183">
        <v>0.6</v>
      </c>
      <c r="T3183">
        <f>DATATABLE[[#This Row],[تعداد واگن منتظر واگذاری]]+DATATABLE[[#This Row],[تعداد واگن تحت تخلیه]]</f>
        <v>34</v>
      </c>
      <c r="U3183">
        <v>1.1333333333333333</v>
      </c>
      <c r="V3183">
        <v>19</v>
      </c>
      <c r="W3183">
        <v>0.6333333333333333</v>
      </c>
      <c r="X3183">
        <v>1102</v>
      </c>
      <c r="Y3183">
        <v>34</v>
      </c>
      <c r="Z3183">
        <v>37</v>
      </c>
      <c r="AA3183" t="s">
        <v>15</v>
      </c>
      <c r="AB3183">
        <v>1</v>
      </c>
      <c r="AC3183">
        <v>0</v>
      </c>
      <c r="AD3183" t="s">
        <v>15</v>
      </c>
      <c r="AE3183">
        <v>1</v>
      </c>
      <c r="AF3183">
        <v>0</v>
      </c>
      <c r="AG3183" t="s">
        <v>15</v>
      </c>
      <c r="AH3183">
        <v>1</v>
      </c>
      <c r="AI3183">
        <v>0</v>
      </c>
      <c r="AJ3183" t="s">
        <v>15</v>
      </c>
      <c r="AK3183">
        <v>1</v>
      </c>
      <c r="AL3183">
        <v>0</v>
      </c>
    </row>
    <row r="3184" spans="1:38" x14ac:dyDescent="0.25">
      <c r="A3184" t="s">
        <v>1530</v>
      </c>
      <c r="B3184" t="s">
        <v>1524</v>
      </c>
      <c r="C3184">
        <v>13980912</v>
      </c>
      <c r="D3184">
        <v>980912</v>
      </c>
      <c r="E3184" t="s">
        <v>1307</v>
      </c>
      <c r="F3184" t="s">
        <v>1308</v>
      </c>
      <c r="G3184" t="s">
        <v>1523</v>
      </c>
      <c r="H3184" t="s">
        <v>41</v>
      </c>
      <c r="I3184">
        <v>3</v>
      </c>
      <c r="J3184" t="s">
        <v>28</v>
      </c>
      <c r="K3184">
        <v>9</v>
      </c>
      <c r="L3184">
        <v>38</v>
      </c>
      <c r="M3184">
        <v>37</v>
      </c>
      <c r="N3184" t="s">
        <v>18</v>
      </c>
      <c r="O3184" t="s">
        <v>1553</v>
      </c>
      <c r="P3184">
        <v>35</v>
      </c>
      <c r="Q3184">
        <v>1.1666666666666667</v>
      </c>
      <c r="R3184">
        <v>1</v>
      </c>
      <c r="S3184">
        <v>3.3333333333333333E-2</v>
      </c>
      <c r="T3184">
        <f>DATATABLE[[#This Row],[تعداد واگن منتظر واگذاری]]+DATATABLE[[#This Row],[تعداد واگن تحت تخلیه]]</f>
        <v>36</v>
      </c>
      <c r="U3184">
        <v>1.2</v>
      </c>
      <c r="V3184">
        <v>6</v>
      </c>
      <c r="W3184">
        <v>0.2</v>
      </c>
      <c r="X3184">
        <v>348</v>
      </c>
      <c r="Y3184">
        <v>36</v>
      </c>
      <c r="Z3184">
        <v>7</v>
      </c>
      <c r="AA3184" t="s">
        <v>15</v>
      </c>
      <c r="AB3184">
        <v>1</v>
      </c>
      <c r="AC3184">
        <v>0</v>
      </c>
      <c r="AD3184" t="s">
        <v>15</v>
      </c>
      <c r="AE3184">
        <v>1</v>
      </c>
      <c r="AF3184">
        <v>0</v>
      </c>
      <c r="AG3184" t="s">
        <v>15</v>
      </c>
      <c r="AH3184">
        <v>1</v>
      </c>
      <c r="AI3184">
        <v>0</v>
      </c>
      <c r="AJ3184" t="s">
        <v>15</v>
      </c>
      <c r="AK3184">
        <v>1</v>
      </c>
      <c r="AL3184">
        <v>0</v>
      </c>
    </row>
    <row r="3185" spans="1:38" x14ac:dyDescent="0.25">
      <c r="A3185" t="s">
        <v>1530</v>
      </c>
      <c r="B3185" t="s">
        <v>1524</v>
      </c>
      <c r="C3185">
        <v>13980913</v>
      </c>
      <c r="D3185">
        <v>980913</v>
      </c>
      <c r="E3185" t="s">
        <v>1309</v>
      </c>
      <c r="F3185" t="s">
        <v>1310</v>
      </c>
      <c r="G3185" t="s">
        <v>1523</v>
      </c>
      <c r="H3185" t="s">
        <v>41</v>
      </c>
      <c r="I3185">
        <v>3</v>
      </c>
      <c r="J3185" t="s">
        <v>28</v>
      </c>
      <c r="K3185">
        <v>9</v>
      </c>
      <c r="L3185">
        <v>38</v>
      </c>
      <c r="M3185">
        <v>37</v>
      </c>
      <c r="N3185" t="s">
        <v>19</v>
      </c>
      <c r="O3185" t="s">
        <v>1556</v>
      </c>
      <c r="P3185">
        <v>0</v>
      </c>
      <c r="Q3185">
        <v>0</v>
      </c>
      <c r="R3185">
        <v>7</v>
      </c>
      <c r="S3185">
        <v>0.23333333333333334</v>
      </c>
      <c r="T3185">
        <f>DATATABLE[[#This Row],[تعداد واگن منتظر واگذاری]]+DATATABLE[[#This Row],[تعداد واگن تحت تخلیه]]</f>
        <v>7</v>
      </c>
      <c r="U3185">
        <v>0.23333333333333334</v>
      </c>
      <c r="V3185">
        <v>0</v>
      </c>
      <c r="W3185">
        <v>0</v>
      </c>
      <c r="X3185">
        <v>0</v>
      </c>
      <c r="Y3185">
        <v>7</v>
      </c>
      <c r="Z3185">
        <v>7</v>
      </c>
      <c r="AA3185" t="s">
        <v>13</v>
      </c>
      <c r="AB3185">
        <v>0</v>
      </c>
      <c r="AC3185">
        <v>1</v>
      </c>
      <c r="AD3185" t="s">
        <v>15</v>
      </c>
      <c r="AE3185">
        <v>1</v>
      </c>
      <c r="AF3185">
        <v>0</v>
      </c>
      <c r="AG3185" t="s">
        <v>13</v>
      </c>
      <c r="AH3185">
        <v>0</v>
      </c>
      <c r="AI3185">
        <v>1</v>
      </c>
      <c r="AJ3185" t="s">
        <v>15</v>
      </c>
      <c r="AK3185">
        <v>1</v>
      </c>
      <c r="AL3185">
        <v>0</v>
      </c>
    </row>
    <row r="3186" spans="1:38" x14ac:dyDescent="0.25">
      <c r="A3186" t="s">
        <v>1530</v>
      </c>
      <c r="B3186" t="s">
        <v>1524</v>
      </c>
      <c r="C3186">
        <v>13980914</v>
      </c>
      <c r="D3186">
        <v>980914</v>
      </c>
      <c r="E3186" t="s">
        <v>1311</v>
      </c>
      <c r="F3186" t="s">
        <v>1312</v>
      </c>
      <c r="G3186" t="s">
        <v>1523</v>
      </c>
      <c r="H3186" t="s">
        <v>41</v>
      </c>
      <c r="I3186">
        <v>3</v>
      </c>
      <c r="J3186" t="s">
        <v>28</v>
      </c>
      <c r="K3186">
        <v>9</v>
      </c>
      <c r="L3186">
        <v>38</v>
      </c>
      <c r="M3186">
        <v>38</v>
      </c>
      <c r="N3186" t="s">
        <v>20</v>
      </c>
      <c r="O3186" t="s">
        <v>1557</v>
      </c>
      <c r="P3186">
        <v>24</v>
      </c>
      <c r="Q3186">
        <v>0.8</v>
      </c>
      <c r="R3186">
        <v>0</v>
      </c>
      <c r="S3186">
        <v>0</v>
      </c>
      <c r="T3186">
        <f>DATATABLE[[#This Row],[تعداد واگن منتظر واگذاری]]+DATATABLE[[#This Row],[تعداد واگن تحت تخلیه]]</f>
        <v>24</v>
      </c>
      <c r="U3186">
        <v>0.8</v>
      </c>
      <c r="V3186">
        <v>35</v>
      </c>
      <c r="W3186">
        <v>1.1666666666666667</v>
      </c>
      <c r="X3186">
        <v>2030</v>
      </c>
      <c r="Y3186">
        <v>24</v>
      </c>
      <c r="Z3186">
        <v>35</v>
      </c>
      <c r="AA3186" t="s">
        <v>15</v>
      </c>
      <c r="AB3186">
        <v>1</v>
      </c>
      <c r="AC3186">
        <v>0</v>
      </c>
      <c r="AD3186" t="s">
        <v>13</v>
      </c>
      <c r="AE3186">
        <v>0</v>
      </c>
      <c r="AF3186">
        <v>1</v>
      </c>
      <c r="AG3186" t="s">
        <v>15</v>
      </c>
      <c r="AH3186">
        <v>1</v>
      </c>
      <c r="AI3186">
        <v>0</v>
      </c>
      <c r="AJ3186" t="s">
        <v>15</v>
      </c>
      <c r="AK3186">
        <v>1</v>
      </c>
      <c r="AL3186">
        <v>0</v>
      </c>
    </row>
    <row r="3187" spans="1:38" x14ac:dyDescent="0.25">
      <c r="A3187" t="s">
        <v>1530</v>
      </c>
      <c r="B3187" t="s">
        <v>1524</v>
      </c>
      <c r="C3187">
        <v>13980915</v>
      </c>
      <c r="D3187">
        <v>980915</v>
      </c>
      <c r="E3187" t="s">
        <v>1313</v>
      </c>
      <c r="F3187" t="s">
        <v>1314</v>
      </c>
      <c r="G3187" t="s">
        <v>1523</v>
      </c>
      <c r="H3187" t="s">
        <v>41</v>
      </c>
      <c r="I3187">
        <v>3</v>
      </c>
      <c r="J3187" t="s">
        <v>28</v>
      </c>
      <c r="K3187">
        <v>9</v>
      </c>
      <c r="L3187">
        <v>38</v>
      </c>
      <c r="M3187">
        <v>38</v>
      </c>
      <c r="N3187" t="s">
        <v>12</v>
      </c>
      <c r="O3187" t="s">
        <v>1558</v>
      </c>
      <c r="P3187">
        <v>27</v>
      </c>
      <c r="Q3187">
        <v>0.9</v>
      </c>
      <c r="R3187">
        <v>1</v>
      </c>
      <c r="S3187">
        <v>3.3333333333333333E-2</v>
      </c>
      <c r="T3187">
        <f>DATATABLE[[#This Row],[تعداد واگن منتظر واگذاری]]+DATATABLE[[#This Row],[تعداد واگن تحت تخلیه]]</f>
        <v>28</v>
      </c>
      <c r="U3187">
        <v>0.93333333333333335</v>
      </c>
      <c r="V3187">
        <v>23</v>
      </c>
      <c r="W3187">
        <v>0.76666666666666672</v>
      </c>
      <c r="X3187">
        <v>1334</v>
      </c>
      <c r="Y3187">
        <v>28</v>
      </c>
      <c r="Z3187">
        <v>24</v>
      </c>
      <c r="AA3187" t="s">
        <v>15</v>
      </c>
      <c r="AB3187">
        <v>1</v>
      </c>
      <c r="AC3187">
        <v>0</v>
      </c>
      <c r="AD3187" t="s">
        <v>15</v>
      </c>
      <c r="AE3187">
        <v>1</v>
      </c>
      <c r="AF3187">
        <v>0</v>
      </c>
      <c r="AG3187" t="s">
        <v>15</v>
      </c>
      <c r="AH3187">
        <v>1</v>
      </c>
      <c r="AI3187">
        <v>0</v>
      </c>
      <c r="AJ3187" t="s">
        <v>15</v>
      </c>
      <c r="AK3187">
        <v>1</v>
      </c>
      <c r="AL3187">
        <v>0</v>
      </c>
    </row>
    <row r="3188" spans="1:38" x14ac:dyDescent="0.25">
      <c r="A3188" t="s">
        <v>1530</v>
      </c>
      <c r="B3188" t="s">
        <v>1524</v>
      </c>
      <c r="C3188">
        <v>13980916</v>
      </c>
      <c r="D3188">
        <v>980916</v>
      </c>
      <c r="E3188" t="s">
        <v>1315</v>
      </c>
      <c r="F3188" t="s">
        <v>1316</v>
      </c>
      <c r="G3188" t="s">
        <v>1523</v>
      </c>
      <c r="H3188" t="s">
        <v>41</v>
      </c>
      <c r="I3188">
        <v>3</v>
      </c>
      <c r="J3188" t="s">
        <v>28</v>
      </c>
      <c r="K3188">
        <v>9</v>
      </c>
      <c r="L3188">
        <v>39</v>
      </c>
      <c r="M3188">
        <v>38</v>
      </c>
      <c r="N3188" t="s">
        <v>14</v>
      </c>
      <c r="O3188" t="s">
        <v>1559</v>
      </c>
      <c r="P3188">
        <v>21</v>
      </c>
      <c r="Q3188">
        <v>0.7</v>
      </c>
      <c r="R3188">
        <v>7</v>
      </c>
      <c r="S3188">
        <v>0.23333333333333334</v>
      </c>
      <c r="T3188">
        <f>DATATABLE[[#This Row],[تعداد واگن منتظر واگذاری]]+DATATABLE[[#This Row],[تعداد واگن تحت تخلیه]]</f>
        <v>28</v>
      </c>
      <c r="U3188">
        <v>0.93333333333333335</v>
      </c>
      <c r="V3188">
        <v>7</v>
      </c>
      <c r="W3188">
        <v>0.23333333333333334</v>
      </c>
      <c r="X3188">
        <v>406</v>
      </c>
      <c r="Y3188">
        <v>28</v>
      </c>
      <c r="Z3188">
        <v>14</v>
      </c>
      <c r="AA3188" t="s">
        <v>15</v>
      </c>
      <c r="AB3188">
        <v>1</v>
      </c>
      <c r="AC3188">
        <v>0</v>
      </c>
      <c r="AD3188" t="s">
        <v>15</v>
      </c>
      <c r="AE3188">
        <v>1</v>
      </c>
      <c r="AF3188">
        <v>0</v>
      </c>
      <c r="AG3188" t="s">
        <v>15</v>
      </c>
      <c r="AH3188">
        <v>1</v>
      </c>
      <c r="AI3188">
        <v>0</v>
      </c>
      <c r="AJ3188" t="s">
        <v>15</v>
      </c>
      <c r="AK3188">
        <v>1</v>
      </c>
      <c r="AL3188">
        <v>0</v>
      </c>
    </row>
    <row r="3189" spans="1:38" x14ac:dyDescent="0.25">
      <c r="A3189" t="s">
        <v>1530</v>
      </c>
      <c r="B3189" t="s">
        <v>1524</v>
      </c>
      <c r="C3189">
        <v>13980917</v>
      </c>
      <c r="D3189">
        <v>980917</v>
      </c>
      <c r="E3189" t="s">
        <v>1317</v>
      </c>
      <c r="F3189" t="s">
        <v>1318</v>
      </c>
      <c r="G3189" t="s">
        <v>1523</v>
      </c>
      <c r="H3189" t="s">
        <v>41</v>
      </c>
      <c r="I3189">
        <v>3</v>
      </c>
      <c r="J3189" t="s">
        <v>28</v>
      </c>
      <c r="K3189">
        <v>9</v>
      </c>
      <c r="L3189">
        <v>39</v>
      </c>
      <c r="M3189">
        <v>38</v>
      </c>
      <c r="N3189" t="s">
        <v>16</v>
      </c>
      <c r="O3189" t="s">
        <v>1560</v>
      </c>
      <c r="P3189">
        <v>20</v>
      </c>
      <c r="Q3189">
        <v>0.66666666666666663</v>
      </c>
      <c r="R3189">
        <v>28</v>
      </c>
      <c r="S3189">
        <v>0.93333333333333335</v>
      </c>
      <c r="T3189">
        <f>DATATABLE[[#This Row],[تعداد واگن منتظر واگذاری]]+DATATABLE[[#This Row],[تعداد واگن تحت تخلیه]]</f>
        <v>48</v>
      </c>
      <c r="U3189">
        <v>1.6</v>
      </c>
      <c r="V3189">
        <v>0</v>
      </c>
      <c r="W3189">
        <v>0</v>
      </c>
      <c r="X3189">
        <v>0</v>
      </c>
      <c r="Y3189">
        <v>48</v>
      </c>
      <c r="Z3189">
        <v>28</v>
      </c>
      <c r="AA3189" t="s">
        <v>15</v>
      </c>
      <c r="AB3189">
        <v>1</v>
      </c>
      <c r="AC3189">
        <v>0</v>
      </c>
      <c r="AD3189" t="s">
        <v>15</v>
      </c>
      <c r="AE3189">
        <v>1</v>
      </c>
      <c r="AF3189">
        <v>0</v>
      </c>
      <c r="AG3189" t="s">
        <v>13</v>
      </c>
      <c r="AH3189">
        <v>0</v>
      </c>
      <c r="AI3189">
        <v>1</v>
      </c>
      <c r="AJ3189" t="s">
        <v>15</v>
      </c>
      <c r="AK3189">
        <v>1</v>
      </c>
      <c r="AL3189">
        <v>0</v>
      </c>
    </row>
    <row r="3190" spans="1:38" x14ac:dyDescent="0.25">
      <c r="A3190" t="s">
        <v>1530</v>
      </c>
      <c r="B3190" t="s">
        <v>1524</v>
      </c>
      <c r="C3190">
        <v>13980918</v>
      </c>
      <c r="D3190">
        <v>980918</v>
      </c>
      <c r="E3190" t="s">
        <v>1319</v>
      </c>
      <c r="F3190" t="s">
        <v>1320</v>
      </c>
      <c r="G3190" t="s">
        <v>1523</v>
      </c>
      <c r="H3190" t="s">
        <v>41</v>
      </c>
      <c r="I3190">
        <v>3</v>
      </c>
      <c r="J3190" t="s">
        <v>28</v>
      </c>
      <c r="K3190">
        <v>9</v>
      </c>
      <c r="L3190">
        <v>39</v>
      </c>
      <c r="M3190">
        <v>38</v>
      </c>
      <c r="N3190" t="s">
        <v>17</v>
      </c>
      <c r="O3190" t="s">
        <v>1561</v>
      </c>
      <c r="P3190">
        <v>4</v>
      </c>
      <c r="Q3190">
        <v>0.13333333333333333</v>
      </c>
      <c r="R3190">
        <v>0</v>
      </c>
      <c r="S3190">
        <v>0</v>
      </c>
      <c r="T3190">
        <f>DATATABLE[[#This Row],[تعداد واگن منتظر واگذاری]]+DATATABLE[[#This Row],[تعداد واگن تحت تخلیه]]</f>
        <v>4</v>
      </c>
      <c r="U3190">
        <v>0.13333333333333333</v>
      </c>
      <c r="V3190">
        <v>21</v>
      </c>
      <c r="W3190">
        <v>0.7</v>
      </c>
      <c r="X3190">
        <v>1218</v>
      </c>
      <c r="Y3190">
        <v>4</v>
      </c>
      <c r="Z3190">
        <v>21</v>
      </c>
      <c r="AA3190" t="s">
        <v>15</v>
      </c>
      <c r="AB3190">
        <v>1</v>
      </c>
      <c r="AC3190">
        <v>0</v>
      </c>
      <c r="AD3190" t="s">
        <v>13</v>
      </c>
      <c r="AE3190">
        <v>0</v>
      </c>
      <c r="AF3190">
        <v>1</v>
      </c>
      <c r="AG3190" t="s">
        <v>15</v>
      </c>
      <c r="AH3190">
        <v>1</v>
      </c>
      <c r="AI3190">
        <v>0</v>
      </c>
      <c r="AJ3190" t="s">
        <v>15</v>
      </c>
      <c r="AK3190">
        <v>1</v>
      </c>
      <c r="AL3190">
        <v>0</v>
      </c>
    </row>
    <row r="3191" spans="1:38" x14ac:dyDescent="0.25">
      <c r="A3191" t="s">
        <v>1530</v>
      </c>
      <c r="B3191" t="s">
        <v>1524</v>
      </c>
      <c r="C3191">
        <v>13980919</v>
      </c>
      <c r="D3191">
        <v>980919</v>
      </c>
      <c r="E3191" t="s">
        <v>1321</v>
      </c>
      <c r="F3191" t="s">
        <v>1322</v>
      </c>
      <c r="G3191" t="s">
        <v>1523</v>
      </c>
      <c r="H3191" t="s">
        <v>41</v>
      </c>
      <c r="I3191">
        <v>3</v>
      </c>
      <c r="J3191" t="s">
        <v>28</v>
      </c>
      <c r="K3191">
        <v>9</v>
      </c>
      <c r="L3191">
        <v>39</v>
      </c>
      <c r="M3191">
        <v>38</v>
      </c>
      <c r="N3191" t="s">
        <v>18</v>
      </c>
      <c r="O3191" t="s">
        <v>1562</v>
      </c>
      <c r="P3191">
        <v>21</v>
      </c>
      <c r="Q3191">
        <v>0.7</v>
      </c>
      <c r="R3191">
        <v>5</v>
      </c>
      <c r="S3191">
        <v>0.16666666666666666</v>
      </c>
      <c r="T3191">
        <f>DATATABLE[[#This Row],[تعداد واگن منتظر واگذاری]]+DATATABLE[[#This Row],[تعداد واگن تحت تخلیه]]</f>
        <v>26</v>
      </c>
      <c r="U3191">
        <v>0.8666666666666667</v>
      </c>
      <c r="V3191">
        <v>26</v>
      </c>
      <c r="W3191">
        <v>0.8666666666666667</v>
      </c>
      <c r="X3191">
        <v>1508</v>
      </c>
      <c r="Y3191">
        <v>26</v>
      </c>
      <c r="Z3191">
        <v>31</v>
      </c>
      <c r="AA3191" t="s">
        <v>15</v>
      </c>
      <c r="AB3191">
        <v>1</v>
      </c>
      <c r="AC3191">
        <v>0</v>
      </c>
      <c r="AD3191" t="s">
        <v>15</v>
      </c>
      <c r="AE3191">
        <v>1</v>
      </c>
      <c r="AF3191">
        <v>0</v>
      </c>
      <c r="AG3191" t="s">
        <v>15</v>
      </c>
      <c r="AH3191">
        <v>1</v>
      </c>
      <c r="AI3191">
        <v>0</v>
      </c>
      <c r="AJ3191" t="s">
        <v>15</v>
      </c>
      <c r="AK3191">
        <v>1</v>
      </c>
      <c r="AL3191">
        <v>0</v>
      </c>
    </row>
    <row r="3192" spans="1:38" x14ac:dyDescent="0.25">
      <c r="A3192" t="s">
        <v>1530</v>
      </c>
      <c r="B3192" t="s">
        <v>1524</v>
      </c>
      <c r="C3192">
        <v>13980920</v>
      </c>
      <c r="D3192">
        <v>980920</v>
      </c>
      <c r="E3192" t="s">
        <v>1323</v>
      </c>
      <c r="F3192" t="s">
        <v>1324</v>
      </c>
      <c r="G3192" t="s">
        <v>1523</v>
      </c>
      <c r="H3192" t="s">
        <v>41</v>
      </c>
      <c r="I3192">
        <v>3</v>
      </c>
      <c r="J3192" t="s">
        <v>28</v>
      </c>
      <c r="K3192">
        <v>9</v>
      </c>
      <c r="L3192">
        <v>39</v>
      </c>
      <c r="M3192">
        <v>38</v>
      </c>
      <c r="N3192" t="s">
        <v>19</v>
      </c>
      <c r="O3192" t="s">
        <v>1563</v>
      </c>
      <c r="P3192">
        <v>0</v>
      </c>
      <c r="Q3192">
        <v>0</v>
      </c>
      <c r="R3192">
        <v>21</v>
      </c>
      <c r="S3192">
        <v>0.7</v>
      </c>
      <c r="T3192">
        <f>DATATABLE[[#This Row],[تعداد واگن منتظر واگذاری]]+DATATABLE[[#This Row],[تعداد واگن تحت تخلیه]]</f>
        <v>21</v>
      </c>
      <c r="U3192">
        <v>0.7</v>
      </c>
      <c r="V3192">
        <v>5</v>
      </c>
      <c r="W3192">
        <v>0.16666666666666666</v>
      </c>
      <c r="X3192">
        <v>290</v>
      </c>
      <c r="Y3192">
        <v>21</v>
      </c>
      <c r="Z3192">
        <v>26</v>
      </c>
      <c r="AA3192" t="s">
        <v>13</v>
      </c>
      <c r="AB3192">
        <v>0</v>
      </c>
      <c r="AC3192">
        <v>1</v>
      </c>
      <c r="AD3192" t="s">
        <v>15</v>
      </c>
      <c r="AE3192">
        <v>1</v>
      </c>
      <c r="AF3192">
        <v>0</v>
      </c>
      <c r="AG3192" t="s">
        <v>15</v>
      </c>
      <c r="AH3192">
        <v>1</v>
      </c>
      <c r="AI3192">
        <v>0</v>
      </c>
      <c r="AJ3192" t="s">
        <v>15</v>
      </c>
      <c r="AK3192">
        <v>1</v>
      </c>
      <c r="AL3192">
        <v>0</v>
      </c>
    </row>
    <row r="3193" spans="1:38" x14ac:dyDescent="0.25">
      <c r="A3193" t="s">
        <v>1530</v>
      </c>
      <c r="B3193" t="s">
        <v>1524</v>
      </c>
      <c r="C3193">
        <v>13980921</v>
      </c>
      <c r="D3193">
        <v>980921</v>
      </c>
      <c r="E3193" t="s">
        <v>1325</v>
      </c>
      <c r="F3193" t="s">
        <v>1326</v>
      </c>
      <c r="G3193" t="s">
        <v>1523</v>
      </c>
      <c r="H3193" t="s">
        <v>41</v>
      </c>
      <c r="I3193">
        <v>3</v>
      </c>
      <c r="J3193" t="s">
        <v>28</v>
      </c>
      <c r="K3193">
        <v>9</v>
      </c>
      <c r="L3193">
        <v>39</v>
      </c>
      <c r="M3193">
        <v>39</v>
      </c>
      <c r="N3193" t="s">
        <v>20</v>
      </c>
      <c r="O3193" t="s">
        <v>1564</v>
      </c>
      <c r="P3193">
        <v>0</v>
      </c>
      <c r="Q3193">
        <v>0</v>
      </c>
      <c r="R3193">
        <v>17</v>
      </c>
      <c r="S3193">
        <v>0.56666666666666665</v>
      </c>
      <c r="T3193">
        <f>DATATABLE[[#This Row],[تعداد واگن منتظر واگذاری]]+DATATABLE[[#This Row],[تعداد واگن تحت تخلیه]]</f>
        <v>17</v>
      </c>
      <c r="U3193">
        <v>0.56666666666666665</v>
      </c>
      <c r="V3193">
        <v>22</v>
      </c>
      <c r="W3193">
        <v>0.73333333333333328</v>
      </c>
      <c r="X3193">
        <v>1276</v>
      </c>
      <c r="Y3193">
        <v>17</v>
      </c>
      <c r="Z3193">
        <v>39</v>
      </c>
      <c r="AA3193" t="s">
        <v>13</v>
      </c>
      <c r="AB3193">
        <v>0</v>
      </c>
      <c r="AC3193">
        <v>1</v>
      </c>
      <c r="AD3193" t="s">
        <v>15</v>
      </c>
      <c r="AE3193">
        <v>1</v>
      </c>
      <c r="AF3193">
        <v>0</v>
      </c>
      <c r="AG3193" t="s">
        <v>15</v>
      </c>
      <c r="AH3193">
        <v>1</v>
      </c>
      <c r="AI3193">
        <v>0</v>
      </c>
      <c r="AJ3193" t="s">
        <v>15</v>
      </c>
      <c r="AK3193">
        <v>1</v>
      </c>
      <c r="AL3193">
        <v>0</v>
      </c>
    </row>
    <row r="3194" spans="1:38" x14ac:dyDescent="0.25">
      <c r="A3194" t="s">
        <v>1530</v>
      </c>
      <c r="B3194" t="s">
        <v>1524</v>
      </c>
      <c r="C3194">
        <v>13980922</v>
      </c>
      <c r="D3194">
        <v>980922</v>
      </c>
      <c r="E3194" t="s">
        <v>1327</v>
      </c>
      <c r="F3194" t="s">
        <v>1328</v>
      </c>
      <c r="G3194" t="s">
        <v>1523</v>
      </c>
      <c r="H3194" t="s">
        <v>41</v>
      </c>
      <c r="I3194">
        <v>3</v>
      </c>
      <c r="J3194" t="s">
        <v>28</v>
      </c>
      <c r="K3194">
        <v>9</v>
      </c>
      <c r="L3194">
        <v>39</v>
      </c>
      <c r="M3194">
        <v>39</v>
      </c>
      <c r="N3194" t="s">
        <v>12</v>
      </c>
      <c r="O3194" t="s">
        <v>1565</v>
      </c>
      <c r="P3194">
        <v>16</v>
      </c>
      <c r="Q3194">
        <v>0.53333333333333333</v>
      </c>
      <c r="R3194">
        <v>0</v>
      </c>
      <c r="S3194">
        <v>0</v>
      </c>
      <c r="T3194">
        <f>DATATABLE[[#This Row],[تعداد واگن منتظر واگذاری]]+DATATABLE[[#This Row],[تعداد واگن تحت تخلیه]]</f>
        <v>16</v>
      </c>
      <c r="U3194">
        <v>0.53333333333333333</v>
      </c>
      <c r="V3194">
        <v>17</v>
      </c>
      <c r="W3194">
        <v>0.56666666666666665</v>
      </c>
      <c r="X3194">
        <v>986</v>
      </c>
      <c r="Y3194">
        <v>16</v>
      </c>
      <c r="Z3194">
        <v>17</v>
      </c>
      <c r="AA3194" t="s">
        <v>15</v>
      </c>
      <c r="AB3194">
        <v>1</v>
      </c>
      <c r="AC3194">
        <v>0</v>
      </c>
      <c r="AD3194" t="s">
        <v>13</v>
      </c>
      <c r="AE3194">
        <v>0</v>
      </c>
      <c r="AF3194">
        <v>1</v>
      </c>
      <c r="AG3194" t="s">
        <v>15</v>
      </c>
      <c r="AH3194">
        <v>1</v>
      </c>
      <c r="AI3194">
        <v>0</v>
      </c>
      <c r="AJ3194" t="s">
        <v>15</v>
      </c>
      <c r="AK3194">
        <v>1</v>
      </c>
      <c r="AL3194">
        <v>0</v>
      </c>
    </row>
    <row r="3195" spans="1:38" x14ac:dyDescent="0.25">
      <c r="A3195" t="s">
        <v>1530</v>
      </c>
      <c r="B3195" t="s">
        <v>1524</v>
      </c>
      <c r="C3195">
        <v>13980923</v>
      </c>
      <c r="D3195">
        <v>980923</v>
      </c>
      <c r="E3195" t="s">
        <v>1329</v>
      </c>
      <c r="F3195" t="s">
        <v>1330</v>
      </c>
      <c r="G3195" t="s">
        <v>1523</v>
      </c>
      <c r="H3195" t="s">
        <v>41</v>
      </c>
      <c r="I3195">
        <v>3</v>
      </c>
      <c r="J3195" t="s">
        <v>28</v>
      </c>
      <c r="K3195">
        <v>9</v>
      </c>
      <c r="L3195">
        <v>40</v>
      </c>
      <c r="M3195">
        <v>39</v>
      </c>
      <c r="N3195" t="s">
        <v>14</v>
      </c>
      <c r="O3195" t="s">
        <v>1566</v>
      </c>
      <c r="P3195">
        <v>25</v>
      </c>
      <c r="Q3195">
        <v>0.83333333333333337</v>
      </c>
      <c r="R3195">
        <v>0</v>
      </c>
      <c r="S3195">
        <v>0</v>
      </c>
      <c r="T3195">
        <f>DATATABLE[[#This Row],[تعداد واگن منتظر واگذاری]]+DATATABLE[[#This Row],[تعداد واگن تحت تخلیه]]</f>
        <v>25</v>
      </c>
      <c r="U3195">
        <v>0.83333333333333337</v>
      </c>
      <c r="V3195">
        <v>16</v>
      </c>
      <c r="W3195">
        <v>0.53333333333333333</v>
      </c>
      <c r="X3195">
        <v>928</v>
      </c>
      <c r="Y3195">
        <v>25</v>
      </c>
      <c r="Z3195">
        <v>16</v>
      </c>
      <c r="AA3195" t="s">
        <v>15</v>
      </c>
      <c r="AB3195">
        <v>1</v>
      </c>
      <c r="AC3195">
        <v>0</v>
      </c>
      <c r="AD3195" t="s">
        <v>13</v>
      </c>
      <c r="AE3195">
        <v>0</v>
      </c>
      <c r="AF3195">
        <v>1</v>
      </c>
      <c r="AG3195" t="s">
        <v>15</v>
      </c>
      <c r="AH3195">
        <v>1</v>
      </c>
      <c r="AI3195">
        <v>0</v>
      </c>
      <c r="AJ3195" t="s">
        <v>15</v>
      </c>
      <c r="AK3195">
        <v>1</v>
      </c>
      <c r="AL3195">
        <v>0</v>
      </c>
    </row>
    <row r="3196" spans="1:38" x14ac:dyDescent="0.25">
      <c r="A3196" t="s">
        <v>1530</v>
      </c>
      <c r="B3196" t="s">
        <v>1524</v>
      </c>
      <c r="C3196">
        <v>13980924</v>
      </c>
      <c r="D3196">
        <v>980924</v>
      </c>
      <c r="E3196" t="s">
        <v>1331</v>
      </c>
      <c r="F3196" t="s">
        <v>1332</v>
      </c>
      <c r="G3196" t="s">
        <v>1523</v>
      </c>
      <c r="H3196" t="s">
        <v>41</v>
      </c>
      <c r="I3196">
        <v>3</v>
      </c>
      <c r="J3196" t="s">
        <v>28</v>
      </c>
      <c r="K3196">
        <v>9</v>
      </c>
      <c r="L3196">
        <v>40</v>
      </c>
      <c r="M3196">
        <v>39</v>
      </c>
      <c r="N3196" t="s">
        <v>16</v>
      </c>
      <c r="O3196" t="s">
        <v>1567</v>
      </c>
      <c r="P3196">
        <v>17</v>
      </c>
      <c r="Q3196">
        <v>0.56666666666666665</v>
      </c>
      <c r="R3196">
        <v>5</v>
      </c>
      <c r="S3196">
        <v>0.16666666666666666</v>
      </c>
      <c r="T3196">
        <f>DATATABLE[[#This Row],[تعداد واگن منتظر واگذاری]]+DATATABLE[[#This Row],[تعداد واگن تحت تخلیه]]</f>
        <v>22</v>
      </c>
      <c r="U3196">
        <v>0.73333333333333328</v>
      </c>
      <c r="V3196">
        <v>21</v>
      </c>
      <c r="W3196">
        <v>0.7</v>
      </c>
      <c r="X3196">
        <v>1218</v>
      </c>
      <c r="Y3196">
        <v>22</v>
      </c>
      <c r="Z3196">
        <v>26</v>
      </c>
      <c r="AA3196" t="s">
        <v>15</v>
      </c>
      <c r="AB3196">
        <v>1</v>
      </c>
      <c r="AC3196">
        <v>0</v>
      </c>
      <c r="AD3196" t="s">
        <v>15</v>
      </c>
      <c r="AE3196">
        <v>1</v>
      </c>
      <c r="AF3196">
        <v>0</v>
      </c>
      <c r="AG3196" t="s">
        <v>15</v>
      </c>
      <c r="AH3196">
        <v>1</v>
      </c>
      <c r="AI3196">
        <v>0</v>
      </c>
      <c r="AJ3196" t="s">
        <v>15</v>
      </c>
      <c r="AK3196">
        <v>1</v>
      </c>
      <c r="AL3196">
        <v>0</v>
      </c>
    </row>
    <row r="3197" spans="1:38" x14ac:dyDescent="0.25">
      <c r="A3197" t="s">
        <v>1530</v>
      </c>
      <c r="B3197" t="s">
        <v>1524</v>
      </c>
      <c r="C3197">
        <v>13980925</v>
      </c>
      <c r="D3197">
        <v>980925</v>
      </c>
      <c r="E3197" t="s">
        <v>1333</v>
      </c>
      <c r="F3197" t="s">
        <v>1334</v>
      </c>
      <c r="G3197" t="s">
        <v>1523</v>
      </c>
      <c r="H3197" t="s">
        <v>41</v>
      </c>
      <c r="I3197">
        <v>3</v>
      </c>
      <c r="J3197" t="s">
        <v>28</v>
      </c>
      <c r="K3197">
        <v>9</v>
      </c>
      <c r="L3197">
        <v>40</v>
      </c>
      <c r="M3197">
        <v>39</v>
      </c>
      <c r="N3197" t="s">
        <v>17</v>
      </c>
      <c r="O3197" t="s">
        <v>1568</v>
      </c>
      <c r="P3197">
        <v>20</v>
      </c>
      <c r="Q3197">
        <v>0.66666666666666663</v>
      </c>
      <c r="R3197">
        <v>29</v>
      </c>
      <c r="S3197">
        <v>0.96666666666666667</v>
      </c>
      <c r="T3197">
        <f>DATATABLE[[#This Row],[تعداد واگن منتظر واگذاری]]+DATATABLE[[#This Row],[تعداد واگن تحت تخلیه]]</f>
        <v>49</v>
      </c>
      <c r="U3197">
        <v>1.6333333333333333</v>
      </c>
      <c r="V3197">
        <v>21</v>
      </c>
      <c r="W3197">
        <v>0.7</v>
      </c>
      <c r="X3197">
        <v>1218</v>
      </c>
      <c r="Y3197">
        <v>49</v>
      </c>
      <c r="Z3197">
        <v>50</v>
      </c>
      <c r="AA3197" t="s">
        <v>15</v>
      </c>
      <c r="AB3197">
        <v>1</v>
      </c>
      <c r="AC3197">
        <v>0</v>
      </c>
      <c r="AD3197" t="s">
        <v>15</v>
      </c>
      <c r="AE3197">
        <v>1</v>
      </c>
      <c r="AF3197">
        <v>0</v>
      </c>
      <c r="AG3197" t="s">
        <v>15</v>
      </c>
      <c r="AH3197">
        <v>1</v>
      </c>
      <c r="AI3197">
        <v>0</v>
      </c>
      <c r="AJ3197" t="s">
        <v>15</v>
      </c>
      <c r="AK3197">
        <v>1</v>
      </c>
      <c r="AL3197">
        <v>0</v>
      </c>
    </row>
    <row r="3198" spans="1:38" x14ac:dyDescent="0.25">
      <c r="A3198" t="s">
        <v>1530</v>
      </c>
      <c r="B3198" t="s">
        <v>1524</v>
      </c>
      <c r="C3198">
        <v>13980926</v>
      </c>
      <c r="D3198">
        <v>980926</v>
      </c>
      <c r="E3198" t="s">
        <v>1335</v>
      </c>
      <c r="F3198" t="s">
        <v>1336</v>
      </c>
      <c r="G3198" t="s">
        <v>1523</v>
      </c>
      <c r="H3198" t="s">
        <v>41</v>
      </c>
      <c r="I3198">
        <v>3</v>
      </c>
      <c r="J3198" t="s">
        <v>28</v>
      </c>
      <c r="K3198">
        <v>9</v>
      </c>
      <c r="L3198">
        <v>40</v>
      </c>
      <c r="M3198">
        <v>39</v>
      </c>
      <c r="N3198" t="s">
        <v>18</v>
      </c>
      <c r="O3198" t="s">
        <v>1569</v>
      </c>
      <c r="P3198">
        <v>18</v>
      </c>
      <c r="Q3198">
        <v>0.6</v>
      </c>
      <c r="R3198">
        <v>33</v>
      </c>
      <c r="S3198">
        <v>1.1000000000000001</v>
      </c>
      <c r="T3198">
        <f>DATATABLE[[#This Row],[تعداد واگن منتظر واگذاری]]+DATATABLE[[#This Row],[تعداد واگن تحت تخلیه]]</f>
        <v>51</v>
      </c>
      <c r="U3198">
        <v>1.7</v>
      </c>
      <c r="V3198">
        <v>16</v>
      </c>
      <c r="W3198">
        <v>0.53333333333333333</v>
      </c>
      <c r="X3198">
        <v>928</v>
      </c>
      <c r="Y3198">
        <v>51</v>
      </c>
      <c r="Z3198">
        <v>49</v>
      </c>
      <c r="AA3198" t="s">
        <v>15</v>
      </c>
      <c r="AB3198">
        <v>1</v>
      </c>
      <c r="AC3198">
        <v>0</v>
      </c>
      <c r="AD3198" t="s">
        <v>15</v>
      </c>
      <c r="AE3198">
        <v>1</v>
      </c>
      <c r="AF3198">
        <v>0</v>
      </c>
      <c r="AG3198" t="s">
        <v>15</v>
      </c>
      <c r="AH3198">
        <v>1</v>
      </c>
      <c r="AI3198">
        <v>0</v>
      </c>
      <c r="AJ3198" t="s">
        <v>15</v>
      </c>
      <c r="AK3198">
        <v>1</v>
      </c>
      <c r="AL3198">
        <v>0</v>
      </c>
    </row>
    <row r="3199" spans="1:38" x14ac:dyDescent="0.25">
      <c r="A3199" t="s">
        <v>1530</v>
      </c>
      <c r="B3199" t="s">
        <v>1524</v>
      </c>
      <c r="C3199">
        <v>13980927</v>
      </c>
      <c r="D3199">
        <v>980927</v>
      </c>
      <c r="E3199" t="s">
        <v>1337</v>
      </c>
      <c r="F3199" t="s">
        <v>1338</v>
      </c>
      <c r="G3199" t="s">
        <v>1523</v>
      </c>
      <c r="H3199" t="s">
        <v>41</v>
      </c>
      <c r="I3199">
        <v>3</v>
      </c>
      <c r="J3199" t="s">
        <v>28</v>
      </c>
      <c r="K3199">
        <v>9</v>
      </c>
      <c r="L3199">
        <v>40</v>
      </c>
      <c r="M3199">
        <v>39</v>
      </c>
      <c r="N3199" t="s">
        <v>19</v>
      </c>
      <c r="O3199" t="s">
        <v>1570</v>
      </c>
      <c r="P3199">
        <v>0</v>
      </c>
      <c r="Q3199">
        <v>0</v>
      </c>
      <c r="R3199">
        <v>13</v>
      </c>
      <c r="S3199">
        <v>0.43333333333333335</v>
      </c>
      <c r="T3199">
        <f>DATATABLE[[#This Row],[تعداد واگن منتظر واگذاری]]+DATATABLE[[#This Row],[تعداد واگن تحت تخلیه]]</f>
        <v>13</v>
      </c>
      <c r="U3199">
        <v>0.43333333333333335</v>
      </c>
      <c r="V3199">
        <v>38</v>
      </c>
      <c r="W3199">
        <v>1.2666666666666666</v>
      </c>
      <c r="X3199">
        <v>2204</v>
      </c>
      <c r="Y3199">
        <v>13</v>
      </c>
      <c r="Z3199">
        <v>51</v>
      </c>
      <c r="AA3199" t="s">
        <v>13</v>
      </c>
      <c r="AB3199">
        <v>0</v>
      </c>
      <c r="AC3199">
        <v>1</v>
      </c>
      <c r="AD3199" t="s">
        <v>15</v>
      </c>
      <c r="AE3199">
        <v>1</v>
      </c>
      <c r="AF3199">
        <v>0</v>
      </c>
      <c r="AG3199" t="s">
        <v>15</v>
      </c>
      <c r="AH3199">
        <v>1</v>
      </c>
      <c r="AI3199">
        <v>0</v>
      </c>
      <c r="AJ3199" t="s">
        <v>15</v>
      </c>
      <c r="AK3199">
        <v>1</v>
      </c>
      <c r="AL3199">
        <v>0</v>
      </c>
    </row>
    <row r="3200" spans="1:38" x14ac:dyDescent="0.25">
      <c r="A3200" t="s">
        <v>1530</v>
      </c>
      <c r="B3200" t="s">
        <v>1524</v>
      </c>
      <c r="C3200">
        <v>13980928</v>
      </c>
      <c r="D3200">
        <v>980928</v>
      </c>
      <c r="E3200" t="s">
        <v>1339</v>
      </c>
      <c r="F3200" t="s">
        <v>1340</v>
      </c>
      <c r="G3200" t="s">
        <v>1523</v>
      </c>
      <c r="H3200" t="s">
        <v>41</v>
      </c>
      <c r="I3200">
        <v>3</v>
      </c>
      <c r="J3200" t="s">
        <v>28</v>
      </c>
      <c r="K3200">
        <v>9</v>
      </c>
      <c r="L3200">
        <v>40</v>
      </c>
      <c r="M3200">
        <v>40</v>
      </c>
      <c r="N3200" t="s">
        <v>20</v>
      </c>
      <c r="O3200" t="s">
        <v>1571</v>
      </c>
      <c r="P3200">
        <v>25</v>
      </c>
      <c r="Q3200">
        <v>0.83333333333333337</v>
      </c>
      <c r="R3200">
        <v>0</v>
      </c>
      <c r="S3200">
        <v>0</v>
      </c>
      <c r="T3200">
        <f>DATATABLE[[#This Row],[تعداد واگن منتظر واگذاری]]+DATATABLE[[#This Row],[تعداد واگن تحت تخلیه]]</f>
        <v>25</v>
      </c>
      <c r="U3200">
        <v>0.83333333333333337</v>
      </c>
      <c r="V3200">
        <v>13</v>
      </c>
      <c r="W3200">
        <v>0.43333333333333335</v>
      </c>
      <c r="X3200">
        <v>754</v>
      </c>
      <c r="Y3200">
        <v>25</v>
      </c>
      <c r="Z3200">
        <v>13</v>
      </c>
      <c r="AA3200" t="s">
        <v>15</v>
      </c>
      <c r="AB3200">
        <v>1</v>
      </c>
      <c r="AC3200">
        <v>0</v>
      </c>
      <c r="AD3200" t="s">
        <v>13</v>
      </c>
      <c r="AE3200">
        <v>0</v>
      </c>
      <c r="AF3200">
        <v>1</v>
      </c>
      <c r="AG3200" t="s">
        <v>15</v>
      </c>
      <c r="AH3200">
        <v>1</v>
      </c>
      <c r="AI3200">
        <v>0</v>
      </c>
      <c r="AJ3200" t="s">
        <v>15</v>
      </c>
      <c r="AK3200">
        <v>1</v>
      </c>
      <c r="AL3200">
        <v>0</v>
      </c>
    </row>
    <row r="3201" spans="1:38" x14ac:dyDescent="0.25">
      <c r="A3201" t="s">
        <v>1530</v>
      </c>
      <c r="B3201" t="s">
        <v>1524</v>
      </c>
      <c r="C3201">
        <v>13980929</v>
      </c>
      <c r="D3201">
        <v>980929</v>
      </c>
      <c r="E3201" t="s">
        <v>1341</v>
      </c>
      <c r="F3201" t="s">
        <v>1342</v>
      </c>
      <c r="G3201" t="s">
        <v>1523</v>
      </c>
      <c r="H3201" t="s">
        <v>41</v>
      </c>
      <c r="I3201">
        <v>3</v>
      </c>
      <c r="J3201" t="s">
        <v>28</v>
      </c>
      <c r="K3201">
        <v>9</v>
      </c>
      <c r="L3201">
        <v>40</v>
      </c>
      <c r="M3201">
        <v>40</v>
      </c>
      <c r="N3201" t="s">
        <v>12</v>
      </c>
      <c r="O3201" t="s">
        <v>1572</v>
      </c>
      <c r="P3201">
        <v>20</v>
      </c>
      <c r="Q3201">
        <v>0.66666666666666663</v>
      </c>
      <c r="R3201">
        <v>33</v>
      </c>
      <c r="S3201">
        <v>1.1000000000000001</v>
      </c>
      <c r="T3201">
        <f>DATATABLE[[#This Row],[تعداد واگن منتظر واگذاری]]+DATATABLE[[#This Row],[تعداد واگن تحت تخلیه]]</f>
        <v>53</v>
      </c>
      <c r="U3201">
        <v>1.7666666666666666</v>
      </c>
      <c r="V3201">
        <v>0</v>
      </c>
      <c r="W3201">
        <v>0</v>
      </c>
      <c r="X3201">
        <v>0</v>
      </c>
      <c r="Y3201">
        <v>53</v>
      </c>
      <c r="Z3201">
        <v>33</v>
      </c>
      <c r="AA3201" t="s">
        <v>15</v>
      </c>
      <c r="AB3201">
        <v>1</v>
      </c>
      <c r="AC3201">
        <v>0</v>
      </c>
      <c r="AD3201" t="s">
        <v>15</v>
      </c>
      <c r="AE3201">
        <v>1</v>
      </c>
      <c r="AF3201">
        <v>0</v>
      </c>
      <c r="AG3201" t="s">
        <v>13</v>
      </c>
      <c r="AH3201">
        <v>0</v>
      </c>
      <c r="AI3201">
        <v>1</v>
      </c>
      <c r="AJ3201" t="s">
        <v>15</v>
      </c>
      <c r="AK3201">
        <v>1</v>
      </c>
      <c r="AL3201">
        <v>0</v>
      </c>
    </row>
    <row r="3202" spans="1:38" x14ac:dyDescent="0.25">
      <c r="A3202" t="s">
        <v>1530</v>
      </c>
      <c r="B3202" t="s">
        <v>1524</v>
      </c>
      <c r="C3202">
        <v>13980930</v>
      </c>
      <c r="D3202">
        <v>980930</v>
      </c>
      <c r="E3202" t="s">
        <v>1343</v>
      </c>
      <c r="F3202" t="s">
        <v>1344</v>
      </c>
      <c r="G3202" t="s">
        <v>1523</v>
      </c>
      <c r="H3202" t="s">
        <v>41</v>
      </c>
      <c r="I3202">
        <v>3</v>
      </c>
      <c r="J3202" t="s">
        <v>28</v>
      </c>
      <c r="K3202">
        <v>9</v>
      </c>
      <c r="L3202">
        <v>41</v>
      </c>
      <c r="M3202">
        <v>40</v>
      </c>
      <c r="N3202" t="s">
        <v>14</v>
      </c>
      <c r="O3202" t="s">
        <v>1573</v>
      </c>
      <c r="P3202">
        <v>0</v>
      </c>
      <c r="Q3202">
        <v>0</v>
      </c>
      <c r="R3202">
        <v>17</v>
      </c>
      <c r="S3202">
        <v>0.56666666666666665</v>
      </c>
      <c r="T3202">
        <f>DATATABLE[[#This Row],[تعداد واگن منتظر واگذاری]]+DATATABLE[[#This Row],[تعداد واگن تحت تخلیه]]</f>
        <v>17</v>
      </c>
      <c r="U3202">
        <v>0.56666666666666665</v>
      </c>
      <c r="V3202">
        <v>45</v>
      </c>
      <c r="W3202">
        <v>1.5</v>
      </c>
      <c r="X3202">
        <v>2610</v>
      </c>
      <c r="Y3202">
        <v>17</v>
      </c>
      <c r="Z3202">
        <v>62</v>
      </c>
      <c r="AA3202" t="s">
        <v>13</v>
      </c>
      <c r="AB3202">
        <v>0</v>
      </c>
      <c r="AC3202">
        <v>1</v>
      </c>
      <c r="AD3202" t="s">
        <v>15</v>
      </c>
      <c r="AE3202">
        <v>1</v>
      </c>
      <c r="AF3202">
        <v>0</v>
      </c>
      <c r="AG3202" t="s">
        <v>15</v>
      </c>
      <c r="AH3202">
        <v>1</v>
      </c>
      <c r="AI3202">
        <v>0</v>
      </c>
      <c r="AJ3202" t="s">
        <v>15</v>
      </c>
      <c r="AK3202">
        <v>1</v>
      </c>
      <c r="AL3202">
        <v>0</v>
      </c>
    </row>
    <row r="3203" spans="1:38" x14ac:dyDescent="0.25">
      <c r="A3203" t="s">
        <v>1530</v>
      </c>
      <c r="B3203" t="s">
        <v>1524</v>
      </c>
      <c r="C3203">
        <v>13981001</v>
      </c>
      <c r="D3203">
        <v>981001</v>
      </c>
      <c r="E3203" t="s">
        <v>1345</v>
      </c>
      <c r="F3203" t="s">
        <v>1346</v>
      </c>
      <c r="G3203" t="s">
        <v>1523</v>
      </c>
      <c r="H3203" t="s">
        <v>42</v>
      </c>
      <c r="I3203">
        <v>4</v>
      </c>
      <c r="J3203" t="s">
        <v>29</v>
      </c>
      <c r="K3203">
        <v>10</v>
      </c>
      <c r="L3203">
        <v>41</v>
      </c>
      <c r="M3203">
        <v>40</v>
      </c>
      <c r="N3203" t="s">
        <v>16</v>
      </c>
      <c r="O3203" t="s">
        <v>1542</v>
      </c>
      <c r="P3203">
        <v>22</v>
      </c>
      <c r="Q3203">
        <v>0.73333333333333328</v>
      </c>
      <c r="R3203">
        <v>24</v>
      </c>
      <c r="S3203">
        <v>0.8</v>
      </c>
      <c r="T3203">
        <f>DATATABLE[[#This Row],[تعداد واگن منتظر واگذاری]]+DATATABLE[[#This Row],[تعداد واگن تحت تخلیه]]</f>
        <v>46</v>
      </c>
      <c r="U3203">
        <v>1.5333333333333334</v>
      </c>
      <c r="V3203">
        <v>6</v>
      </c>
      <c r="W3203">
        <v>0.2</v>
      </c>
      <c r="X3203">
        <v>348</v>
      </c>
      <c r="Y3203">
        <v>46</v>
      </c>
      <c r="Z3203">
        <v>30</v>
      </c>
      <c r="AA3203" t="s">
        <v>15</v>
      </c>
      <c r="AB3203">
        <v>1</v>
      </c>
      <c r="AC3203">
        <v>0</v>
      </c>
      <c r="AD3203" t="s">
        <v>15</v>
      </c>
      <c r="AE3203">
        <v>1</v>
      </c>
      <c r="AF3203">
        <v>0</v>
      </c>
      <c r="AG3203" t="s">
        <v>15</v>
      </c>
      <c r="AH3203">
        <v>1</v>
      </c>
      <c r="AI3203">
        <v>0</v>
      </c>
      <c r="AJ3203" t="s">
        <v>15</v>
      </c>
      <c r="AK3203">
        <v>1</v>
      </c>
      <c r="AL3203">
        <v>0</v>
      </c>
    </row>
    <row r="3204" spans="1:38" x14ac:dyDescent="0.25">
      <c r="A3204" t="s">
        <v>1530</v>
      </c>
      <c r="B3204" t="s">
        <v>1524</v>
      </c>
      <c r="C3204">
        <v>13981002</v>
      </c>
      <c r="D3204">
        <v>981002</v>
      </c>
      <c r="E3204" t="s">
        <v>1347</v>
      </c>
      <c r="F3204" t="s">
        <v>1348</v>
      </c>
      <c r="G3204" t="s">
        <v>1523</v>
      </c>
      <c r="H3204" t="s">
        <v>42</v>
      </c>
      <c r="I3204">
        <v>4</v>
      </c>
      <c r="J3204" t="s">
        <v>29</v>
      </c>
      <c r="K3204">
        <v>10</v>
      </c>
      <c r="L3204">
        <v>41</v>
      </c>
      <c r="M3204">
        <v>40</v>
      </c>
      <c r="N3204" t="s">
        <v>17</v>
      </c>
      <c r="O3204" t="s">
        <v>1543</v>
      </c>
      <c r="P3204">
        <v>21</v>
      </c>
      <c r="Q3204">
        <v>0.7</v>
      </c>
      <c r="R3204">
        <v>7</v>
      </c>
      <c r="S3204">
        <v>0.23333333333333334</v>
      </c>
      <c r="T3204">
        <f>DATATABLE[[#This Row],[تعداد واگن منتظر واگذاری]]+DATATABLE[[#This Row],[تعداد واگن تحت تخلیه]]</f>
        <v>28</v>
      </c>
      <c r="U3204">
        <v>0.93333333333333335</v>
      </c>
      <c r="V3204">
        <v>24</v>
      </c>
      <c r="W3204">
        <v>0.8</v>
      </c>
      <c r="X3204">
        <v>1392</v>
      </c>
      <c r="Y3204">
        <v>28</v>
      </c>
      <c r="Z3204">
        <v>31</v>
      </c>
      <c r="AA3204" t="s">
        <v>15</v>
      </c>
      <c r="AB3204">
        <v>1</v>
      </c>
      <c r="AC3204">
        <v>0</v>
      </c>
      <c r="AD3204" t="s">
        <v>15</v>
      </c>
      <c r="AE3204">
        <v>1</v>
      </c>
      <c r="AF3204">
        <v>0</v>
      </c>
      <c r="AG3204" t="s">
        <v>15</v>
      </c>
      <c r="AH3204">
        <v>1</v>
      </c>
      <c r="AI3204">
        <v>0</v>
      </c>
      <c r="AJ3204" t="s">
        <v>15</v>
      </c>
      <c r="AK3204">
        <v>1</v>
      </c>
      <c r="AL3204">
        <v>0</v>
      </c>
    </row>
    <row r="3205" spans="1:38" x14ac:dyDescent="0.25">
      <c r="A3205" t="s">
        <v>1530</v>
      </c>
      <c r="B3205" t="s">
        <v>1524</v>
      </c>
      <c r="C3205">
        <v>13981003</v>
      </c>
      <c r="D3205">
        <v>981003</v>
      </c>
      <c r="E3205" t="s">
        <v>1349</v>
      </c>
      <c r="F3205" t="s">
        <v>1350</v>
      </c>
      <c r="G3205" t="s">
        <v>1523</v>
      </c>
      <c r="H3205" t="s">
        <v>42</v>
      </c>
      <c r="I3205">
        <v>4</v>
      </c>
      <c r="J3205" t="s">
        <v>29</v>
      </c>
      <c r="K3205">
        <v>10</v>
      </c>
      <c r="L3205">
        <v>41</v>
      </c>
      <c r="M3205">
        <v>40</v>
      </c>
      <c r="N3205" t="s">
        <v>18</v>
      </c>
      <c r="O3205" t="s">
        <v>1544</v>
      </c>
      <c r="P3205">
        <v>21</v>
      </c>
      <c r="Q3205">
        <v>0.7</v>
      </c>
      <c r="R3205">
        <v>6</v>
      </c>
      <c r="S3205">
        <v>0.2</v>
      </c>
      <c r="T3205">
        <f>DATATABLE[[#This Row],[تعداد واگن منتظر واگذاری]]+DATATABLE[[#This Row],[تعداد واگن تحت تخلیه]]</f>
        <v>27</v>
      </c>
      <c r="U3205">
        <v>0.9</v>
      </c>
      <c r="V3205">
        <v>7</v>
      </c>
      <c r="W3205">
        <v>0.23333333333333334</v>
      </c>
      <c r="X3205">
        <v>406</v>
      </c>
      <c r="Y3205">
        <v>27</v>
      </c>
      <c r="Z3205">
        <v>13</v>
      </c>
      <c r="AA3205" t="s">
        <v>15</v>
      </c>
      <c r="AB3205">
        <v>1</v>
      </c>
      <c r="AC3205">
        <v>0</v>
      </c>
      <c r="AD3205" t="s">
        <v>15</v>
      </c>
      <c r="AE3205">
        <v>1</v>
      </c>
      <c r="AF3205">
        <v>0</v>
      </c>
      <c r="AG3205" t="s">
        <v>15</v>
      </c>
      <c r="AH3205">
        <v>1</v>
      </c>
      <c r="AI3205">
        <v>0</v>
      </c>
      <c r="AJ3205" t="s">
        <v>15</v>
      </c>
      <c r="AK3205">
        <v>1</v>
      </c>
      <c r="AL3205">
        <v>0</v>
      </c>
    </row>
    <row r="3206" spans="1:38" x14ac:dyDescent="0.25">
      <c r="A3206" t="s">
        <v>1530</v>
      </c>
      <c r="B3206" t="s">
        <v>1524</v>
      </c>
      <c r="C3206">
        <v>13981004</v>
      </c>
      <c r="D3206">
        <v>981004</v>
      </c>
      <c r="E3206" t="s">
        <v>1351</v>
      </c>
      <c r="F3206" t="s">
        <v>1352</v>
      </c>
      <c r="G3206" t="s">
        <v>1523</v>
      </c>
      <c r="H3206" t="s">
        <v>42</v>
      </c>
      <c r="I3206">
        <v>4</v>
      </c>
      <c r="J3206" t="s">
        <v>29</v>
      </c>
      <c r="K3206">
        <v>10</v>
      </c>
      <c r="L3206">
        <v>41</v>
      </c>
      <c r="M3206">
        <v>40</v>
      </c>
      <c r="N3206" t="s">
        <v>19</v>
      </c>
      <c r="O3206" t="s">
        <v>1545</v>
      </c>
      <c r="P3206">
        <v>0</v>
      </c>
      <c r="Q3206">
        <v>0</v>
      </c>
      <c r="R3206">
        <v>25</v>
      </c>
      <c r="S3206">
        <v>0.83333333333333337</v>
      </c>
      <c r="T3206">
        <f>DATATABLE[[#This Row],[تعداد واگن منتظر واگذاری]]+DATATABLE[[#This Row],[تعداد واگن تحت تخلیه]]</f>
        <v>25</v>
      </c>
      <c r="U3206">
        <v>0.83333333333333337</v>
      </c>
      <c r="V3206">
        <v>25</v>
      </c>
      <c r="W3206">
        <v>0.83333333333333337</v>
      </c>
      <c r="X3206">
        <v>1450</v>
      </c>
      <c r="Y3206">
        <v>25</v>
      </c>
      <c r="Z3206">
        <v>50</v>
      </c>
      <c r="AA3206" t="s">
        <v>13</v>
      </c>
      <c r="AB3206">
        <v>0</v>
      </c>
      <c r="AC3206">
        <v>1</v>
      </c>
      <c r="AD3206" t="s">
        <v>15</v>
      </c>
      <c r="AE3206">
        <v>1</v>
      </c>
      <c r="AF3206">
        <v>0</v>
      </c>
      <c r="AG3206" t="s">
        <v>15</v>
      </c>
      <c r="AH3206">
        <v>1</v>
      </c>
      <c r="AI3206">
        <v>0</v>
      </c>
      <c r="AJ3206" t="s">
        <v>15</v>
      </c>
      <c r="AK3206">
        <v>1</v>
      </c>
      <c r="AL3206">
        <v>0</v>
      </c>
    </row>
    <row r="3207" spans="1:38" x14ac:dyDescent="0.25">
      <c r="A3207" t="s">
        <v>1530</v>
      </c>
      <c r="B3207" t="s">
        <v>1524</v>
      </c>
      <c r="C3207">
        <v>13981005</v>
      </c>
      <c r="D3207">
        <v>981005</v>
      </c>
      <c r="E3207" t="s">
        <v>1353</v>
      </c>
      <c r="F3207" t="s">
        <v>1354</v>
      </c>
      <c r="G3207" t="s">
        <v>1523</v>
      </c>
      <c r="H3207" t="s">
        <v>42</v>
      </c>
      <c r="I3207">
        <v>4</v>
      </c>
      <c r="J3207" t="s">
        <v>29</v>
      </c>
      <c r="K3207">
        <v>10</v>
      </c>
      <c r="L3207">
        <v>41</v>
      </c>
      <c r="M3207">
        <v>41</v>
      </c>
      <c r="N3207" t="s">
        <v>20</v>
      </c>
      <c r="O3207" t="s">
        <v>1546</v>
      </c>
      <c r="P3207">
        <v>24</v>
      </c>
      <c r="Q3207">
        <v>0.8</v>
      </c>
      <c r="R3207">
        <v>24</v>
      </c>
      <c r="S3207">
        <v>0.8</v>
      </c>
      <c r="T3207">
        <f>DATATABLE[[#This Row],[تعداد واگن منتظر واگذاری]]+DATATABLE[[#This Row],[تعداد واگن تحت تخلیه]]</f>
        <v>48</v>
      </c>
      <c r="U3207">
        <v>1.6</v>
      </c>
      <c r="V3207">
        <v>0</v>
      </c>
      <c r="W3207">
        <v>0</v>
      </c>
      <c r="X3207">
        <v>0</v>
      </c>
      <c r="Y3207">
        <v>48</v>
      </c>
      <c r="Z3207">
        <v>24</v>
      </c>
      <c r="AA3207" t="s">
        <v>15</v>
      </c>
      <c r="AB3207">
        <v>1</v>
      </c>
      <c r="AC3207">
        <v>0</v>
      </c>
      <c r="AD3207" t="s">
        <v>15</v>
      </c>
      <c r="AE3207">
        <v>1</v>
      </c>
      <c r="AF3207">
        <v>0</v>
      </c>
      <c r="AG3207" t="s">
        <v>13</v>
      </c>
      <c r="AH3207">
        <v>0</v>
      </c>
      <c r="AI3207">
        <v>1</v>
      </c>
      <c r="AJ3207" t="s">
        <v>15</v>
      </c>
      <c r="AK3207">
        <v>1</v>
      </c>
      <c r="AL3207">
        <v>0</v>
      </c>
    </row>
    <row r="3208" spans="1:38" x14ac:dyDescent="0.25">
      <c r="A3208" t="s">
        <v>1530</v>
      </c>
      <c r="B3208" t="s">
        <v>1524</v>
      </c>
      <c r="C3208">
        <v>13981006</v>
      </c>
      <c r="D3208">
        <v>981006</v>
      </c>
      <c r="E3208" t="s">
        <v>1355</v>
      </c>
      <c r="F3208" t="s">
        <v>1356</v>
      </c>
      <c r="G3208" t="s">
        <v>1523</v>
      </c>
      <c r="H3208" t="s">
        <v>42</v>
      </c>
      <c r="I3208">
        <v>4</v>
      </c>
      <c r="J3208" t="s">
        <v>29</v>
      </c>
      <c r="K3208">
        <v>10</v>
      </c>
      <c r="L3208">
        <v>41</v>
      </c>
      <c r="M3208">
        <v>41</v>
      </c>
      <c r="N3208" t="s">
        <v>12</v>
      </c>
      <c r="O3208" t="s">
        <v>1547</v>
      </c>
      <c r="P3208">
        <v>0</v>
      </c>
      <c r="Q3208">
        <v>0</v>
      </c>
      <c r="R3208">
        <v>5</v>
      </c>
      <c r="S3208">
        <v>0.16666666666666666</v>
      </c>
      <c r="T3208">
        <f>DATATABLE[[#This Row],[تعداد واگن منتظر واگذاری]]+DATATABLE[[#This Row],[تعداد واگن تحت تخلیه]]</f>
        <v>5</v>
      </c>
      <c r="U3208">
        <v>0.16666666666666666</v>
      </c>
      <c r="V3208">
        <v>35</v>
      </c>
      <c r="W3208">
        <v>1.1666666666666667</v>
      </c>
      <c r="X3208">
        <v>2030</v>
      </c>
      <c r="Y3208">
        <v>5</v>
      </c>
      <c r="Z3208">
        <v>40</v>
      </c>
      <c r="AA3208" t="s">
        <v>13</v>
      </c>
      <c r="AB3208">
        <v>0</v>
      </c>
      <c r="AC3208">
        <v>1</v>
      </c>
      <c r="AD3208" t="s">
        <v>15</v>
      </c>
      <c r="AE3208">
        <v>1</v>
      </c>
      <c r="AF3208">
        <v>0</v>
      </c>
      <c r="AG3208" t="s">
        <v>15</v>
      </c>
      <c r="AH3208">
        <v>1</v>
      </c>
      <c r="AI3208">
        <v>0</v>
      </c>
      <c r="AJ3208" t="s">
        <v>15</v>
      </c>
      <c r="AK3208">
        <v>1</v>
      </c>
      <c r="AL3208">
        <v>0</v>
      </c>
    </row>
    <row r="3209" spans="1:38" x14ac:dyDescent="0.25">
      <c r="A3209" t="s">
        <v>1530</v>
      </c>
      <c r="B3209" t="s">
        <v>1524</v>
      </c>
      <c r="C3209">
        <v>13981007</v>
      </c>
      <c r="D3209">
        <v>981007</v>
      </c>
      <c r="E3209" t="s">
        <v>1357</v>
      </c>
      <c r="F3209" t="s">
        <v>1358</v>
      </c>
      <c r="G3209" t="s">
        <v>1523</v>
      </c>
      <c r="H3209" t="s">
        <v>42</v>
      </c>
      <c r="I3209">
        <v>4</v>
      </c>
      <c r="J3209" t="s">
        <v>29</v>
      </c>
      <c r="K3209">
        <v>10</v>
      </c>
      <c r="L3209">
        <v>42</v>
      </c>
      <c r="M3209">
        <v>41</v>
      </c>
      <c r="N3209" t="s">
        <v>14</v>
      </c>
      <c r="O3209" t="s">
        <v>1548</v>
      </c>
      <c r="P3209">
        <v>0</v>
      </c>
      <c r="Q3209">
        <v>0</v>
      </c>
      <c r="R3209">
        <v>14</v>
      </c>
      <c r="S3209">
        <v>0.46666666666666667</v>
      </c>
      <c r="T3209">
        <f>DATATABLE[[#This Row],[تعداد واگن منتظر واگذاری]]+DATATABLE[[#This Row],[تعداد واگن تحت تخلیه]]</f>
        <v>14</v>
      </c>
      <c r="U3209">
        <v>0.46666666666666667</v>
      </c>
      <c r="V3209">
        <v>16</v>
      </c>
      <c r="W3209">
        <v>0.53333333333333333</v>
      </c>
      <c r="X3209">
        <v>928</v>
      </c>
      <c r="Y3209">
        <v>14</v>
      </c>
      <c r="Z3209">
        <v>30</v>
      </c>
      <c r="AA3209" t="s">
        <v>13</v>
      </c>
      <c r="AB3209">
        <v>0</v>
      </c>
      <c r="AC3209">
        <v>1</v>
      </c>
      <c r="AD3209" t="s">
        <v>15</v>
      </c>
      <c r="AE3209">
        <v>1</v>
      </c>
      <c r="AF3209">
        <v>0</v>
      </c>
      <c r="AG3209" t="s">
        <v>15</v>
      </c>
      <c r="AH3209">
        <v>1</v>
      </c>
      <c r="AI3209">
        <v>0</v>
      </c>
      <c r="AJ3209" t="s">
        <v>15</v>
      </c>
      <c r="AK3209">
        <v>1</v>
      </c>
      <c r="AL3209">
        <v>0</v>
      </c>
    </row>
    <row r="3210" spans="1:38" x14ac:dyDescent="0.25">
      <c r="A3210" t="s">
        <v>1530</v>
      </c>
      <c r="B3210" t="s">
        <v>1524</v>
      </c>
      <c r="C3210">
        <v>13981008</v>
      </c>
      <c r="D3210">
        <v>981008</v>
      </c>
      <c r="E3210" t="s">
        <v>1359</v>
      </c>
      <c r="F3210" t="s">
        <v>1360</v>
      </c>
      <c r="G3210" t="s">
        <v>1523</v>
      </c>
      <c r="H3210" t="s">
        <v>42</v>
      </c>
      <c r="I3210">
        <v>4</v>
      </c>
      <c r="J3210" t="s">
        <v>29</v>
      </c>
      <c r="K3210">
        <v>10</v>
      </c>
      <c r="L3210">
        <v>42</v>
      </c>
      <c r="M3210">
        <v>41</v>
      </c>
      <c r="N3210" t="s">
        <v>16</v>
      </c>
      <c r="O3210" t="s">
        <v>1549</v>
      </c>
      <c r="P3210">
        <v>24</v>
      </c>
      <c r="Q3210">
        <v>0.8</v>
      </c>
      <c r="R3210">
        <v>0</v>
      </c>
      <c r="S3210">
        <v>0</v>
      </c>
      <c r="T3210">
        <f>DATATABLE[[#This Row],[تعداد واگن منتظر واگذاری]]+DATATABLE[[#This Row],[تعداد واگن تحت تخلیه]]</f>
        <v>24</v>
      </c>
      <c r="U3210">
        <v>0.8</v>
      </c>
      <c r="V3210">
        <v>12</v>
      </c>
      <c r="W3210">
        <v>0.4</v>
      </c>
      <c r="X3210">
        <v>696</v>
      </c>
      <c r="Y3210">
        <v>24</v>
      </c>
      <c r="Z3210">
        <v>12</v>
      </c>
      <c r="AA3210" t="s">
        <v>15</v>
      </c>
      <c r="AB3210">
        <v>1</v>
      </c>
      <c r="AC3210">
        <v>0</v>
      </c>
      <c r="AD3210" t="s">
        <v>13</v>
      </c>
      <c r="AE3210">
        <v>0</v>
      </c>
      <c r="AF3210">
        <v>1</v>
      </c>
      <c r="AG3210" t="s">
        <v>15</v>
      </c>
      <c r="AH3210">
        <v>1</v>
      </c>
      <c r="AI3210">
        <v>0</v>
      </c>
      <c r="AJ3210" t="s">
        <v>15</v>
      </c>
      <c r="AK3210">
        <v>1</v>
      </c>
      <c r="AL3210">
        <v>0</v>
      </c>
    </row>
    <row r="3211" spans="1:38" x14ac:dyDescent="0.25">
      <c r="A3211" t="s">
        <v>1530</v>
      </c>
      <c r="B3211" t="s">
        <v>1524</v>
      </c>
      <c r="C3211">
        <v>13981009</v>
      </c>
      <c r="D3211">
        <v>981009</v>
      </c>
      <c r="E3211" t="s">
        <v>1361</v>
      </c>
      <c r="F3211" t="s">
        <v>1362</v>
      </c>
      <c r="G3211" t="s">
        <v>1523</v>
      </c>
      <c r="H3211" t="s">
        <v>42</v>
      </c>
      <c r="I3211">
        <v>4</v>
      </c>
      <c r="J3211" t="s">
        <v>29</v>
      </c>
      <c r="K3211">
        <v>10</v>
      </c>
      <c r="L3211">
        <v>42</v>
      </c>
      <c r="M3211">
        <v>41</v>
      </c>
      <c r="N3211" t="s">
        <v>17</v>
      </c>
      <c r="O3211" t="s">
        <v>1550</v>
      </c>
      <c r="P3211">
        <v>13</v>
      </c>
      <c r="Q3211">
        <v>0.43333333333333335</v>
      </c>
      <c r="R3211">
        <v>29</v>
      </c>
      <c r="S3211">
        <v>0.96666666666666667</v>
      </c>
      <c r="T3211">
        <f>DATATABLE[[#This Row],[تعداد واگن منتظر واگذاری]]+DATATABLE[[#This Row],[تعداد واگن تحت تخلیه]]</f>
        <v>42</v>
      </c>
      <c r="U3211">
        <v>1.4</v>
      </c>
      <c r="V3211">
        <v>0</v>
      </c>
      <c r="W3211">
        <v>0</v>
      </c>
      <c r="X3211">
        <v>0</v>
      </c>
      <c r="Y3211">
        <v>42</v>
      </c>
      <c r="Z3211">
        <v>29</v>
      </c>
      <c r="AA3211" t="s">
        <v>15</v>
      </c>
      <c r="AB3211">
        <v>1</v>
      </c>
      <c r="AC3211">
        <v>0</v>
      </c>
      <c r="AD3211" t="s">
        <v>15</v>
      </c>
      <c r="AE3211">
        <v>1</v>
      </c>
      <c r="AF3211">
        <v>0</v>
      </c>
      <c r="AG3211" t="s">
        <v>13</v>
      </c>
      <c r="AH3211">
        <v>0</v>
      </c>
      <c r="AI3211">
        <v>1</v>
      </c>
      <c r="AJ3211" t="s">
        <v>15</v>
      </c>
      <c r="AK3211">
        <v>1</v>
      </c>
      <c r="AL3211">
        <v>0</v>
      </c>
    </row>
    <row r="3212" spans="1:38" x14ac:dyDescent="0.25">
      <c r="A3212" t="s">
        <v>1530</v>
      </c>
      <c r="B3212" t="s">
        <v>1524</v>
      </c>
      <c r="C3212">
        <v>13981010</v>
      </c>
      <c r="D3212">
        <v>981010</v>
      </c>
      <c r="E3212" t="s">
        <v>1363</v>
      </c>
      <c r="F3212" t="s">
        <v>1364</v>
      </c>
      <c r="G3212" t="s">
        <v>1523</v>
      </c>
      <c r="H3212" t="s">
        <v>42</v>
      </c>
      <c r="I3212">
        <v>4</v>
      </c>
      <c r="J3212" t="s">
        <v>29</v>
      </c>
      <c r="K3212">
        <v>10</v>
      </c>
      <c r="L3212">
        <v>42</v>
      </c>
      <c r="M3212">
        <v>41</v>
      </c>
      <c r="N3212" t="s">
        <v>18</v>
      </c>
      <c r="O3212" t="s">
        <v>1551</v>
      </c>
      <c r="P3212">
        <v>16</v>
      </c>
      <c r="Q3212">
        <v>0.53333333333333333</v>
      </c>
      <c r="R3212">
        <v>4</v>
      </c>
      <c r="S3212">
        <v>0.13333333333333333</v>
      </c>
      <c r="T3212">
        <f>DATATABLE[[#This Row],[تعداد واگن منتظر واگذاری]]+DATATABLE[[#This Row],[تعداد واگن تحت تخلیه]]</f>
        <v>20</v>
      </c>
      <c r="U3212">
        <v>0.66666666666666663</v>
      </c>
      <c r="V3212">
        <v>24</v>
      </c>
      <c r="W3212">
        <v>0.8</v>
      </c>
      <c r="X3212">
        <v>1392</v>
      </c>
      <c r="Y3212">
        <v>20</v>
      </c>
      <c r="Z3212">
        <v>28</v>
      </c>
      <c r="AA3212" t="s">
        <v>15</v>
      </c>
      <c r="AB3212">
        <v>1</v>
      </c>
      <c r="AC3212">
        <v>0</v>
      </c>
      <c r="AD3212" t="s">
        <v>15</v>
      </c>
      <c r="AE3212">
        <v>1</v>
      </c>
      <c r="AF3212">
        <v>0</v>
      </c>
      <c r="AG3212" t="s">
        <v>15</v>
      </c>
      <c r="AH3212">
        <v>1</v>
      </c>
      <c r="AI3212">
        <v>0</v>
      </c>
      <c r="AJ3212" t="s">
        <v>15</v>
      </c>
      <c r="AK3212">
        <v>1</v>
      </c>
      <c r="AL3212">
        <v>0</v>
      </c>
    </row>
    <row r="3213" spans="1:38" x14ac:dyDescent="0.25">
      <c r="A3213" t="s">
        <v>1530</v>
      </c>
      <c r="B3213" t="s">
        <v>1524</v>
      </c>
      <c r="C3213">
        <v>13981011</v>
      </c>
      <c r="D3213">
        <v>981011</v>
      </c>
      <c r="E3213" t="s">
        <v>1365</v>
      </c>
      <c r="F3213" t="s">
        <v>1366</v>
      </c>
      <c r="G3213" t="s">
        <v>1523</v>
      </c>
      <c r="H3213" t="s">
        <v>42</v>
      </c>
      <c r="I3213">
        <v>4</v>
      </c>
      <c r="J3213" t="s">
        <v>29</v>
      </c>
      <c r="K3213">
        <v>10</v>
      </c>
      <c r="L3213">
        <v>42</v>
      </c>
      <c r="M3213">
        <v>41</v>
      </c>
      <c r="N3213" t="s">
        <v>19</v>
      </c>
      <c r="O3213" t="s">
        <v>1552</v>
      </c>
      <c r="P3213">
        <v>23</v>
      </c>
      <c r="Q3213">
        <v>0.76666666666666672</v>
      </c>
      <c r="R3213">
        <v>16</v>
      </c>
      <c r="S3213">
        <v>0.53333333333333333</v>
      </c>
      <c r="T3213">
        <f>DATATABLE[[#This Row],[تعداد واگن منتظر واگذاری]]+DATATABLE[[#This Row],[تعداد واگن تحت تخلیه]]</f>
        <v>39</v>
      </c>
      <c r="U3213">
        <v>1.3</v>
      </c>
      <c r="V3213">
        <v>8</v>
      </c>
      <c r="W3213">
        <v>0.26666666666666666</v>
      </c>
      <c r="X3213">
        <v>464</v>
      </c>
      <c r="Y3213">
        <v>39</v>
      </c>
      <c r="Z3213">
        <v>24</v>
      </c>
      <c r="AA3213" t="s">
        <v>15</v>
      </c>
      <c r="AB3213">
        <v>1</v>
      </c>
      <c r="AC3213">
        <v>0</v>
      </c>
      <c r="AD3213" t="s">
        <v>15</v>
      </c>
      <c r="AE3213">
        <v>1</v>
      </c>
      <c r="AF3213">
        <v>0</v>
      </c>
      <c r="AG3213" t="s">
        <v>15</v>
      </c>
      <c r="AH3213">
        <v>1</v>
      </c>
      <c r="AI3213">
        <v>0</v>
      </c>
      <c r="AJ3213" t="s">
        <v>15</v>
      </c>
      <c r="AK3213">
        <v>1</v>
      </c>
      <c r="AL3213">
        <v>0</v>
      </c>
    </row>
    <row r="3214" spans="1:38" x14ac:dyDescent="0.25">
      <c r="A3214" t="s">
        <v>1530</v>
      </c>
      <c r="B3214" t="s">
        <v>1524</v>
      </c>
      <c r="C3214">
        <v>13981012</v>
      </c>
      <c r="D3214">
        <v>981012</v>
      </c>
      <c r="E3214" t="s">
        <v>1367</v>
      </c>
      <c r="F3214" t="s">
        <v>1368</v>
      </c>
      <c r="G3214" t="s">
        <v>1523</v>
      </c>
      <c r="H3214" t="s">
        <v>42</v>
      </c>
      <c r="I3214">
        <v>4</v>
      </c>
      <c r="J3214" t="s">
        <v>29</v>
      </c>
      <c r="K3214">
        <v>10</v>
      </c>
      <c r="L3214">
        <v>42</v>
      </c>
      <c r="M3214">
        <v>42</v>
      </c>
      <c r="N3214" t="s">
        <v>20</v>
      </c>
      <c r="O3214" t="s">
        <v>1553</v>
      </c>
      <c r="P3214">
        <v>0</v>
      </c>
      <c r="Q3214">
        <v>0</v>
      </c>
      <c r="R3214">
        <v>23</v>
      </c>
      <c r="S3214">
        <v>0.76666666666666672</v>
      </c>
      <c r="T3214">
        <f>DATATABLE[[#This Row],[تعداد واگن منتظر واگذاری]]+DATATABLE[[#This Row],[تعداد واگن تحت تخلیه]]</f>
        <v>23</v>
      </c>
      <c r="U3214">
        <v>0.76666666666666672</v>
      </c>
      <c r="V3214">
        <v>24</v>
      </c>
      <c r="W3214">
        <v>0.8</v>
      </c>
      <c r="X3214">
        <v>1392</v>
      </c>
      <c r="Y3214">
        <v>23</v>
      </c>
      <c r="Z3214">
        <v>47</v>
      </c>
      <c r="AA3214" t="s">
        <v>13</v>
      </c>
      <c r="AB3214">
        <v>0</v>
      </c>
      <c r="AC3214">
        <v>1</v>
      </c>
      <c r="AD3214" t="s">
        <v>15</v>
      </c>
      <c r="AE3214">
        <v>1</v>
      </c>
      <c r="AF3214">
        <v>0</v>
      </c>
      <c r="AG3214" t="s">
        <v>15</v>
      </c>
      <c r="AH3214">
        <v>1</v>
      </c>
      <c r="AI3214">
        <v>0</v>
      </c>
      <c r="AJ3214" t="s">
        <v>15</v>
      </c>
      <c r="AK3214">
        <v>1</v>
      </c>
      <c r="AL3214">
        <v>0</v>
      </c>
    </row>
    <row r="3215" spans="1:38" x14ac:dyDescent="0.25">
      <c r="A3215" t="s">
        <v>1530</v>
      </c>
      <c r="B3215" t="s">
        <v>1524</v>
      </c>
      <c r="C3215">
        <v>13981013</v>
      </c>
      <c r="D3215">
        <v>981013</v>
      </c>
      <c r="E3215" t="s">
        <v>1369</v>
      </c>
      <c r="F3215" t="s">
        <v>1370</v>
      </c>
      <c r="G3215" t="s">
        <v>1523</v>
      </c>
      <c r="H3215" t="s">
        <v>42</v>
      </c>
      <c r="I3215">
        <v>4</v>
      </c>
      <c r="J3215" t="s">
        <v>29</v>
      </c>
      <c r="K3215">
        <v>10</v>
      </c>
      <c r="L3215">
        <v>42</v>
      </c>
      <c r="M3215">
        <v>42</v>
      </c>
      <c r="N3215" t="s">
        <v>12</v>
      </c>
      <c r="O3215" t="s">
        <v>1556</v>
      </c>
      <c r="P3215">
        <v>17</v>
      </c>
      <c r="Q3215">
        <v>0.56666666666666665</v>
      </c>
      <c r="R3215">
        <v>15</v>
      </c>
      <c r="S3215">
        <v>0.5</v>
      </c>
      <c r="T3215">
        <f>DATATABLE[[#This Row],[تعداد واگن منتظر واگذاری]]+DATATABLE[[#This Row],[تعداد واگن تحت تخلیه]]</f>
        <v>32</v>
      </c>
      <c r="U3215">
        <v>1.0666666666666667</v>
      </c>
      <c r="V3215">
        <v>8</v>
      </c>
      <c r="W3215">
        <v>0.26666666666666666</v>
      </c>
      <c r="X3215">
        <v>464</v>
      </c>
      <c r="Y3215">
        <v>32</v>
      </c>
      <c r="Z3215">
        <v>23</v>
      </c>
      <c r="AA3215" t="s">
        <v>15</v>
      </c>
      <c r="AB3215">
        <v>1</v>
      </c>
      <c r="AC3215">
        <v>0</v>
      </c>
      <c r="AD3215" t="s">
        <v>15</v>
      </c>
      <c r="AE3215">
        <v>1</v>
      </c>
      <c r="AF3215">
        <v>0</v>
      </c>
      <c r="AG3215" t="s">
        <v>15</v>
      </c>
      <c r="AH3215">
        <v>1</v>
      </c>
      <c r="AI3215">
        <v>0</v>
      </c>
      <c r="AJ3215" t="s">
        <v>15</v>
      </c>
      <c r="AK3215">
        <v>1</v>
      </c>
      <c r="AL3215">
        <v>0</v>
      </c>
    </row>
    <row r="3216" spans="1:38" x14ac:dyDescent="0.25">
      <c r="A3216" t="s">
        <v>1530</v>
      </c>
      <c r="B3216" t="s">
        <v>1524</v>
      </c>
      <c r="C3216">
        <v>13981014</v>
      </c>
      <c r="D3216">
        <v>981014</v>
      </c>
      <c r="E3216" t="s">
        <v>1371</v>
      </c>
      <c r="F3216" t="s">
        <v>1372</v>
      </c>
      <c r="G3216" t="s">
        <v>1523</v>
      </c>
      <c r="H3216" t="s">
        <v>42</v>
      </c>
      <c r="I3216">
        <v>4</v>
      </c>
      <c r="J3216" t="s">
        <v>29</v>
      </c>
      <c r="K3216">
        <v>10</v>
      </c>
      <c r="L3216">
        <v>43</v>
      </c>
      <c r="M3216">
        <v>42</v>
      </c>
      <c r="N3216" t="s">
        <v>14</v>
      </c>
      <c r="O3216" t="s">
        <v>1557</v>
      </c>
      <c r="P3216">
        <v>20</v>
      </c>
      <c r="Q3216">
        <v>0.66666666666666663</v>
      </c>
      <c r="R3216">
        <v>3</v>
      </c>
      <c r="S3216">
        <v>0.1</v>
      </c>
      <c r="T3216">
        <f>DATATABLE[[#This Row],[تعداد واگن منتظر واگذاری]]+DATATABLE[[#This Row],[تعداد واگن تحت تخلیه]]</f>
        <v>23</v>
      </c>
      <c r="U3216">
        <v>0.76666666666666672</v>
      </c>
      <c r="V3216">
        <v>32</v>
      </c>
      <c r="W3216">
        <v>1.0666666666666667</v>
      </c>
      <c r="X3216">
        <v>1856</v>
      </c>
      <c r="Y3216">
        <v>23</v>
      </c>
      <c r="Z3216">
        <v>35</v>
      </c>
      <c r="AA3216" t="s">
        <v>15</v>
      </c>
      <c r="AB3216">
        <v>1</v>
      </c>
      <c r="AC3216">
        <v>0</v>
      </c>
      <c r="AD3216" t="s">
        <v>15</v>
      </c>
      <c r="AE3216">
        <v>1</v>
      </c>
      <c r="AF3216">
        <v>0</v>
      </c>
      <c r="AG3216" t="s">
        <v>15</v>
      </c>
      <c r="AH3216">
        <v>1</v>
      </c>
      <c r="AI3216">
        <v>0</v>
      </c>
      <c r="AJ3216" t="s">
        <v>15</v>
      </c>
      <c r="AK3216">
        <v>1</v>
      </c>
      <c r="AL3216">
        <v>0</v>
      </c>
    </row>
    <row r="3217" spans="1:38" x14ac:dyDescent="0.25">
      <c r="A3217" t="s">
        <v>1530</v>
      </c>
      <c r="B3217" t="s">
        <v>1524</v>
      </c>
      <c r="C3217">
        <v>13981015</v>
      </c>
      <c r="D3217">
        <v>981015</v>
      </c>
      <c r="E3217" t="s">
        <v>1373</v>
      </c>
      <c r="F3217" t="s">
        <v>1374</v>
      </c>
      <c r="G3217" t="s">
        <v>1523</v>
      </c>
      <c r="H3217" t="s">
        <v>42</v>
      </c>
      <c r="I3217">
        <v>4</v>
      </c>
      <c r="J3217" t="s">
        <v>29</v>
      </c>
      <c r="K3217">
        <v>10</v>
      </c>
      <c r="L3217">
        <v>43</v>
      </c>
      <c r="M3217">
        <v>42</v>
      </c>
      <c r="N3217" t="s">
        <v>16</v>
      </c>
      <c r="O3217" t="s">
        <v>1558</v>
      </c>
      <c r="P3217">
        <v>0</v>
      </c>
      <c r="Q3217">
        <v>0</v>
      </c>
      <c r="R3217">
        <v>3</v>
      </c>
      <c r="S3217">
        <v>0.1</v>
      </c>
      <c r="T3217">
        <f>DATATABLE[[#This Row],[تعداد واگن منتظر واگذاری]]+DATATABLE[[#This Row],[تعداد واگن تحت تخلیه]]</f>
        <v>3</v>
      </c>
      <c r="U3217">
        <v>0.1</v>
      </c>
      <c r="V3217">
        <v>18</v>
      </c>
      <c r="W3217">
        <v>0.6</v>
      </c>
      <c r="X3217">
        <v>1044</v>
      </c>
      <c r="Y3217">
        <v>3</v>
      </c>
      <c r="Z3217">
        <v>21</v>
      </c>
      <c r="AA3217" t="s">
        <v>13</v>
      </c>
      <c r="AB3217">
        <v>0</v>
      </c>
      <c r="AC3217">
        <v>1</v>
      </c>
      <c r="AD3217" t="s">
        <v>15</v>
      </c>
      <c r="AE3217">
        <v>1</v>
      </c>
      <c r="AF3217">
        <v>0</v>
      </c>
      <c r="AG3217" t="s">
        <v>15</v>
      </c>
      <c r="AH3217">
        <v>1</v>
      </c>
      <c r="AI3217">
        <v>0</v>
      </c>
      <c r="AJ3217" t="s">
        <v>15</v>
      </c>
      <c r="AK3217">
        <v>1</v>
      </c>
      <c r="AL3217">
        <v>0</v>
      </c>
    </row>
    <row r="3218" spans="1:38" x14ac:dyDescent="0.25">
      <c r="A3218" t="s">
        <v>1530</v>
      </c>
      <c r="B3218" t="s">
        <v>1524</v>
      </c>
      <c r="C3218">
        <v>13981016</v>
      </c>
      <c r="D3218">
        <v>981016</v>
      </c>
      <c r="E3218" t="s">
        <v>1375</v>
      </c>
      <c r="F3218" t="s">
        <v>1376</v>
      </c>
      <c r="G3218" t="s">
        <v>1523</v>
      </c>
      <c r="H3218" t="s">
        <v>42</v>
      </c>
      <c r="I3218">
        <v>4</v>
      </c>
      <c r="J3218" t="s">
        <v>29</v>
      </c>
      <c r="K3218">
        <v>10</v>
      </c>
      <c r="L3218">
        <v>43</v>
      </c>
      <c r="M3218">
        <v>42</v>
      </c>
      <c r="N3218" t="s">
        <v>17</v>
      </c>
      <c r="O3218" t="s">
        <v>1559</v>
      </c>
      <c r="P3218">
        <v>4</v>
      </c>
      <c r="Q3218">
        <v>0.13333333333333333</v>
      </c>
      <c r="R3218">
        <v>43</v>
      </c>
      <c r="S3218">
        <v>1.4333333333333333</v>
      </c>
      <c r="T3218">
        <f>DATATABLE[[#This Row],[تعداد واگن منتظر واگذاری]]+DATATABLE[[#This Row],[تعداد واگن تحت تخلیه]]</f>
        <v>47</v>
      </c>
      <c r="U3218">
        <v>1.5666666666666667</v>
      </c>
      <c r="V3218">
        <v>1</v>
      </c>
      <c r="W3218">
        <v>3.3333333333333333E-2</v>
      </c>
      <c r="X3218">
        <v>58</v>
      </c>
      <c r="Y3218">
        <v>47</v>
      </c>
      <c r="Z3218">
        <v>44</v>
      </c>
      <c r="AA3218" t="s">
        <v>15</v>
      </c>
      <c r="AB3218">
        <v>1</v>
      </c>
      <c r="AC3218">
        <v>0</v>
      </c>
      <c r="AD3218" t="s">
        <v>15</v>
      </c>
      <c r="AE3218">
        <v>1</v>
      </c>
      <c r="AF3218">
        <v>0</v>
      </c>
      <c r="AG3218" t="s">
        <v>15</v>
      </c>
      <c r="AH3218">
        <v>1</v>
      </c>
      <c r="AI3218">
        <v>0</v>
      </c>
      <c r="AJ3218" t="s">
        <v>15</v>
      </c>
      <c r="AK3218">
        <v>1</v>
      </c>
      <c r="AL3218">
        <v>0</v>
      </c>
    </row>
    <row r="3219" spans="1:38" x14ac:dyDescent="0.25">
      <c r="A3219" t="s">
        <v>1530</v>
      </c>
      <c r="B3219" t="s">
        <v>1524</v>
      </c>
      <c r="C3219">
        <v>13981017</v>
      </c>
      <c r="D3219">
        <v>981017</v>
      </c>
      <c r="E3219" t="s">
        <v>1377</v>
      </c>
      <c r="F3219" t="s">
        <v>1378</v>
      </c>
      <c r="G3219" t="s">
        <v>1523</v>
      </c>
      <c r="H3219" t="s">
        <v>42</v>
      </c>
      <c r="I3219">
        <v>4</v>
      </c>
      <c r="J3219" t="s">
        <v>29</v>
      </c>
      <c r="K3219">
        <v>10</v>
      </c>
      <c r="L3219">
        <v>43</v>
      </c>
      <c r="M3219">
        <v>42</v>
      </c>
      <c r="N3219" t="s">
        <v>18</v>
      </c>
      <c r="O3219" t="s">
        <v>1560</v>
      </c>
      <c r="P3219">
        <v>24</v>
      </c>
      <c r="Q3219">
        <v>0.8</v>
      </c>
      <c r="R3219">
        <v>4</v>
      </c>
      <c r="S3219">
        <v>0.13333333333333333</v>
      </c>
      <c r="T3219">
        <f>DATATABLE[[#This Row],[تعداد واگن منتظر واگذاری]]+DATATABLE[[#This Row],[تعداد واگن تحت تخلیه]]</f>
        <v>28</v>
      </c>
      <c r="U3219">
        <v>0.93333333333333335</v>
      </c>
      <c r="V3219">
        <v>20</v>
      </c>
      <c r="W3219">
        <v>0.66666666666666663</v>
      </c>
      <c r="X3219">
        <v>1160</v>
      </c>
      <c r="Y3219">
        <v>28</v>
      </c>
      <c r="Z3219">
        <v>24</v>
      </c>
      <c r="AA3219" t="s">
        <v>15</v>
      </c>
      <c r="AB3219">
        <v>1</v>
      </c>
      <c r="AC3219">
        <v>0</v>
      </c>
      <c r="AD3219" t="s">
        <v>15</v>
      </c>
      <c r="AE3219">
        <v>1</v>
      </c>
      <c r="AF3219">
        <v>0</v>
      </c>
      <c r="AG3219" t="s">
        <v>15</v>
      </c>
      <c r="AH3219">
        <v>1</v>
      </c>
      <c r="AI3219">
        <v>0</v>
      </c>
      <c r="AJ3219" t="s">
        <v>15</v>
      </c>
      <c r="AK3219">
        <v>1</v>
      </c>
      <c r="AL3219">
        <v>0</v>
      </c>
    </row>
    <row r="3220" spans="1:38" x14ac:dyDescent="0.25">
      <c r="A3220" t="s">
        <v>1530</v>
      </c>
      <c r="B3220" t="s">
        <v>1524</v>
      </c>
      <c r="C3220">
        <v>13981018</v>
      </c>
      <c r="D3220">
        <v>981018</v>
      </c>
      <c r="E3220" t="s">
        <v>1379</v>
      </c>
      <c r="F3220" t="s">
        <v>1380</v>
      </c>
      <c r="G3220" t="s">
        <v>1523</v>
      </c>
      <c r="H3220" t="s">
        <v>42</v>
      </c>
      <c r="I3220">
        <v>4</v>
      </c>
      <c r="J3220" t="s">
        <v>29</v>
      </c>
      <c r="K3220">
        <v>10</v>
      </c>
      <c r="L3220">
        <v>43</v>
      </c>
      <c r="M3220">
        <v>42</v>
      </c>
      <c r="N3220" t="s">
        <v>19</v>
      </c>
      <c r="O3220" t="s">
        <v>1561</v>
      </c>
      <c r="P3220">
        <v>24</v>
      </c>
      <c r="Q3220">
        <v>0.8</v>
      </c>
      <c r="R3220">
        <v>23</v>
      </c>
      <c r="S3220">
        <v>0.76666666666666672</v>
      </c>
      <c r="T3220">
        <f>DATATABLE[[#This Row],[تعداد واگن منتظر واگذاری]]+DATATABLE[[#This Row],[تعداد واگن تحت تخلیه]]</f>
        <v>47</v>
      </c>
      <c r="U3220">
        <v>1.5666666666666667</v>
      </c>
      <c r="V3220">
        <v>9</v>
      </c>
      <c r="W3220">
        <v>0.3</v>
      </c>
      <c r="X3220">
        <v>522</v>
      </c>
      <c r="Y3220">
        <v>47</v>
      </c>
      <c r="Z3220">
        <v>32</v>
      </c>
      <c r="AA3220" t="s">
        <v>15</v>
      </c>
      <c r="AB3220">
        <v>1</v>
      </c>
      <c r="AC3220">
        <v>0</v>
      </c>
      <c r="AD3220" t="s">
        <v>15</v>
      </c>
      <c r="AE3220">
        <v>1</v>
      </c>
      <c r="AF3220">
        <v>0</v>
      </c>
      <c r="AG3220" t="s">
        <v>15</v>
      </c>
      <c r="AH3220">
        <v>1</v>
      </c>
      <c r="AI3220">
        <v>0</v>
      </c>
      <c r="AJ3220" t="s">
        <v>15</v>
      </c>
      <c r="AK3220">
        <v>1</v>
      </c>
      <c r="AL3220">
        <v>0</v>
      </c>
    </row>
    <row r="3221" spans="1:38" x14ac:dyDescent="0.25">
      <c r="A3221" t="s">
        <v>1530</v>
      </c>
      <c r="B3221" t="s">
        <v>1524</v>
      </c>
      <c r="C3221">
        <v>13981019</v>
      </c>
      <c r="D3221">
        <v>981019</v>
      </c>
      <c r="E3221" t="s">
        <v>1381</v>
      </c>
      <c r="F3221" t="s">
        <v>1382</v>
      </c>
      <c r="G3221" t="s">
        <v>1523</v>
      </c>
      <c r="H3221" t="s">
        <v>42</v>
      </c>
      <c r="I3221">
        <v>4</v>
      </c>
      <c r="J3221" t="s">
        <v>29</v>
      </c>
      <c r="K3221">
        <v>10</v>
      </c>
      <c r="L3221">
        <v>43</v>
      </c>
      <c r="M3221">
        <v>43</v>
      </c>
      <c r="N3221" t="s">
        <v>20</v>
      </c>
      <c r="O3221" t="s">
        <v>1562</v>
      </c>
      <c r="P3221">
        <v>16</v>
      </c>
      <c r="Q3221">
        <v>0.53333333333333333</v>
      </c>
      <c r="R3221">
        <v>0</v>
      </c>
      <c r="S3221">
        <v>0</v>
      </c>
      <c r="T3221">
        <f>DATATABLE[[#This Row],[تعداد واگن منتظر واگذاری]]+DATATABLE[[#This Row],[تعداد واگن تحت تخلیه]]</f>
        <v>16</v>
      </c>
      <c r="U3221">
        <v>0.53333333333333333</v>
      </c>
      <c r="V3221">
        <v>34</v>
      </c>
      <c r="W3221">
        <v>1.1333333333333333</v>
      </c>
      <c r="X3221">
        <v>1972</v>
      </c>
      <c r="Y3221">
        <v>16</v>
      </c>
      <c r="Z3221">
        <v>34</v>
      </c>
      <c r="AA3221" t="s">
        <v>15</v>
      </c>
      <c r="AB3221">
        <v>1</v>
      </c>
      <c r="AC3221">
        <v>0</v>
      </c>
      <c r="AD3221" t="s">
        <v>13</v>
      </c>
      <c r="AE3221">
        <v>0</v>
      </c>
      <c r="AF3221">
        <v>1</v>
      </c>
      <c r="AG3221" t="s">
        <v>15</v>
      </c>
      <c r="AH3221">
        <v>1</v>
      </c>
      <c r="AI3221">
        <v>0</v>
      </c>
      <c r="AJ3221" t="s">
        <v>15</v>
      </c>
      <c r="AK3221">
        <v>1</v>
      </c>
      <c r="AL3221">
        <v>0</v>
      </c>
    </row>
    <row r="3222" spans="1:38" x14ac:dyDescent="0.25">
      <c r="A3222" t="s">
        <v>1530</v>
      </c>
      <c r="B3222" t="s">
        <v>1524</v>
      </c>
      <c r="C3222">
        <v>13981020</v>
      </c>
      <c r="D3222">
        <v>981020</v>
      </c>
      <c r="E3222" t="s">
        <v>1383</v>
      </c>
      <c r="F3222" t="s">
        <v>1384</v>
      </c>
      <c r="G3222" t="s">
        <v>1523</v>
      </c>
      <c r="H3222" t="s">
        <v>42</v>
      </c>
      <c r="I3222">
        <v>4</v>
      </c>
      <c r="J3222" t="s">
        <v>29</v>
      </c>
      <c r="K3222">
        <v>10</v>
      </c>
      <c r="L3222">
        <v>43</v>
      </c>
      <c r="M3222">
        <v>43</v>
      </c>
      <c r="N3222" t="s">
        <v>12</v>
      </c>
      <c r="O3222" t="s">
        <v>1563</v>
      </c>
      <c r="P3222">
        <v>0</v>
      </c>
      <c r="Q3222">
        <v>0</v>
      </c>
      <c r="R3222">
        <v>16</v>
      </c>
      <c r="S3222">
        <v>0.53333333333333333</v>
      </c>
      <c r="T3222">
        <f>DATATABLE[[#This Row],[تعداد واگن منتظر واگذاری]]+DATATABLE[[#This Row],[تعداد واگن تحت تخلیه]]</f>
        <v>16</v>
      </c>
      <c r="U3222">
        <v>0.53333333333333333</v>
      </c>
      <c r="V3222">
        <v>0</v>
      </c>
      <c r="W3222">
        <v>0</v>
      </c>
      <c r="X3222">
        <v>0</v>
      </c>
      <c r="Y3222">
        <v>16</v>
      </c>
      <c r="Z3222">
        <v>16</v>
      </c>
      <c r="AA3222" t="s">
        <v>13</v>
      </c>
      <c r="AB3222">
        <v>0</v>
      </c>
      <c r="AC3222">
        <v>1</v>
      </c>
      <c r="AD3222" t="s">
        <v>15</v>
      </c>
      <c r="AE3222">
        <v>1</v>
      </c>
      <c r="AF3222">
        <v>0</v>
      </c>
      <c r="AG3222" t="s">
        <v>13</v>
      </c>
      <c r="AH3222">
        <v>0</v>
      </c>
      <c r="AI3222">
        <v>1</v>
      </c>
      <c r="AJ3222" t="s">
        <v>15</v>
      </c>
      <c r="AK3222">
        <v>1</v>
      </c>
      <c r="AL3222">
        <v>0</v>
      </c>
    </row>
    <row r="3223" spans="1:38" x14ac:dyDescent="0.25">
      <c r="A3223" t="s">
        <v>1530</v>
      </c>
      <c r="B3223" t="s">
        <v>1524</v>
      </c>
      <c r="C3223">
        <v>13981021</v>
      </c>
      <c r="D3223">
        <v>981021</v>
      </c>
      <c r="E3223" t="s">
        <v>1385</v>
      </c>
      <c r="F3223" t="s">
        <v>1386</v>
      </c>
      <c r="G3223" t="s">
        <v>1523</v>
      </c>
      <c r="H3223" t="s">
        <v>42</v>
      </c>
      <c r="I3223">
        <v>4</v>
      </c>
      <c r="J3223" t="s">
        <v>29</v>
      </c>
      <c r="K3223">
        <v>10</v>
      </c>
      <c r="L3223">
        <v>44</v>
      </c>
      <c r="M3223">
        <v>43</v>
      </c>
      <c r="N3223" t="s">
        <v>14</v>
      </c>
      <c r="O3223" t="s">
        <v>1564</v>
      </c>
      <c r="P3223">
        <v>0</v>
      </c>
      <c r="Q3223">
        <v>0</v>
      </c>
      <c r="R3223">
        <v>23</v>
      </c>
      <c r="S3223">
        <v>0.76666666666666672</v>
      </c>
      <c r="T3223">
        <f>DATATABLE[[#This Row],[تعداد واگن منتظر واگذاری]]+DATATABLE[[#This Row],[تعداد واگن تحت تخلیه]]</f>
        <v>23</v>
      </c>
      <c r="U3223">
        <v>0.76666666666666672</v>
      </c>
      <c r="V3223">
        <v>40</v>
      </c>
      <c r="W3223">
        <v>1.3333333333333333</v>
      </c>
      <c r="X3223">
        <v>2320</v>
      </c>
      <c r="Y3223">
        <v>23</v>
      </c>
      <c r="Z3223">
        <v>63</v>
      </c>
      <c r="AA3223" t="s">
        <v>13</v>
      </c>
      <c r="AB3223">
        <v>0</v>
      </c>
      <c r="AC3223">
        <v>1</v>
      </c>
      <c r="AD3223" t="s">
        <v>15</v>
      </c>
      <c r="AE3223">
        <v>1</v>
      </c>
      <c r="AF3223">
        <v>0</v>
      </c>
      <c r="AG3223" t="s">
        <v>15</v>
      </c>
      <c r="AH3223">
        <v>1</v>
      </c>
      <c r="AI3223">
        <v>0</v>
      </c>
      <c r="AJ3223" t="s">
        <v>15</v>
      </c>
      <c r="AK3223">
        <v>1</v>
      </c>
      <c r="AL3223">
        <v>0</v>
      </c>
    </row>
    <row r="3224" spans="1:38" x14ac:dyDescent="0.25">
      <c r="A3224" t="s">
        <v>1530</v>
      </c>
      <c r="B3224" t="s">
        <v>1524</v>
      </c>
      <c r="C3224">
        <v>13981022</v>
      </c>
      <c r="D3224">
        <v>981022</v>
      </c>
      <c r="E3224" t="s">
        <v>1387</v>
      </c>
      <c r="F3224" t="s">
        <v>1388</v>
      </c>
      <c r="G3224" t="s">
        <v>1523</v>
      </c>
      <c r="H3224" t="s">
        <v>42</v>
      </c>
      <c r="I3224">
        <v>4</v>
      </c>
      <c r="J3224" t="s">
        <v>29</v>
      </c>
      <c r="K3224">
        <v>10</v>
      </c>
      <c r="L3224">
        <v>44</v>
      </c>
      <c r="M3224">
        <v>43</v>
      </c>
      <c r="N3224" t="s">
        <v>16</v>
      </c>
      <c r="O3224" t="s">
        <v>1565</v>
      </c>
      <c r="P3224">
        <v>0</v>
      </c>
      <c r="Q3224">
        <v>0</v>
      </c>
      <c r="R3224">
        <v>15</v>
      </c>
      <c r="S3224">
        <v>0.5</v>
      </c>
      <c r="T3224">
        <f>DATATABLE[[#This Row],[تعداد واگن منتظر واگذاری]]+DATATABLE[[#This Row],[تعداد واگن تحت تخلیه]]</f>
        <v>15</v>
      </c>
      <c r="U3224">
        <v>0.5</v>
      </c>
      <c r="V3224">
        <v>20</v>
      </c>
      <c r="W3224">
        <v>0.66666666666666663</v>
      </c>
      <c r="X3224">
        <v>1160</v>
      </c>
      <c r="Y3224">
        <v>15</v>
      </c>
      <c r="Z3224">
        <v>35</v>
      </c>
      <c r="AA3224" t="s">
        <v>13</v>
      </c>
      <c r="AB3224">
        <v>0</v>
      </c>
      <c r="AC3224">
        <v>1</v>
      </c>
      <c r="AD3224" t="s">
        <v>15</v>
      </c>
      <c r="AE3224">
        <v>1</v>
      </c>
      <c r="AF3224">
        <v>0</v>
      </c>
      <c r="AG3224" t="s">
        <v>15</v>
      </c>
      <c r="AH3224">
        <v>1</v>
      </c>
      <c r="AI3224">
        <v>0</v>
      </c>
      <c r="AJ3224" t="s">
        <v>15</v>
      </c>
      <c r="AK3224">
        <v>1</v>
      </c>
      <c r="AL3224">
        <v>0</v>
      </c>
    </row>
    <row r="3225" spans="1:38" x14ac:dyDescent="0.25">
      <c r="A3225" t="s">
        <v>1530</v>
      </c>
      <c r="B3225" t="s">
        <v>1524</v>
      </c>
      <c r="C3225">
        <v>13981023</v>
      </c>
      <c r="D3225">
        <v>981023</v>
      </c>
      <c r="E3225" t="s">
        <v>1389</v>
      </c>
      <c r="F3225" t="s">
        <v>1390</v>
      </c>
      <c r="G3225" t="s">
        <v>1523</v>
      </c>
      <c r="H3225" t="s">
        <v>42</v>
      </c>
      <c r="I3225">
        <v>4</v>
      </c>
      <c r="J3225" t="s">
        <v>29</v>
      </c>
      <c r="K3225">
        <v>10</v>
      </c>
      <c r="L3225">
        <v>44</v>
      </c>
      <c r="M3225">
        <v>43</v>
      </c>
      <c r="N3225" t="s">
        <v>17</v>
      </c>
      <c r="O3225" t="s">
        <v>1566</v>
      </c>
      <c r="P3225">
        <v>19</v>
      </c>
      <c r="Q3225">
        <v>0.6333333333333333</v>
      </c>
      <c r="R3225">
        <v>21</v>
      </c>
      <c r="S3225">
        <v>0.7</v>
      </c>
      <c r="T3225">
        <f>DATATABLE[[#This Row],[تعداد واگن منتظر واگذاری]]+DATATABLE[[#This Row],[تعداد واگن تحت تخلیه]]</f>
        <v>40</v>
      </c>
      <c r="U3225">
        <v>1.3333333333333333</v>
      </c>
      <c r="V3225">
        <v>18</v>
      </c>
      <c r="W3225">
        <v>0.6</v>
      </c>
      <c r="X3225">
        <v>1044</v>
      </c>
      <c r="Y3225">
        <v>40</v>
      </c>
      <c r="Z3225">
        <v>39</v>
      </c>
      <c r="AA3225" t="s">
        <v>15</v>
      </c>
      <c r="AB3225">
        <v>1</v>
      </c>
      <c r="AC3225">
        <v>0</v>
      </c>
      <c r="AD3225" t="s">
        <v>15</v>
      </c>
      <c r="AE3225">
        <v>1</v>
      </c>
      <c r="AF3225">
        <v>0</v>
      </c>
      <c r="AG3225" t="s">
        <v>15</v>
      </c>
      <c r="AH3225">
        <v>1</v>
      </c>
      <c r="AI3225">
        <v>0</v>
      </c>
      <c r="AJ3225" t="s">
        <v>15</v>
      </c>
      <c r="AK3225">
        <v>1</v>
      </c>
      <c r="AL3225">
        <v>0</v>
      </c>
    </row>
    <row r="3226" spans="1:38" x14ac:dyDescent="0.25">
      <c r="A3226" t="s">
        <v>1530</v>
      </c>
      <c r="B3226" t="s">
        <v>1524</v>
      </c>
      <c r="C3226">
        <v>13981024</v>
      </c>
      <c r="D3226">
        <v>981024</v>
      </c>
      <c r="E3226" t="s">
        <v>1391</v>
      </c>
      <c r="F3226" t="s">
        <v>1392</v>
      </c>
      <c r="G3226" t="s">
        <v>1523</v>
      </c>
      <c r="H3226" t="s">
        <v>42</v>
      </c>
      <c r="I3226">
        <v>4</v>
      </c>
      <c r="J3226" t="s">
        <v>29</v>
      </c>
      <c r="K3226">
        <v>10</v>
      </c>
      <c r="L3226">
        <v>44</v>
      </c>
      <c r="M3226">
        <v>43</v>
      </c>
      <c r="N3226" t="s">
        <v>18</v>
      </c>
      <c r="O3226" t="s">
        <v>1567</v>
      </c>
      <c r="P3226">
        <v>25</v>
      </c>
      <c r="Q3226">
        <v>0.83333333333333337</v>
      </c>
      <c r="R3226">
        <v>0</v>
      </c>
      <c r="S3226">
        <v>0</v>
      </c>
      <c r="T3226">
        <f>DATATABLE[[#This Row],[تعداد واگن منتظر واگذاری]]+DATATABLE[[#This Row],[تعداد واگن تحت تخلیه]]</f>
        <v>25</v>
      </c>
      <c r="U3226">
        <v>0.83333333333333337</v>
      </c>
      <c r="V3226">
        <v>38</v>
      </c>
      <c r="W3226">
        <v>1.2666666666666666</v>
      </c>
      <c r="X3226">
        <v>2204</v>
      </c>
      <c r="Y3226">
        <v>25</v>
      </c>
      <c r="Z3226">
        <v>38</v>
      </c>
      <c r="AA3226" t="s">
        <v>15</v>
      </c>
      <c r="AB3226">
        <v>1</v>
      </c>
      <c r="AC3226">
        <v>0</v>
      </c>
      <c r="AD3226" t="s">
        <v>13</v>
      </c>
      <c r="AE3226">
        <v>0</v>
      </c>
      <c r="AF3226">
        <v>1</v>
      </c>
      <c r="AG3226" t="s">
        <v>15</v>
      </c>
      <c r="AH3226">
        <v>1</v>
      </c>
      <c r="AI3226">
        <v>0</v>
      </c>
      <c r="AJ3226" t="s">
        <v>15</v>
      </c>
      <c r="AK3226">
        <v>1</v>
      </c>
      <c r="AL3226">
        <v>0</v>
      </c>
    </row>
    <row r="3227" spans="1:38" x14ac:dyDescent="0.25">
      <c r="A3227" t="s">
        <v>1530</v>
      </c>
      <c r="B3227" t="s">
        <v>1524</v>
      </c>
      <c r="C3227">
        <v>13981025</v>
      </c>
      <c r="D3227">
        <v>981025</v>
      </c>
      <c r="E3227" t="s">
        <v>1393</v>
      </c>
      <c r="F3227" t="s">
        <v>1394</v>
      </c>
      <c r="G3227" t="s">
        <v>1523</v>
      </c>
      <c r="H3227" t="s">
        <v>42</v>
      </c>
      <c r="I3227">
        <v>4</v>
      </c>
      <c r="J3227" t="s">
        <v>29</v>
      </c>
      <c r="K3227">
        <v>10</v>
      </c>
      <c r="L3227">
        <v>44</v>
      </c>
      <c r="M3227">
        <v>43</v>
      </c>
      <c r="N3227" t="s">
        <v>19</v>
      </c>
      <c r="O3227" t="s">
        <v>1568</v>
      </c>
      <c r="P3227">
        <v>6</v>
      </c>
      <c r="Q3227">
        <v>0.2</v>
      </c>
      <c r="R3227">
        <v>14</v>
      </c>
      <c r="S3227">
        <v>0.46666666666666667</v>
      </c>
      <c r="T3227">
        <f>DATATABLE[[#This Row],[تعداد واگن منتظر واگذاری]]+DATATABLE[[#This Row],[تعداد واگن تحت تخلیه]]</f>
        <v>20</v>
      </c>
      <c r="U3227">
        <v>0.66666666666666663</v>
      </c>
      <c r="V3227">
        <v>0</v>
      </c>
      <c r="W3227">
        <v>0</v>
      </c>
      <c r="X3227">
        <v>0</v>
      </c>
      <c r="Y3227">
        <v>20</v>
      </c>
      <c r="Z3227">
        <v>14</v>
      </c>
      <c r="AA3227" t="s">
        <v>15</v>
      </c>
      <c r="AB3227">
        <v>1</v>
      </c>
      <c r="AC3227">
        <v>0</v>
      </c>
      <c r="AD3227" t="s">
        <v>15</v>
      </c>
      <c r="AE3227">
        <v>1</v>
      </c>
      <c r="AF3227">
        <v>0</v>
      </c>
      <c r="AG3227" t="s">
        <v>13</v>
      </c>
      <c r="AH3227">
        <v>0</v>
      </c>
      <c r="AI3227">
        <v>1</v>
      </c>
      <c r="AJ3227" t="s">
        <v>15</v>
      </c>
      <c r="AK3227">
        <v>1</v>
      </c>
      <c r="AL3227">
        <v>0</v>
      </c>
    </row>
    <row r="3228" spans="1:38" x14ac:dyDescent="0.25">
      <c r="A3228" t="s">
        <v>1530</v>
      </c>
      <c r="B3228" t="s">
        <v>1524</v>
      </c>
      <c r="C3228">
        <v>13981026</v>
      </c>
      <c r="D3228">
        <v>981026</v>
      </c>
      <c r="E3228" t="s">
        <v>1395</v>
      </c>
      <c r="F3228" t="s">
        <v>1396</v>
      </c>
      <c r="G3228" t="s">
        <v>1523</v>
      </c>
      <c r="H3228" t="s">
        <v>42</v>
      </c>
      <c r="I3228">
        <v>4</v>
      </c>
      <c r="J3228" t="s">
        <v>29</v>
      </c>
      <c r="K3228">
        <v>10</v>
      </c>
      <c r="L3228">
        <v>44</v>
      </c>
      <c r="M3228">
        <v>44</v>
      </c>
      <c r="N3228" t="s">
        <v>20</v>
      </c>
      <c r="O3228" t="s">
        <v>1569</v>
      </c>
      <c r="P3228">
        <v>0</v>
      </c>
      <c r="Q3228">
        <v>0</v>
      </c>
      <c r="R3228">
        <v>10</v>
      </c>
      <c r="S3228">
        <v>0.33333333333333331</v>
      </c>
      <c r="T3228">
        <f>DATATABLE[[#This Row],[تعداد واگن منتظر واگذاری]]+DATATABLE[[#This Row],[تعداد واگن تحت تخلیه]]</f>
        <v>10</v>
      </c>
      <c r="U3228">
        <v>0.33333333333333331</v>
      </c>
      <c r="V3228">
        <v>32</v>
      </c>
      <c r="W3228">
        <v>1.0666666666666667</v>
      </c>
      <c r="X3228">
        <v>1856</v>
      </c>
      <c r="Y3228">
        <v>10</v>
      </c>
      <c r="Z3228">
        <v>42</v>
      </c>
      <c r="AA3228" t="s">
        <v>13</v>
      </c>
      <c r="AB3228">
        <v>0</v>
      </c>
      <c r="AC3228">
        <v>1</v>
      </c>
      <c r="AD3228" t="s">
        <v>15</v>
      </c>
      <c r="AE3228">
        <v>1</v>
      </c>
      <c r="AF3228">
        <v>0</v>
      </c>
      <c r="AG3228" t="s">
        <v>15</v>
      </c>
      <c r="AH3228">
        <v>1</v>
      </c>
      <c r="AI3228">
        <v>0</v>
      </c>
      <c r="AJ3228" t="s">
        <v>15</v>
      </c>
      <c r="AK3228">
        <v>1</v>
      </c>
      <c r="AL3228">
        <v>0</v>
      </c>
    </row>
    <row r="3229" spans="1:38" x14ac:dyDescent="0.25">
      <c r="A3229" t="s">
        <v>1530</v>
      </c>
      <c r="B3229" t="s">
        <v>1524</v>
      </c>
      <c r="C3229">
        <v>13981027</v>
      </c>
      <c r="D3229">
        <v>981027</v>
      </c>
      <c r="E3229" t="s">
        <v>1397</v>
      </c>
      <c r="F3229" t="s">
        <v>1398</v>
      </c>
      <c r="G3229" t="s">
        <v>1523</v>
      </c>
      <c r="H3229" t="s">
        <v>42</v>
      </c>
      <c r="I3229">
        <v>4</v>
      </c>
      <c r="J3229" t="s">
        <v>29</v>
      </c>
      <c r="K3229">
        <v>10</v>
      </c>
      <c r="L3229">
        <v>44</v>
      </c>
      <c r="M3229">
        <v>44</v>
      </c>
      <c r="N3229" t="s">
        <v>12</v>
      </c>
      <c r="O3229" t="s">
        <v>1570</v>
      </c>
      <c r="P3229">
        <v>23</v>
      </c>
      <c r="Q3229">
        <v>0.76666666666666672</v>
      </c>
      <c r="R3229">
        <v>0</v>
      </c>
      <c r="S3229">
        <v>0</v>
      </c>
      <c r="T3229">
        <f>DATATABLE[[#This Row],[تعداد واگن منتظر واگذاری]]+DATATABLE[[#This Row],[تعداد واگن تحت تخلیه]]</f>
        <v>23</v>
      </c>
      <c r="U3229">
        <v>0.76666666666666672</v>
      </c>
      <c r="V3229">
        <v>0</v>
      </c>
      <c r="W3229">
        <v>0</v>
      </c>
      <c r="X3229">
        <v>0</v>
      </c>
      <c r="Y3229">
        <v>23</v>
      </c>
      <c r="Z3229">
        <v>0</v>
      </c>
      <c r="AA3229" t="s">
        <v>15</v>
      </c>
      <c r="AB3229">
        <v>1</v>
      </c>
      <c r="AC3229">
        <v>0</v>
      </c>
      <c r="AD3229" t="s">
        <v>13</v>
      </c>
      <c r="AE3229">
        <v>0</v>
      </c>
      <c r="AF3229">
        <v>1</v>
      </c>
      <c r="AG3229" t="s">
        <v>13</v>
      </c>
      <c r="AH3229">
        <v>0</v>
      </c>
      <c r="AI3229">
        <v>1</v>
      </c>
      <c r="AJ3229" t="s">
        <v>13</v>
      </c>
      <c r="AK3229">
        <v>0</v>
      </c>
      <c r="AL3229">
        <v>1</v>
      </c>
    </row>
    <row r="3230" spans="1:38" x14ac:dyDescent="0.25">
      <c r="A3230" t="s">
        <v>1530</v>
      </c>
      <c r="B3230" t="s">
        <v>1524</v>
      </c>
      <c r="C3230">
        <v>13981028</v>
      </c>
      <c r="D3230">
        <v>981028</v>
      </c>
      <c r="E3230" t="s">
        <v>1399</v>
      </c>
      <c r="F3230" t="s">
        <v>1400</v>
      </c>
      <c r="G3230" t="s">
        <v>1523</v>
      </c>
      <c r="H3230" t="s">
        <v>42</v>
      </c>
      <c r="I3230">
        <v>4</v>
      </c>
      <c r="J3230" t="s">
        <v>29</v>
      </c>
      <c r="K3230">
        <v>10</v>
      </c>
      <c r="L3230">
        <v>45</v>
      </c>
      <c r="M3230">
        <v>44</v>
      </c>
      <c r="N3230" t="s">
        <v>14</v>
      </c>
      <c r="O3230" t="s">
        <v>1571</v>
      </c>
      <c r="P3230">
        <v>18</v>
      </c>
      <c r="Q3230">
        <v>0.6</v>
      </c>
      <c r="R3230">
        <v>42</v>
      </c>
      <c r="S3230">
        <v>1.4</v>
      </c>
      <c r="T3230">
        <f>DATATABLE[[#This Row],[تعداد واگن منتظر واگذاری]]+DATATABLE[[#This Row],[تعداد واگن تحت تخلیه]]</f>
        <v>60</v>
      </c>
      <c r="U3230">
        <v>2</v>
      </c>
      <c r="V3230">
        <v>17</v>
      </c>
      <c r="W3230">
        <v>0.56666666666666665</v>
      </c>
      <c r="X3230">
        <v>986</v>
      </c>
      <c r="Y3230">
        <v>60</v>
      </c>
      <c r="Z3230">
        <v>59</v>
      </c>
      <c r="AA3230" t="s">
        <v>15</v>
      </c>
      <c r="AB3230">
        <v>1</v>
      </c>
      <c r="AC3230">
        <v>0</v>
      </c>
      <c r="AD3230" t="s">
        <v>15</v>
      </c>
      <c r="AE3230">
        <v>1</v>
      </c>
      <c r="AF3230">
        <v>0</v>
      </c>
      <c r="AG3230" t="s">
        <v>15</v>
      </c>
      <c r="AH3230">
        <v>1</v>
      </c>
      <c r="AI3230">
        <v>0</v>
      </c>
      <c r="AJ3230" t="s">
        <v>15</v>
      </c>
      <c r="AK3230">
        <v>1</v>
      </c>
      <c r="AL3230">
        <v>0</v>
      </c>
    </row>
    <row r="3231" spans="1:38" x14ac:dyDescent="0.25">
      <c r="A3231" t="s">
        <v>1530</v>
      </c>
      <c r="B3231" t="s">
        <v>1524</v>
      </c>
      <c r="C3231">
        <v>13981029</v>
      </c>
      <c r="D3231">
        <v>981029</v>
      </c>
      <c r="E3231" t="s">
        <v>1401</v>
      </c>
      <c r="F3231" t="s">
        <v>1402</v>
      </c>
      <c r="G3231" t="s">
        <v>1523</v>
      </c>
      <c r="H3231" t="s">
        <v>42</v>
      </c>
      <c r="I3231">
        <v>4</v>
      </c>
      <c r="J3231" t="s">
        <v>29</v>
      </c>
      <c r="K3231">
        <v>10</v>
      </c>
      <c r="L3231">
        <v>45</v>
      </c>
      <c r="M3231">
        <v>44</v>
      </c>
      <c r="N3231" t="s">
        <v>16</v>
      </c>
      <c r="O3231" t="s">
        <v>1572</v>
      </c>
      <c r="P3231">
        <v>0</v>
      </c>
      <c r="Q3231">
        <v>0</v>
      </c>
      <c r="R3231">
        <v>2</v>
      </c>
      <c r="S3231">
        <v>6.6666666666666666E-2</v>
      </c>
      <c r="T3231">
        <f>DATATABLE[[#This Row],[تعداد واگن منتظر واگذاری]]+DATATABLE[[#This Row],[تعداد واگن تحت تخلیه]]</f>
        <v>2</v>
      </c>
      <c r="U3231">
        <v>6.6666666666666666E-2</v>
      </c>
      <c r="V3231">
        <v>26</v>
      </c>
      <c r="W3231">
        <v>0.8666666666666667</v>
      </c>
      <c r="X3231">
        <v>1508</v>
      </c>
      <c r="Y3231">
        <v>2</v>
      </c>
      <c r="Z3231">
        <v>28</v>
      </c>
      <c r="AA3231" t="s">
        <v>13</v>
      </c>
      <c r="AB3231">
        <v>0</v>
      </c>
      <c r="AC3231">
        <v>1</v>
      </c>
      <c r="AD3231" t="s">
        <v>15</v>
      </c>
      <c r="AE3231">
        <v>1</v>
      </c>
      <c r="AF3231">
        <v>0</v>
      </c>
      <c r="AG3231" t="s">
        <v>15</v>
      </c>
      <c r="AH3231">
        <v>1</v>
      </c>
      <c r="AI3231">
        <v>0</v>
      </c>
      <c r="AJ3231" t="s">
        <v>15</v>
      </c>
      <c r="AK3231">
        <v>1</v>
      </c>
      <c r="AL3231">
        <v>0</v>
      </c>
    </row>
    <row r="3232" spans="1:38" x14ac:dyDescent="0.25">
      <c r="A3232" t="s">
        <v>1530</v>
      </c>
      <c r="B3232" t="s">
        <v>1524</v>
      </c>
      <c r="C3232">
        <v>13981030</v>
      </c>
      <c r="D3232">
        <v>981030</v>
      </c>
      <c r="E3232" t="s">
        <v>1403</v>
      </c>
      <c r="F3232" t="s">
        <v>1404</v>
      </c>
      <c r="G3232" t="s">
        <v>1523</v>
      </c>
      <c r="H3232" t="s">
        <v>42</v>
      </c>
      <c r="I3232">
        <v>4</v>
      </c>
      <c r="J3232" t="s">
        <v>29</v>
      </c>
      <c r="K3232">
        <v>10</v>
      </c>
      <c r="L3232">
        <v>45</v>
      </c>
      <c r="M3232">
        <v>44</v>
      </c>
      <c r="N3232" t="s">
        <v>17</v>
      </c>
      <c r="O3232" t="s">
        <v>1573</v>
      </c>
      <c r="P3232">
        <v>44</v>
      </c>
      <c r="Q3232">
        <v>1.4666666666666666</v>
      </c>
      <c r="R3232">
        <v>15</v>
      </c>
      <c r="S3232">
        <v>0.5</v>
      </c>
      <c r="T3232">
        <f>DATATABLE[[#This Row],[تعداد واگن منتظر واگذاری]]+DATATABLE[[#This Row],[تعداد واگن تحت تخلیه]]</f>
        <v>59</v>
      </c>
      <c r="U3232">
        <v>1.9666666666666666</v>
      </c>
      <c r="V3232">
        <v>3</v>
      </c>
      <c r="W3232">
        <v>0.1</v>
      </c>
      <c r="X3232">
        <v>174</v>
      </c>
      <c r="Y3232">
        <v>59</v>
      </c>
      <c r="Z3232">
        <v>18</v>
      </c>
      <c r="AA3232" t="s">
        <v>15</v>
      </c>
      <c r="AB3232">
        <v>1</v>
      </c>
      <c r="AC3232">
        <v>0</v>
      </c>
      <c r="AD3232" t="s">
        <v>15</v>
      </c>
      <c r="AE3232">
        <v>1</v>
      </c>
      <c r="AF3232">
        <v>0</v>
      </c>
      <c r="AG3232" t="s">
        <v>15</v>
      </c>
      <c r="AH3232">
        <v>1</v>
      </c>
      <c r="AI3232">
        <v>0</v>
      </c>
      <c r="AJ3232" t="s">
        <v>15</v>
      </c>
      <c r="AK3232">
        <v>1</v>
      </c>
      <c r="AL3232">
        <v>0</v>
      </c>
    </row>
    <row r="3233" spans="1:38" x14ac:dyDescent="0.25">
      <c r="A3233" t="s">
        <v>1530</v>
      </c>
      <c r="B3233" t="s">
        <v>1524</v>
      </c>
      <c r="C3233">
        <v>13981101</v>
      </c>
      <c r="D3233">
        <v>981101</v>
      </c>
      <c r="E3233" t="s">
        <v>1405</v>
      </c>
      <c r="F3233" t="s">
        <v>1406</v>
      </c>
      <c r="G3233" t="s">
        <v>1523</v>
      </c>
      <c r="H3233" t="s">
        <v>42</v>
      </c>
      <c r="I3233">
        <v>4</v>
      </c>
      <c r="J3233" t="s">
        <v>30</v>
      </c>
      <c r="K3233">
        <v>11</v>
      </c>
      <c r="L3233">
        <v>45</v>
      </c>
      <c r="M3233">
        <v>44</v>
      </c>
      <c r="N3233" t="s">
        <v>18</v>
      </c>
      <c r="O3233" t="s">
        <v>1542</v>
      </c>
      <c r="P3233">
        <v>0</v>
      </c>
      <c r="Q3233">
        <v>0</v>
      </c>
      <c r="R3233">
        <v>44</v>
      </c>
      <c r="S3233">
        <v>1.4666666666666666</v>
      </c>
      <c r="T3233">
        <f>DATATABLE[[#This Row],[تعداد واگن منتظر واگذاری]]+DATATABLE[[#This Row],[تعداد واگن تحت تخلیه]]</f>
        <v>44</v>
      </c>
      <c r="U3233">
        <v>1.4666666666666666</v>
      </c>
      <c r="V3233">
        <v>36</v>
      </c>
      <c r="W3233">
        <v>1.2</v>
      </c>
      <c r="X3233">
        <v>2340</v>
      </c>
      <c r="Y3233">
        <v>44</v>
      </c>
      <c r="Z3233">
        <v>80</v>
      </c>
      <c r="AA3233" t="s">
        <v>13</v>
      </c>
      <c r="AB3233">
        <v>0</v>
      </c>
      <c r="AC3233">
        <v>1</v>
      </c>
      <c r="AD3233" t="s">
        <v>15</v>
      </c>
      <c r="AE3233">
        <v>1</v>
      </c>
      <c r="AF3233">
        <v>0</v>
      </c>
      <c r="AG3233" t="s">
        <v>15</v>
      </c>
      <c r="AH3233">
        <v>1</v>
      </c>
      <c r="AI3233">
        <v>0</v>
      </c>
      <c r="AJ3233" t="s">
        <v>15</v>
      </c>
      <c r="AK3233">
        <v>1</v>
      </c>
      <c r="AL3233">
        <v>0</v>
      </c>
    </row>
    <row r="3234" spans="1:38" x14ac:dyDescent="0.25">
      <c r="A3234" t="s">
        <v>1530</v>
      </c>
      <c r="B3234" t="s">
        <v>1524</v>
      </c>
      <c r="C3234">
        <v>13981102</v>
      </c>
      <c r="D3234">
        <v>981102</v>
      </c>
      <c r="E3234" t="s">
        <v>1407</v>
      </c>
      <c r="F3234" t="s">
        <v>1408</v>
      </c>
      <c r="G3234" t="s">
        <v>1523</v>
      </c>
      <c r="H3234" t="s">
        <v>42</v>
      </c>
      <c r="I3234">
        <v>4</v>
      </c>
      <c r="J3234" t="s">
        <v>30</v>
      </c>
      <c r="K3234">
        <v>11</v>
      </c>
      <c r="L3234">
        <v>45</v>
      </c>
      <c r="M3234">
        <v>44</v>
      </c>
      <c r="N3234" t="s">
        <v>19</v>
      </c>
      <c r="O3234" t="s">
        <v>1543</v>
      </c>
      <c r="P3234">
        <v>58</v>
      </c>
      <c r="Q3234">
        <v>1.9333333333333333</v>
      </c>
      <c r="R3234">
        <v>14</v>
      </c>
      <c r="S3234">
        <v>0.46666666666666667</v>
      </c>
      <c r="T3234">
        <f>DATATABLE[[#This Row],[تعداد واگن منتظر واگذاری]]+DATATABLE[[#This Row],[تعداد واگن تحت تخلیه]]</f>
        <v>72</v>
      </c>
      <c r="U3234">
        <v>2.4</v>
      </c>
      <c r="V3234">
        <v>43</v>
      </c>
      <c r="W3234">
        <v>1.4333333333333333</v>
      </c>
      <c r="X3234">
        <v>2494</v>
      </c>
      <c r="Y3234">
        <v>72</v>
      </c>
      <c r="Z3234">
        <v>57</v>
      </c>
      <c r="AA3234" t="s">
        <v>15</v>
      </c>
      <c r="AB3234">
        <v>1</v>
      </c>
      <c r="AC3234">
        <v>0</v>
      </c>
      <c r="AD3234" t="s">
        <v>15</v>
      </c>
      <c r="AE3234">
        <v>1</v>
      </c>
      <c r="AF3234">
        <v>0</v>
      </c>
      <c r="AG3234" t="s">
        <v>15</v>
      </c>
      <c r="AH3234">
        <v>1</v>
      </c>
      <c r="AI3234">
        <v>0</v>
      </c>
      <c r="AJ3234" t="s">
        <v>15</v>
      </c>
      <c r="AK3234">
        <v>1</v>
      </c>
      <c r="AL3234">
        <v>0</v>
      </c>
    </row>
    <row r="3235" spans="1:38" x14ac:dyDescent="0.25">
      <c r="A3235" t="s">
        <v>1530</v>
      </c>
      <c r="B3235" t="s">
        <v>1524</v>
      </c>
      <c r="C3235">
        <v>13981103</v>
      </c>
      <c r="D3235">
        <v>981103</v>
      </c>
      <c r="E3235" t="s">
        <v>1409</v>
      </c>
      <c r="F3235" t="s">
        <v>1410</v>
      </c>
      <c r="G3235" t="s">
        <v>1523</v>
      </c>
      <c r="H3235" t="s">
        <v>42</v>
      </c>
      <c r="I3235">
        <v>4</v>
      </c>
      <c r="J3235" t="s">
        <v>30</v>
      </c>
      <c r="K3235">
        <v>11</v>
      </c>
      <c r="L3235">
        <v>45</v>
      </c>
      <c r="M3235">
        <v>45</v>
      </c>
      <c r="N3235" t="s">
        <v>20</v>
      </c>
      <c r="O3235" t="s">
        <v>1544</v>
      </c>
      <c r="P3235">
        <v>0</v>
      </c>
      <c r="Q3235">
        <v>0</v>
      </c>
      <c r="R3235">
        <v>40</v>
      </c>
      <c r="S3235">
        <v>1.3333333333333333</v>
      </c>
      <c r="T3235">
        <f>DATATABLE[[#This Row],[تعداد واگن منتظر واگذاری]]+DATATABLE[[#This Row],[تعداد واگن تحت تخلیه]]</f>
        <v>40</v>
      </c>
      <c r="U3235">
        <v>1.3333333333333333</v>
      </c>
      <c r="V3235">
        <v>14</v>
      </c>
      <c r="W3235">
        <v>0.46666666666666667</v>
      </c>
      <c r="X3235">
        <v>812</v>
      </c>
      <c r="Y3235">
        <v>40</v>
      </c>
      <c r="Z3235">
        <v>54</v>
      </c>
      <c r="AA3235" t="s">
        <v>13</v>
      </c>
      <c r="AB3235">
        <v>0</v>
      </c>
      <c r="AC3235">
        <v>1</v>
      </c>
      <c r="AD3235" t="s">
        <v>15</v>
      </c>
      <c r="AE3235">
        <v>1</v>
      </c>
      <c r="AF3235">
        <v>0</v>
      </c>
      <c r="AG3235" t="s">
        <v>15</v>
      </c>
      <c r="AH3235">
        <v>1</v>
      </c>
      <c r="AI3235">
        <v>0</v>
      </c>
      <c r="AJ3235" t="s">
        <v>15</v>
      </c>
      <c r="AK3235">
        <v>1</v>
      </c>
      <c r="AL3235">
        <v>0</v>
      </c>
    </row>
    <row r="3236" spans="1:38" x14ac:dyDescent="0.25">
      <c r="A3236" t="s">
        <v>1530</v>
      </c>
      <c r="B3236" t="s">
        <v>1524</v>
      </c>
      <c r="C3236">
        <v>13981104</v>
      </c>
      <c r="D3236">
        <v>981104</v>
      </c>
      <c r="E3236" t="s">
        <v>1411</v>
      </c>
      <c r="F3236" t="s">
        <v>1412</v>
      </c>
      <c r="G3236" t="s">
        <v>1523</v>
      </c>
      <c r="H3236" t="s">
        <v>42</v>
      </c>
      <c r="I3236">
        <v>4</v>
      </c>
      <c r="J3236" t="s">
        <v>30</v>
      </c>
      <c r="K3236">
        <v>11</v>
      </c>
      <c r="L3236">
        <v>45</v>
      </c>
      <c r="M3236">
        <v>45</v>
      </c>
      <c r="N3236" t="s">
        <v>12</v>
      </c>
      <c r="O3236" t="s">
        <v>1545</v>
      </c>
      <c r="P3236">
        <v>0</v>
      </c>
      <c r="Q3236">
        <v>0</v>
      </c>
      <c r="R3236">
        <v>11</v>
      </c>
      <c r="S3236">
        <v>0.36666666666666664</v>
      </c>
      <c r="T3236">
        <f>DATATABLE[[#This Row],[تعداد واگن منتظر واگذاری]]+DATATABLE[[#This Row],[تعداد واگن تحت تخلیه]]</f>
        <v>11</v>
      </c>
      <c r="U3236">
        <v>0.36666666666666664</v>
      </c>
      <c r="V3236">
        <v>12</v>
      </c>
      <c r="W3236">
        <v>0.4</v>
      </c>
      <c r="X3236">
        <v>696</v>
      </c>
      <c r="Y3236">
        <v>11</v>
      </c>
      <c r="Z3236">
        <v>23</v>
      </c>
      <c r="AA3236" t="s">
        <v>13</v>
      </c>
      <c r="AB3236">
        <v>0</v>
      </c>
      <c r="AC3236">
        <v>1</v>
      </c>
      <c r="AD3236" t="s">
        <v>15</v>
      </c>
      <c r="AE3236">
        <v>1</v>
      </c>
      <c r="AF3236">
        <v>0</v>
      </c>
      <c r="AG3236" t="s">
        <v>15</v>
      </c>
      <c r="AH3236">
        <v>1</v>
      </c>
      <c r="AI3236">
        <v>0</v>
      </c>
      <c r="AJ3236" t="s">
        <v>15</v>
      </c>
      <c r="AK3236">
        <v>1</v>
      </c>
      <c r="AL3236">
        <v>0</v>
      </c>
    </row>
    <row r="3237" spans="1:38" x14ac:dyDescent="0.25">
      <c r="A3237" t="s">
        <v>1530</v>
      </c>
      <c r="B3237" t="s">
        <v>1524</v>
      </c>
      <c r="C3237">
        <v>13981105</v>
      </c>
      <c r="D3237">
        <v>981105</v>
      </c>
      <c r="E3237" t="s">
        <v>1413</v>
      </c>
      <c r="F3237" t="s">
        <v>1414</v>
      </c>
      <c r="G3237" t="s">
        <v>1523</v>
      </c>
      <c r="H3237" t="s">
        <v>42</v>
      </c>
      <c r="I3237">
        <v>4</v>
      </c>
      <c r="J3237" t="s">
        <v>30</v>
      </c>
      <c r="K3237">
        <v>11</v>
      </c>
      <c r="L3237">
        <v>46</v>
      </c>
      <c r="M3237">
        <v>45</v>
      </c>
      <c r="N3237" t="s">
        <v>14</v>
      </c>
      <c r="O3237" t="s">
        <v>1546</v>
      </c>
      <c r="P3237">
        <v>23</v>
      </c>
      <c r="Q3237">
        <v>0.76666666666666672</v>
      </c>
      <c r="R3237">
        <v>34</v>
      </c>
      <c r="S3237">
        <v>1.1333333333333333</v>
      </c>
      <c r="T3237">
        <f>DATATABLE[[#This Row],[تعداد واگن منتظر واگذاری]]+DATATABLE[[#This Row],[تعداد واگن تحت تخلیه]]</f>
        <v>57</v>
      </c>
      <c r="U3237">
        <v>1.9</v>
      </c>
      <c r="V3237">
        <v>11</v>
      </c>
      <c r="W3237">
        <v>0.36666666666666664</v>
      </c>
      <c r="X3237">
        <v>638</v>
      </c>
      <c r="Y3237">
        <v>57</v>
      </c>
      <c r="Z3237">
        <v>45</v>
      </c>
      <c r="AA3237" t="s">
        <v>15</v>
      </c>
      <c r="AB3237">
        <v>1</v>
      </c>
      <c r="AC3237">
        <v>0</v>
      </c>
      <c r="AD3237" t="s">
        <v>15</v>
      </c>
      <c r="AE3237">
        <v>1</v>
      </c>
      <c r="AF3237">
        <v>0</v>
      </c>
      <c r="AG3237" t="s">
        <v>15</v>
      </c>
      <c r="AH3237">
        <v>1</v>
      </c>
      <c r="AI3237">
        <v>0</v>
      </c>
      <c r="AJ3237" t="s">
        <v>15</v>
      </c>
      <c r="AK3237">
        <v>1</v>
      </c>
      <c r="AL3237">
        <v>0</v>
      </c>
    </row>
    <row r="3238" spans="1:38" x14ac:dyDescent="0.25">
      <c r="A3238" t="s">
        <v>1530</v>
      </c>
      <c r="B3238" t="s">
        <v>1524</v>
      </c>
      <c r="C3238">
        <v>13981106</v>
      </c>
      <c r="D3238">
        <v>981106</v>
      </c>
      <c r="E3238" t="s">
        <v>1415</v>
      </c>
      <c r="F3238" t="s">
        <v>1416</v>
      </c>
      <c r="G3238" t="s">
        <v>1523</v>
      </c>
      <c r="H3238" t="s">
        <v>42</v>
      </c>
      <c r="I3238">
        <v>4</v>
      </c>
      <c r="J3238" t="s">
        <v>30</v>
      </c>
      <c r="K3238">
        <v>11</v>
      </c>
      <c r="L3238">
        <v>46</v>
      </c>
      <c r="M3238">
        <v>45</v>
      </c>
      <c r="N3238" t="s">
        <v>16</v>
      </c>
      <c r="O3238" t="s">
        <v>1547</v>
      </c>
      <c r="P3238">
        <v>0</v>
      </c>
      <c r="Q3238">
        <v>0</v>
      </c>
      <c r="R3238">
        <v>47</v>
      </c>
      <c r="S3238">
        <v>1.5666666666666667</v>
      </c>
      <c r="T3238">
        <f>DATATABLE[[#This Row],[تعداد واگن منتظر واگذاری]]+DATATABLE[[#This Row],[تعداد واگن تحت تخلیه]]</f>
        <v>47</v>
      </c>
      <c r="U3238">
        <v>1.5666666666666667</v>
      </c>
      <c r="V3238">
        <v>39</v>
      </c>
      <c r="W3238">
        <v>1.3</v>
      </c>
      <c r="X3238">
        <v>2262</v>
      </c>
      <c r="Y3238">
        <v>47</v>
      </c>
      <c r="Z3238">
        <v>86</v>
      </c>
      <c r="AA3238" t="s">
        <v>13</v>
      </c>
      <c r="AB3238">
        <v>0</v>
      </c>
      <c r="AC3238">
        <v>1</v>
      </c>
      <c r="AD3238" t="s">
        <v>15</v>
      </c>
      <c r="AE3238">
        <v>1</v>
      </c>
      <c r="AF3238">
        <v>0</v>
      </c>
      <c r="AG3238" t="s">
        <v>15</v>
      </c>
      <c r="AH3238">
        <v>1</v>
      </c>
      <c r="AI3238">
        <v>0</v>
      </c>
      <c r="AJ3238" t="s">
        <v>15</v>
      </c>
      <c r="AK3238">
        <v>1</v>
      </c>
      <c r="AL3238">
        <v>0</v>
      </c>
    </row>
    <row r="3239" spans="1:38" x14ac:dyDescent="0.25">
      <c r="A3239" t="s">
        <v>1530</v>
      </c>
      <c r="B3239" t="s">
        <v>1524</v>
      </c>
      <c r="C3239">
        <v>13981107</v>
      </c>
      <c r="D3239">
        <v>981107</v>
      </c>
      <c r="E3239" t="s">
        <v>1417</v>
      </c>
      <c r="F3239" t="s">
        <v>1418</v>
      </c>
      <c r="G3239" t="s">
        <v>1523</v>
      </c>
      <c r="H3239" t="s">
        <v>42</v>
      </c>
      <c r="I3239">
        <v>4</v>
      </c>
      <c r="J3239" t="s">
        <v>30</v>
      </c>
      <c r="K3239">
        <v>11</v>
      </c>
      <c r="L3239">
        <v>46</v>
      </c>
      <c r="M3239">
        <v>45</v>
      </c>
      <c r="N3239" t="s">
        <v>17</v>
      </c>
      <c r="O3239" t="s">
        <v>1548</v>
      </c>
      <c r="P3239">
        <v>32</v>
      </c>
      <c r="Q3239">
        <v>1.0666666666666667</v>
      </c>
      <c r="R3239">
        <v>2</v>
      </c>
      <c r="S3239">
        <v>6.6666666666666666E-2</v>
      </c>
      <c r="T3239">
        <f>DATATABLE[[#This Row],[تعداد واگن منتظر واگذاری]]+DATATABLE[[#This Row],[تعداد واگن تحت تخلیه]]</f>
        <v>34</v>
      </c>
      <c r="U3239">
        <v>1.1333333333333333</v>
      </c>
      <c r="V3239">
        <v>19</v>
      </c>
      <c r="W3239">
        <v>0.6333333333333333</v>
      </c>
      <c r="X3239">
        <v>1102</v>
      </c>
      <c r="Y3239">
        <v>34</v>
      </c>
      <c r="Z3239">
        <v>21</v>
      </c>
      <c r="AA3239" t="s">
        <v>15</v>
      </c>
      <c r="AB3239">
        <v>1</v>
      </c>
      <c r="AC3239">
        <v>0</v>
      </c>
      <c r="AD3239" t="s">
        <v>15</v>
      </c>
      <c r="AE3239">
        <v>1</v>
      </c>
      <c r="AF3239">
        <v>0</v>
      </c>
      <c r="AG3239" t="s">
        <v>15</v>
      </c>
      <c r="AH3239">
        <v>1</v>
      </c>
      <c r="AI3239">
        <v>0</v>
      </c>
      <c r="AJ3239" t="s">
        <v>15</v>
      </c>
      <c r="AK3239">
        <v>1</v>
      </c>
      <c r="AL3239">
        <v>0</v>
      </c>
    </row>
    <row r="3240" spans="1:38" x14ac:dyDescent="0.25">
      <c r="A3240" t="s">
        <v>1530</v>
      </c>
      <c r="B3240" t="s">
        <v>1524</v>
      </c>
      <c r="C3240">
        <v>13981108</v>
      </c>
      <c r="D3240">
        <v>981108</v>
      </c>
      <c r="E3240" t="s">
        <v>1419</v>
      </c>
      <c r="F3240" t="s">
        <v>1420</v>
      </c>
      <c r="G3240" t="s">
        <v>1523</v>
      </c>
      <c r="H3240" t="s">
        <v>42</v>
      </c>
      <c r="I3240">
        <v>4</v>
      </c>
      <c r="J3240" t="s">
        <v>30</v>
      </c>
      <c r="K3240">
        <v>11</v>
      </c>
      <c r="L3240">
        <v>46</v>
      </c>
      <c r="M3240">
        <v>45</v>
      </c>
      <c r="N3240" t="s">
        <v>18</v>
      </c>
      <c r="O3240" t="s">
        <v>1549</v>
      </c>
      <c r="P3240">
        <v>25</v>
      </c>
      <c r="Q3240">
        <v>0.83333333333333337</v>
      </c>
      <c r="R3240">
        <v>0</v>
      </c>
      <c r="S3240">
        <v>0</v>
      </c>
      <c r="T3240">
        <f>DATATABLE[[#This Row],[تعداد واگن منتظر واگذاری]]+DATATABLE[[#This Row],[تعداد واگن تحت تخلیه]]</f>
        <v>25</v>
      </c>
      <c r="U3240">
        <v>0.83333333333333337</v>
      </c>
      <c r="V3240">
        <v>0</v>
      </c>
      <c r="W3240">
        <v>0</v>
      </c>
      <c r="X3240">
        <v>0</v>
      </c>
      <c r="Y3240">
        <v>25</v>
      </c>
      <c r="Z3240">
        <v>0</v>
      </c>
      <c r="AA3240" t="s">
        <v>15</v>
      </c>
      <c r="AB3240">
        <v>1</v>
      </c>
      <c r="AC3240">
        <v>0</v>
      </c>
      <c r="AD3240" t="s">
        <v>13</v>
      </c>
      <c r="AE3240">
        <v>0</v>
      </c>
      <c r="AF3240">
        <v>1</v>
      </c>
      <c r="AG3240" t="s">
        <v>13</v>
      </c>
      <c r="AH3240">
        <v>0</v>
      </c>
      <c r="AI3240">
        <v>1</v>
      </c>
      <c r="AJ3240" t="s">
        <v>13</v>
      </c>
      <c r="AK3240">
        <v>0</v>
      </c>
      <c r="AL3240">
        <v>1</v>
      </c>
    </row>
    <row r="3241" spans="1:38" x14ac:dyDescent="0.25">
      <c r="A3241" t="s">
        <v>1530</v>
      </c>
      <c r="B3241" t="s">
        <v>1524</v>
      </c>
      <c r="C3241">
        <v>13981109</v>
      </c>
      <c r="D3241">
        <v>981109</v>
      </c>
      <c r="E3241" t="s">
        <v>1421</v>
      </c>
      <c r="F3241" t="s">
        <v>1422</v>
      </c>
      <c r="G3241" t="s">
        <v>1523</v>
      </c>
      <c r="H3241" t="s">
        <v>42</v>
      </c>
      <c r="I3241">
        <v>4</v>
      </c>
      <c r="J3241" t="s">
        <v>30</v>
      </c>
      <c r="K3241">
        <v>11</v>
      </c>
      <c r="L3241">
        <v>46</v>
      </c>
      <c r="M3241">
        <v>45</v>
      </c>
      <c r="N3241" t="s">
        <v>19</v>
      </c>
      <c r="O3241" t="s">
        <v>1550</v>
      </c>
      <c r="P3241">
        <v>15</v>
      </c>
      <c r="Q3241">
        <v>0.5</v>
      </c>
      <c r="R3241">
        <v>25</v>
      </c>
      <c r="S3241">
        <v>0.83333333333333337</v>
      </c>
      <c r="T3241">
        <f>DATATABLE[[#This Row],[تعداد واگن منتظر واگذاری]]+DATATABLE[[#This Row],[تعداد واگن تحت تخلیه]]</f>
        <v>40</v>
      </c>
      <c r="U3241">
        <v>1.3333333333333333</v>
      </c>
      <c r="V3241">
        <v>32</v>
      </c>
      <c r="W3241">
        <v>1.0666666666666667</v>
      </c>
      <c r="X3241">
        <v>1856</v>
      </c>
      <c r="Y3241">
        <v>40</v>
      </c>
      <c r="Z3241">
        <v>57</v>
      </c>
      <c r="AA3241" t="s">
        <v>15</v>
      </c>
      <c r="AB3241">
        <v>1</v>
      </c>
      <c r="AC3241">
        <v>0</v>
      </c>
      <c r="AD3241" t="s">
        <v>15</v>
      </c>
      <c r="AE3241">
        <v>1</v>
      </c>
      <c r="AF3241">
        <v>0</v>
      </c>
      <c r="AG3241" t="s">
        <v>15</v>
      </c>
      <c r="AH3241">
        <v>1</v>
      </c>
      <c r="AI3241">
        <v>0</v>
      </c>
      <c r="AJ3241" t="s">
        <v>15</v>
      </c>
      <c r="AK3241">
        <v>1</v>
      </c>
      <c r="AL3241">
        <v>0</v>
      </c>
    </row>
    <row r="3242" spans="1:38" x14ac:dyDescent="0.25">
      <c r="A3242" t="s">
        <v>1530</v>
      </c>
      <c r="B3242" t="s">
        <v>1524</v>
      </c>
      <c r="C3242">
        <v>13981110</v>
      </c>
      <c r="D3242">
        <v>981110</v>
      </c>
      <c r="E3242" t="s">
        <v>1423</v>
      </c>
      <c r="F3242" t="s">
        <v>1424</v>
      </c>
      <c r="G3242" t="s">
        <v>1523</v>
      </c>
      <c r="H3242" t="s">
        <v>42</v>
      </c>
      <c r="I3242">
        <v>4</v>
      </c>
      <c r="J3242" t="s">
        <v>30</v>
      </c>
      <c r="K3242">
        <v>11</v>
      </c>
      <c r="L3242">
        <v>46</v>
      </c>
      <c r="M3242">
        <v>46</v>
      </c>
      <c r="N3242" t="s">
        <v>20</v>
      </c>
      <c r="O3242" t="s">
        <v>1551</v>
      </c>
      <c r="P3242">
        <v>27</v>
      </c>
      <c r="Q3242">
        <v>0.9</v>
      </c>
      <c r="R3242">
        <v>0</v>
      </c>
      <c r="S3242">
        <v>0</v>
      </c>
      <c r="T3242">
        <f>DATATABLE[[#This Row],[تعداد واگن منتظر واگذاری]]+DATATABLE[[#This Row],[تعداد واگن تحت تخلیه]]</f>
        <v>27</v>
      </c>
      <c r="U3242">
        <v>0.9</v>
      </c>
      <c r="V3242">
        <v>25</v>
      </c>
      <c r="W3242">
        <v>0.83333333333333337</v>
      </c>
      <c r="X3242">
        <v>1450</v>
      </c>
      <c r="Y3242">
        <v>27</v>
      </c>
      <c r="Z3242">
        <v>25</v>
      </c>
      <c r="AA3242" t="s">
        <v>15</v>
      </c>
      <c r="AB3242">
        <v>1</v>
      </c>
      <c r="AC3242">
        <v>0</v>
      </c>
      <c r="AD3242" t="s">
        <v>13</v>
      </c>
      <c r="AE3242">
        <v>0</v>
      </c>
      <c r="AF3242">
        <v>1</v>
      </c>
      <c r="AG3242" t="s">
        <v>15</v>
      </c>
      <c r="AH3242">
        <v>1</v>
      </c>
      <c r="AI3242">
        <v>0</v>
      </c>
      <c r="AJ3242" t="s">
        <v>15</v>
      </c>
      <c r="AK3242">
        <v>1</v>
      </c>
      <c r="AL3242">
        <v>0</v>
      </c>
    </row>
    <row r="3243" spans="1:38" x14ac:dyDescent="0.25">
      <c r="A3243" t="s">
        <v>1530</v>
      </c>
      <c r="B3243" t="s">
        <v>1524</v>
      </c>
      <c r="C3243">
        <v>13981111</v>
      </c>
      <c r="D3243">
        <v>981111</v>
      </c>
      <c r="E3243" t="s">
        <v>1425</v>
      </c>
      <c r="F3243" t="s">
        <v>1426</v>
      </c>
      <c r="G3243" t="s">
        <v>1523</v>
      </c>
      <c r="H3243" t="s">
        <v>42</v>
      </c>
      <c r="I3243">
        <v>4</v>
      </c>
      <c r="J3243" t="s">
        <v>30</v>
      </c>
      <c r="K3243">
        <v>11</v>
      </c>
      <c r="L3243">
        <v>46</v>
      </c>
      <c r="M3243">
        <v>46</v>
      </c>
      <c r="N3243" t="s">
        <v>12</v>
      </c>
      <c r="O3243" t="s">
        <v>1552</v>
      </c>
      <c r="P3243">
        <v>0</v>
      </c>
      <c r="Q3243">
        <v>0</v>
      </c>
      <c r="R3243">
        <v>21</v>
      </c>
      <c r="S3243">
        <v>0.7</v>
      </c>
      <c r="T3243">
        <f>DATATABLE[[#This Row],[تعداد واگن منتظر واگذاری]]+DATATABLE[[#This Row],[تعداد واگن تحت تخلیه]]</f>
        <v>21</v>
      </c>
      <c r="U3243">
        <v>0.7</v>
      </c>
      <c r="V3243">
        <v>0</v>
      </c>
      <c r="W3243">
        <v>0</v>
      </c>
      <c r="X3243">
        <v>0</v>
      </c>
      <c r="Y3243">
        <v>21</v>
      </c>
      <c r="Z3243">
        <v>21</v>
      </c>
      <c r="AA3243" t="s">
        <v>13</v>
      </c>
      <c r="AB3243">
        <v>0</v>
      </c>
      <c r="AC3243">
        <v>1</v>
      </c>
      <c r="AD3243" t="s">
        <v>15</v>
      </c>
      <c r="AE3243">
        <v>1</v>
      </c>
      <c r="AF3243">
        <v>0</v>
      </c>
      <c r="AG3243" t="s">
        <v>13</v>
      </c>
      <c r="AH3243">
        <v>0</v>
      </c>
      <c r="AI3243">
        <v>1</v>
      </c>
      <c r="AJ3243" t="s">
        <v>15</v>
      </c>
      <c r="AK3243">
        <v>1</v>
      </c>
      <c r="AL3243">
        <v>0</v>
      </c>
    </row>
    <row r="3244" spans="1:38" x14ac:dyDescent="0.25">
      <c r="A3244" t="s">
        <v>1530</v>
      </c>
      <c r="B3244" t="s">
        <v>1524</v>
      </c>
      <c r="C3244">
        <v>13981112</v>
      </c>
      <c r="D3244">
        <v>981112</v>
      </c>
      <c r="E3244" t="s">
        <v>1427</v>
      </c>
      <c r="F3244" t="s">
        <v>1428</v>
      </c>
      <c r="G3244" t="s">
        <v>1523</v>
      </c>
      <c r="H3244" t="s">
        <v>42</v>
      </c>
      <c r="I3244">
        <v>4</v>
      </c>
      <c r="J3244" t="s">
        <v>30</v>
      </c>
      <c r="K3244">
        <v>11</v>
      </c>
      <c r="L3244">
        <v>47</v>
      </c>
      <c r="M3244">
        <v>46</v>
      </c>
      <c r="N3244" t="s">
        <v>14</v>
      </c>
      <c r="O3244" t="s">
        <v>1553</v>
      </c>
      <c r="P3244">
        <v>0</v>
      </c>
      <c r="Q3244">
        <v>0</v>
      </c>
      <c r="R3244">
        <v>70</v>
      </c>
      <c r="S3244">
        <v>2.3333333333333335</v>
      </c>
      <c r="T3244">
        <f>DATATABLE[[#This Row],[تعداد واگن منتظر واگذاری]]+DATATABLE[[#This Row],[تعداد واگن تحت تخلیه]]</f>
        <v>70</v>
      </c>
      <c r="U3244">
        <v>2.3333333333333335</v>
      </c>
      <c r="V3244">
        <v>1</v>
      </c>
      <c r="W3244">
        <v>3.3333333333333333E-2</v>
      </c>
      <c r="X3244">
        <v>58</v>
      </c>
      <c r="Y3244">
        <v>70</v>
      </c>
      <c r="Z3244">
        <v>71</v>
      </c>
      <c r="AA3244" t="s">
        <v>13</v>
      </c>
      <c r="AB3244">
        <v>0</v>
      </c>
      <c r="AC3244">
        <v>1</v>
      </c>
      <c r="AD3244" t="s">
        <v>15</v>
      </c>
      <c r="AE3244">
        <v>1</v>
      </c>
      <c r="AF3244">
        <v>0</v>
      </c>
      <c r="AG3244" t="s">
        <v>15</v>
      </c>
      <c r="AH3244">
        <v>1</v>
      </c>
      <c r="AI3244">
        <v>0</v>
      </c>
      <c r="AJ3244" t="s">
        <v>15</v>
      </c>
      <c r="AK3244">
        <v>1</v>
      </c>
      <c r="AL3244">
        <v>0</v>
      </c>
    </row>
    <row r="3245" spans="1:38" x14ac:dyDescent="0.25">
      <c r="A3245" t="s">
        <v>1530</v>
      </c>
      <c r="B3245" t="s">
        <v>1524</v>
      </c>
      <c r="C3245">
        <v>13981113</v>
      </c>
      <c r="D3245">
        <v>981113</v>
      </c>
      <c r="E3245" t="s">
        <v>1429</v>
      </c>
      <c r="F3245" t="s">
        <v>1430</v>
      </c>
      <c r="G3245" t="s">
        <v>1523</v>
      </c>
      <c r="H3245" t="s">
        <v>42</v>
      </c>
      <c r="I3245">
        <v>4</v>
      </c>
      <c r="J3245" t="s">
        <v>30</v>
      </c>
      <c r="K3245">
        <v>11</v>
      </c>
      <c r="L3245">
        <v>47</v>
      </c>
      <c r="M3245">
        <v>46</v>
      </c>
      <c r="N3245" t="s">
        <v>16</v>
      </c>
      <c r="O3245" t="s">
        <v>1556</v>
      </c>
      <c r="P3245">
        <v>16</v>
      </c>
      <c r="Q3245">
        <v>0.53333333333333333</v>
      </c>
      <c r="R3245">
        <v>16</v>
      </c>
      <c r="S3245">
        <v>0.53333333333333333</v>
      </c>
      <c r="T3245">
        <f>DATATABLE[[#This Row],[تعداد واگن منتظر واگذاری]]+DATATABLE[[#This Row],[تعداد واگن تحت تخلیه]]</f>
        <v>32</v>
      </c>
      <c r="U3245">
        <v>1.0666666666666667</v>
      </c>
      <c r="V3245">
        <v>40</v>
      </c>
      <c r="W3245">
        <v>1.3333333333333333</v>
      </c>
      <c r="X3245">
        <v>2320</v>
      </c>
      <c r="Y3245">
        <v>32</v>
      </c>
      <c r="Z3245">
        <v>56</v>
      </c>
      <c r="AA3245" t="s">
        <v>15</v>
      </c>
      <c r="AB3245">
        <v>1</v>
      </c>
      <c r="AC3245">
        <v>0</v>
      </c>
      <c r="AD3245" t="s">
        <v>15</v>
      </c>
      <c r="AE3245">
        <v>1</v>
      </c>
      <c r="AF3245">
        <v>0</v>
      </c>
      <c r="AG3245" t="s">
        <v>15</v>
      </c>
      <c r="AH3245">
        <v>1</v>
      </c>
      <c r="AI3245">
        <v>0</v>
      </c>
      <c r="AJ3245" t="s">
        <v>15</v>
      </c>
      <c r="AK3245">
        <v>1</v>
      </c>
      <c r="AL3245">
        <v>0</v>
      </c>
    </row>
    <row r="3246" spans="1:38" x14ac:dyDescent="0.25">
      <c r="A3246" t="s">
        <v>1530</v>
      </c>
      <c r="B3246" t="s">
        <v>1524</v>
      </c>
      <c r="C3246">
        <v>13981114</v>
      </c>
      <c r="D3246">
        <v>981114</v>
      </c>
      <c r="E3246" t="s">
        <v>1431</v>
      </c>
      <c r="F3246" t="s">
        <v>1432</v>
      </c>
      <c r="G3246" t="s">
        <v>1523</v>
      </c>
      <c r="H3246" t="s">
        <v>42</v>
      </c>
      <c r="I3246">
        <v>4</v>
      </c>
      <c r="J3246" t="s">
        <v>30</v>
      </c>
      <c r="K3246">
        <v>11</v>
      </c>
      <c r="L3246">
        <v>47</v>
      </c>
      <c r="M3246">
        <v>46</v>
      </c>
      <c r="N3246" t="s">
        <v>17</v>
      </c>
      <c r="O3246" t="s">
        <v>1557</v>
      </c>
      <c r="P3246">
        <v>39</v>
      </c>
      <c r="Q3246">
        <v>1.3</v>
      </c>
      <c r="R3246">
        <v>13</v>
      </c>
      <c r="S3246">
        <v>0.43333333333333335</v>
      </c>
      <c r="T3246">
        <f>DATATABLE[[#This Row],[تعداد واگن منتظر واگذاری]]+DATATABLE[[#This Row],[تعداد واگن تحت تخلیه]]</f>
        <v>52</v>
      </c>
      <c r="U3246">
        <v>1.7333333333333334</v>
      </c>
      <c r="V3246">
        <v>5</v>
      </c>
      <c r="W3246">
        <v>0.16666666666666666</v>
      </c>
      <c r="X3246">
        <v>290</v>
      </c>
      <c r="Y3246">
        <v>52</v>
      </c>
      <c r="Z3246">
        <v>18</v>
      </c>
      <c r="AA3246" t="s">
        <v>15</v>
      </c>
      <c r="AB3246">
        <v>1</v>
      </c>
      <c r="AC3246">
        <v>0</v>
      </c>
      <c r="AD3246" t="s">
        <v>15</v>
      </c>
      <c r="AE3246">
        <v>1</v>
      </c>
      <c r="AF3246">
        <v>0</v>
      </c>
      <c r="AG3246" t="s">
        <v>15</v>
      </c>
      <c r="AH3246">
        <v>1</v>
      </c>
      <c r="AI3246">
        <v>0</v>
      </c>
      <c r="AJ3246" t="s">
        <v>15</v>
      </c>
      <c r="AK3246">
        <v>1</v>
      </c>
      <c r="AL3246">
        <v>0</v>
      </c>
    </row>
    <row r="3247" spans="1:38" x14ac:dyDescent="0.25">
      <c r="A3247" t="s">
        <v>1530</v>
      </c>
      <c r="B3247" t="s">
        <v>1524</v>
      </c>
      <c r="C3247">
        <v>13981115</v>
      </c>
      <c r="D3247">
        <v>981115</v>
      </c>
      <c r="E3247" t="s">
        <v>1433</v>
      </c>
      <c r="F3247" t="s">
        <v>1434</v>
      </c>
      <c r="G3247" t="s">
        <v>1523</v>
      </c>
      <c r="H3247" t="s">
        <v>42</v>
      </c>
      <c r="I3247">
        <v>4</v>
      </c>
      <c r="J3247" t="s">
        <v>30</v>
      </c>
      <c r="K3247">
        <v>11</v>
      </c>
      <c r="L3247">
        <v>47</v>
      </c>
      <c r="M3247">
        <v>46</v>
      </c>
      <c r="N3247" t="s">
        <v>18</v>
      </c>
      <c r="O3247" t="s">
        <v>1558</v>
      </c>
      <c r="P3247">
        <v>37</v>
      </c>
      <c r="Q3247">
        <v>1.2333333333333334</v>
      </c>
      <c r="R3247">
        <v>37</v>
      </c>
      <c r="S3247">
        <v>1.2333333333333334</v>
      </c>
      <c r="T3247">
        <f>DATATABLE[[#This Row],[تعداد واگن منتظر واگذاری]]+DATATABLE[[#This Row],[تعداد واگن تحت تخلیه]]</f>
        <v>74</v>
      </c>
      <c r="U3247">
        <v>2.4666666666666668</v>
      </c>
      <c r="V3247">
        <v>7</v>
      </c>
      <c r="W3247">
        <v>0.23333333333333334</v>
      </c>
      <c r="X3247">
        <v>406</v>
      </c>
      <c r="Y3247">
        <v>74</v>
      </c>
      <c r="Z3247">
        <v>44</v>
      </c>
      <c r="AA3247" t="s">
        <v>15</v>
      </c>
      <c r="AB3247">
        <v>1</v>
      </c>
      <c r="AC3247">
        <v>0</v>
      </c>
      <c r="AD3247" t="s">
        <v>15</v>
      </c>
      <c r="AE3247">
        <v>1</v>
      </c>
      <c r="AF3247">
        <v>0</v>
      </c>
      <c r="AG3247" t="s">
        <v>15</v>
      </c>
      <c r="AH3247">
        <v>1</v>
      </c>
      <c r="AI3247">
        <v>0</v>
      </c>
      <c r="AJ3247" t="s">
        <v>15</v>
      </c>
      <c r="AK3247">
        <v>1</v>
      </c>
      <c r="AL3247">
        <v>0</v>
      </c>
    </row>
    <row r="3248" spans="1:38" x14ac:dyDescent="0.25">
      <c r="A3248" t="s">
        <v>1530</v>
      </c>
      <c r="B3248" t="s">
        <v>1524</v>
      </c>
      <c r="C3248">
        <v>13981116</v>
      </c>
      <c r="D3248">
        <v>981116</v>
      </c>
      <c r="E3248" t="s">
        <v>1435</v>
      </c>
      <c r="F3248" t="s">
        <v>1436</v>
      </c>
      <c r="G3248" t="s">
        <v>1523</v>
      </c>
      <c r="H3248" t="s">
        <v>42</v>
      </c>
      <c r="I3248">
        <v>4</v>
      </c>
      <c r="J3248" t="s">
        <v>30</v>
      </c>
      <c r="K3248">
        <v>11</v>
      </c>
      <c r="L3248">
        <v>47</v>
      </c>
      <c r="M3248">
        <v>46</v>
      </c>
      <c r="N3248" t="s">
        <v>19</v>
      </c>
      <c r="O3248" t="s">
        <v>1559</v>
      </c>
      <c r="P3248">
        <v>32</v>
      </c>
      <c r="Q3248">
        <v>1.0666666666666667</v>
      </c>
      <c r="R3248">
        <v>4</v>
      </c>
      <c r="S3248">
        <v>0.13333333333333333</v>
      </c>
      <c r="T3248">
        <f>DATATABLE[[#This Row],[تعداد واگن منتظر واگذاری]]+DATATABLE[[#This Row],[تعداد واگن تحت تخلیه]]</f>
        <v>36</v>
      </c>
      <c r="U3248">
        <v>1.2</v>
      </c>
      <c r="V3248">
        <v>37</v>
      </c>
      <c r="W3248">
        <v>1.2333333333333334</v>
      </c>
      <c r="X3248">
        <v>2146</v>
      </c>
      <c r="Y3248">
        <v>36</v>
      </c>
      <c r="Z3248">
        <v>41</v>
      </c>
      <c r="AA3248" t="s">
        <v>15</v>
      </c>
      <c r="AB3248">
        <v>1</v>
      </c>
      <c r="AC3248">
        <v>0</v>
      </c>
      <c r="AD3248" t="s">
        <v>15</v>
      </c>
      <c r="AE3248">
        <v>1</v>
      </c>
      <c r="AF3248">
        <v>0</v>
      </c>
      <c r="AG3248" t="s">
        <v>15</v>
      </c>
      <c r="AH3248">
        <v>1</v>
      </c>
      <c r="AI3248">
        <v>0</v>
      </c>
      <c r="AJ3248" t="s">
        <v>15</v>
      </c>
      <c r="AK3248">
        <v>1</v>
      </c>
      <c r="AL3248">
        <v>0</v>
      </c>
    </row>
    <row r="3249" spans="1:38" x14ac:dyDescent="0.25">
      <c r="A3249" t="s">
        <v>1530</v>
      </c>
      <c r="B3249" t="s">
        <v>1524</v>
      </c>
      <c r="C3249">
        <v>13981117</v>
      </c>
      <c r="D3249">
        <v>981117</v>
      </c>
      <c r="E3249" t="s">
        <v>1437</v>
      </c>
      <c r="F3249" t="s">
        <v>1438</v>
      </c>
      <c r="G3249" t="s">
        <v>1523</v>
      </c>
      <c r="H3249" t="s">
        <v>42</v>
      </c>
      <c r="I3249">
        <v>4</v>
      </c>
      <c r="J3249" t="s">
        <v>30</v>
      </c>
      <c r="K3249">
        <v>11</v>
      </c>
      <c r="L3249">
        <v>47</v>
      </c>
      <c r="M3249">
        <v>47</v>
      </c>
      <c r="N3249" t="s">
        <v>20</v>
      </c>
      <c r="O3249" t="s">
        <v>1560</v>
      </c>
      <c r="P3249">
        <v>22</v>
      </c>
      <c r="Q3249">
        <v>0.73333333333333328</v>
      </c>
      <c r="R3249">
        <v>24</v>
      </c>
      <c r="S3249">
        <v>0.8</v>
      </c>
      <c r="T3249">
        <f>DATATABLE[[#This Row],[تعداد واگن منتظر واگذاری]]+DATATABLE[[#This Row],[تعداد واگن تحت تخلیه]]</f>
        <v>46</v>
      </c>
      <c r="U3249">
        <v>1.5333333333333334</v>
      </c>
      <c r="V3249">
        <v>11</v>
      </c>
      <c r="W3249">
        <v>0.36666666666666664</v>
      </c>
      <c r="X3249">
        <v>638</v>
      </c>
      <c r="Y3249">
        <v>46</v>
      </c>
      <c r="Z3249">
        <v>35</v>
      </c>
      <c r="AA3249" t="s">
        <v>15</v>
      </c>
      <c r="AB3249">
        <v>1</v>
      </c>
      <c r="AC3249">
        <v>0</v>
      </c>
      <c r="AD3249" t="s">
        <v>15</v>
      </c>
      <c r="AE3249">
        <v>1</v>
      </c>
      <c r="AF3249">
        <v>0</v>
      </c>
      <c r="AG3249" t="s">
        <v>15</v>
      </c>
      <c r="AH3249">
        <v>1</v>
      </c>
      <c r="AI3249">
        <v>0</v>
      </c>
      <c r="AJ3249" t="s">
        <v>15</v>
      </c>
      <c r="AK3249">
        <v>1</v>
      </c>
      <c r="AL3249">
        <v>0</v>
      </c>
    </row>
    <row r="3250" spans="1:38" x14ac:dyDescent="0.25">
      <c r="A3250" t="s">
        <v>1530</v>
      </c>
      <c r="B3250" t="s">
        <v>1524</v>
      </c>
      <c r="C3250">
        <v>13981118</v>
      </c>
      <c r="D3250">
        <v>981118</v>
      </c>
      <c r="E3250" t="s">
        <v>1439</v>
      </c>
      <c r="F3250" t="s">
        <v>1440</v>
      </c>
      <c r="G3250" t="s">
        <v>1523</v>
      </c>
      <c r="H3250" t="s">
        <v>42</v>
      </c>
      <c r="I3250">
        <v>4</v>
      </c>
      <c r="J3250" t="s">
        <v>30</v>
      </c>
      <c r="K3250">
        <v>11</v>
      </c>
      <c r="L3250">
        <v>47</v>
      </c>
      <c r="M3250">
        <v>47</v>
      </c>
      <c r="N3250" t="s">
        <v>12</v>
      </c>
      <c r="O3250" t="s">
        <v>1561</v>
      </c>
      <c r="P3250">
        <v>24</v>
      </c>
      <c r="Q3250">
        <v>0.8</v>
      </c>
      <c r="R3250">
        <v>0</v>
      </c>
      <c r="S3250">
        <v>0</v>
      </c>
      <c r="T3250">
        <f>DATATABLE[[#This Row],[تعداد واگن منتظر واگذاری]]+DATATABLE[[#This Row],[تعداد واگن تحت تخلیه]]</f>
        <v>24</v>
      </c>
      <c r="U3250">
        <v>0.8</v>
      </c>
      <c r="V3250">
        <v>32</v>
      </c>
      <c r="W3250">
        <v>1.0666666666666667</v>
      </c>
      <c r="X3250">
        <v>1856</v>
      </c>
      <c r="Y3250">
        <v>24</v>
      </c>
      <c r="Z3250">
        <v>32</v>
      </c>
      <c r="AA3250" t="s">
        <v>15</v>
      </c>
      <c r="AB3250">
        <v>1</v>
      </c>
      <c r="AC3250">
        <v>0</v>
      </c>
      <c r="AD3250" t="s">
        <v>13</v>
      </c>
      <c r="AE3250">
        <v>0</v>
      </c>
      <c r="AF3250">
        <v>1</v>
      </c>
      <c r="AG3250" t="s">
        <v>15</v>
      </c>
      <c r="AH3250">
        <v>1</v>
      </c>
      <c r="AI3250">
        <v>0</v>
      </c>
      <c r="AJ3250" t="s">
        <v>15</v>
      </c>
      <c r="AK3250">
        <v>1</v>
      </c>
      <c r="AL3250">
        <v>0</v>
      </c>
    </row>
    <row r="3251" spans="1:38" x14ac:dyDescent="0.25">
      <c r="A3251" t="s">
        <v>1530</v>
      </c>
      <c r="B3251" t="s">
        <v>1524</v>
      </c>
      <c r="C3251">
        <v>13981119</v>
      </c>
      <c r="D3251">
        <v>981119</v>
      </c>
      <c r="E3251" t="s">
        <v>1441</v>
      </c>
      <c r="F3251" t="s">
        <v>1442</v>
      </c>
      <c r="G3251" t="s">
        <v>1523</v>
      </c>
      <c r="H3251" t="s">
        <v>42</v>
      </c>
      <c r="I3251">
        <v>4</v>
      </c>
      <c r="J3251" t="s">
        <v>30</v>
      </c>
      <c r="K3251">
        <v>11</v>
      </c>
      <c r="L3251">
        <v>48</v>
      </c>
      <c r="M3251">
        <v>47</v>
      </c>
      <c r="N3251" t="s">
        <v>14</v>
      </c>
      <c r="O3251" t="s">
        <v>1562</v>
      </c>
      <c r="P3251">
        <v>26</v>
      </c>
      <c r="Q3251">
        <v>0.8666666666666667</v>
      </c>
      <c r="R3251">
        <v>0</v>
      </c>
      <c r="S3251">
        <v>0</v>
      </c>
      <c r="T3251">
        <f>DATATABLE[[#This Row],[تعداد واگن منتظر واگذاری]]+DATATABLE[[#This Row],[تعداد واگن تحت تخلیه]]</f>
        <v>26</v>
      </c>
      <c r="U3251">
        <v>0.8666666666666667</v>
      </c>
      <c r="V3251">
        <v>28</v>
      </c>
      <c r="W3251">
        <v>0.93333333333333335</v>
      </c>
      <c r="X3251">
        <v>1624</v>
      </c>
      <c r="Y3251">
        <v>26</v>
      </c>
      <c r="Z3251">
        <v>28</v>
      </c>
      <c r="AA3251" t="s">
        <v>15</v>
      </c>
      <c r="AB3251">
        <v>1</v>
      </c>
      <c r="AC3251">
        <v>0</v>
      </c>
      <c r="AD3251" t="s">
        <v>13</v>
      </c>
      <c r="AE3251">
        <v>0</v>
      </c>
      <c r="AF3251">
        <v>1</v>
      </c>
      <c r="AG3251" t="s">
        <v>15</v>
      </c>
      <c r="AH3251">
        <v>1</v>
      </c>
      <c r="AI3251">
        <v>0</v>
      </c>
      <c r="AJ3251" t="s">
        <v>15</v>
      </c>
      <c r="AK3251">
        <v>1</v>
      </c>
      <c r="AL3251">
        <v>0</v>
      </c>
    </row>
    <row r="3252" spans="1:38" x14ac:dyDescent="0.25">
      <c r="A3252" t="s">
        <v>1530</v>
      </c>
      <c r="B3252" t="s">
        <v>1524</v>
      </c>
      <c r="C3252">
        <v>13981120</v>
      </c>
      <c r="D3252">
        <v>981120</v>
      </c>
      <c r="E3252" t="s">
        <v>1443</v>
      </c>
      <c r="F3252" t="s">
        <v>1444</v>
      </c>
      <c r="G3252" t="s">
        <v>1523</v>
      </c>
      <c r="H3252" t="s">
        <v>42</v>
      </c>
      <c r="I3252">
        <v>4</v>
      </c>
      <c r="J3252" t="s">
        <v>30</v>
      </c>
      <c r="K3252">
        <v>11</v>
      </c>
      <c r="L3252">
        <v>48</v>
      </c>
      <c r="M3252">
        <v>47</v>
      </c>
      <c r="N3252" t="s">
        <v>16</v>
      </c>
      <c r="O3252" t="s">
        <v>1563</v>
      </c>
      <c r="P3252">
        <v>48</v>
      </c>
      <c r="Q3252">
        <v>1.6</v>
      </c>
      <c r="R3252">
        <v>3</v>
      </c>
      <c r="S3252">
        <v>0.1</v>
      </c>
      <c r="T3252">
        <f>DATATABLE[[#This Row],[تعداد واگن منتظر واگذاری]]+DATATABLE[[#This Row],[تعداد واگن تحت تخلیه]]</f>
        <v>51</v>
      </c>
      <c r="U3252">
        <v>1.7</v>
      </c>
      <c r="V3252">
        <v>1</v>
      </c>
      <c r="W3252">
        <v>3.3333333333333333E-2</v>
      </c>
      <c r="X3252">
        <v>58</v>
      </c>
      <c r="Y3252">
        <v>51</v>
      </c>
      <c r="Z3252">
        <v>4</v>
      </c>
      <c r="AA3252" t="s">
        <v>15</v>
      </c>
      <c r="AB3252">
        <v>1</v>
      </c>
      <c r="AC3252">
        <v>0</v>
      </c>
      <c r="AD3252" t="s">
        <v>15</v>
      </c>
      <c r="AE3252">
        <v>1</v>
      </c>
      <c r="AF3252">
        <v>0</v>
      </c>
      <c r="AG3252" t="s">
        <v>15</v>
      </c>
      <c r="AH3252">
        <v>1</v>
      </c>
      <c r="AI3252">
        <v>0</v>
      </c>
      <c r="AJ3252" t="s">
        <v>15</v>
      </c>
      <c r="AK3252">
        <v>1</v>
      </c>
      <c r="AL3252">
        <v>0</v>
      </c>
    </row>
    <row r="3253" spans="1:38" x14ac:dyDescent="0.25">
      <c r="A3253" t="s">
        <v>1530</v>
      </c>
      <c r="B3253" t="s">
        <v>1524</v>
      </c>
      <c r="C3253">
        <v>13981121</v>
      </c>
      <c r="D3253">
        <v>981121</v>
      </c>
      <c r="E3253" t="s">
        <v>1445</v>
      </c>
      <c r="F3253" t="s">
        <v>1446</v>
      </c>
      <c r="G3253" t="s">
        <v>1523</v>
      </c>
      <c r="H3253" t="s">
        <v>42</v>
      </c>
      <c r="I3253">
        <v>4</v>
      </c>
      <c r="J3253" t="s">
        <v>30</v>
      </c>
      <c r="K3253">
        <v>11</v>
      </c>
      <c r="L3253">
        <v>48</v>
      </c>
      <c r="M3253">
        <v>47</v>
      </c>
      <c r="N3253" t="s">
        <v>17</v>
      </c>
      <c r="O3253" t="s">
        <v>1564</v>
      </c>
      <c r="P3253">
        <v>42</v>
      </c>
      <c r="Q3253">
        <v>1.4</v>
      </c>
      <c r="R3253">
        <v>16</v>
      </c>
      <c r="S3253">
        <v>0.53333333333333333</v>
      </c>
      <c r="T3253">
        <f>DATATABLE[[#This Row],[تعداد واگن منتظر واگذاری]]+DATATABLE[[#This Row],[تعداد واگن تحت تخلیه]]</f>
        <v>58</v>
      </c>
      <c r="U3253">
        <v>1.9333333333333333</v>
      </c>
      <c r="V3253">
        <v>14</v>
      </c>
      <c r="W3253">
        <v>0.46666666666666667</v>
      </c>
      <c r="X3253">
        <v>812</v>
      </c>
      <c r="Y3253">
        <v>58</v>
      </c>
      <c r="Z3253">
        <v>30</v>
      </c>
      <c r="AA3253" t="s">
        <v>15</v>
      </c>
      <c r="AB3253">
        <v>1</v>
      </c>
      <c r="AC3253">
        <v>0</v>
      </c>
      <c r="AD3253" t="s">
        <v>15</v>
      </c>
      <c r="AE3253">
        <v>1</v>
      </c>
      <c r="AF3253">
        <v>0</v>
      </c>
      <c r="AG3253" t="s">
        <v>15</v>
      </c>
      <c r="AH3253">
        <v>1</v>
      </c>
      <c r="AI3253">
        <v>0</v>
      </c>
      <c r="AJ3253" t="s">
        <v>15</v>
      </c>
      <c r="AK3253">
        <v>1</v>
      </c>
      <c r="AL3253">
        <v>0</v>
      </c>
    </row>
    <row r="3254" spans="1:38" x14ac:dyDescent="0.25">
      <c r="A3254" t="s">
        <v>1530</v>
      </c>
      <c r="B3254" t="s">
        <v>1524</v>
      </c>
      <c r="C3254">
        <v>13981122</v>
      </c>
      <c r="D3254">
        <v>981122</v>
      </c>
      <c r="E3254" t="s">
        <v>1447</v>
      </c>
      <c r="F3254" t="s">
        <v>1448</v>
      </c>
      <c r="G3254" t="s">
        <v>1523</v>
      </c>
      <c r="H3254" t="s">
        <v>42</v>
      </c>
      <c r="I3254">
        <v>4</v>
      </c>
      <c r="J3254" t="s">
        <v>30</v>
      </c>
      <c r="K3254">
        <v>11</v>
      </c>
      <c r="L3254">
        <v>48</v>
      </c>
      <c r="M3254">
        <v>47</v>
      </c>
      <c r="N3254" t="s">
        <v>18</v>
      </c>
      <c r="O3254" t="s">
        <v>1565</v>
      </c>
      <c r="P3254">
        <v>55</v>
      </c>
      <c r="Q3254">
        <v>1.8333333333333333</v>
      </c>
      <c r="R3254">
        <v>31</v>
      </c>
      <c r="S3254">
        <v>1.0333333333333334</v>
      </c>
      <c r="T3254">
        <f>DATATABLE[[#This Row],[تعداد واگن منتظر واگذاری]]+DATATABLE[[#This Row],[تعداد واگن تحت تخلیه]]</f>
        <v>86</v>
      </c>
      <c r="U3254">
        <v>2.8666666666666667</v>
      </c>
      <c r="V3254">
        <v>43</v>
      </c>
      <c r="W3254">
        <v>1.4333333333333333</v>
      </c>
      <c r="X3254">
        <v>2494</v>
      </c>
      <c r="Y3254">
        <v>86</v>
      </c>
      <c r="Z3254">
        <v>74</v>
      </c>
      <c r="AA3254" t="s">
        <v>15</v>
      </c>
      <c r="AB3254">
        <v>1</v>
      </c>
      <c r="AC3254">
        <v>0</v>
      </c>
      <c r="AD3254" t="s">
        <v>15</v>
      </c>
      <c r="AE3254">
        <v>1</v>
      </c>
      <c r="AF3254">
        <v>0</v>
      </c>
      <c r="AG3254" t="s">
        <v>15</v>
      </c>
      <c r="AH3254">
        <v>1</v>
      </c>
      <c r="AI3254">
        <v>0</v>
      </c>
      <c r="AJ3254" t="s">
        <v>15</v>
      </c>
      <c r="AK3254">
        <v>1</v>
      </c>
      <c r="AL3254">
        <v>0</v>
      </c>
    </row>
    <row r="3255" spans="1:38" x14ac:dyDescent="0.25">
      <c r="A3255" t="s">
        <v>1530</v>
      </c>
      <c r="B3255" t="s">
        <v>1524</v>
      </c>
      <c r="C3255">
        <v>13981123</v>
      </c>
      <c r="D3255">
        <v>981123</v>
      </c>
      <c r="E3255" t="s">
        <v>1449</v>
      </c>
      <c r="F3255" t="s">
        <v>1450</v>
      </c>
      <c r="G3255" t="s">
        <v>1523</v>
      </c>
      <c r="H3255" t="s">
        <v>42</v>
      </c>
      <c r="I3255">
        <v>4</v>
      </c>
      <c r="J3255" t="s">
        <v>30</v>
      </c>
      <c r="K3255">
        <v>11</v>
      </c>
      <c r="L3255">
        <v>48</v>
      </c>
      <c r="M3255">
        <v>47</v>
      </c>
      <c r="N3255" t="s">
        <v>19</v>
      </c>
      <c r="O3255" t="s">
        <v>1566</v>
      </c>
      <c r="P3255">
        <v>40</v>
      </c>
      <c r="Q3255">
        <v>1.3333333333333333</v>
      </c>
      <c r="R3255">
        <v>32</v>
      </c>
      <c r="S3255">
        <v>1.0666666666666667</v>
      </c>
      <c r="T3255">
        <f>DATATABLE[[#This Row],[تعداد واگن منتظر واگذاری]]+DATATABLE[[#This Row],[تعداد واگن تحت تخلیه]]</f>
        <v>72</v>
      </c>
      <c r="U3255">
        <v>2.4</v>
      </c>
      <c r="V3255">
        <v>31</v>
      </c>
      <c r="W3255">
        <v>1.0333333333333334</v>
      </c>
      <c r="X3255">
        <v>1798</v>
      </c>
      <c r="Y3255">
        <v>72</v>
      </c>
      <c r="Z3255">
        <v>63</v>
      </c>
      <c r="AA3255" t="s">
        <v>15</v>
      </c>
      <c r="AB3255">
        <v>1</v>
      </c>
      <c r="AC3255">
        <v>0</v>
      </c>
      <c r="AD3255" t="s">
        <v>15</v>
      </c>
      <c r="AE3255">
        <v>1</v>
      </c>
      <c r="AF3255">
        <v>0</v>
      </c>
      <c r="AG3255" t="s">
        <v>15</v>
      </c>
      <c r="AH3255">
        <v>1</v>
      </c>
      <c r="AI3255">
        <v>0</v>
      </c>
      <c r="AJ3255" t="s">
        <v>15</v>
      </c>
      <c r="AK3255">
        <v>1</v>
      </c>
      <c r="AL3255">
        <v>0</v>
      </c>
    </row>
    <row r="3256" spans="1:38" x14ac:dyDescent="0.25">
      <c r="A3256" t="s">
        <v>1530</v>
      </c>
      <c r="B3256" t="s">
        <v>1524</v>
      </c>
      <c r="C3256">
        <v>13981124</v>
      </c>
      <c r="D3256">
        <v>981124</v>
      </c>
      <c r="E3256" t="s">
        <v>1451</v>
      </c>
      <c r="F3256" t="s">
        <v>1452</v>
      </c>
      <c r="G3256" t="s">
        <v>1523</v>
      </c>
      <c r="H3256" t="s">
        <v>42</v>
      </c>
      <c r="I3256">
        <v>4</v>
      </c>
      <c r="J3256" t="s">
        <v>30</v>
      </c>
      <c r="K3256">
        <v>11</v>
      </c>
      <c r="L3256">
        <v>48</v>
      </c>
      <c r="M3256">
        <v>48</v>
      </c>
      <c r="N3256" t="s">
        <v>20</v>
      </c>
      <c r="O3256" t="s">
        <v>1567</v>
      </c>
      <c r="P3256">
        <v>0</v>
      </c>
      <c r="Q3256">
        <v>0</v>
      </c>
      <c r="R3256">
        <v>18</v>
      </c>
      <c r="S3256">
        <v>0.6</v>
      </c>
      <c r="T3256">
        <f>DATATABLE[[#This Row],[تعداد واگن منتظر واگذاری]]+DATATABLE[[#This Row],[تعداد واگن تحت تخلیه]]</f>
        <v>18</v>
      </c>
      <c r="U3256">
        <v>0.6</v>
      </c>
      <c r="V3256">
        <v>78</v>
      </c>
      <c r="W3256">
        <v>2.6</v>
      </c>
      <c r="X3256">
        <v>4524</v>
      </c>
      <c r="Y3256">
        <v>18</v>
      </c>
      <c r="Z3256">
        <v>96</v>
      </c>
      <c r="AA3256" t="s">
        <v>13</v>
      </c>
      <c r="AB3256">
        <v>0</v>
      </c>
      <c r="AC3256">
        <v>1</v>
      </c>
      <c r="AD3256" t="s">
        <v>15</v>
      </c>
      <c r="AE3256">
        <v>1</v>
      </c>
      <c r="AF3256">
        <v>0</v>
      </c>
      <c r="AG3256" t="s">
        <v>15</v>
      </c>
      <c r="AH3256">
        <v>1</v>
      </c>
      <c r="AI3256">
        <v>0</v>
      </c>
      <c r="AJ3256" t="s">
        <v>15</v>
      </c>
      <c r="AK3256">
        <v>1</v>
      </c>
      <c r="AL3256">
        <v>0</v>
      </c>
    </row>
    <row r="3257" spans="1:38" x14ac:dyDescent="0.25">
      <c r="A3257" t="s">
        <v>1530</v>
      </c>
      <c r="B3257" t="s">
        <v>1524</v>
      </c>
      <c r="C3257">
        <v>13981125</v>
      </c>
      <c r="D3257">
        <v>981125</v>
      </c>
      <c r="E3257" t="s">
        <v>1453</v>
      </c>
      <c r="F3257" t="s">
        <v>1454</v>
      </c>
      <c r="G3257" t="s">
        <v>1523</v>
      </c>
      <c r="H3257" t="s">
        <v>42</v>
      </c>
      <c r="I3257">
        <v>4</v>
      </c>
      <c r="J3257" t="s">
        <v>30</v>
      </c>
      <c r="K3257">
        <v>11</v>
      </c>
      <c r="L3257">
        <v>48</v>
      </c>
      <c r="M3257">
        <v>48</v>
      </c>
      <c r="N3257" t="s">
        <v>12</v>
      </c>
      <c r="O3257" t="s">
        <v>1568</v>
      </c>
      <c r="P3257">
        <v>40</v>
      </c>
      <c r="Q3257">
        <v>1.3333333333333333</v>
      </c>
      <c r="R3257">
        <v>0</v>
      </c>
      <c r="S3257">
        <v>0</v>
      </c>
      <c r="T3257">
        <f>DATATABLE[[#This Row],[تعداد واگن منتظر واگذاری]]+DATATABLE[[#This Row],[تعداد واگن تحت تخلیه]]</f>
        <v>40</v>
      </c>
      <c r="U3257">
        <v>1.3333333333333333</v>
      </c>
      <c r="V3257">
        <v>24</v>
      </c>
      <c r="W3257">
        <v>0.8</v>
      </c>
      <c r="X3257">
        <v>1392</v>
      </c>
      <c r="Y3257">
        <v>40</v>
      </c>
      <c r="Z3257">
        <v>24</v>
      </c>
      <c r="AA3257" t="s">
        <v>15</v>
      </c>
      <c r="AB3257">
        <v>1</v>
      </c>
      <c r="AC3257">
        <v>0</v>
      </c>
      <c r="AD3257" t="s">
        <v>13</v>
      </c>
      <c r="AE3257">
        <v>0</v>
      </c>
      <c r="AF3257">
        <v>1</v>
      </c>
      <c r="AG3257" t="s">
        <v>15</v>
      </c>
      <c r="AH3257">
        <v>1</v>
      </c>
      <c r="AI3257">
        <v>0</v>
      </c>
      <c r="AJ3257" t="s">
        <v>15</v>
      </c>
      <c r="AK3257">
        <v>1</v>
      </c>
      <c r="AL3257">
        <v>0</v>
      </c>
    </row>
    <row r="3258" spans="1:38" x14ac:dyDescent="0.25">
      <c r="A3258" t="s">
        <v>1530</v>
      </c>
      <c r="B3258" t="s">
        <v>1524</v>
      </c>
      <c r="C3258">
        <v>13981126</v>
      </c>
      <c r="D3258">
        <v>981126</v>
      </c>
      <c r="E3258" t="s">
        <v>1455</v>
      </c>
      <c r="F3258" t="s">
        <v>1456</v>
      </c>
      <c r="G3258" t="s">
        <v>1523</v>
      </c>
      <c r="H3258" t="s">
        <v>42</v>
      </c>
      <c r="I3258">
        <v>4</v>
      </c>
      <c r="J3258" t="s">
        <v>30</v>
      </c>
      <c r="K3258">
        <v>11</v>
      </c>
      <c r="L3258">
        <v>49</v>
      </c>
      <c r="M3258">
        <v>48</v>
      </c>
      <c r="N3258" t="s">
        <v>14</v>
      </c>
      <c r="O3258" t="s">
        <v>1569</v>
      </c>
      <c r="P3258">
        <v>0</v>
      </c>
      <c r="Q3258">
        <v>0</v>
      </c>
      <c r="R3258">
        <v>24</v>
      </c>
      <c r="S3258">
        <v>0.8</v>
      </c>
      <c r="T3258">
        <f>DATATABLE[[#This Row],[تعداد واگن منتظر واگذاری]]+DATATABLE[[#This Row],[تعداد واگن تحت تخلیه]]</f>
        <v>24</v>
      </c>
      <c r="U3258">
        <v>0.8</v>
      </c>
      <c r="V3258">
        <v>13</v>
      </c>
      <c r="W3258">
        <v>0.43333333333333335</v>
      </c>
      <c r="X3258">
        <v>754</v>
      </c>
      <c r="Y3258">
        <v>24</v>
      </c>
      <c r="Z3258">
        <v>37</v>
      </c>
      <c r="AA3258" t="s">
        <v>13</v>
      </c>
      <c r="AB3258">
        <v>0</v>
      </c>
      <c r="AC3258">
        <v>1</v>
      </c>
      <c r="AD3258" t="s">
        <v>15</v>
      </c>
      <c r="AE3258">
        <v>1</v>
      </c>
      <c r="AF3258">
        <v>0</v>
      </c>
      <c r="AG3258" t="s">
        <v>15</v>
      </c>
      <c r="AH3258">
        <v>1</v>
      </c>
      <c r="AI3258">
        <v>0</v>
      </c>
      <c r="AJ3258" t="s">
        <v>15</v>
      </c>
      <c r="AK3258">
        <v>1</v>
      </c>
      <c r="AL3258">
        <v>0</v>
      </c>
    </row>
    <row r="3259" spans="1:38" x14ac:dyDescent="0.25">
      <c r="A3259" t="s">
        <v>1530</v>
      </c>
      <c r="B3259" t="s">
        <v>1524</v>
      </c>
      <c r="C3259">
        <v>13981127</v>
      </c>
      <c r="D3259">
        <v>981127</v>
      </c>
      <c r="E3259" t="s">
        <v>1457</v>
      </c>
      <c r="F3259" t="s">
        <v>1458</v>
      </c>
      <c r="G3259" t="s">
        <v>1523</v>
      </c>
      <c r="H3259" t="s">
        <v>42</v>
      </c>
      <c r="I3259">
        <v>4</v>
      </c>
      <c r="J3259" t="s">
        <v>30</v>
      </c>
      <c r="K3259">
        <v>11</v>
      </c>
      <c r="L3259">
        <v>49</v>
      </c>
      <c r="M3259">
        <v>48</v>
      </c>
      <c r="N3259" t="s">
        <v>16</v>
      </c>
      <c r="O3259" t="s">
        <v>1570</v>
      </c>
      <c r="P3259">
        <v>32</v>
      </c>
      <c r="Q3259">
        <v>1.0666666666666667</v>
      </c>
      <c r="R3259">
        <v>33</v>
      </c>
      <c r="S3259">
        <v>1.1000000000000001</v>
      </c>
      <c r="T3259">
        <f>DATATABLE[[#This Row],[تعداد واگن منتظر واگذاری]]+DATATABLE[[#This Row],[تعداد واگن تحت تخلیه]]</f>
        <v>65</v>
      </c>
      <c r="U3259">
        <v>2.1666666666666665</v>
      </c>
      <c r="V3259">
        <v>0</v>
      </c>
      <c r="W3259">
        <v>0</v>
      </c>
      <c r="X3259">
        <v>0</v>
      </c>
      <c r="Y3259">
        <v>65</v>
      </c>
      <c r="Z3259">
        <v>33</v>
      </c>
      <c r="AA3259" t="s">
        <v>15</v>
      </c>
      <c r="AB3259">
        <v>1</v>
      </c>
      <c r="AC3259">
        <v>0</v>
      </c>
      <c r="AD3259" t="s">
        <v>15</v>
      </c>
      <c r="AE3259">
        <v>1</v>
      </c>
      <c r="AF3259">
        <v>0</v>
      </c>
      <c r="AG3259" t="s">
        <v>13</v>
      </c>
      <c r="AH3259">
        <v>0</v>
      </c>
      <c r="AI3259">
        <v>1</v>
      </c>
      <c r="AJ3259" t="s">
        <v>15</v>
      </c>
      <c r="AK3259">
        <v>1</v>
      </c>
      <c r="AL3259">
        <v>0</v>
      </c>
    </row>
    <row r="3260" spans="1:38" x14ac:dyDescent="0.25">
      <c r="A3260" t="s">
        <v>1530</v>
      </c>
      <c r="B3260" t="s">
        <v>1524</v>
      </c>
      <c r="C3260">
        <v>13981128</v>
      </c>
      <c r="D3260">
        <v>981128</v>
      </c>
      <c r="E3260" t="s">
        <v>1459</v>
      </c>
      <c r="F3260" t="s">
        <v>1460</v>
      </c>
      <c r="G3260" t="s">
        <v>1523</v>
      </c>
      <c r="H3260" t="s">
        <v>42</v>
      </c>
      <c r="I3260">
        <v>4</v>
      </c>
      <c r="J3260" t="s">
        <v>30</v>
      </c>
      <c r="K3260">
        <v>11</v>
      </c>
      <c r="L3260">
        <v>49</v>
      </c>
      <c r="M3260">
        <v>48</v>
      </c>
      <c r="N3260" t="s">
        <v>17</v>
      </c>
      <c r="O3260" t="s">
        <v>1571</v>
      </c>
      <c r="P3260">
        <v>0</v>
      </c>
      <c r="Q3260">
        <v>0</v>
      </c>
      <c r="R3260">
        <v>17</v>
      </c>
      <c r="S3260">
        <v>0.56666666666666665</v>
      </c>
      <c r="T3260">
        <f>DATATABLE[[#This Row],[تعداد واگن منتظر واگذاری]]+DATATABLE[[#This Row],[تعداد واگن تحت تخلیه]]</f>
        <v>17</v>
      </c>
      <c r="U3260">
        <v>0.56666666666666665</v>
      </c>
      <c r="V3260">
        <v>40</v>
      </c>
      <c r="W3260">
        <v>1.3333333333333333</v>
      </c>
      <c r="X3260">
        <v>2320</v>
      </c>
      <c r="Y3260">
        <v>17</v>
      </c>
      <c r="Z3260">
        <v>57</v>
      </c>
      <c r="AA3260" t="s">
        <v>13</v>
      </c>
      <c r="AB3260">
        <v>0</v>
      </c>
      <c r="AC3260">
        <v>1</v>
      </c>
      <c r="AD3260" t="s">
        <v>15</v>
      </c>
      <c r="AE3260">
        <v>1</v>
      </c>
      <c r="AF3260">
        <v>0</v>
      </c>
      <c r="AG3260" t="s">
        <v>15</v>
      </c>
      <c r="AH3260">
        <v>1</v>
      </c>
      <c r="AI3260">
        <v>0</v>
      </c>
      <c r="AJ3260" t="s">
        <v>15</v>
      </c>
      <c r="AK3260">
        <v>1</v>
      </c>
      <c r="AL3260">
        <v>0</v>
      </c>
    </row>
    <row r="3261" spans="1:38" x14ac:dyDescent="0.25">
      <c r="A3261" t="s">
        <v>1530</v>
      </c>
      <c r="B3261" t="s">
        <v>1524</v>
      </c>
      <c r="C3261">
        <v>13981129</v>
      </c>
      <c r="D3261">
        <v>981129</v>
      </c>
      <c r="E3261" t="s">
        <v>1461</v>
      </c>
      <c r="F3261" t="s">
        <v>1462</v>
      </c>
      <c r="G3261" t="s">
        <v>1523</v>
      </c>
      <c r="H3261" t="s">
        <v>42</v>
      </c>
      <c r="I3261">
        <v>4</v>
      </c>
      <c r="J3261" t="s">
        <v>30</v>
      </c>
      <c r="K3261">
        <v>11</v>
      </c>
      <c r="L3261">
        <v>49</v>
      </c>
      <c r="M3261">
        <v>48</v>
      </c>
      <c r="N3261" t="s">
        <v>18</v>
      </c>
      <c r="O3261" t="s">
        <v>1572</v>
      </c>
      <c r="P3261">
        <v>24</v>
      </c>
      <c r="Q3261">
        <v>0.8</v>
      </c>
      <c r="R3261">
        <v>0</v>
      </c>
      <c r="S3261">
        <v>0</v>
      </c>
      <c r="T3261">
        <f>DATATABLE[[#This Row],[تعداد واگن منتظر واگذاری]]+DATATABLE[[#This Row],[تعداد واگن تحت تخلیه]]</f>
        <v>24</v>
      </c>
      <c r="U3261">
        <v>0.8</v>
      </c>
      <c r="V3261">
        <v>36</v>
      </c>
      <c r="W3261">
        <v>1.2</v>
      </c>
      <c r="X3261">
        <v>2088</v>
      </c>
      <c r="Y3261">
        <v>24</v>
      </c>
      <c r="Z3261">
        <v>36</v>
      </c>
      <c r="AA3261" t="s">
        <v>15</v>
      </c>
      <c r="AB3261">
        <v>1</v>
      </c>
      <c r="AC3261">
        <v>0</v>
      </c>
      <c r="AD3261" t="s">
        <v>13</v>
      </c>
      <c r="AE3261">
        <v>0</v>
      </c>
      <c r="AF3261">
        <v>1</v>
      </c>
      <c r="AG3261" t="s">
        <v>15</v>
      </c>
      <c r="AH3261">
        <v>1</v>
      </c>
      <c r="AI3261">
        <v>0</v>
      </c>
      <c r="AJ3261" t="s">
        <v>15</v>
      </c>
      <c r="AK3261">
        <v>1</v>
      </c>
      <c r="AL3261">
        <v>0</v>
      </c>
    </row>
    <row r="3262" spans="1:38" x14ac:dyDescent="0.25">
      <c r="A3262" t="s">
        <v>1530</v>
      </c>
      <c r="B3262" t="s">
        <v>1524</v>
      </c>
      <c r="C3262">
        <v>13981130</v>
      </c>
      <c r="D3262">
        <v>981130</v>
      </c>
      <c r="E3262" t="s">
        <v>1463</v>
      </c>
      <c r="F3262" t="s">
        <v>1464</v>
      </c>
      <c r="G3262" t="s">
        <v>1523</v>
      </c>
      <c r="H3262" t="s">
        <v>42</v>
      </c>
      <c r="I3262">
        <v>4</v>
      </c>
      <c r="J3262" t="s">
        <v>30</v>
      </c>
      <c r="K3262">
        <v>11</v>
      </c>
      <c r="L3262">
        <v>49</v>
      </c>
      <c r="M3262">
        <v>48</v>
      </c>
      <c r="N3262" t="s">
        <v>19</v>
      </c>
      <c r="O3262" t="s">
        <v>1573</v>
      </c>
      <c r="P3262">
        <v>0</v>
      </c>
      <c r="Q3262">
        <v>0</v>
      </c>
      <c r="R3262">
        <v>70</v>
      </c>
      <c r="S3262">
        <v>2.3333333333333335</v>
      </c>
      <c r="T3262">
        <f>DATATABLE[[#This Row],[تعداد واگن منتظر واگذاری]]+DATATABLE[[#This Row],[تعداد واگن تحت تخلیه]]</f>
        <v>70</v>
      </c>
      <c r="U3262">
        <v>2.3333333333333335</v>
      </c>
      <c r="V3262">
        <v>0</v>
      </c>
      <c r="W3262">
        <v>0</v>
      </c>
      <c r="X3262">
        <v>0</v>
      </c>
      <c r="Y3262">
        <v>70</v>
      </c>
      <c r="Z3262">
        <v>70</v>
      </c>
      <c r="AA3262" t="s">
        <v>13</v>
      </c>
      <c r="AB3262">
        <v>0</v>
      </c>
      <c r="AC3262">
        <v>1</v>
      </c>
      <c r="AD3262" t="s">
        <v>15</v>
      </c>
      <c r="AE3262">
        <v>1</v>
      </c>
      <c r="AF3262">
        <v>0</v>
      </c>
      <c r="AG3262" t="s">
        <v>13</v>
      </c>
      <c r="AH3262">
        <v>0</v>
      </c>
      <c r="AI3262">
        <v>1</v>
      </c>
      <c r="AJ3262" t="s">
        <v>15</v>
      </c>
      <c r="AK3262">
        <v>1</v>
      </c>
      <c r="AL3262">
        <v>0</v>
      </c>
    </row>
    <row r="3263" spans="1:38" x14ac:dyDescent="0.25">
      <c r="A3263" t="s">
        <v>1530</v>
      </c>
      <c r="B3263" t="s">
        <v>1524</v>
      </c>
      <c r="C3263">
        <v>13981201</v>
      </c>
      <c r="D3263">
        <v>981201</v>
      </c>
      <c r="E3263" t="s">
        <v>1465</v>
      </c>
      <c r="F3263" t="s">
        <v>1466</v>
      </c>
      <c r="G3263" t="s">
        <v>1523</v>
      </c>
      <c r="H3263" t="s">
        <v>42</v>
      </c>
      <c r="I3263">
        <v>4</v>
      </c>
      <c r="J3263" t="s">
        <v>31</v>
      </c>
      <c r="K3263">
        <v>12</v>
      </c>
      <c r="L3263">
        <v>49</v>
      </c>
      <c r="M3263">
        <v>49</v>
      </c>
      <c r="N3263" t="s">
        <v>20</v>
      </c>
      <c r="O3263" t="s">
        <v>1542</v>
      </c>
      <c r="P3263">
        <v>42</v>
      </c>
      <c r="Q3263">
        <v>1.4482758620689655</v>
      </c>
      <c r="R3263">
        <v>21</v>
      </c>
      <c r="S3263">
        <v>0.72413793103448276</v>
      </c>
      <c r="T3263">
        <f>DATATABLE[[#This Row],[تعداد واگن منتظر واگذاری]]+DATATABLE[[#This Row],[تعداد واگن تحت تخلیه]]</f>
        <v>63</v>
      </c>
      <c r="U3263">
        <v>2.1724137931034484</v>
      </c>
      <c r="V3263">
        <v>0</v>
      </c>
      <c r="W3263">
        <v>0</v>
      </c>
      <c r="X3263">
        <v>0</v>
      </c>
      <c r="Y3263">
        <v>63</v>
      </c>
      <c r="Z3263">
        <v>21</v>
      </c>
      <c r="AA3263" t="s">
        <v>15</v>
      </c>
      <c r="AB3263">
        <v>1</v>
      </c>
      <c r="AC3263">
        <v>0</v>
      </c>
      <c r="AD3263" t="s">
        <v>15</v>
      </c>
      <c r="AE3263">
        <v>1</v>
      </c>
      <c r="AF3263">
        <v>0</v>
      </c>
      <c r="AG3263" t="s">
        <v>13</v>
      </c>
      <c r="AH3263">
        <v>0</v>
      </c>
      <c r="AI3263">
        <v>1</v>
      </c>
      <c r="AJ3263" t="s">
        <v>15</v>
      </c>
      <c r="AK3263">
        <v>1</v>
      </c>
      <c r="AL3263">
        <v>0</v>
      </c>
    </row>
    <row r="3264" spans="1:38" x14ac:dyDescent="0.25">
      <c r="A3264" t="s">
        <v>1530</v>
      </c>
      <c r="B3264" t="s">
        <v>1524</v>
      </c>
      <c r="C3264">
        <v>13981202</v>
      </c>
      <c r="D3264">
        <v>981202</v>
      </c>
      <c r="E3264" t="s">
        <v>1467</v>
      </c>
      <c r="F3264" t="s">
        <v>1468</v>
      </c>
      <c r="G3264" t="s">
        <v>1523</v>
      </c>
      <c r="H3264" t="s">
        <v>42</v>
      </c>
      <c r="I3264">
        <v>4</v>
      </c>
      <c r="J3264" t="s">
        <v>31</v>
      </c>
      <c r="K3264">
        <v>12</v>
      </c>
      <c r="L3264">
        <v>49</v>
      </c>
      <c r="M3264">
        <v>49</v>
      </c>
      <c r="N3264" t="s">
        <v>12</v>
      </c>
      <c r="O3264" t="s">
        <v>1543</v>
      </c>
      <c r="P3264">
        <v>17</v>
      </c>
      <c r="Q3264">
        <v>0.58620689655172409</v>
      </c>
      <c r="R3264">
        <v>28</v>
      </c>
      <c r="S3264">
        <v>0.96551724137931039</v>
      </c>
      <c r="T3264">
        <f>DATATABLE[[#This Row],[تعداد واگن منتظر واگذاری]]+DATATABLE[[#This Row],[تعداد واگن تحت تخلیه]]</f>
        <v>45</v>
      </c>
      <c r="U3264">
        <v>1.5517241379310345</v>
      </c>
      <c r="V3264">
        <v>29</v>
      </c>
      <c r="W3264">
        <v>1</v>
      </c>
      <c r="X3264">
        <v>1682</v>
      </c>
      <c r="Y3264">
        <v>45</v>
      </c>
      <c r="Z3264">
        <v>57</v>
      </c>
      <c r="AA3264" t="s">
        <v>15</v>
      </c>
      <c r="AB3264">
        <v>1</v>
      </c>
      <c r="AC3264">
        <v>0</v>
      </c>
      <c r="AD3264" t="s">
        <v>15</v>
      </c>
      <c r="AE3264">
        <v>1</v>
      </c>
      <c r="AF3264">
        <v>0</v>
      </c>
      <c r="AG3264" t="s">
        <v>15</v>
      </c>
      <c r="AH3264">
        <v>1</v>
      </c>
      <c r="AI3264">
        <v>0</v>
      </c>
      <c r="AJ3264" t="s">
        <v>15</v>
      </c>
      <c r="AK3264">
        <v>1</v>
      </c>
      <c r="AL3264">
        <v>0</v>
      </c>
    </row>
    <row r="3265" spans="1:38" x14ac:dyDescent="0.25">
      <c r="A3265" t="s">
        <v>1530</v>
      </c>
      <c r="B3265" t="s">
        <v>1524</v>
      </c>
      <c r="C3265">
        <v>13981203</v>
      </c>
      <c r="D3265">
        <v>981203</v>
      </c>
      <c r="E3265" t="s">
        <v>1469</v>
      </c>
      <c r="F3265" t="s">
        <v>1470</v>
      </c>
      <c r="G3265" t="s">
        <v>1523</v>
      </c>
      <c r="H3265" t="s">
        <v>42</v>
      </c>
      <c r="I3265">
        <v>4</v>
      </c>
      <c r="J3265" t="s">
        <v>31</v>
      </c>
      <c r="K3265">
        <v>12</v>
      </c>
      <c r="L3265">
        <v>50</v>
      </c>
      <c r="M3265">
        <v>49</v>
      </c>
      <c r="N3265" t="s">
        <v>14</v>
      </c>
      <c r="O3265" t="s">
        <v>1544</v>
      </c>
      <c r="P3265">
        <v>0</v>
      </c>
      <c r="Q3265">
        <v>0</v>
      </c>
      <c r="R3265">
        <v>0</v>
      </c>
      <c r="S3265">
        <v>0</v>
      </c>
      <c r="T3265">
        <f>DATATABLE[[#This Row],[تعداد واگن منتظر واگذاری]]+DATATABLE[[#This Row],[تعداد واگن تحت تخلیه]]</f>
        <v>0</v>
      </c>
      <c r="U3265">
        <v>0</v>
      </c>
      <c r="V3265">
        <v>25</v>
      </c>
      <c r="W3265">
        <v>0.86206896551724133</v>
      </c>
      <c r="X3265">
        <v>1450</v>
      </c>
      <c r="Y3265">
        <v>0</v>
      </c>
      <c r="Z3265">
        <v>25</v>
      </c>
      <c r="AA3265" t="s">
        <v>13</v>
      </c>
      <c r="AB3265">
        <v>0</v>
      </c>
      <c r="AC3265">
        <v>1</v>
      </c>
      <c r="AD3265" t="s">
        <v>13</v>
      </c>
      <c r="AE3265">
        <v>0</v>
      </c>
      <c r="AF3265">
        <v>1</v>
      </c>
      <c r="AG3265" t="s">
        <v>15</v>
      </c>
      <c r="AH3265">
        <v>1</v>
      </c>
      <c r="AI3265">
        <v>0</v>
      </c>
      <c r="AJ3265" t="s">
        <v>15</v>
      </c>
      <c r="AK3265">
        <v>1</v>
      </c>
      <c r="AL3265">
        <v>0</v>
      </c>
    </row>
    <row r="3266" spans="1:38" x14ac:dyDescent="0.25">
      <c r="A3266" t="s">
        <v>1530</v>
      </c>
      <c r="B3266" t="s">
        <v>1524</v>
      </c>
      <c r="C3266">
        <v>13981204</v>
      </c>
      <c r="D3266">
        <v>981204</v>
      </c>
      <c r="E3266" t="s">
        <v>1471</v>
      </c>
      <c r="F3266" t="s">
        <v>1472</v>
      </c>
      <c r="G3266" t="s">
        <v>1523</v>
      </c>
      <c r="H3266" t="s">
        <v>42</v>
      </c>
      <c r="I3266">
        <v>4</v>
      </c>
      <c r="J3266" t="s">
        <v>31</v>
      </c>
      <c r="K3266">
        <v>12</v>
      </c>
      <c r="L3266">
        <v>50</v>
      </c>
      <c r="M3266">
        <v>49</v>
      </c>
      <c r="N3266" t="s">
        <v>16</v>
      </c>
      <c r="O3266" t="s">
        <v>1545</v>
      </c>
      <c r="P3266">
        <v>20</v>
      </c>
      <c r="Q3266">
        <v>0.68965517241379315</v>
      </c>
      <c r="R3266">
        <v>26</v>
      </c>
      <c r="S3266">
        <v>0.89655172413793105</v>
      </c>
      <c r="T3266">
        <f>DATATABLE[[#This Row],[تعداد واگن منتظر واگذاری]]+DATATABLE[[#This Row],[تعداد واگن تحت تخلیه]]</f>
        <v>46</v>
      </c>
      <c r="U3266">
        <v>1.5862068965517242</v>
      </c>
      <c r="V3266">
        <v>0</v>
      </c>
      <c r="W3266">
        <v>0</v>
      </c>
      <c r="X3266">
        <v>0</v>
      </c>
      <c r="Y3266">
        <v>46</v>
      </c>
      <c r="Z3266">
        <v>26</v>
      </c>
      <c r="AA3266" t="s">
        <v>15</v>
      </c>
      <c r="AB3266">
        <v>1</v>
      </c>
      <c r="AC3266">
        <v>0</v>
      </c>
      <c r="AD3266" t="s">
        <v>15</v>
      </c>
      <c r="AE3266">
        <v>1</v>
      </c>
      <c r="AF3266">
        <v>0</v>
      </c>
      <c r="AG3266" t="s">
        <v>13</v>
      </c>
      <c r="AH3266">
        <v>0</v>
      </c>
      <c r="AI3266">
        <v>1</v>
      </c>
      <c r="AJ3266" t="s">
        <v>15</v>
      </c>
      <c r="AK3266">
        <v>1</v>
      </c>
      <c r="AL3266">
        <v>0</v>
      </c>
    </row>
    <row r="3267" spans="1:38" x14ac:dyDescent="0.25">
      <c r="A3267" t="s">
        <v>1530</v>
      </c>
      <c r="B3267" t="s">
        <v>1524</v>
      </c>
      <c r="C3267">
        <v>13981205</v>
      </c>
      <c r="D3267">
        <v>981205</v>
      </c>
      <c r="E3267" t="s">
        <v>1473</v>
      </c>
      <c r="F3267" t="s">
        <v>1474</v>
      </c>
      <c r="G3267" t="s">
        <v>1523</v>
      </c>
      <c r="H3267" t="s">
        <v>42</v>
      </c>
      <c r="I3267">
        <v>4</v>
      </c>
      <c r="J3267" t="s">
        <v>31</v>
      </c>
      <c r="K3267">
        <v>12</v>
      </c>
      <c r="L3267">
        <v>50</v>
      </c>
      <c r="M3267">
        <v>49</v>
      </c>
      <c r="N3267" t="s">
        <v>17</v>
      </c>
      <c r="O3267" t="s">
        <v>1546</v>
      </c>
      <c r="P3267">
        <v>23</v>
      </c>
      <c r="Q3267">
        <v>0.7931034482758621</v>
      </c>
      <c r="R3267">
        <v>0</v>
      </c>
      <c r="S3267">
        <v>0</v>
      </c>
      <c r="T3267">
        <f>DATATABLE[[#This Row],[تعداد واگن منتظر واگذاری]]+DATATABLE[[#This Row],[تعداد واگن تحت تخلیه]]</f>
        <v>23</v>
      </c>
      <c r="U3267">
        <v>0.7931034482758621</v>
      </c>
      <c r="V3267">
        <v>46</v>
      </c>
      <c r="W3267">
        <v>1.5862068965517242</v>
      </c>
      <c r="X3267">
        <v>2668</v>
      </c>
      <c r="Y3267">
        <v>23</v>
      </c>
      <c r="Z3267">
        <v>46</v>
      </c>
      <c r="AA3267" t="s">
        <v>15</v>
      </c>
      <c r="AB3267">
        <v>1</v>
      </c>
      <c r="AC3267">
        <v>0</v>
      </c>
      <c r="AD3267" t="s">
        <v>13</v>
      </c>
      <c r="AE3267">
        <v>0</v>
      </c>
      <c r="AF3267">
        <v>1</v>
      </c>
      <c r="AG3267" t="s">
        <v>15</v>
      </c>
      <c r="AH3267">
        <v>1</v>
      </c>
      <c r="AI3267">
        <v>0</v>
      </c>
      <c r="AJ3267" t="s">
        <v>15</v>
      </c>
      <c r="AK3267">
        <v>1</v>
      </c>
      <c r="AL3267">
        <v>0</v>
      </c>
    </row>
    <row r="3268" spans="1:38" x14ac:dyDescent="0.25">
      <c r="A3268" t="s">
        <v>1530</v>
      </c>
      <c r="B3268" t="s">
        <v>1524</v>
      </c>
      <c r="C3268">
        <v>13981206</v>
      </c>
      <c r="D3268">
        <v>981206</v>
      </c>
      <c r="E3268" t="s">
        <v>1475</v>
      </c>
      <c r="F3268" t="s">
        <v>1476</v>
      </c>
      <c r="G3268" t="s">
        <v>1523</v>
      </c>
      <c r="H3268" t="s">
        <v>42</v>
      </c>
      <c r="I3268">
        <v>4</v>
      </c>
      <c r="J3268" t="s">
        <v>31</v>
      </c>
      <c r="K3268">
        <v>12</v>
      </c>
      <c r="L3268">
        <v>50</v>
      </c>
      <c r="M3268">
        <v>49</v>
      </c>
      <c r="N3268" t="s">
        <v>18</v>
      </c>
      <c r="O3268" t="s">
        <v>1547</v>
      </c>
      <c r="P3268">
        <v>24</v>
      </c>
      <c r="Q3268">
        <v>0.82758620689655171</v>
      </c>
      <c r="R3268">
        <v>4</v>
      </c>
      <c r="S3268">
        <v>0.13793103448275862</v>
      </c>
      <c r="T3268">
        <f>DATATABLE[[#This Row],[تعداد واگن منتظر واگذاری]]+DATATABLE[[#This Row],[تعداد واگن تحت تخلیه]]</f>
        <v>28</v>
      </c>
      <c r="U3268">
        <v>0.96551724137931039</v>
      </c>
      <c r="V3268">
        <v>17</v>
      </c>
      <c r="W3268">
        <v>0.58620689655172409</v>
      </c>
      <c r="X3268">
        <v>986</v>
      </c>
      <c r="Y3268">
        <v>28</v>
      </c>
      <c r="Z3268">
        <v>21</v>
      </c>
      <c r="AA3268" t="s">
        <v>15</v>
      </c>
      <c r="AB3268">
        <v>1</v>
      </c>
      <c r="AC3268">
        <v>0</v>
      </c>
      <c r="AD3268" t="s">
        <v>15</v>
      </c>
      <c r="AE3268">
        <v>1</v>
      </c>
      <c r="AF3268">
        <v>0</v>
      </c>
      <c r="AG3268" t="s">
        <v>15</v>
      </c>
      <c r="AH3268">
        <v>1</v>
      </c>
      <c r="AI3268">
        <v>0</v>
      </c>
      <c r="AJ3268" t="s">
        <v>15</v>
      </c>
      <c r="AK3268">
        <v>1</v>
      </c>
      <c r="AL3268">
        <v>0</v>
      </c>
    </row>
    <row r="3269" spans="1:38" x14ac:dyDescent="0.25">
      <c r="A3269" t="s">
        <v>1530</v>
      </c>
      <c r="B3269" t="s">
        <v>1524</v>
      </c>
      <c r="C3269">
        <v>13981207</v>
      </c>
      <c r="D3269">
        <v>981207</v>
      </c>
      <c r="E3269" t="s">
        <v>1477</v>
      </c>
      <c r="F3269" t="s">
        <v>1478</v>
      </c>
      <c r="G3269" t="s">
        <v>1523</v>
      </c>
      <c r="H3269" t="s">
        <v>42</v>
      </c>
      <c r="I3269">
        <v>4</v>
      </c>
      <c r="J3269" t="s">
        <v>31</v>
      </c>
      <c r="K3269">
        <v>12</v>
      </c>
      <c r="L3269">
        <v>50</v>
      </c>
      <c r="M3269">
        <v>49</v>
      </c>
      <c r="N3269" t="s">
        <v>19</v>
      </c>
      <c r="O3269" t="s">
        <v>1548</v>
      </c>
      <c r="P3269">
        <v>26</v>
      </c>
      <c r="Q3269">
        <v>0.89655172413793105</v>
      </c>
      <c r="R3269">
        <v>28</v>
      </c>
      <c r="S3269">
        <v>0.96551724137931039</v>
      </c>
      <c r="T3269">
        <f>DATATABLE[[#This Row],[تعداد واگن منتظر واگذاری]]+DATATABLE[[#This Row],[تعداد واگن تحت تخلیه]]</f>
        <v>54</v>
      </c>
      <c r="U3269">
        <v>1.8620689655172413</v>
      </c>
      <c r="V3269">
        <v>0</v>
      </c>
      <c r="W3269">
        <v>0</v>
      </c>
      <c r="X3269">
        <v>0</v>
      </c>
      <c r="Y3269">
        <v>54</v>
      </c>
      <c r="Z3269">
        <v>28</v>
      </c>
      <c r="AA3269" t="s">
        <v>15</v>
      </c>
      <c r="AB3269">
        <v>1</v>
      </c>
      <c r="AC3269">
        <v>0</v>
      </c>
      <c r="AD3269" t="s">
        <v>15</v>
      </c>
      <c r="AE3269">
        <v>1</v>
      </c>
      <c r="AF3269">
        <v>0</v>
      </c>
      <c r="AG3269" t="s">
        <v>13</v>
      </c>
      <c r="AH3269">
        <v>0</v>
      </c>
      <c r="AI3269">
        <v>1</v>
      </c>
      <c r="AJ3269" t="s">
        <v>15</v>
      </c>
      <c r="AK3269">
        <v>1</v>
      </c>
      <c r="AL3269">
        <v>0</v>
      </c>
    </row>
    <row r="3270" spans="1:38" x14ac:dyDescent="0.25">
      <c r="A3270" t="s">
        <v>1530</v>
      </c>
      <c r="B3270" t="s">
        <v>1524</v>
      </c>
      <c r="C3270">
        <v>13981208</v>
      </c>
      <c r="D3270">
        <v>981208</v>
      </c>
      <c r="E3270" t="s">
        <v>1479</v>
      </c>
      <c r="F3270" t="s">
        <v>1480</v>
      </c>
      <c r="G3270" t="s">
        <v>1523</v>
      </c>
      <c r="H3270" t="s">
        <v>42</v>
      </c>
      <c r="I3270">
        <v>4</v>
      </c>
      <c r="J3270" t="s">
        <v>31</v>
      </c>
      <c r="K3270">
        <v>12</v>
      </c>
      <c r="L3270">
        <v>50</v>
      </c>
      <c r="M3270">
        <v>50</v>
      </c>
      <c r="N3270" t="s">
        <v>20</v>
      </c>
      <c r="O3270" t="s">
        <v>1549</v>
      </c>
      <c r="P3270">
        <v>26</v>
      </c>
      <c r="Q3270">
        <v>0.89655172413793105</v>
      </c>
      <c r="R3270">
        <v>20</v>
      </c>
      <c r="S3270">
        <v>0.68965517241379315</v>
      </c>
      <c r="T3270">
        <f>DATATABLE[[#This Row],[تعداد واگن منتظر واگذاری]]+DATATABLE[[#This Row],[تعداد واگن تحت تخلیه]]</f>
        <v>46</v>
      </c>
      <c r="U3270">
        <v>1.5862068965517242</v>
      </c>
      <c r="V3270">
        <v>28</v>
      </c>
      <c r="W3270">
        <v>0.96551724137931039</v>
      </c>
      <c r="X3270">
        <v>1624</v>
      </c>
      <c r="Y3270">
        <v>46</v>
      </c>
      <c r="Z3270">
        <v>48</v>
      </c>
      <c r="AA3270" t="s">
        <v>15</v>
      </c>
      <c r="AB3270">
        <v>1</v>
      </c>
      <c r="AC3270">
        <v>0</v>
      </c>
      <c r="AD3270" t="s">
        <v>15</v>
      </c>
      <c r="AE3270">
        <v>1</v>
      </c>
      <c r="AF3270">
        <v>0</v>
      </c>
      <c r="AG3270" t="s">
        <v>15</v>
      </c>
      <c r="AH3270">
        <v>1</v>
      </c>
      <c r="AI3270">
        <v>0</v>
      </c>
      <c r="AJ3270" t="s">
        <v>15</v>
      </c>
      <c r="AK3270">
        <v>1</v>
      </c>
      <c r="AL3270">
        <v>0</v>
      </c>
    </row>
    <row r="3271" spans="1:38" x14ac:dyDescent="0.25">
      <c r="A3271" t="s">
        <v>1530</v>
      </c>
      <c r="B3271" t="s">
        <v>1524</v>
      </c>
      <c r="C3271">
        <v>13981209</v>
      </c>
      <c r="D3271">
        <v>981209</v>
      </c>
      <c r="E3271" t="s">
        <v>1481</v>
      </c>
      <c r="F3271" t="s">
        <v>1482</v>
      </c>
      <c r="G3271" t="s">
        <v>1523</v>
      </c>
      <c r="H3271" t="s">
        <v>42</v>
      </c>
      <c r="I3271">
        <v>4</v>
      </c>
      <c r="J3271" t="s">
        <v>31</v>
      </c>
      <c r="K3271">
        <v>12</v>
      </c>
      <c r="L3271">
        <v>50</v>
      </c>
      <c r="M3271">
        <v>50</v>
      </c>
      <c r="N3271" t="s">
        <v>12</v>
      </c>
      <c r="O3271" t="s">
        <v>1550</v>
      </c>
      <c r="P3271">
        <v>23</v>
      </c>
      <c r="Q3271">
        <v>0.7931034482758621</v>
      </c>
      <c r="R3271">
        <v>6</v>
      </c>
      <c r="S3271">
        <v>0.20689655172413793</v>
      </c>
      <c r="T3271">
        <f>DATATABLE[[#This Row],[تعداد واگن منتظر واگذاری]]+DATATABLE[[#This Row],[تعداد واگن تحت تخلیه]]</f>
        <v>29</v>
      </c>
      <c r="U3271">
        <v>1</v>
      </c>
      <c r="V3271">
        <v>40</v>
      </c>
      <c r="W3271">
        <v>1.3793103448275863</v>
      </c>
      <c r="X3271">
        <v>2320</v>
      </c>
      <c r="Y3271">
        <v>29</v>
      </c>
      <c r="Z3271">
        <v>46</v>
      </c>
      <c r="AA3271" t="s">
        <v>15</v>
      </c>
      <c r="AB3271">
        <v>1</v>
      </c>
      <c r="AC3271">
        <v>0</v>
      </c>
      <c r="AD3271" t="s">
        <v>15</v>
      </c>
      <c r="AE3271">
        <v>1</v>
      </c>
      <c r="AF3271">
        <v>0</v>
      </c>
      <c r="AG3271" t="s">
        <v>15</v>
      </c>
      <c r="AH3271">
        <v>1</v>
      </c>
      <c r="AI3271">
        <v>0</v>
      </c>
      <c r="AJ3271" t="s">
        <v>15</v>
      </c>
      <c r="AK3271">
        <v>1</v>
      </c>
      <c r="AL3271">
        <v>0</v>
      </c>
    </row>
    <row r="3272" spans="1:38" x14ac:dyDescent="0.25">
      <c r="A3272" t="s">
        <v>1530</v>
      </c>
      <c r="B3272" t="s">
        <v>1524</v>
      </c>
      <c r="C3272">
        <v>13981210</v>
      </c>
      <c r="D3272">
        <v>981210</v>
      </c>
      <c r="E3272" t="s">
        <v>1483</v>
      </c>
      <c r="F3272" t="s">
        <v>1484</v>
      </c>
      <c r="G3272" t="s">
        <v>1523</v>
      </c>
      <c r="H3272" t="s">
        <v>42</v>
      </c>
      <c r="I3272">
        <v>4</v>
      </c>
      <c r="J3272" t="s">
        <v>31</v>
      </c>
      <c r="K3272">
        <v>12</v>
      </c>
      <c r="L3272">
        <v>51</v>
      </c>
      <c r="M3272">
        <v>50</v>
      </c>
      <c r="N3272" t="s">
        <v>14</v>
      </c>
      <c r="O3272" t="s">
        <v>1551</v>
      </c>
      <c r="P3272">
        <v>35</v>
      </c>
      <c r="Q3272">
        <v>1.2068965517241379</v>
      </c>
      <c r="R3272">
        <v>0</v>
      </c>
      <c r="S3272">
        <v>0</v>
      </c>
      <c r="T3272">
        <f>DATATABLE[[#This Row],[تعداد واگن منتظر واگذاری]]+DATATABLE[[#This Row],[تعداد واگن تحت تخلیه]]</f>
        <v>35</v>
      </c>
      <c r="U3272">
        <v>1.2068965517241379</v>
      </c>
      <c r="V3272">
        <v>17</v>
      </c>
      <c r="W3272">
        <v>0.58620689655172409</v>
      </c>
      <c r="X3272">
        <v>986</v>
      </c>
      <c r="Y3272">
        <v>35</v>
      </c>
      <c r="Z3272">
        <v>17</v>
      </c>
      <c r="AA3272" t="s">
        <v>15</v>
      </c>
      <c r="AB3272">
        <v>1</v>
      </c>
      <c r="AC3272">
        <v>0</v>
      </c>
      <c r="AD3272" t="s">
        <v>13</v>
      </c>
      <c r="AE3272">
        <v>0</v>
      </c>
      <c r="AF3272">
        <v>1</v>
      </c>
      <c r="AG3272" t="s">
        <v>15</v>
      </c>
      <c r="AH3272">
        <v>1</v>
      </c>
      <c r="AI3272">
        <v>0</v>
      </c>
      <c r="AJ3272" t="s">
        <v>15</v>
      </c>
      <c r="AK3272">
        <v>1</v>
      </c>
      <c r="AL3272">
        <v>0</v>
      </c>
    </row>
    <row r="3273" spans="1:38" x14ac:dyDescent="0.25">
      <c r="A3273" t="s">
        <v>1530</v>
      </c>
      <c r="B3273" t="s">
        <v>1524</v>
      </c>
      <c r="C3273">
        <v>13981211</v>
      </c>
      <c r="D3273">
        <v>981211</v>
      </c>
      <c r="E3273" t="s">
        <v>1485</v>
      </c>
      <c r="F3273" t="s">
        <v>1486</v>
      </c>
      <c r="G3273" t="s">
        <v>1523</v>
      </c>
      <c r="H3273" t="s">
        <v>42</v>
      </c>
      <c r="I3273">
        <v>4</v>
      </c>
      <c r="J3273" t="s">
        <v>31</v>
      </c>
      <c r="K3273">
        <v>12</v>
      </c>
      <c r="L3273">
        <v>51</v>
      </c>
      <c r="M3273">
        <v>50</v>
      </c>
      <c r="N3273" t="s">
        <v>16</v>
      </c>
      <c r="O3273" t="s">
        <v>1552</v>
      </c>
      <c r="P3273">
        <v>23</v>
      </c>
      <c r="Q3273">
        <v>0.7931034482758621</v>
      </c>
      <c r="R3273">
        <v>24</v>
      </c>
      <c r="S3273">
        <v>0.82758620689655171</v>
      </c>
      <c r="T3273">
        <f>DATATABLE[[#This Row],[تعداد واگن منتظر واگذاری]]+DATATABLE[[#This Row],[تعداد واگن تحت تخلیه]]</f>
        <v>47</v>
      </c>
      <c r="U3273">
        <v>1.6206896551724137</v>
      </c>
      <c r="V3273">
        <v>18</v>
      </c>
      <c r="W3273">
        <v>0.62068965517241381</v>
      </c>
      <c r="X3273">
        <v>1044</v>
      </c>
      <c r="Y3273">
        <v>47</v>
      </c>
      <c r="Z3273">
        <v>42</v>
      </c>
      <c r="AA3273" t="s">
        <v>15</v>
      </c>
      <c r="AB3273">
        <v>1</v>
      </c>
      <c r="AC3273">
        <v>0</v>
      </c>
      <c r="AD3273" t="s">
        <v>15</v>
      </c>
      <c r="AE3273">
        <v>1</v>
      </c>
      <c r="AF3273">
        <v>0</v>
      </c>
      <c r="AG3273" t="s">
        <v>15</v>
      </c>
      <c r="AH3273">
        <v>1</v>
      </c>
      <c r="AI3273">
        <v>0</v>
      </c>
      <c r="AJ3273" t="s">
        <v>15</v>
      </c>
      <c r="AK3273">
        <v>1</v>
      </c>
      <c r="AL3273">
        <v>0</v>
      </c>
    </row>
    <row r="3274" spans="1:38" x14ac:dyDescent="0.25">
      <c r="A3274" t="s">
        <v>1530</v>
      </c>
      <c r="B3274" t="s">
        <v>1524</v>
      </c>
      <c r="C3274">
        <v>13981212</v>
      </c>
      <c r="D3274">
        <v>981212</v>
      </c>
      <c r="E3274" t="s">
        <v>1487</v>
      </c>
      <c r="F3274" t="s">
        <v>1488</v>
      </c>
      <c r="G3274" t="s">
        <v>1523</v>
      </c>
      <c r="H3274" t="s">
        <v>42</v>
      </c>
      <c r="I3274">
        <v>4</v>
      </c>
      <c r="J3274" t="s">
        <v>31</v>
      </c>
      <c r="K3274">
        <v>12</v>
      </c>
      <c r="L3274">
        <v>51</v>
      </c>
      <c r="M3274">
        <v>50</v>
      </c>
      <c r="N3274" t="s">
        <v>17</v>
      </c>
      <c r="O3274" t="s">
        <v>1553</v>
      </c>
      <c r="P3274">
        <v>53</v>
      </c>
      <c r="Q3274">
        <v>1.8275862068965518</v>
      </c>
      <c r="R3274">
        <v>22</v>
      </c>
      <c r="S3274">
        <v>0.75862068965517238</v>
      </c>
      <c r="T3274">
        <f>DATATABLE[[#This Row],[تعداد واگن منتظر واگذاری]]+DATATABLE[[#This Row],[تعداد واگن تحت تخلیه]]</f>
        <v>75</v>
      </c>
      <c r="U3274">
        <v>2.5862068965517242</v>
      </c>
      <c r="V3274">
        <v>19</v>
      </c>
      <c r="W3274">
        <v>0.65517241379310343</v>
      </c>
      <c r="X3274">
        <v>1102</v>
      </c>
      <c r="Y3274">
        <v>75</v>
      </c>
      <c r="Z3274">
        <v>41</v>
      </c>
      <c r="AA3274" t="s">
        <v>15</v>
      </c>
      <c r="AB3274">
        <v>1</v>
      </c>
      <c r="AC3274">
        <v>0</v>
      </c>
      <c r="AD3274" t="s">
        <v>15</v>
      </c>
      <c r="AE3274">
        <v>1</v>
      </c>
      <c r="AF3274">
        <v>0</v>
      </c>
      <c r="AG3274" t="s">
        <v>15</v>
      </c>
      <c r="AH3274">
        <v>1</v>
      </c>
      <c r="AI3274">
        <v>0</v>
      </c>
      <c r="AJ3274" t="s">
        <v>15</v>
      </c>
      <c r="AK3274">
        <v>1</v>
      </c>
      <c r="AL3274">
        <v>0</v>
      </c>
    </row>
    <row r="3275" spans="1:38" x14ac:dyDescent="0.25">
      <c r="A3275" t="s">
        <v>1530</v>
      </c>
      <c r="B3275" t="s">
        <v>1524</v>
      </c>
      <c r="C3275">
        <v>13981213</v>
      </c>
      <c r="D3275">
        <v>981213</v>
      </c>
      <c r="E3275" t="s">
        <v>1489</v>
      </c>
      <c r="F3275" t="s">
        <v>1490</v>
      </c>
      <c r="G3275" t="s">
        <v>1523</v>
      </c>
      <c r="H3275" t="s">
        <v>42</v>
      </c>
      <c r="I3275">
        <v>4</v>
      </c>
      <c r="J3275" t="s">
        <v>31</v>
      </c>
      <c r="K3275">
        <v>12</v>
      </c>
      <c r="L3275">
        <v>51</v>
      </c>
      <c r="M3275">
        <v>50</v>
      </c>
      <c r="N3275" t="s">
        <v>18</v>
      </c>
      <c r="O3275" t="s">
        <v>1556</v>
      </c>
      <c r="P3275">
        <v>0</v>
      </c>
      <c r="Q3275">
        <v>0</v>
      </c>
      <c r="R3275">
        <v>49</v>
      </c>
      <c r="S3275">
        <v>1.6896551724137931</v>
      </c>
      <c r="T3275">
        <f>DATATABLE[[#This Row],[تعداد واگن منتظر واگذاری]]+DATATABLE[[#This Row],[تعداد واگن تحت تخلیه]]</f>
        <v>49</v>
      </c>
      <c r="U3275">
        <v>1.6896551724137931</v>
      </c>
      <c r="V3275">
        <v>38</v>
      </c>
      <c r="W3275">
        <v>1.3103448275862069</v>
      </c>
      <c r="X3275">
        <v>2204</v>
      </c>
      <c r="Y3275">
        <v>49</v>
      </c>
      <c r="Z3275">
        <v>87</v>
      </c>
      <c r="AA3275" t="s">
        <v>13</v>
      </c>
      <c r="AB3275">
        <v>0</v>
      </c>
      <c r="AC3275">
        <v>1</v>
      </c>
      <c r="AD3275" t="s">
        <v>15</v>
      </c>
      <c r="AE3275">
        <v>1</v>
      </c>
      <c r="AF3275">
        <v>0</v>
      </c>
      <c r="AG3275" t="s">
        <v>15</v>
      </c>
      <c r="AH3275">
        <v>1</v>
      </c>
      <c r="AI3275">
        <v>0</v>
      </c>
      <c r="AJ3275" t="s">
        <v>15</v>
      </c>
      <c r="AK3275">
        <v>1</v>
      </c>
      <c r="AL3275">
        <v>0</v>
      </c>
    </row>
    <row r="3276" spans="1:38" x14ac:dyDescent="0.25">
      <c r="A3276" t="s">
        <v>1530</v>
      </c>
      <c r="B3276" t="s">
        <v>1524</v>
      </c>
      <c r="C3276">
        <v>13981214</v>
      </c>
      <c r="D3276">
        <v>981214</v>
      </c>
      <c r="E3276" t="s">
        <v>1491</v>
      </c>
      <c r="F3276" t="s">
        <v>1492</v>
      </c>
      <c r="G3276" t="s">
        <v>1523</v>
      </c>
      <c r="H3276" t="s">
        <v>42</v>
      </c>
      <c r="I3276">
        <v>4</v>
      </c>
      <c r="J3276" t="s">
        <v>31</v>
      </c>
      <c r="K3276">
        <v>12</v>
      </c>
      <c r="L3276">
        <v>51</v>
      </c>
      <c r="M3276">
        <v>50</v>
      </c>
      <c r="N3276" t="s">
        <v>19</v>
      </c>
      <c r="O3276" t="s">
        <v>1557</v>
      </c>
      <c r="P3276">
        <v>24</v>
      </c>
      <c r="Q3276">
        <v>0.82758620689655171</v>
      </c>
      <c r="R3276">
        <v>2</v>
      </c>
      <c r="S3276">
        <v>6.8965517241379309E-2</v>
      </c>
      <c r="T3276">
        <f>DATATABLE[[#This Row],[تعداد واگن منتظر واگذاری]]+DATATABLE[[#This Row],[تعداد واگن تحت تخلیه]]</f>
        <v>26</v>
      </c>
      <c r="U3276">
        <v>0.89655172413793105</v>
      </c>
      <c r="V3276">
        <v>43</v>
      </c>
      <c r="W3276">
        <v>1.4827586206896552</v>
      </c>
      <c r="X3276">
        <v>2494</v>
      </c>
      <c r="Y3276">
        <v>26</v>
      </c>
      <c r="Z3276">
        <v>45</v>
      </c>
      <c r="AA3276" t="s">
        <v>15</v>
      </c>
      <c r="AB3276">
        <v>1</v>
      </c>
      <c r="AC3276">
        <v>0</v>
      </c>
      <c r="AD3276" t="s">
        <v>15</v>
      </c>
      <c r="AE3276">
        <v>1</v>
      </c>
      <c r="AF3276">
        <v>0</v>
      </c>
      <c r="AG3276" t="s">
        <v>15</v>
      </c>
      <c r="AH3276">
        <v>1</v>
      </c>
      <c r="AI3276">
        <v>0</v>
      </c>
      <c r="AJ3276" t="s">
        <v>15</v>
      </c>
      <c r="AK3276">
        <v>1</v>
      </c>
      <c r="AL3276">
        <v>0</v>
      </c>
    </row>
    <row r="3277" spans="1:38" x14ac:dyDescent="0.25">
      <c r="A3277" t="s">
        <v>1530</v>
      </c>
      <c r="B3277" t="s">
        <v>1524</v>
      </c>
      <c r="C3277">
        <v>13981215</v>
      </c>
      <c r="D3277">
        <v>981215</v>
      </c>
      <c r="E3277" t="s">
        <v>1493</v>
      </c>
      <c r="F3277" t="s">
        <v>1494</v>
      </c>
      <c r="G3277" t="s">
        <v>1523</v>
      </c>
      <c r="H3277" t="s">
        <v>42</v>
      </c>
      <c r="I3277">
        <v>4</v>
      </c>
      <c r="J3277" t="s">
        <v>31</v>
      </c>
      <c r="K3277">
        <v>12</v>
      </c>
      <c r="L3277">
        <v>51</v>
      </c>
      <c r="M3277">
        <v>51</v>
      </c>
      <c r="N3277" t="s">
        <v>20</v>
      </c>
      <c r="O3277" t="s">
        <v>1558</v>
      </c>
      <c r="P3277">
        <v>0</v>
      </c>
      <c r="Q3277">
        <v>0</v>
      </c>
      <c r="R3277">
        <v>1</v>
      </c>
      <c r="S3277">
        <v>3.4482758620689655E-2</v>
      </c>
      <c r="T3277">
        <f>DATATABLE[[#This Row],[تعداد واگن منتظر واگذاری]]+DATATABLE[[#This Row],[تعداد واگن تحت تخلیه]]</f>
        <v>1</v>
      </c>
      <c r="U3277">
        <v>3.4482758620689655E-2</v>
      </c>
      <c r="V3277">
        <v>24</v>
      </c>
      <c r="W3277">
        <v>0.82758620689655171</v>
      </c>
      <c r="X3277">
        <v>1392</v>
      </c>
      <c r="Y3277">
        <v>1</v>
      </c>
      <c r="Z3277">
        <v>25</v>
      </c>
      <c r="AA3277" t="s">
        <v>13</v>
      </c>
      <c r="AB3277">
        <v>0</v>
      </c>
      <c r="AC3277">
        <v>1</v>
      </c>
      <c r="AD3277" t="s">
        <v>15</v>
      </c>
      <c r="AE3277">
        <v>1</v>
      </c>
      <c r="AF3277">
        <v>0</v>
      </c>
      <c r="AG3277" t="s">
        <v>15</v>
      </c>
      <c r="AH3277">
        <v>1</v>
      </c>
      <c r="AI3277">
        <v>0</v>
      </c>
      <c r="AJ3277" t="s">
        <v>15</v>
      </c>
      <c r="AK3277">
        <v>1</v>
      </c>
      <c r="AL3277">
        <v>0</v>
      </c>
    </row>
    <row r="3278" spans="1:38" x14ac:dyDescent="0.25">
      <c r="A3278" t="s">
        <v>1530</v>
      </c>
      <c r="B3278" t="s">
        <v>1524</v>
      </c>
      <c r="C3278">
        <v>13981216</v>
      </c>
      <c r="D3278">
        <v>981216</v>
      </c>
      <c r="E3278" t="s">
        <v>1495</v>
      </c>
      <c r="F3278" t="s">
        <v>1496</v>
      </c>
      <c r="G3278" t="s">
        <v>1523</v>
      </c>
      <c r="H3278" t="s">
        <v>42</v>
      </c>
      <c r="I3278">
        <v>4</v>
      </c>
      <c r="J3278" t="s">
        <v>31</v>
      </c>
      <c r="K3278">
        <v>12</v>
      </c>
      <c r="L3278">
        <v>51</v>
      </c>
      <c r="M3278">
        <v>51</v>
      </c>
      <c r="N3278" t="s">
        <v>12</v>
      </c>
      <c r="O3278" t="s">
        <v>1559</v>
      </c>
      <c r="P3278">
        <v>28</v>
      </c>
      <c r="Q3278">
        <v>0.96551724137931039</v>
      </c>
      <c r="R3278">
        <v>2</v>
      </c>
      <c r="S3278">
        <v>6.8965517241379309E-2</v>
      </c>
      <c r="T3278">
        <f>DATATABLE[[#This Row],[تعداد واگن منتظر واگذاری]]+DATATABLE[[#This Row],[تعداد واگن تحت تخلیه]]</f>
        <v>30</v>
      </c>
      <c r="U3278">
        <v>1.0344827586206897</v>
      </c>
      <c r="V3278">
        <v>17</v>
      </c>
      <c r="W3278">
        <v>0.58620689655172409</v>
      </c>
      <c r="X3278">
        <v>986</v>
      </c>
      <c r="Y3278">
        <v>30</v>
      </c>
      <c r="Z3278">
        <v>19</v>
      </c>
      <c r="AA3278" t="s">
        <v>15</v>
      </c>
      <c r="AB3278">
        <v>1</v>
      </c>
      <c r="AC3278">
        <v>0</v>
      </c>
      <c r="AD3278" t="s">
        <v>15</v>
      </c>
      <c r="AE3278">
        <v>1</v>
      </c>
      <c r="AF3278">
        <v>0</v>
      </c>
      <c r="AG3278" t="s">
        <v>15</v>
      </c>
      <c r="AH3278">
        <v>1</v>
      </c>
      <c r="AI3278">
        <v>0</v>
      </c>
      <c r="AJ3278" t="s">
        <v>15</v>
      </c>
      <c r="AK3278">
        <v>1</v>
      </c>
      <c r="AL3278">
        <v>0</v>
      </c>
    </row>
    <row r="3279" spans="1:38" x14ac:dyDescent="0.25">
      <c r="A3279" t="s">
        <v>1530</v>
      </c>
      <c r="B3279" t="s">
        <v>1524</v>
      </c>
      <c r="C3279">
        <v>13981217</v>
      </c>
      <c r="D3279">
        <v>981217</v>
      </c>
      <c r="E3279" t="s">
        <v>1497</v>
      </c>
      <c r="F3279" t="s">
        <v>1498</v>
      </c>
      <c r="G3279" t="s">
        <v>1523</v>
      </c>
      <c r="H3279" t="s">
        <v>42</v>
      </c>
      <c r="I3279">
        <v>4</v>
      </c>
      <c r="J3279" t="s">
        <v>31</v>
      </c>
      <c r="K3279">
        <v>12</v>
      </c>
      <c r="L3279">
        <v>52</v>
      </c>
      <c r="M3279">
        <v>51</v>
      </c>
      <c r="N3279" t="s">
        <v>14</v>
      </c>
      <c r="O3279" t="s">
        <v>1560</v>
      </c>
      <c r="P3279">
        <v>23</v>
      </c>
      <c r="Q3279">
        <v>0.7931034482758621</v>
      </c>
      <c r="R3279">
        <v>50</v>
      </c>
      <c r="S3279">
        <v>1.7241379310344827</v>
      </c>
      <c r="T3279">
        <f>DATATABLE[[#This Row],[تعداد واگن منتظر واگذاری]]+DATATABLE[[#This Row],[تعداد واگن تحت تخلیه]]</f>
        <v>73</v>
      </c>
      <c r="U3279">
        <v>2.5172413793103448</v>
      </c>
      <c r="V3279">
        <v>6</v>
      </c>
      <c r="W3279">
        <v>0.20689655172413793</v>
      </c>
      <c r="X3279">
        <v>348</v>
      </c>
      <c r="Y3279">
        <v>73</v>
      </c>
      <c r="Z3279">
        <v>56</v>
      </c>
      <c r="AA3279" t="s">
        <v>15</v>
      </c>
      <c r="AB3279">
        <v>1</v>
      </c>
      <c r="AC3279">
        <v>0</v>
      </c>
      <c r="AD3279" t="s">
        <v>15</v>
      </c>
      <c r="AE3279">
        <v>1</v>
      </c>
      <c r="AF3279">
        <v>0</v>
      </c>
      <c r="AG3279" t="s">
        <v>15</v>
      </c>
      <c r="AH3279">
        <v>1</v>
      </c>
      <c r="AI3279">
        <v>0</v>
      </c>
      <c r="AJ3279" t="s">
        <v>15</v>
      </c>
      <c r="AK3279">
        <v>1</v>
      </c>
      <c r="AL3279">
        <v>0</v>
      </c>
    </row>
    <row r="3280" spans="1:38" x14ac:dyDescent="0.25">
      <c r="A3280" t="s">
        <v>1530</v>
      </c>
      <c r="B3280" t="s">
        <v>1524</v>
      </c>
      <c r="C3280">
        <v>13981218</v>
      </c>
      <c r="D3280">
        <v>981218</v>
      </c>
      <c r="E3280" t="s">
        <v>1499</v>
      </c>
      <c r="F3280" t="s">
        <v>1500</v>
      </c>
      <c r="G3280" t="s">
        <v>1523</v>
      </c>
      <c r="H3280" t="s">
        <v>42</v>
      </c>
      <c r="I3280">
        <v>4</v>
      </c>
      <c r="J3280" t="s">
        <v>31</v>
      </c>
      <c r="K3280">
        <v>12</v>
      </c>
      <c r="L3280">
        <v>52</v>
      </c>
      <c r="M3280">
        <v>51</v>
      </c>
      <c r="N3280" t="s">
        <v>16</v>
      </c>
      <c r="O3280" t="s">
        <v>1561</v>
      </c>
      <c r="P3280">
        <v>0</v>
      </c>
      <c r="Q3280">
        <v>0</v>
      </c>
      <c r="R3280">
        <v>47</v>
      </c>
      <c r="S3280">
        <v>1.6206896551724137</v>
      </c>
      <c r="T3280">
        <f>DATATABLE[[#This Row],[تعداد واگن منتظر واگذاری]]+DATATABLE[[#This Row],[تعداد واگن تحت تخلیه]]</f>
        <v>47</v>
      </c>
      <c r="U3280">
        <v>1.6206896551724137</v>
      </c>
      <c r="V3280">
        <v>19</v>
      </c>
      <c r="W3280">
        <v>0.65517241379310343</v>
      </c>
      <c r="X3280">
        <v>1102</v>
      </c>
      <c r="Y3280">
        <v>47</v>
      </c>
      <c r="Z3280">
        <v>66</v>
      </c>
      <c r="AA3280" t="s">
        <v>13</v>
      </c>
      <c r="AB3280">
        <v>0</v>
      </c>
      <c r="AC3280">
        <v>1</v>
      </c>
      <c r="AD3280" t="s">
        <v>15</v>
      </c>
      <c r="AE3280">
        <v>1</v>
      </c>
      <c r="AF3280">
        <v>0</v>
      </c>
      <c r="AG3280" t="s">
        <v>15</v>
      </c>
      <c r="AH3280">
        <v>1</v>
      </c>
      <c r="AI3280">
        <v>0</v>
      </c>
      <c r="AJ3280" t="s">
        <v>15</v>
      </c>
      <c r="AK3280">
        <v>1</v>
      </c>
      <c r="AL3280">
        <v>0</v>
      </c>
    </row>
    <row r="3281" spans="1:38" x14ac:dyDescent="0.25">
      <c r="A3281" t="s">
        <v>1530</v>
      </c>
      <c r="B3281" t="s">
        <v>1524</v>
      </c>
      <c r="C3281">
        <v>13981219</v>
      </c>
      <c r="D3281">
        <v>981219</v>
      </c>
      <c r="E3281" t="s">
        <v>1501</v>
      </c>
      <c r="F3281" t="s">
        <v>1502</v>
      </c>
      <c r="G3281" t="s">
        <v>1523</v>
      </c>
      <c r="H3281" t="s">
        <v>42</v>
      </c>
      <c r="I3281">
        <v>4</v>
      </c>
      <c r="J3281" t="s">
        <v>31</v>
      </c>
      <c r="K3281">
        <v>12</v>
      </c>
      <c r="L3281">
        <v>52</v>
      </c>
      <c r="M3281">
        <v>51</v>
      </c>
      <c r="N3281" t="s">
        <v>17</v>
      </c>
      <c r="O3281" t="s">
        <v>1562</v>
      </c>
      <c r="P3281">
        <v>9</v>
      </c>
      <c r="Q3281">
        <v>0.31034482758620691</v>
      </c>
      <c r="R3281">
        <v>43</v>
      </c>
      <c r="S3281">
        <v>1.4827586206896552</v>
      </c>
      <c r="T3281">
        <f>DATATABLE[[#This Row],[تعداد واگن منتظر واگذاری]]+DATATABLE[[#This Row],[تعداد واگن تحت تخلیه]]</f>
        <v>52</v>
      </c>
      <c r="U3281">
        <v>1.7931034482758621</v>
      </c>
      <c r="V3281">
        <v>89</v>
      </c>
      <c r="W3281">
        <v>3.0689655172413794</v>
      </c>
      <c r="X3281">
        <v>5162</v>
      </c>
      <c r="Y3281">
        <v>52</v>
      </c>
      <c r="Z3281">
        <v>132</v>
      </c>
      <c r="AA3281" t="s">
        <v>15</v>
      </c>
      <c r="AB3281">
        <v>1</v>
      </c>
      <c r="AC3281">
        <v>0</v>
      </c>
      <c r="AD3281" t="s">
        <v>15</v>
      </c>
      <c r="AE3281">
        <v>1</v>
      </c>
      <c r="AF3281">
        <v>0</v>
      </c>
      <c r="AG3281" t="s">
        <v>15</v>
      </c>
      <c r="AH3281">
        <v>1</v>
      </c>
      <c r="AI3281">
        <v>0</v>
      </c>
      <c r="AJ3281" t="s">
        <v>15</v>
      </c>
      <c r="AK3281">
        <v>1</v>
      </c>
      <c r="AL3281">
        <v>0</v>
      </c>
    </row>
    <row r="3282" spans="1:38" x14ac:dyDescent="0.25">
      <c r="A3282" t="s">
        <v>1530</v>
      </c>
      <c r="B3282" t="s">
        <v>1524</v>
      </c>
      <c r="C3282">
        <v>13981220</v>
      </c>
      <c r="D3282">
        <v>981220</v>
      </c>
      <c r="E3282" t="s">
        <v>1503</v>
      </c>
      <c r="F3282" t="s">
        <v>1504</v>
      </c>
      <c r="G3282" t="s">
        <v>1523</v>
      </c>
      <c r="H3282" t="s">
        <v>42</v>
      </c>
      <c r="I3282">
        <v>4</v>
      </c>
      <c r="J3282" t="s">
        <v>31</v>
      </c>
      <c r="K3282">
        <v>12</v>
      </c>
      <c r="L3282">
        <v>52</v>
      </c>
      <c r="M3282">
        <v>51</v>
      </c>
      <c r="N3282" t="s">
        <v>18</v>
      </c>
      <c r="O3282" t="s">
        <v>1563</v>
      </c>
      <c r="P3282">
        <v>6</v>
      </c>
      <c r="Q3282">
        <v>0.20689655172413793</v>
      </c>
      <c r="R3282">
        <v>7</v>
      </c>
      <c r="S3282">
        <v>0.2413793103448276</v>
      </c>
      <c r="T3282">
        <f>DATATABLE[[#This Row],[تعداد واگن منتظر واگذاری]]+DATATABLE[[#This Row],[تعداد واگن تحت تخلیه]]</f>
        <v>13</v>
      </c>
      <c r="U3282">
        <v>0.44827586206896552</v>
      </c>
      <c r="V3282">
        <v>75</v>
      </c>
      <c r="W3282">
        <v>2.5862068965517242</v>
      </c>
      <c r="X3282">
        <v>4350</v>
      </c>
      <c r="Y3282">
        <v>13</v>
      </c>
      <c r="Z3282">
        <v>82</v>
      </c>
      <c r="AA3282" t="s">
        <v>15</v>
      </c>
      <c r="AB3282">
        <v>1</v>
      </c>
      <c r="AC3282">
        <v>0</v>
      </c>
      <c r="AD3282" t="s">
        <v>15</v>
      </c>
      <c r="AE3282">
        <v>1</v>
      </c>
      <c r="AF3282">
        <v>0</v>
      </c>
      <c r="AG3282" t="s">
        <v>15</v>
      </c>
      <c r="AH3282">
        <v>1</v>
      </c>
      <c r="AI3282">
        <v>0</v>
      </c>
      <c r="AJ3282" t="s">
        <v>15</v>
      </c>
      <c r="AK3282">
        <v>1</v>
      </c>
      <c r="AL3282">
        <v>0</v>
      </c>
    </row>
    <row r="3283" spans="1:38" x14ac:dyDescent="0.25">
      <c r="A3283" t="s">
        <v>1530</v>
      </c>
      <c r="B3283" t="s">
        <v>1524</v>
      </c>
      <c r="C3283">
        <v>13981221</v>
      </c>
      <c r="D3283">
        <v>981221</v>
      </c>
      <c r="E3283" t="s">
        <v>1505</v>
      </c>
      <c r="F3283" t="s">
        <v>1506</v>
      </c>
      <c r="G3283" t="s">
        <v>1523</v>
      </c>
      <c r="H3283" t="s">
        <v>42</v>
      </c>
      <c r="I3283">
        <v>4</v>
      </c>
      <c r="J3283" t="s">
        <v>31</v>
      </c>
      <c r="K3283">
        <v>12</v>
      </c>
      <c r="L3283">
        <v>52</v>
      </c>
      <c r="M3283">
        <v>51</v>
      </c>
      <c r="N3283" t="s">
        <v>19</v>
      </c>
      <c r="O3283" t="s">
        <v>1564</v>
      </c>
      <c r="P3283">
        <v>29</v>
      </c>
      <c r="Q3283">
        <v>1</v>
      </c>
      <c r="R3283">
        <v>7</v>
      </c>
      <c r="S3283">
        <v>0.2413793103448276</v>
      </c>
      <c r="T3283">
        <f>DATATABLE[[#This Row],[تعداد واگن منتظر واگذاری]]+DATATABLE[[#This Row],[تعداد واگن تحت تخلیه]]</f>
        <v>36</v>
      </c>
      <c r="U3283">
        <v>1.2413793103448276</v>
      </c>
      <c r="V3283">
        <v>0</v>
      </c>
      <c r="W3283">
        <v>0</v>
      </c>
      <c r="X3283">
        <v>0</v>
      </c>
      <c r="Y3283">
        <v>36</v>
      </c>
      <c r="Z3283">
        <v>7</v>
      </c>
      <c r="AA3283" t="s">
        <v>15</v>
      </c>
      <c r="AB3283">
        <v>1</v>
      </c>
      <c r="AC3283">
        <v>0</v>
      </c>
      <c r="AD3283" t="s">
        <v>15</v>
      </c>
      <c r="AE3283">
        <v>1</v>
      </c>
      <c r="AF3283">
        <v>0</v>
      </c>
      <c r="AG3283" t="s">
        <v>13</v>
      </c>
      <c r="AH3283">
        <v>0</v>
      </c>
      <c r="AI3283">
        <v>1</v>
      </c>
      <c r="AJ3283" t="s">
        <v>15</v>
      </c>
      <c r="AK3283">
        <v>1</v>
      </c>
      <c r="AL3283">
        <v>0</v>
      </c>
    </row>
    <row r="3284" spans="1:38" x14ac:dyDescent="0.25">
      <c r="A3284" t="s">
        <v>1530</v>
      </c>
      <c r="B3284" t="s">
        <v>1524</v>
      </c>
      <c r="C3284">
        <v>13981222</v>
      </c>
      <c r="D3284">
        <v>981222</v>
      </c>
      <c r="E3284" t="s">
        <v>1507</v>
      </c>
      <c r="F3284" t="s">
        <v>1508</v>
      </c>
      <c r="G3284" t="s">
        <v>1523</v>
      </c>
      <c r="H3284" t="s">
        <v>42</v>
      </c>
      <c r="I3284">
        <v>4</v>
      </c>
      <c r="J3284" t="s">
        <v>31</v>
      </c>
      <c r="K3284">
        <v>12</v>
      </c>
      <c r="L3284">
        <v>52</v>
      </c>
      <c r="M3284">
        <v>52</v>
      </c>
      <c r="N3284" t="s">
        <v>20</v>
      </c>
      <c r="O3284" t="s">
        <v>1565</v>
      </c>
      <c r="P3284">
        <v>21</v>
      </c>
      <c r="Q3284">
        <v>0.72413793103448276</v>
      </c>
      <c r="R3284">
        <v>20</v>
      </c>
      <c r="S3284">
        <v>0.68965517241379315</v>
      </c>
      <c r="T3284">
        <f>DATATABLE[[#This Row],[تعداد واگن منتظر واگذاری]]+DATATABLE[[#This Row],[تعداد واگن تحت تخلیه]]</f>
        <v>41</v>
      </c>
      <c r="U3284">
        <v>1.4137931034482758</v>
      </c>
      <c r="V3284">
        <v>6</v>
      </c>
      <c r="W3284">
        <v>0.20689655172413793</v>
      </c>
      <c r="X3284">
        <v>348</v>
      </c>
      <c r="Y3284">
        <v>41</v>
      </c>
      <c r="Z3284">
        <v>26</v>
      </c>
      <c r="AA3284" t="s">
        <v>15</v>
      </c>
      <c r="AB3284">
        <v>1</v>
      </c>
      <c r="AC3284">
        <v>0</v>
      </c>
      <c r="AD3284" t="s">
        <v>15</v>
      </c>
      <c r="AE3284">
        <v>1</v>
      </c>
      <c r="AF3284">
        <v>0</v>
      </c>
      <c r="AG3284" t="s">
        <v>15</v>
      </c>
      <c r="AH3284">
        <v>1</v>
      </c>
      <c r="AI3284">
        <v>0</v>
      </c>
      <c r="AJ3284" t="s">
        <v>15</v>
      </c>
      <c r="AK3284">
        <v>1</v>
      </c>
      <c r="AL3284">
        <v>0</v>
      </c>
    </row>
    <row r="3285" spans="1:38" x14ac:dyDescent="0.25">
      <c r="A3285" t="s">
        <v>1530</v>
      </c>
      <c r="B3285" t="s">
        <v>1524</v>
      </c>
      <c r="C3285">
        <v>13981223</v>
      </c>
      <c r="D3285">
        <v>981223</v>
      </c>
      <c r="E3285" t="s">
        <v>1509</v>
      </c>
      <c r="F3285" t="s">
        <v>1510</v>
      </c>
      <c r="G3285" t="s">
        <v>1523</v>
      </c>
      <c r="H3285" t="s">
        <v>42</v>
      </c>
      <c r="I3285">
        <v>4</v>
      </c>
      <c r="J3285" t="s">
        <v>31</v>
      </c>
      <c r="K3285">
        <v>12</v>
      </c>
      <c r="L3285">
        <v>52</v>
      </c>
      <c r="M3285">
        <v>52</v>
      </c>
      <c r="N3285" t="s">
        <v>12</v>
      </c>
      <c r="O3285" t="s">
        <v>1566</v>
      </c>
      <c r="P3285">
        <v>0</v>
      </c>
      <c r="Q3285">
        <v>0</v>
      </c>
      <c r="R3285">
        <v>22</v>
      </c>
      <c r="S3285">
        <v>0.75862068965517238</v>
      </c>
      <c r="T3285">
        <f>DATATABLE[[#This Row],[تعداد واگن منتظر واگذاری]]+DATATABLE[[#This Row],[تعداد واگن تحت تخلیه]]</f>
        <v>22</v>
      </c>
      <c r="U3285">
        <v>0.75862068965517238</v>
      </c>
      <c r="V3285">
        <v>52</v>
      </c>
      <c r="W3285">
        <v>1.7931034482758621</v>
      </c>
      <c r="X3285">
        <v>3016</v>
      </c>
      <c r="Y3285">
        <v>22</v>
      </c>
      <c r="Z3285">
        <v>74</v>
      </c>
      <c r="AA3285" t="s">
        <v>13</v>
      </c>
      <c r="AB3285">
        <v>0</v>
      </c>
      <c r="AC3285">
        <v>1</v>
      </c>
      <c r="AD3285" t="s">
        <v>15</v>
      </c>
      <c r="AE3285">
        <v>1</v>
      </c>
      <c r="AF3285">
        <v>0</v>
      </c>
      <c r="AG3285" t="s">
        <v>15</v>
      </c>
      <c r="AH3285">
        <v>1</v>
      </c>
      <c r="AI3285">
        <v>0</v>
      </c>
      <c r="AJ3285" t="s">
        <v>15</v>
      </c>
      <c r="AK3285">
        <v>1</v>
      </c>
      <c r="AL3285">
        <v>0</v>
      </c>
    </row>
    <row r="3286" spans="1:38" x14ac:dyDescent="0.25">
      <c r="A3286" t="s">
        <v>1530</v>
      </c>
      <c r="B3286" t="s">
        <v>1524</v>
      </c>
      <c r="C3286">
        <v>13981224</v>
      </c>
      <c r="D3286">
        <v>981224</v>
      </c>
      <c r="E3286" t="s">
        <v>1511</v>
      </c>
      <c r="F3286" t="s">
        <v>1512</v>
      </c>
      <c r="G3286" t="s">
        <v>1523</v>
      </c>
      <c r="H3286" t="s">
        <v>42</v>
      </c>
      <c r="I3286">
        <v>4</v>
      </c>
      <c r="J3286" t="s">
        <v>31</v>
      </c>
      <c r="K3286">
        <v>12</v>
      </c>
      <c r="L3286">
        <v>53</v>
      </c>
      <c r="M3286">
        <v>52</v>
      </c>
      <c r="N3286" t="s">
        <v>14</v>
      </c>
      <c r="O3286" t="s">
        <v>1567</v>
      </c>
      <c r="P3286">
        <v>26</v>
      </c>
      <c r="Q3286">
        <v>0.89655172413793105</v>
      </c>
      <c r="R3286">
        <v>9</v>
      </c>
      <c r="S3286">
        <v>0.31034482758620691</v>
      </c>
      <c r="T3286">
        <f>DATATABLE[[#This Row],[تعداد واگن منتظر واگذاری]]+DATATABLE[[#This Row],[تعداد واگن تحت تخلیه]]</f>
        <v>35</v>
      </c>
      <c r="U3286">
        <v>1.2068965517241379</v>
      </c>
      <c r="V3286">
        <v>20</v>
      </c>
      <c r="W3286">
        <v>0.68965517241379315</v>
      </c>
      <c r="X3286">
        <v>1160</v>
      </c>
      <c r="Y3286">
        <v>35</v>
      </c>
      <c r="Z3286">
        <v>29</v>
      </c>
      <c r="AA3286" t="s">
        <v>15</v>
      </c>
      <c r="AB3286">
        <v>1</v>
      </c>
      <c r="AC3286">
        <v>0</v>
      </c>
      <c r="AD3286" t="s">
        <v>15</v>
      </c>
      <c r="AE3286">
        <v>1</v>
      </c>
      <c r="AF3286">
        <v>0</v>
      </c>
      <c r="AG3286" t="s">
        <v>15</v>
      </c>
      <c r="AH3286">
        <v>1</v>
      </c>
      <c r="AI3286">
        <v>0</v>
      </c>
      <c r="AJ3286" t="s">
        <v>15</v>
      </c>
      <c r="AK3286">
        <v>1</v>
      </c>
      <c r="AL3286">
        <v>0</v>
      </c>
    </row>
    <row r="3287" spans="1:38" x14ac:dyDescent="0.25">
      <c r="A3287" t="s">
        <v>1530</v>
      </c>
      <c r="B3287" t="s">
        <v>1524</v>
      </c>
      <c r="C3287">
        <v>13981225</v>
      </c>
      <c r="D3287">
        <v>981225</v>
      </c>
      <c r="E3287" t="s">
        <v>1513</v>
      </c>
      <c r="F3287" t="s">
        <v>1514</v>
      </c>
      <c r="G3287" t="s">
        <v>1523</v>
      </c>
      <c r="H3287" t="s">
        <v>42</v>
      </c>
      <c r="I3287">
        <v>4</v>
      </c>
      <c r="J3287" t="s">
        <v>31</v>
      </c>
      <c r="K3287">
        <v>12</v>
      </c>
      <c r="L3287">
        <v>53</v>
      </c>
      <c r="M3287">
        <v>52</v>
      </c>
      <c r="N3287" t="s">
        <v>16</v>
      </c>
      <c r="O3287" t="s">
        <v>1568</v>
      </c>
      <c r="P3287">
        <v>74</v>
      </c>
      <c r="Q3287">
        <v>2.5517241379310347</v>
      </c>
      <c r="R3287">
        <v>3</v>
      </c>
      <c r="S3287">
        <v>0.10344827586206896</v>
      </c>
      <c r="T3287">
        <f>DATATABLE[[#This Row],[تعداد واگن منتظر واگذاری]]+DATATABLE[[#This Row],[تعداد واگن تحت تخلیه]]</f>
        <v>77</v>
      </c>
      <c r="U3287">
        <v>2.6551724137931036</v>
      </c>
      <c r="V3287">
        <v>1</v>
      </c>
      <c r="W3287">
        <v>3.4482758620689655E-2</v>
      </c>
      <c r="X3287">
        <v>58</v>
      </c>
      <c r="Y3287">
        <v>77</v>
      </c>
      <c r="Z3287">
        <v>4</v>
      </c>
      <c r="AA3287" t="s">
        <v>15</v>
      </c>
      <c r="AB3287">
        <v>1</v>
      </c>
      <c r="AC3287">
        <v>0</v>
      </c>
      <c r="AD3287" t="s">
        <v>15</v>
      </c>
      <c r="AE3287">
        <v>1</v>
      </c>
      <c r="AF3287">
        <v>0</v>
      </c>
      <c r="AG3287" t="s">
        <v>15</v>
      </c>
      <c r="AH3287">
        <v>1</v>
      </c>
      <c r="AI3287">
        <v>0</v>
      </c>
      <c r="AJ3287" t="s">
        <v>15</v>
      </c>
      <c r="AK3287">
        <v>1</v>
      </c>
      <c r="AL3287">
        <v>0</v>
      </c>
    </row>
    <row r="3288" spans="1:38" x14ac:dyDescent="0.25">
      <c r="A3288" t="s">
        <v>1530</v>
      </c>
      <c r="B3288" t="s">
        <v>1524</v>
      </c>
      <c r="C3288">
        <v>13981226</v>
      </c>
      <c r="D3288">
        <v>981226</v>
      </c>
      <c r="E3288" t="s">
        <v>1515</v>
      </c>
      <c r="F3288" t="s">
        <v>1516</v>
      </c>
      <c r="G3288" t="s">
        <v>1523</v>
      </c>
      <c r="H3288" t="s">
        <v>42</v>
      </c>
      <c r="I3288">
        <v>4</v>
      </c>
      <c r="J3288" t="s">
        <v>31</v>
      </c>
      <c r="K3288">
        <v>12</v>
      </c>
      <c r="L3288">
        <v>53</v>
      </c>
      <c r="M3288">
        <v>52</v>
      </c>
      <c r="N3288" t="s">
        <v>17</v>
      </c>
      <c r="O3288" t="s">
        <v>1569</v>
      </c>
      <c r="P3288">
        <v>53</v>
      </c>
      <c r="Q3288">
        <v>1.8275862068965518</v>
      </c>
      <c r="R3288">
        <v>14</v>
      </c>
      <c r="S3288">
        <v>0.48275862068965519</v>
      </c>
      <c r="T3288">
        <f>DATATABLE[[#This Row],[تعداد واگن منتظر واگذاری]]+DATATABLE[[#This Row],[تعداد واگن تحت تخلیه]]</f>
        <v>67</v>
      </c>
      <c r="U3288">
        <v>2.3103448275862069</v>
      </c>
      <c r="V3288">
        <v>0</v>
      </c>
      <c r="W3288">
        <v>0</v>
      </c>
      <c r="X3288">
        <v>0</v>
      </c>
      <c r="Y3288">
        <v>67</v>
      </c>
      <c r="Z3288">
        <v>14</v>
      </c>
      <c r="AA3288" t="s">
        <v>15</v>
      </c>
      <c r="AB3288">
        <v>1</v>
      </c>
      <c r="AC3288">
        <v>0</v>
      </c>
      <c r="AD3288" t="s">
        <v>15</v>
      </c>
      <c r="AE3288">
        <v>1</v>
      </c>
      <c r="AF3288">
        <v>0</v>
      </c>
      <c r="AG3288" t="s">
        <v>13</v>
      </c>
      <c r="AH3288">
        <v>0</v>
      </c>
      <c r="AI3288">
        <v>1</v>
      </c>
      <c r="AJ3288" t="s">
        <v>15</v>
      </c>
      <c r="AK3288">
        <v>1</v>
      </c>
      <c r="AL3288">
        <v>0</v>
      </c>
    </row>
    <row r="3289" spans="1:38" x14ac:dyDescent="0.25">
      <c r="A3289" t="s">
        <v>1530</v>
      </c>
      <c r="B3289" t="s">
        <v>1524</v>
      </c>
      <c r="C3289">
        <v>13981227</v>
      </c>
      <c r="D3289">
        <v>981227</v>
      </c>
      <c r="E3289" t="s">
        <v>1517</v>
      </c>
      <c r="F3289" t="s">
        <v>1518</v>
      </c>
      <c r="G3289" t="s">
        <v>1523</v>
      </c>
      <c r="H3289" t="s">
        <v>42</v>
      </c>
      <c r="I3289">
        <v>4</v>
      </c>
      <c r="J3289" t="s">
        <v>31</v>
      </c>
      <c r="K3289">
        <v>12</v>
      </c>
      <c r="L3289">
        <v>53</v>
      </c>
      <c r="M3289">
        <v>52</v>
      </c>
      <c r="N3289" t="s">
        <v>18</v>
      </c>
      <c r="O3289" t="s">
        <v>1570</v>
      </c>
      <c r="P3289">
        <v>53</v>
      </c>
      <c r="Q3289">
        <v>1.8275862068965518</v>
      </c>
      <c r="R3289">
        <v>37</v>
      </c>
      <c r="S3289">
        <v>1.2758620689655173</v>
      </c>
      <c r="T3289">
        <f>DATATABLE[[#This Row],[تعداد واگن منتظر واگذاری]]+DATATABLE[[#This Row],[تعداد واگن تحت تخلیه]]</f>
        <v>90</v>
      </c>
      <c r="U3289">
        <v>3.103448275862069</v>
      </c>
      <c r="V3289">
        <v>23</v>
      </c>
      <c r="W3289">
        <v>0.7931034482758621</v>
      </c>
      <c r="X3289">
        <v>1334</v>
      </c>
      <c r="Y3289">
        <v>90</v>
      </c>
      <c r="Z3289">
        <v>60</v>
      </c>
      <c r="AA3289" t="s">
        <v>15</v>
      </c>
      <c r="AB3289">
        <v>1</v>
      </c>
      <c r="AC3289">
        <v>0</v>
      </c>
      <c r="AD3289" t="s">
        <v>15</v>
      </c>
      <c r="AE3289">
        <v>1</v>
      </c>
      <c r="AF3289">
        <v>0</v>
      </c>
      <c r="AG3289" t="s">
        <v>15</v>
      </c>
      <c r="AH3289">
        <v>1</v>
      </c>
      <c r="AI3289">
        <v>0</v>
      </c>
      <c r="AJ3289" t="s">
        <v>15</v>
      </c>
      <c r="AK3289">
        <v>1</v>
      </c>
      <c r="AL3289">
        <v>0</v>
      </c>
    </row>
    <row r="3290" spans="1:38" x14ac:dyDescent="0.25">
      <c r="A3290" t="s">
        <v>1530</v>
      </c>
      <c r="B3290" t="s">
        <v>1524</v>
      </c>
      <c r="C3290">
        <v>13981228</v>
      </c>
      <c r="D3290">
        <v>981228</v>
      </c>
      <c r="E3290" t="s">
        <v>1519</v>
      </c>
      <c r="F3290" t="s">
        <v>1520</v>
      </c>
      <c r="G3290" t="s">
        <v>1523</v>
      </c>
      <c r="H3290" t="s">
        <v>42</v>
      </c>
      <c r="I3290">
        <v>4</v>
      </c>
      <c r="J3290" t="s">
        <v>31</v>
      </c>
      <c r="K3290">
        <v>12</v>
      </c>
      <c r="L3290">
        <v>53</v>
      </c>
      <c r="M3290">
        <v>52</v>
      </c>
      <c r="N3290" t="s">
        <v>19</v>
      </c>
      <c r="O3290" t="s">
        <v>1571</v>
      </c>
      <c r="P3290">
        <v>73</v>
      </c>
      <c r="Q3290">
        <v>2.5172413793103448</v>
      </c>
      <c r="R3290">
        <v>0</v>
      </c>
      <c r="S3290">
        <v>0</v>
      </c>
      <c r="T3290">
        <f>DATATABLE[[#This Row],[تعداد واگن منتظر واگذاری]]+DATATABLE[[#This Row],[تعداد واگن تحت تخلیه]]</f>
        <v>73</v>
      </c>
      <c r="U3290">
        <v>2.5172413793103448</v>
      </c>
      <c r="V3290">
        <v>12</v>
      </c>
      <c r="W3290">
        <v>0.41379310344827586</v>
      </c>
      <c r="X3290">
        <v>696</v>
      </c>
      <c r="Y3290">
        <v>73</v>
      </c>
      <c r="Z3290">
        <v>12</v>
      </c>
      <c r="AA3290" t="s">
        <v>15</v>
      </c>
      <c r="AB3290">
        <v>1</v>
      </c>
      <c r="AC3290">
        <v>0</v>
      </c>
      <c r="AD3290" t="s">
        <v>13</v>
      </c>
      <c r="AE3290">
        <v>0</v>
      </c>
      <c r="AF3290">
        <v>1</v>
      </c>
      <c r="AG3290" t="s">
        <v>15</v>
      </c>
      <c r="AH3290">
        <v>1</v>
      </c>
      <c r="AI3290">
        <v>0</v>
      </c>
      <c r="AJ3290" t="s">
        <v>15</v>
      </c>
      <c r="AK3290">
        <v>1</v>
      </c>
      <c r="AL3290">
        <v>0</v>
      </c>
    </row>
    <row r="3291" spans="1:38" x14ac:dyDescent="0.25">
      <c r="A3291" t="s">
        <v>1530</v>
      </c>
      <c r="B3291" t="s">
        <v>1524</v>
      </c>
      <c r="C3291">
        <v>13981229</v>
      </c>
      <c r="D3291">
        <v>981229</v>
      </c>
      <c r="E3291" t="s">
        <v>1521</v>
      </c>
      <c r="F3291" t="s">
        <v>1522</v>
      </c>
      <c r="G3291" t="s">
        <v>1523</v>
      </c>
      <c r="H3291" t="s">
        <v>42</v>
      </c>
      <c r="I3291">
        <v>4</v>
      </c>
      <c r="J3291" t="s">
        <v>31</v>
      </c>
      <c r="K3291">
        <v>12</v>
      </c>
      <c r="L3291">
        <v>53</v>
      </c>
      <c r="M3291">
        <v>53</v>
      </c>
      <c r="N3291" t="s">
        <v>20</v>
      </c>
      <c r="O3291" t="s">
        <v>1572</v>
      </c>
      <c r="P3291">
        <v>50</v>
      </c>
      <c r="Q3291">
        <v>1.7241379310344827</v>
      </c>
      <c r="R3291">
        <v>6</v>
      </c>
      <c r="S3291">
        <v>0.20689655172413793</v>
      </c>
      <c r="T3291">
        <f>DATATABLE[[#This Row],[تعداد واگن منتظر واگذاری]]+DATATABLE[[#This Row],[تعداد واگن تحت تخلیه]]</f>
        <v>56</v>
      </c>
      <c r="U3291">
        <v>1.9310344827586208</v>
      </c>
      <c r="V3291">
        <v>18</v>
      </c>
      <c r="W3291">
        <v>0.62068965517241381</v>
      </c>
      <c r="X3291">
        <v>1044</v>
      </c>
      <c r="Y3291">
        <v>56</v>
      </c>
      <c r="Z3291">
        <v>24</v>
      </c>
      <c r="AA3291" t="s">
        <v>15</v>
      </c>
      <c r="AB3291">
        <v>1</v>
      </c>
      <c r="AC3291">
        <v>0</v>
      </c>
      <c r="AD3291" t="s">
        <v>15</v>
      </c>
      <c r="AE3291">
        <v>1</v>
      </c>
      <c r="AF3291">
        <v>0</v>
      </c>
      <c r="AG3291" t="s">
        <v>15</v>
      </c>
      <c r="AH3291">
        <v>1</v>
      </c>
      <c r="AI3291">
        <v>0</v>
      </c>
      <c r="AJ3291" t="s">
        <v>15</v>
      </c>
      <c r="AK3291">
        <v>1</v>
      </c>
      <c r="AL3291">
        <v>0</v>
      </c>
    </row>
    <row r="3292" spans="1:38" x14ac:dyDescent="0.25">
      <c r="A3292" t="s">
        <v>1530</v>
      </c>
      <c r="B3292" t="s">
        <v>10</v>
      </c>
      <c r="C3292">
        <v>13980101</v>
      </c>
      <c r="D3292">
        <v>980101</v>
      </c>
      <c r="E3292" t="s">
        <v>793</v>
      </c>
      <c r="F3292" t="s">
        <v>794</v>
      </c>
      <c r="G3292" t="s">
        <v>1523</v>
      </c>
      <c r="H3292" t="s">
        <v>39</v>
      </c>
      <c r="I3292">
        <v>1</v>
      </c>
      <c r="J3292" t="s">
        <v>11</v>
      </c>
      <c r="K3292">
        <v>1</v>
      </c>
      <c r="L3292">
        <v>1</v>
      </c>
      <c r="M3292">
        <v>1</v>
      </c>
      <c r="N3292" t="s">
        <v>20</v>
      </c>
      <c r="O3292" t="s">
        <v>1542</v>
      </c>
      <c r="P3292">
        <v>103</v>
      </c>
      <c r="Q3292">
        <v>3.3225806451612905</v>
      </c>
      <c r="R3292">
        <v>93</v>
      </c>
      <c r="S3292">
        <v>3</v>
      </c>
      <c r="T3292">
        <f>DATATABLE[[#This Row],[تعداد واگن منتظر واگذاری]]+DATATABLE[[#This Row],[تعداد واگن تحت تخلیه]]</f>
        <v>196</v>
      </c>
      <c r="U3292">
        <v>6.32258064516129</v>
      </c>
      <c r="V3292">
        <v>82</v>
      </c>
      <c r="W3292">
        <v>2.6451612903225805</v>
      </c>
      <c r="X3292">
        <v>5330</v>
      </c>
      <c r="Y3292">
        <v>196</v>
      </c>
      <c r="Z3292">
        <v>175</v>
      </c>
      <c r="AA3292" t="s">
        <v>15</v>
      </c>
      <c r="AB3292">
        <v>1</v>
      </c>
      <c r="AC3292">
        <v>0</v>
      </c>
      <c r="AD3292" t="s">
        <v>15</v>
      </c>
      <c r="AE3292">
        <v>1</v>
      </c>
      <c r="AF3292">
        <v>0</v>
      </c>
      <c r="AG3292" t="s">
        <v>15</v>
      </c>
      <c r="AH3292">
        <v>1</v>
      </c>
      <c r="AI3292">
        <v>0</v>
      </c>
      <c r="AJ3292" t="s">
        <v>15</v>
      </c>
      <c r="AK3292">
        <v>1</v>
      </c>
      <c r="AL3292">
        <v>0</v>
      </c>
    </row>
    <row r="3293" spans="1:38" x14ac:dyDescent="0.25">
      <c r="A3293" t="s">
        <v>1530</v>
      </c>
      <c r="B3293" t="s">
        <v>10</v>
      </c>
      <c r="C3293">
        <v>13980102</v>
      </c>
      <c r="D3293">
        <v>980102</v>
      </c>
      <c r="E3293" t="s">
        <v>795</v>
      </c>
      <c r="F3293" t="s">
        <v>796</v>
      </c>
      <c r="G3293" t="s">
        <v>1523</v>
      </c>
      <c r="H3293" t="s">
        <v>39</v>
      </c>
      <c r="I3293">
        <v>1</v>
      </c>
      <c r="J3293" t="s">
        <v>11</v>
      </c>
      <c r="K3293">
        <v>1</v>
      </c>
      <c r="L3293">
        <v>1</v>
      </c>
      <c r="M3293">
        <v>1</v>
      </c>
      <c r="N3293" t="s">
        <v>12</v>
      </c>
      <c r="O3293" t="s">
        <v>1543</v>
      </c>
      <c r="P3293">
        <v>36</v>
      </c>
      <c r="Q3293">
        <v>1.1612903225806452</v>
      </c>
      <c r="R3293">
        <v>86</v>
      </c>
      <c r="S3293">
        <v>2.774193548387097</v>
      </c>
      <c r="T3293">
        <f>DATATABLE[[#This Row],[تعداد واگن منتظر واگذاری]]+DATATABLE[[#This Row],[تعداد واگن تحت تخلیه]]</f>
        <v>122</v>
      </c>
      <c r="U3293">
        <v>3.935483870967742</v>
      </c>
      <c r="V3293">
        <v>88</v>
      </c>
      <c r="W3293">
        <v>2.838709677419355</v>
      </c>
      <c r="X3293">
        <v>5720</v>
      </c>
      <c r="Y3293">
        <v>122</v>
      </c>
      <c r="Z3293">
        <v>174</v>
      </c>
      <c r="AA3293" t="s">
        <v>15</v>
      </c>
      <c r="AB3293">
        <v>1</v>
      </c>
      <c r="AC3293">
        <v>0</v>
      </c>
      <c r="AD3293" t="s">
        <v>15</v>
      </c>
      <c r="AE3293">
        <v>1</v>
      </c>
      <c r="AF3293">
        <v>0</v>
      </c>
      <c r="AG3293" t="s">
        <v>15</v>
      </c>
      <c r="AH3293">
        <v>1</v>
      </c>
      <c r="AI3293">
        <v>0</v>
      </c>
      <c r="AJ3293" t="s">
        <v>15</v>
      </c>
      <c r="AK3293">
        <v>1</v>
      </c>
      <c r="AL3293">
        <v>0</v>
      </c>
    </row>
    <row r="3294" spans="1:38" x14ac:dyDescent="0.25">
      <c r="A3294" t="s">
        <v>1530</v>
      </c>
      <c r="B3294" t="s">
        <v>10</v>
      </c>
      <c r="C3294">
        <v>13980103</v>
      </c>
      <c r="D3294">
        <v>980103</v>
      </c>
      <c r="E3294" t="s">
        <v>797</v>
      </c>
      <c r="F3294" t="s">
        <v>798</v>
      </c>
      <c r="G3294" t="s">
        <v>1523</v>
      </c>
      <c r="H3294" t="s">
        <v>39</v>
      </c>
      <c r="I3294">
        <v>1</v>
      </c>
      <c r="J3294" t="s">
        <v>11</v>
      </c>
      <c r="K3294">
        <v>1</v>
      </c>
      <c r="L3294">
        <v>2</v>
      </c>
      <c r="M3294">
        <v>1</v>
      </c>
      <c r="N3294" t="s">
        <v>14</v>
      </c>
      <c r="O3294" t="s">
        <v>1544</v>
      </c>
      <c r="P3294">
        <v>7</v>
      </c>
      <c r="Q3294">
        <v>0.22580645161290322</v>
      </c>
      <c r="R3294">
        <v>98</v>
      </c>
      <c r="S3294">
        <v>3.161290322580645</v>
      </c>
      <c r="T3294">
        <f>DATATABLE[[#This Row],[تعداد واگن منتظر واگذاری]]+DATATABLE[[#This Row],[تعداد واگن تحت تخلیه]]</f>
        <v>105</v>
      </c>
      <c r="U3294">
        <v>3.3870967741935485</v>
      </c>
      <c r="V3294">
        <v>99</v>
      </c>
      <c r="W3294">
        <v>3.193548387096774</v>
      </c>
      <c r="X3294">
        <v>6435</v>
      </c>
      <c r="Y3294">
        <v>105</v>
      </c>
      <c r="Z3294">
        <v>197</v>
      </c>
      <c r="AA3294" t="s">
        <v>15</v>
      </c>
      <c r="AB3294">
        <v>1</v>
      </c>
      <c r="AC3294">
        <v>0</v>
      </c>
      <c r="AD3294" t="s">
        <v>15</v>
      </c>
      <c r="AE3294">
        <v>1</v>
      </c>
      <c r="AF3294">
        <v>0</v>
      </c>
      <c r="AG3294" t="s">
        <v>15</v>
      </c>
      <c r="AH3294">
        <v>1</v>
      </c>
      <c r="AI3294">
        <v>0</v>
      </c>
      <c r="AJ3294" t="s">
        <v>15</v>
      </c>
      <c r="AK3294">
        <v>1</v>
      </c>
      <c r="AL3294">
        <v>0</v>
      </c>
    </row>
    <row r="3295" spans="1:38" x14ac:dyDescent="0.25">
      <c r="A3295" t="s">
        <v>1530</v>
      </c>
      <c r="B3295" t="s">
        <v>10</v>
      </c>
      <c r="C3295">
        <v>13980104</v>
      </c>
      <c r="D3295">
        <v>980104</v>
      </c>
      <c r="E3295" t="s">
        <v>799</v>
      </c>
      <c r="F3295" t="s">
        <v>800</v>
      </c>
      <c r="G3295" t="s">
        <v>1523</v>
      </c>
      <c r="H3295" t="s">
        <v>39</v>
      </c>
      <c r="I3295">
        <v>1</v>
      </c>
      <c r="J3295" t="s">
        <v>11</v>
      </c>
      <c r="K3295">
        <v>1</v>
      </c>
      <c r="L3295">
        <v>2</v>
      </c>
      <c r="M3295">
        <v>1</v>
      </c>
      <c r="N3295" t="s">
        <v>16</v>
      </c>
      <c r="O3295" t="s">
        <v>1545</v>
      </c>
      <c r="P3295">
        <v>33</v>
      </c>
      <c r="Q3295">
        <v>1.064516129032258</v>
      </c>
      <c r="R3295">
        <v>51</v>
      </c>
      <c r="S3295">
        <v>1.6451612903225807</v>
      </c>
      <c r="T3295">
        <f>DATATABLE[[#This Row],[تعداد واگن منتظر واگذاری]]+DATATABLE[[#This Row],[تعداد واگن تحت تخلیه]]</f>
        <v>84</v>
      </c>
      <c r="U3295">
        <v>2.7096774193548385</v>
      </c>
      <c r="V3295">
        <v>69</v>
      </c>
      <c r="W3295">
        <v>2.225806451612903</v>
      </c>
      <c r="X3295">
        <v>4485</v>
      </c>
      <c r="Y3295">
        <v>84</v>
      </c>
      <c r="Z3295">
        <v>120</v>
      </c>
      <c r="AA3295" t="s">
        <v>15</v>
      </c>
      <c r="AB3295">
        <v>1</v>
      </c>
      <c r="AC3295">
        <v>0</v>
      </c>
      <c r="AD3295" t="s">
        <v>15</v>
      </c>
      <c r="AE3295">
        <v>1</v>
      </c>
      <c r="AF3295">
        <v>0</v>
      </c>
      <c r="AG3295" t="s">
        <v>15</v>
      </c>
      <c r="AH3295">
        <v>1</v>
      </c>
      <c r="AI3295">
        <v>0</v>
      </c>
      <c r="AJ3295" t="s">
        <v>15</v>
      </c>
      <c r="AK3295">
        <v>1</v>
      </c>
      <c r="AL3295">
        <v>0</v>
      </c>
    </row>
    <row r="3296" spans="1:38" x14ac:dyDescent="0.25">
      <c r="A3296" t="s">
        <v>1530</v>
      </c>
      <c r="B3296" t="s">
        <v>10</v>
      </c>
      <c r="C3296">
        <v>13980105</v>
      </c>
      <c r="D3296">
        <v>980105</v>
      </c>
      <c r="E3296" t="s">
        <v>801</v>
      </c>
      <c r="F3296" t="s">
        <v>802</v>
      </c>
      <c r="G3296" t="s">
        <v>1523</v>
      </c>
      <c r="H3296" t="s">
        <v>39</v>
      </c>
      <c r="I3296">
        <v>1</v>
      </c>
      <c r="J3296" t="s">
        <v>11</v>
      </c>
      <c r="K3296">
        <v>1</v>
      </c>
      <c r="L3296">
        <v>2</v>
      </c>
      <c r="M3296">
        <v>1</v>
      </c>
      <c r="N3296" t="s">
        <v>17</v>
      </c>
      <c r="O3296" t="s">
        <v>1546</v>
      </c>
      <c r="P3296">
        <v>1</v>
      </c>
      <c r="Q3296">
        <v>3.2258064516129031E-2</v>
      </c>
      <c r="R3296">
        <v>48</v>
      </c>
      <c r="S3296">
        <v>1.5483870967741935</v>
      </c>
      <c r="T3296">
        <f>DATATABLE[[#This Row],[تعداد واگن منتظر واگذاری]]+DATATABLE[[#This Row],[تعداد واگن تحت تخلیه]]</f>
        <v>49</v>
      </c>
      <c r="U3296">
        <v>1.5806451612903225</v>
      </c>
      <c r="V3296">
        <v>68</v>
      </c>
      <c r="W3296">
        <v>2.193548387096774</v>
      </c>
      <c r="X3296">
        <v>4420</v>
      </c>
      <c r="Y3296">
        <v>49</v>
      </c>
      <c r="Z3296">
        <v>116</v>
      </c>
      <c r="AA3296" t="s">
        <v>15</v>
      </c>
      <c r="AB3296">
        <v>1</v>
      </c>
      <c r="AC3296">
        <v>0</v>
      </c>
      <c r="AD3296" t="s">
        <v>15</v>
      </c>
      <c r="AE3296">
        <v>1</v>
      </c>
      <c r="AF3296">
        <v>0</v>
      </c>
      <c r="AG3296" t="s">
        <v>15</v>
      </c>
      <c r="AH3296">
        <v>1</v>
      </c>
      <c r="AI3296">
        <v>0</v>
      </c>
      <c r="AJ3296" t="s">
        <v>15</v>
      </c>
      <c r="AK3296">
        <v>1</v>
      </c>
      <c r="AL3296">
        <v>0</v>
      </c>
    </row>
    <row r="3297" spans="1:38" x14ac:dyDescent="0.25">
      <c r="A3297" t="s">
        <v>1530</v>
      </c>
      <c r="B3297" t="s">
        <v>10</v>
      </c>
      <c r="C3297">
        <v>13980106</v>
      </c>
      <c r="D3297">
        <v>980106</v>
      </c>
      <c r="E3297" t="s">
        <v>803</v>
      </c>
      <c r="F3297" t="s">
        <v>804</v>
      </c>
      <c r="G3297" t="s">
        <v>1523</v>
      </c>
      <c r="H3297" t="s">
        <v>39</v>
      </c>
      <c r="I3297">
        <v>1</v>
      </c>
      <c r="J3297" t="s">
        <v>11</v>
      </c>
      <c r="K3297">
        <v>1</v>
      </c>
      <c r="L3297">
        <v>2</v>
      </c>
      <c r="M3297">
        <v>1</v>
      </c>
      <c r="N3297" t="s">
        <v>18</v>
      </c>
      <c r="O3297" t="s">
        <v>1547</v>
      </c>
      <c r="P3297">
        <v>20</v>
      </c>
      <c r="Q3297">
        <v>0.64516129032258063</v>
      </c>
      <c r="R3297">
        <v>119</v>
      </c>
      <c r="S3297">
        <v>3.838709677419355</v>
      </c>
      <c r="T3297">
        <f>DATATABLE[[#This Row],[تعداد واگن منتظر واگذاری]]+DATATABLE[[#This Row],[تعداد واگن تحت تخلیه]]</f>
        <v>139</v>
      </c>
      <c r="U3297">
        <v>4.4838709677419351</v>
      </c>
      <c r="V3297">
        <v>65</v>
      </c>
      <c r="W3297">
        <v>2.096774193548387</v>
      </c>
      <c r="X3297">
        <v>4225</v>
      </c>
      <c r="Y3297">
        <v>139</v>
      </c>
      <c r="Z3297">
        <v>184</v>
      </c>
      <c r="AA3297" t="s">
        <v>15</v>
      </c>
      <c r="AB3297">
        <v>1</v>
      </c>
      <c r="AC3297">
        <v>0</v>
      </c>
      <c r="AD3297" t="s">
        <v>15</v>
      </c>
      <c r="AE3297">
        <v>1</v>
      </c>
      <c r="AF3297">
        <v>0</v>
      </c>
      <c r="AG3297" t="s">
        <v>15</v>
      </c>
      <c r="AH3297">
        <v>1</v>
      </c>
      <c r="AI3297">
        <v>0</v>
      </c>
      <c r="AJ3297" t="s">
        <v>15</v>
      </c>
      <c r="AK3297">
        <v>1</v>
      </c>
      <c r="AL3297">
        <v>0</v>
      </c>
    </row>
    <row r="3298" spans="1:38" x14ac:dyDescent="0.25">
      <c r="A3298" t="s">
        <v>1530</v>
      </c>
      <c r="B3298" t="s">
        <v>10</v>
      </c>
      <c r="C3298">
        <v>13980107</v>
      </c>
      <c r="D3298">
        <v>980107</v>
      </c>
      <c r="E3298" t="s">
        <v>805</v>
      </c>
      <c r="F3298" t="s">
        <v>806</v>
      </c>
      <c r="G3298" t="s">
        <v>1523</v>
      </c>
      <c r="H3298" t="s">
        <v>39</v>
      </c>
      <c r="I3298">
        <v>1</v>
      </c>
      <c r="J3298" t="s">
        <v>11</v>
      </c>
      <c r="K3298">
        <v>1</v>
      </c>
      <c r="L3298">
        <v>2</v>
      </c>
      <c r="M3298">
        <v>1</v>
      </c>
      <c r="N3298" t="s">
        <v>19</v>
      </c>
      <c r="O3298" t="s">
        <v>1548</v>
      </c>
      <c r="P3298">
        <v>18</v>
      </c>
      <c r="Q3298">
        <v>0.58064516129032262</v>
      </c>
      <c r="R3298">
        <v>146</v>
      </c>
      <c r="S3298">
        <v>4.709677419354839</v>
      </c>
      <c r="T3298">
        <f>DATATABLE[[#This Row],[تعداد واگن منتظر واگذاری]]+DATATABLE[[#This Row],[تعداد واگن تحت تخلیه]]</f>
        <v>164</v>
      </c>
      <c r="U3298">
        <v>5.290322580645161</v>
      </c>
      <c r="V3298">
        <v>27</v>
      </c>
      <c r="W3298">
        <v>0.87096774193548387</v>
      </c>
      <c r="X3298">
        <v>1755</v>
      </c>
      <c r="Y3298">
        <v>164</v>
      </c>
      <c r="Z3298">
        <v>173</v>
      </c>
      <c r="AA3298" t="s">
        <v>15</v>
      </c>
      <c r="AB3298">
        <v>1</v>
      </c>
      <c r="AC3298">
        <v>0</v>
      </c>
      <c r="AD3298" t="s">
        <v>15</v>
      </c>
      <c r="AE3298">
        <v>1</v>
      </c>
      <c r="AF3298">
        <v>0</v>
      </c>
      <c r="AG3298" t="s">
        <v>15</v>
      </c>
      <c r="AH3298">
        <v>1</v>
      </c>
      <c r="AI3298">
        <v>0</v>
      </c>
      <c r="AJ3298" t="s">
        <v>15</v>
      </c>
      <c r="AK3298">
        <v>1</v>
      </c>
      <c r="AL3298">
        <v>0</v>
      </c>
    </row>
    <row r="3299" spans="1:38" x14ac:dyDescent="0.25">
      <c r="A3299" t="s">
        <v>1530</v>
      </c>
      <c r="B3299" t="s">
        <v>10</v>
      </c>
      <c r="C3299">
        <v>13980108</v>
      </c>
      <c r="D3299">
        <v>980108</v>
      </c>
      <c r="E3299" t="s">
        <v>807</v>
      </c>
      <c r="F3299" t="s">
        <v>808</v>
      </c>
      <c r="G3299" t="s">
        <v>1523</v>
      </c>
      <c r="H3299" t="s">
        <v>39</v>
      </c>
      <c r="I3299">
        <v>1</v>
      </c>
      <c r="J3299" t="s">
        <v>11</v>
      </c>
      <c r="K3299">
        <v>1</v>
      </c>
      <c r="L3299">
        <v>2</v>
      </c>
      <c r="M3299">
        <v>2</v>
      </c>
      <c r="N3299" t="s">
        <v>20</v>
      </c>
      <c r="O3299" t="s">
        <v>1549</v>
      </c>
      <c r="P3299">
        <v>44</v>
      </c>
      <c r="Q3299">
        <v>1.4193548387096775</v>
      </c>
      <c r="R3299">
        <v>86</v>
      </c>
      <c r="S3299">
        <v>2.774193548387097</v>
      </c>
      <c r="T3299">
        <f>DATATABLE[[#This Row],[تعداد واگن منتظر واگذاری]]+DATATABLE[[#This Row],[تعداد واگن تحت تخلیه]]</f>
        <v>130</v>
      </c>
      <c r="U3299">
        <v>4.193548387096774</v>
      </c>
      <c r="V3299">
        <v>90</v>
      </c>
      <c r="W3299">
        <v>2.903225806451613</v>
      </c>
      <c r="X3299">
        <v>5850</v>
      </c>
      <c r="Y3299">
        <v>130</v>
      </c>
      <c r="Z3299">
        <v>176</v>
      </c>
      <c r="AA3299" t="s">
        <v>15</v>
      </c>
      <c r="AB3299">
        <v>1</v>
      </c>
      <c r="AC3299">
        <v>0</v>
      </c>
      <c r="AD3299" t="s">
        <v>15</v>
      </c>
      <c r="AE3299">
        <v>1</v>
      </c>
      <c r="AF3299">
        <v>0</v>
      </c>
      <c r="AG3299" t="s">
        <v>15</v>
      </c>
      <c r="AH3299">
        <v>1</v>
      </c>
      <c r="AI3299">
        <v>0</v>
      </c>
      <c r="AJ3299" t="s">
        <v>15</v>
      </c>
      <c r="AK3299">
        <v>1</v>
      </c>
      <c r="AL3299">
        <v>0</v>
      </c>
    </row>
    <row r="3300" spans="1:38" x14ac:dyDescent="0.25">
      <c r="A3300" t="s">
        <v>1530</v>
      </c>
      <c r="B3300" t="s">
        <v>10</v>
      </c>
      <c r="C3300">
        <v>13980109</v>
      </c>
      <c r="D3300">
        <v>980109</v>
      </c>
      <c r="E3300" t="s">
        <v>809</v>
      </c>
      <c r="F3300" t="s">
        <v>810</v>
      </c>
      <c r="G3300" t="s">
        <v>1523</v>
      </c>
      <c r="H3300" t="s">
        <v>39</v>
      </c>
      <c r="I3300">
        <v>1</v>
      </c>
      <c r="J3300" t="s">
        <v>11</v>
      </c>
      <c r="K3300">
        <v>1</v>
      </c>
      <c r="L3300">
        <v>2</v>
      </c>
      <c r="M3300">
        <v>2</v>
      </c>
      <c r="N3300" t="s">
        <v>12</v>
      </c>
      <c r="O3300" t="s">
        <v>1550</v>
      </c>
      <c r="P3300">
        <v>146</v>
      </c>
      <c r="Q3300">
        <v>4.709677419354839</v>
      </c>
      <c r="R3300">
        <v>82</v>
      </c>
      <c r="S3300">
        <v>2.6451612903225805</v>
      </c>
      <c r="T3300">
        <f>DATATABLE[[#This Row],[تعداد واگن منتظر واگذاری]]+DATATABLE[[#This Row],[تعداد واگن تحت تخلیه]]</f>
        <v>228</v>
      </c>
      <c r="U3300">
        <v>7.354838709677419</v>
      </c>
      <c r="V3300">
        <v>37</v>
      </c>
      <c r="W3300">
        <v>1.1935483870967742</v>
      </c>
      <c r="X3300">
        <v>2405</v>
      </c>
      <c r="Y3300">
        <v>228</v>
      </c>
      <c r="Z3300">
        <v>119</v>
      </c>
      <c r="AA3300" t="s">
        <v>15</v>
      </c>
      <c r="AB3300">
        <v>1</v>
      </c>
      <c r="AC3300">
        <v>0</v>
      </c>
      <c r="AD3300" t="s">
        <v>15</v>
      </c>
      <c r="AE3300">
        <v>1</v>
      </c>
      <c r="AF3300">
        <v>0</v>
      </c>
      <c r="AG3300" t="s">
        <v>15</v>
      </c>
      <c r="AH3300">
        <v>1</v>
      </c>
      <c r="AI3300">
        <v>0</v>
      </c>
      <c r="AJ3300" t="s">
        <v>15</v>
      </c>
      <c r="AK3300">
        <v>1</v>
      </c>
      <c r="AL3300">
        <v>0</v>
      </c>
    </row>
    <row r="3301" spans="1:38" x14ac:dyDescent="0.25">
      <c r="A3301" t="s">
        <v>1530</v>
      </c>
      <c r="B3301" t="s">
        <v>10</v>
      </c>
      <c r="C3301">
        <v>13980110</v>
      </c>
      <c r="D3301">
        <v>980110</v>
      </c>
      <c r="E3301" t="s">
        <v>811</v>
      </c>
      <c r="F3301" t="s">
        <v>812</v>
      </c>
      <c r="G3301" t="s">
        <v>1523</v>
      </c>
      <c r="H3301" t="s">
        <v>39</v>
      </c>
      <c r="I3301">
        <v>1</v>
      </c>
      <c r="J3301" t="s">
        <v>11</v>
      </c>
      <c r="K3301">
        <v>1</v>
      </c>
      <c r="L3301">
        <v>3</v>
      </c>
      <c r="M3301">
        <v>2</v>
      </c>
      <c r="N3301" t="s">
        <v>14</v>
      </c>
      <c r="O3301" t="s">
        <v>1551</v>
      </c>
      <c r="P3301">
        <v>72</v>
      </c>
      <c r="Q3301">
        <v>2.3225806451612905</v>
      </c>
      <c r="R3301">
        <v>145</v>
      </c>
      <c r="S3301">
        <v>4.67741935483871</v>
      </c>
      <c r="T3301">
        <f>DATATABLE[[#This Row],[تعداد واگن منتظر واگذاری]]+DATATABLE[[#This Row],[تعداد واگن تحت تخلیه]]</f>
        <v>217</v>
      </c>
      <c r="U3301">
        <v>7</v>
      </c>
      <c r="V3301">
        <v>105</v>
      </c>
      <c r="W3301">
        <v>3.3870967741935485</v>
      </c>
      <c r="X3301">
        <v>6825</v>
      </c>
      <c r="Y3301">
        <v>217</v>
      </c>
      <c r="Z3301">
        <v>250</v>
      </c>
      <c r="AA3301" t="s">
        <v>15</v>
      </c>
      <c r="AB3301">
        <v>1</v>
      </c>
      <c r="AC3301">
        <v>0</v>
      </c>
      <c r="AD3301" t="s">
        <v>15</v>
      </c>
      <c r="AE3301">
        <v>1</v>
      </c>
      <c r="AF3301">
        <v>0</v>
      </c>
      <c r="AG3301" t="s">
        <v>15</v>
      </c>
      <c r="AH3301">
        <v>1</v>
      </c>
      <c r="AI3301">
        <v>0</v>
      </c>
      <c r="AJ3301" t="s">
        <v>15</v>
      </c>
      <c r="AK3301">
        <v>1</v>
      </c>
      <c r="AL3301">
        <v>0</v>
      </c>
    </row>
    <row r="3302" spans="1:38" x14ac:dyDescent="0.25">
      <c r="A3302" t="s">
        <v>1530</v>
      </c>
      <c r="B3302" t="s">
        <v>10</v>
      </c>
      <c r="C3302">
        <v>13980111</v>
      </c>
      <c r="D3302">
        <v>980111</v>
      </c>
      <c r="E3302" t="s">
        <v>813</v>
      </c>
      <c r="F3302" t="s">
        <v>814</v>
      </c>
      <c r="G3302" t="s">
        <v>1523</v>
      </c>
      <c r="H3302" t="s">
        <v>39</v>
      </c>
      <c r="I3302">
        <v>1</v>
      </c>
      <c r="J3302" t="s">
        <v>11</v>
      </c>
      <c r="K3302">
        <v>1</v>
      </c>
      <c r="L3302">
        <v>3</v>
      </c>
      <c r="M3302">
        <v>2</v>
      </c>
      <c r="N3302" t="s">
        <v>16</v>
      </c>
      <c r="O3302" t="s">
        <v>1552</v>
      </c>
      <c r="P3302">
        <v>105</v>
      </c>
      <c r="Q3302">
        <v>3.3870967741935485</v>
      </c>
      <c r="R3302">
        <v>82</v>
      </c>
      <c r="S3302">
        <v>2.6451612903225805</v>
      </c>
      <c r="T3302">
        <f>DATATABLE[[#This Row],[تعداد واگن منتظر واگذاری]]+DATATABLE[[#This Row],[تعداد واگن تحت تخلیه]]</f>
        <v>187</v>
      </c>
      <c r="U3302">
        <v>6.032258064516129</v>
      </c>
      <c r="V3302">
        <v>60</v>
      </c>
      <c r="W3302">
        <v>1.935483870967742</v>
      </c>
      <c r="X3302">
        <v>3900</v>
      </c>
      <c r="Y3302">
        <v>187</v>
      </c>
      <c r="Z3302">
        <v>142</v>
      </c>
      <c r="AA3302" t="s">
        <v>15</v>
      </c>
      <c r="AB3302">
        <v>1</v>
      </c>
      <c r="AC3302">
        <v>0</v>
      </c>
      <c r="AD3302" t="s">
        <v>15</v>
      </c>
      <c r="AE3302">
        <v>1</v>
      </c>
      <c r="AF3302">
        <v>0</v>
      </c>
      <c r="AG3302" t="s">
        <v>15</v>
      </c>
      <c r="AH3302">
        <v>1</v>
      </c>
      <c r="AI3302">
        <v>0</v>
      </c>
      <c r="AJ3302" t="s">
        <v>15</v>
      </c>
      <c r="AK3302">
        <v>1</v>
      </c>
      <c r="AL3302">
        <v>0</v>
      </c>
    </row>
    <row r="3303" spans="1:38" x14ac:dyDescent="0.25">
      <c r="A3303" t="s">
        <v>1530</v>
      </c>
      <c r="B3303" t="s">
        <v>10</v>
      </c>
      <c r="C3303">
        <v>13980112</v>
      </c>
      <c r="D3303">
        <v>980112</v>
      </c>
      <c r="E3303" t="s">
        <v>815</v>
      </c>
      <c r="F3303" t="s">
        <v>816</v>
      </c>
      <c r="G3303" t="s">
        <v>1523</v>
      </c>
      <c r="H3303" t="s">
        <v>39</v>
      </c>
      <c r="I3303">
        <v>1</v>
      </c>
      <c r="J3303" t="s">
        <v>11</v>
      </c>
      <c r="K3303">
        <v>1</v>
      </c>
      <c r="L3303">
        <v>3</v>
      </c>
      <c r="M3303">
        <v>2</v>
      </c>
      <c r="N3303" t="s">
        <v>17</v>
      </c>
      <c r="O3303" t="s">
        <v>1553</v>
      </c>
      <c r="P3303">
        <v>48</v>
      </c>
      <c r="Q3303">
        <v>1.5483870967741935</v>
      </c>
      <c r="R3303">
        <v>87</v>
      </c>
      <c r="S3303">
        <v>2.806451612903226</v>
      </c>
      <c r="T3303">
        <f>DATATABLE[[#This Row],[تعداد واگن منتظر واگذاری]]+DATATABLE[[#This Row],[تعداد واگن تحت تخلیه]]</f>
        <v>135</v>
      </c>
      <c r="U3303">
        <v>4.354838709677419</v>
      </c>
      <c r="V3303">
        <v>82</v>
      </c>
      <c r="W3303">
        <v>2.6451612903225805</v>
      </c>
      <c r="X3303">
        <v>5330</v>
      </c>
      <c r="Y3303">
        <v>135</v>
      </c>
      <c r="Z3303">
        <v>169</v>
      </c>
      <c r="AA3303" t="s">
        <v>15</v>
      </c>
      <c r="AB3303">
        <v>1</v>
      </c>
      <c r="AC3303">
        <v>0</v>
      </c>
      <c r="AD3303" t="s">
        <v>15</v>
      </c>
      <c r="AE3303">
        <v>1</v>
      </c>
      <c r="AF3303">
        <v>0</v>
      </c>
      <c r="AG3303" t="s">
        <v>15</v>
      </c>
      <c r="AH3303">
        <v>1</v>
      </c>
      <c r="AI3303">
        <v>0</v>
      </c>
      <c r="AJ3303" t="s">
        <v>15</v>
      </c>
      <c r="AK3303">
        <v>1</v>
      </c>
      <c r="AL3303">
        <v>0</v>
      </c>
    </row>
    <row r="3304" spans="1:38" x14ac:dyDescent="0.25">
      <c r="A3304" t="s">
        <v>1530</v>
      </c>
      <c r="B3304" t="s">
        <v>10</v>
      </c>
      <c r="C3304">
        <v>13980113</v>
      </c>
      <c r="D3304">
        <v>980113</v>
      </c>
      <c r="E3304" t="s">
        <v>817</v>
      </c>
      <c r="F3304" t="s">
        <v>818</v>
      </c>
      <c r="G3304" t="s">
        <v>1523</v>
      </c>
      <c r="H3304" t="s">
        <v>39</v>
      </c>
      <c r="I3304">
        <v>1</v>
      </c>
      <c r="J3304" t="s">
        <v>11</v>
      </c>
      <c r="K3304">
        <v>1</v>
      </c>
      <c r="L3304">
        <v>3</v>
      </c>
      <c r="M3304">
        <v>2</v>
      </c>
      <c r="N3304" t="s">
        <v>18</v>
      </c>
      <c r="O3304" t="s">
        <v>1556</v>
      </c>
      <c r="P3304">
        <v>47</v>
      </c>
      <c r="Q3304">
        <v>1.5161290322580645</v>
      </c>
      <c r="R3304">
        <v>81</v>
      </c>
      <c r="S3304">
        <v>2.6129032258064515</v>
      </c>
      <c r="T3304">
        <f>DATATABLE[[#This Row],[تعداد واگن منتظر واگذاری]]+DATATABLE[[#This Row],[تعداد واگن تحت تخلیه]]</f>
        <v>128</v>
      </c>
      <c r="U3304">
        <v>4.129032258064516</v>
      </c>
      <c r="V3304">
        <v>67</v>
      </c>
      <c r="W3304">
        <v>2.161290322580645</v>
      </c>
      <c r="X3304">
        <v>4355</v>
      </c>
      <c r="Y3304">
        <v>128</v>
      </c>
      <c r="Z3304">
        <v>148</v>
      </c>
      <c r="AA3304" t="s">
        <v>15</v>
      </c>
      <c r="AB3304">
        <v>1</v>
      </c>
      <c r="AC3304">
        <v>0</v>
      </c>
      <c r="AD3304" t="s">
        <v>15</v>
      </c>
      <c r="AE3304">
        <v>1</v>
      </c>
      <c r="AF3304">
        <v>0</v>
      </c>
      <c r="AG3304" t="s">
        <v>15</v>
      </c>
      <c r="AH3304">
        <v>1</v>
      </c>
      <c r="AI3304">
        <v>0</v>
      </c>
      <c r="AJ3304" t="s">
        <v>15</v>
      </c>
      <c r="AK3304">
        <v>1</v>
      </c>
      <c r="AL3304">
        <v>0</v>
      </c>
    </row>
    <row r="3305" spans="1:38" x14ac:dyDescent="0.25">
      <c r="A3305" t="s">
        <v>1530</v>
      </c>
      <c r="B3305" t="s">
        <v>10</v>
      </c>
      <c r="C3305">
        <v>13980114</v>
      </c>
      <c r="D3305">
        <v>980114</v>
      </c>
      <c r="E3305" t="s">
        <v>819</v>
      </c>
      <c r="F3305" t="s">
        <v>820</v>
      </c>
      <c r="G3305" t="s">
        <v>1523</v>
      </c>
      <c r="H3305" t="s">
        <v>39</v>
      </c>
      <c r="I3305">
        <v>1</v>
      </c>
      <c r="J3305" t="s">
        <v>11</v>
      </c>
      <c r="K3305">
        <v>1</v>
      </c>
      <c r="L3305">
        <v>3</v>
      </c>
      <c r="M3305">
        <v>2</v>
      </c>
      <c r="N3305" t="s">
        <v>19</v>
      </c>
      <c r="O3305" t="s">
        <v>1557</v>
      </c>
      <c r="P3305">
        <v>74</v>
      </c>
      <c r="Q3305">
        <v>2.3870967741935485</v>
      </c>
      <c r="R3305">
        <v>36</v>
      </c>
      <c r="S3305">
        <v>1.1612903225806452</v>
      </c>
      <c r="T3305">
        <f>DATATABLE[[#This Row],[تعداد واگن منتظر واگذاری]]+DATATABLE[[#This Row],[تعداد واگن تحت تخلیه]]</f>
        <v>110</v>
      </c>
      <c r="U3305">
        <v>3.5483870967741935</v>
      </c>
      <c r="V3305">
        <v>80</v>
      </c>
      <c r="W3305">
        <v>2.5806451612903225</v>
      </c>
      <c r="X3305">
        <v>5200</v>
      </c>
      <c r="Y3305">
        <v>110</v>
      </c>
      <c r="Z3305">
        <v>116</v>
      </c>
      <c r="AA3305" t="s">
        <v>15</v>
      </c>
      <c r="AB3305">
        <v>1</v>
      </c>
      <c r="AC3305">
        <v>0</v>
      </c>
      <c r="AD3305" t="s">
        <v>15</v>
      </c>
      <c r="AE3305">
        <v>1</v>
      </c>
      <c r="AF3305">
        <v>0</v>
      </c>
      <c r="AG3305" t="s">
        <v>15</v>
      </c>
      <c r="AH3305">
        <v>1</v>
      </c>
      <c r="AI3305">
        <v>0</v>
      </c>
      <c r="AJ3305" t="s">
        <v>15</v>
      </c>
      <c r="AK3305">
        <v>1</v>
      </c>
      <c r="AL3305">
        <v>0</v>
      </c>
    </row>
    <row r="3306" spans="1:38" x14ac:dyDescent="0.25">
      <c r="A3306" t="s">
        <v>1530</v>
      </c>
      <c r="B3306" t="s">
        <v>10</v>
      </c>
      <c r="C3306">
        <v>13980115</v>
      </c>
      <c r="D3306">
        <v>980115</v>
      </c>
      <c r="E3306" t="s">
        <v>821</v>
      </c>
      <c r="F3306" t="s">
        <v>822</v>
      </c>
      <c r="G3306" t="s">
        <v>1523</v>
      </c>
      <c r="H3306" t="s">
        <v>39</v>
      </c>
      <c r="I3306">
        <v>1</v>
      </c>
      <c r="J3306" t="s">
        <v>11</v>
      </c>
      <c r="K3306">
        <v>1</v>
      </c>
      <c r="L3306">
        <v>3</v>
      </c>
      <c r="M3306">
        <v>3</v>
      </c>
      <c r="N3306" t="s">
        <v>20</v>
      </c>
      <c r="O3306" t="s">
        <v>1558</v>
      </c>
      <c r="P3306">
        <v>50</v>
      </c>
      <c r="Q3306">
        <v>1.6129032258064515</v>
      </c>
      <c r="R3306">
        <v>77</v>
      </c>
      <c r="S3306">
        <v>2.4838709677419355</v>
      </c>
      <c r="T3306">
        <f>DATATABLE[[#This Row],[تعداد واگن منتظر واگذاری]]+DATATABLE[[#This Row],[تعداد واگن تحت تخلیه]]</f>
        <v>127</v>
      </c>
      <c r="U3306">
        <v>4.096774193548387</v>
      </c>
      <c r="V3306">
        <v>73</v>
      </c>
      <c r="W3306">
        <v>2.3548387096774195</v>
      </c>
      <c r="X3306">
        <v>4745</v>
      </c>
      <c r="Y3306">
        <v>127</v>
      </c>
      <c r="Z3306">
        <v>150</v>
      </c>
      <c r="AA3306" t="s">
        <v>15</v>
      </c>
      <c r="AB3306">
        <v>1</v>
      </c>
      <c r="AC3306">
        <v>0</v>
      </c>
      <c r="AD3306" t="s">
        <v>15</v>
      </c>
      <c r="AE3306">
        <v>1</v>
      </c>
      <c r="AF3306">
        <v>0</v>
      </c>
      <c r="AG3306" t="s">
        <v>15</v>
      </c>
      <c r="AH3306">
        <v>1</v>
      </c>
      <c r="AI3306">
        <v>0</v>
      </c>
      <c r="AJ3306" t="s">
        <v>15</v>
      </c>
      <c r="AK3306">
        <v>1</v>
      </c>
      <c r="AL3306">
        <v>0</v>
      </c>
    </row>
    <row r="3307" spans="1:38" x14ac:dyDescent="0.25">
      <c r="A3307" t="s">
        <v>1530</v>
      </c>
      <c r="B3307" t="s">
        <v>10</v>
      </c>
      <c r="C3307">
        <v>13980116</v>
      </c>
      <c r="D3307">
        <v>980116</v>
      </c>
      <c r="E3307" t="s">
        <v>823</v>
      </c>
      <c r="F3307" t="s">
        <v>824</v>
      </c>
      <c r="G3307" t="s">
        <v>1523</v>
      </c>
      <c r="H3307" t="s">
        <v>39</v>
      </c>
      <c r="I3307">
        <v>1</v>
      </c>
      <c r="J3307" t="s">
        <v>11</v>
      </c>
      <c r="K3307">
        <v>1</v>
      </c>
      <c r="L3307">
        <v>3</v>
      </c>
      <c r="M3307">
        <v>3</v>
      </c>
      <c r="N3307" t="s">
        <v>12</v>
      </c>
      <c r="O3307" t="s">
        <v>1559</v>
      </c>
      <c r="P3307">
        <v>0</v>
      </c>
      <c r="Q3307">
        <v>0</v>
      </c>
      <c r="R3307">
        <v>68</v>
      </c>
      <c r="S3307">
        <v>2.193548387096774</v>
      </c>
      <c r="T3307">
        <f>DATATABLE[[#This Row],[تعداد واگن منتظر واگذاری]]+DATATABLE[[#This Row],[تعداد واگن تحت تخلیه]]</f>
        <v>68</v>
      </c>
      <c r="U3307">
        <v>2.193548387096774</v>
      </c>
      <c r="V3307">
        <v>77</v>
      </c>
      <c r="W3307">
        <v>2.4838709677419355</v>
      </c>
      <c r="X3307">
        <v>5005</v>
      </c>
      <c r="Y3307">
        <v>68</v>
      </c>
      <c r="Z3307">
        <v>145</v>
      </c>
      <c r="AA3307" t="s">
        <v>13</v>
      </c>
      <c r="AB3307">
        <v>0</v>
      </c>
      <c r="AC3307">
        <v>1</v>
      </c>
      <c r="AD3307" t="s">
        <v>15</v>
      </c>
      <c r="AE3307">
        <v>1</v>
      </c>
      <c r="AF3307">
        <v>0</v>
      </c>
      <c r="AG3307" t="s">
        <v>15</v>
      </c>
      <c r="AH3307">
        <v>1</v>
      </c>
      <c r="AI3307">
        <v>0</v>
      </c>
      <c r="AJ3307" t="s">
        <v>15</v>
      </c>
      <c r="AK3307">
        <v>1</v>
      </c>
      <c r="AL3307">
        <v>0</v>
      </c>
    </row>
    <row r="3308" spans="1:38" x14ac:dyDescent="0.25">
      <c r="A3308" t="s">
        <v>1530</v>
      </c>
      <c r="B3308" t="s">
        <v>10</v>
      </c>
      <c r="C3308">
        <v>13980117</v>
      </c>
      <c r="D3308">
        <v>980117</v>
      </c>
      <c r="E3308" t="s">
        <v>825</v>
      </c>
      <c r="F3308" t="s">
        <v>826</v>
      </c>
      <c r="G3308" t="s">
        <v>1523</v>
      </c>
      <c r="H3308" t="s">
        <v>39</v>
      </c>
      <c r="I3308">
        <v>1</v>
      </c>
      <c r="J3308" t="s">
        <v>11</v>
      </c>
      <c r="K3308">
        <v>1</v>
      </c>
      <c r="L3308">
        <v>4</v>
      </c>
      <c r="M3308">
        <v>3</v>
      </c>
      <c r="N3308" t="s">
        <v>14</v>
      </c>
      <c r="O3308" t="s">
        <v>1560</v>
      </c>
      <c r="P3308">
        <v>101</v>
      </c>
      <c r="Q3308">
        <v>3.2580645161290325</v>
      </c>
      <c r="R3308">
        <v>98</v>
      </c>
      <c r="S3308">
        <v>3.161290322580645</v>
      </c>
      <c r="T3308">
        <f>DATATABLE[[#This Row],[تعداد واگن منتظر واگذاری]]+DATATABLE[[#This Row],[تعداد واگن تحت تخلیه]]</f>
        <v>199</v>
      </c>
      <c r="U3308">
        <v>6.419354838709677</v>
      </c>
      <c r="V3308">
        <v>24</v>
      </c>
      <c r="W3308">
        <v>0.77419354838709675</v>
      </c>
      <c r="X3308">
        <v>1560</v>
      </c>
      <c r="Y3308">
        <v>199</v>
      </c>
      <c r="Z3308">
        <v>122</v>
      </c>
      <c r="AA3308" t="s">
        <v>15</v>
      </c>
      <c r="AB3308">
        <v>1</v>
      </c>
      <c r="AC3308">
        <v>0</v>
      </c>
      <c r="AD3308" t="s">
        <v>15</v>
      </c>
      <c r="AE3308">
        <v>1</v>
      </c>
      <c r="AF3308">
        <v>0</v>
      </c>
      <c r="AG3308" t="s">
        <v>15</v>
      </c>
      <c r="AH3308">
        <v>1</v>
      </c>
      <c r="AI3308">
        <v>0</v>
      </c>
      <c r="AJ3308" t="s">
        <v>15</v>
      </c>
      <c r="AK3308">
        <v>1</v>
      </c>
      <c r="AL3308">
        <v>0</v>
      </c>
    </row>
    <row r="3309" spans="1:38" x14ac:dyDescent="0.25">
      <c r="A3309" t="s">
        <v>1530</v>
      </c>
      <c r="B3309" t="s">
        <v>10</v>
      </c>
      <c r="C3309">
        <v>13980118</v>
      </c>
      <c r="D3309">
        <v>980118</v>
      </c>
      <c r="E3309" t="s">
        <v>827</v>
      </c>
      <c r="F3309" t="s">
        <v>828</v>
      </c>
      <c r="G3309" t="s">
        <v>1523</v>
      </c>
      <c r="H3309" t="s">
        <v>39</v>
      </c>
      <c r="I3309">
        <v>1</v>
      </c>
      <c r="J3309" t="s">
        <v>11</v>
      </c>
      <c r="K3309">
        <v>1</v>
      </c>
      <c r="L3309">
        <v>4</v>
      </c>
      <c r="M3309">
        <v>3</v>
      </c>
      <c r="N3309" t="s">
        <v>16</v>
      </c>
      <c r="O3309" t="s">
        <v>1561</v>
      </c>
      <c r="P3309">
        <v>39</v>
      </c>
      <c r="Q3309">
        <v>1.2580645161290323</v>
      </c>
      <c r="R3309">
        <v>147</v>
      </c>
      <c r="S3309">
        <v>4.741935483870968</v>
      </c>
      <c r="T3309">
        <f>DATATABLE[[#This Row],[تعداد واگن منتظر واگذاری]]+DATATABLE[[#This Row],[تعداد واگن تحت تخلیه]]</f>
        <v>186</v>
      </c>
      <c r="U3309">
        <v>6</v>
      </c>
      <c r="V3309">
        <v>64</v>
      </c>
      <c r="W3309">
        <v>2.064516129032258</v>
      </c>
      <c r="X3309">
        <v>4160</v>
      </c>
      <c r="Y3309">
        <v>186</v>
      </c>
      <c r="Z3309">
        <v>211</v>
      </c>
      <c r="AA3309" t="s">
        <v>15</v>
      </c>
      <c r="AB3309">
        <v>1</v>
      </c>
      <c r="AC3309">
        <v>0</v>
      </c>
      <c r="AD3309" t="s">
        <v>15</v>
      </c>
      <c r="AE3309">
        <v>1</v>
      </c>
      <c r="AF3309">
        <v>0</v>
      </c>
      <c r="AG3309" t="s">
        <v>15</v>
      </c>
      <c r="AH3309">
        <v>1</v>
      </c>
      <c r="AI3309">
        <v>0</v>
      </c>
      <c r="AJ3309" t="s">
        <v>15</v>
      </c>
      <c r="AK3309">
        <v>1</v>
      </c>
      <c r="AL3309">
        <v>0</v>
      </c>
    </row>
    <row r="3310" spans="1:38" x14ac:dyDescent="0.25">
      <c r="A3310" t="s">
        <v>1530</v>
      </c>
      <c r="B3310" t="s">
        <v>10</v>
      </c>
      <c r="C3310">
        <v>13980119</v>
      </c>
      <c r="D3310">
        <v>980119</v>
      </c>
      <c r="E3310" t="s">
        <v>829</v>
      </c>
      <c r="F3310" t="s">
        <v>830</v>
      </c>
      <c r="G3310" t="s">
        <v>1523</v>
      </c>
      <c r="H3310" t="s">
        <v>39</v>
      </c>
      <c r="I3310">
        <v>1</v>
      </c>
      <c r="J3310" t="s">
        <v>11</v>
      </c>
      <c r="K3310">
        <v>1</v>
      </c>
      <c r="L3310">
        <v>4</v>
      </c>
      <c r="M3310">
        <v>3</v>
      </c>
      <c r="N3310" t="s">
        <v>17</v>
      </c>
      <c r="O3310" t="s">
        <v>1562</v>
      </c>
      <c r="P3310">
        <v>68</v>
      </c>
      <c r="Q3310">
        <v>2.193548387096774</v>
      </c>
      <c r="R3310">
        <v>104</v>
      </c>
      <c r="S3310">
        <v>3.3548387096774195</v>
      </c>
      <c r="T3310">
        <f>DATATABLE[[#This Row],[تعداد واگن منتظر واگذاری]]+DATATABLE[[#This Row],[تعداد واگن تحت تخلیه]]</f>
        <v>172</v>
      </c>
      <c r="U3310">
        <v>5.5483870967741939</v>
      </c>
      <c r="V3310">
        <v>81</v>
      </c>
      <c r="W3310">
        <v>2.6129032258064515</v>
      </c>
      <c r="X3310">
        <v>5265</v>
      </c>
      <c r="Y3310">
        <v>172</v>
      </c>
      <c r="Z3310">
        <v>185</v>
      </c>
      <c r="AA3310" t="s">
        <v>15</v>
      </c>
      <c r="AB3310">
        <v>1</v>
      </c>
      <c r="AC3310">
        <v>0</v>
      </c>
      <c r="AD3310" t="s">
        <v>15</v>
      </c>
      <c r="AE3310">
        <v>1</v>
      </c>
      <c r="AF3310">
        <v>0</v>
      </c>
      <c r="AG3310" t="s">
        <v>15</v>
      </c>
      <c r="AH3310">
        <v>1</v>
      </c>
      <c r="AI3310">
        <v>0</v>
      </c>
      <c r="AJ3310" t="s">
        <v>15</v>
      </c>
      <c r="AK3310">
        <v>1</v>
      </c>
      <c r="AL3310">
        <v>0</v>
      </c>
    </row>
    <row r="3311" spans="1:38" x14ac:dyDescent="0.25">
      <c r="A3311" t="s">
        <v>1530</v>
      </c>
      <c r="B3311" t="s">
        <v>10</v>
      </c>
      <c r="C3311">
        <v>13980120</v>
      </c>
      <c r="D3311">
        <v>980120</v>
      </c>
      <c r="E3311" t="s">
        <v>831</v>
      </c>
      <c r="F3311" t="s">
        <v>832</v>
      </c>
      <c r="G3311" t="s">
        <v>1523</v>
      </c>
      <c r="H3311" t="s">
        <v>39</v>
      </c>
      <c r="I3311">
        <v>1</v>
      </c>
      <c r="J3311" t="s">
        <v>11</v>
      </c>
      <c r="K3311">
        <v>1</v>
      </c>
      <c r="L3311">
        <v>4</v>
      </c>
      <c r="M3311">
        <v>3</v>
      </c>
      <c r="N3311" t="s">
        <v>18</v>
      </c>
      <c r="O3311" t="s">
        <v>1563</v>
      </c>
      <c r="P3311">
        <v>59</v>
      </c>
      <c r="Q3311">
        <v>1.903225806451613</v>
      </c>
      <c r="R3311">
        <v>104</v>
      </c>
      <c r="S3311">
        <v>3.3548387096774195</v>
      </c>
      <c r="T3311">
        <f>DATATABLE[[#This Row],[تعداد واگن منتظر واگذاری]]+DATATABLE[[#This Row],[تعداد واگن تحت تخلیه]]</f>
        <v>163</v>
      </c>
      <c r="U3311">
        <v>5.258064516129032</v>
      </c>
      <c r="V3311">
        <v>11</v>
      </c>
      <c r="W3311">
        <v>0.35483870967741937</v>
      </c>
      <c r="X3311">
        <v>715</v>
      </c>
      <c r="Y3311">
        <v>163</v>
      </c>
      <c r="Z3311">
        <v>115</v>
      </c>
      <c r="AA3311" t="s">
        <v>15</v>
      </c>
      <c r="AB3311">
        <v>1</v>
      </c>
      <c r="AC3311">
        <v>0</v>
      </c>
      <c r="AD3311" t="s">
        <v>15</v>
      </c>
      <c r="AE3311">
        <v>1</v>
      </c>
      <c r="AF3311">
        <v>0</v>
      </c>
      <c r="AG3311" t="s">
        <v>15</v>
      </c>
      <c r="AH3311">
        <v>1</v>
      </c>
      <c r="AI3311">
        <v>0</v>
      </c>
      <c r="AJ3311" t="s">
        <v>15</v>
      </c>
      <c r="AK3311">
        <v>1</v>
      </c>
      <c r="AL3311">
        <v>0</v>
      </c>
    </row>
    <row r="3312" spans="1:38" x14ac:dyDescent="0.25">
      <c r="A3312" t="s">
        <v>1530</v>
      </c>
      <c r="B3312" t="s">
        <v>10</v>
      </c>
      <c r="C3312">
        <v>13980121</v>
      </c>
      <c r="D3312">
        <v>980121</v>
      </c>
      <c r="E3312" t="s">
        <v>833</v>
      </c>
      <c r="F3312" t="s">
        <v>834</v>
      </c>
      <c r="G3312" t="s">
        <v>1523</v>
      </c>
      <c r="H3312" t="s">
        <v>39</v>
      </c>
      <c r="I3312">
        <v>1</v>
      </c>
      <c r="J3312" t="s">
        <v>11</v>
      </c>
      <c r="K3312">
        <v>1</v>
      </c>
      <c r="L3312">
        <v>4</v>
      </c>
      <c r="M3312">
        <v>3</v>
      </c>
      <c r="N3312" t="s">
        <v>19</v>
      </c>
      <c r="O3312" t="s">
        <v>1564</v>
      </c>
      <c r="P3312">
        <v>244</v>
      </c>
      <c r="Q3312">
        <v>7.870967741935484</v>
      </c>
      <c r="R3312">
        <v>163</v>
      </c>
      <c r="S3312">
        <v>5.258064516129032</v>
      </c>
      <c r="T3312">
        <f>DATATABLE[[#This Row],[تعداد واگن منتظر واگذاری]]+DATATABLE[[#This Row],[تعداد واگن تحت تخلیه]]</f>
        <v>407</v>
      </c>
      <c r="U3312">
        <v>13.129032258064516</v>
      </c>
      <c r="V3312">
        <v>102</v>
      </c>
      <c r="W3312">
        <v>3.2903225806451615</v>
      </c>
      <c r="X3312">
        <v>6630</v>
      </c>
      <c r="Y3312">
        <v>407</v>
      </c>
      <c r="Z3312">
        <v>265</v>
      </c>
      <c r="AA3312" t="s">
        <v>15</v>
      </c>
      <c r="AB3312">
        <v>1</v>
      </c>
      <c r="AC3312">
        <v>0</v>
      </c>
      <c r="AD3312" t="s">
        <v>15</v>
      </c>
      <c r="AE3312">
        <v>1</v>
      </c>
      <c r="AF3312">
        <v>0</v>
      </c>
      <c r="AG3312" t="s">
        <v>15</v>
      </c>
      <c r="AH3312">
        <v>1</v>
      </c>
      <c r="AI3312">
        <v>0</v>
      </c>
      <c r="AJ3312" t="s">
        <v>15</v>
      </c>
      <c r="AK3312">
        <v>1</v>
      </c>
      <c r="AL3312">
        <v>0</v>
      </c>
    </row>
    <row r="3313" spans="1:38" x14ac:dyDescent="0.25">
      <c r="A3313" t="s">
        <v>1530</v>
      </c>
      <c r="B3313" t="s">
        <v>10</v>
      </c>
      <c r="C3313">
        <v>13980122</v>
      </c>
      <c r="D3313">
        <v>980122</v>
      </c>
      <c r="E3313" t="s">
        <v>835</v>
      </c>
      <c r="F3313" t="s">
        <v>836</v>
      </c>
      <c r="G3313" t="s">
        <v>1523</v>
      </c>
      <c r="H3313" t="s">
        <v>39</v>
      </c>
      <c r="I3313">
        <v>1</v>
      </c>
      <c r="J3313" t="s">
        <v>11</v>
      </c>
      <c r="K3313">
        <v>1</v>
      </c>
      <c r="L3313">
        <v>4</v>
      </c>
      <c r="M3313">
        <v>4</v>
      </c>
      <c r="N3313" t="s">
        <v>20</v>
      </c>
      <c r="O3313" t="s">
        <v>1565</v>
      </c>
      <c r="P3313">
        <v>68</v>
      </c>
      <c r="Q3313">
        <v>2.193548387096774</v>
      </c>
      <c r="R3313">
        <v>200</v>
      </c>
      <c r="S3313">
        <v>6.4516129032258061</v>
      </c>
      <c r="T3313">
        <f>DATATABLE[[#This Row],[تعداد واگن منتظر واگذاری]]+DATATABLE[[#This Row],[تعداد واگن تحت تخلیه]]</f>
        <v>268</v>
      </c>
      <c r="U3313">
        <v>8.6451612903225801</v>
      </c>
      <c r="V3313">
        <v>71</v>
      </c>
      <c r="W3313">
        <v>2.2903225806451615</v>
      </c>
      <c r="X3313">
        <v>4615</v>
      </c>
      <c r="Y3313">
        <v>268</v>
      </c>
      <c r="Z3313">
        <v>271</v>
      </c>
      <c r="AA3313" t="s">
        <v>15</v>
      </c>
      <c r="AB3313">
        <v>1</v>
      </c>
      <c r="AC3313">
        <v>0</v>
      </c>
      <c r="AD3313" t="s">
        <v>15</v>
      </c>
      <c r="AE3313">
        <v>1</v>
      </c>
      <c r="AF3313">
        <v>0</v>
      </c>
      <c r="AG3313" t="s">
        <v>15</v>
      </c>
      <c r="AH3313">
        <v>1</v>
      </c>
      <c r="AI3313">
        <v>0</v>
      </c>
      <c r="AJ3313" t="s">
        <v>15</v>
      </c>
      <c r="AK3313">
        <v>1</v>
      </c>
      <c r="AL3313">
        <v>0</v>
      </c>
    </row>
    <row r="3314" spans="1:38" x14ac:dyDescent="0.25">
      <c r="A3314" t="s">
        <v>1530</v>
      </c>
      <c r="B3314" t="s">
        <v>10</v>
      </c>
      <c r="C3314">
        <v>13980123</v>
      </c>
      <c r="D3314">
        <v>980123</v>
      </c>
      <c r="E3314" t="s">
        <v>837</v>
      </c>
      <c r="F3314" t="s">
        <v>838</v>
      </c>
      <c r="G3314" t="s">
        <v>1523</v>
      </c>
      <c r="H3314" t="s">
        <v>39</v>
      </c>
      <c r="I3314">
        <v>1</v>
      </c>
      <c r="J3314" t="s">
        <v>11</v>
      </c>
      <c r="K3314">
        <v>1</v>
      </c>
      <c r="L3314">
        <v>4</v>
      </c>
      <c r="M3314">
        <v>4</v>
      </c>
      <c r="N3314" t="s">
        <v>12</v>
      </c>
      <c r="O3314" t="s">
        <v>1566</v>
      </c>
      <c r="P3314">
        <v>108</v>
      </c>
      <c r="Q3314">
        <v>3.4838709677419355</v>
      </c>
      <c r="R3314">
        <v>194</v>
      </c>
      <c r="S3314">
        <v>6.258064516129032</v>
      </c>
      <c r="T3314">
        <f>DATATABLE[[#This Row],[تعداد واگن منتظر واگذاری]]+DATATABLE[[#This Row],[تعداد واگن تحت تخلیه]]</f>
        <v>302</v>
      </c>
      <c r="U3314">
        <v>9.741935483870968</v>
      </c>
      <c r="V3314">
        <v>117</v>
      </c>
      <c r="W3314">
        <v>3.774193548387097</v>
      </c>
      <c r="X3314">
        <v>7605</v>
      </c>
      <c r="Y3314">
        <v>302</v>
      </c>
      <c r="Z3314">
        <v>311</v>
      </c>
      <c r="AA3314" t="s">
        <v>15</v>
      </c>
      <c r="AB3314">
        <v>1</v>
      </c>
      <c r="AC3314">
        <v>0</v>
      </c>
      <c r="AD3314" t="s">
        <v>15</v>
      </c>
      <c r="AE3314">
        <v>1</v>
      </c>
      <c r="AF3314">
        <v>0</v>
      </c>
      <c r="AG3314" t="s">
        <v>15</v>
      </c>
      <c r="AH3314">
        <v>1</v>
      </c>
      <c r="AI3314">
        <v>0</v>
      </c>
      <c r="AJ3314" t="s">
        <v>15</v>
      </c>
      <c r="AK3314">
        <v>1</v>
      </c>
      <c r="AL3314">
        <v>0</v>
      </c>
    </row>
    <row r="3315" spans="1:38" x14ac:dyDescent="0.25">
      <c r="A3315" t="s">
        <v>1530</v>
      </c>
      <c r="B3315" t="s">
        <v>10</v>
      </c>
      <c r="C3315">
        <v>13980124</v>
      </c>
      <c r="D3315">
        <v>980124</v>
      </c>
      <c r="E3315" t="s">
        <v>839</v>
      </c>
      <c r="F3315" t="s">
        <v>840</v>
      </c>
      <c r="G3315" t="s">
        <v>1523</v>
      </c>
      <c r="H3315" t="s">
        <v>39</v>
      </c>
      <c r="I3315">
        <v>1</v>
      </c>
      <c r="J3315" t="s">
        <v>11</v>
      </c>
      <c r="K3315">
        <v>1</v>
      </c>
      <c r="L3315">
        <v>5</v>
      </c>
      <c r="M3315">
        <v>4</v>
      </c>
      <c r="N3315" t="s">
        <v>14</v>
      </c>
      <c r="O3315" t="s">
        <v>1567</v>
      </c>
      <c r="P3315">
        <v>159</v>
      </c>
      <c r="Q3315">
        <v>5.129032258064516</v>
      </c>
      <c r="R3315">
        <v>87</v>
      </c>
      <c r="S3315">
        <v>2.806451612903226</v>
      </c>
      <c r="T3315">
        <f>DATATABLE[[#This Row],[تعداد واگن منتظر واگذاری]]+DATATABLE[[#This Row],[تعداد واگن تحت تخلیه]]</f>
        <v>246</v>
      </c>
      <c r="U3315">
        <v>7.935483870967742</v>
      </c>
      <c r="V3315">
        <v>74</v>
      </c>
      <c r="W3315">
        <v>2.3870967741935485</v>
      </c>
      <c r="X3315">
        <v>4810</v>
      </c>
      <c r="Y3315">
        <v>246</v>
      </c>
      <c r="Z3315">
        <v>161</v>
      </c>
      <c r="AA3315" t="s">
        <v>15</v>
      </c>
      <c r="AB3315">
        <v>1</v>
      </c>
      <c r="AC3315">
        <v>0</v>
      </c>
      <c r="AD3315" t="s">
        <v>15</v>
      </c>
      <c r="AE3315">
        <v>1</v>
      </c>
      <c r="AF3315">
        <v>0</v>
      </c>
      <c r="AG3315" t="s">
        <v>15</v>
      </c>
      <c r="AH3315">
        <v>1</v>
      </c>
      <c r="AI3315">
        <v>0</v>
      </c>
      <c r="AJ3315" t="s">
        <v>15</v>
      </c>
      <c r="AK3315">
        <v>1</v>
      </c>
      <c r="AL3315">
        <v>0</v>
      </c>
    </row>
    <row r="3316" spans="1:38" x14ac:dyDescent="0.25">
      <c r="A3316" t="s">
        <v>1530</v>
      </c>
      <c r="B3316" t="s">
        <v>10</v>
      </c>
      <c r="C3316">
        <v>13980125</v>
      </c>
      <c r="D3316">
        <v>980125</v>
      </c>
      <c r="E3316" t="s">
        <v>841</v>
      </c>
      <c r="F3316" t="s">
        <v>842</v>
      </c>
      <c r="G3316" t="s">
        <v>1523</v>
      </c>
      <c r="H3316" t="s">
        <v>39</v>
      </c>
      <c r="I3316">
        <v>1</v>
      </c>
      <c r="J3316" t="s">
        <v>11</v>
      </c>
      <c r="K3316">
        <v>1</v>
      </c>
      <c r="L3316">
        <v>5</v>
      </c>
      <c r="M3316">
        <v>4</v>
      </c>
      <c r="N3316" t="s">
        <v>16</v>
      </c>
      <c r="O3316" t="s">
        <v>1568</v>
      </c>
      <c r="P3316">
        <v>113</v>
      </c>
      <c r="Q3316">
        <v>3.6451612903225805</v>
      </c>
      <c r="R3316">
        <v>161</v>
      </c>
      <c r="S3316">
        <v>5.193548387096774</v>
      </c>
      <c r="T3316">
        <f>DATATABLE[[#This Row],[تعداد واگن منتظر واگذاری]]+DATATABLE[[#This Row],[تعداد واگن تحت تخلیه]]</f>
        <v>274</v>
      </c>
      <c r="U3316">
        <v>8.8387096774193541</v>
      </c>
      <c r="V3316">
        <v>100</v>
      </c>
      <c r="W3316">
        <v>3.225806451612903</v>
      </c>
      <c r="X3316">
        <v>6500</v>
      </c>
      <c r="Y3316">
        <v>274</v>
      </c>
      <c r="Z3316">
        <v>261</v>
      </c>
      <c r="AA3316" t="s">
        <v>15</v>
      </c>
      <c r="AB3316">
        <v>1</v>
      </c>
      <c r="AC3316">
        <v>0</v>
      </c>
      <c r="AD3316" t="s">
        <v>15</v>
      </c>
      <c r="AE3316">
        <v>1</v>
      </c>
      <c r="AF3316">
        <v>0</v>
      </c>
      <c r="AG3316" t="s">
        <v>15</v>
      </c>
      <c r="AH3316">
        <v>1</v>
      </c>
      <c r="AI3316">
        <v>0</v>
      </c>
      <c r="AJ3316" t="s">
        <v>15</v>
      </c>
      <c r="AK3316">
        <v>1</v>
      </c>
      <c r="AL3316">
        <v>0</v>
      </c>
    </row>
    <row r="3317" spans="1:38" x14ac:dyDescent="0.25">
      <c r="A3317" t="s">
        <v>1530</v>
      </c>
      <c r="B3317" t="s">
        <v>10</v>
      </c>
      <c r="C3317">
        <v>13980126</v>
      </c>
      <c r="D3317">
        <v>980126</v>
      </c>
      <c r="E3317" t="s">
        <v>843</v>
      </c>
      <c r="F3317" t="s">
        <v>844</v>
      </c>
      <c r="G3317" t="s">
        <v>1523</v>
      </c>
      <c r="H3317" t="s">
        <v>39</v>
      </c>
      <c r="I3317">
        <v>1</v>
      </c>
      <c r="J3317" t="s">
        <v>11</v>
      </c>
      <c r="K3317">
        <v>1</v>
      </c>
      <c r="L3317">
        <v>5</v>
      </c>
      <c r="M3317">
        <v>4</v>
      </c>
      <c r="N3317" t="s">
        <v>17</v>
      </c>
      <c r="O3317" t="s">
        <v>1569</v>
      </c>
      <c r="P3317">
        <v>127</v>
      </c>
      <c r="Q3317">
        <v>4.096774193548387</v>
      </c>
      <c r="R3317">
        <v>95</v>
      </c>
      <c r="S3317">
        <v>3.064516129032258</v>
      </c>
      <c r="T3317">
        <f>DATATABLE[[#This Row],[تعداد واگن منتظر واگذاری]]+DATATABLE[[#This Row],[تعداد واگن تحت تخلیه]]</f>
        <v>222</v>
      </c>
      <c r="U3317">
        <v>7.161290322580645</v>
      </c>
      <c r="V3317">
        <v>105</v>
      </c>
      <c r="W3317">
        <v>3.3870967741935485</v>
      </c>
      <c r="X3317">
        <v>6825</v>
      </c>
      <c r="Y3317">
        <v>222</v>
      </c>
      <c r="Z3317">
        <v>200</v>
      </c>
      <c r="AA3317" t="s">
        <v>15</v>
      </c>
      <c r="AB3317">
        <v>1</v>
      </c>
      <c r="AC3317">
        <v>0</v>
      </c>
      <c r="AD3317" t="s">
        <v>15</v>
      </c>
      <c r="AE3317">
        <v>1</v>
      </c>
      <c r="AF3317">
        <v>0</v>
      </c>
      <c r="AG3317" t="s">
        <v>15</v>
      </c>
      <c r="AH3317">
        <v>1</v>
      </c>
      <c r="AI3317">
        <v>0</v>
      </c>
      <c r="AJ3317" t="s">
        <v>15</v>
      </c>
      <c r="AK3317">
        <v>1</v>
      </c>
      <c r="AL3317">
        <v>0</v>
      </c>
    </row>
    <row r="3318" spans="1:38" x14ac:dyDescent="0.25">
      <c r="A3318" t="s">
        <v>1530</v>
      </c>
      <c r="B3318" t="s">
        <v>10</v>
      </c>
      <c r="C3318">
        <v>13980127</v>
      </c>
      <c r="D3318">
        <v>980127</v>
      </c>
      <c r="E3318" t="s">
        <v>845</v>
      </c>
      <c r="F3318" t="s">
        <v>846</v>
      </c>
      <c r="G3318" t="s">
        <v>1523</v>
      </c>
      <c r="H3318" t="s">
        <v>39</v>
      </c>
      <c r="I3318">
        <v>1</v>
      </c>
      <c r="J3318" t="s">
        <v>11</v>
      </c>
      <c r="K3318">
        <v>1</v>
      </c>
      <c r="L3318">
        <v>5</v>
      </c>
      <c r="M3318">
        <v>4</v>
      </c>
      <c r="N3318" t="s">
        <v>18</v>
      </c>
      <c r="O3318" t="s">
        <v>1570</v>
      </c>
      <c r="P3318">
        <v>103</v>
      </c>
      <c r="Q3318">
        <v>3.3225806451612905</v>
      </c>
      <c r="R3318">
        <v>57</v>
      </c>
      <c r="S3318">
        <v>1.8387096774193548</v>
      </c>
      <c r="T3318">
        <f>DATATABLE[[#This Row],[تعداد واگن منتظر واگذاری]]+DATATABLE[[#This Row],[تعداد واگن تحت تخلیه]]</f>
        <v>160</v>
      </c>
      <c r="U3318">
        <v>5.161290322580645</v>
      </c>
      <c r="V3318">
        <v>91</v>
      </c>
      <c r="W3318">
        <v>2.935483870967742</v>
      </c>
      <c r="X3318">
        <v>5915</v>
      </c>
      <c r="Y3318">
        <v>160</v>
      </c>
      <c r="Z3318">
        <v>148</v>
      </c>
      <c r="AA3318" t="s">
        <v>15</v>
      </c>
      <c r="AB3318">
        <v>1</v>
      </c>
      <c r="AC3318">
        <v>0</v>
      </c>
      <c r="AD3318" t="s">
        <v>15</v>
      </c>
      <c r="AE3318">
        <v>1</v>
      </c>
      <c r="AF3318">
        <v>0</v>
      </c>
      <c r="AG3318" t="s">
        <v>15</v>
      </c>
      <c r="AH3318">
        <v>1</v>
      </c>
      <c r="AI3318">
        <v>0</v>
      </c>
      <c r="AJ3318" t="s">
        <v>15</v>
      </c>
      <c r="AK3318">
        <v>1</v>
      </c>
      <c r="AL3318">
        <v>0</v>
      </c>
    </row>
    <row r="3319" spans="1:38" x14ac:dyDescent="0.25">
      <c r="A3319" t="s">
        <v>1530</v>
      </c>
      <c r="B3319" t="s">
        <v>10</v>
      </c>
      <c r="C3319">
        <v>13980128</v>
      </c>
      <c r="D3319">
        <v>980128</v>
      </c>
      <c r="E3319" t="s">
        <v>847</v>
      </c>
      <c r="F3319" t="s">
        <v>848</v>
      </c>
      <c r="G3319" t="s">
        <v>1523</v>
      </c>
      <c r="H3319" t="s">
        <v>39</v>
      </c>
      <c r="I3319">
        <v>1</v>
      </c>
      <c r="J3319" t="s">
        <v>11</v>
      </c>
      <c r="K3319">
        <v>1</v>
      </c>
      <c r="L3319">
        <v>5</v>
      </c>
      <c r="M3319">
        <v>4</v>
      </c>
      <c r="N3319" t="s">
        <v>19</v>
      </c>
      <c r="O3319" t="s">
        <v>1571</v>
      </c>
      <c r="P3319">
        <v>59</v>
      </c>
      <c r="Q3319">
        <v>1.903225806451613</v>
      </c>
      <c r="R3319">
        <v>106</v>
      </c>
      <c r="S3319">
        <v>3.4193548387096775</v>
      </c>
      <c r="T3319">
        <f>DATATABLE[[#This Row],[تعداد واگن منتظر واگذاری]]+DATATABLE[[#This Row],[تعداد واگن تحت تخلیه]]</f>
        <v>165</v>
      </c>
      <c r="U3319">
        <v>5.32258064516129</v>
      </c>
      <c r="V3319">
        <v>83</v>
      </c>
      <c r="W3319">
        <v>2.6774193548387095</v>
      </c>
      <c r="X3319">
        <v>5395</v>
      </c>
      <c r="Y3319">
        <v>165</v>
      </c>
      <c r="Z3319">
        <v>189</v>
      </c>
      <c r="AA3319" t="s">
        <v>15</v>
      </c>
      <c r="AB3319">
        <v>1</v>
      </c>
      <c r="AC3319">
        <v>0</v>
      </c>
      <c r="AD3319" t="s">
        <v>15</v>
      </c>
      <c r="AE3319">
        <v>1</v>
      </c>
      <c r="AF3319">
        <v>0</v>
      </c>
      <c r="AG3319" t="s">
        <v>15</v>
      </c>
      <c r="AH3319">
        <v>1</v>
      </c>
      <c r="AI3319">
        <v>0</v>
      </c>
      <c r="AJ3319" t="s">
        <v>15</v>
      </c>
      <c r="AK3319">
        <v>1</v>
      </c>
      <c r="AL3319">
        <v>0</v>
      </c>
    </row>
    <row r="3320" spans="1:38" x14ac:dyDescent="0.25">
      <c r="A3320" t="s">
        <v>1530</v>
      </c>
      <c r="B3320" t="s">
        <v>10</v>
      </c>
      <c r="C3320">
        <v>13980129</v>
      </c>
      <c r="D3320">
        <v>980129</v>
      </c>
      <c r="E3320" t="s">
        <v>849</v>
      </c>
      <c r="F3320" t="s">
        <v>850</v>
      </c>
      <c r="G3320" t="s">
        <v>1523</v>
      </c>
      <c r="H3320" t="s">
        <v>39</v>
      </c>
      <c r="I3320">
        <v>1</v>
      </c>
      <c r="J3320" t="s">
        <v>11</v>
      </c>
      <c r="K3320">
        <v>1</v>
      </c>
      <c r="L3320">
        <v>5</v>
      </c>
      <c r="M3320">
        <v>5</v>
      </c>
      <c r="N3320" t="s">
        <v>20</v>
      </c>
      <c r="O3320" t="s">
        <v>1572</v>
      </c>
      <c r="P3320">
        <v>80</v>
      </c>
      <c r="Q3320">
        <v>2.5806451612903225</v>
      </c>
      <c r="R3320">
        <v>124</v>
      </c>
      <c r="S3320">
        <v>4</v>
      </c>
      <c r="T3320">
        <f>DATATABLE[[#This Row],[تعداد واگن منتظر واگذاری]]+DATATABLE[[#This Row],[تعداد واگن تحت تخلیه]]</f>
        <v>204</v>
      </c>
      <c r="U3320">
        <v>6.580645161290323</v>
      </c>
      <c r="V3320">
        <v>65</v>
      </c>
      <c r="W3320">
        <v>2.096774193548387</v>
      </c>
      <c r="X3320">
        <v>4225</v>
      </c>
      <c r="Y3320">
        <v>204</v>
      </c>
      <c r="Z3320">
        <v>189</v>
      </c>
      <c r="AA3320" t="s">
        <v>15</v>
      </c>
      <c r="AB3320">
        <v>1</v>
      </c>
      <c r="AC3320">
        <v>0</v>
      </c>
      <c r="AD3320" t="s">
        <v>15</v>
      </c>
      <c r="AE3320">
        <v>1</v>
      </c>
      <c r="AF3320">
        <v>0</v>
      </c>
      <c r="AG3320" t="s">
        <v>15</v>
      </c>
      <c r="AH3320">
        <v>1</v>
      </c>
      <c r="AI3320">
        <v>0</v>
      </c>
      <c r="AJ3320" t="s">
        <v>15</v>
      </c>
      <c r="AK3320">
        <v>1</v>
      </c>
      <c r="AL3320">
        <v>0</v>
      </c>
    </row>
    <row r="3321" spans="1:38" x14ac:dyDescent="0.25">
      <c r="A3321" t="s">
        <v>1530</v>
      </c>
      <c r="B3321" t="s">
        <v>10</v>
      </c>
      <c r="C3321">
        <v>13980130</v>
      </c>
      <c r="D3321">
        <v>980130</v>
      </c>
      <c r="E3321" t="s">
        <v>851</v>
      </c>
      <c r="F3321" t="s">
        <v>852</v>
      </c>
      <c r="G3321" t="s">
        <v>1523</v>
      </c>
      <c r="H3321" t="s">
        <v>39</v>
      </c>
      <c r="I3321">
        <v>1</v>
      </c>
      <c r="J3321" t="s">
        <v>11</v>
      </c>
      <c r="K3321">
        <v>1</v>
      </c>
      <c r="L3321">
        <v>5</v>
      </c>
      <c r="M3321">
        <v>5</v>
      </c>
      <c r="N3321" t="s">
        <v>12</v>
      </c>
      <c r="O3321" t="s">
        <v>1573</v>
      </c>
      <c r="P3321">
        <v>62</v>
      </c>
      <c r="Q3321">
        <v>2</v>
      </c>
      <c r="R3321">
        <v>165</v>
      </c>
      <c r="S3321">
        <v>5.32258064516129</v>
      </c>
      <c r="T3321">
        <f>DATATABLE[[#This Row],[تعداد واگن منتظر واگذاری]]+DATATABLE[[#This Row],[تعداد واگن تحت تخلیه]]</f>
        <v>227</v>
      </c>
      <c r="U3321">
        <v>7.32258064516129</v>
      </c>
      <c r="V3321">
        <v>84</v>
      </c>
      <c r="W3321">
        <v>2.7096774193548385</v>
      </c>
      <c r="X3321">
        <v>5460</v>
      </c>
      <c r="Y3321">
        <v>227</v>
      </c>
      <c r="Z3321">
        <v>249</v>
      </c>
      <c r="AA3321" t="s">
        <v>15</v>
      </c>
      <c r="AB3321">
        <v>1</v>
      </c>
      <c r="AC3321">
        <v>0</v>
      </c>
      <c r="AD3321" t="s">
        <v>15</v>
      </c>
      <c r="AE3321">
        <v>1</v>
      </c>
      <c r="AF3321">
        <v>0</v>
      </c>
      <c r="AG3321" t="s">
        <v>15</v>
      </c>
      <c r="AH3321">
        <v>1</v>
      </c>
      <c r="AI3321">
        <v>0</v>
      </c>
      <c r="AJ3321" t="s">
        <v>15</v>
      </c>
      <c r="AK3321">
        <v>1</v>
      </c>
      <c r="AL3321">
        <v>0</v>
      </c>
    </row>
    <row r="3322" spans="1:38" x14ac:dyDescent="0.25">
      <c r="A3322" t="s">
        <v>1530</v>
      </c>
      <c r="B3322" t="s">
        <v>10</v>
      </c>
      <c r="C3322">
        <v>13980131</v>
      </c>
      <c r="D3322">
        <v>980131</v>
      </c>
      <c r="E3322" t="s">
        <v>853</v>
      </c>
      <c r="F3322" t="s">
        <v>854</v>
      </c>
      <c r="G3322" t="s">
        <v>1523</v>
      </c>
      <c r="H3322" t="s">
        <v>39</v>
      </c>
      <c r="I3322">
        <v>1</v>
      </c>
      <c r="J3322" t="s">
        <v>11</v>
      </c>
      <c r="K3322">
        <v>1</v>
      </c>
      <c r="L3322">
        <v>6</v>
      </c>
      <c r="M3322">
        <v>5</v>
      </c>
      <c r="N3322" t="s">
        <v>14</v>
      </c>
      <c r="O3322" t="s">
        <v>1574</v>
      </c>
      <c r="P3322">
        <v>83</v>
      </c>
      <c r="Q3322">
        <v>2.6774193548387095</v>
      </c>
      <c r="R3322">
        <v>85</v>
      </c>
      <c r="S3322">
        <v>2.7419354838709675</v>
      </c>
      <c r="T3322">
        <f>DATATABLE[[#This Row],[تعداد واگن منتظر واگذاری]]+DATATABLE[[#This Row],[تعداد واگن تحت تخلیه]]</f>
        <v>168</v>
      </c>
      <c r="U3322">
        <v>5.419354838709677</v>
      </c>
      <c r="V3322">
        <v>104</v>
      </c>
      <c r="W3322">
        <v>3.3548387096774195</v>
      </c>
      <c r="X3322">
        <v>6760</v>
      </c>
      <c r="Y3322">
        <v>168</v>
      </c>
      <c r="Z3322">
        <v>189</v>
      </c>
      <c r="AA3322" t="s">
        <v>15</v>
      </c>
      <c r="AB3322">
        <v>1</v>
      </c>
      <c r="AC3322">
        <v>0</v>
      </c>
      <c r="AD3322" t="s">
        <v>15</v>
      </c>
      <c r="AE3322">
        <v>1</v>
      </c>
      <c r="AF3322">
        <v>0</v>
      </c>
      <c r="AG3322" t="s">
        <v>15</v>
      </c>
      <c r="AH3322">
        <v>1</v>
      </c>
      <c r="AI3322">
        <v>0</v>
      </c>
      <c r="AJ3322" t="s">
        <v>15</v>
      </c>
      <c r="AK3322">
        <v>1</v>
      </c>
      <c r="AL3322">
        <v>0</v>
      </c>
    </row>
    <row r="3323" spans="1:38" x14ac:dyDescent="0.25">
      <c r="A3323" t="s">
        <v>1530</v>
      </c>
      <c r="B3323" t="s">
        <v>10</v>
      </c>
      <c r="C3323">
        <v>13980201</v>
      </c>
      <c r="D3323">
        <v>980201</v>
      </c>
      <c r="E3323" t="s">
        <v>855</v>
      </c>
      <c r="F3323" t="s">
        <v>856</v>
      </c>
      <c r="G3323" t="s">
        <v>1523</v>
      </c>
      <c r="H3323" t="s">
        <v>39</v>
      </c>
      <c r="I3323">
        <v>1</v>
      </c>
      <c r="J3323" t="s">
        <v>21</v>
      </c>
      <c r="K3323">
        <v>2</v>
      </c>
      <c r="L3323">
        <v>6</v>
      </c>
      <c r="M3323">
        <v>5</v>
      </c>
      <c r="N3323" t="s">
        <v>16</v>
      </c>
      <c r="O3323" t="s">
        <v>1542</v>
      </c>
      <c r="P3323">
        <v>104</v>
      </c>
      <c r="Q3323">
        <v>3.3548387096774195</v>
      </c>
      <c r="R3323">
        <v>46</v>
      </c>
      <c r="S3323">
        <v>1.4838709677419355</v>
      </c>
      <c r="T3323">
        <f>DATATABLE[[#This Row],[تعداد واگن منتظر واگذاری]]+DATATABLE[[#This Row],[تعداد واگن تحت تخلیه]]</f>
        <v>150</v>
      </c>
      <c r="U3323">
        <v>4.838709677419355</v>
      </c>
      <c r="V3323">
        <v>78</v>
      </c>
      <c r="W3323">
        <v>2.5161290322580645</v>
      </c>
      <c r="X3323">
        <v>5070</v>
      </c>
      <c r="Y3323">
        <v>150</v>
      </c>
      <c r="Z3323">
        <v>124</v>
      </c>
      <c r="AA3323" t="s">
        <v>15</v>
      </c>
      <c r="AB3323">
        <v>1</v>
      </c>
      <c r="AC3323">
        <v>0</v>
      </c>
      <c r="AD3323" t="s">
        <v>15</v>
      </c>
      <c r="AE3323">
        <v>1</v>
      </c>
      <c r="AF3323">
        <v>0</v>
      </c>
      <c r="AG3323" t="s">
        <v>15</v>
      </c>
      <c r="AH3323">
        <v>1</v>
      </c>
      <c r="AI3323">
        <v>0</v>
      </c>
      <c r="AJ3323" t="s">
        <v>15</v>
      </c>
      <c r="AK3323">
        <v>1</v>
      </c>
      <c r="AL3323">
        <v>0</v>
      </c>
    </row>
    <row r="3324" spans="1:38" x14ac:dyDescent="0.25">
      <c r="A3324" t="s">
        <v>1530</v>
      </c>
      <c r="B3324" t="s">
        <v>10</v>
      </c>
      <c r="C3324">
        <v>13980202</v>
      </c>
      <c r="D3324">
        <v>980202</v>
      </c>
      <c r="E3324" t="s">
        <v>857</v>
      </c>
      <c r="F3324" t="s">
        <v>858</v>
      </c>
      <c r="G3324" t="s">
        <v>1523</v>
      </c>
      <c r="H3324" t="s">
        <v>39</v>
      </c>
      <c r="I3324">
        <v>1</v>
      </c>
      <c r="J3324" t="s">
        <v>21</v>
      </c>
      <c r="K3324">
        <v>2</v>
      </c>
      <c r="L3324">
        <v>6</v>
      </c>
      <c r="M3324">
        <v>5</v>
      </c>
      <c r="N3324" t="s">
        <v>17</v>
      </c>
      <c r="O3324" t="s">
        <v>1543</v>
      </c>
      <c r="P3324">
        <v>29</v>
      </c>
      <c r="Q3324">
        <v>0.93548387096774188</v>
      </c>
      <c r="R3324">
        <v>136</v>
      </c>
      <c r="S3324">
        <v>4.387096774193548</v>
      </c>
      <c r="T3324">
        <f>DATATABLE[[#This Row],[تعداد واگن منتظر واگذاری]]+DATATABLE[[#This Row],[تعداد واگن تحت تخلیه]]</f>
        <v>165</v>
      </c>
      <c r="U3324">
        <v>5.32258064516129</v>
      </c>
      <c r="V3324">
        <v>126</v>
      </c>
      <c r="W3324">
        <v>4.064516129032258</v>
      </c>
      <c r="X3324">
        <v>8190</v>
      </c>
      <c r="Y3324">
        <v>165</v>
      </c>
      <c r="Z3324">
        <v>262</v>
      </c>
      <c r="AA3324" t="s">
        <v>15</v>
      </c>
      <c r="AB3324">
        <v>1</v>
      </c>
      <c r="AC3324">
        <v>0</v>
      </c>
      <c r="AD3324" t="s">
        <v>15</v>
      </c>
      <c r="AE3324">
        <v>1</v>
      </c>
      <c r="AF3324">
        <v>0</v>
      </c>
      <c r="AG3324" t="s">
        <v>15</v>
      </c>
      <c r="AH3324">
        <v>1</v>
      </c>
      <c r="AI3324">
        <v>0</v>
      </c>
      <c r="AJ3324" t="s">
        <v>15</v>
      </c>
      <c r="AK3324">
        <v>1</v>
      </c>
      <c r="AL3324">
        <v>0</v>
      </c>
    </row>
    <row r="3325" spans="1:38" x14ac:dyDescent="0.25">
      <c r="A3325" t="s">
        <v>1530</v>
      </c>
      <c r="B3325" t="s">
        <v>10</v>
      </c>
      <c r="C3325">
        <v>13980203</v>
      </c>
      <c r="D3325">
        <v>980203</v>
      </c>
      <c r="E3325" t="s">
        <v>859</v>
      </c>
      <c r="F3325" t="s">
        <v>860</v>
      </c>
      <c r="G3325" t="s">
        <v>1523</v>
      </c>
      <c r="H3325" t="s">
        <v>39</v>
      </c>
      <c r="I3325">
        <v>1</v>
      </c>
      <c r="J3325" t="s">
        <v>21</v>
      </c>
      <c r="K3325">
        <v>2</v>
      </c>
      <c r="L3325">
        <v>6</v>
      </c>
      <c r="M3325">
        <v>5</v>
      </c>
      <c r="N3325" t="s">
        <v>18</v>
      </c>
      <c r="O3325" t="s">
        <v>1544</v>
      </c>
      <c r="P3325">
        <v>3</v>
      </c>
      <c r="Q3325">
        <v>9.6774193548387094E-2</v>
      </c>
      <c r="R3325">
        <v>105</v>
      </c>
      <c r="S3325">
        <v>3.3870967741935485</v>
      </c>
      <c r="T3325">
        <f>DATATABLE[[#This Row],[تعداد واگن منتظر واگذاری]]+DATATABLE[[#This Row],[تعداد واگن تحت تخلیه]]</f>
        <v>108</v>
      </c>
      <c r="U3325">
        <v>3.4838709677419355</v>
      </c>
      <c r="V3325">
        <v>123</v>
      </c>
      <c r="W3325">
        <v>3.967741935483871</v>
      </c>
      <c r="X3325">
        <v>7995</v>
      </c>
      <c r="Y3325">
        <v>108</v>
      </c>
      <c r="Z3325">
        <v>228</v>
      </c>
      <c r="AA3325" t="s">
        <v>15</v>
      </c>
      <c r="AB3325">
        <v>1</v>
      </c>
      <c r="AC3325">
        <v>0</v>
      </c>
      <c r="AD3325" t="s">
        <v>15</v>
      </c>
      <c r="AE3325">
        <v>1</v>
      </c>
      <c r="AF3325">
        <v>0</v>
      </c>
      <c r="AG3325" t="s">
        <v>15</v>
      </c>
      <c r="AH3325">
        <v>1</v>
      </c>
      <c r="AI3325">
        <v>0</v>
      </c>
      <c r="AJ3325" t="s">
        <v>15</v>
      </c>
      <c r="AK3325">
        <v>1</v>
      </c>
      <c r="AL3325">
        <v>0</v>
      </c>
    </row>
    <row r="3326" spans="1:38" x14ac:dyDescent="0.25">
      <c r="A3326" t="s">
        <v>1530</v>
      </c>
      <c r="B3326" t="s">
        <v>10</v>
      </c>
      <c r="C3326">
        <v>13980204</v>
      </c>
      <c r="D3326">
        <v>980204</v>
      </c>
      <c r="E3326" t="s">
        <v>861</v>
      </c>
      <c r="F3326" t="s">
        <v>862</v>
      </c>
      <c r="G3326" t="s">
        <v>1523</v>
      </c>
      <c r="H3326" t="s">
        <v>39</v>
      </c>
      <c r="I3326">
        <v>1</v>
      </c>
      <c r="J3326" t="s">
        <v>21</v>
      </c>
      <c r="K3326">
        <v>2</v>
      </c>
      <c r="L3326">
        <v>6</v>
      </c>
      <c r="M3326">
        <v>5</v>
      </c>
      <c r="N3326" t="s">
        <v>19</v>
      </c>
      <c r="O3326" t="s">
        <v>1545</v>
      </c>
      <c r="P3326">
        <v>12</v>
      </c>
      <c r="Q3326">
        <v>0.38709677419354838</v>
      </c>
      <c r="R3326">
        <v>35</v>
      </c>
      <c r="S3326">
        <v>1.1290322580645162</v>
      </c>
      <c r="T3326">
        <f>DATATABLE[[#This Row],[تعداد واگن منتظر واگذاری]]+DATATABLE[[#This Row],[تعداد واگن تحت تخلیه]]</f>
        <v>47</v>
      </c>
      <c r="U3326">
        <v>1.5161290322580645</v>
      </c>
      <c r="V3326">
        <v>66</v>
      </c>
      <c r="W3326">
        <v>2.129032258064516</v>
      </c>
      <c r="X3326">
        <v>4290</v>
      </c>
      <c r="Y3326">
        <v>47</v>
      </c>
      <c r="Z3326">
        <v>101</v>
      </c>
      <c r="AA3326" t="s">
        <v>15</v>
      </c>
      <c r="AB3326">
        <v>1</v>
      </c>
      <c r="AC3326">
        <v>0</v>
      </c>
      <c r="AD3326" t="s">
        <v>15</v>
      </c>
      <c r="AE3326">
        <v>1</v>
      </c>
      <c r="AF3326">
        <v>0</v>
      </c>
      <c r="AG3326" t="s">
        <v>15</v>
      </c>
      <c r="AH3326">
        <v>1</v>
      </c>
      <c r="AI3326">
        <v>0</v>
      </c>
      <c r="AJ3326" t="s">
        <v>15</v>
      </c>
      <c r="AK3326">
        <v>1</v>
      </c>
      <c r="AL3326">
        <v>0</v>
      </c>
    </row>
    <row r="3327" spans="1:38" x14ac:dyDescent="0.25">
      <c r="A3327" t="s">
        <v>1530</v>
      </c>
      <c r="B3327" t="s">
        <v>10</v>
      </c>
      <c r="C3327">
        <v>13980205</v>
      </c>
      <c r="D3327">
        <v>980205</v>
      </c>
      <c r="E3327" t="s">
        <v>863</v>
      </c>
      <c r="F3327" t="s">
        <v>864</v>
      </c>
      <c r="G3327" t="s">
        <v>1523</v>
      </c>
      <c r="H3327" t="s">
        <v>39</v>
      </c>
      <c r="I3327">
        <v>1</v>
      </c>
      <c r="J3327" t="s">
        <v>21</v>
      </c>
      <c r="K3327">
        <v>2</v>
      </c>
      <c r="L3327">
        <v>6</v>
      </c>
      <c r="M3327">
        <v>6</v>
      </c>
      <c r="N3327" t="s">
        <v>20</v>
      </c>
      <c r="O3327" t="s">
        <v>1546</v>
      </c>
      <c r="P3327">
        <v>80</v>
      </c>
      <c r="Q3327">
        <v>2.5806451612903225</v>
      </c>
      <c r="R3327">
        <v>40</v>
      </c>
      <c r="S3327">
        <v>1.2903225806451613</v>
      </c>
      <c r="T3327">
        <f>DATATABLE[[#This Row],[تعداد واگن منتظر واگذاری]]+DATATABLE[[#This Row],[تعداد واگن تحت تخلیه]]</f>
        <v>120</v>
      </c>
      <c r="U3327">
        <v>3.870967741935484</v>
      </c>
      <c r="V3327">
        <v>47</v>
      </c>
      <c r="W3327">
        <v>1.5161290322580645</v>
      </c>
      <c r="X3327">
        <v>3055</v>
      </c>
      <c r="Y3327">
        <v>120</v>
      </c>
      <c r="Z3327">
        <v>87</v>
      </c>
      <c r="AA3327" t="s">
        <v>15</v>
      </c>
      <c r="AB3327">
        <v>1</v>
      </c>
      <c r="AC3327">
        <v>0</v>
      </c>
      <c r="AD3327" t="s">
        <v>15</v>
      </c>
      <c r="AE3327">
        <v>1</v>
      </c>
      <c r="AF3327">
        <v>0</v>
      </c>
      <c r="AG3327" t="s">
        <v>15</v>
      </c>
      <c r="AH3327">
        <v>1</v>
      </c>
      <c r="AI3327">
        <v>0</v>
      </c>
      <c r="AJ3327" t="s">
        <v>15</v>
      </c>
      <c r="AK3327">
        <v>1</v>
      </c>
      <c r="AL3327">
        <v>0</v>
      </c>
    </row>
    <row r="3328" spans="1:38" x14ac:dyDescent="0.25">
      <c r="A3328" t="s">
        <v>1530</v>
      </c>
      <c r="B3328" t="s">
        <v>10</v>
      </c>
      <c r="C3328">
        <v>13980206</v>
      </c>
      <c r="D3328">
        <v>980206</v>
      </c>
      <c r="E3328" t="s">
        <v>865</v>
      </c>
      <c r="F3328" t="s">
        <v>866</v>
      </c>
      <c r="G3328" t="s">
        <v>1523</v>
      </c>
      <c r="H3328" t="s">
        <v>39</v>
      </c>
      <c r="I3328">
        <v>1</v>
      </c>
      <c r="J3328" t="s">
        <v>21</v>
      </c>
      <c r="K3328">
        <v>2</v>
      </c>
      <c r="L3328">
        <v>6</v>
      </c>
      <c r="M3328">
        <v>6</v>
      </c>
      <c r="N3328" t="s">
        <v>12</v>
      </c>
      <c r="O3328" t="s">
        <v>1547</v>
      </c>
      <c r="P3328">
        <v>9</v>
      </c>
      <c r="Q3328">
        <v>0.29032258064516131</v>
      </c>
      <c r="R3328">
        <v>79</v>
      </c>
      <c r="S3328">
        <v>2.5483870967741935</v>
      </c>
      <c r="T3328">
        <f>DATATABLE[[#This Row],[تعداد واگن منتظر واگذاری]]+DATATABLE[[#This Row],[تعداد واگن تحت تخلیه]]</f>
        <v>88</v>
      </c>
      <c r="U3328">
        <v>2.838709677419355</v>
      </c>
      <c r="V3328">
        <v>79</v>
      </c>
      <c r="W3328">
        <v>2.5483870967741935</v>
      </c>
      <c r="X3328">
        <v>5135</v>
      </c>
      <c r="Y3328">
        <v>88</v>
      </c>
      <c r="Z3328">
        <v>158</v>
      </c>
      <c r="AA3328" t="s">
        <v>15</v>
      </c>
      <c r="AB3328">
        <v>1</v>
      </c>
      <c r="AC3328">
        <v>0</v>
      </c>
      <c r="AD3328" t="s">
        <v>15</v>
      </c>
      <c r="AE3328">
        <v>1</v>
      </c>
      <c r="AF3328">
        <v>0</v>
      </c>
      <c r="AG3328" t="s">
        <v>15</v>
      </c>
      <c r="AH3328">
        <v>1</v>
      </c>
      <c r="AI3328">
        <v>0</v>
      </c>
      <c r="AJ3328" t="s">
        <v>15</v>
      </c>
      <c r="AK3328">
        <v>1</v>
      </c>
      <c r="AL3328">
        <v>0</v>
      </c>
    </row>
    <row r="3329" spans="1:38" x14ac:dyDescent="0.25">
      <c r="A3329" t="s">
        <v>1530</v>
      </c>
      <c r="B3329" t="s">
        <v>10</v>
      </c>
      <c r="C3329">
        <v>13980207</v>
      </c>
      <c r="D3329">
        <v>980207</v>
      </c>
      <c r="E3329" t="s">
        <v>867</v>
      </c>
      <c r="F3329" t="s">
        <v>868</v>
      </c>
      <c r="G3329" t="s">
        <v>1523</v>
      </c>
      <c r="H3329" t="s">
        <v>39</v>
      </c>
      <c r="I3329">
        <v>1</v>
      </c>
      <c r="J3329" t="s">
        <v>21</v>
      </c>
      <c r="K3329">
        <v>2</v>
      </c>
      <c r="L3329">
        <v>7</v>
      </c>
      <c r="M3329">
        <v>6</v>
      </c>
      <c r="N3329" t="s">
        <v>14</v>
      </c>
      <c r="O3329" t="s">
        <v>1548</v>
      </c>
      <c r="P3329">
        <v>24</v>
      </c>
      <c r="Q3329">
        <v>0.77419354838709675</v>
      </c>
      <c r="R3329">
        <v>15</v>
      </c>
      <c r="S3329">
        <v>0.4838709677419355</v>
      </c>
      <c r="T3329">
        <f>DATATABLE[[#This Row],[تعداد واگن منتظر واگذاری]]+DATATABLE[[#This Row],[تعداد واگن تحت تخلیه]]</f>
        <v>39</v>
      </c>
      <c r="U3329">
        <v>1.2580645161290323</v>
      </c>
      <c r="V3329">
        <v>49</v>
      </c>
      <c r="W3329">
        <v>1.5806451612903225</v>
      </c>
      <c r="X3329">
        <v>3185</v>
      </c>
      <c r="Y3329">
        <v>39</v>
      </c>
      <c r="Z3329">
        <v>64</v>
      </c>
      <c r="AA3329" t="s">
        <v>15</v>
      </c>
      <c r="AB3329">
        <v>1</v>
      </c>
      <c r="AC3329">
        <v>0</v>
      </c>
      <c r="AD3329" t="s">
        <v>15</v>
      </c>
      <c r="AE3329">
        <v>1</v>
      </c>
      <c r="AF3329">
        <v>0</v>
      </c>
      <c r="AG3329" t="s">
        <v>15</v>
      </c>
      <c r="AH3329">
        <v>1</v>
      </c>
      <c r="AI3329">
        <v>0</v>
      </c>
      <c r="AJ3329" t="s">
        <v>15</v>
      </c>
      <c r="AK3329">
        <v>1</v>
      </c>
      <c r="AL3329">
        <v>0</v>
      </c>
    </row>
    <row r="3330" spans="1:38" x14ac:dyDescent="0.25">
      <c r="A3330" t="s">
        <v>1530</v>
      </c>
      <c r="B3330" t="s">
        <v>10</v>
      </c>
      <c r="C3330">
        <v>13980208</v>
      </c>
      <c r="D3330">
        <v>980208</v>
      </c>
      <c r="E3330" t="s">
        <v>869</v>
      </c>
      <c r="F3330" t="s">
        <v>870</v>
      </c>
      <c r="G3330" t="s">
        <v>1523</v>
      </c>
      <c r="H3330" t="s">
        <v>39</v>
      </c>
      <c r="I3330">
        <v>1</v>
      </c>
      <c r="J3330" t="s">
        <v>21</v>
      </c>
      <c r="K3330">
        <v>2</v>
      </c>
      <c r="L3330">
        <v>7</v>
      </c>
      <c r="M3330">
        <v>6</v>
      </c>
      <c r="N3330" t="s">
        <v>16</v>
      </c>
      <c r="O3330" t="s">
        <v>1549</v>
      </c>
      <c r="P3330">
        <v>73</v>
      </c>
      <c r="Q3330">
        <v>2.3548387096774195</v>
      </c>
      <c r="R3330">
        <v>78</v>
      </c>
      <c r="S3330">
        <v>2.5161290322580645</v>
      </c>
      <c r="T3330">
        <f>DATATABLE[[#This Row],[تعداد واگن منتظر واگذاری]]+DATATABLE[[#This Row],[تعداد واگن تحت تخلیه]]</f>
        <v>151</v>
      </c>
      <c r="U3330">
        <v>4.870967741935484</v>
      </c>
      <c r="V3330">
        <v>27</v>
      </c>
      <c r="W3330">
        <v>0.87096774193548387</v>
      </c>
      <c r="X3330">
        <v>1755</v>
      </c>
      <c r="Y3330">
        <v>151</v>
      </c>
      <c r="Z3330">
        <v>105</v>
      </c>
      <c r="AA3330" t="s">
        <v>15</v>
      </c>
      <c r="AB3330">
        <v>1</v>
      </c>
      <c r="AC3330">
        <v>0</v>
      </c>
      <c r="AD3330" t="s">
        <v>15</v>
      </c>
      <c r="AE3330">
        <v>1</v>
      </c>
      <c r="AF3330">
        <v>0</v>
      </c>
      <c r="AG3330" t="s">
        <v>15</v>
      </c>
      <c r="AH3330">
        <v>1</v>
      </c>
      <c r="AI3330">
        <v>0</v>
      </c>
      <c r="AJ3330" t="s">
        <v>15</v>
      </c>
      <c r="AK3330">
        <v>1</v>
      </c>
      <c r="AL3330">
        <v>0</v>
      </c>
    </row>
    <row r="3331" spans="1:38" x14ac:dyDescent="0.25">
      <c r="A3331" t="s">
        <v>1530</v>
      </c>
      <c r="B3331" t="s">
        <v>10</v>
      </c>
      <c r="C3331">
        <v>13980209</v>
      </c>
      <c r="D3331">
        <v>980209</v>
      </c>
      <c r="E3331" t="s">
        <v>871</v>
      </c>
      <c r="F3331" t="s">
        <v>872</v>
      </c>
      <c r="G3331" t="s">
        <v>1523</v>
      </c>
      <c r="H3331" t="s">
        <v>39</v>
      </c>
      <c r="I3331">
        <v>1</v>
      </c>
      <c r="J3331" t="s">
        <v>21</v>
      </c>
      <c r="K3331">
        <v>2</v>
      </c>
      <c r="L3331">
        <v>7</v>
      </c>
      <c r="M3331">
        <v>6</v>
      </c>
      <c r="N3331" t="s">
        <v>17</v>
      </c>
      <c r="O3331" t="s">
        <v>1550</v>
      </c>
      <c r="P3331">
        <v>22</v>
      </c>
      <c r="Q3331">
        <v>0.70967741935483875</v>
      </c>
      <c r="R3331">
        <v>146</v>
      </c>
      <c r="S3331">
        <v>4.709677419354839</v>
      </c>
      <c r="T3331">
        <f>DATATABLE[[#This Row],[تعداد واگن منتظر واگذاری]]+DATATABLE[[#This Row],[تعداد واگن تحت تخلیه]]</f>
        <v>168</v>
      </c>
      <c r="U3331">
        <v>5.419354838709677</v>
      </c>
      <c r="V3331">
        <v>118</v>
      </c>
      <c r="W3331">
        <v>3.806451612903226</v>
      </c>
      <c r="X3331">
        <v>7670</v>
      </c>
      <c r="Y3331">
        <v>168</v>
      </c>
      <c r="Z3331">
        <v>264</v>
      </c>
      <c r="AA3331" t="s">
        <v>15</v>
      </c>
      <c r="AB3331">
        <v>1</v>
      </c>
      <c r="AC3331">
        <v>0</v>
      </c>
      <c r="AD3331" t="s">
        <v>15</v>
      </c>
      <c r="AE3331">
        <v>1</v>
      </c>
      <c r="AF3331">
        <v>0</v>
      </c>
      <c r="AG3331" t="s">
        <v>15</v>
      </c>
      <c r="AH3331">
        <v>1</v>
      </c>
      <c r="AI3331">
        <v>0</v>
      </c>
      <c r="AJ3331" t="s">
        <v>15</v>
      </c>
      <c r="AK3331">
        <v>1</v>
      </c>
      <c r="AL3331">
        <v>0</v>
      </c>
    </row>
    <row r="3332" spans="1:38" x14ac:dyDescent="0.25">
      <c r="A3332" t="s">
        <v>1530</v>
      </c>
      <c r="B3332" t="s">
        <v>10</v>
      </c>
      <c r="C3332">
        <v>13980210</v>
      </c>
      <c r="D3332">
        <v>980210</v>
      </c>
      <c r="E3332" t="s">
        <v>873</v>
      </c>
      <c r="F3332" t="s">
        <v>874</v>
      </c>
      <c r="G3332" t="s">
        <v>1523</v>
      </c>
      <c r="H3332" t="s">
        <v>39</v>
      </c>
      <c r="I3332">
        <v>1</v>
      </c>
      <c r="J3332" t="s">
        <v>21</v>
      </c>
      <c r="K3332">
        <v>2</v>
      </c>
      <c r="L3332">
        <v>7</v>
      </c>
      <c r="M3332">
        <v>6</v>
      </c>
      <c r="N3332" t="s">
        <v>18</v>
      </c>
      <c r="O3332" t="s">
        <v>1551</v>
      </c>
      <c r="P3332">
        <v>120</v>
      </c>
      <c r="Q3332">
        <v>3.870967741935484</v>
      </c>
      <c r="R3332">
        <v>68</v>
      </c>
      <c r="S3332">
        <v>2.193548387096774</v>
      </c>
      <c r="T3332">
        <f>DATATABLE[[#This Row],[تعداد واگن منتظر واگذاری]]+DATATABLE[[#This Row],[تعداد واگن تحت تخلیه]]</f>
        <v>188</v>
      </c>
      <c r="U3332">
        <v>6.064516129032258</v>
      </c>
      <c r="V3332">
        <v>58</v>
      </c>
      <c r="W3332">
        <v>1.8709677419354838</v>
      </c>
      <c r="X3332">
        <v>3770</v>
      </c>
      <c r="Y3332">
        <v>188</v>
      </c>
      <c r="Z3332">
        <v>126</v>
      </c>
      <c r="AA3332" t="s">
        <v>15</v>
      </c>
      <c r="AB3332">
        <v>1</v>
      </c>
      <c r="AC3332">
        <v>0</v>
      </c>
      <c r="AD3332" t="s">
        <v>15</v>
      </c>
      <c r="AE3332">
        <v>1</v>
      </c>
      <c r="AF3332">
        <v>0</v>
      </c>
      <c r="AG3332" t="s">
        <v>15</v>
      </c>
      <c r="AH3332">
        <v>1</v>
      </c>
      <c r="AI3332">
        <v>0</v>
      </c>
      <c r="AJ3332" t="s">
        <v>15</v>
      </c>
      <c r="AK3332">
        <v>1</v>
      </c>
      <c r="AL3332">
        <v>0</v>
      </c>
    </row>
    <row r="3333" spans="1:38" x14ac:dyDescent="0.25">
      <c r="A3333" t="s">
        <v>1530</v>
      </c>
      <c r="B3333" t="s">
        <v>10</v>
      </c>
      <c r="C3333">
        <v>13980211</v>
      </c>
      <c r="D3333">
        <v>980211</v>
      </c>
      <c r="E3333" t="s">
        <v>875</v>
      </c>
      <c r="F3333" t="s">
        <v>876</v>
      </c>
      <c r="G3333" t="s">
        <v>1523</v>
      </c>
      <c r="H3333" t="s">
        <v>39</v>
      </c>
      <c r="I3333">
        <v>1</v>
      </c>
      <c r="J3333" t="s">
        <v>21</v>
      </c>
      <c r="K3333">
        <v>2</v>
      </c>
      <c r="L3333">
        <v>7</v>
      </c>
      <c r="M3333">
        <v>6</v>
      </c>
      <c r="N3333" t="s">
        <v>19</v>
      </c>
      <c r="O3333" t="s">
        <v>1552</v>
      </c>
      <c r="P3333">
        <v>43</v>
      </c>
      <c r="Q3333">
        <v>1.3870967741935485</v>
      </c>
      <c r="R3333">
        <v>133</v>
      </c>
      <c r="S3333">
        <v>4.290322580645161</v>
      </c>
      <c r="T3333">
        <f>DATATABLE[[#This Row],[تعداد واگن منتظر واگذاری]]+DATATABLE[[#This Row],[تعداد واگن تحت تخلیه]]</f>
        <v>176</v>
      </c>
      <c r="U3333">
        <v>5.67741935483871</v>
      </c>
      <c r="V3333">
        <v>96</v>
      </c>
      <c r="W3333">
        <v>3.096774193548387</v>
      </c>
      <c r="X3333">
        <v>6240</v>
      </c>
      <c r="Y3333">
        <v>176</v>
      </c>
      <c r="Z3333">
        <v>229</v>
      </c>
      <c r="AA3333" t="s">
        <v>15</v>
      </c>
      <c r="AB3333">
        <v>1</v>
      </c>
      <c r="AC3333">
        <v>0</v>
      </c>
      <c r="AD3333" t="s">
        <v>15</v>
      </c>
      <c r="AE3333">
        <v>1</v>
      </c>
      <c r="AF3333">
        <v>0</v>
      </c>
      <c r="AG3333" t="s">
        <v>15</v>
      </c>
      <c r="AH3333">
        <v>1</v>
      </c>
      <c r="AI3333">
        <v>0</v>
      </c>
      <c r="AJ3333" t="s">
        <v>15</v>
      </c>
      <c r="AK3333">
        <v>1</v>
      </c>
      <c r="AL3333">
        <v>0</v>
      </c>
    </row>
    <row r="3334" spans="1:38" x14ac:dyDescent="0.25">
      <c r="A3334" t="s">
        <v>1530</v>
      </c>
      <c r="B3334" t="s">
        <v>10</v>
      </c>
      <c r="C3334">
        <v>13980212</v>
      </c>
      <c r="D3334">
        <v>980212</v>
      </c>
      <c r="E3334" t="s">
        <v>877</v>
      </c>
      <c r="F3334" t="s">
        <v>878</v>
      </c>
      <c r="G3334" t="s">
        <v>1523</v>
      </c>
      <c r="H3334" t="s">
        <v>39</v>
      </c>
      <c r="I3334">
        <v>1</v>
      </c>
      <c r="J3334" t="s">
        <v>21</v>
      </c>
      <c r="K3334">
        <v>2</v>
      </c>
      <c r="L3334">
        <v>7</v>
      </c>
      <c r="M3334">
        <v>7</v>
      </c>
      <c r="N3334" t="s">
        <v>20</v>
      </c>
      <c r="O3334" t="s">
        <v>1553</v>
      </c>
      <c r="P3334">
        <v>21</v>
      </c>
      <c r="Q3334">
        <v>0.67741935483870963</v>
      </c>
      <c r="R3334">
        <v>106</v>
      </c>
      <c r="S3334">
        <v>3.4193548387096775</v>
      </c>
      <c r="T3334">
        <f>DATATABLE[[#This Row],[تعداد واگن منتظر واگذاری]]+DATATABLE[[#This Row],[تعداد واگن تحت تخلیه]]</f>
        <v>127</v>
      </c>
      <c r="U3334">
        <v>4.096774193548387</v>
      </c>
      <c r="V3334">
        <v>109</v>
      </c>
      <c r="W3334">
        <v>3.5161290322580645</v>
      </c>
      <c r="X3334">
        <v>7085</v>
      </c>
      <c r="Y3334">
        <v>127</v>
      </c>
      <c r="Z3334">
        <v>215</v>
      </c>
      <c r="AA3334" t="s">
        <v>15</v>
      </c>
      <c r="AB3334">
        <v>1</v>
      </c>
      <c r="AC3334">
        <v>0</v>
      </c>
      <c r="AD3334" t="s">
        <v>15</v>
      </c>
      <c r="AE3334">
        <v>1</v>
      </c>
      <c r="AF3334">
        <v>0</v>
      </c>
      <c r="AG3334" t="s">
        <v>15</v>
      </c>
      <c r="AH3334">
        <v>1</v>
      </c>
      <c r="AI3334">
        <v>0</v>
      </c>
      <c r="AJ3334" t="s">
        <v>15</v>
      </c>
      <c r="AK3334">
        <v>1</v>
      </c>
      <c r="AL3334">
        <v>0</v>
      </c>
    </row>
    <row r="3335" spans="1:38" x14ac:dyDescent="0.25">
      <c r="A3335" t="s">
        <v>1530</v>
      </c>
      <c r="B3335" t="s">
        <v>10</v>
      </c>
      <c r="C3335">
        <v>13980213</v>
      </c>
      <c r="D3335">
        <v>980213</v>
      </c>
      <c r="E3335" t="s">
        <v>879</v>
      </c>
      <c r="F3335" t="s">
        <v>880</v>
      </c>
      <c r="G3335" t="s">
        <v>1523</v>
      </c>
      <c r="H3335" t="s">
        <v>39</v>
      </c>
      <c r="I3335">
        <v>1</v>
      </c>
      <c r="J3335" t="s">
        <v>21</v>
      </c>
      <c r="K3335">
        <v>2</v>
      </c>
      <c r="L3335">
        <v>7</v>
      </c>
      <c r="M3335">
        <v>7</v>
      </c>
      <c r="N3335" t="s">
        <v>12</v>
      </c>
      <c r="O3335" t="s">
        <v>1556</v>
      </c>
      <c r="P3335">
        <v>97</v>
      </c>
      <c r="Q3335">
        <v>3.129032258064516</v>
      </c>
      <c r="R3335">
        <v>68</v>
      </c>
      <c r="S3335">
        <v>2.193548387096774</v>
      </c>
      <c r="T3335">
        <f>DATATABLE[[#This Row],[تعداد واگن منتظر واگذاری]]+DATATABLE[[#This Row],[تعداد واگن تحت تخلیه]]</f>
        <v>165</v>
      </c>
      <c r="U3335">
        <v>5.32258064516129</v>
      </c>
      <c r="V3335">
        <v>90</v>
      </c>
      <c r="W3335">
        <v>2.903225806451613</v>
      </c>
      <c r="X3335">
        <v>5850</v>
      </c>
      <c r="Y3335">
        <v>165</v>
      </c>
      <c r="Z3335">
        <v>158</v>
      </c>
      <c r="AA3335" t="s">
        <v>15</v>
      </c>
      <c r="AB3335">
        <v>1</v>
      </c>
      <c r="AC3335">
        <v>0</v>
      </c>
      <c r="AD3335" t="s">
        <v>15</v>
      </c>
      <c r="AE3335">
        <v>1</v>
      </c>
      <c r="AF3335">
        <v>0</v>
      </c>
      <c r="AG3335" t="s">
        <v>15</v>
      </c>
      <c r="AH3335">
        <v>1</v>
      </c>
      <c r="AI3335">
        <v>0</v>
      </c>
      <c r="AJ3335" t="s">
        <v>15</v>
      </c>
      <c r="AK3335">
        <v>1</v>
      </c>
      <c r="AL3335">
        <v>0</v>
      </c>
    </row>
    <row r="3336" spans="1:38" x14ac:dyDescent="0.25">
      <c r="A3336" t="s">
        <v>1530</v>
      </c>
      <c r="B3336" t="s">
        <v>10</v>
      </c>
      <c r="C3336">
        <v>13980214</v>
      </c>
      <c r="D3336">
        <v>980214</v>
      </c>
      <c r="E3336" t="s">
        <v>881</v>
      </c>
      <c r="F3336" t="s">
        <v>882</v>
      </c>
      <c r="G3336" t="s">
        <v>1523</v>
      </c>
      <c r="H3336" t="s">
        <v>39</v>
      </c>
      <c r="I3336">
        <v>1</v>
      </c>
      <c r="J3336" t="s">
        <v>21</v>
      </c>
      <c r="K3336">
        <v>2</v>
      </c>
      <c r="L3336">
        <v>8</v>
      </c>
      <c r="M3336">
        <v>7</v>
      </c>
      <c r="N3336" t="s">
        <v>14</v>
      </c>
      <c r="O3336" t="s">
        <v>1557</v>
      </c>
      <c r="P3336">
        <v>79</v>
      </c>
      <c r="Q3336">
        <v>2.5483870967741935</v>
      </c>
      <c r="R3336">
        <v>111</v>
      </c>
      <c r="S3336">
        <v>3.5806451612903225</v>
      </c>
      <c r="T3336">
        <f>DATATABLE[[#This Row],[تعداد واگن منتظر واگذاری]]+DATATABLE[[#This Row],[تعداد واگن تحت تخلیه]]</f>
        <v>190</v>
      </c>
      <c r="U3336">
        <v>6.129032258064516</v>
      </c>
      <c r="V3336">
        <v>35</v>
      </c>
      <c r="W3336">
        <v>1.1290322580645162</v>
      </c>
      <c r="X3336">
        <v>2275</v>
      </c>
      <c r="Y3336">
        <v>190</v>
      </c>
      <c r="Z3336">
        <v>146</v>
      </c>
      <c r="AA3336" t="s">
        <v>15</v>
      </c>
      <c r="AB3336">
        <v>1</v>
      </c>
      <c r="AC3336">
        <v>0</v>
      </c>
      <c r="AD3336" t="s">
        <v>15</v>
      </c>
      <c r="AE3336">
        <v>1</v>
      </c>
      <c r="AF3336">
        <v>0</v>
      </c>
      <c r="AG3336" t="s">
        <v>15</v>
      </c>
      <c r="AH3336">
        <v>1</v>
      </c>
      <c r="AI3336">
        <v>0</v>
      </c>
      <c r="AJ3336" t="s">
        <v>15</v>
      </c>
      <c r="AK3336">
        <v>1</v>
      </c>
      <c r="AL3336">
        <v>0</v>
      </c>
    </row>
    <row r="3337" spans="1:38" x14ac:dyDescent="0.25">
      <c r="A3337" t="s">
        <v>1530</v>
      </c>
      <c r="B3337" t="s">
        <v>10</v>
      </c>
      <c r="C3337">
        <v>13980215</v>
      </c>
      <c r="D3337">
        <v>980215</v>
      </c>
      <c r="E3337" t="s">
        <v>883</v>
      </c>
      <c r="F3337" t="s">
        <v>884</v>
      </c>
      <c r="G3337" t="s">
        <v>1523</v>
      </c>
      <c r="H3337" t="s">
        <v>39</v>
      </c>
      <c r="I3337">
        <v>1</v>
      </c>
      <c r="J3337" t="s">
        <v>21</v>
      </c>
      <c r="K3337">
        <v>2</v>
      </c>
      <c r="L3337">
        <v>8</v>
      </c>
      <c r="M3337">
        <v>7</v>
      </c>
      <c r="N3337" t="s">
        <v>16</v>
      </c>
      <c r="O3337" t="s">
        <v>1558</v>
      </c>
      <c r="P3337">
        <v>37</v>
      </c>
      <c r="Q3337">
        <v>1.1935483870967742</v>
      </c>
      <c r="R3337">
        <v>161</v>
      </c>
      <c r="S3337">
        <v>5.193548387096774</v>
      </c>
      <c r="T3337">
        <f>DATATABLE[[#This Row],[تعداد واگن منتظر واگذاری]]+DATATABLE[[#This Row],[تعداد واگن تحت تخلیه]]</f>
        <v>198</v>
      </c>
      <c r="U3337">
        <v>6.387096774193548</v>
      </c>
      <c r="V3337">
        <v>148</v>
      </c>
      <c r="W3337">
        <v>4.774193548387097</v>
      </c>
      <c r="X3337">
        <v>9620</v>
      </c>
      <c r="Y3337">
        <v>198</v>
      </c>
      <c r="Z3337">
        <v>309</v>
      </c>
      <c r="AA3337" t="s">
        <v>15</v>
      </c>
      <c r="AB3337">
        <v>1</v>
      </c>
      <c r="AC3337">
        <v>0</v>
      </c>
      <c r="AD3337" t="s">
        <v>15</v>
      </c>
      <c r="AE3337">
        <v>1</v>
      </c>
      <c r="AF3337">
        <v>0</v>
      </c>
      <c r="AG3337" t="s">
        <v>15</v>
      </c>
      <c r="AH3337">
        <v>1</v>
      </c>
      <c r="AI3337">
        <v>0</v>
      </c>
      <c r="AJ3337" t="s">
        <v>15</v>
      </c>
      <c r="AK3337">
        <v>1</v>
      </c>
      <c r="AL3337">
        <v>0</v>
      </c>
    </row>
    <row r="3338" spans="1:38" x14ac:dyDescent="0.25">
      <c r="A3338" t="s">
        <v>1530</v>
      </c>
      <c r="B3338" t="s">
        <v>10</v>
      </c>
      <c r="C3338">
        <v>13980216</v>
      </c>
      <c r="D3338">
        <v>980216</v>
      </c>
      <c r="E3338" t="s">
        <v>885</v>
      </c>
      <c r="F3338" t="s">
        <v>886</v>
      </c>
      <c r="G3338" t="s">
        <v>1523</v>
      </c>
      <c r="H3338" t="s">
        <v>39</v>
      </c>
      <c r="I3338">
        <v>1</v>
      </c>
      <c r="J3338" t="s">
        <v>21</v>
      </c>
      <c r="K3338">
        <v>2</v>
      </c>
      <c r="L3338">
        <v>8</v>
      </c>
      <c r="M3338">
        <v>7</v>
      </c>
      <c r="N3338" t="s">
        <v>17</v>
      </c>
      <c r="O3338" t="s">
        <v>1559</v>
      </c>
      <c r="P3338">
        <v>45</v>
      </c>
      <c r="Q3338">
        <v>1.4516129032258065</v>
      </c>
      <c r="R3338">
        <v>100</v>
      </c>
      <c r="S3338">
        <v>3.225806451612903</v>
      </c>
      <c r="T3338">
        <f>DATATABLE[[#This Row],[تعداد واگن منتظر واگذاری]]+DATATABLE[[#This Row],[تعداد واگن تحت تخلیه]]</f>
        <v>145</v>
      </c>
      <c r="U3338">
        <v>4.67741935483871</v>
      </c>
      <c r="V3338">
        <v>63</v>
      </c>
      <c r="W3338">
        <v>2.032258064516129</v>
      </c>
      <c r="X3338">
        <v>4095</v>
      </c>
      <c r="Y3338">
        <v>145</v>
      </c>
      <c r="Z3338">
        <v>163</v>
      </c>
      <c r="AA3338" t="s">
        <v>15</v>
      </c>
      <c r="AB3338">
        <v>1</v>
      </c>
      <c r="AC3338">
        <v>0</v>
      </c>
      <c r="AD3338" t="s">
        <v>15</v>
      </c>
      <c r="AE3338">
        <v>1</v>
      </c>
      <c r="AF3338">
        <v>0</v>
      </c>
      <c r="AG3338" t="s">
        <v>15</v>
      </c>
      <c r="AH3338">
        <v>1</v>
      </c>
      <c r="AI3338">
        <v>0</v>
      </c>
      <c r="AJ3338" t="s">
        <v>15</v>
      </c>
      <c r="AK3338">
        <v>1</v>
      </c>
      <c r="AL3338">
        <v>0</v>
      </c>
    </row>
    <row r="3339" spans="1:38" x14ac:dyDescent="0.25">
      <c r="A3339" t="s">
        <v>1530</v>
      </c>
      <c r="B3339" t="s">
        <v>10</v>
      </c>
      <c r="C3339">
        <v>13980217</v>
      </c>
      <c r="D3339">
        <v>980217</v>
      </c>
      <c r="E3339" t="s">
        <v>887</v>
      </c>
      <c r="F3339" t="s">
        <v>888</v>
      </c>
      <c r="G3339" t="s">
        <v>1523</v>
      </c>
      <c r="H3339" t="s">
        <v>39</v>
      </c>
      <c r="I3339">
        <v>1</v>
      </c>
      <c r="J3339" t="s">
        <v>21</v>
      </c>
      <c r="K3339">
        <v>2</v>
      </c>
      <c r="L3339">
        <v>8</v>
      </c>
      <c r="M3339">
        <v>7</v>
      </c>
      <c r="N3339" t="s">
        <v>18</v>
      </c>
      <c r="O3339" t="s">
        <v>1560</v>
      </c>
      <c r="P3339">
        <v>56</v>
      </c>
      <c r="Q3339">
        <v>1.8064516129032258</v>
      </c>
      <c r="R3339">
        <v>68</v>
      </c>
      <c r="S3339">
        <v>2.193548387096774</v>
      </c>
      <c r="T3339">
        <f>DATATABLE[[#This Row],[تعداد واگن منتظر واگذاری]]+DATATABLE[[#This Row],[تعداد واگن تحت تخلیه]]</f>
        <v>124</v>
      </c>
      <c r="U3339">
        <v>4</v>
      </c>
      <c r="V3339">
        <v>144</v>
      </c>
      <c r="W3339">
        <v>4.645161290322581</v>
      </c>
      <c r="X3339">
        <v>9360</v>
      </c>
      <c r="Y3339">
        <v>124</v>
      </c>
      <c r="Z3339">
        <v>212</v>
      </c>
      <c r="AA3339" t="s">
        <v>15</v>
      </c>
      <c r="AB3339">
        <v>1</v>
      </c>
      <c r="AC3339">
        <v>0</v>
      </c>
      <c r="AD3339" t="s">
        <v>15</v>
      </c>
      <c r="AE3339">
        <v>1</v>
      </c>
      <c r="AF3339">
        <v>0</v>
      </c>
      <c r="AG3339" t="s">
        <v>15</v>
      </c>
      <c r="AH3339">
        <v>1</v>
      </c>
      <c r="AI3339">
        <v>0</v>
      </c>
      <c r="AJ3339" t="s">
        <v>15</v>
      </c>
      <c r="AK3339">
        <v>1</v>
      </c>
      <c r="AL3339">
        <v>0</v>
      </c>
    </row>
    <row r="3340" spans="1:38" x14ac:dyDescent="0.25">
      <c r="A3340" t="s">
        <v>1530</v>
      </c>
      <c r="B3340" t="s">
        <v>10</v>
      </c>
      <c r="C3340">
        <v>13980218</v>
      </c>
      <c r="D3340">
        <v>980218</v>
      </c>
      <c r="E3340" t="s">
        <v>889</v>
      </c>
      <c r="F3340" t="s">
        <v>890</v>
      </c>
      <c r="G3340" t="s">
        <v>1523</v>
      </c>
      <c r="H3340" t="s">
        <v>39</v>
      </c>
      <c r="I3340">
        <v>1</v>
      </c>
      <c r="J3340" t="s">
        <v>21</v>
      </c>
      <c r="K3340">
        <v>2</v>
      </c>
      <c r="L3340">
        <v>8</v>
      </c>
      <c r="M3340">
        <v>7</v>
      </c>
      <c r="N3340" t="s">
        <v>19</v>
      </c>
      <c r="O3340" t="s">
        <v>1561</v>
      </c>
      <c r="P3340">
        <v>49</v>
      </c>
      <c r="Q3340">
        <v>1.5806451612903225</v>
      </c>
      <c r="R3340">
        <v>98</v>
      </c>
      <c r="S3340">
        <v>3.161290322580645</v>
      </c>
      <c r="T3340">
        <f>DATATABLE[[#This Row],[تعداد واگن منتظر واگذاری]]+DATATABLE[[#This Row],[تعداد واگن تحت تخلیه]]</f>
        <v>147</v>
      </c>
      <c r="U3340">
        <v>4.741935483870968</v>
      </c>
      <c r="V3340">
        <v>95</v>
      </c>
      <c r="W3340">
        <v>3.064516129032258</v>
      </c>
      <c r="X3340">
        <v>6175</v>
      </c>
      <c r="Y3340">
        <v>147</v>
      </c>
      <c r="Z3340">
        <v>193</v>
      </c>
      <c r="AA3340" t="s">
        <v>15</v>
      </c>
      <c r="AB3340">
        <v>1</v>
      </c>
      <c r="AC3340">
        <v>0</v>
      </c>
      <c r="AD3340" t="s">
        <v>15</v>
      </c>
      <c r="AE3340">
        <v>1</v>
      </c>
      <c r="AF3340">
        <v>0</v>
      </c>
      <c r="AG3340" t="s">
        <v>15</v>
      </c>
      <c r="AH3340">
        <v>1</v>
      </c>
      <c r="AI3340">
        <v>0</v>
      </c>
      <c r="AJ3340" t="s">
        <v>15</v>
      </c>
      <c r="AK3340">
        <v>1</v>
      </c>
      <c r="AL3340">
        <v>0</v>
      </c>
    </row>
    <row r="3341" spans="1:38" x14ac:dyDescent="0.25">
      <c r="A3341" t="s">
        <v>1530</v>
      </c>
      <c r="B3341" t="s">
        <v>10</v>
      </c>
      <c r="C3341">
        <v>13980219</v>
      </c>
      <c r="D3341">
        <v>980219</v>
      </c>
      <c r="E3341" t="s">
        <v>891</v>
      </c>
      <c r="F3341" t="s">
        <v>892</v>
      </c>
      <c r="G3341" t="s">
        <v>1523</v>
      </c>
      <c r="H3341" t="s">
        <v>39</v>
      </c>
      <c r="I3341">
        <v>1</v>
      </c>
      <c r="J3341" t="s">
        <v>21</v>
      </c>
      <c r="K3341">
        <v>2</v>
      </c>
      <c r="L3341">
        <v>8</v>
      </c>
      <c r="M3341">
        <v>8</v>
      </c>
      <c r="N3341" t="s">
        <v>20</v>
      </c>
      <c r="O3341" t="s">
        <v>1562</v>
      </c>
      <c r="P3341">
        <v>36</v>
      </c>
      <c r="Q3341">
        <v>1.1612903225806452</v>
      </c>
      <c r="R3341">
        <v>25</v>
      </c>
      <c r="S3341">
        <v>0.80645161290322576</v>
      </c>
      <c r="T3341">
        <f>DATATABLE[[#This Row],[تعداد واگن منتظر واگذاری]]+DATATABLE[[#This Row],[تعداد واگن تحت تخلیه]]</f>
        <v>61</v>
      </c>
      <c r="U3341">
        <v>1.967741935483871</v>
      </c>
      <c r="V3341">
        <v>61</v>
      </c>
      <c r="W3341">
        <v>1.967741935483871</v>
      </c>
      <c r="X3341">
        <v>3965</v>
      </c>
      <c r="Y3341">
        <v>61</v>
      </c>
      <c r="Z3341">
        <v>86</v>
      </c>
      <c r="AA3341" t="s">
        <v>15</v>
      </c>
      <c r="AB3341">
        <v>1</v>
      </c>
      <c r="AC3341">
        <v>0</v>
      </c>
      <c r="AD3341" t="s">
        <v>15</v>
      </c>
      <c r="AE3341">
        <v>1</v>
      </c>
      <c r="AF3341">
        <v>0</v>
      </c>
      <c r="AG3341" t="s">
        <v>15</v>
      </c>
      <c r="AH3341">
        <v>1</v>
      </c>
      <c r="AI3341">
        <v>0</v>
      </c>
      <c r="AJ3341" t="s">
        <v>15</v>
      </c>
      <c r="AK3341">
        <v>1</v>
      </c>
      <c r="AL3341">
        <v>0</v>
      </c>
    </row>
    <row r="3342" spans="1:38" x14ac:dyDescent="0.25">
      <c r="A3342" t="s">
        <v>1530</v>
      </c>
      <c r="B3342" t="s">
        <v>10</v>
      </c>
      <c r="C3342">
        <v>13980220</v>
      </c>
      <c r="D3342">
        <v>980220</v>
      </c>
      <c r="E3342" t="s">
        <v>893</v>
      </c>
      <c r="F3342" t="s">
        <v>894</v>
      </c>
      <c r="G3342" t="s">
        <v>1523</v>
      </c>
      <c r="H3342" t="s">
        <v>39</v>
      </c>
      <c r="I3342">
        <v>1</v>
      </c>
      <c r="J3342" t="s">
        <v>21</v>
      </c>
      <c r="K3342">
        <v>2</v>
      </c>
      <c r="L3342">
        <v>8</v>
      </c>
      <c r="M3342">
        <v>8</v>
      </c>
      <c r="N3342" t="s">
        <v>12</v>
      </c>
      <c r="O3342" t="s">
        <v>1563</v>
      </c>
      <c r="P3342">
        <v>118</v>
      </c>
      <c r="Q3342">
        <v>3.806451612903226</v>
      </c>
      <c r="R3342">
        <v>42</v>
      </c>
      <c r="S3342">
        <v>1.3548387096774193</v>
      </c>
      <c r="T3342">
        <f>DATATABLE[[#This Row],[تعداد واگن منتظر واگذاری]]+DATATABLE[[#This Row],[تعداد واگن تحت تخلیه]]</f>
        <v>160</v>
      </c>
      <c r="U3342">
        <v>5.161290322580645</v>
      </c>
      <c r="V3342">
        <v>85</v>
      </c>
      <c r="W3342">
        <v>2.7419354838709675</v>
      </c>
      <c r="X3342">
        <v>5525</v>
      </c>
      <c r="Y3342">
        <v>160</v>
      </c>
      <c r="Z3342">
        <v>127</v>
      </c>
      <c r="AA3342" t="s">
        <v>15</v>
      </c>
      <c r="AB3342">
        <v>1</v>
      </c>
      <c r="AC3342">
        <v>0</v>
      </c>
      <c r="AD3342" t="s">
        <v>15</v>
      </c>
      <c r="AE3342">
        <v>1</v>
      </c>
      <c r="AF3342">
        <v>0</v>
      </c>
      <c r="AG3342" t="s">
        <v>15</v>
      </c>
      <c r="AH3342">
        <v>1</v>
      </c>
      <c r="AI3342">
        <v>0</v>
      </c>
      <c r="AJ3342" t="s">
        <v>15</v>
      </c>
      <c r="AK3342">
        <v>1</v>
      </c>
      <c r="AL3342">
        <v>0</v>
      </c>
    </row>
    <row r="3343" spans="1:38" x14ac:dyDescent="0.25">
      <c r="A3343" t="s">
        <v>1530</v>
      </c>
      <c r="B3343" t="s">
        <v>10</v>
      </c>
      <c r="C3343">
        <v>13980221</v>
      </c>
      <c r="D3343">
        <v>980221</v>
      </c>
      <c r="E3343" t="s">
        <v>895</v>
      </c>
      <c r="F3343" t="s">
        <v>896</v>
      </c>
      <c r="G3343" t="s">
        <v>1523</v>
      </c>
      <c r="H3343" t="s">
        <v>39</v>
      </c>
      <c r="I3343">
        <v>1</v>
      </c>
      <c r="J3343" t="s">
        <v>21</v>
      </c>
      <c r="K3343">
        <v>2</v>
      </c>
      <c r="L3343">
        <v>9</v>
      </c>
      <c r="M3343">
        <v>8</v>
      </c>
      <c r="N3343" t="s">
        <v>14</v>
      </c>
      <c r="O3343" t="s">
        <v>1564</v>
      </c>
      <c r="P3343">
        <v>93</v>
      </c>
      <c r="Q3343">
        <v>3</v>
      </c>
      <c r="R3343">
        <v>119</v>
      </c>
      <c r="S3343">
        <v>3.838709677419355</v>
      </c>
      <c r="T3343">
        <f>DATATABLE[[#This Row],[تعداد واگن منتظر واگذاری]]+DATATABLE[[#This Row],[تعداد واگن تحت تخلیه]]</f>
        <v>212</v>
      </c>
      <c r="U3343">
        <v>6.838709677419355</v>
      </c>
      <c r="V3343">
        <v>117</v>
      </c>
      <c r="W3343">
        <v>3.774193548387097</v>
      </c>
      <c r="X3343">
        <v>7605</v>
      </c>
      <c r="Y3343">
        <v>212</v>
      </c>
      <c r="Z3343">
        <v>236</v>
      </c>
      <c r="AA3343" t="s">
        <v>15</v>
      </c>
      <c r="AB3343">
        <v>1</v>
      </c>
      <c r="AC3343">
        <v>0</v>
      </c>
      <c r="AD3343" t="s">
        <v>15</v>
      </c>
      <c r="AE3343">
        <v>1</v>
      </c>
      <c r="AF3343">
        <v>0</v>
      </c>
      <c r="AG3343" t="s">
        <v>15</v>
      </c>
      <c r="AH3343">
        <v>1</v>
      </c>
      <c r="AI3343">
        <v>0</v>
      </c>
      <c r="AJ3343" t="s">
        <v>15</v>
      </c>
      <c r="AK3343">
        <v>1</v>
      </c>
      <c r="AL3343">
        <v>0</v>
      </c>
    </row>
    <row r="3344" spans="1:38" x14ac:dyDescent="0.25">
      <c r="A3344" t="s">
        <v>1530</v>
      </c>
      <c r="B3344" t="s">
        <v>10</v>
      </c>
      <c r="C3344">
        <v>13980222</v>
      </c>
      <c r="D3344">
        <v>980222</v>
      </c>
      <c r="E3344" t="s">
        <v>897</v>
      </c>
      <c r="F3344" t="s">
        <v>898</v>
      </c>
      <c r="G3344" t="s">
        <v>1523</v>
      </c>
      <c r="H3344" t="s">
        <v>39</v>
      </c>
      <c r="I3344">
        <v>1</v>
      </c>
      <c r="J3344" t="s">
        <v>21</v>
      </c>
      <c r="K3344">
        <v>2</v>
      </c>
      <c r="L3344">
        <v>9</v>
      </c>
      <c r="M3344">
        <v>8</v>
      </c>
      <c r="N3344" t="s">
        <v>16</v>
      </c>
      <c r="O3344" t="s">
        <v>1565</v>
      </c>
      <c r="P3344">
        <v>76</v>
      </c>
      <c r="Q3344">
        <v>2.4516129032258065</v>
      </c>
      <c r="R3344">
        <v>72</v>
      </c>
      <c r="S3344">
        <v>2.3225806451612905</v>
      </c>
      <c r="T3344">
        <f>DATATABLE[[#This Row],[تعداد واگن منتظر واگذاری]]+DATATABLE[[#This Row],[تعداد واگن تحت تخلیه]]</f>
        <v>148</v>
      </c>
      <c r="U3344">
        <v>4.774193548387097</v>
      </c>
      <c r="V3344">
        <v>72</v>
      </c>
      <c r="W3344">
        <v>2.3225806451612905</v>
      </c>
      <c r="X3344">
        <v>4680</v>
      </c>
      <c r="Y3344">
        <v>148</v>
      </c>
      <c r="Z3344">
        <v>144</v>
      </c>
      <c r="AA3344" t="s">
        <v>15</v>
      </c>
      <c r="AB3344">
        <v>1</v>
      </c>
      <c r="AC3344">
        <v>0</v>
      </c>
      <c r="AD3344" t="s">
        <v>15</v>
      </c>
      <c r="AE3344">
        <v>1</v>
      </c>
      <c r="AF3344">
        <v>0</v>
      </c>
      <c r="AG3344" t="s">
        <v>15</v>
      </c>
      <c r="AH3344">
        <v>1</v>
      </c>
      <c r="AI3344">
        <v>0</v>
      </c>
      <c r="AJ3344" t="s">
        <v>15</v>
      </c>
      <c r="AK3344">
        <v>1</v>
      </c>
      <c r="AL3344">
        <v>0</v>
      </c>
    </row>
    <row r="3345" spans="1:38" x14ac:dyDescent="0.25">
      <c r="A3345" t="s">
        <v>1530</v>
      </c>
      <c r="B3345" t="s">
        <v>10</v>
      </c>
      <c r="C3345">
        <v>13980223</v>
      </c>
      <c r="D3345">
        <v>980223</v>
      </c>
      <c r="E3345" t="s">
        <v>899</v>
      </c>
      <c r="F3345" t="s">
        <v>900</v>
      </c>
      <c r="G3345" t="s">
        <v>1523</v>
      </c>
      <c r="H3345" t="s">
        <v>39</v>
      </c>
      <c r="I3345">
        <v>1</v>
      </c>
      <c r="J3345" t="s">
        <v>21</v>
      </c>
      <c r="K3345">
        <v>2</v>
      </c>
      <c r="L3345">
        <v>9</v>
      </c>
      <c r="M3345">
        <v>8</v>
      </c>
      <c r="N3345" t="s">
        <v>17</v>
      </c>
      <c r="O3345" t="s">
        <v>1566</v>
      </c>
      <c r="P3345">
        <v>72</v>
      </c>
      <c r="Q3345">
        <v>2.3225806451612905</v>
      </c>
      <c r="R3345">
        <v>60</v>
      </c>
      <c r="S3345">
        <v>1.935483870967742</v>
      </c>
      <c r="T3345">
        <f>DATATABLE[[#This Row],[تعداد واگن منتظر واگذاری]]+DATATABLE[[#This Row],[تعداد واگن تحت تخلیه]]</f>
        <v>132</v>
      </c>
      <c r="U3345">
        <v>4.258064516129032</v>
      </c>
      <c r="V3345">
        <v>81</v>
      </c>
      <c r="W3345">
        <v>2.6129032258064515</v>
      </c>
      <c r="X3345">
        <v>5265</v>
      </c>
      <c r="Y3345">
        <v>132</v>
      </c>
      <c r="Z3345">
        <v>141</v>
      </c>
      <c r="AA3345" t="s">
        <v>15</v>
      </c>
      <c r="AB3345">
        <v>1</v>
      </c>
      <c r="AC3345">
        <v>0</v>
      </c>
      <c r="AD3345" t="s">
        <v>15</v>
      </c>
      <c r="AE3345">
        <v>1</v>
      </c>
      <c r="AF3345">
        <v>0</v>
      </c>
      <c r="AG3345" t="s">
        <v>15</v>
      </c>
      <c r="AH3345">
        <v>1</v>
      </c>
      <c r="AI3345">
        <v>0</v>
      </c>
      <c r="AJ3345" t="s">
        <v>15</v>
      </c>
      <c r="AK3345">
        <v>1</v>
      </c>
      <c r="AL3345">
        <v>0</v>
      </c>
    </row>
    <row r="3346" spans="1:38" x14ac:dyDescent="0.25">
      <c r="A3346" t="s">
        <v>1530</v>
      </c>
      <c r="B3346" t="s">
        <v>10</v>
      </c>
      <c r="C3346">
        <v>13980224</v>
      </c>
      <c r="D3346">
        <v>980224</v>
      </c>
      <c r="E3346" t="s">
        <v>901</v>
      </c>
      <c r="F3346" t="s">
        <v>902</v>
      </c>
      <c r="G3346" t="s">
        <v>1523</v>
      </c>
      <c r="H3346" t="s">
        <v>39</v>
      </c>
      <c r="I3346">
        <v>1</v>
      </c>
      <c r="J3346" t="s">
        <v>21</v>
      </c>
      <c r="K3346">
        <v>2</v>
      </c>
      <c r="L3346">
        <v>9</v>
      </c>
      <c r="M3346">
        <v>8</v>
      </c>
      <c r="N3346" t="s">
        <v>18</v>
      </c>
      <c r="O3346" t="s">
        <v>1567</v>
      </c>
      <c r="P3346">
        <v>123</v>
      </c>
      <c r="Q3346">
        <v>3.967741935483871</v>
      </c>
      <c r="R3346">
        <v>69</v>
      </c>
      <c r="S3346">
        <v>2.225806451612903</v>
      </c>
      <c r="T3346">
        <f>DATATABLE[[#This Row],[تعداد واگن منتظر واگذاری]]+DATATABLE[[#This Row],[تعداد واگن تحت تخلیه]]</f>
        <v>192</v>
      </c>
      <c r="U3346">
        <v>6.193548387096774</v>
      </c>
      <c r="V3346">
        <v>97</v>
      </c>
      <c r="W3346">
        <v>3.129032258064516</v>
      </c>
      <c r="X3346">
        <v>6305</v>
      </c>
      <c r="Y3346">
        <v>192</v>
      </c>
      <c r="Z3346">
        <v>166</v>
      </c>
      <c r="AA3346" t="s">
        <v>15</v>
      </c>
      <c r="AB3346">
        <v>1</v>
      </c>
      <c r="AC3346">
        <v>0</v>
      </c>
      <c r="AD3346" t="s">
        <v>15</v>
      </c>
      <c r="AE3346">
        <v>1</v>
      </c>
      <c r="AF3346">
        <v>0</v>
      </c>
      <c r="AG3346" t="s">
        <v>15</v>
      </c>
      <c r="AH3346">
        <v>1</v>
      </c>
      <c r="AI3346">
        <v>0</v>
      </c>
      <c r="AJ3346" t="s">
        <v>15</v>
      </c>
      <c r="AK3346">
        <v>1</v>
      </c>
      <c r="AL3346">
        <v>0</v>
      </c>
    </row>
    <row r="3347" spans="1:38" x14ac:dyDescent="0.25">
      <c r="A3347" t="s">
        <v>1530</v>
      </c>
      <c r="B3347" t="s">
        <v>10</v>
      </c>
      <c r="C3347">
        <v>13980225</v>
      </c>
      <c r="D3347">
        <v>980225</v>
      </c>
      <c r="E3347" t="s">
        <v>903</v>
      </c>
      <c r="F3347" t="s">
        <v>904</v>
      </c>
      <c r="G3347" t="s">
        <v>1523</v>
      </c>
      <c r="H3347" t="s">
        <v>39</v>
      </c>
      <c r="I3347">
        <v>1</v>
      </c>
      <c r="J3347" t="s">
        <v>21</v>
      </c>
      <c r="K3347">
        <v>2</v>
      </c>
      <c r="L3347">
        <v>9</v>
      </c>
      <c r="M3347">
        <v>8</v>
      </c>
      <c r="N3347" t="s">
        <v>19</v>
      </c>
      <c r="O3347" t="s">
        <v>1568</v>
      </c>
      <c r="P3347">
        <v>124</v>
      </c>
      <c r="Q3347">
        <v>4</v>
      </c>
      <c r="R3347">
        <v>95</v>
      </c>
      <c r="S3347">
        <v>3.064516129032258</v>
      </c>
      <c r="T3347">
        <f>DATATABLE[[#This Row],[تعداد واگن منتظر واگذاری]]+DATATABLE[[#This Row],[تعداد واگن تحت تخلیه]]</f>
        <v>219</v>
      </c>
      <c r="U3347">
        <v>7.064516129032258</v>
      </c>
      <c r="V3347">
        <v>114</v>
      </c>
      <c r="W3347">
        <v>3.6774193548387095</v>
      </c>
      <c r="X3347">
        <v>7410</v>
      </c>
      <c r="Y3347">
        <v>219</v>
      </c>
      <c r="Z3347">
        <v>209</v>
      </c>
      <c r="AA3347" t="s">
        <v>15</v>
      </c>
      <c r="AB3347">
        <v>1</v>
      </c>
      <c r="AC3347">
        <v>0</v>
      </c>
      <c r="AD3347" t="s">
        <v>15</v>
      </c>
      <c r="AE3347">
        <v>1</v>
      </c>
      <c r="AF3347">
        <v>0</v>
      </c>
      <c r="AG3347" t="s">
        <v>15</v>
      </c>
      <c r="AH3347">
        <v>1</v>
      </c>
      <c r="AI3347">
        <v>0</v>
      </c>
      <c r="AJ3347" t="s">
        <v>15</v>
      </c>
      <c r="AK3347">
        <v>1</v>
      </c>
      <c r="AL3347">
        <v>0</v>
      </c>
    </row>
    <row r="3348" spans="1:38" x14ac:dyDescent="0.25">
      <c r="A3348" t="s">
        <v>1530</v>
      </c>
      <c r="B3348" t="s">
        <v>10</v>
      </c>
      <c r="C3348">
        <v>13980226</v>
      </c>
      <c r="D3348">
        <v>980226</v>
      </c>
      <c r="E3348" t="s">
        <v>905</v>
      </c>
      <c r="F3348" t="s">
        <v>906</v>
      </c>
      <c r="G3348" t="s">
        <v>1523</v>
      </c>
      <c r="H3348" t="s">
        <v>39</v>
      </c>
      <c r="I3348">
        <v>1</v>
      </c>
      <c r="J3348" t="s">
        <v>21</v>
      </c>
      <c r="K3348">
        <v>2</v>
      </c>
      <c r="L3348">
        <v>9</v>
      </c>
      <c r="M3348">
        <v>9</v>
      </c>
      <c r="N3348" t="s">
        <v>20</v>
      </c>
      <c r="O3348" t="s">
        <v>1569</v>
      </c>
      <c r="P3348">
        <v>107</v>
      </c>
      <c r="Q3348">
        <v>3.4516129032258065</v>
      </c>
      <c r="R3348">
        <v>68</v>
      </c>
      <c r="S3348">
        <v>2.193548387096774</v>
      </c>
      <c r="T3348">
        <f>DATATABLE[[#This Row],[تعداد واگن منتظر واگذاری]]+DATATABLE[[#This Row],[تعداد واگن تحت تخلیه]]</f>
        <v>175</v>
      </c>
      <c r="U3348">
        <v>5.645161290322581</v>
      </c>
      <c r="V3348">
        <v>57</v>
      </c>
      <c r="W3348">
        <v>1.8387096774193548</v>
      </c>
      <c r="X3348">
        <v>3705</v>
      </c>
      <c r="Y3348">
        <v>175</v>
      </c>
      <c r="Z3348">
        <v>125</v>
      </c>
      <c r="AA3348" t="s">
        <v>15</v>
      </c>
      <c r="AB3348">
        <v>1</v>
      </c>
      <c r="AC3348">
        <v>0</v>
      </c>
      <c r="AD3348" t="s">
        <v>15</v>
      </c>
      <c r="AE3348">
        <v>1</v>
      </c>
      <c r="AF3348">
        <v>0</v>
      </c>
      <c r="AG3348" t="s">
        <v>15</v>
      </c>
      <c r="AH3348">
        <v>1</v>
      </c>
      <c r="AI3348">
        <v>0</v>
      </c>
      <c r="AJ3348" t="s">
        <v>15</v>
      </c>
      <c r="AK3348">
        <v>1</v>
      </c>
      <c r="AL3348">
        <v>0</v>
      </c>
    </row>
    <row r="3349" spans="1:38" x14ac:dyDescent="0.25">
      <c r="A3349" t="s">
        <v>1530</v>
      </c>
      <c r="B3349" t="s">
        <v>10</v>
      </c>
      <c r="C3349">
        <v>13980227</v>
      </c>
      <c r="D3349">
        <v>980227</v>
      </c>
      <c r="E3349" t="s">
        <v>907</v>
      </c>
      <c r="F3349" t="s">
        <v>908</v>
      </c>
      <c r="G3349" t="s">
        <v>1523</v>
      </c>
      <c r="H3349" t="s">
        <v>39</v>
      </c>
      <c r="I3349">
        <v>1</v>
      </c>
      <c r="J3349" t="s">
        <v>21</v>
      </c>
      <c r="K3349">
        <v>2</v>
      </c>
      <c r="L3349">
        <v>9</v>
      </c>
      <c r="M3349">
        <v>9</v>
      </c>
      <c r="N3349" t="s">
        <v>12</v>
      </c>
      <c r="O3349" t="s">
        <v>1570</v>
      </c>
      <c r="P3349">
        <v>156</v>
      </c>
      <c r="Q3349">
        <v>5.032258064516129</v>
      </c>
      <c r="R3349">
        <v>75</v>
      </c>
      <c r="S3349">
        <v>2.4193548387096775</v>
      </c>
      <c r="T3349">
        <f>DATATABLE[[#This Row],[تعداد واگن منتظر واگذاری]]+DATATABLE[[#This Row],[تعداد واگن تحت تخلیه]]</f>
        <v>231</v>
      </c>
      <c r="U3349">
        <v>7.4516129032258061</v>
      </c>
      <c r="V3349">
        <v>29</v>
      </c>
      <c r="W3349">
        <v>0.93548387096774188</v>
      </c>
      <c r="X3349">
        <v>1885</v>
      </c>
      <c r="Y3349">
        <v>231</v>
      </c>
      <c r="Z3349">
        <v>104</v>
      </c>
      <c r="AA3349" t="s">
        <v>15</v>
      </c>
      <c r="AB3349">
        <v>1</v>
      </c>
      <c r="AC3349">
        <v>0</v>
      </c>
      <c r="AD3349" t="s">
        <v>15</v>
      </c>
      <c r="AE3349">
        <v>1</v>
      </c>
      <c r="AF3349">
        <v>0</v>
      </c>
      <c r="AG3349" t="s">
        <v>15</v>
      </c>
      <c r="AH3349">
        <v>1</v>
      </c>
      <c r="AI3349">
        <v>0</v>
      </c>
      <c r="AJ3349" t="s">
        <v>15</v>
      </c>
      <c r="AK3349">
        <v>1</v>
      </c>
      <c r="AL3349">
        <v>0</v>
      </c>
    </row>
    <row r="3350" spans="1:38" x14ac:dyDescent="0.25">
      <c r="A3350" t="s">
        <v>1530</v>
      </c>
      <c r="B3350" t="s">
        <v>10</v>
      </c>
      <c r="C3350">
        <v>13980228</v>
      </c>
      <c r="D3350">
        <v>980228</v>
      </c>
      <c r="E3350" t="s">
        <v>909</v>
      </c>
      <c r="F3350" t="s">
        <v>910</v>
      </c>
      <c r="G3350" t="s">
        <v>1523</v>
      </c>
      <c r="H3350" t="s">
        <v>39</v>
      </c>
      <c r="I3350">
        <v>1</v>
      </c>
      <c r="J3350" t="s">
        <v>21</v>
      </c>
      <c r="K3350">
        <v>2</v>
      </c>
      <c r="L3350">
        <v>10</v>
      </c>
      <c r="M3350">
        <v>9</v>
      </c>
      <c r="N3350" t="s">
        <v>14</v>
      </c>
      <c r="O3350" t="s">
        <v>1571</v>
      </c>
      <c r="P3350">
        <v>185</v>
      </c>
      <c r="Q3350">
        <v>5.967741935483871</v>
      </c>
      <c r="R3350">
        <v>145</v>
      </c>
      <c r="S3350">
        <v>4.67741935483871</v>
      </c>
      <c r="T3350">
        <f>DATATABLE[[#This Row],[تعداد واگن منتظر واگذاری]]+DATATABLE[[#This Row],[تعداد واگن تحت تخلیه]]</f>
        <v>330</v>
      </c>
      <c r="U3350">
        <v>10.64516129032258</v>
      </c>
      <c r="V3350">
        <v>77</v>
      </c>
      <c r="W3350">
        <v>2.4838709677419355</v>
      </c>
      <c r="X3350">
        <v>5005</v>
      </c>
      <c r="Y3350">
        <v>330</v>
      </c>
      <c r="Z3350">
        <v>222</v>
      </c>
      <c r="AA3350" t="s">
        <v>15</v>
      </c>
      <c r="AB3350">
        <v>1</v>
      </c>
      <c r="AC3350">
        <v>0</v>
      </c>
      <c r="AD3350" t="s">
        <v>15</v>
      </c>
      <c r="AE3350">
        <v>1</v>
      </c>
      <c r="AF3350">
        <v>0</v>
      </c>
      <c r="AG3350" t="s">
        <v>15</v>
      </c>
      <c r="AH3350">
        <v>1</v>
      </c>
      <c r="AI3350">
        <v>0</v>
      </c>
      <c r="AJ3350" t="s">
        <v>15</v>
      </c>
      <c r="AK3350">
        <v>1</v>
      </c>
      <c r="AL3350">
        <v>0</v>
      </c>
    </row>
    <row r="3351" spans="1:38" x14ac:dyDescent="0.25">
      <c r="A3351" t="s">
        <v>1530</v>
      </c>
      <c r="B3351" t="s">
        <v>10</v>
      </c>
      <c r="C3351">
        <v>13980229</v>
      </c>
      <c r="D3351">
        <v>980229</v>
      </c>
      <c r="E3351" t="s">
        <v>911</v>
      </c>
      <c r="F3351" t="s">
        <v>912</v>
      </c>
      <c r="G3351" t="s">
        <v>1523</v>
      </c>
      <c r="H3351" t="s">
        <v>39</v>
      </c>
      <c r="I3351">
        <v>1</v>
      </c>
      <c r="J3351" t="s">
        <v>21</v>
      </c>
      <c r="K3351">
        <v>2</v>
      </c>
      <c r="L3351">
        <v>10</v>
      </c>
      <c r="M3351">
        <v>9</v>
      </c>
      <c r="N3351" t="s">
        <v>16</v>
      </c>
      <c r="O3351" t="s">
        <v>1572</v>
      </c>
      <c r="P3351">
        <v>123</v>
      </c>
      <c r="Q3351">
        <v>3.967741935483871</v>
      </c>
      <c r="R3351">
        <v>175</v>
      </c>
      <c r="S3351">
        <v>5.645161290322581</v>
      </c>
      <c r="T3351">
        <f>DATATABLE[[#This Row],[تعداد واگن منتظر واگذاری]]+DATATABLE[[#This Row],[تعداد واگن تحت تخلیه]]</f>
        <v>298</v>
      </c>
      <c r="U3351">
        <v>9.612903225806452</v>
      </c>
      <c r="V3351">
        <v>211</v>
      </c>
      <c r="W3351">
        <v>6.806451612903226</v>
      </c>
      <c r="X3351">
        <v>13715</v>
      </c>
      <c r="Y3351">
        <v>298</v>
      </c>
      <c r="Z3351">
        <v>386</v>
      </c>
      <c r="AA3351" t="s">
        <v>15</v>
      </c>
      <c r="AB3351">
        <v>1</v>
      </c>
      <c r="AC3351">
        <v>0</v>
      </c>
      <c r="AD3351" t="s">
        <v>15</v>
      </c>
      <c r="AE3351">
        <v>1</v>
      </c>
      <c r="AF3351">
        <v>0</v>
      </c>
      <c r="AG3351" t="s">
        <v>15</v>
      </c>
      <c r="AH3351">
        <v>1</v>
      </c>
      <c r="AI3351">
        <v>0</v>
      </c>
      <c r="AJ3351" t="s">
        <v>15</v>
      </c>
      <c r="AK3351">
        <v>1</v>
      </c>
      <c r="AL3351">
        <v>0</v>
      </c>
    </row>
    <row r="3352" spans="1:38" x14ac:dyDescent="0.25">
      <c r="A3352" t="s">
        <v>1530</v>
      </c>
      <c r="B3352" t="s">
        <v>10</v>
      </c>
      <c r="C3352">
        <v>13980230</v>
      </c>
      <c r="D3352">
        <v>980230</v>
      </c>
      <c r="E3352" t="s">
        <v>913</v>
      </c>
      <c r="F3352" t="s">
        <v>914</v>
      </c>
      <c r="G3352" t="s">
        <v>1523</v>
      </c>
      <c r="H3352" t="s">
        <v>39</v>
      </c>
      <c r="I3352">
        <v>1</v>
      </c>
      <c r="J3352" t="s">
        <v>21</v>
      </c>
      <c r="K3352">
        <v>2</v>
      </c>
      <c r="L3352">
        <v>10</v>
      </c>
      <c r="M3352">
        <v>9</v>
      </c>
      <c r="N3352" t="s">
        <v>17</v>
      </c>
      <c r="O3352" t="s">
        <v>1573</v>
      </c>
      <c r="P3352">
        <v>125</v>
      </c>
      <c r="Q3352">
        <v>4.032258064516129</v>
      </c>
      <c r="R3352">
        <v>145</v>
      </c>
      <c r="S3352">
        <v>4.67741935483871</v>
      </c>
      <c r="T3352">
        <f>DATATABLE[[#This Row],[تعداد واگن منتظر واگذاری]]+DATATABLE[[#This Row],[تعداد واگن تحت تخلیه]]</f>
        <v>270</v>
      </c>
      <c r="U3352">
        <v>8.7096774193548381</v>
      </c>
      <c r="V3352">
        <v>143</v>
      </c>
      <c r="W3352">
        <v>4.612903225806452</v>
      </c>
      <c r="X3352">
        <v>9295</v>
      </c>
      <c r="Y3352">
        <v>270</v>
      </c>
      <c r="Z3352">
        <v>288</v>
      </c>
      <c r="AA3352" t="s">
        <v>15</v>
      </c>
      <c r="AB3352">
        <v>1</v>
      </c>
      <c r="AC3352">
        <v>0</v>
      </c>
      <c r="AD3352" t="s">
        <v>15</v>
      </c>
      <c r="AE3352">
        <v>1</v>
      </c>
      <c r="AF3352">
        <v>0</v>
      </c>
      <c r="AG3352" t="s">
        <v>15</v>
      </c>
      <c r="AH3352">
        <v>1</v>
      </c>
      <c r="AI3352">
        <v>0</v>
      </c>
      <c r="AJ3352" t="s">
        <v>15</v>
      </c>
      <c r="AK3352">
        <v>1</v>
      </c>
      <c r="AL3352">
        <v>0</v>
      </c>
    </row>
    <row r="3353" spans="1:38" x14ac:dyDescent="0.25">
      <c r="A3353" t="s">
        <v>1530</v>
      </c>
      <c r="B3353" t="s">
        <v>10</v>
      </c>
      <c r="C3353">
        <v>13980231</v>
      </c>
      <c r="D3353">
        <v>980231</v>
      </c>
      <c r="E3353" t="s">
        <v>915</v>
      </c>
      <c r="F3353" t="s">
        <v>916</v>
      </c>
      <c r="G3353" t="s">
        <v>1523</v>
      </c>
      <c r="H3353" t="s">
        <v>39</v>
      </c>
      <c r="I3353">
        <v>1</v>
      </c>
      <c r="J3353" t="s">
        <v>21</v>
      </c>
      <c r="K3353">
        <v>2</v>
      </c>
      <c r="L3353">
        <v>10</v>
      </c>
      <c r="M3353">
        <v>9</v>
      </c>
      <c r="N3353" t="s">
        <v>18</v>
      </c>
      <c r="O3353" t="s">
        <v>1574</v>
      </c>
      <c r="P3353">
        <v>22</v>
      </c>
      <c r="Q3353">
        <v>0.70967741935483875</v>
      </c>
      <c r="R3353">
        <v>30</v>
      </c>
      <c r="S3353">
        <v>0.967741935483871</v>
      </c>
      <c r="T3353">
        <f>DATATABLE[[#This Row],[تعداد واگن منتظر واگذاری]]+DATATABLE[[#This Row],[تعداد واگن تحت تخلیه]]</f>
        <v>52</v>
      </c>
      <c r="U3353">
        <v>1.6774193548387097</v>
      </c>
      <c r="V3353">
        <v>186</v>
      </c>
      <c r="W3353">
        <v>6</v>
      </c>
      <c r="X3353">
        <v>12090</v>
      </c>
      <c r="Y3353">
        <v>52</v>
      </c>
      <c r="Z3353">
        <v>216</v>
      </c>
      <c r="AA3353" t="s">
        <v>15</v>
      </c>
      <c r="AB3353">
        <v>1</v>
      </c>
      <c r="AC3353">
        <v>0</v>
      </c>
      <c r="AD3353" t="s">
        <v>15</v>
      </c>
      <c r="AE3353">
        <v>1</v>
      </c>
      <c r="AF3353">
        <v>0</v>
      </c>
      <c r="AG3353" t="s">
        <v>15</v>
      </c>
      <c r="AH3353">
        <v>1</v>
      </c>
      <c r="AI3353">
        <v>0</v>
      </c>
      <c r="AJ3353" t="s">
        <v>15</v>
      </c>
      <c r="AK3353">
        <v>1</v>
      </c>
      <c r="AL3353">
        <v>0</v>
      </c>
    </row>
    <row r="3354" spans="1:38" x14ac:dyDescent="0.25">
      <c r="A3354" t="s">
        <v>1530</v>
      </c>
      <c r="B3354" t="s">
        <v>10</v>
      </c>
      <c r="C3354">
        <v>13980301</v>
      </c>
      <c r="D3354">
        <v>980301</v>
      </c>
      <c r="E3354" t="s">
        <v>917</v>
      </c>
      <c r="F3354" t="s">
        <v>918</v>
      </c>
      <c r="G3354" t="s">
        <v>1523</v>
      </c>
      <c r="H3354" t="s">
        <v>39</v>
      </c>
      <c r="I3354">
        <v>1</v>
      </c>
      <c r="J3354" t="s">
        <v>22</v>
      </c>
      <c r="K3354">
        <v>3</v>
      </c>
      <c r="L3354">
        <v>10</v>
      </c>
      <c r="M3354">
        <v>9</v>
      </c>
      <c r="N3354" t="s">
        <v>19</v>
      </c>
      <c r="O3354" t="s">
        <v>1542</v>
      </c>
      <c r="P3354">
        <v>78</v>
      </c>
      <c r="Q3354">
        <v>2.5161290322580645</v>
      </c>
      <c r="R3354">
        <v>32</v>
      </c>
      <c r="S3354">
        <v>1.032258064516129</v>
      </c>
      <c r="T3354">
        <f>DATATABLE[[#This Row],[تعداد واگن منتظر واگذاری]]+DATATABLE[[#This Row],[تعداد واگن تحت تخلیه]]</f>
        <v>110</v>
      </c>
      <c r="U3354">
        <v>3.5483870967741935</v>
      </c>
      <c r="V3354">
        <v>113</v>
      </c>
      <c r="W3354">
        <v>3.6451612903225805</v>
      </c>
      <c r="X3354">
        <v>7345</v>
      </c>
      <c r="Y3354">
        <v>110</v>
      </c>
      <c r="Z3354">
        <v>145</v>
      </c>
      <c r="AA3354" t="s">
        <v>15</v>
      </c>
      <c r="AB3354">
        <v>1</v>
      </c>
      <c r="AC3354">
        <v>0</v>
      </c>
      <c r="AD3354" t="s">
        <v>15</v>
      </c>
      <c r="AE3354">
        <v>1</v>
      </c>
      <c r="AF3354">
        <v>0</v>
      </c>
      <c r="AG3354" t="s">
        <v>15</v>
      </c>
      <c r="AH3354">
        <v>1</v>
      </c>
      <c r="AI3354">
        <v>0</v>
      </c>
      <c r="AJ3354" t="s">
        <v>15</v>
      </c>
      <c r="AK3354">
        <v>1</v>
      </c>
      <c r="AL3354">
        <v>0</v>
      </c>
    </row>
    <row r="3355" spans="1:38" x14ac:dyDescent="0.25">
      <c r="A3355" t="s">
        <v>1530</v>
      </c>
      <c r="B3355" t="s">
        <v>10</v>
      </c>
      <c r="C3355">
        <v>13980302</v>
      </c>
      <c r="D3355">
        <v>980302</v>
      </c>
      <c r="E3355" t="s">
        <v>919</v>
      </c>
      <c r="F3355" t="s">
        <v>920</v>
      </c>
      <c r="G3355" t="s">
        <v>1523</v>
      </c>
      <c r="H3355" t="s">
        <v>39</v>
      </c>
      <c r="I3355">
        <v>1</v>
      </c>
      <c r="J3355" t="s">
        <v>22</v>
      </c>
      <c r="K3355">
        <v>3</v>
      </c>
      <c r="L3355">
        <v>10</v>
      </c>
      <c r="M3355">
        <v>10</v>
      </c>
      <c r="N3355" t="s">
        <v>20</v>
      </c>
      <c r="O3355" t="s">
        <v>1543</v>
      </c>
      <c r="P3355">
        <v>36</v>
      </c>
      <c r="Q3355">
        <v>1.1612903225806452</v>
      </c>
      <c r="R3355">
        <v>121</v>
      </c>
      <c r="S3355">
        <v>3.903225806451613</v>
      </c>
      <c r="T3355">
        <f>DATATABLE[[#This Row],[تعداد واگن منتظر واگذاری]]+DATATABLE[[#This Row],[تعداد واگن تحت تخلیه]]</f>
        <v>157</v>
      </c>
      <c r="U3355">
        <v>5.064516129032258</v>
      </c>
      <c r="V3355">
        <v>89</v>
      </c>
      <c r="W3355">
        <v>2.870967741935484</v>
      </c>
      <c r="X3355">
        <v>5785</v>
      </c>
      <c r="Y3355">
        <v>157</v>
      </c>
      <c r="Z3355">
        <v>210</v>
      </c>
      <c r="AA3355" t="s">
        <v>15</v>
      </c>
      <c r="AB3355">
        <v>1</v>
      </c>
      <c r="AC3355">
        <v>0</v>
      </c>
      <c r="AD3355" t="s">
        <v>15</v>
      </c>
      <c r="AE3355">
        <v>1</v>
      </c>
      <c r="AF3355">
        <v>0</v>
      </c>
      <c r="AG3355" t="s">
        <v>15</v>
      </c>
      <c r="AH3355">
        <v>1</v>
      </c>
      <c r="AI3355">
        <v>0</v>
      </c>
      <c r="AJ3355" t="s">
        <v>15</v>
      </c>
      <c r="AK3355">
        <v>1</v>
      </c>
      <c r="AL3355">
        <v>0</v>
      </c>
    </row>
    <row r="3356" spans="1:38" x14ac:dyDescent="0.25">
      <c r="A3356" t="s">
        <v>1530</v>
      </c>
      <c r="B3356" t="s">
        <v>10</v>
      </c>
      <c r="C3356">
        <v>13980303</v>
      </c>
      <c r="D3356">
        <v>980303</v>
      </c>
      <c r="E3356" t="s">
        <v>921</v>
      </c>
      <c r="F3356" t="s">
        <v>922</v>
      </c>
      <c r="G3356" t="s">
        <v>1523</v>
      </c>
      <c r="H3356" t="s">
        <v>39</v>
      </c>
      <c r="I3356">
        <v>1</v>
      </c>
      <c r="J3356" t="s">
        <v>22</v>
      </c>
      <c r="K3356">
        <v>3</v>
      </c>
      <c r="L3356">
        <v>10</v>
      </c>
      <c r="M3356">
        <v>10</v>
      </c>
      <c r="N3356" t="s">
        <v>12</v>
      </c>
      <c r="O3356" t="s">
        <v>1544</v>
      </c>
      <c r="P3356">
        <v>87</v>
      </c>
      <c r="Q3356">
        <v>2.806451612903226</v>
      </c>
      <c r="R3356">
        <v>73</v>
      </c>
      <c r="S3356">
        <v>2.3548387096774195</v>
      </c>
      <c r="T3356">
        <f>DATATABLE[[#This Row],[تعداد واگن منتظر واگذاری]]+DATATABLE[[#This Row],[تعداد واگن تحت تخلیه]]</f>
        <v>160</v>
      </c>
      <c r="U3356">
        <v>5.161290322580645</v>
      </c>
      <c r="V3356">
        <v>67</v>
      </c>
      <c r="W3356">
        <v>2.161290322580645</v>
      </c>
      <c r="X3356">
        <v>4355</v>
      </c>
      <c r="Y3356">
        <v>160</v>
      </c>
      <c r="Z3356">
        <v>140</v>
      </c>
      <c r="AA3356" t="s">
        <v>15</v>
      </c>
      <c r="AB3356">
        <v>1</v>
      </c>
      <c r="AC3356">
        <v>0</v>
      </c>
      <c r="AD3356" t="s">
        <v>15</v>
      </c>
      <c r="AE3356">
        <v>1</v>
      </c>
      <c r="AF3356">
        <v>0</v>
      </c>
      <c r="AG3356" t="s">
        <v>15</v>
      </c>
      <c r="AH3356">
        <v>1</v>
      </c>
      <c r="AI3356">
        <v>0</v>
      </c>
      <c r="AJ3356" t="s">
        <v>15</v>
      </c>
      <c r="AK3356">
        <v>1</v>
      </c>
      <c r="AL3356">
        <v>0</v>
      </c>
    </row>
    <row r="3357" spans="1:38" x14ac:dyDescent="0.25">
      <c r="A3357" t="s">
        <v>1530</v>
      </c>
      <c r="B3357" t="s">
        <v>10</v>
      </c>
      <c r="C3357">
        <v>13980304</v>
      </c>
      <c r="D3357">
        <v>980304</v>
      </c>
      <c r="E3357" t="s">
        <v>923</v>
      </c>
      <c r="F3357" t="s">
        <v>924</v>
      </c>
      <c r="G3357" t="s">
        <v>1523</v>
      </c>
      <c r="H3357" t="s">
        <v>39</v>
      </c>
      <c r="I3357">
        <v>1</v>
      </c>
      <c r="J3357" t="s">
        <v>22</v>
      </c>
      <c r="K3357">
        <v>3</v>
      </c>
      <c r="L3357">
        <v>11</v>
      </c>
      <c r="M3357">
        <v>10</v>
      </c>
      <c r="N3357" t="s">
        <v>14</v>
      </c>
      <c r="O3357" t="s">
        <v>1545</v>
      </c>
      <c r="P3357">
        <v>4</v>
      </c>
      <c r="Q3357">
        <v>0.12903225806451613</v>
      </c>
      <c r="R3357">
        <v>160</v>
      </c>
      <c r="S3357">
        <v>5.161290322580645</v>
      </c>
      <c r="T3357">
        <f>DATATABLE[[#This Row],[تعداد واگن منتظر واگذاری]]+DATATABLE[[#This Row],[تعداد واگن تحت تخلیه]]</f>
        <v>164</v>
      </c>
      <c r="U3357">
        <v>5.290322580645161</v>
      </c>
      <c r="V3357">
        <v>147</v>
      </c>
      <c r="W3357">
        <v>4.741935483870968</v>
      </c>
      <c r="X3357">
        <v>9555</v>
      </c>
      <c r="Y3357">
        <v>164</v>
      </c>
      <c r="Z3357">
        <v>307</v>
      </c>
      <c r="AA3357" t="s">
        <v>15</v>
      </c>
      <c r="AB3357">
        <v>1</v>
      </c>
      <c r="AC3357">
        <v>0</v>
      </c>
      <c r="AD3357" t="s">
        <v>15</v>
      </c>
      <c r="AE3357">
        <v>1</v>
      </c>
      <c r="AF3357">
        <v>0</v>
      </c>
      <c r="AG3357" t="s">
        <v>15</v>
      </c>
      <c r="AH3357">
        <v>1</v>
      </c>
      <c r="AI3357">
        <v>0</v>
      </c>
      <c r="AJ3357" t="s">
        <v>15</v>
      </c>
      <c r="AK3357">
        <v>1</v>
      </c>
      <c r="AL3357">
        <v>0</v>
      </c>
    </row>
    <row r="3358" spans="1:38" x14ac:dyDescent="0.25">
      <c r="A3358" t="s">
        <v>1530</v>
      </c>
      <c r="B3358" t="s">
        <v>10</v>
      </c>
      <c r="C3358">
        <v>13980305</v>
      </c>
      <c r="D3358">
        <v>980305</v>
      </c>
      <c r="E3358" t="s">
        <v>925</v>
      </c>
      <c r="F3358" t="s">
        <v>926</v>
      </c>
      <c r="G3358" t="s">
        <v>1523</v>
      </c>
      <c r="H3358" t="s">
        <v>39</v>
      </c>
      <c r="I3358">
        <v>1</v>
      </c>
      <c r="J3358" t="s">
        <v>22</v>
      </c>
      <c r="K3358">
        <v>3</v>
      </c>
      <c r="L3358">
        <v>11</v>
      </c>
      <c r="M3358">
        <v>10</v>
      </c>
      <c r="N3358" t="s">
        <v>16</v>
      </c>
      <c r="O3358" t="s">
        <v>1546</v>
      </c>
      <c r="P3358">
        <v>47</v>
      </c>
      <c r="Q3358">
        <v>1.5161290322580645</v>
      </c>
      <c r="R3358">
        <v>44</v>
      </c>
      <c r="S3358">
        <v>1.4193548387096775</v>
      </c>
      <c r="T3358">
        <f>DATATABLE[[#This Row],[تعداد واگن منتظر واگذاری]]+DATATABLE[[#This Row],[تعداد واگن تحت تخلیه]]</f>
        <v>91</v>
      </c>
      <c r="U3358">
        <v>2.935483870967742</v>
      </c>
      <c r="V3358">
        <v>84</v>
      </c>
      <c r="W3358">
        <v>2.7096774193548385</v>
      </c>
      <c r="X3358">
        <v>5460</v>
      </c>
      <c r="Y3358">
        <v>91</v>
      </c>
      <c r="Z3358">
        <v>128</v>
      </c>
      <c r="AA3358" t="s">
        <v>15</v>
      </c>
      <c r="AB3358">
        <v>1</v>
      </c>
      <c r="AC3358">
        <v>0</v>
      </c>
      <c r="AD3358" t="s">
        <v>15</v>
      </c>
      <c r="AE3358">
        <v>1</v>
      </c>
      <c r="AF3358">
        <v>0</v>
      </c>
      <c r="AG3358" t="s">
        <v>15</v>
      </c>
      <c r="AH3358">
        <v>1</v>
      </c>
      <c r="AI3358">
        <v>0</v>
      </c>
      <c r="AJ3358" t="s">
        <v>15</v>
      </c>
      <c r="AK3358">
        <v>1</v>
      </c>
      <c r="AL3358">
        <v>0</v>
      </c>
    </row>
    <row r="3359" spans="1:38" x14ac:dyDescent="0.25">
      <c r="A3359" t="s">
        <v>1530</v>
      </c>
      <c r="B3359" t="s">
        <v>10</v>
      </c>
      <c r="C3359">
        <v>13980306</v>
      </c>
      <c r="D3359">
        <v>980306</v>
      </c>
      <c r="E3359" t="s">
        <v>927</v>
      </c>
      <c r="F3359" t="s">
        <v>928</v>
      </c>
      <c r="G3359" t="s">
        <v>1523</v>
      </c>
      <c r="H3359" t="s">
        <v>39</v>
      </c>
      <c r="I3359">
        <v>1</v>
      </c>
      <c r="J3359" t="s">
        <v>22</v>
      </c>
      <c r="K3359">
        <v>3</v>
      </c>
      <c r="L3359">
        <v>11</v>
      </c>
      <c r="M3359">
        <v>10</v>
      </c>
      <c r="N3359" t="s">
        <v>17</v>
      </c>
      <c r="O3359" t="s">
        <v>1547</v>
      </c>
      <c r="P3359">
        <v>52</v>
      </c>
      <c r="Q3359">
        <v>1.6774193548387097</v>
      </c>
      <c r="R3359">
        <v>44</v>
      </c>
      <c r="S3359">
        <v>1.4193548387096775</v>
      </c>
      <c r="T3359">
        <f>DATATABLE[[#This Row],[تعداد واگن منتظر واگذاری]]+DATATABLE[[#This Row],[تعداد واگن تحت تخلیه]]</f>
        <v>96</v>
      </c>
      <c r="U3359">
        <v>3.096774193548387</v>
      </c>
      <c r="V3359">
        <v>114</v>
      </c>
      <c r="W3359">
        <v>3.6774193548387095</v>
      </c>
      <c r="X3359">
        <v>7410</v>
      </c>
      <c r="Y3359">
        <v>96</v>
      </c>
      <c r="Z3359">
        <v>158</v>
      </c>
      <c r="AA3359" t="s">
        <v>15</v>
      </c>
      <c r="AB3359">
        <v>1</v>
      </c>
      <c r="AC3359">
        <v>0</v>
      </c>
      <c r="AD3359" t="s">
        <v>15</v>
      </c>
      <c r="AE3359">
        <v>1</v>
      </c>
      <c r="AF3359">
        <v>0</v>
      </c>
      <c r="AG3359" t="s">
        <v>15</v>
      </c>
      <c r="AH3359">
        <v>1</v>
      </c>
      <c r="AI3359">
        <v>0</v>
      </c>
      <c r="AJ3359" t="s">
        <v>15</v>
      </c>
      <c r="AK3359">
        <v>1</v>
      </c>
      <c r="AL3359">
        <v>0</v>
      </c>
    </row>
    <row r="3360" spans="1:38" x14ac:dyDescent="0.25">
      <c r="A3360" t="s">
        <v>1530</v>
      </c>
      <c r="B3360" t="s">
        <v>10</v>
      </c>
      <c r="C3360">
        <v>13980307</v>
      </c>
      <c r="D3360">
        <v>980307</v>
      </c>
      <c r="E3360" t="s">
        <v>929</v>
      </c>
      <c r="F3360" t="s">
        <v>930</v>
      </c>
      <c r="G3360" t="s">
        <v>1523</v>
      </c>
      <c r="H3360" t="s">
        <v>39</v>
      </c>
      <c r="I3360">
        <v>1</v>
      </c>
      <c r="J3360" t="s">
        <v>22</v>
      </c>
      <c r="K3360">
        <v>3</v>
      </c>
      <c r="L3360">
        <v>11</v>
      </c>
      <c r="M3360">
        <v>10</v>
      </c>
      <c r="N3360" t="s">
        <v>18</v>
      </c>
      <c r="O3360" t="s">
        <v>1548</v>
      </c>
      <c r="P3360">
        <v>25</v>
      </c>
      <c r="Q3360">
        <v>0.80645161290322576</v>
      </c>
      <c r="R3360">
        <v>68</v>
      </c>
      <c r="S3360">
        <v>2.193548387096774</v>
      </c>
      <c r="T3360">
        <f>DATATABLE[[#This Row],[تعداد واگن منتظر واگذاری]]+DATATABLE[[#This Row],[تعداد واگن تحت تخلیه]]</f>
        <v>93</v>
      </c>
      <c r="U3360">
        <v>3</v>
      </c>
      <c r="V3360">
        <v>86</v>
      </c>
      <c r="W3360">
        <v>2.774193548387097</v>
      </c>
      <c r="X3360">
        <v>5590</v>
      </c>
      <c r="Y3360">
        <v>93</v>
      </c>
      <c r="Z3360">
        <v>154</v>
      </c>
      <c r="AA3360" t="s">
        <v>15</v>
      </c>
      <c r="AB3360">
        <v>1</v>
      </c>
      <c r="AC3360">
        <v>0</v>
      </c>
      <c r="AD3360" t="s">
        <v>15</v>
      </c>
      <c r="AE3360">
        <v>1</v>
      </c>
      <c r="AF3360">
        <v>0</v>
      </c>
      <c r="AG3360" t="s">
        <v>15</v>
      </c>
      <c r="AH3360">
        <v>1</v>
      </c>
      <c r="AI3360">
        <v>0</v>
      </c>
      <c r="AJ3360" t="s">
        <v>15</v>
      </c>
      <c r="AK3360">
        <v>1</v>
      </c>
      <c r="AL3360">
        <v>0</v>
      </c>
    </row>
    <row r="3361" spans="1:38" x14ac:dyDescent="0.25">
      <c r="A3361" t="s">
        <v>1530</v>
      </c>
      <c r="B3361" t="s">
        <v>10</v>
      </c>
      <c r="C3361">
        <v>13980308</v>
      </c>
      <c r="D3361">
        <v>980308</v>
      </c>
      <c r="E3361" t="s">
        <v>931</v>
      </c>
      <c r="F3361" t="s">
        <v>932</v>
      </c>
      <c r="G3361" t="s">
        <v>1523</v>
      </c>
      <c r="H3361" t="s">
        <v>39</v>
      </c>
      <c r="I3361">
        <v>1</v>
      </c>
      <c r="J3361" t="s">
        <v>22</v>
      </c>
      <c r="K3361">
        <v>3</v>
      </c>
      <c r="L3361">
        <v>11</v>
      </c>
      <c r="M3361">
        <v>10</v>
      </c>
      <c r="N3361" t="s">
        <v>19</v>
      </c>
      <c r="O3361" t="s">
        <v>1549</v>
      </c>
      <c r="P3361">
        <v>5</v>
      </c>
      <c r="Q3361">
        <v>0.16129032258064516</v>
      </c>
      <c r="R3361">
        <v>42</v>
      </c>
      <c r="S3361">
        <v>1.3548387096774193</v>
      </c>
      <c r="T3361">
        <f>DATATABLE[[#This Row],[تعداد واگن منتظر واگذاری]]+DATATABLE[[#This Row],[تعداد واگن تحت تخلیه]]</f>
        <v>47</v>
      </c>
      <c r="U3361">
        <v>1.5161290322580645</v>
      </c>
      <c r="V3361">
        <v>50</v>
      </c>
      <c r="W3361">
        <v>1.6129032258064515</v>
      </c>
      <c r="X3361">
        <v>3250</v>
      </c>
      <c r="Y3361">
        <v>47</v>
      </c>
      <c r="Z3361">
        <v>92</v>
      </c>
      <c r="AA3361" t="s">
        <v>15</v>
      </c>
      <c r="AB3361">
        <v>1</v>
      </c>
      <c r="AC3361">
        <v>0</v>
      </c>
      <c r="AD3361" t="s">
        <v>15</v>
      </c>
      <c r="AE3361">
        <v>1</v>
      </c>
      <c r="AF3361">
        <v>0</v>
      </c>
      <c r="AG3361" t="s">
        <v>15</v>
      </c>
      <c r="AH3361">
        <v>1</v>
      </c>
      <c r="AI3361">
        <v>0</v>
      </c>
      <c r="AJ3361" t="s">
        <v>15</v>
      </c>
      <c r="AK3361">
        <v>1</v>
      </c>
      <c r="AL3361">
        <v>0</v>
      </c>
    </row>
    <row r="3362" spans="1:38" x14ac:dyDescent="0.25">
      <c r="A3362" t="s">
        <v>1530</v>
      </c>
      <c r="B3362" t="s">
        <v>10</v>
      </c>
      <c r="C3362">
        <v>13980309</v>
      </c>
      <c r="D3362">
        <v>980309</v>
      </c>
      <c r="E3362" t="s">
        <v>933</v>
      </c>
      <c r="F3362" t="s">
        <v>934</v>
      </c>
      <c r="G3362" t="s">
        <v>1523</v>
      </c>
      <c r="H3362" t="s">
        <v>39</v>
      </c>
      <c r="I3362">
        <v>1</v>
      </c>
      <c r="J3362" t="s">
        <v>22</v>
      </c>
      <c r="K3362">
        <v>3</v>
      </c>
      <c r="L3362">
        <v>11</v>
      </c>
      <c r="M3362">
        <v>11</v>
      </c>
      <c r="N3362" t="s">
        <v>20</v>
      </c>
      <c r="O3362" t="s">
        <v>1550</v>
      </c>
      <c r="P3362">
        <v>35</v>
      </c>
      <c r="Q3362">
        <v>1.1290322580645162</v>
      </c>
      <c r="R3362">
        <v>68</v>
      </c>
      <c r="S3362">
        <v>2.193548387096774</v>
      </c>
      <c r="T3362">
        <f>DATATABLE[[#This Row],[تعداد واگن منتظر واگذاری]]+DATATABLE[[#This Row],[تعداد واگن تحت تخلیه]]</f>
        <v>103</v>
      </c>
      <c r="U3362">
        <v>3.3225806451612905</v>
      </c>
      <c r="V3362">
        <v>32</v>
      </c>
      <c r="W3362">
        <v>1.032258064516129</v>
      </c>
      <c r="X3362">
        <v>2080</v>
      </c>
      <c r="Y3362">
        <v>103</v>
      </c>
      <c r="Z3362">
        <v>100</v>
      </c>
      <c r="AA3362" t="s">
        <v>15</v>
      </c>
      <c r="AB3362">
        <v>1</v>
      </c>
      <c r="AC3362">
        <v>0</v>
      </c>
      <c r="AD3362" t="s">
        <v>15</v>
      </c>
      <c r="AE3362">
        <v>1</v>
      </c>
      <c r="AF3362">
        <v>0</v>
      </c>
      <c r="AG3362" t="s">
        <v>15</v>
      </c>
      <c r="AH3362">
        <v>1</v>
      </c>
      <c r="AI3362">
        <v>0</v>
      </c>
      <c r="AJ3362" t="s">
        <v>15</v>
      </c>
      <c r="AK3362">
        <v>1</v>
      </c>
      <c r="AL3362">
        <v>0</v>
      </c>
    </row>
    <row r="3363" spans="1:38" x14ac:dyDescent="0.25">
      <c r="A3363" t="s">
        <v>1530</v>
      </c>
      <c r="B3363" t="s">
        <v>10</v>
      </c>
      <c r="C3363">
        <v>13980310</v>
      </c>
      <c r="D3363">
        <v>980310</v>
      </c>
      <c r="E3363" t="s">
        <v>935</v>
      </c>
      <c r="F3363" t="s">
        <v>936</v>
      </c>
      <c r="G3363" t="s">
        <v>1523</v>
      </c>
      <c r="H3363" t="s">
        <v>39</v>
      </c>
      <c r="I3363">
        <v>1</v>
      </c>
      <c r="J3363" t="s">
        <v>22</v>
      </c>
      <c r="K3363">
        <v>3</v>
      </c>
      <c r="L3363">
        <v>11</v>
      </c>
      <c r="M3363">
        <v>11</v>
      </c>
      <c r="N3363" t="s">
        <v>12</v>
      </c>
      <c r="O3363" t="s">
        <v>1551</v>
      </c>
      <c r="P3363">
        <v>24</v>
      </c>
      <c r="Q3363">
        <v>0.77419354838709675</v>
      </c>
      <c r="R3363">
        <v>74</v>
      </c>
      <c r="S3363">
        <v>2.3870967741935485</v>
      </c>
      <c r="T3363">
        <f>DATATABLE[[#This Row],[تعداد واگن منتظر واگذاری]]+DATATABLE[[#This Row],[تعداد واگن تحت تخلیه]]</f>
        <v>98</v>
      </c>
      <c r="U3363">
        <v>3.161290322580645</v>
      </c>
      <c r="V3363">
        <v>55</v>
      </c>
      <c r="W3363">
        <v>1.7741935483870968</v>
      </c>
      <c r="X3363">
        <v>3575</v>
      </c>
      <c r="Y3363">
        <v>98</v>
      </c>
      <c r="Z3363">
        <v>129</v>
      </c>
      <c r="AA3363" t="s">
        <v>15</v>
      </c>
      <c r="AB3363">
        <v>1</v>
      </c>
      <c r="AC3363">
        <v>0</v>
      </c>
      <c r="AD3363" t="s">
        <v>15</v>
      </c>
      <c r="AE3363">
        <v>1</v>
      </c>
      <c r="AF3363">
        <v>0</v>
      </c>
      <c r="AG3363" t="s">
        <v>15</v>
      </c>
      <c r="AH3363">
        <v>1</v>
      </c>
      <c r="AI3363">
        <v>0</v>
      </c>
      <c r="AJ3363" t="s">
        <v>15</v>
      </c>
      <c r="AK3363">
        <v>1</v>
      </c>
      <c r="AL3363">
        <v>0</v>
      </c>
    </row>
    <row r="3364" spans="1:38" x14ac:dyDescent="0.25">
      <c r="A3364" t="s">
        <v>1530</v>
      </c>
      <c r="B3364" t="s">
        <v>10</v>
      </c>
      <c r="C3364">
        <v>13980311</v>
      </c>
      <c r="D3364">
        <v>980311</v>
      </c>
      <c r="E3364" t="s">
        <v>937</v>
      </c>
      <c r="F3364" t="s">
        <v>938</v>
      </c>
      <c r="G3364" t="s">
        <v>1523</v>
      </c>
      <c r="H3364" t="s">
        <v>39</v>
      </c>
      <c r="I3364">
        <v>1</v>
      </c>
      <c r="J3364" t="s">
        <v>22</v>
      </c>
      <c r="K3364">
        <v>3</v>
      </c>
      <c r="L3364">
        <v>12</v>
      </c>
      <c r="M3364">
        <v>11</v>
      </c>
      <c r="N3364" t="s">
        <v>14</v>
      </c>
      <c r="O3364" t="s">
        <v>1552</v>
      </c>
      <c r="P3364">
        <v>20</v>
      </c>
      <c r="Q3364">
        <v>0.64516129032258063</v>
      </c>
      <c r="R3364">
        <v>39</v>
      </c>
      <c r="S3364">
        <v>1.2580645161290323</v>
      </c>
      <c r="T3364">
        <f>DATATABLE[[#This Row],[تعداد واگن منتظر واگذاری]]+DATATABLE[[#This Row],[تعداد واگن تحت تخلیه]]</f>
        <v>59</v>
      </c>
      <c r="U3364">
        <v>1.903225806451613</v>
      </c>
      <c r="V3364">
        <v>135</v>
      </c>
      <c r="W3364">
        <v>4.354838709677419</v>
      </c>
      <c r="X3364">
        <v>8775</v>
      </c>
      <c r="Y3364">
        <v>59</v>
      </c>
      <c r="Z3364">
        <v>174</v>
      </c>
      <c r="AA3364" t="s">
        <v>15</v>
      </c>
      <c r="AB3364">
        <v>1</v>
      </c>
      <c r="AC3364">
        <v>0</v>
      </c>
      <c r="AD3364" t="s">
        <v>15</v>
      </c>
      <c r="AE3364">
        <v>1</v>
      </c>
      <c r="AF3364">
        <v>0</v>
      </c>
      <c r="AG3364" t="s">
        <v>15</v>
      </c>
      <c r="AH3364">
        <v>1</v>
      </c>
      <c r="AI3364">
        <v>0</v>
      </c>
      <c r="AJ3364" t="s">
        <v>15</v>
      </c>
      <c r="AK3364">
        <v>1</v>
      </c>
      <c r="AL3364">
        <v>0</v>
      </c>
    </row>
    <row r="3365" spans="1:38" x14ac:dyDescent="0.25">
      <c r="A3365" t="s">
        <v>1530</v>
      </c>
      <c r="B3365" t="s">
        <v>10</v>
      </c>
      <c r="C3365">
        <v>13980312</v>
      </c>
      <c r="D3365">
        <v>980312</v>
      </c>
      <c r="E3365" t="s">
        <v>939</v>
      </c>
      <c r="F3365" t="s">
        <v>940</v>
      </c>
      <c r="G3365" t="s">
        <v>1523</v>
      </c>
      <c r="H3365" t="s">
        <v>39</v>
      </c>
      <c r="I3365">
        <v>1</v>
      </c>
      <c r="J3365" t="s">
        <v>22</v>
      </c>
      <c r="K3365">
        <v>3</v>
      </c>
      <c r="L3365">
        <v>12</v>
      </c>
      <c r="M3365">
        <v>11</v>
      </c>
      <c r="N3365" t="s">
        <v>16</v>
      </c>
      <c r="O3365" t="s">
        <v>1553</v>
      </c>
      <c r="P3365">
        <v>24</v>
      </c>
      <c r="Q3365">
        <v>0.77419354838709675</v>
      </c>
      <c r="R3365">
        <v>108</v>
      </c>
      <c r="S3365">
        <v>3.4838709677419355</v>
      </c>
      <c r="T3365">
        <f>DATATABLE[[#This Row],[تعداد واگن منتظر واگذاری]]+DATATABLE[[#This Row],[تعداد واگن تحت تخلیه]]</f>
        <v>132</v>
      </c>
      <c r="U3365">
        <v>4.258064516129032</v>
      </c>
      <c r="V3365">
        <v>4</v>
      </c>
      <c r="W3365">
        <v>0.12903225806451613</v>
      </c>
      <c r="X3365">
        <v>260</v>
      </c>
      <c r="Y3365">
        <v>132</v>
      </c>
      <c r="Z3365">
        <v>112</v>
      </c>
      <c r="AA3365" t="s">
        <v>15</v>
      </c>
      <c r="AB3365">
        <v>1</v>
      </c>
      <c r="AC3365">
        <v>0</v>
      </c>
      <c r="AD3365" t="s">
        <v>15</v>
      </c>
      <c r="AE3365">
        <v>1</v>
      </c>
      <c r="AF3365">
        <v>0</v>
      </c>
      <c r="AG3365" t="s">
        <v>15</v>
      </c>
      <c r="AH3365">
        <v>1</v>
      </c>
      <c r="AI3365">
        <v>0</v>
      </c>
      <c r="AJ3365" t="s">
        <v>15</v>
      </c>
      <c r="AK3365">
        <v>1</v>
      </c>
      <c r="AL3365">
        <v>0</v>
      </c>
    </row>
    <row r="3366" spans="1:38" x14ac:dyDescent="0.25">
      <c r="A3366" t="s">
        <v>1530</v>
      </c>
      <c r="B3366" t="s">
        <v>10</v>
      </c>
      <c r="C3366">
        <v>13980313</v>
      </c>
      <c r="D3366">
        <v>980313</v>
      </c>
      <c r="E3366" t="s">
        <v>941</v>
      </c>
      <c r="F3366" t="s">
        <v>942</v>
      </c>
      <c r="G3366" t="s">
        <v>1523</v>
      </c>
      <c r="H3366" t="s">
        <v>39</v>
      </c>
      <c r="I3366">
        <v>1</v>
      </c>
      <c r="J3366" t="s">
        <v>22</v>
      </c>
      <c r="K3366">
        <v>3</v>
      </c>
      <c r="L3366">
        <v>12</v>
      </c>
      <c r="M3366">
        <v>11</v>
      </c>
      <c r="N3366" t="s">
        <v>17</v>
      </c>
      <c r="O3366" t="s">
        <v>1556</v>
      </c>
      <c r="P3366">
        <v>106</v>
      </c>
      <c r="Q3366">
        <v>3.4193548387096775</v>
      </c>
      <c r="R3366">
        <v>154</v>
      </c>
      <c r="S3366">
        <v>4.967741935483871</v>
      </c>
      <c r="T3366">
        <f>DATATABLE[[#This Row],[تعداد واگن منتظر واگذاری]]+DATATABLE[[#This Row],[تعداد واگن تحت تخلیه]]</f>
        <v>260</v>
      </c>
      <c r="U3366">
        <v>8.387096774193548</v>
      </c>
      <c r="V3366">
        <v>120</v>
      </c>
      <c r="W3366">
        <v>3.870967741935484</v>
      </c>
      <c r="X3366">
        <v>7800</v>
      </c>
      <c r="Y3366">
        <v>260</v>
      </c>
      <c r="Z3366">
        <v>274</v>
      </c>
      <c r="AA3366" t="s">
        <v>15</v>
      </c>
      <c r="AB3366">
        <v>1</v>
      </c>
      <c r="AC3366">
        <v>0</v>
      </c>
      <c r="AD3366" t="s">
        <v>15</v>
      </c>
      <c r="AE3366">
        <v>1</v>
      </c>
      <c r="AF3366">
        <v>0</v>
      </c>
      <c r="AG3366" t="s">
        <v>15</v>
      </c>
      <c r="AH3366">
        <v>1</v>
      </c>
      <c r="AI3366">
        <v>0</v>
      </c>
      <c r="AJ3366" t="s">
        <v>15</v>
      </c>
      <c r="AK3366">
        <v>1</v>
      </c>
      <c r="AL3366">
        <v>0</v>
      </c>
    </row>
    <row r="3367" spans="1:38" x14ac:dyDescent="0.25">
      <c r="A3367" t="s">
        <v>1530</v>
      </c>
      <c r="B3367" t="s">
        <v>10</v>
      </c>
      <c r="C3367">
        <v>13980314</v>
      </c>
      <c r="D3367">
        <v>980314</v>
      </c>
      <c r="E3367" t="s">
        <v>943</v>
      </c>
      <c r="F3367" t="s">
        <v>944</v>
      </c>
      <c r="G3367" t="s">
        <v>1523</v>
      </c>
      <c r="H3367" t="s">
        <v>39</v>
      </c>
      <c r="I3367">
        <v>1</v>
      </c>
      <c r="J3367" t="s">
        <v>22</v>
      </c>
      <c r="K3367">
        <v>3</v>
      </c>
      <c r="L3367">
        <v>12</v>
      </c>
      <c r="M3367">
        <v>11</v>
      </c>
      <c r="N3367" t="s">
        <v>18</v>
      </c>
      <c r="O3367" t="s">
        <v>1557</v>
      </c>
      <c r="P3367">
        <v>107</v>
      </c>
      <c r="Q3367">
        <v>3.4516129032258065</v>
      </c>
      <c r="R3367">
        <v>164</v>
      </c>
      <c r="S3367">
        <v>5.290322580645161</v>
      </c>
      <c r="T3367">
        <f>DATATABLE[[#This Row],[تعداد واگن منتظر واگذاری]]+DATATABLE[[#This Row],[تعداد واگن تحت تخلیه]]</f>
        <v>271</v>
      </c>
      <c r="U3367">
        <v>8.741935483870968</v>
      </c>
      <c r="V3367">
        <v>152</v>
      </c>
      <c r="W3367">
        <v>4.903225806451613</v>
      </c>
      <c r="X3367">
        <v>9880</v>
      </c>
      <c r="Y3367">
        <v>271</v>
      </c>
      <c r="Z3367">
        <v>316</v>
      </c>
      <c r="AA3367" t="s">
        <v>15</v>
      </c>
      <c r="AB3367">
        <v>1</v>
      </c>
      <c r="AC3367">
        <v>0</v>
      </c>
      <c r="AD3367" t="s">
        <v>15</v>
      </c>
      <c r="AE3367">
        <v>1</v>
      </c>
      <c r="AF3367">
        <v>0</v>
      </c>
      <c r="AG3367" t="s">
        <v>15</v>
      </c>
      <c r="AH3367">
        <v>1</v>
      </c>
      <c r="AI3367">
        <v>0</v>
      </c>
      <c r="AJ3367" t="s">
        <v>15</v>
      </c>
      <c r="AK3367">
        <v>1</v>
      </c>
      <c r="AL3367">
        <v>0</v>
      </c>
    </row>
    <row r="3368" spans="1:38" x14ac:dyDescent="0.25">
      <c r="A3368" t="s">
        <v>1530</v>
      </c>
      <c r="B3368" t="s">
        <v>10</v>
      </c>
      <c r="C3368">
        <v>13980315</v>
      </c>
      <c r="D3368">
        <v>980315</v>
      </c>
      <c r="E3368" t="s">
        <v>945</v>
      </c>
      <c r="F3368" t="s">
        <v>946</v>
      </c>
      <c r="G3368" t="s">
        <v>1523</v>
      </c>
      <c r="H3368" t="s">
        <v>39</v>
      </c>
      <c r="I3368">
        <v>1</v>
      </c>
      <c r="J3368" t="s">
        <v>22</v>
      </c>
      <c r="K3368">
        <v>3</v>
      </c>
      <c r="L3368">
        <v>12</v>
      </c>
      <c r="M3368">
        <v>11</v>
      </c>
      <c r="N3368" t="s">
        <v>19</v>
      </c>
      <c r="O3368" t="s">
        <v>1558</v>
      </c>
      <c r="P3368">
        <v>77</v>
      </c>
      <c r="Q3368">
        <v>2.4838709677419355</v>
      </c>
      <c r="R3368">
        <v>63</v>
      </c>
      <c r="S3368">
        <v>2.032258064516129</v>
      </c>
      <c r="T3368">
        <f>DATATABLE[[#This Row],[تعداد واگن منتظر واگذاری]]+DATATABLE[[#This Row],[تعداد واگن تحت تخلیه]]</f>
        <v>140</v>
      </c>
      <c r="U3368">
        <v>4.5161290322580649</v>
      </c>
      <c r="V3368">
        <v>126</v>
      </c>
      <c r="W3368">
        <v>4.064516129032258</v>
      </c>
      <c r="X3368">
        <v>8190</v>
      </c>
      <c r="Y3368">
        <v>140</v>
      </c>
      <c r="Z3368">
        <v>189</v>
      </c>
      <c r="AA3368" t="s">
        <v>15</v>
      </c>
      <c r="AB3368">
        <v>1</v>
      </c>
      <c r="AC3368">
        <v>0</v>
      </c>
      <c r="AD3368" t="s">
        <v>15</v>
      </c>
      <c r="AE3368">
        <v>1</v>
      </c>
      <c r="AF3368">
        <v>0</v>
      </c>
      <c r="AG3368" t="s">
        <v>15</v>
      </c>
      <c r="AH3368">
        <v>1</v>
      </c>
      <c r="AI3368">
        <v>0</v>
      </c>
      <c r="AJ3368" t="s">
        <v>15</v>
      </c>
      <c r="AK3368">
        <v>1</v>
      </c>
      <c r="AL3368">
        <v>0</v>
      </c>
    </row>
    <row r="3369" spans="1:38" x14ac:dyDescent="0.25">
      <c r="A3369" t="s">
        <v>1530</v>
      </c>
      <c r="B3369" t="s">
        <v>10</v>
      </c>
      <c r="C3369">
        <v>13980316</v>
      </c>
      <c r="D3369">
        <v>980316</v>
      </c>
      <c r="E3369" t="s">
        <v>947</v>
      </c>
      <c r="F3369" t="s">
        <v>948</v>
      </c>
      <c r="G3369" t="s">
        <v>1523</v>
      </c>
      <c r="H3369" t="s">
        <v>39</v>
      </c>
      <c r="I3369">
        <v>1</v>
      </c>
      <c r="J3369" t="s">
        <v>22</v>
      </c>
      <c r="K3369">
        <v>3</v>
      </c>
      <c r="L3369">
        <v>12</v>
      </c>
      <c r="M3369">
        <v>12</v>
      </c>
      <c r="N3369" t="s">
        <v>20</v>
      </c>
      <c r="O3369" t="s">
        <v>1559</v>
      </c>
      <c r="P3369">
        <v>47</v>
      </c>
      <c r="Q3369">
        <v>1.5161290322580645</v>
      </c>
      <c r="R3369">
        <v>109</v>
      </c>
      <c r="S3369">
        <v>3.5161290322580645</v>
      </c>
      <c r="T3369">
        <f>DATATABLE[[#This Row],[تعداد واگن منتظر واگذاری]]+DATATABLE[[#This Row],[تعداد واگن تحت تخلیه]]</f>
        <v>156</v>
      </c>
      <c r="U3369">
        <v>5.032258064516129</v>
      </c>
      <c r="V3369">
        <v>113</v>
      </c>
      <c r="W3369">
        <v>3.6451612903225805</v>
      </c>
      <c r="X3369">
        <v>7345</v>
      </c>
      <c r="Y3369">
        <v>156</v>
      </c>
      <c r="Z3369">
        <v>222</v>
      </c>
      <c r="AA3369" t="s">
        <v>15</v>
      </c>
      <c r="AB3369">
        <v>1</v>
      </c>
      <c r="AC3369">
        <v>0</v>
      </c>
      <c r="AD3369" t="s">
        <v>15</v>
      </c>
      <c r="AE3369">
        <v>1</v>
      </c>
      <c r="AF3369">
        <v>0</v>
      </c>
      <c r="AG3369" t="s">
        <v>15</v>
      </c>
      <c r="AH3369">
        <v>1</v>
      </c>
      <c r="AI3369">
        <v>0</v>
      </c>
      <c r="AJ3369" t="s">
        <v>15</v>
      </c>
      <c r="AK3369">
        <v>1</v>
      </c>
      <c r="AL3369">
        <v>0</v>
      </c>
    </row>
    <row r="3370" spans="1:38" x14ac:dyDescent="0.25">
      <c r="A3370" t="s">
        <v>1530</v>
      </c>
      <c r="B3370" t="s">
        <v>10</v>
      </c>
      <c r="C3370">
        <v>13980317</v>
      </c>
      <c r="D3370">
        <v>980317</v>
      </c>
      <c r="E3370" t="s">
        <v>949</v>
      </c>
      <c r="F3370" t="s">
        <v>950</v>
      </c>
      <c r="G3370" t="s">
        <v>1523</v>
      </c>
      <c r="H3370" t="s">
        <v>39</v>
      </c>
      <c r="I3370">
        <v>1</v>
      </c>
      <c r="J3370" t="s">
        <v>22</v>
      </c>
      <c r="K3370">
        <v>3</v>
      </c>
      <c r="L3370">
        <v>12</v>
      </c>
      <c r="M3370">
        <v>12</v>
      </c>
      <c r="N3370" t="s">
        <v>12</v>
      </c>
      <c r="O3370" t="s">
        <v>1560</v>
      </c>
      <c r="P3370">
        <v>43</v>
      </c>
      <c r="Q3370">
        <v>1.3870967741935485</v>
      </c>
      <c r="R3370">
        <v>75</v>
      </c>
      <c r="S3370">
        <v>2.4193548387096775</v>
      </c>
      <c r="T3370">
        <f>DATATABLE[[#This Row],[تعداد واگن منتظر واگذاری]]+DATATABLE[[#This Row],[تعداد واگن تحت تخلیه]]</f>
        <v>118</v>
      </c>
      <c r="U3370">
        <v>3.806451612903226</v>
      </c>
      <c r="V3370">
        <v>159</v>
      </c>
      <c r="W3370">
        <v>5.129032258064516</v>
      </c>
      <c r="X3370">
        <v>10335</v>
      </c>
      <c r="Y3370">
        <v>118</v>
      </c>
      <c r="Z3370">
        <v>234</v>
      </c>
      <c r="AA3370" t="s">
        <v>15</v>
      </c>
      <c r="AB3370">
        <v>1</v>
      </c>
      <c r="AC3370">
        <v>0</v>
      </c>
      <c r="AD3370" t="s">
        <v>15</v>
      </c>
      <c r="AE3370">
        <v>1</v>
      </c>
      <c r="AF3370">
        <v>0</v>
      </c>
      <c r="AG3370" t="s">
        <v>15</v>
      </c>
      <c r="AH3370">
        <v>1</v>
      </c>
      <c r="AI3370">
        <v>0</v>
      </c>
      <c r="AJ3370" t="s">
        <v>15</v>
      </c>
      <c r="AK3370">
        <v>1</v>
      </c>
      <c r="AL3370">
        <v>0</v>
      </c>
    </row>
    <row r="3371" spans="1:38" x14ac:dyDescent="0.25">
      <c r="A3371" t="s">
        <v>1530</v>
      </c>
      <c r="B3371" t="s">
        <v>10</v>
      </c>
      <c r="C3371">
        <v>13980318</v>
      </c>
      <c r="D3371">
        <v>980318</v>
      </c>
      <c r="E3371" t="s">
        <v>951</v>
      </c>
      <c r="F3371" t="s">
        <v>952</v>
      </c>
      <c r="G3371" t="s">
        <v>1523</v>
      </c>
      <c r="H3371" t="s">
        <v>39</v>
      </c>
      <c r="I3371">
        <v>1</v>
      </c>
      <c r="J3371" t="s">
        <v>22</v>
      </c>
      <c r="K3371">
        <v>3</v>
      </c>
      <c r="L3371">
        <v>13</v>
      </c>
      <c r="M3371">
        <v>12</v>
      </c>
      <c r="N3371" t="s">
        <v>14</v>
      </c>
      <c r="O3371" t="s">
        <v>1561</v>
      </c>
      <c r="P3371">
        <v>60</v>
      </c>
      <c r="Q3371">
        <v>1.935483870967742</v>
      </c>
      <c r="R3371">
        <v>14</v>
      </c>
      <c r="S3371">
        <v>0.45161290322580644</v>
      </c>
      <c r="T3371">
        <f>DATATABLE[[#This Row],[تعداد واگن منتظر واگذاری]]+DATATABLE[[#This Row],[تعداد واگن تحت تخلیه]]</f>
        <v>74</v>
      </c>
      <c r="U3371">
        <v>2.3870967741935485</v>
      </c>
      <c r="V3371">
        <v>86</v>
      </c>
      <c r="W3371">
        <v>2.774193548387097</v>
      </c>
      <c r="X3371">
        <v>5590</v>
      </c>
      <c r="Y3371">
        <v>74</v>
      </c>
      <c r="Z3371">
        <v>100</v>
      </c>
      <c r="AA3371" t="s">
        <v>15</v>
      </c>
      <c r="AB3371">
        <v>1</v>
      </c>
      <c r="AC3371">
        <v>0</v>
      </c>
      <c r="AD3371" t="s">
        <v>15</v>
      </c>
      <c r="AE3371">
        <v>1</v>
      </c>
      <c r="AF3371">
        <v>0</v>
      </c>
      <c r="AG3371" t="s">
        <v>15</v>
      </c>
      <c r="AH3371">
        <v>1</v>
      </c>
      <c r="AI3371">
        <v>0</v>
      </c>
      <c r="AJ3371" t="s">
        <v>15</v>
      </c>
      <c r="AK3371">
        <v>1</v>
      </c>
      <c r="AL3371">
        <v>0</v>
      </c>
    </row>
    <row r="3372" spans="1:38" x14ac:dyDescent="0.25">
      <c r="A3372" t="s">
        <v>1530</v>
      </c>
      <c r="B3372" t="s">
        <v>10</v>
      </c>
      <c r="C3372">
        <v>13980319</v>
      </c>
      <c r="D3372">
        <v>980319</v>
      </c>
      <c r="E3372" t="s">
        <v>953</v>
      </c>
      <c r="F3372" t="s">
        <v>954</v>
      </c>
      <c r="G3372" t="s">
        <v>1523</v>
      </c>
      <c r="H3372" t="s">
        <v>39</v>
      </c>
      <c r="I3372">
        <v>1</v>
      </c>
      <c r="J3372" t="s">
        <v>22</v>
      </c>
      <c r="K3372">
        <v>3</v>
      </c>
      <c r="L3372">
        <v>13</v>
      </c>
      <c r="M3372">
        <v>12</v>
      </c>
      <c r="N3372" t="s">
        <v>16</v>
      </c>
      <c r="O3372" t="s">
        <v>1562</v>
      </c>
      <c r="P3372">
        <v>14</v>
      </c>
      <c r="Q3372">
        <v>0.45161290322580644</v>
      </c>
      <c r="R3372">
        <v>45</v>
      </c>
      <c r="S3372">
        <v>1.4516129032258065</v>
      </c>
      <c r="T3372">
        <f>DATATABLE[[#This Row],[تعداد واگن منتظر واگذاری]]+DATATABLE[[#This Row],[تعداد واگن تحت تخلیه]]</f>
        <v>59</v>
      </c>
      <c r="U3372">
        <v>1.903225806451613</v>
      </c>
      <c r="V3372">
        <v>82</v>
      </c>
      <c r="W3372">
        <v>2.6451612903225805</v>
      </c>
      <c r="X3372">
        <v>5330</v>
      </c>
      <c r="Y3372">
        <v>59</v>
      </c>
      <c r="Z3372">
        <v>127</v>
      </c>
      <c r="AA3372" t="s">
        <v>15</v>
      </c>
      <c r="AB3372">
        <v>1</v>
      </c>
      <c r="AC3372">
        <v>0</v>
      </c>
      <c r="AD3372" t="s">
        <v>15</v>
      </c>
      <c r="AE3372">
        <v>1</v>
      </c>
      <c r="AF3372">
        <v>0</v>
      </c>
      <c r="AG3372" t="s">
        <v>15</v>
      </c>
      <c r="AH3372">
        <v>1</v>
      </c>
      <c r="AI3372">
        <v>0</v>
      </c>
      <c r="AJ3372" t="s">
        <v>15</v>
      </c>
      <c r="AK3372">
        <v>1</v>
      </c>
      <c r="AL3372">
        <v>0</v>
      </c>
    </row>
    <row r="3373" spans="1:38" x14ac:dyDescent="0.25">
      <c r="A3373" t="s">
        <v>1530</v>
      </c>
      <c r="B3373" t="s">
        <v>10</v>
      </c>
      <c r="C3373">
        <v>13980320</v>
      </c>
      <c r="D3373">
        <v>980320</v>
      </c>
      <c r="E3373" t="s">
        <v>955</v>
      </c>
      <c r="F3373" t="s">
        <v>956</v>
      </c>
      <c r="G3373" t="s">
        <v>1523</v>
      </c>
      <c r="H3373" t="s">
        <v>39</v>
      </c>
      <c r="I3373">
        <v>1</v>
      </c>
      <c r="J3373" t="s">
        <v>22</v>
      </c>
      <c r="K3373">
        <v>3</v>
      </c>
      <c r="L3373">
        <v>13</v>
      </c>
      <c r="M3373">
        <v>12</v>
      </c>
      <c r="N3373" t="s">
        <v>17</v>
      </c>
      <c r="O3373" t="s">
        <v>1563</v>
      </c>
      <c r="P3373">
        <v>13</v>
      </c>
      <c r="Q3373">
        <v>0.41935483870967744</v>
      </c>
      <c r="R3373">
        <v>59</v>
      </c>
      <c r="S3373">
        <v>1.903225806451613</v>
      </c>
      <c r="T3373">
        <f>DATATABLE[[#This Row],[تعداد واگن منتظر واگذاری]]+DATATABLE[[#This Row],[تعداد واگن تحت تخلیه]]</f>
        <v>72</v>
      </c>
      <c r="U3373">
        <v>2.3225806451612905</v>
      </c>
      <c r="V3373">
        <v>91</v>
      </c>
      <c r="W3373">
        <v>2.935483870967742</v>
      </c>
      <c r="X3373">
        <v>5915</v>
      </c>
      <c r="Y3373">
        <v>72</v>
      </c>
      <c r="Z3373">
        <v>150</v>
      </c>
      <c r="AA3373" t="s">
        <v>15</v>
      </c>
      <c r="AB3373">
        <v>1</v>
      </c>
      <c r="AC3373">
        <v>0</v>
      </c>
      <c r="AD3373" t="s">
        <v>15</v>
      </c>
      <c r="AE3373">
        <v>1</v>
      </c>
      <c r="AF3373">
        <v>0</v>
      </c>
      <c r="AG3373" t="s">
        <v>15</v>
      </c>
      <c r="AH3373">
        <v>1</v>
      </c>
      <c r="AI3373">
        <v>0</v>
      </c>
      <c r="AJ3373" t="s">
        <v>15</v>
      </c>
      <c r="AK3373">
        <v>1</v>
      </c>
      <c r="AL3373">
        <v>0</v>
      </c>
    </row>
    <row r="3374" spans="1:38" x14ac:dyDescent="0.25">
      <c r="A3374" t="s">
        <v>1530</v>
      </c>
      <c r="B3374" t="s">
        <v>10</v>
      </c>
      <c r="C3374">
        <v>13980321</v>
      </c>
      <c r="D3374">
        <v>980321</v>
      </c>
      <c r="E3374" t="s">
        <v>957</v>
      </c>
      <c r="F3374" t="s">
        <v>958</v>
      </c>
      <c r="G3374" t="s">
        <v>1523</v>
      </c>
      <c r="H3374" t="s">
        <v>39</v>
      </c>
      <c r="I3374">
        <v>1</v>
      </c>
      <c r="J3374" t="s">
        <v>22</v>
      </c>
      <c r="K3374">
        <v>3</v>
      </c>
      <c r="L3374">
        <v>13</v>
      </c>
      <c r="M3374">
        <v>12</v>
      </c>
      <c r="N3374" t="s">
        <v>18</v>
      </c>
      <c r="O3374" t="s">
        <v>1564</v>
      </c>
      <c r="P3374">
        <v>8</v>
      </c>
      <c r="Q3374">
        <v>0.25806451612903225</v>
      </c>
      <c r="R3374">
        <v>68</v>
      </c>
      <c r="S3374">
        <v>2.193548387096774</v>
      </c>
      <c r="T3374">
        <f>DATATABLE[[#This Row],[تعداد واگن منتظر واگذاری]]+DATATABLE[[#This Row],[تعداد واگن تحت تخلیه]]</f>
        <v>76</v>
      </c>
      <c r="U3374">
        <v>2.4516129032258065</v>
      </c>
      <c r="V3374">
        <v>13</v>
      </c>
      <c r="W3374">
        <v>0.41935483870967744</v>
      </c>
      <c r="X3374">
        <v>845</v>
      </c>
      <c r="Y3374">
        <v>76</v>
      </c>
      <c r="Z3374">
        <v>81</v>
      </c>
      <c r="AA3374" t="s">
        <v>15</v>
      </c>
      <c r="AB3374">
        <v>1</v>
      </c>
      <c r="AC3374">
        <v>0</v>
      </c>
      <c r="AD3374" t="s">
        <v>15</v>
      </c>
      <c r="AE3374">
        <v>1</v>
      </c>
      <c r="AF3374">
        <v>0</v>
      </c>
      <c r="AG3374" t="s">
        <v>15</v>
      </c>
      <c r="AH3374">
        <v>1</v>
      </c>
      <c r="AI3374">
        <v>0</v>
      </c>
      <c r="AJ3374" t="s">
        <v>15</v>
      </c>
      <c r="AK3374">
        <v>1</v>
      </c>
      <c r="AL3374">
        <v>0</v>
      </c>
    </row>
    <row r="3375" spans="1:38" x14ac:dyDescent="0.25">
      <c r="A3375" t="s">
        <v>1530</v>
      </c>
      <c r="B3375" t="s">
        <v>10</v>
      </c>
      <c r="C3375">
        <v>13980322</v>
      </c>
      <c r="D3375">
        <v>980322</v>
      </c>
      <c r="E3375" t="s">
        <v>959</v>
      </c>
      <c r="F3375" t="s">
        <v>960</v>
      </c>
      <c r="G3375" t="s">
        <v>1523</v>
      </c>
      <c r="H3375" t="s">
        <v>39</v>
      </c>
      <c r="I3375">
        <v>1</v>
      </c>
      <c r="J3375" t="s">
        <v>22</v>
      </c>
      <c r="K3375">
        <v>3</v>
      </c>
      <c r="L3375">
        <v>13</v>
      </c>
      <c r="M3375">
        <v>12</v>
      </c>
      <c r="N3375" t="s">
        <v>19</v>
      </c>
      <c r="O3375" t="s">
        <v>1565</v>
      </c>
      <c r="P3375">
        <v>42</v>
      </c>
      <c r="Q3375">
        <v>1.3548387096774193</v>
      </c>
      <c r="R3375">
        <v>110</v>
      </c>
      <c r="S3375">
        <v>3.5483870967741935</v>
      </c>
      <c r="T3375">
        <f>DATATABLE[[#This Row],[تعداد واگن منتظر واگذاری]]+DATATABLE[[#This Row],[تعداد واگن تحت تخلیه]]</f>
        <v>152</v>
      </c>
      <c r="U3375">
        <v>4.903225806451613</v>
      </c>
      <c r="V3375">
        <v>69</v>
      </c>
      <c r="W3375">
        <v>2.225806451612903</v>
      </c>
      <c r="X3375">
        <v>4485</v>
      </c>
      <c r="Y3375">
        <v>152</v>
      </c>
      <c r="Z3375">
        <v>179</v>
      </c>
      <c r="AA3375" t="s">
        <v>15</v>
      </c>
      <c r="AB3375">
        <v>1</v>
      </c>
      <c r="AC3375">
        <v>0</v>
      </c>
      <c r="AD3375" t="s">
        <v>15</v>
      </c>
      <c r="AE3375">
        <v>1</v>
      </c>
      <c r="AF3375">
        <v>0</v>
      </c>
      <c r="AG3375" t="s">
        <v>15</v>
      </c>
      <c r="AH3375">
        <v>1</v>
      </c>
      <c r="AI3375">
        <v>0</v>
      </c>
      <c r="AJ3375" t="s">
        <v>15</v>
      </c>
      <c r="AK3375">
        <v>1</v>
      </c>
      <c r="AL3375">
        <v>0</v>
      </c>
    </row>
    <row r="3376" spans="1:38" x14ac:dyDescent="0.25">
      <c r="A3376" t="s">
        <v>1530</v>
      </c>
      <c r="B3376" t="s">
        <v>10</v>
      </c>
      <c r="C3376">
        <v>13980323</v>
      </c>
      <c r="D3376">
        <v>980323</v>
      </c>
      <c r="E3376" t="s">
        <v>961</v>
      </c>
      <c r="F3376" t="s">
        <v>962</v>
      </c>
      <c r="G3376" t="s">
        <v>1523</v>
      </c>
      <c r="H3376" t="s">
        <v>39</v>
      </c>
      <c r="I3376">
        <v>1</v>
      </c>
      <c r="J3376" t="s">
        <v>22</v>
      </c>
      <c r="K3376">
        <v>3</v>
      </c>
      <c r="L3376">
        <v>13</v>
      </c>
      <c r="M3376">
        <v>13</v>
      </c>
      <c r="N3376" t="s">
        <v>20</v>
      </c>
      <c r="O3376" t="s">
        <v>1566</v>
      </c>
      <c r="P3376">
        <v>26</v>
      </c>
      <c r="Q3376">
        <v>0.83870967741935487</v>
      </c>
      <c r="R3376">
        <v>107</v>
      </c>
      <c r="S3376">
        <v>3.4516129032258065</v>
      </c>
      <c r="T3376">
        <f>DATATABLE[[#This Row],[تعداد واگن منتظر واگذاری]]+DATATABLE[[#This Row],[تعداد واگن تحت تخلیه]]</f>
        <v>133</v>
      </c>
      <c r="U3376">
        <v>4.290322580645161</v>
      </c>
      <c r="V3376">
        <v>88</v>
      </c>
      <c r="W3376">
        <v>2.838709677419355</v>
      </c>
      <c r="X3376">
        <v>5720</v>
      </c>
      <c r="Y3376">
        <v>133</v>
      </c>
      <c r="Z3376">
        <v>195</v>
      </c>
      <c r="AA3376" t="s">
        <v>15</v>
      </c>
      <c r="AB3376">
        <v>1</v>
      </c>
      <c r="AC3376">
        <v>0</v>
      </c>
      <c r="AD3376" t="s">
        <v>15</v>
      </c>
      <c r="AE3376">
        <v>1</v>
      </c>
      <c r="AF3376">
        <v>0</v>
      </c>
      <c r="AG3376" t="s">
        <v>15</v>
      </c>
      <c r="AH3376">
        <v>1</v>
      </c>
      <c r="AI3376">
        <v>0</v>
      </c>
      <c r="AJ3376" t="s">
        <v>15</v>
      </c>
      <c r="AK3376">
        <v>1</v>
      </c>
      <c r="AL3376">
        <v>0</v>
      </c>
    </row>
    <row r="3377" spans="1:38" x14ac:dyDescent="0.25">
      <c r="A3377" t="s">
        <v>1530</v>
      </c>
      <c r="B3377" t="s">
        <v>10</v>
      </c>
      <c r="C3377">
        <v>13980324</v>
      </c>
      <c r="D3377">
        <v>980324</v>
      </c>
      <c r="E3377" t="s">
        <v>963</v>
      </c>
      <c r="F3377" t="s">
        <v>964</v>
      </c>
      <c r="G3377" t="s">
        <v>1523</v>
      </c>
      <c r="H3377" t="s">
        <v>39</v>
      </c>
      <c r="I3377">
        <v>1</v>
      </c>
      <c r="J3377" t="s">
        <v>22</v>
      </c>
      <c r="K3377">
        <v>3</v>
      </c>
      <c r="L3377">
        <v>13</v>
      </c>
      <c r="M3377">
        <v>13</v>
      </c>
      <c r="N3377" t="s">
        <v>12</v>
      </c>
      <c r="O3377" t="s">
        <v>1567</v>
      </c>
      <c r="P3377">
        <v>78</v>
      </c>
      <c r="Q3377">
        <v>2.5161290322580645</v>
      </c>
      <c r="R3377">
        <v>21</v>
      </c>
      <c r="S3377">
        <v>0.67741935483870963</v>
      </c>
      <c r="T3377">
        <f>DATATABLE[[#This Row],[تعداد واگن منتظر واگذاری]]+DATATABLE[[#This Row],[تعداد واگن تحت تخلیه]]</f>
        <v>99</v>
      </c>
      <c r="U3377">
        <v>3.193548387096774</v>
      </c>
      <c r="V3377">
        <v>54</v>
      </c>
      <c r="W3377">
        <v>1.7419354838709677</v>
      </c>
      <c r="X3377">
        <v>3510</v>
      </c>
      <c r="Y3377">
        <v>99</v>
      </c>
      <c r="Z3377">
        <v>75</v>
      </c>
      <c r="AA3377" t="s">
        <v>15</v>
      </c>
      <c r="AB3377">
        <v>1</v>
      </c>
      <c r="AC3377">
        <v>0</v>
      </c>
      <c r="AD3377" t="s">
        <v>15</v>
      </c>
      <c r="AE3377">
        <v>1</v>
      </c>
      <c r="AF3377">
        <v>0</v>
      </c>
      <c r="AG3377" t="s">
        <v>15</v>
      </c>
      <c r="AH3377">
        <v>1</v>
      </c>
      <c r="AI3377">
        <v>0</v>
      </c>
      <c r="AJ3377" t="s">
        <v>15</v>
      </c>
      <c r="AK3377">
        <v>1</v>
      </c>
      <c r="AL3377">
        <v>0</v>
      </c>
    </row>
    <row r="3378" spans="1:38" x14ac:dyDescent="0.25">
      <c r="A3378" t="s">
        <v>1530</v>
      </c>
      <c r="B3378" t="s">
        <v>10</v>
      </c>
      <c r="C3378">
        <v>13980325</v>
      </c>
      <c r="D3378">
        <v>980325</v>
      </c>
      <c r="E3378" t="s">
        <v>965</v>
      </c>
      <c r="F3378" t="s">
        <v>966</v>
      </c>
      <c r="G3378" t="s">
        <v>1523</v>
      </c>
      <c r="H3378" t="s">
        <v>39</v>
      </c>
      <c r="I3378">
        <v>1</v>
      </c>
      <c r="J3378" t="s">
        <v>22</v>
      </c>
      <c r="K3378">
        <v>3</v>
      </c>
      <c r="L3378">
        <v>14</v>
      </c>
      <c r="M3378">
        <v>13</v>
      </c>
      <c r="N3378" t="s">
        <v>14</v>
      </c>
      <c r="O3378" t="s">
        <v>1568</v>
      </c>
      <c r="P3378">
        <v>29</v>
      </c>
      <c r="Q3378">
        <v>0.93548387096774188</v>
      </c>
      <c r="R3378">
        <v>133</v>
      </c>
      <c r="S3378">
        <v>4.290322580645161</v>
      </c>
      <c r="T3378">
        <f>DATATABLE[[#This Row],[تعداد واگن منتظر واگذاری]]+DATATABLE[[#This Row],[تعداد واگن تحت تخلیه]]</f>
        <v>162</v>
      </c>
      <c r="U3378">
        <v>5.225806451612903</v>
      </c>
      <c r="V3378">
        <v>23</v>
      </c>
      <c r="W3378">
        <v>0.74193548387096775</v>
      </c>
      <c r="X3378">
        <v>1495</v>
      </c>
      <c r="Y3378">
        <v>162</v>
      </c>
      <c r="Z3378">
        <v>156</v>
      </c>
      <c r="AA3378" t="s">
        <v>15</v>
      </c>
      <c r="AB3378">
        <v>1</v>
      </c>
      <c r="AC3378">
        <v>0</v>
      </c>
      <c r="AD3378" t="s">
        <v>15</v>
      </c>
      <c r="AE3378">
        <v>1</v>
      </c>
      <c r="AF3378">
        <v>0</v>
      </c>
      <c r="AG3378" t="s">
        <v>15</v>
      </c>
      <c r="AH3378">
        <v>1</v>
      </c>
      <c r="AI3378">
        <v>0</v>
      </c>
      <c r="AJ3378" t="s">
        <v>15</v>
      </c>
      <c r="AK3378">
        <v>1</v>
      </c>
      <c r="AL3378">
        <v>0</v>
      </c>
    </row>
    <row r="3379" spans="1:38" x14ac:dyDescent="0.25">
      <c r="A3379" t="s">
        <v>1530</v>
      </c>
      <c r="B3379" t="s">
        <v>10</v>
      </c>
      <c r="C3379">
        <v>13980326</v>
      </c>
      <c r="D3379">
        <v>980326</v>
      </c>
      <c r="E3379" t="s">
        <v>967</v>
      </c>
      <c r="F3379" t="s">
        <v>968</v>
      </c>
      <c r="G3379" t="s">
        <v>1523</v>
      </c>
      <c r="H3379" t="s">
        <v>39</v>
      </c>
      <c r="I3379">
        <v>1</v>
      </c>
      <c r="J3379" t="s">
        <v>22</v>
      </c>
      <c r="K3379">
        <v>3</v>
      </c>
      <c r="L3379">
        <v>14</v>
      </c>
      <c r="M3379">
        <v>13</v>
      </c>
      <c r="N3379" t="s">
        <v>16</v>
      </c>
      <c r="O3379" t="s">
        <v>1569</v>
      </c>
      <c r="P3379">
        <v>37</v>
      </c>
      <c r="Q3379">
        <v>1.1935483870967742</v>
      </c>
      <c r="R3379">
        <v>72</v>
      </c>
      <c r="S3379">
        <v>2.3225806451612905</v>
      </c>
      <c r="T3379">
        <f>DATATABLE[[#This Row],[تعداد واگن منتظر واگذاری]]+DATATABLE[[#This Row],[تعداد واگن تحت تخلیه]]</f>
        <v>109</v>
      </c>
      <c r="U3379">
        <v>3.5161290322580645</v>
      </c>
      <c r="V3379">
        <v>130</v>
      </c>
      <c r="W3379">
        <v>4.193548387096774</v>
      </c>
      <c r="X3379">
        <v>8450</v>
      </c>
      <c r="Y3379">
        <v>109</v>
      </c>
      <c r="Z3379">
        <v>202</v>
      </c>
      <c r="AA3379" t="s">
        <v>15</v>
      </c>
      <c r="AB3379">
        <v>1</v>
      </c>
      <c r="AC3379">
        <v>0</v>
      </c>
      <c r="AD3379" t="s">
        <v>15</v>
      </c>
      <c r="AE3379">
        <v>1</v>
      </c>
      <c r="AF3379">
        <v>0</v>
      </c>
      <c r="AG3379" t="s">
        <v>15</v>
      </c>
      <c r="AH3379">
        <v>1</v>
      </c>
      <c r="AI3379">
        <v>0</v>
      </c>
      <c r="AJ3379" t="s">
        <v>15</v>
      </c>
      <c r="AK3379">
        <v>1</v>
      </c>
      <c r="AL3379">
        <v>0</v>
      </c>
    </row>
    <row r="3380" spans="1:38" x14ac:dyDescent="0.25">
      <c r="A3380" t="s">
        <v>1530</v>
      </c>
      <c r="B3380" t="s">
        <v>10</v>
      </c>
      <c r="C3380">
        <v>13980327</v>
      </c>
      <c r="D3380">
        <v>980327</v>
      </c>
      <c r="E3380" t="s">
        <v>969</v>
      </c>
      <c r="F3380" t="s">
        <v>970</v>
      </c>
      <c r="G3380" t="s">
        <v>1523</v>
      </c>
      <c r="H3380" t="s">
        <v>39</v>
      </c>
      <c r="I3380">
        <v>1</v>
      </c>
      <c r="J3380" t="s">
        <v>22</v>
      </c>
      <c r="K3380">
        <v>3</v>
      </c>
      <c r="L3380">
        <v>14</v>
      </c>
      <c r="M3380">
        <v>13</v>
      </c>
      <c r="N3380" t="s">
        <v>17</v>
      </c>
      <c r="O3380" t="s">
        <v>1570</v>
      </c>
      <c r="P3380">
        <v>0</v>
      </c>
      <c r="Q3380">
        <v>0</v>
      </c>
      <c r="R3380">
        <v>60</v>
      </c>
      <c r="S3380">
        <v>1.935483870967742</v>
      </c>
      <c r="T3380">
        <f>DATATABLE[[#This Row],[تعداد واگن منتظر واگذاری]]+DATATABLE[[#This Row],[تعداد واگن تحت تخلیه]]</f>
        <v>60</v>
      </c>
      <c r="U3380">
        <v>1.935483870967742</v>
      </c>
      <c r="V3380">
        <v>127</v>
      </c>
      <c r="W3380">
        <v>4.096774193548387</v>
      </c>
      <c r="X3380">
        <v>8255</v>
      </c>
      <c r="Y3380">
        <v>60</v>
      </c>
      <c r="Z3380">
        <v>187</v>
      </c>
      <c r="AA3380" t="s">
        <v>13</v>
      </c>
      <c r="AB3380">
        <v>0</v>
      </c>
      <c r="AC3380">
        <v>1</v>
      </c>
      <c r="AD3380" t="s">
        <v>15</v>
      </c>
      <c r="AE3380">
        <v>1</v>
      </c>
      <c r="AF3380">
        <v>0</v>
      </c>
      <c r="AG3380" t="s">
        <v>15</v>
      </c>
      <c r="AH3380">
        <v>1</v>
      </c>
      <c r="AI3380">
        <v>0</v>
      </c>
      <c r="AJ3380" t="s">
        <v>15</v>
      </c>
      <c r="AK3380">
        <v>1</v>
      </c>
      <c r="AL3380">
        <v>0</v>
      </c>
    </row>
    <row r="3381" spans="1:38" x14ac:dyDescent="0.25">
      <c r="A3381" t="s">
        <v>1530</v>
      </c>
      <c r="B3381" t="s">
        <v>10</v>
      </c>
      <c r="C3381">
        <v>13980328</v>
      </c>
      <c r="D3381">
        <v>980328</v>
      </c>
      <c r="E3381" t="s">
        <v>971</v>
      </c>
      <c r="F3381" t="s">
        <v>972</v>
      </c>
      <c r="G3381" t="s">
        <v>1523</v>
      </c>
      <c r="H3381" t="s">
        <v>39</v>
      </c>
      <c r="I3381">
        <v>1</v>
      </c>
      <c r="J3381" t="s">
        <v>22</v>
      </c>
      <c r="K3381">
        <v>3</v>
      </c>
      <c r="L3381">
        <v>14</v>
      </c>
      <c r="M3381">
        <v>13</v>
      </c>
      <c r="N3381" t="s">
        <v>18</v>
      </c>
      <c r="O3381" t="s">
        <v>1571</v>
      </c>
      <c r="P3381">
        <v>6</v>
      </c>
      <c r="Q3381">
        <v>0.19354838709677419</v>
      </c>
      <c r="R3381">
        <v>74</v>
      </c>
      <c r="S3381">
        <v>2.3870967741935485</v>
      </c>
      <c r="T3381">
        <f>DATATABLE[[#This Row],[تعداد واگن منتظر واگذاری]]+DATATABLE[[#This Row],[تعداد واگن تحت تخلیه]]</f>
        <v>80</v>
      </c>
      <c r="U3381">
        <v>2.5806451612903225</v>
      </c>
      <c r="V3381">
        <v>44</v>
      </c>
      <c r="W3381">
        <v>1.4193548387096775</v>
      </c>
      <c r="X3381">
        <v>2860</v>
      </c>
      <c r="Y3381">
        <v>80</v>
      </c>
      <c r="Z3381">
        <v>118</v>
      </c>
      <c r="AA3381" t="s">
        <v>15</v>
      </c>
      <c r="AB3381">
        <v>1</v>
      </c>
      <c r="AC3381">
        <v>0</v>
      </c>
      <c r="AD3381" t="s">
        <v>15</v>
      </c>
      <c r="AE3381">
        <v>1</v>
      </c>
      <c r="AF3381">
        <v>0</v>
      </c>
      <c r="AG3381" t="s">
        <v>15</v>
      </c>
      <c r="AH3381">
        <v>1</v>
      </c>
      <c r="AI3381">
        <v>0</v>
      </c>
      <c r="AJ3381" t="s">
        <v>15</v>
      </c>
      <c r="AK3381">
        <v>1</v>
      </c>
      <c r="AL3381">
        <v>0</v>
      </c>
    </row>
    <row r="3382" spans="1:38" x14ac:dyDescent="0.25">
      <c r="A3382" t="s">
        <v>1530</v>
      </c>
      <c r="B3382" t="s">
        <v>10</v>
      </c>
      <c r="C3382">
        <v>13980329</v>
      </c>
      <c r="D3382">
        <v>980329</v>
      </c>
      <c r="E3382" t="s">
        <v>973</v>
      </c>
      <c r="F3382" t="s">
        <v>974</v>
      </c>
      <c r="G3382" t="s">
        <v>1523</v>
      </c>
      <c r="H3382" t="s">
        <v>39</v>
      </c>
      <c r="I3382">
        <v>1</v>
      </c>
      <c r="J3382" t="s">
        <v>22</v>
      </c>
      <c r="K3382">
        <v>3</v>
      </c>
      <c r="L3382">
        <v>14</v>
      </c>
      <c r="M3382">
        <v>13</v>
      </c>
      <c r="N3382" t="s">
        <v>19</v>
      </c>
      <c r="O3382" t="s">
        <v>1572</v>
      </c>
      <c r="P3382">
        <v>0</v>
      </c>
      <c r="Q3382">
        <v>0</v>
      </c>
      <c r="R3382">
        <v>61</v>
      </c>
      <c r="S3382">
        <v>1.967741935483871</v>
      </c>
      <c r="T3382">
        <f>DATATABLE[[#This Row],[تعداد واگن منتظر واگذاری]]+DATATABLE[[#This Row],[تعداد واگن تحت تخلیه]]</f>
        <v>61</v>
      </c>
      <c r="U3382">
        <v>1.967741935483871</v>
      </c>
      <c r="V3382">
        <v>48</v>
      </c>
      <c r="W3382">
        <v>1.5483870967741935</v>
      </c>
      <c r="X3382">
        <v>3120</v>
      </c>
      <c r="Y3382">
        <v>61</v>
      </c>
      <c r="Z3382">
        <v>109</v>
      </c>
      <c r="AA3382" t="s">
        <v>13</v>
      </c>
      <c r="AB3382">
        <v>0</v>
      </c>
      <c r="AC3382">
        <v>1</v>
      </c>
      <c r="AD3382" t="s">
        <v>15</v>
      </c>
      <c r="AE3382">
        <v>1</v>
      </c>
      <c r="AF3382">
        <v>0</v>
      </c>
      <c r="AG3382" t="s">
        <v>15</v>
      </c>
      <c r="AH3382">
        <v>1</v>
      </c>
      <c r="AI3382">
        <v>0</v>
      </c>
      <c r="AJ3382" t="s">
        <v>15</v>
      </c>
      <c r="AK3382">
        <v>1</v>
      </c>
      <c r="AL3382">
        <v>0</v>
      </c>
    </row>
    <row r="3383" spans="1:38" x14ac:dyDescent="0.25">
      <c r="A3383" t="s">
        <v>1530</v>
      </c>
      <c r="B3383" t="s">
        <v>10</v>
      </c>
      <c r="C3383">
        <v>13980330</v>
      </c>
      <c r="D3383">
        <v>980330</v>
      </c>
      <c r="E3383" t="s">
        <v>975</v>
      </c>
      <c r="F3383" t="s">
        <v>976</v>
      </c>
      <c r="G3383" t="s">
        <v>1523</v>
      </c>
      <c r="H3383" t="s">
        <v>39</v>
      </c>
      <c r="I3383">
        <v>1</v>
      </c>
      <c r="J3383" t="s">
        <v>22</v>
      </c>
      <c r="K3383">
        <v>3</v>
      </c>
      <c r="L3383">
        <v>14</v>
      </c>
      <c r="M3383">
        <v>14</v>
      </c>
      <c r="N3383" t="s">
        <v>20</v>
      </c>
      <c r="O3383" t="s">
        <v>1573</v>
      </c>
      <c r="P3383">
        <v>36</v>
      </c>
      <c r="Q3383">
        <v>1.1612903225806452</v>
      </c>
      <c r="R3383">
        <v>40</v>
      </c>
      <c r="S3383">
        <v>1.2903225806451613</v>
      </c>
      <c r="T3383">
        <f>DATATABLE[[#This Row],[تعداد واگن منتظر واگذاری]]+DATATABLE[[#This Row],[تعداد واگن تحت تخلیه]]</f>
        <v>76</v>
      </c>
      <c r="U3383">
        <v>2.4516129032258065</v>
      </c>
      <c r="V3383">
        <v>94</v>
      </c>
      <c r="W3383">
        <v>3.032258064516129</v>
      </c>
      <c r="X3383">
        <v>6110</v>
      </c>
      <c r="Y3383">
        <v>76</v>
      </c>
      <c r="Z3383">
        <v>134</v>
      </c>
      <c r="AA3383" t="s">
        <v>15</v>
      </c>
      <c r="AB3383">
        <v>1</v>
      </c>
      <c r="AC3383">
        <v>0</v>
      </c>
      <c r="AD3383" t="s">
        <v>15</v>
      </c>
      <c r="AE3383">
        <v>1</v>
      </c>
      <c r="AF3383">
        <v>0</v>
      </c>
      <c r="AG3383" t="s">
        <v>15</v>
      </c>
      <c r="AH3383">
        <v>1</v>
      </c>
      <c r="AI3383">
        <v>0</v>
      </c>
      <c r="AJ3383" t="s">
        <v>15</v>
      </c>
      <c r="AK3383">
        <v>1</v>
      </c>
      <c r="AL3383">
        <v>0</v>
      </c>
    </row>
    <row r="3384" spans="1:38" x14ac:dyDescent="0.25">
      <c r="A3384" t="s">
        <v>1530</v>
      </c>
      <c r="B3384" t="s">
        <v>10</v>
      </c>
      <c r="C3384">
        <v>13980331</v>
      </c>
      <c r="D3384">
        <v>980331</v>
      </c>
      <c r="E3384" t="s">
        <v>977</v>
      </c>
      <c r="F3384" t="s">
        <v>978</v>
      </c>
      <c r="G3384" t="s">
        <v>1523</v>
      </c>
      <c r="H3384" t="s">
        <v>39</v>
      </c>
      <c r="I3384">
        <v>1</v>
      </c>
      <c r="J3384" t="s">
        <v>22</v>
      </c>
      <c r="K3384">
        <v>3</v>
      </c>
      <c r="L3384">
        <v>14</v>
      </c>
      <c r="M3384">
        <v>14</v>
      </c>
      <c r="N3384" t="s">
        <v>12</v>
      </c>
      <c r="O3384" t="s">
        <v>1574</v>
      </c>
      <c r="P3384">
        <v>36</v>
      </c>
      <c r="Q3384">
        <v>1.1612903225806452</v>
      </c>
      <c r="R3384">
        <v>97</v>
      </c>
      <c r="S3384">
        <v>3.129032258064516</v>
      </c>
      <c r="T3384">
        <f>DATATABLE[[#This Row],[تعداد واگن منتظر واگذاری]]+DATATABLE[[#This Row],[تعداد واگن تحت تخلیه]]</f>
        <v>133</v>
      </c>
      <c r="U3384">
        <v>4.290322580645161</v>
      </c>
      <c r="V3384">
        <v>76</v>
      </c>
      <c r="W3384">
        <v>2.4516129032258065</v>
      </c>
      <c r="X3384">
        <v>4940</v>
      </c>
      <c r="Y3384">
        <v>133</v>
      </c>
      <c r="Z3384">
        <v>173</v>
      </c>
      <c r="AA3384" t="s">
        <v>15</v>
      </c>
      <c r="AB3384">
        <v>1</v>
      </c>
      <c r="AC3384">
        <v>0</v>
      </c>
      <c r="AD3384" t="s">
        <v>15</v>
      </c>
      <c r="AE3384">
        <v>1</v>
      </c>
      <c r="AF3384">
        <v>0</v>
      </c>
      <c r="AG3384" t="s">
        <v>15</v>
      </c>
      <c r="AH3384">
        <v>1</v>
      </c>
      <c r="AI3384">
        <v>0</v>
      </c>
      <c r="AJ3384" t="s">
        <v>15</v>
      </c>
      <c r="AK3384">
        <v>1</v>
      </c>
      <c r="AL3384">
        <v>0</v>
      </c>
    </row>
    <row r="3385" spans="1:38" x14ac:dyDescent="0.25">
      <c r="A3385" t="s">
        <v>1530</v>
      </c>
      <c r="B3385" t="s">
        <v>10</v>
      </c>
      <c r="C3385">
        <v>13980401</v>
      </c>
      <c r="D3385">
        <v>980401</v>
      </c>
      <c r="E3385" t="s">
        <v>979</v>
      </c>
      <c r="F3385" t="s">
        <v>980</v>
      </c>
      <c r="G3385" t="s">
        <v>1523</v>
      </c>
      <c r="H3385" t="s">
        <v>40</v>
      </c>
      <c r="I3385">
        <v>2</v>
      </c>
      <c r="J3385" t="s">
        <v>23</v>
      </c>
      <c r="K3385">
        <v>4</v>
      </c>
      <c r="L3385">
        <v>15</v>
      </c>
      <c r="M3385">
        <v>14</v>
      </c>
      <c r="N3385" t="s">
        <v>14</v>
      </c>
      <c r="O3385" t="s">
        <v>1542</v>
      </c>
      <c r="P3385">
        <v>0</v>
      </c>
      <c r="Q3385">
        <v>0</v>
      </c>
      <c r="R3385">
        <v>26</v>
      </c>
      <c r="S3385">
        <v>0.83870967741935487</v>
      </c>
      <c r="T3385">
        <f>DATATABLE[[#This Row],[تعداد واگن منتظر واگذاری]]+DATATABLE[[#This Row],[تعداد واگن تحت تخلیه]]</f>
        <v>26</v>
      </c>
      <c r="U3385">
        <v>0.83870967741935487</v>
      </c>
      <c r="V3385">
        <v>87</v>
      </c>
      <c r="W3385">
        <v>2.806451612903226</v>
      </c>
      <c r="X3385">
        <v>5655</v>
      </c>
      <c r="Y3385">
        <v>26</v>
      </c>
      <c r="Z3385">
        <v>113</v>
      </c>
      <c r="AA3385" t="s">
        <v>13</v>
      </c>
      <c r="AB3385">
        <v>0</v>
      </c>
      <c r="AC3385">
        <v>1</v>
      </c>
      <c r="AD3385" t="s">
        <v>15</v>
      </c>
      <c r="AE3385">
        <v>1</v>
      </c>
      <c r="AF3385">
        <v>0</v>
      </c>
      <c r="AG3385" t="s">
        <v>15</v>
      </c>
      <c r="AH3385">
        <v>1</v>
      </c>
      <c r="AI3385">
        <v>0</v>
      </c>
      <c r="AJ3385" t="s">
        <v>15</v>
      </c>
      <c r="AK3385">
        <v>1</v>
      </c>
      <c r="AL3385">
        <v>0</v>
      </c>
    </row>
    <row r="3386" spans="1:38" x14ac:dyDescent="0.25">
      <c r="A3386" t="s">
        <v>1530</v>
      </c>
      <c r="B3386" t="s">
        <v>10</v>
      </c>
      <c r="C3386">
        <v>13980402</v>
      </c>
      <c r="D3386">
        <v>980402</v>
      </c>
      <c r="E3386" t="s">
        <v>981</v>
      </c>
      <c r="F3386" t="s">
        <v>982</v>
      </c>
      <c r="G3386" t="s">
        <v>1523</v>
      </c>
      <c r="H3386" t="s">
        <v>40</v>
      </c>
      <c r="I3386">
        <v>2</v>
      </c>
      <c r="J3386" t="s">
        <v>23</v>
      </c>
      <c r="K3386">
        <v>4</v>
      </c>
      <c r="L3386">
        <v>15</v>
      </c>
      <c r="M3386">
        <v>14</v>
      </c>
      <c r="N3386" t="s">
        <v>16</v>
      </c>
      <c r="O3386" t="s">
        <v>1543</v>
      </c>
      <c r="P3386">
        <v>0</v>
      </c>
      <c r="Q3386">
        <v>0</v>
      </c>
      <c r="R3386">
        <v>12</v>
      </c>
      <c r="S3386">
        <v>0.38709677419354838</v>
      </c>
      <c r="T3386">
        <f>DATATABLE[[#This Row],[تعداد واگن منتظر واگذاری]]+DATATABLE[[#This Row],[تعداد واگن تحت تخلیه]]</f>
        <v>12</v>
      </c>
      <c r="U3386">
        <v>0.38709677419354838</v>
      </c>
      <c r="V3386">
        <v>0</v>
      </c>
      <c r="W3386">
        <v>0</v>
      </c>
      <c r="X3386">
        <v>0</v>
      </c>
      <c r="Y3386">
        <v>12</v>
      </c>
      <c r="Z3386">
        <v>12</v>
      </c>
      <c r="AA3386" t="s">
        <v>13</v>
      </c>
      <c r="AB3386">
        <v>0</v>
      </c>
      <c r="AC3386">
        <v>1</v>
      </c>
      <c r="AD3386" t="s">
        <v>15</v>
      </c>
      <c r="AE3386">
        <v>1</v>
      </c>
      <c r="AF3386">
        <v>0</v>
      </c>
      <c r="AG3386" t="s">
        <v>13</v>
      </c>
      <c r="AH3386">
        <v>0</v>
      </c>
      <c r="AI3386">
        <v>1</v>
      </c>
      <c r="AJ3386" t="s">
        <v>15</v>
      </c>
      <c r="AK3386">
        <v>1</v>
      </c>
      <c r="AL3386">
        <v>0</v>
      </c>
    </row>
    <row r="3387" spans="1:38" x14ac:dyDescent="0.25">
      <c r="A3387" t="s">
        <v>1530</v>
      </c>
      <c r="B3387" t="s">
        <v>10</v>
      </c>
      <c r="C3387">
        <v>13980403</v>
      </c>
      <c r="D3387">
        <v>980403</v>
      </c>
      <c r="E3387" t="s">
        <v>983</v>
      </c>
      <c r="F3387" t="s">
        <v>984</v>
      </c>
      <c r="G3387" t="s">
        <v>1523</v>
      </c>
      <c r="H3387" t="s">
        <v>40</v>
      </c>
      <c r="I3387">
        <v>2</v>
      </c>
      <c r="J3387" t="s">
        <v>23</v>
      </c>
      <c r="K3387">
        <v>4</v>
      </c>
      <c r="L3387">
        <v>15</v>
      </c>
      <c r="M3387">
        <v>14</v>
      </c>
      <c r="N3387" t="s">
        <v>17</v>
      </c>
      <c r="O3387" t="s">
        <v>1544</v>
      </c>
      <c r="P3387">
        <v>23</v>
      </c>
      <c r="Q3387">
        <v>0.74193548387096775</v>
      </c>
      <c r="R3387">
        <v>30</v>
      </c>
      <c r="S3387">
        <v>0.967741935483871</v>
      </c>
      <c r="T3387">
        <f>DATATABLE[[#This Row],[تعداد واگن منتظر واگذاری]]+DATATABLE[[#This Row],[تعداد واگن تحت تخلیه]]</f>
        <v>53</v>
      </c>
      <c r="U3387">
        <v>1.7096774193548387</v>
      </c>
      <c r="V3387">
        <v>32</v>
      </c>
      <c r="W3387">
        <v>1.032258064516129</v>
      </c>
      <c r="X3387">
        <v>2080</v>
      </c>
      <c r="Y3387">
        <v>53</v>
      </c>
      <c r="Z3387">
        <v>62</v>
      </c>
      <c r="AA3387" t="s">
        <v>15</v>
      </c>
      <c r="AB3387">
        <v>1</v>
      </c>
      <c r="AC3387">
        <v>0</v>
      </c>
      <c r="AD3387" t="s">
        <v>15</v>
      </c>
      <c r="AE3387">
        <v>1</v>
      </c>
      <c r="AF3387">
        <v>0</v>
      </c>
      <c r="AG3387" t="s">
        <v>15</v>
      </c>
      <c r="AH3387">
        <v>1</v>
      </c>
      <c r="AI3387">
        <v>0</v>
      </c>
      <c r="AJ3387" t="s">
        <v>15</v>
      </c>
      <c r="AK3387">
        <v>1</v>
      </c>
      <c r="AL3387">
        <v>0</v>
      </c>
    </row>
    <row r="3388" spans="1:38" x14ac:dyDescent="0.25">
      <c r="A3388" t="s">
        <v>1530</v>
      </c>
      <c r="B3388" t="s">
        <v>10</v>
      </c>
      <c r="C3388">
        <v>13980404</v>
      </c>
      <c r="D3388">
        <v>980404</v>
      </c>
      <c r="E3388" t="s">
        <v>985</v>
      </c>
      <c r="F3388" t="s">
        <v>986</v>
      </c>
      <c r="G3388" t="s">
        <v>1523</v>
      </c>
      <c r="H3388" t="s">
        <v>40</v>
      </c>
      <c r="I3388">
        <v>2</v>
      </c>
      <c r="J3388" t="s">
        <v>23</v>
      </c>
      <c r="K3388">
        <v>4</v>
      </c>
      <c r="L3388">
        <v>15</v>
      </c>
      <c r="M3388">
        <v>14</v>
      </c>
      <c r="N3388" t="s">
        <v>18</v>
      </c>
      <c r="O3388" t="s">
        <v>1545</v>
      </c>
      <c r="P3388">
        <v>26</v>
      </c>
      <c r="Q3388">
        <v>0.83870967741935487</v>
      </c>
      <c r="R3388">
        <v>109</v>
      </c>
      <c r="S3388">
        <v>3.5161290322580645</v>
      </c>
      <c r="T3388">
        <f>DATATABLE[[#This Row],[تعداد واگن منتظر واگذاری]]+DATATABLE[[#This Row],[تعداد واگن تحت تخلیه]]</f>
        <v>135</v>
      </c>
      <c r="U3388">
        <v>4.354838709677419</v>
      </c>
      <c r="V3388">
        <v>43</v>
      </c>
      <c r="W3388">
        <v>1.3870967741935485</v>
      </c>
      <c r="X3388">
        <v>2795</v>
      </c>
      <c r="Y3388">
        <v>135</v>
      </c>
      <c r="Z3388">
        <v>152</v>
      </c>
      <c r="AA3388" t="s">
        <v>15</v>
      </c>
      <c r="AB3388">
        <v>1</v>
      </c>
      <c r="AC3388">
        <v>0</v>
      </c>
      <c r="AD3388" t="s">
        <v>15</v>
      </c>
      <c r="AE3388">
        <v>1</v>
      </c>
      <c r="AF3388">
        <v>0</v>
      </c>
      <c r="AG3388" t="s">
        <v>15</v>
      </c>
      <c r="AH3388">
        <v>1</v>
      </c>
      <c r="AI3388">
        <v>0</v>
      </c>
      <c r="AJ3388" t="s">
        <v>15</v>
      </c>
      <c r="AK3388">
        <v>1</v>
      </c>
      <c r="AL3388">
        <v>0</v>
      </c>
    </row>
    <row r="3389" spans="1:38" x14ac:dyDescent="0.25">
      <c r="A3389" t="s">
        <v>1530</v>
      </c>
      <c r="B3389" t="s">
        <v>10</v>
      </c>
      <c r="C3389">
        <v>13980405</v>
      </c>
      <c r="D3389">
        <v>980405</v>
      </c>
      <c r="E3389" t="s">
        <v>987</v>
      </c>
      <c r="F3389" t="s">
        <v>988</v>
      </c>
      <c r="G3389" t="s">
        <v>1523</v>
      </c>
      <c r="H3389" t="s">
        <v>40</v>
      </c>
      <c r="I3389">
        <v>2</v>
      </c>
      <c r="J3389" t="s">
        <v>23</v>
      </c>
      <c r="K3389">
        <v>4</v>
      </c>
      <c r="L3389">
        <v>15</v>
      </c>
      <c r="M3389">
        <v>14</v>
      </c>
      <c r="N3389" t="s">
        <v>19</v>
      </c>
      <c r="O3389" t="s">
        <v>1546</v>
      </c>
      <c r="P3389">
        <v>0</v>
      </c>
      <c r="Q3389">
        <v>0</v>
      </c>
      <c r="R3389">
        <v>122</v>
      </c>
      <c r="S3389">
        <v>3.935483870967742</v>
      </c>
      <c r="T3389">
        <f>DATATABLE[[#This Row],[تعداد واگن منتظر واگذاری]]+DATATABLE[[#This Row],[تعداد واگن تحت تخلیه]]</f>
        <v>122</v>
      </c>
      <c r="U3389">
        <v>3.935483870967742</v>
      </c>
      <c r="V3389">
        <v>61</v>
      </c>
      <c r="W3389">
        <v>1.967741935483871</v>
      </c>
      <c r="X3389">
        <v>3965</v>
      </c>
      <c r="Y3389">
        <v>122</v>
      </c>
      <c r="Z3389">
        <v>183</v>
      </c>
      <c r="AA3389" t="s">
        <v>13</v>
      </c>
      <c r="AB3389">
        <v>0</v>
      </c>
      <c r="AC3389">
        <v>1</v>
      </c>
      <c r="AD3389" t="s">
        <v>15</v>
      </c>
      <c r="AE3389">
        <v>1</v>
      </c>
      <c r="AF3389">
        <v>0</v>
      </c>
      <c r="AG3389" t="s">
        <v>15</v>
      </c>
      <c r="AH3389">
        <v>1</v>
      </c>
      <c r="AI3389">
        <v>0</v>
      </c>
      <c r="AJ3389" t="s">
        <v>15</v>
      </c>
      <c r="AK3389">
        <v>1</v>
      </c>
      <c r="AL3389">
        <v>0</v>
      </c>
    </row>
    <row r="3390" spans="1:38" x14ac:dyDescent="0.25">
      <c r="A3390" t="s">
        <v>1530</v>
      </c>
      <c r="B3390" t="s">
        <v>10</v>
      </c>
      <c r="C3390">
        <v>13980406</v>
      </c>
      <c r="D3390">
        <v>980406</v>
      </c>
      <c r="E3390" t="s">
        <v>989</v>
      </c>
      <c r="F3390" t="s">
        <v>990</v>
      </c>
      <c r="G3390" t="s">
        <v>1523</v>
      </c>
      <c r="H3390" t="s">
        <v>40</v>
      </c>
      <c r="I3390">
        <v>2</v>
      </c>
      <c r="J3390" t="s">
        <v>23</v>
      </c>
      <c r="K3390">
        <v>4</v>
      </c>
      <c r="L3390">
        <v>15</v>
      </c>
      <c r="M3390">
        <v>15</v>
      </c>
      <c r="N3390" t="s">
        <v>20</v>
      </c>
      <c r="O3390" t="s">
        <v>1547</v>
      </c>
      <c r="P3390">
        <v>91</v>
      </c>
      <c r="Q3390">
        <v>2.935483870967742</v>
      </c>
      <c r="R3390">
        <v>40</v>
      </c>
      <c r="S3390">
        <v>1.2903225806451613</v>
      </c>
      <c r="T3390">
        <f>DATATABLE[[#This Row],[تعداد واگن منتظر واگذاری]]+DATATABLE[[#This Row],[تعداد واگن تحت تخلیه]]</f>
        <v>131</v>
      </c>
      <c r="U3390">
        <v>4.225806451612903</v>
      </c>
      <c r="V3390">
        <v>22</v>
      </c>
      <c r="W3390">
        <v>0.70967741935483875</v>
      </c>
      <c r="X3390">
        <v>1430</v>
      </c>
      <c r="Y3390">
        <v>131</v>
      </c>
      <c r="Z3390">
        <v>62</v>
      </c>
      <c r="AA3390" t="s">
        <v>15</v>
      </c>
      <c r="AB3390">
        <v>1</v>
      </c>
      <c r="AC3390">
        <v>0</v>
      </c>
      <c r="AD3390" t="s">
        <v>15</v>
      </c>
      <c r="AE3390">
        <v>1</v>
      </c>
      <c r="AF3390">
        <v>0</v>
      </c>
      <c r="AG3390" t="s">
        <v>15</v>
      </c>
      <c r="AH3390">
        <v>1</v>
      </c>
      <c r="AI3390">
        <v>0</v>
      </c>
      <c r="AJ3390" t="s">
        <v>15</v>
      </c>
      <c r="AK3390">
        <v>1</v>
      </c>
      <c r="AL3390">
        <v>0</v>
      </c>
    </row>
    <row r="3391" spans="1:38" x14ac:dyDescent="0.25">
      <c r="A3391" t="s">
        <v>1530</v>
      </c>
      <c r="B3391" t="s">
        <v>10</v>
      </c>
      <c r="C3391">
        <v>13980407</v>
      </c>
      <c r="D3391">
        <v>980407</v>
      </c>
      <c r="E3391" t="s">
        <v>991</v>
      </c>
      <c r="F3391" t="s">
        <v>992</v>
      </c>
      <c r="G3391" t="s">
        <v>1523</v>
      </c>
      <c r="H3391" t="s">
        <v>40</v>
      </c>
      <c r="I3391">
        <v>2</v>
      </c>
      <c r="J3391" t="s">
        <v>23</v>
      </c>
      <c r="K3391">
        <v>4</v>
      </c>
      <c r="L3391">
        <v>15</v>
      </c>
      <c r="M3391">
        <v>15</v>
      </c>
      <c r="N3391" t="s">
        <v>12</v>
      </c>
      <c r="O3391" t="s">
        <v>1548</v>
      </c>
      <c r="P3391">
        <v>10</v>
      </c>
      <c r="Q3391">
        <v>0.32258064516129031</v>
      </c>
      <c r="R3391">
        <v>111</v>
      </c>
      <c r="S3391">
        <v>3.5806451612903225</v>
      </c>
      <c r="T3391">
        <f>DATATABLE[[#This Row],[تعداد واگن منتظر واگذاری]]+DATATABLE[[#This Row],[تعداد واگن تحت تخلیه]]</f>
        <v>121</v>
      </c>
      <c r="U3391">
        <v>3.903225806451613</v>
      </c>
      <c r="V3391">
        <v>97</v>
      </c>
      <c r="W3391">
        <v>3.129032258064516</v>
      </c>
      <c r="X3391">
        <v>6305</v>
      </c>
      <c r="Y3391">
        <v>121</v>
      </c>
      <c r="Z3391">
        <v>208</v>
      </c>
      <c r="AA3391" t="s">
        <v>15</v>
      </c>
      <c r="AB3391">
        <v>1</v>
      </c>
      <c r="AC3391">
        <v>0</v>
      </c>
      <c r="AD3391" t="s">
        <v>15</v>
      </c>
      <c r="AE3391">
        <v>1</v>
      </c>
      <c r="AF3391">
        <v>0</v>
      </c>
      <c r="AG3391" t="s">
        <v>15</v>
      </c>
      <c r="AH3391">
        <v>1</v>
      </c>
      <c r="AI3391">
        <v>0</v>
      </c>
      <c r="AJ3391" t="s">
        <v>15</v>
      </c>
      <c r="AK3391">
        <v>1</v>
      </c>
      <c r="AL3391">
        <v>0</v>
      </c>
    </row>
    <row r="3392" spans="1:38" x14ac:dyDescent="0.25">
      <c r="A3392" t="s">
        <v>1530</v>
      </c>
      <c r="B3392" t="s">
        <v>10</v>
      </c>
      <c r="C3392">
        <v>13980408</v>
      </c>
      <c r="D3392">
        <v>980408</v>
      </c>
      <c r="E3392" t="s">
        <v>993</v>
      </c>
      <c r="F3392" t="s">
        <v>994</v>
      </c>
      <c r="G3392" t="s">
        <v>1523</v>
      </c>
      <c r="H3392" t="s">
        <v>40</v>
      </c>
      <c r="I3392">
        <v>2</v>
      </c>
      <c r="J3392" t="s">
        <v>23</v>
      </c>
      <c r="K3392">
        <v>4</v>
      </c>
      <c r="L3392">
        <v>16</v>
      </c>
      <c r="M3392">
        <v>15</v>
      </c>
      <c r="N3392" t="s">
        <v>14</v>
      </c>
      <c r="O3392" t="s">
        <v>1549</v>
      </c>
      <c r="P3392">
        <v>11</v>
      </c>
      <c r="Q3392">
        <v>0.35483870967741937</v>
      </c>
      <c r="R3392">
        <v>42</v>
      </c>
      <c r="S3392">
        <v>1.3548387096774193</v>
      </c>
      <c r="T3392">
        <f>DATATABLE[[#This Row],[تعداد واگن منتظر واگذاری]]+DATATABLE[[#This Row],[تعداد واگن تحت تخلیه]]</f>
        <v>53</v>
      </c>
      <c r="U3392">
        <v>1.7096774193548387</v>
      </c>
      <c r="V3392">
        <v>76</v>
      </c>
      <c r="W3392">
        <v>2.4516129032258065</v>
      </c>
      <c r="X3392">
        <v>4940</v>
      </c>
      <c r="Y3392">
        <v>53</v>
      </c>
      <c r="Z3392">
        <v>118</v>
      </c>
      <c r="AA3392" t="s">
        <v>15</v>
      </c>
      <c r="AB3392">
        <v>1</v>
      </c>
      <c r="AC3392">
        <v>0</v>
      </c>
      <c r="AD3392" t="s">
        <v>15</v>
      </c>
      <c r="AE3392">
        <v>1</v>
      </c>
      <c r="AF3392">
        <v>0</v>
      </c>
      <c r="AG3392" t="s">
        <v>15</v>
      </c>
      <c r="AH3392">
        <v>1</v>
      </c>
      <c r="AI3392">
        <v>0</v>
      </c>
      <c r="AJ3392" t="s">
        <v>15</v>
      </c>
      <c r="AK3392">
        <v>1</v>
      </c>
      <c r="AL3392">
        <v>0</v>
      </c>
    </row>
    <row r="3393" spans="1:38" x14ac:dyDescent="0.25">
      <c r="A3393" t="s">
        <v>1530</v>
      </c>
      <c r="B3393" t="s">
        <v>10</v>
      </c>
      <c r="C3393">
        <v>13980409</v>
      </c>
      <c r="D3393">
        <v>980409</v>
      </c>
      <c r="E3393" t="s">
        <v>995</v>
      </c>
      <c r="F3393" t="s">
        <v>996</v>
      </c>
      <c r="G3393" t="s">
        <v>1523</v>
      </c>
      <c r="H3393" t="s">
        <v>40</v>
      </c>
      <c r="I3393">
        <v>2</v>
      </c>
      <c r="J3393" t="s">
        <v>23</v>
      </c>
      <c r="K3393">
        <v>4</v>
      </c>
      <c r="L3393">
        <v>16</v>
      </c>
      <c r="M3393">
        <v>15</v>
      </c>
      <c r="N3393" t="s">
        <v>16</v>
      </c>
      <c r="O3393" t="s">
        <v>1550</v>
      </c>
      <c r="P3393">
        <v>54</v>
      </c>
      <c r="Q3393">
        <v>1.7419354838709677</v>
      </c>
      <c r="R3393">
        <v>214</v>
      </c>
      <c r="S3393">
        <v>6.903225806451613</v>
      </c>
      <c r="T3393">
        <f>DATATABLE[[#This Row],[تعداد واگن منتظر واگذاری]]+DATATABLE[[#This Row],[تعداد واگن تحت تخلیه]]</f>
        <v>268</v>
      </c>
      <c r="U3393">
        <v>8.6451612903225801</v>
      </c>
      <c r="V3393">
        <v>42</v>
      </c>
      <c r="W3393">
        <v>1.3548387096774193</v>
      </c>
      <c r="X3393">
        <v>2730</v>
      </c>
      <c r="Y3393">
        <v>268</v>
      </c>
      <c r="Z3393">
        <v>256</v>
      </c>
      <c r="AA3393" t="s">
        <v>15</v>
      </c>
      <c r="AB3393">
        <v>1</v>
      </c>
      <c r="AC3393">
        <v>0</v>
      </c>
      <c r="AD3393" t="s">
        <v>15</v>
      </c>
      <c r="AE3393">
        <v>1</v>
      </c>
      <c r="AF3393">
        <v>0</v>
      </c>
      <c r="AG3393" t="s">
        <v>15</v>
      </c>
      <c r="AH3393">
        <v>1</v>
      </c>
      <c r="AI3393">
        <v>0</v>
      </c>
      <c r="AJ3393" t="s">
        <v>15</v>
      </c>
      <c r="AK3393">
        <v>1</v>
      </c>
      <c r="AL3393">
        <v>0</v>
      </c>
    </row>
    <row r="3394" spans="1:38" x14ac:dyDescent="0.25">
      <c r="A3394" t="s">
        <v>1530</v>
      </c>
      <c r="B3394" t="s">
        <v>10</v>
      </c>
      <c r="C3394">
        <v>13980410</v>
      </c>
      <c r="D3394">
        <v>980410</v>
      </c>
      <c r="E3394" t="s">
        <v>997</v>
      </c>
      <c r="F3394" t="s">
        <v>998</v>
      </c>
      <c r="G3394" t="s">
        <v>1523</v>
      </c>
      <c r="H3394" t="s">
        <v>40</v>
      </c>
      <c r="I3394">
        <v>2</v>
      </c>
      <c r="J3394" t="s">
        <v>23</v>
      </c>
      <c r="K3394">
        <v>4</v>
      </c>
      <c r="L3394">
        <v>16</v>
      </c>
      <c r="M3394">
        <v>15</v>
      </c>
      <c r="N3394" t="s">
        <v>17</v>
      </c>
      <c r="O3394" t="s">
        <v>1551</v>
      </c>
      <c r="P3394">
        <v>3</v>
      </c>
      <c r="Q3394">
        <v>9.6774193548387094E-2</v>
      </c>
      <c r="R3394">
        <v>125</v>
      </c>
      <c r="S3394">
        <v>4.032258064516129</v>
      </c>
      <c r="T3394">
        <f>DATATABLE[[#This Row],[تعداد واگن منتظر واگذاری]]+DATATABLE[[#This Row],[تعداد واگن تحت تخلیه]]</f>
        <v>128</v>
      </c>
      <c r="U3394">
        <v>4.129032258064516</v>
      </c>
      <c r="V3394">
        <v>108</v>
      </c>
      <c r="W3394">
        <v>3.4838709677419355</v>
      </c>
      <c r="X3394">
        <v>7020</v>
      </c>
      <c r="Y3394">
        <v>128</v>
      </c>
      <c r="Z3394">
        <v>233</v>
      </c>
      <c r="AA3394" t="s">
        <v>15</v>
      </c>
      <c r="AB3394">
        <v>1</v>
      </c>
      <c r="AC3394">
        <v>0</v>
      </c>
      <c r="AD3394" t="s">
        <v>15</v>
      </c>
      <c r="AE3394">
        <v>1</v>
      </c>
      <c r="AF3394">
        <v>0</v>
      </c>
      <c r="AG3394" t="s">
        <v>15</v>
      </c>
      <c r="AH3394">
        <v>1</v>
      </c>
      <c r="AI3394">
        <v>0</v>
      </c>
      <c r="AJ3394" t="s">
        <v>15</v>
      </c>
      <c r="AK3394">
        <v>1</v>
      </c>
      <c r="AL3394">
        <v>0</v>
      </c>
    </row>
    <row r="3395" spans="1:38" x14ac:dyDescent="0.25">
      <c r="A3395" t="s">
        <v>1530</v>
      </c>
      <c r="B3395" t="s">
        <v>10</v>
      </c>
      <c r="C3395">
        <v>13980411</v>
      </c>
      <c r="D3395">
        <v>980411</v>
      </c>
      <c r="E3395" t="s">
        <v>999</v>
      </c>
      <c r="F3395" t="s">
        <v>1000</v>
      </c>
      <c r="G3395" t="s">
        <v>1523</v>
      </c>
      <c r="H3395" t="s">
        <v>40</v>
      </c>
      <c r="I3395">
        <v>2</v>
      </c>
      <c r="J3395" t="s">
        <v>23</v>
      </c>
      <c r="K3395">
        <v>4</v>
      </c>
      <c r="L3395">
        <v>16</v>
      </c>
      <c r="M3395">
        <v>15</v>
      </c>
      <c r="N3395" t="s">
        <v>18</v>
      </c>
      <c r="O3395" t="s">
        <v>1552</v>
      </c>
      <c r="P3395">
        <v>50</v>
      </c>
      <c r="Q3395">
        <v>1.6129032258064515</v>
      </c>
      <c r="R3395">
        <v>1</v>
      </c>
      <c r="S3395">
        <v>3.2258064516129031E-2</v>
      </c>
      <c r="T3395">
        <f>DATATABLE[[#This Row],[تعداد واگن منتظر واگذاری]]+DATATABLE[[#This Row],[تعداد واگن تحت تخلیه]]</f>
        <v>51</v>
      </c>
      <c r="U3395">
        <v>1.6451612903225807</v>
      </c>
      <c r="V3395">
        <v>66</v>
      </c>
      <c r="W3395">
        <v>2.129032258064516</v>
      </c>
      <c r="X3395">
        <v>4290</v>
      </c>
      <c r="Y3395">
        <v>51</v>
      </c>
      <c r="Z3395">
        <v>67</v>
      </c>
      <c r="AA3395" t="s">
        <v>15</v>
      </c>
      <c r="AB3395">
        <v>1</v>
      </c>
      <c r="AC3395">
        <v>0</v>
      </c>
      <c r="AD3395" t="s">
        <v>15</v>
      </c>
      <c r="AE3395">
        <v>1</v>
      </c>
      <c r="AF3395">
        <v>0</v>
      </c>
      <c r="AG3395" t="s">
        <v>15</v>
      </c>
      <c r="AH3395">
        <v>1</v>
      </c>
      <c r="AI3395">
        <v>0</v>
      </c>
      <c r="AJ3395" t="s">
        <v>15</v>
      </c>
      <c r="AK3395">
        <v>1</v>
      </c>
      <c r="AL3395">
        <v>0</v>
      </c>
    </row>
    <row r="3396" spans="1:38" x14ac:dyDescent="0.25">
      <c r="A3396" t="s">
        <v>1530</v>
      </c>
      <c r="B3396" t="s">
        <v>10</v>
      </c>
      <c r="C3396">
        <v>13980412</v>
      </c>
      <c r="D3396">
        <v>980412</v>
      </c>
      <c r="E3396" t="s">
        <v>1001</v>
      </c>
      <c r="F3396" t="s">
        <v>1002</v>
      </c>
      <c r="G3396" t="s">
        <v>1523</v>
      </c>
      <c r="H3396" t="s">
        <v>40</v>
      </c>
      <c r="I3396">
        <v>2</v>
      </c>
      <c r="J3396" t="s">
        <v>23</v>
      </c>
      <c r="K3396">
        <v>4</v>
      </c>
      <c r="L3396">
        <v>16</v>
      </c>
      <c r="M3396">
        <v>15</v>
      </c>
      <c r="N3396" t="s">
        <v>19</v>
      </c>
      <c r="O3396" t="s">
        <v>1553</v>
      </c>
      <c r="P3396">
        <v>6</v>
      </c>
      <c r="Q3396">
        <v>0.19354838709677419</v>
      </c>
      <c r="R3396">
        <v>54</v>
      </c>
      <c r="S3396">
        <v>1.7419354838709677</v>
      </c>
      <c r="T3396">
        <f>DATATABLE[[#This Row],[تعداد واگن منتظر واگذاری]]+DATATABLE[[#This Row],[تعداد واگن تحت تخلیه]]</f>
        <v>60</v>
      </c>
      <c r="U3396">
        <v>1.935483870967742</v>
      </c>
      <c r="V3396">
        <v>101</v>
      </c>
      <c r="W3396">
        <v>3.2580645161290325</v>
      </c>
      <c r="X3396">
        <v>6565</v>
      </c>
      <c r="Y3396">
        <v>60</v>
      </c>
      <c r="Z3396">
        <v>155</v>
      </c>
      <c r="AA3396" t="s">
        <v>15</v>
      </c>
      <c r="AB3396">
        <v>1</v>
      </c>
      <c r="AC3396">
        <v>0</v>
      </c>
      <c r="AD3396" t="s">
        <v>15</v>
      </c>
      <c r="AE3396">
        <v>1</v>
      </c>
      <c r="AF3396">
        <v>0</v>
      </c>
      <c r="AG3396" t="s">
        <v>15</v>
      </c>
      <c r="AH3396">
        <v>1</v>
      </c>
      <c r="AI3396">
        <v>0</v>
      </c>
      <c r="AJ3396" t="s">
        <v>15</v>
      </c>
      <c r="AK3396">
        <v>1</v>
      </c>
      <c r="AL3396">
        <v>0</v>
      </c>
    </row>
    <row r="3397" spans="1:38" x14ac:dyDescent="0.25">
      <c r="A3397" t="s">
        <v>1530</v>
      </c>
      <c r="B3397" t="s">
        <v>10</v>
      </c>
      <c r="C3397">
        <v>13980413</v>
      </c>
      <c r="D3397">
        <v>980413</v>
      </c>
      <c r="E3397" t="s">
        <v>1003</v>
      </c>
      <c r="F3397" t="s">
        <v>1004</v>
      </c>
      <c r="G3397" t="s">
        <v>1523</v>
      </c>
      <c r="H3397" t="s">
        <v>40</v>
      </c>
      <c r="I3397">
        <v>2</v>
      </c>
      <c r="J3397" t="s">
        <v>23</v>
      </c>
      <c r="K3397">
        <v>4</v>
      </c>
      <c r="L3397">
        <v>16</v>
      </c>
      <c r="M3397">
        <v>16</v>
      </c>
      <c r="N3397" t="s">
        <v>20</v>
      </c>
      <c r="O3397" t="s">
        <v>1556</v>
      </c>
      <c r="P3397">
        <v>23</v>
      </c>
      <c r="Q3397">
        <v>0.74193548387096775</v>
      </c>
      <c r="R3397">
        <v>87</v>
      </c>
      <c r="S3397">
        <v>2.806451612903226</v>
      </c>
      <c r="T3397">
        <f>DATATABLE[[#This Row],[تعداد واگن منتظر واگذاری]]+DATATABLE[[#This Row],[تعداد واگن تحت تخلیه]]</f>
        <v>110</v>
      </c>
      <c r="U3397">
        <v>3.5483870967741935</v>
      </c>
      <c r="V3397">
        <v>64</v>
      </c>
      <c r="W3397">
        <v>2.064516129032258</v>
      </c>
      <c r="X3397">
        <v>4160</v>
      </c>
      <c r="Y3397">
        <v>110</v>
      </c>
      <c r="Z3397">
        <v>151</v>
      </c>
      <c r="AA3397" t="s">
        <v>15</v>
      </c>
      <c r="AB3397">
        <v>1</v>
      </c>
      <c r="AC3397">
        <v>0</v>
      </c>
      <c r="AD3397" t="s">
        <v>15</v>
      </c>
      <c r="AE3397">
        <v>1</v>
      </c>
      <c r="AF3397">
        <v>0</v>
      </c>
      <c r="AG3397" t="s">
        <v>15</v>
      </c>
      <c r="AH3397">
        <v>1</v>
      </c>
      <c r="AI3397">
        <v>0</v>
      </c>
      <c r="AJ3397" t="s">
        <v>15</v>
      </c>
      <c r="AK3397">
        <v>1</v>
      </c>
      <c r="AL3397">
        <v>0</v>
      </c>
    </row>
    <row r="3398" spans="1:38" x14ac:dyDescent="0.25">
      <c r="A3398" t="s">
        <v>1530</v>
      </c>
      <c r="B3398" t="s">
        <v>10</v>
      </c>
      <c r="C3398">
        <v>13980414</v>
      </c>
      <c r="D3398">
        <v>980414</v>
      </c>
      <c r="E3398" t="s">
        <v>1005</v>
      </c>
      <c r="F3398" t="s">
        <v>1006</v>
      </c>
      <c r="G3398" t="s">
        <v>1523</v>
      </c>
      <c r="H3398" t="s">
        <v>40</v>
      </c>
      <c r="I3398">
        <v>2</v>
      </c>
      <c r="J3398" t="s">
        <v>23</v>
      </c>
      <c r="K3398">
        <v>4</v>
      </c>
      <c r="L3398">
        <v>16</v>
      </c>
      <c r="M3398">
        <v>16</v>
      </c>
      <c r="N3398" t="s">
        <v>12</v>
      </c>
      <c r="O3398" t="s">
        <v>1557</v>
      </c>
      <c r="P3398">
        <v>16</v>
      </c>
      <c r="Q3398">
        <v>0.5161290322580645</v>
      </c>
      <c r="R3398">
        <v>14</v>
      </c>
      <c r="S3398">
        <v>0.45161290322580644</v>
      </c>
      <c r="T3398">
        <f>DATATABLE[[#This Row],[تعداد واگن منتظر واگذاری]]+DATATABLE[[#This Row],[تعداد واگن تحت تخلیه]]</f>
        <v>30</v>
      </c>
      <c r="U3398">
        <v>0.967741935483871</v>
      </c>
      <c r="V3398">
        <v>115</v>
      </c>
      <c r="W3398">
        <v>3.7096774193548385</v>
      </c>
      <c r="X3398">
        <v>7475</v>
      </c>
      <c r="Y3398">
        <v>30</v>
      </c>
      <c r="Z3398">
        <v>129</v>
      </c>
      <c r="AA3398" t="s">
        <v>15</v>
      </c>
      <c r="AB3398">
        <v>1</v>
      </c>
      <c r="AC3398">
        <v>0</v>
      </c>
      <c r="AD3398" t="s">
        <v>15</v>
      </c>
      <c r="AE3398">
        <v>1</v>
      </c>
      <c r="AF3398">
        <v>0</v>
      </c>
      <c r="AG3398" t="s">
        <v>15</v>
      </c>
      <c r="AH3398">
        <v>1</v>
      </c>
      <c r="AI3398">
        <v>0</v>
      </c>
      <c r="AJ3398" t="s">
        <v>15</v>
      </c>
      <c r="AK3398">
        <v>1</v>
      </c>
      <c r="AL3398">
        <v>0</v>
      </c>
    </row>
    <row r="3399" spans="1:38" x14ac:dyDescent="0.25">
      <c r="A3399" t="s">
        <v>1530</v>
      </c>
      <c r="B3399" t="s">
        <v>10</v>
      </c>
      <c r="C3399">
        <v>13980415</v>
      </c>
      <c r="D3399">
        <v>980415</v>
      </c>
      <c r="E3399" t="s">
        <v>1007</v>
      </c>
      <c r="F3399" t="s">
        <v>1008</v>
      </c>
      <c r="G3399" t="s">
        <v>1523</v>
      </c>
      <c r="H3399" t="s">
        <v>40</v>
      </c>
      <c r="I3399">
        <v>2</v>
      </c>
      <c r="J3399" t="s">
        <v>23</v>
      </c>
      <c r="K3399">
        <v>4</v>
      </c>
      <c r="L3399">
        <v>17</v>
      </c>
      <c r="M3399">
        <v>16</v>
      </c>
      <c r="N3399" t="s">
        <v>14</v>
      </c>
      <c r="O3399" t="s">
        <v>1558</v>
      </c>
      <c r="P3399">
        <v>3</v>
      </c>
      <c r="Q3399">
        <v>9.6774193548387094E-2</v>
      </c>
      <c r="R3399">
        <v>29</v>
      </c>
      <c r="S3399">
        <v>0.93548387096774188</v>
      </c>
      <c r="T3399">
        <f>DATATABLE[[#This Row],[تعداد واگن منتظر واگذاری]]+DATATABLE[[#This Row],[تعداد واگن تحت تخلیه]]</f>
        <v>32</v>
      </c>
      <c r="U3399">
        <v>1.032258064516129</v>
      </c>
      <c r="V3399">
        <v>100</v>
      </c>
      <c r="W3399">
        <v>3.225806451612903</v>
      </c>
      <c r="X3399">
        <v>6500</v>
      </c>
      <c r="Y3399">
        <v>32</v>
      </c>
      <c r="Z3399">
        <v>129</v>
      </c>
      <c r="AA3399" t="s">
        <v>15</v>
      </c>
      <c r="AB3399">
        <v>1</v>
      </c>
      <c r="AC3399">
        <v>0</v>
      </c>
      <c r="AD3399" t="s">
        <v>15</v>
      </c>
      <c r="AE3399">
        <v>1</v>
      </c>
      <c r="AF3399">
        <v>0</v>
      </c>
      <c r="AG3399" t="s">
        <v>15</v>
      </c>
      <c r="AH3399">
        <v>1</v>
      </c>
      <c r="AI3399">
        <v>0</v>
      </c>
      <c r="AJ3399" t="s">
        <v>15</v>
      </c>
      <c r="AK3399">
        <v>1</v>
      </c>
      <c r="AL3399">
        <v>0</v>
      </c>
    </row>
    <row r="3400" spans="1:38" x14ac:dyDescent="0.25">
      <c r="A3400" t="s">
        <v>1530</v>
      </c>
      <c r="B3400" t="s">
        <v>10</v>
      </c>
      <c r="C3400">
        <v>13980416</v>
      </c>
      <c r="D3400">
        <v>980416</v>
      </c>
      <c r="E3400" t="s">
        <v>1009</v>
      </c>
      <c r="F3400" t="s">
        <v>1010</v>
      </c>
      <c r="G3400" t="s">
        <v>1523</v>
      </c>
      <c r="H3400" t="s">
        <v>40</v>
      </c>
      <c r="I3400">
        <v>2</v>
      </c>
      <c r="J3400" t="s">
        <v>23</v>
      </c>
      <c r="K3400">
        <v>4</v>
      </c>
      <c r="L3400">
        <v>17</v>
      </c>
      <c r="M3400">
        <v>16</v>
      </c>
      <c r="N3400" t="s">
        <v>16</v>
      </c>
      <c r="O3400" t="s">
        <v>1559</v>
      </c>
      <c r="P3400">
        <v>0</v>
      </c>
      <c r="Q3400">
        <v>0</v>
      </c>
      <c r="R3400">
        <v>44</v>
      </c>
      <c r="S3400">
        <v>1.4193548387096775</v>
      </c>
      <c r="T3400">
        <f>DATATABLE[[#This Row],[تعداد واگن منتظر واگذاری]]+DATATABLE[[#This Row],[تعداد واگن تحت تخلیه]]</f>
        <v>44</v>
      </c>
      <c r="U3400">
        <v>1.4193548387096775</v>
      </c>
      <c r="V3400">
        <v>56</v>
      </c>
      <c r="W3400">
        <v>1.8064516129032258</v>
      </c>
      <c r="X3400">
        <v>3640</v>
      </c>
      <c r="Y3400">
        <v>44</v>
      </c>
      <c r="Z3400">
        <v>100</v>
      </c>
      <c r="AA3400" t="s">
        <v>13</v>
      </c>
      <c r="AB3400">
        <v>0</v>
      </c>
      <c r="AC3400">
        <v>1</v>
      </c>
      <c r="AD3400" t="s">
        <v>15</v>
      </c>
      <c r="AE3400">
        <v>1</v>
      </c>
      <c r="AF3400">
        <v>0</v>
      </c>
      <c r="AG3400" t="s">
        <v>15</v>
      </c>
      <c r="AH3400">
        <v>1</v>
      </c>
      <c r="AI3400">
        <v>0</v>
      </c>
      <c r="AJ3400" t="s">
        <v>15</v>
      </c>
      <c r="AK3400">
        <v>1</v>
      </c>
      <c r="AL3400">
        <v>0</v>
      </c>
    </row>
    <row r="3401" spans="1:38" x14ac:dyDescent="0.25">
      <c r="A3401" t="s">
        <v>1530</v>
      </c>
      <c r="B3401" t="s">
        <v>10</v>
      </c>
      <c r="C3401">
        <v>13980417</v>
      </c>
      <c r="D3401">
        <v>980417</v>
      </c>
      <c r="E3401" t="s">
        <v>1011</v>
      </c>
      <c r="F3401" t="s">
        <v>1012</v>
      </c>
      <c r="G3401" t="s">
        <v>1523</v>
      </c>
      <c r="H3401" t="s">
        <v>40</v>
      </c>
      <c r="I3401">
        <v>2</v>
      </c>
      <c r="J3401" t="s">
        <v>23</v>
      </c>
      <c r="K3401">
        <v>4</v>
      </c>
      <c r="L3401">
        <v>17</v>
      </c>
      <c r="M3401">
        <v>16</v>
      </c>
      <c r="N3401" t="s">
        <v>17</v>
      </c>
      <c r="O3401" t="s">
        <v>1560</v>
      </c>
      <c r="P3401">
        <v>67</v>
      </c>
      <c r="Q3401">
        <v>2.161290322580645</v>
      </c>
      <c r="R3401">
        <v>37</v>
      </c>
      <c r="S3401">
        <v>1.1935483870967742</v>
      </c>
      <c r="T3401">
        <f>DATATABLE[[#This Row],[تعداد واگن منتظر واگذاری]]+DATATABLE[[#This Row],[تعداد واگن تحت تخلیه]]</f>
        <v>104</v>
      </c>
      <c r="U3401">
        <v>3.3548387096774195</v>
      </c>
      <c r="V3401">
        <v>16</v>
      </c>
      <c r="W3401">
        <v>0.5161290322580645</v>
      </c>
      <c r="X3401">
        <v>1040</v>
      </c>
      <c r="Y3401">
        <v>104</v>
      </c>
      <c r="Z3401">
        <v>53</v>
      </c>
      <c r="AA3401" t="s">
        <v>15</v>
      </c>
      <c r="AB3401">
        <v>1</v>
      </c>
      <c r="AC3401">
        <v>0</v>
      </c>
      <c r="AD3401" t="s">
        <v>15</v>
      </c>
      <c r="AE3401">
        <v>1</v>
      </c>
      <c r="AF3401">
        <v>0</v>
      </c>
      <c r="AG3401" t="s">
        <v>15</v>
      </c>
      <c r="AH3401">
        <v>1</v>
      </c>
      <c r="AI3401">
        <v>0</v>
      </c>
      <c r="AJ3401" t="s">
        <v>15</v>
      </c>
      <c r="AK3401">
        <v>1</v>
      </c>
      <c r="AL3401">
        <v>0</v>
      </c>
    </row>
    <row r="3402" spans="1:38" x14ac:dyDescent="0.25">
      <c r="A3402" t="s">
        <v>1530</v>
      </c>
      <c r="B3402" t="s">
        <v>10</v>
      </c>
      <c r="C3402">
        <v>13980418</v>
      </c>
      <c r="D3402">
        <v>980418</v>
      </c>
      <c r="E3402" t="s">
        <v>1013</v>
      </c>
      <c r="F3402" t="s">
        <v>1014</v>
      </c>
      <c r="G3402" t="s">
        <v>1523</v>
      </c>
      <c r="H3402" t="s">
        <v>40</v>
      </c>
      <c r="I3402">
        <v>2</v>
      </c>
      <c r="J3402" t="s">
        <v>23</v>
      </c>
      <c r="K3402">
        <v>4</v>
      </c>
      <c r="L3402">
        <v>17</v>
      </c>
      <c r="M3402">
        <v>16</v>
      </c>
      <c r="N3402" t="s">
        <v>18</v>
      </c>
      <c r="O3402" t="s">
        <v>1561</v>
      </c>
      <c r="P3402">
        <v>17</v>
      </c>
      <c r="Q3402">
        <v>0.54838709677419351</v>
      </c>
      <c r="R3402">
        <v>85</v>
      </c>
      <c r="S3402">
        <v>2.7419354838709675</v>
      </c>
      <c r="T3402">
        <f>DATATABLE[[#This Row],[تعداد واگن منتظر واگذاری]]+DATATABLE[[#This Row],[تعداد واگن تحت تخلیه]]</f>
        <v>102</v>
      </c>
      <c r="U3402">
        <v>3.2903225806451615</v>
      </c>
      <c r="V3402">
        <v>72</v>
      </c>
      <c r="W3402">
        <v>2.3225806451612905</v>
      </c>
      <c r="X3402">
        <v>4680</v>
      </c>
      <c r="Y3402">
        <v>102</v>
      </c>
      <c r="Z3402">
        <v>157</v>
      </c>
      <c r="AA3402" t="s">
        <v>15</v>
      </c>
      <c r="AB3402">
        <v>1</v>
      </c>
      <c r="AC3402">
        <v>0</v>
      </c>
      <c r="AD3402" t="s">
        <v>15</v>
      </c>
      <c r="AE3402">
        <v>1</v>
      </c>
      <c r="AF3402">
        <v>0</v>
      </c>
      <c r="AG3402" t="s">
        <v>15</v>
      </c>
      <c r="AH3402">
        <v>1</v>
      </c>
      <c r="AI3402">
        <v>0</v>
      </c>
      <c r="AJ3402" t="s">
        <v>15</v>
      </c>
      <c r="AK3402">
        <v>1</v>
      </c>
      <c r="AL3402">
        <v>0</v>
      </c>
    </row>
    <row r="3403" spans="1:38" x14ac:dyDescent="0.25">
      <c r="A3403" t="s">
        <v>1530</v>
      </c>
      <c r="B3403" t="s">
        <v>10</v>
      </c>
      <c r="C3403">
        <v>13980419</v>
      </c>
      <c r="D3403">
        <v>980419</v>
      </c>
      <c r="E3403" t="s">
        <v>1015</v>
      </c>
      <c r="F3403" t="s">
        <v>1016</v>
      </c>
      <c r="G3403" t="s">
        <v>1523</v>
      </c>
      <c r="H3403" t="s">
        <v>40</v>
      </c>
      <c r="I3403">
        <v>2</v>
      </c>
      <c r="J3403" t="s">
        <v>23</v>
      </c>
      <c r="K3403">
        <v>4</v>
      </c>
      <c r="L3403">
        <v>17</v>
      </c>
      <c r="M3403">
        <v>16</v>
      </c>
      <c r="N3403" t="s">
        <v>19</v>
      </c>
      <c r="O3403" t="s">
        <v>1562</v>
      </c>
      <c r="P3403">
        <v>78</v>
      </c>
      <c r="Q3403">
        <v>2.5161290322580645</v>
      </c>
      <c r="R3403">
        <v>96</v>
      </c>
      <c r="S3403">
        <v>3.096774193548387</v>
      </c>
      <c r="T3403">
        <f>DATATABLE[[#This Row],[تعداد واگن منتظر واگذاری]]+DATATABLE[[#This Row],[تعداد واگن تحت تخلیه]]</f>
        <v>174</v>
      </c>
      <c r="U3403">
        <v>5.612903225806452</v>
      </c>
      <c r="V3403">
        <v>98</v>
      </c>
      <c r="W3403">
        <v>3.161290322580645</v>
      </c>
      <c r="X3403">
        <v>6370</v>
      </c>
      <c r="Y3403">
        <v>174</v>
      </c>
      <c r="Z3403">
        <v>194</v>
      </c>
      <c r="AA3403" t="s">
        <v>15</v>
      </c>
      <c r="AB3403">
        <v>1</v>
      </c>
      <c r="AC3403">
        <v>0</v>
      </c>
      <c r="AD3403" t="s">
        <v>15</v>
      </c>
      <c r="AE3403">
        <v>1</v>
      </c>
      <c r="AF3403">
        <v>0</v>
      </c>
      <c r="AG3403" t="s">
        <v>15</v>
      </c>
      <c r="AH3403">
        <v>1</v>
      </c>
      <c r="AI3403">
        <v>0</v>
      </c>
      <c r="AJ3403" t="s">
        <v>15</v>
      </c>
      <c r="AK3403">
        <v>1</v>
      </c>
      <c r="AL3403">
        <v>0</v>
      </c>
    </row>
    <row r="3404" spans="1:38" x14ac:dyDescent="0.25">
      <c r="A3404" t="s">
        <v>1530</v>
      </c>
      <c r="B3404" t="s">
        <v>10</v>
      </c>
      <c r="C3404">
        <v>13980420</v>
      </c>
      <c r="D3404">
        <v>980420</v>
      </c>
      <c r="E3404" t="s">
        <v>1017</v>
      </c>
      <c r="F3404" t="s">
        <v>1018</v>
      </c>
      <c r="G3404" t="s">
        <v>1523</v>
      </c>
      <c r="H3404" t="s">
        <v>40</v>
      </c>
      <c r="I3404">
        <v>2</v>
      </c>
      <c r="J3404" t="s">
        <v>23</v>
      </c>
      <c r="K3404">
        <v>4</v>
      </c>
      <c r="L3404">
        <v>17</v>
      </c>
      <c r="M3404">
        <v>17</v>
      </c>
      <c r="N3404" t="s">
        <v>20</v>
      </c>
      <c r="O3404" t="s">
        <v>1563</v>
      </c>
      <c r="P3404">
        <v>36</v>
      </c>
      <c r="Q3404">
        <v>1.1612903225806452</v>
      </c>
      <c r="R3404">
        <v>70</v>
      </c>
      <c r="S3404">
        <v>2.2580645161290325</v>
      </c>
      <c r="T3404">
        <f>DATATABLE[[#This Row],[تعداد واگن منتظر واگذاری]]+DATATABLE[[#This Row],[تعداد واگن تحت تخلیه]]</f>
        <v>106</v>
      </c>
      <c r="U3404">
        <v>3.4193548387096775</v>
      </c>
      <c r="V3404">
        <v>124</v>
      </c>
      <c r="W3404">
        <v>4</v>
      </c>
      <c r="X3404">
        <v>8060</v>
      </c>
      <c r="Y3404">
        <v>106</v>
      </c>
      <c r="Z3404">
        <v>194</v>
      </c>
      <c r="AA3404" t="s">
        <v>15</v>
      </c>
      <c r="AB3404">
        <v>1</v>
      </c>
      <c r="AC3404">
        <v>0</v>
      </c>
      <c r="AD3404" t="s">
        <v>15</v>
      </c>
      <c r="AE3404">
        <v>1</v>
      </c>
      <c r="AF3404">
        <v>0</v>
      </c>
      <c r="AG3404" t="s">
        <v>15</v>
      </c>
      <c r="AH3404">
        <v>1</v>
      </c>
      <c r="AI3404">
        <v>0</v>
      </c>
      <c r="AJ3404" t="s">
        <v>15</v>
      </c>
      <c r="AK3404">
        <v>1</v>
      </c>
      <c r="AL3404">
        <v>0</v>
      </c>
    </row>
    <row r="3405" spans="1:38" x14ac:dyDescent="0.25">
      <c r="A3405" t="s">
        <v>1530</v>
      </c>
      <c r="B3405" t="s">
        <v>10</v>
      </c>
      <c r="C3405">
        <v>13980421</v>
      </c>
      <c r="D3405">
        <v>980421</v>
      </c>
      <c r="E3405" t="s">
        <v>1019</v>
      </c>
      <c r="F3405" t="s">
        <v>1020</v>
      </c>
      <c r="G3405" t="s">
        <v>1523</v>
      </c>
      <c r="H3405" t="s">
        <v>40</v>
      </c>
      <c r="I3405">
        <v>2</v>
      </c>
      <c r="J3405" t="s">
        <v>23</v>
      </c>
      <c r="K3405">
        <v>4</v>
      </c>
      <c r="L3405">
        <v>17</v>
      </c>
      <c r="M3405">
        <v>17</v>
      </c>
      <c r="N3405" t="s">
        <v>12</v>
      </c>
      <c r="O3405" t="s">
        <v>1564</v>
      </c>
      <c r="P3405">
        <v>67</v>
      </c>
      <c r="Q3405">
        <v>2.161290322580645</v>
      </c>
      <c r="R3405">
        <v>60</v>
      </c>
      <c r="S3405">
        <v>1.935483870967742</v>
      </c>
      <c r="T3405">
        <f>DATATABLE[[#This Row],[تعداد واگن منتظر واگذاری]]+DATATABLE[[#This Row],[تعداد واگن تحت تخلیه]]</f>
        <v>127</v>
      </c>
      <c r="U3405">
        <v>4.096774193548387</v>
      </c>
      <c r="V3405">
        <v>76</v>
      </c>
      <c r="W3405">
        <v>2.4516129032258065</v>
      </c>
      <c r="X3405">
        <v>4940</v>
      </c>
      <c r="Y3405">
        <v>127</v>
      </c>
      <c r="Z3405">
        <v>136</v>
      </c>
      <c r="AA3405" t="s">
        <v>15</v>
      </c>
      <c r="AB3405">
        <v>1</v>
      </c>
      <c r="AC3405">
        <v>0</v>
      </c>
      <c r="AD3405" t="s">
        <v>15</v>
      </c>
      <c r="AE3405">
        <v>1</v>
      </c>
      <c r="AF3405">
        <v>0</v>
      </c>
      <c r="AG3405" t="s">
        <v>15</v>
      </c>
      <c r="AH3405">
        <v>1</v>
      </c>
      <c r="AI3405">
        <v>0</v>
      </c>
      <c r="AJ3405" t="s">
        <v>15</v>
      </c>
      <c r="AK3405">
        <v>1</v>
      </c>
      <c r="AL3405">
        <v>0</v>
      </c>
    </row>
    <row r="3406" spans="1:38" x14ac:dyDescent="0.25">
      <c r="A3406" t="s">
        <v>1530</v>
      </c>
      <c r="B3406" t="s">
        <v>10</v>
      </c>
      <c r="C3406">
        <v>13980422</v>
      </c>
      <c r="D3406">
        <v>980422</v>
      </c>
      <c r="E3406" t="s">
        <v>1021</v>
      </c>
      <c r="F3406" t="s">
        <v>1022</v>
      </c>
      <c r="G3406" t="s">
        <v>1523</v>
      </c>
      <c r="H3406" t="s">
        <v>40</v>
      </c>
      <c r="I3406">
        <v>2</v>
      </c>
      <c r="J3406" t="s">
        <v>23</v>
      </c>
      <c r="K3406">
        <v>4</v>
      </c>
      <c r="L3406">
        <v>18</v>
      </c>
      <c r="M3406">
        <v>17</v>
      </c>
      <c r="N3406" t="s">
        <v>14</v>
      </c>
      <c r="O3406" t="s">
        <v>1565</v>
      </c>
      <c r="P3406">
        <v>18</v>
      </c>
      <c r="Q3406">
        <v>0.58064516129032262</v>
      </c>
      <c r="R3406">
        <v>69</v>
      </c>
      <c r="S3406">
        <v>2.225806451612903</v>
      </c>
      <c r="T3406">
        <f>DATATABLE[[#This Row],[تعداد واگن منتظر واگذاری]]+DATATABLE[[#This Row],[تعداد واگن تحت تخلیه]]</f>
        <v>87</v>
      </c>
      <c r="U3406">
        <v>2.806451612903226</v>
      </c>
      <c r="V3406">
        <v>94</v>
      </c>
      <c r="W3406">
        <v>3.032258064516129</v>
      </c>
      <c r="X3406">
        <v>6110</v>
      </c>
      <c r="Y3406">
        <v>87</v>
      </c>
      <c r="Z3406">
        <v>163</v>
      </c>
      <c r="AA3406" t="s">
        <v>15</v>
      </c>
      <c r="AB3406">
        <v>1</v>
      </c>
      <c r="AC3406">
        <v>0</v>
      </c>
      <c r="AD3406" t="s">
        <v>15</v>
      </c>
      <c r="AE3406">
        <v>1</v>
      </c>
      <c r="AF3406">
        <v>0</v>
      </c>
      <c r="AG3406" t="s">
        <v>15</v>
      </c>
      <c r="AH3406">
        <v>1</v>
      </c>
      <c r="AI3406">
        <v>0</v>
      </c>
      <c r="AJ3406" t="s">
        <v>15</v>
      </c>
      <c r="AK3406">
        <v>1</v>
      </c>
      <c r="AL3406">
        <v>0</v>
      </c>
    </row>
    <row r="3407" spans="1:38" x14ac:dyDescent="0.25">
      <c r="A3407" t="s">
        <v>1530</v>
      </c>
      <c r="B3407" t="s">
        <v>10</v>
      </c>
      <c r="C3407">
        <v>13980423</v>
      </c>
      <c r="D3407">
        <v>980423</v>
      </c>
      <c r="E3407" t="s">
        <v>1023</v>
      </c>
      <c r="F3407" t="s">
        <v>1024</v>
      </c>
      <c r="G3407" t="s">
        <v>1523</v>
      </c>
      <c r="H3407" t="s">
        <v>40</v>
      </c>
      <c r="I3407">
        <v>2</v>
      </c>
      <c r="J3407" t="s">
        <v>23</v>
      </c>
      <c r="K3407">
        <v>4</v>
      </c>
      <c r="L3407">
        <v>18</v>
      </c>
      <c r="M3407">
        <v>17</v>
      </c>
      <c r="N3407" t="s">
        <v>16</v>
      </c>
      <c r="O3407" t="s">
        <v>1566</v>
      </c>
      <c r="P3407">
        <v>45</v>
      </c>
      <c r="Q3407">
        <v>1.4516129032258065</v>
      </c>
      <c r="R3407">
        <v>45</v>
      </c>
      <c r="S3407">
        <v>1.4516129032258065</v>
      </c>
      <c r="T3407">
        <f>DATATABLE[[#This Row],[تعداد واگن منتظر واگذاری]]+DATATABLE[[#This Row],[تعداد واگن تحت تخلیه]]</f>
        <v>90</v>
      </c>
      <c r="U3407">
        <v>2.903225806451613</v>
      </c>
      <c r="V3407">
        <v>101</v>
      </c>
      <c r="W3407">
        <v>3.2580645161290325</v>
      </c>
      <c r="X3407">
        <v>6565</v>
      </c>
      <c r="Y3407">
        <v>90</v>
      </c>
      <c r="Z3407">
        <v>146</v>
      </c>
      <c r="AA3407" t="s">
        <v>15</v>
      </c>
      <c r="AB3407">
        <v>1</v>
      </c>
      <c r="AC3407">
        <v>0</v>
      </c>
      <c r="AD3407" t="s">
        <v>15</v>
      </c>
      <c r="AE3407">
        <v>1</v>
      </c>
      <c r="AF3407">
        <v>0</v>
      </c>
      <c r="AG3407" t="s">
        <v>15</v>
      </c>
      <c r="AH3407">
        <v>1</v>
      </c>
      <c r="AI3407">
        <v>0</v>
      </c>
      <c r="AJ3407" t="s">
        <v>15</v>
      </c>
      <c r="AK3407">
        <v>1</v>
      </c>
      <c r="AL3407">
        <v>0</v>
      </c>
    </row>
    <row r="3408" spans="1:38" x14ac:dyDescent="0.25">
      <c r="A3408" t="s">
        <v>1530</v>
      </c>
      <c r="B3408" t="s">
        <v>10</v>
      </c>
      <c r="C3408">
        <v>13980424</v>
      </c>
      <c r="D3408">
        <v>980424</v>
      </c>
      <c r="E3408" t="s">
        <v>1025</v>
      </c>
      <c r="F3408" t="s">
        <v>1026</v>
      </c>
      <c r="G3408" t="s">
        <v>1523</v>
      </c>
      <c r="H3408" t="s">
        <v>40</v>
      </c>
      <c r="I3408">
        <v>2</v>
      </c>
      <c r="J3408" t="s">
        <v>23</v>
      </c>
      <c r="K3408">
        <v>4</v>
      </c>
      <c r="L3408">
        <v>18</v>
      </c>
      <c r="M3408">
        <v>17</v>
      </c>
      <c r="N3408" t="s">
        <v>17</v>
      </c>
      <c r="O3408" t="s">
        <v>1567</v>
      </c>
      <c r="P3408">
        <v>0</v>
      </c>
      <c r="Q3408">
        <v>0</v>
      </c>
      <c r="R3408">
        <v>81</v>
      </c>
      <c r="S3408">
        <v>2.6129032258064515</v>
      </c>
      <c r="T3408">
        <f>DATATABLE[[#This Row],[تعداد واگن منتظر واگذاری]]+DATATABLE[[#This Row],[تعداد واگن تحت تخلیه]]</f>
        <v>81</v>
      </c>
      <c r="U3408">
        <v>2.6129032258064515</v>
      </c>
      <c r="V3408">
        <v>44</v>
      </c>
      <c r="W3408">
        <v>1.4193548387096775</v>
      </c>
      <c r="X3408">
        <v>2860</v>
      </c>
      <c r="Y3408">
        <v>81</v>
      </c>
      <c r="Z3408">
        <v>125</v>
      </c>
      <c r="AA3408" t="s">
        <v>13</v>
      </c>
      <c r="AB3408">
        <v>0</v>
      </c>
      <c r="AC3408">
        <v>1</v>
      </c>
      <c r="AD3408" t="s">
        <v>15</v>
      </c>
      <c r="AE3408">
        <v>1</v>
      </c>
      <c r="AF3408">
        <v>0</v>
      </c>
      <c r="AG3408" t="s">
        <v>15</v>
      </c>
      <c r="AH3408">
        <v>1</v>
      </c>
      <c r="AI3408">
        <v>0</v>
      </c>
      <c r="AJ3408" t="s">
        <v>15</v>
      </c>
      <c r="AK3408">
        <v>1</v>
      </c>
      <c r="AL3408">
        <v>0</v>
      </c>
    </row>
    <row r="3409" spans="1:38" x14ac:dyDescent="0.25">
      <c r="A3409" t="s">
        <v>1530</v>
      </c>
      <c r="B3409" t="s">
        <v>10</v>
      </c>
      <c r="C3409">
        <v>13980425</v>
      </c>
      <c r="D3409">
        <v>980425</v>
      </c>
      <c r="E3409" t="s">
        <v>1027</v>
      </c>
      <c r="F3409" t="s">
        <v>1028</v>
      </c>
      <c r="G3409" t="s">
        <v>1523</v>
      </c>
      <c r="H3409" t="s">
        <v>40</v>
      </c>
      <c r="I3409">
        <v>2</v>
      </c>
      <c r="J3409" t="s">
        <v>23</v>
      </c>
      <c r="K3409">
        <v>4</v>
      </c>
      <c r="L3409">
        <v>18</v>
      </c>
      <c r="M3409">
        <v>17</v>
      </c>
      <c r="N3409" t="s">
        <v>18</v>
      </c>
      <c r="O3409" t="s">
        <v>1568</v>
      </c>
      <c r="P3409">
        <v>6</v>
      </c>
      <c r="Q3409">
        <v>0.19354838709677419</v>
      </c>
      <c r="R3409">
        <v>15</v>
      </c>
      <c r="S3409">
        <v>0.4838709677419355</v>
      </c>
      <c r="T3409">
        <f>DATATABLE[[#This Row],[تعداد واگن منتظر واگذاری]]+DATATABLE[[#This Row],[تعداد واگن تحت تخلیه]]</f>
        <v>21</v>
      </c>
      <c r="U3409">
        <v>0.67741935483870963</v>
      </c>
      <c r="V3409">
        <v>60</v>
      </c>
      <c r="W3409">
        <v>1.935483870967742</v>
      </c>
      <c r="X3409">
        <v>3900</v>
      </c>
      <c r="Y3409">
        <v>21</v>
      </c>
      <c r="Z3409">
        <v>75</v>
      </c>
      <c r="AA3409" t="s">
        <v>15</v>
      </c>
      <c r="AB3409">
        <v>1</v>
      </c>
      <c r="AC3409">
        <v>0</v>
      </c>
      <c r="AD3409" t="s">
        <v>15</v>
      </c>
      <c r="AE3409">
        <v>1</v>
      </c>
      <c r="AF3409">
        <v>0</v>
      </c>
      <c r="AG3409" t="s">
        <v>15</v>
      </c>
      <c r="AH3409">
        <v>1</v>
      </c>
      <c r="AI3409">
        <v>0</v>
      </c>
      <c r="AJ3409" t="s">
        <v>15</v>
      </c>
      <c r="AK3409">
        <v>1</v>
      </c>
      <c r="AL3409">
        <v>0</v>
      </c>
    </row>
    <row r="3410" spans="1:38" x14ac:dyDescent="0.25">
      <c r="A3410" t="s">
        <v>1530</v>
      </c>
      <c r="B3410" t="s">
        <v>10</v>
      </c>
      <c r="C3410">
        <v>13980426</v>
      </c>
      <c r="D3410">
        <v>980426</v>
      </c>
      <c r="E3410" t="s">
        <v>1029</v>
      </c>
      <c r="F3410" t="s">
        <v>1030</v>
      </c>
      <c r="G3410" t="s">
        <v>1523</v>
      </c>
      <c r="H3410" t="s">
        <v>40</v>
      </c>
      <c r="I3410">
        <v>2</v>
      </c>
      <c r="J3410" t="s">
        <v>23</v>
      </c>
      <c r="K3410">
        <v>4</v>
      </c>
      <c r="L3410">
        <v>18</v>
      </c>
      <c r="M3410">
        <v>17</v>
      </c>
      <c r="N3410" t="s">
        <v>19</v>
      </c>
      <c r="O3410" t="s">
        <v>1569</v>
      </c>
      <c r="P3410">
        <v>1</v>
      </c>
      <c r="Q3410">
        <v>3.2258064516129031E-2</v>
      </c>
      <c r="R3410">
        <v>76</v>
      </c>
      <c r="S3410">
        <v>2.4516129032258065</v>
      </c>
      <c r="T3410">
        <f>DATATABLE[[#This Row],[تعداد واگن منتظر واگذاری]]+DATATABLE[[#This Row],[تعداد واگن تحت تخلیه]]</f>
        <v>77</v>
      </c>
      <c r="U3410">
        <v>2.4838709677419355</v>
      </c>
      <c r="V3410">
        <v>51</v>
      </c>
      <c r="W3410">
        <v>1.6451612903225807</v>
      </c>
      <c r="X3410">
        <v>3315</v>
      </c>
      <c r="Y3410">
        <v>77</v>
      </c>
      <c r="Z3410">
        <v>127</v>
      </c>
      <c r="AA3410" t="s">
        <v>15</v>
      </c>
      <c r="AB3410">
        <v>1</v>
      </c>
      <c r="AC3410">
        <v>0</v>
      </c>
      <c r="AD3410" t="s">
        <v>15</v>
      </c>
      <c r="AE3410">
        <v>1</v>
      </c>
      <c r="AF3410">
        <v>0</v>
      </c>
      <c r="AG3410" t="s">
        <v>15</v>
      </c>
      <c r="AH3410">
        <v>1</v>
      </c>
      <c r="AI3410">
        <v>0</v>
      </c>
      <c r="AJ3410" t="s">
        <v>15</v>
      </c>
      <c r="AK3410">
        <v>1</v>
      </c>
      <c r="AL3410">
        <v>0</v>
      </c>
    </row>
    <row r="3411" spans="1:38" x14ac:dyDescent="0.25">
      <c r="A3411" t="s">
        <v>1530</v>
      </c>
      <c r="B3411" t="s">
        <v>10</v>
      </c>
      <c r="C3411">
        <v>13980427</v>
      </c>
      <c r="D3411">
        <v>980427</v>
      </c>
      <c r="E3411" t="s">
        <v>1031</v>
      </c>
      <c r="F3411" t="s">
        <v>1032</v>
      </c>
      <c r="G3411" t="s">
        <v>1523</v>
      </c>
      <c r="H3411" t="s">
        <v>40</v>
      </c>
      <c r="I3411">
        <v>2</v>
      </c>
      <c r="J3411" t="s">
        <v>23</v>
      </c>
      <c r="K3411">
        <v>4</v>
      </c>
      <c r="L3411">
        <v>18</v>
      </c>
      <c r="M3411">
        <v>18</v>
      </c>
      <c r="N3411" t="s">
        <v>20</v>
      </c>
      <c r="O3411" t="s">
        <v>1570</v>
      </c>
      <c r="P3411">
        <v>1</v>
      </c>
      <c r="Q3411">
        <v>3.2258064516129031E-2</v>
      </c>
      <c r="R3411">
        <v>65</v>
      </c>
      <c r="S3411">
        <v>2.096774193548387</v>
      </c>
      <c r="T3411">
        <f>DATATABLE[[#This Row],[تعداد واگن منتظر واگذاری]]+DATATABLE[[#This Row],[تعداد واگن تحت تخلیه]]</f>
        <v>66</v>
      </c>
      <c r="U3411">
        <v>2.129032258064516</v>
      </c>
      <c r="V3411">
        <v>37</v>
      </c>
      <c r="W3411">
        <v>1.1935483870967742</v>
      </c>
      <c r="X3411">
        <v>2405</v>
      </c>
      <c r="Y3411">
        <v>66</v>
      </c>
      <c r="Z3411">
        <v>102</v>
      </c>
      <c r="AA3411" t="s">
        <v>15</v>
      </c>
      <c r="AB3411">
        <v>1</v>
      </c>
      <c r="AC3411">
        <v>0</v>
      </c>
      <c r="AD3411" t="s">
        <v>15</v>
      </c>
      <c r="AE3411">
        <v>1</v>
      </c>
      <c r="AF3411">
        <v>0</v>
      </c>
      <c r="AG3411" t="s">
        <v>15</v>
      </c>
      <c r="AH3411">
        <v>1</v>
      </c>
      <c r="AI3411">
        <v>0</v>
      </c>
      <c r="AJ3411" t="s">
        <v>15</v>
      </c>
      <c r="AK3411">
        <v>1</v>
      </c>
      <c r="AL3411">
        <v>0</v>
      </c>
    </row>
    <row r="3412" spans="1:38" x14ac:dyDescent="0.25">
      <c r="A3412" t="s">
        <v>1530</v>
      </c>
      <c r="B3412" t="s">
        <v>10</v>
      </c>
      <c r="C3412">
        <v>13980428</v>
      </c>
      <c r="D3412">
        <v>980428</v>
      </c>
      <c r="E3412" t="s">
        <v>1033</v>
      </c>
      <c r="F3412" t="s">
        <v>1034</v>
      </c>
      <c r="G3412" t="s">
        <v>1523</v>
      </c>
      <c r="H3412" t="s">
        <v>40</v>
      </c>
      <c r="I3412">
        <v>2</v>
      </c>
      <c r="J3412" t="s">
        <v>23</v>
      </c>
      <c r="K3412">
        <v>4</v>
      </c>
      <c r="L3412">
        <v>18</v>
      </c>
      <c r="M3412">
        <v>18</v>
      </c>
      <c r="N3412" t="s">
        <v>12</v>
      </c>
      <c r="O3412" t="s">
        <v>1571</v>
      </c>
      <c r="P3412">
        <v>56</v>
      </c>
      <c r="Q3412">
        <v>1.8064516129032258</v>
      </c>
      <c r="R3412">
        <v>36</v>
      </c>
      <c r="S3412">
        <v>1.1612903225806452</v>
      </c>
      <c r="T3412">
        <f>DATATABLE[[#This Row],[تعداد واگن منتظر واگذاری]]+DATATABLE[[#This Row],[تعداد واگن تحت تخلیه]]</f>
        <v>92</v>
      </c>
      <c r="U3412">
        <v>2.967741935483871</v>
      </c>
      <c r="V3412">
        <v>44</v>
      </c>
      <c r="W3412">
        <v>1.4193548387096775</v>
      </c>
      <c r="X3412">
        <v>2860</v>
      </c>
      <c r="Y3412">
        <v>92</v>
      </c>
      <c r="Z3412">
        <v>80</v>
      </c>
      <c r="AA3412" t="s">
        <v>15</v>
      </c>
      <c r="AB3412">
        <v>1</v>
      </c>
      <c r="AC3412">
        <v>0</v>
      </c>
      <c r="AD3412" t="s">
        <v>15</v>
      </c>
      <c r="AE3412">
        <v>1</v>
      </c>
      <c r="AF3412">
        <v>0</v>
      </c>
      <c r="AG3412" t="s">
        <v>15</v>
      </c>
      <c r="AH3412">
        <v>1</v>
      </c>
      <c r="AI3412">
        <v>0</v>
      </c>
      <c r="AJ3412" t="s">
        <v>15</v>
      </c>
      <c r="AK3412">
        <v>1</v>
      </c>
      <c r="AL3412">
        <v>0</v>
      </c>
    </row>
    <row r="3413" spans="1:38" x14ac:dyDescent="0.25">
      <c r="A3413" t="s">
        <v>1530</v>
      </c>
      <c r="B3413" t="s">
        <v>10</v>
      </c>
      <c r="C3413">
        <v>13980429</v>
      </c>
      <c r="D3413">
        <v>980429</v>
      </c>
      <c r="E3413" t="s">
        <v>1035</v>
      </c>
      <c r="F3413" t="s">
        <v>1036</v>
      </c>
      <c r="G3413" t="s">
        <v>1523</v>
      </c>
      <c r="H3413" t="s">
        <v>40</v>
      </c>
      <c r="I3413">
        <v>2</v>
      </c>
      <c r="J3413" t="s">
        <v>23</v>
      </c>
      <c r="K3413">
        <v>4</v>
      </c>
      <c r="L3413">
        <v>19</v>
      </c>
      <c r="M3413">
        <v>18</v>
      </c>
      <c r="N3413" t="s">
        <v>14</v>
      </c>
      <c r="O3413" t="s">
        <v>1572</v>
      </c>
      <c r="P3413">
        <v>56</v>
      </c>
      <c r="Q3413">
        <v>1.8064516129032258</v>
      </c>
      <c r="R3413">
        <v>100</v>
      </c>
      <c r="S3413">
        <v>3.225806451612903</v>
      </c>
      <c r="T3413">
        <f>DATATABLE[[#This Row],[تعداد واگن منتظر واگذاری]]+DATATABLE[[#This Row],[تعداد واگن تحت تخلیه]]</f>
        <v>156</v>
      </c>
      <c r="U3413">
        <v>5.032258064516129</v>
      </c>
      <c r="V3413">
        <v>52</v>
      </c>
      <c r="W3413">
        <v>1.6774193548387097</v>
      </c>
      <c r="X3413">
        <v>3380</v>
      </c>
      <c r="Y3413">
        <v>156</v>
      </c>
      <c r="Z3413">
        <v>152</v>
      </c>
      <c r="AA3413" t="s">
        <v>15</v>
      </c>
      <c r="AB3413">
        <v>1</v>
      </c>
      <c r="AC3413">
        <v>0</v>
      </c>
      <c r="AD3413" t="s">
        <v>15</v>
      </c>
      <c r="AE3413">
        <v>1</v>
      </c>
      <c r="AF3413">
        <v>0</v>
      </c>
      <c r="AG3413" t="s">
        <v>15</v>
      </c>
      <c r="AH3413">
        <v>1</v>
      </c>
      <c r="AI3413">
        <v>0</v>
      </c>
      <c r="AJ3413" t="s">
        <v>15</v>
      </c>
      <c r="AK3413">
        <v>1</v>
      </c>
      <c r="AL3413">
        <v>0</v>
      </c>
    </row>
    <row r="3414" spans="1:38" x14ac:dyDescent="0.25">
      <c r="A3414" t="s">
        <v>1530</v>
      </c>
      <c r="B3414" t="s">
        <v>10</v>
      </c>
      <c r="C3414">
        <v>13980430</v>
      </c>
      <c r="D3414">
        <v>980430</v>
      </c>
      <c r="E3414" t="s">
        <v>1037</v>
      </c>
      <c r="F3414" t="s">
        <v>1038</v>
      </c>
      <c r="G3414" t="s">
        <v>1523</v>
      </c>
      <c r="H3414" t="s">
        <v>40</v>
      </c>
      <c r="I3414">
        <v>2</v>
      </c>
      <c r="J3414" t="s">
        <v>23</v>
      </c>
      <c r="K3414">
        <v>4</v>
      </c>
      <c r="L3414">
        <v>19</v>
      </c>
      <c r="M3414">
        <v>18</v>
      </c>
      <c r="N3414" t="s">
        <v>16</v>
      </c>
      <c r="O3414" t="s">
        <v>1573</v>
      </c>
      <c r="P3414">
        <v>0</v>
      </c>
      <c r="Q3414">
        <v>0</v>
      </c>
      <c r="R3414">
        <v>100</v>
      </c>
      <c r="S3414">
        <v>3.225806451612903</v>
      </c>
      <c r="T3414">
        <f>DATATABLE[[#This Row],[تعداد واگن منتظر واگذاری]]+DATATABLE[[#This Row],[تعداد واگن تحت تخلیه]]</f>
        <v>100</v>
      </c>
      <c r="U3414">
        <v>3.225806451612903</v>
      </c>
      <c r="V3414">
        <v>97</v>
      </c>
      <c r="W3414">
        <v>3.129032258064516</v>
      </c>
      <c r="X3414">
        <v>6305</v>
      </c>
      <c r="Y3414">
        <v>100</v>
      </c>
      <c r="Z3414">
        <v>197</v>
      </c>
      <c r="AA3414" t="s">
        <v>13</v>
      </c>
      <c r="AB3414">
        <v>0</v>
      </c>
      <c r="AC3414">
        <v>1</v>
      </c>
      <c r="AD3414" t="s">
        <v>15</v>
      </c>
      <c r="AE3414">
        <v>1</v>
      </c>
      <c r="AF3414">
        <v>0</v>
      </c>
      <c r="AG3414" t="s">
        <v>15</v>
      </c>
      <c r="AH3414">
        <v>1</v>
      </c>
      <c r="AI3414">
        <v>0</v>
      </c>
      <c r="AJ3414" t="s">
        <v>15</v>
      </c>
      <c r="AK3414">
        <v>1</v>
      </c>
      <c r="AL3414">
        <v>0</v>
      </c>
    </row>
    <row r="3415" spans="1:38" x14ac:dyDescent="0.25">
      <c r="A3415" t="s">
        <v>1530</v>
      </c>
      <c r="B3415" t="s">
        <v>10</v>
      </c>
      <c r="C3415">
        <v>13980431</v>
      </c>
      <c r="D3415">
        <v>980431</v>
      </c>
      <c r="E3415" t="s">
        <v>1039</v>
      </c>
      <c r="F3415" t="s">
        <v>1040</v>
      </c>
      <c r="G3415" t="s">
        <v>1523</v>
      </c>
      <c r="H3415" t="s">
        <v>40</v>
      </c>
      <c r="I3415">
        <v>2</v>
      </c>
      <c r="J3415" t="s">
        <v>23</v>
      </c>
      <c r="K3415">
        <v>4</v>
      </c>
      <c r="L3415">
        <v>19</v>
      </c>
      <c r="M3415">
        <v>18</v>
      </c>
      <c r="N3415" t="s">
        <v>17</v>
      </c>
      <c r="O3415" t="s">
        <v>1574</v>
      </c>
      <c r="P3415">
        <v>35</v>
      </c>
      <c r="Q3415">
        <v>1.1290322580645162</v>
      </c>
      <c r="R3415">
        <v>77</v>
      </c>
      <c r="S3415">
        <v>2.4838709677419355</v>
      </c>
      <c r="T3415">
        <f>DATATABLE[[#This Row],[تعداد واگن منتظر واگذاری]]+DATATABLE[[#This Row],[تعداد واگن تحت تخلیه]]</f>
        <v>112</v>
      </c>
      <c r="U3415">
        <v>3.6129032258064515</v>
      </c>
      <c r="V3415">
        <v>40</v>
      </c>
      <c r="W3415">
        <v>1.2903225806451613</v>
      </c>
      <c r="X3415">
        <v>2600</v>
      </c>
      <c r="Y3415">
        <v>112</v>
      </c>
      <c r="Z3415">
        <v>117</v>
      </c>
      <c r="AA3415" t="s">
        <v>15</v>
      </c>
      <c r="AB3415">
        <v>1</v>
      </c>
      <c r="AC3415">
        <v>0</v>
      </c>
      <c r="AD3415" t="s">
        <v>15</v>
      </c>
      <c r="AE3415">
        <v>1</v>
      </c>
      <c r="AF3415">
        <v>0</v>
      </c>
      <c r="AG3415" t="s">
        <v>15</v>
      </c>
      <c r="AH3415">
        <v>1</v>
      </c>
      <c r="AI3415">
        <v>0</v>
      </c>
      <c r="AJ3415" t="s">
        <v>15</v>
      </c>
      <c r="AK3415">
        <v>1</v>
      </c>
      <c r="AL3415">
        <v>0</v>
      </c>
    </row>
    <row r="3416" spans="1:38" x14ac:dyDescent="0.25">
      <c r="A3416" t="s">
        <v>1530</v>
      </c>
      <c r="B3416" t="s">
        <v>10</v>
      </c>
      <c r="C3416">
        <v>13980501</v>
      </c>
      <c r="D3416">
        <v>980501</v>
      </c>
      <c r="E3416" t="s">
        <v>1041</v>
      </c>
      <c r="F3416" t="s">
        <v>1042</v>
      </c>
      <c r="G3416" t="s">
        <v>1523</v>
      </c>
      <c r="H3416" t="s">
        <v>40</v>
      </c>
      <c r="I3416">
        <v>2</v>
      </c>
      <c r="J3416" t="s">
        <v>24</v>
      </c>
      <c r="K3416">
        <v>5</v>
      </c>
      <c r="L3416">
        <v>19</v>
      </c>
      <c r="M3416">
        <v>18</v>
      </c>
      <c r="N3416" t="s">
        <v>18</v>
      </c>
      <c r="O3416" t="s">
        <v>1542</v>
      </c>
      <c r="P3416">
        <v>57</v>
      </c>
      <c r="Q3416">
        <v>1.8387096774193548</v>
      </c>
      <c r="R3416">
        <v>77</v>
      </c>
      <c r="S3416">
        <v>2.4838709677419355</v>
      </c>
      <c r="T3416">
        <f>DATATABLE[[#This Row],[تعداد واگن منتظر واگذاری]]+DATATABLE[[#This Row],[تعداد واگن تحت تخلیه]]</f>
        <v>134</v>
      </c>
      <c r="U3416">
        <v>4.32258064516129</v>
      </c>
      <c r="V3416">
        <v>0</v>
      </c>
      <c r="W3416">
        <v>0</v>
      </c>
      <c r="X3416">
        <v>0</v>
      </c>
      <c r="Y3416">
        <v>134</v>
      </c>
      <c r="Z3416">
        <v>77</v>
      </c>
      <c r="AA3416" t="s">
        <v>15</v>
      </c>
      <c r="AB3416">
        <v>1</v>
      </c>
      <c r="AC3416">
        <v>0</v>
      </c>
      <c r="AD3416" t="s">
        <v>15</v>
      </c>
      <c r="AE3416">
        <v>1</v>
      </c>
      <c r="AF3416">
        <v>0</v>
      </c>
      <c r="AG3416" t="s">
        <v>13</v>
      </c>
      <c r="AH3416">
        <v>0</v>
      </c>
      <c r="AI3416">
        <v>1</v>
      </c>
      <c r="AJ3416" t="s">
        <v>15</v>
      </c>
      <c r="AK3416">
        <v>1</v>
      </c>
      <c r="AL3416">
        <v>0</v>
      </c>
    </row>
    <row r="3417" spans="1:38" x14ac:dyDescent="0.25">
      <c r="A3417" t="s">
        <v>1530</v>
      </c>
      <c r="B3417" t="s">
        <v>10</v>
      </c>
      <c r="C3417">
        <v>13980502</v>
      </c>
      <c r="D3417">
        <v>980502</v>
      </c>
      <c r="E3417" t="s">
        <v>1043</v>
      </c>
      <c r="F3417" t="s">
        <v>1044</v>
      </c>
      <c r="G3417" t="s">
        <v>1523</v>
      </c>
      <c r="H3417" t="s">
        <v>40</v>
      </c>
      <c r="I3417">
        <v>2</v>
      </c>
      <c r="J3417" t="s">
        <v>24</v>
      </c>
      <c r="K3417">
        <v>5</v>
      </c>
      <c r="L3417">
        <v>19</v>
      </c>
      <c r="M3417">
        <v>18</v>
      </c>
      <c r="N3417" t="s">
        <v>19</v>
      </c>
      <c r="O3417" t="s">
        <v>1543</v>
      </c>
      <c r="P3417">
        <v>7</v>
      </c>
      <c r="Q3417">
        <v>0.22580645161290322</v>
      </c>
      <c r="R3417">
        <v>93</v>
      </c>
      <c r="S3417">
        <v>3</v>
      </c>
      <c r="T3417">
        <f>DATATABLE[[#This Row],[تعداد واگن منتظر واگذاری]]+DATATABLE[[#This Row],[تعداد واگن تحت تخلیه]]</f>
        <v>100</v>
      </c>
      <c r="U3417">
        <v>3.225806451612903</v>
      </c>
      <c r="V3417">
        <v>20</v>
      </c>
      <c r="W3417">
        <v>0.64516129032258063</v>
      </c>
      <c r="X3417">
        <v>1300</v>
      </c>
      <c r="Y3417">
        <v>100</v>
      </c>
      <c r="Z3417">
        <v>113</v>
      </c>
      <c r="AA3417" t="s">
        <v>15</v>
      </c>
      <c r="AB3417">
        <v>1</v>
      </c>
      <c r="AC3417">
        <v>0</v>
      </c>
      <c r="AD3417" t="s">
        <v>15</v>
      </c>
      <c r="AE3417">
        <v>1</v>
      </c>
      <c r="AF3417">
        <v>0</v>
      </c>
      <c r="AG3417" t="s">
        <v>15</v>
      </c>
      <c r="AH3417">
        <v>1</v>
      </c>
      <c r="AI3417">
        <v>0</v>
      </c>
      <c r="AJ3417" t="s">
        <v>15</v>
      </c>
      <c r="AK3417">
        <v>1</v>
      </c>
      <c r="AL3417">
        <v>0</v>
      </c>
    </row>
    <row r="3418" spans="1:38" x14ac:dyDescent="0.25">
      <c r="A3418" t="s">
        <v>1530</v>
      </c>
      <c r="B3418" t="s">
        <v>10</v>
      </c>
      <c r="C3418">
        <v>13980503</v>
      </c>
      <c r="D3418">
        <v>980503</v>
      </c>
      <c r="E3418" t="s">
        <v>1045</v>
      </c>
      <c r="F3418" t="s">
        <v>1046</v>
      </c>
      <c r="G3418" t="s">
        <v>1523</v>
      </c>
      <c r="H3418" t="s">
        <v>40</v>
      </c>
      <c r="I3418">
        <v>2</v>
      </c>
      <c r="J3418" t="s">
        <v>24</v>
      </c>
      <c r="K3418">
        <v>5</v>
      </c>
      <c r="L3418">
        <v>19</v>
      </c>
      <c r="M3418">
        <v>19</v>
      </c>
      <c r="N3418" t="s">
        <v>20</v>
      </c>
      <c r="O3418" t="s">
        <v>1544</v>
      </c>
      <c r="P3418">
        <v>0</v>
      </c>
      <c r="Q3418">
        <v>0</v>
      </c>
      <c r="R3418">
        <v>53</v>
      </c>
      <c r="S3418">
        <v>1.7096774193548387</v>
      </c>
      <c r="T3418">
        <f>DATATABLE[[#This Row],[تعداد واگن منتظر واگذاری]]+DATATABLE[[#This Row],[تعداد واگن تحت تخلیه]]</f>
        <v>53</v>
      </c>
      <c r="U3418">
        <v>1.7096774193548387</v>
      </c>
      <c r="V3418">
        <v>68</v>
      </c>
      <c r="W3418">
        <v>2.193548387096774</v>
      </c>
      <c r="X3418">
        <v>4420</v>
      </c>
      <c r="Y3418">
        <v>53</v>
      </c>
      <c r="Z3418">
        <v>121</v>
      </c>
      <c r="AA3418" t="s">
        <v>13</v>
      </c>
      <c r="AB3418">
        <v>0</v>
      </c>
      <c r="AC3418">
        <v>1</v>
      </c>
      <c r="AD3418" t="s">
        <v>15</v>
      </c>
      <c r="AE3418">
        <v>1</v>
      </c>
      <c r="AF3418">
        <v>0</v>
      </c>
      <c r="AG3418" t="s">
        <v>15</v>
      </c>
      <c r="AH3418">
        <v>1</v>
      </c>
      <c r="AI3418">
        <v>0</v>
      </c>
      <c r="AJ3418" t="s">
        <v>15</v>
      </c>
      <c r="AK3418">
        <v>1</v>
      </c>
      <c r="AL3418">
        <v>0</v>
      </c>
    </row>
    <row r="3419" spans="1:38" x14ac:dyDescent="0.25">
      <c r="A3419" t="s">
        <v>1530</v>
      </c>
      <c r="B3419" t="s">
        <v>10</v>
      </c>
      <c r="C3419">
        <v>13980504</v>
      </c>
      <c r="D3419">
        <v>980504</v>
      </c>
      <c r="E3419" t="s">
        <v>1047</v>
      </c>
      <c r="F3419" t="s">
        <v>1048</v>
      </c>
      <c r="G3419" t="s">
        <v>1523</v>
      </c>
      <c r="H3419" t="s">
        <v>40</v>
      </c>
      <c r="I3419">
        <v>2</v>
      </c>
      <c r="J3419" t="s">
        <v>24</v>
      </c>
      <c r="K3419">
        <v>5</v>
      </c>
      <c r="L3419">
        <v>19</v>
      </c>
      <c r="M3419">
        <v>19</v>
      </c>
      <c r="N3419" t="s">
        <v>12</v>
      </c>
      <c r="O3419" t="s">
        <v>1545</v>
      </c>
      <c r="P3419">
        <v>0</v>
      </c>
      <c r="Q3419">
        <v>0</v>
      </c>
      <c r="R3419">
        <v>83</v>
      </c>
      <c r="S3419">
        <v>2.6774193548387095</v>
      </c>
      <c r="T3419">
        <f>DATATABLE[[#This Row],[تعداد واگن منتظر واگذاری]]+DATATABLE[[#This Row],[تعداد واگن تحت تخلیه]]</f>
        <v>83</v>
      </c>
      <c r="U3419">
        <v>2.6774193548387095</v>
      </c>
      <c r="V3419">
        <v>32</v>
      </c>
      <c r="W3419">
        <v>1.032258064516129</v>
      </c>
      <c r="X3419">
        <v>2080</v>
      </c>
      <c r="Y3419">
        <v>83</v>
      </c>
      <c r="Z3419">
        <v>115</v>
      </c>
      <c r="AA3419" t="s">
        <v>13</v>
      </c>
      <c r="AB3419">
        <v>0</v>
      </c>
      <c r="AC3419">
        <v>1</v>
      </c>
      <c r="AD3419" t="s">
        <v>15</v>
      </c>
      <c r="AE3419">
        <v>1</v>
      </c>
      <c r="AF3419">
        <v>0</v>
      </c>
      <c r="AG3419" t="s">
        <v>15</v>
      </c>
      <c r="AH3419">
        <v>1</v>
      </c>
      <c r="AI3419">
        <v>0</v>
      </c>
      <c r="AJ3419" t="s">
        <v>15</v>
      </c>
      <c r="AK3419">
        <v>1</v>
      </c>
      <c r="AL3419">
        <v>0</v>
      </c>
    </row>
    <row r="3420" spans="1:38" x14ac:dyDescent="0.25">
      <c r="A3420" t="s">
        <v>1530</v>
      </c>
      <c r="B3420" t="s">
        <v>10</v>
      </c>
      <c r="C3420">
        <v>13980505</v>
      </c>
      <c r="D3420">
        <v>980505</v>
      </c>
      <c r="E3420" t="s">
        <v>1049</v>
      </c>
      <c r="F3420" t="s">
        <v>1050</v>
      </c>
      <c r="G3420" t="s">
        <v>1523</v>
      </c>
      <c r="H3420" t="s">
        <v>40</v>
      </c>
      <c r="I3420">
        <v>2</v>
      </c>
      <c r="J3420" t="s">
        <v>24</v>
      </c>
      <c r="K3420">
        <v>5</v>
      </c>
      <c r="L3420">
        <v>20</v>
      </c>
      <c r="M3420">
        <v>19</v>
      </c>
      <c r="N3420" t="s">
        <v>14</v>
      </c>
      <c r="O3420" t="s">
        <v>1546</v>
      </c>
      <c r="P3420">
        <v>0</v>
      </c>
      <c r="Q3420">
        <v>0</v>
      </c>
      <c r="R3420">
        <v>96</v>
      </c>
      <c r="S3420">
        <v>3.096774193548387</v>
      </c>
      <c r="T3420">
        <f>DATATABLE[[#This Row],[تعداد واگن منتظر واگذاری]]+DATATABLE[[#This Row],[تعداد واگن تحت تخلیه]]</f>
        <v>96</v>
      </c>
      <c r="U3420">
        <v>3.096774193548387</v>
      </c>
      <c r="V3420">
        <v>70</v>
      </c>
      <c r="W3420">
        <v>2.2580645161290325</v>
      </c>
      <c r="X3420">
        <v>4550</v>
      </c>
      <c r="Y3420">
        <v>96</v>
      </c>
      <c r="Z3420">
        <v>166</v>
      </c>
      <c r="AA3420" t="s">
        <v>13</v>
      </c>
      <c r="AB3420">
        <v>0</v>
      </c>
      <c r="AC3420">
        <v>1</v>
      </c>
      <c r="AD3420" t="s">
        <v>15</v>
      </c>
      <c r="AE3420">
        <v>1</v>
      </c>
      <c r="AF3420">
        <v>0</v>
      </c>
      <c r="AG3420" t="s">
        <v>15</v>
      </c>
      <c r="AH3420">
        <v>1</v>
      </c>
      <c r="AI3420">
        <v>0</v>
      </c>
      <c r="AJ3420" t="s">
        <v>15</v>
      </c>
      <c r="AK3420">
        <v>1</v>
      </c>
      <c r="AL3420">
        <v>0</v>
      </c>
    </row>
    <row r="3421" spans="1:38" x14ac:dyDescent="0.25">
      <c r="A3421" t="s">
        <v>1530</v>
      </c>
      <c r="B3421" t="s">
        <v>10</v>
      </c>
      <c r="C3421">
        <v>13980506</v>
      </c>
      <c r="D3421">
        <v>980506</v>
      </c>
      <c r="E3421" t="s">
        <v>1051</v>
      </c>
      <c r="F3421" t="s">
        <v>1052</v>
      </c>
      <c r="G3421" t="s">
        <v>1523</v>
      </c>
      <c r="H3421" t="s">
        <v>40</v>
      </c>
      <c r="I3421">
        <v>2</v>
      </c>
      <c r="J3421" t="s">
        <v>24</v>
      </c>
      <c r="K3421">
        <v>5</v>
      </c>
      <c r="L3421">
        <v>20</v>
      </c>
      <c r="M3421">
        <v>19</v>
      </c>
      <c r="N3421" t="s">
        <v>16</v>
      </c>
      <c r="O3421" t="s">
        <v>1547</v>
      </c>
      <c r="P3421">
        <v>13</v>
      </c>
      <c r="Q3421">
        <v>0.41935483870967744</v>
      </c>
      <c r="R3421">
        <v>9</v>
      </c>
      <c r="S3421">
        <v>0.29032258064516131</v>
      </c>
      <c r="T3421">
        <f>DATATABLE[[#This Row],[تعداد واگن منتظر واگذاری]]+DATATABLE[[#This Row],[تعداد واگن تحت تخلیه]]</f>
        <v>22</v>
      </c>
      <c r="U3421">
        <v>0.70967741935483875</v>
      </c>
      <c r="V3421">
        <v>56</v>
      </c>
      <c r="W3421">
        <v>1.8064516129032258</v>
      </c>
      <c r="X3421">
        <v>3640</v>
      </c>
      <c r="Y3421">
        <v>22</v>
      </c>
      <c r="Z3421">
        <v>65</v>
      </c>
      <c r="AA3421" t="s">
        <v>15</v>
      </c>
      <c r="AB3421">
        <v>1</v>
      </c>
      <c r="AC3421">
        <v>0</v>
      </c>
      <c r="AD3421" t="s">
        <v>15</v>
      </c>
      <c r="AE3421">
        <v>1</v>
      </c>
      <c r="AF3421">
        <v>0</v>
      </c>
      <c r="AG3421" t="s">
        <v>15</v>
      </c>
      <c r="AH3421">
        <v>1</v>
      </c>
      <c r="AI3421">
        <v>0</v>
      </c>
      <c r="AJ3421" t="s">
        <v>15</v>
      </c>
      <c r="AK3421">
        <v>1</v>
      </c>
      <c r="AL3421">
        <v>0</v>
      </c>
    </row>
    <row r="3422" spans="1:38" x14ac:dyDescent="0.25">
      <c r="A3422" t="s">
        <v>1530</v>
      </c>
      <c r="B3422" t="s">
        <v>10</v>
      </c>
      <c r="C3422">
        <v>13980507</v>
      </c>
      <c r="D3422">
        <v>980507</v>
      </c>
      <c r="E3422" t="s">
        <v>1053</v>
      </c>
      <c r="F3422" t="s">
        <v>1054</v>
      </c>
      <c r="G3422" t="s">
        <v>1523</v>
      </c>
      <c r="H3422" t="s">
        <v>40</v>
      </c>
      <c r="I3422">
        <v>2</v>
      </c>
      <c r="J3422" t="s">
        <v>24</v>
      </c>
      <c r="K3422">
        <v>5</v>
      </c>
      <c r="L3422">
        <v>20</v>
      </c>
      <c r="M3422">
        <v>19</v>
      </c>
      <c r="N3422" t="s">
        <v>17</v>
      </c>
      <c r="O3422" t="s">
        <v>1548</v>
      </c>
      <c r="P3422">
        <v>0</v>
      </c>
      <c r="Q3422">
        <v>0</v>
      </c>
      <c r="R3422">
        <v>18</v>
      </c>
      <c r="S3422">
        <v>0.58064516129032262</v>
      </c>
      <c r="T3422">
        <f>DATATABLE[[#This Row],[تعداد واگن منتظر واگذاری]]+DATATABLE[[#This Row],[تعداد واگن تحت تخلیه]]</f>
        <v>18</v>
      </c>
      <c r="U3422">
        <v>0.58064516129032262</v>
      </c>
      <c r="V3422">
        <v>26</v>
      </c>
      <c r="W3422">
        <v>0.83870967741935487</v>
      </c>
      <c r="X3422">
        <v>1690</v>
      </c>
      <c r="Y3422">
        <v>18</v>
      </c>
      <c r="Z3422">
        <v>44</v>
      </c>
      <c r="AA3422" t="s">
        <v>13</v>
      </c>
      <c r="AB3422">
        <v>0</v>
      </c>
      <c r="AC3422">
        <v>1</v>
      </c>
      <c r="AD3422" t="s">
        <v>15</v>
      </c>
      <c r="AE3422">
        <v>1</v>
      </c>
      <c r="AF3422">
        <v>0</v>
      </c>
      <c r="AG3422" t="s">
        <v>15</v>
      </c>
      <c r="AH3422">
        <v>1</v>
      </c>
      <c r="AI3422">
        <v>0</v>
      </c>
      <c r="AJ3422" t="s">
        <v>15</v>
      </c>
      <c r="AK3422">
        <v>1</v>
      </c>
      <c r="AL3422">
        <v>0</v>
      </c>
    </row>
    <row r="3423" spans="1:38" x14ac:dyDescent="0.25">
      <c r="A3423" t="s">
        <v>1530</v>
      </c>
      <c r="B3423" t="s">
        <v>10</v>
      </c>
      <c r="C3423">
        <v>13980508</v>
      </c>
      <c r="D3423">
        <v>980508</v>
      </c>
      <c r="E3423" t="s">
        <v>1055</v>
      </c>
      <c r="F3423" t="s">
        <v>1056</v>
      </c>
      <c r="G3423" t="s">
        <v>1523</v>
      </c>
      <c r="H3423" t="s">
        <v>40</v>
      </c>
      <c r="I3423">
        <v>2</v>
      </c>
      <c r="J3423" t="s">
        <v>24</v>
      </c>
      <c r="K3423">
        <v>5</v>
      </c>
      <c r="L3423">
        <v>20</v>
      </c>
      <c r="M3423">
        <v>19</v>
      </c>
      <c r="N3423" t="s">
        <v>18</v>
      </c>
      <c r="O3423" t="s">
        <v>1549</v>
      </c>
      <c r="P3423">
        <v>0</v>
      </c>
      <c r="Q3423">
        <v>0</v>
      </c>
      <c r="R3423">
        <v>25</v>
      </c>
      <c r="S3423">
        <v>0.80645161290322576</v>
      </c>
      <c r="T3423">
        <f>DATATABLE[[#This Row],[تعداد واگن منتظر واگذاری]]+DATATABLE[[#This Row],[تعداد واگن تحت تخلیه]]</f>
        <v>25</v>
      </c>
      <c r="U3423">
        <v>0.80645161290322576</v>
      </c>
      <c r="V3423">
        <v>40</v>
      </c>
      <c r="W3423">
        <v>1.2903225806451613</v>
      </c>
      <c r="X3423">
        <v>2600</v>
      </c>
      <c r="Y3423">
        <v>25</v>
      </c>
      <c r="Z3423">
        <v>65</v>
      </c>
      <c r="AA3423" t="s">
        <v>13</v>
      </c>
      <c r="AB3423">
        <v>0</v>
      </c>
      <c r="AC3423">
        <v>1</v>
      </c>
      <c r="AD3423" t="s">
        <v>15</v>
      </c>
      <c r="AE3423">
        <v>1</v>
      </c>
      <c r="AF3423">
        <v>0</v>
      </c>
      <c r="AG3423" t="s">
        <v>15</v>
      </c>
      <c r="AH3423">
        <v>1</v>
      </c>
      <c r="AI3423">
        <v>0</v>
      </c>
      <c r="AJ3423" t="s">
        <v>15</v>
      </c>
      <c r="AK3423">
        <v>1</v>
      </c>
      <c r="AL3423">
        <v>0</v>
      </c>
    </row>
    <row r="3424" spans="1:38" x14ac:dyDescent="0.25">
      <c r="A3424" t="s">
        <v>1530</v>
      </c>
      <c r="B3424" t="s">
        <v>10</v>
      </c>
      <c r="C3424">
        <v>13980509</v>
      </c>
      <c r="D3424">
        <v>980509</v>
      </c>
      <c r="E3424" t="s">
        <v>1057</v>
      </c>
      <c r="F3424" t="s">
        <v>1058</v>
      </c>
      <c r="G3424" t="s">
        <v>1523</v>
      </c>
      <c r="H3424" t="s">
        <v>40</v>
      </c>
      <c r="I3424">
        <v>2</v>
      </c>
      <c r="J3424" t="s">
        <v>24</v>
      </c>
      <c r="K3424">
        <v>5</v>
      </c>
      <c r="L3424">
        <v>20</v>
      </c>
      <c r="M3424">
        <v>19</v>
      </c>
      <c r="N3424" t="s">
        <v>19</v>
      </c>
      <c r="O3424" t="s">
        <v>1550</v>
      </c>
      <c r="P3424">
        <v>0</v>
      </c>
      <c r="Q3424">
        <v>0</v>
      </c>
      <c r="R3424">
        <v>71</v>
      </c>
      <c r="S3424">
        <v>2.2903225806451615</v>
      </c>
      <c r="T3424">
        <f>DATATABLE[[#This Row],[تعداد واگن منتظر واگذاری]]+DATATABLE[[#This Row],[تعداد واگن تحت تخلیه]]</f>
        <v>71</v>
      </c>
      <c r="U3424">
        <v>2.2903225806451615</v>
      </c>
      <c r="V3424">
        <v>16</v>
      </c>
      <c r="W3424">
        <v>0.5161290322580645</v>
      </c>
      <c r="X3424">
        <v>1040</v>
      </c>
      <c r="Y3424">
        <v>71</v>
      </c>
      <c r="Z3424">
        <v>87</v>
      </c>
      <c r="AA3424" t="s">
        <v>13</v>
      </c>
      <c r="AB3424">
        <v>0</v>
      </c>
      <c r="AC3424">
        <v>1</v>
      </c>
      <c r="AD3424" t="s">
        <v>15</v>
      </c>
      <c r="AE3424">
        <v>1</v>
      </c>
      <c r="AF3424">
        <v>0</v>
      </c>
      <c r="AG3424" t="s">
        <v>15</v>
      </c>
      <c r="AH3424">
        <v>1</v>
      </c>
      <c r="AI3424">
        <v>0</v>
      </c>
      <c r="AJ3424" t="s">
        <v>15</v>
      </c>
      <c r="AK3424">
        <v>1</v>
      </c>
      <c r="AL3424">
        <v>0</v>
      </c>
    </row>
    <row r="3425" spans="1:38" x14ac:dyDescent="0.25">
      <c r="A3425" t="s">
        <v>1530</v>
      </c>
      <c r="B3425" t="s">
        <v>10</v>
      </c>
      <c r="C3425">
        <v>13980510</v>
      </c>
      <c r="D3425">
        <v>980510</v>
      </c>
      <c r="E3425" t="s">
        <v>1059</v>
      </c>
      <c r="F3425" t="s">
        <v>1060</v>
      </c>
      <c r="G3425" t="s">
        <v>1523</v>
      </c>
      <c r="H3425" t="s">
        <v>40</v>
      </c>
      <c r="I3425">
        <v>2</v>
      </c>
      <c r="J3425" t="s">
        <v>24</v>
      </c>
      <c r="K3425">
        <v>5</v>
      </c>
      <c r="L3425">
        <v>20</v>
      </c>
      <c r="M3425">
        <v>20</v>
      </c>
      <c r="N3425" t="s">
        <v>20</v>
      </c>
      <c r="O3425" t="s">
        <v>1551</v>
      </c>
      <c r="P3425">
        <v>110</v>
      </c>
      <c r="Q3425">
        <v>3.5483870967741935</v>
      </c>
      <c r="R3425">
        <v>68</v>
      </c>
      <c r="S3425">
        <v>2.193548387096774</v>
      </c>
      <c r="T3425">
        <f>DATATABLE[[#This Row],[تعداد واگن منتظر واگذاری]]+DATATABLE[[#This Row],[تعداد واگن تحت تخلیه]]</f>
        <v>178</v>
      </c>
      <c r="U3425">
        <v>5.741935483870968</v>
      </c>
      <c r="V3425">
        <v>57</v>
      </c>
      <c r="W3425">
        <v>1.8387096774193548</v>
      </c>
      <c r="X3425">
        <v>3705</v>
      </c>
      <c r="Y3425">
        <v>178</v>
      </c>
      <c r="Z3425">
        <v>125</v>
      </c>
      <c r="AA3425" t="s">
        <v>15</v>
      </c>
      <c r="AB3425">
        <v>1</v>
      </c>
      <c r="AC3425">
        <v>0</v>
      </c>
      <c r="AD3425" t="s">
        <v>15</v>
      </c>
      <c r="AE3425">
        <v>1</v>
      </c>
      <c r="AF3425">
        <v>0</v>
      </c>
      <c r="AG3425" t="s">
        <v>15</v>
      </c>
      <c r="AH3425">
        <v>1</v>
      </c>
      <c r="AI3425">
        <v>0</v>
      </c>
      <c r="AJ3425" t="s">
        <v>15</v>
      </c>
      <c r="AK3425">
        <v>1</v>
      </c>
      <c r="AL3425">
        <v>0</v>
      </c>
    </row>
    <row r="3426" spans="1:38" x14ac:dyDescent="0.25">
      <c r="A3426" t="s">
        <v>1530</v>
      </c>
      <c r="B3426" t="s">
        <v>10</v>
      </c>
      <c r="C3426">
        <v>13980511</v>
      </c>
      <c r="D3426">
        <v>980511</v>
      </c>
      <c r="E3426" t="s">
        <v>1061</v>
      </c>
      <c r="F3426" t="s">
        <v>1062</v>
      </c>
      <c r="G3426" t="s">
        <v>1523</v>
      </c>
      <c r="H3426" t="s">
        <v>40</v>
      </c>
      <c r="I3426">
        <v>2</v>
      </c>
      <c r="J3426" t="s">
        <v>24</v>
      </c>
      <c r="K3426">
        <v>5</v>
      </c>
      <c r="L3426">
        <v>20</v>
      </c>
      <c r="M3426">
        <v>20</v>
      </c>
      <c r="N3426" t="s">
        <v>12</v>
      </c>
      <c r="O3426" t="s">
        <v>1552</v>
      </c>
      <c r="P3426">
        <v>38</v>
      </c>
      <c r="Q3426">
        <v>1.2258064516129032</v>
      </c>
      <c r="R3426">
        <v>86</v>
      </c>
      <c r="S3426">
        <v>2.774193548387097</v>
      </c>
      <c r="T3426">
        <f>DATATABLE[[#This Row],[تعداد واگن منتظر واگذاری]]+DATATABLE[[#This Row],[تعداد واگن تحت تخلیه]]</f>
        <v>124</v>
      </c>
      <c r="U3426">
        <v>4</v>
      </c>
      <c r="V3426">
        <v>90</v>
      </c>
      <c r="W3426">
        <v>2.903225806451613</v>
      </c>
      <c r="X3426">
        <v>5850</v>
      </c>
      <c r="Y3426">
        <v>124</v>
      </c>
      <c r="Z3426">
        <v>176</v>
      </c>
      <c r="AA3426" t="s">
        <v>15</v>
      </c>
      <c r="AB3426">
        <v>1</v>
      </c>
      <c r="AC3426">
        <v>0</v>
      </c>
      <c r="AD3426" t="s">
        <v>15</v>
      </c>
      <c r="AE3426">
        <v>1</v>
      </c>
      <c r="AF3426">
        <v>0</v>
      </c>
      <c r="AG3426" t="s">
        <v>15</v>
      </c>
      <c r="AH3426">
        <v>1</v>
      </c>
      <c r="AI3426">
        <v>0</v>
      </c>
      <c r="AJ3426" t="s">
        <v>15</v>
      </c>
      <c r="AK3426">
        <v>1</v>
      </c>
      <c r="AL3426">
        <v>0</v>
      </c>
    </row>
    <row r="3427" spans="1:38" x14ac:dyDescent="0.25">
      <c r="A3427" t="s">
        <v>1530</v>
      </c>
      <c r="B3427" t="s">
        <v>10</v>
      </c>
      <c r="C3427">
        <v>13980512</v>
      </c>
      <c r="D3427">
        <v>980512</v>
      </c>
      <c r="E3427" t="s">
        <v>1063</v>
      </c>
      <c r="F3427" t="s">
        <v>1064</v>
      </c>
      <c r="G3427" t="s">
        <v>1523</v>
      </c>
      <c r="H3427" t="s">
        <v>40</v>
      </c>
      <c r="I3427">
        <v>2</v>
      </c>
      <c r="J3427" t="s">
        <v>24</v>
      </c>
      <c r="K3427">
        <v>5</v>
      </c>
      <c r="L3427">
        <v>21</v>
      </c>
      <c r="M3427">
        <v>20</v>
      </c>
      <c r="N3427" t="s">
        <v>14</v>
      </c>
      <c r="O3427" t="s">
        <v>1553</v>
      </c>
      <c r="P3427">
        <v>16</v>
      </c>
      <c r="Q3427">
        <v>0.5161290322580645</v>
      </c>
      <c r="R3427">
        <v>57</v>
      </c>
      <c r="S3427">
        <v>1.8387096774193548</v>
      </c>
      <c r="T3427">
        <f>DATATABLE[[#This Row],[تعداد واگن منتظر واگذاری]]+DATATABLE[[#This Row],[تعداد واگن تحت تخلیه]]</f>
        <v>73</v>
      </c>
      <c r="U3427">
        <v>2.3548387096774195</v>
      </c>
      <c r="V3427">
        <v>84</v>
      </c>
      <c r="W3427">
        <v>2.7096774193548385</v>
      </c>
      <c r="X3427">
        <v>5460</v>
      </c>
      <c r="Y3427">
        <v>73</v>
      </c>
      <c r="Z3427">
        <v>141</v>
      </c>
      <c r="AA3427" t="s">
        <v>15</v>
      </c>
      <c r="AB3427">
        <v>1</v>
      </c>
      <c r="AC3427">
        <v>0</v>
      </c>
      <c r="AD3427" t="s">
        <v>15</v>
      </c>
      <c r="AE3427">
        <v>1</v>
      </c>
      <c r="AF3427">
        <v>0</v>
      </c>
      <c r="AG3427" t="s">
        <v>15</v>
      </c>
      <c r="AH3427">
        <v>1</v>
      </c>
      <c r="AI3427">
        <v>0</v>
      </c>
      <c r="AJ3427" t="s">
        <v>15</v>
      </c>
      <c r="AK3427">
        <v>1</v>
      </c>
      <c r="AL3427">
        <v>0</v>
      </c>
    </row>
    <row r="3428" spans="1:38" x14ac:dyDescent="0.25">
      <c r="A3428" t="s">
        <v>1530</v>
      </c>
      <c r="B3428" t="s">
        <v>10</v>
      </c>
      <c r="C3428">
        <v>13980513</v>
      </c>
      <c r="D3428">
        <v>980513</v>
      </c>
      <c r="E3428" t="s">
        <v>1065</v>
      </c>
      <c r="F3428" t="s">
        <v>1066</v>
      </c>
      <c r="G3428" t="s">
        <v>1523</v>
      </c>
      <c r="H3428" t="s">
        <v>40</v>
      </c>
      <c r="I3428">
        <v>2</v>
      </c>
      <c r="J3428" t="s">
        <v>24</v>
      </c>
      <c r="K3428">
        <v>5</v>
      </c>
      <c r="L3428">
        <v>21</v>
      </c>
      <c r="M3428">
        <v>20</v>
      </c>
      <c r="N3428" t="s">
        <v>16</v>
      </c>
      <c r="O3428" t="s">
        <v>1556</v>
      </c>
      <c r="P3428">
        <v>14</v>
      </c>
      <c r="Q3428">
        <v>0.45161290322580644</v>
      </c>
      <c r="R3428">
        <v>30</v>
      </c>
      <c r="S3428">
        <v>0.967741935483871</v>
      </c>
      <c r="T3428">
        <f>DATATABLE[[#This Row],[تعداد واگن منتظر واگذاری]]+DATATABLE[[#This Row],[تعداد واگن تحت تخلیه]]</f>
        <v>44</v>
      </c>
      <c r="U3428">
        <v>1.4193548387096775</v>
      </c>
      <c r="V3428">
        <v>46</v>
      </c>
      <c r="W3428">
        <v>1.4838709677419355</v>
      </c>
      <c r="X3428">
        <v>2990</v>
      </c>
      <c r="Y3428">
        <v>44</v>
      </c>
      <c r="Z3428">
        <v>76</v>
      </c>
      <c r="AA3428" t="s">
        <v>15</v>
      </c>
      <c r="AB3428">
        <v>1</v>
      </c>
      <c r="AC3428">
        <v>0</v>
      </c>
      <c r="AD3428" t="s">
        <v>15</v>
      </c>
      <c r="AE3428">
        <v>1</v>
      </c>
      <c r="AF3428">
        <v>0</v>
      </c>
      <c r="AG3428" t="s">
        <v>15</v>
      </c>
      <c r="AH3428">
        <v>1</v>
      </c>
      <c r="AI3428">
        <v>0</v>
      </c>
      <c r="AJ3428" t="s">
        <v>15</v>
      </c>
      <c r="AK3428">
        <v>1</v>
      </c>
      <c r="AL3428">
        <v>0</v>
      </c>
    </row>
    <row r="3429" spans="1:38" x14ac:dyDescent="0.25">
      <c r="A3429" t="s">
        <v>1530</v>
      </c>
      <c r="B3429" t="s">
        <v>10</v>
      </c>
      <c r="C3429">
        <v>13980514</v>
      </c>
      <c r="D3429">
        <v>980514</v>
      </c>
      <c r="E3429" t="s">
        <v>1067</v>
      </c>
      <c r="F3429" t="s">
        <v>1068</v>
      </c>
      <c r="G3429" t="s">
        <v>1523</v>
      </c>
      <c r="H3429" t="s">
        <v>40</v>
      </c>
      <c r="I3429">
        <v>2</v>
      </c>
      <c r="J3429" t="s">
        <v>24</v>
      </c>
      <c r="K3429">
        <v>5</v>
      </c>
      <c r="L3429">
        <v>21</v>
      </c>
      <c r="M3429">
        <v>20</v>
      </c>
      <c r="N3429" t="s">
        <v>17</v>
      </c>
      <c r="O3429" t="s">
        <v>1557</v>
      </c>
      <c r="P3429">
        <v>88</v>
      </c>
      <c r="Q3429">
        <v>2.838709677419355</v>
      </c>
      <c r="R3429">
        <v>112</v>
      </c>
      <c r="S3429">
        <v>3.6129032258064515</v>
      </c>
      <c r="T3429">
        <f>DATATABLE[[#This Row],[تعداد واگن منتظر واگذاری]]+DATATABLE[[#This Row],[تعداد واگن تحت تخلیه]]</f>
        <v>200</v>
      </c>
      <c r="U3429">
        <v>6.4516129032258061</v>
      </c>
      <c r="V3429">
        <v>113</v>
      </c>
      <c r="W3429">
        <v>3.6451612903225805</v>
      </c>
      <c r="X3429">
        <v>7345</v>
      </c>
      <c r="Y3429">
        <v>200</v>
      </c>
      <c r="Z3429">
        <v>225</v>
      </c>
      <c r="AA3429" t="s">
        <v>15</v>
      </c>
      <c r="AB3429">
        <v>1</v>
      </c>
      <c r="AC3429">
        <v>0</v>
      </c>
      <c r="AD3429" t="s">
        <v>15</v>
      </c>
      <c r="AE3429">
        <v>1</v>
      </c>
      <c r="AF3429">
        <v>0</v>
      </c>
      <c r="AG3429" t="s">
        <v>15</v>
      </c>
      <c r="AH3429">
        <v>1</v>
      </c>
      <c r="AI3429">
        <v>0</v>
      </c>
      <c r="AJ3429" t="s">
        <v>15</v>
      </c>
      <c r="AK3429">
        <v>1</v>
      </c>
      <c r="AL3429">
        <v>0</v>
      </c>
    </row>
    <row r="3430" spans="1:38" x14ac:dyDescent="0.25">
      <c r="A3430" t="s">
        <v>1530</v>
      </c>
      <c r="B3430" t="s">
        <v>10</v>
      </c>
      <c r="C3430">
        <v>13980515</v>
      </c>
      <c r="D3430">
        <v>980515</v>
      </c>
      <c r="E3430" t="s">
        <v>1069</v>
      </c>
      <c r="F3430" t="s">
        <v>1070</v>
      </c>
      <c r="G3430" t="s">
        <v>1523</v>
      </c>
      <c r="H3430" t="s">
        <v>40</v>
      </c>
      <c r="I3430">
        <v>2</v>
      </c>
      <c r="J3430" t="s">
        <v>24</v>
      </c>
      <c r="K3430">
        <v>5</v>
      </c>
      <c r="L3430">
        <v>21</v>
      </c>
      <c r="M3430">
        <v>20</v>
      </c>
      <c r="N3430" t="s">
        <v>18</v>
      </c>
      <c r="O3430" t="s">
        <v>1558</v>
      </c>
      <c r="P3430">
        <v>26</v>
      </c>
      <c r="Q3430">
        <v>0.83870967741935487</v>
      </c>
      <c r="R3430">
        <v>94</v>
      </c>
      <c r="S3430">
        <v>3.032258064516129</v>
      </c>
      <c r="T3430">
        <f>DATATABLE[[#This Row],[تعداد واگن منتظر واگذاری]]+DATATABLE[[#This Row],[تعداد واگن تحت تخلیه]]</f>
        <v>120</v>
      </c>
      <c r="U3430">
        <v>3.870967741935484</v>
      </c>
      <c r="V3430">
        <v>163</v>
      </c>
      <c r="W3430">
        <v>5.258064516129032</v>
      </c>
      <c r="X3430">
        <v>10595</v>
      </c>
      <c r="Y3430">
        <v>120</v>
      </c>
      <c r="Z3430">
        <v>257</v>
      </c>
      <c r="AA3430" t="s">
        <v>15</v>
      </c>
      <c r="AB3430">
        <v>1</v>
      </c>
      <c r="AC3430">
        <v>0</v>
      </c>
      <c r="AD3430" t="s">
        <v>15</v>
      </c>
      <c r="AE3430">
        <v>1</v>
      </c>
      <c r="AF3430">
        <v>0</v>
      </c>
      <c r="AG3430" t="s">
        <v>15</v>
      </c>
      <c r="AH3430">
        <v>1</v>
      </c>
      <c r="AI3430">
        <v>0</v>
      </c>
      <c r="AJ3430" t="s">
        <v>15</v>
      </c>
      <c r="AK3430">
        <v>1</v>
      </c>
      <c r="AL3430">
        <v>0</v>
      </c>
    </row>
    <row r="3431" spans="1:38" x14ac:dyDescent="0.25">
      <c r="A3431" t="s">
        <v>1530</v>
      </c>
      <c r="B3431" t="s">
        <v>10</v>
      </c>
      <c r="C3431">
        <v>13980516</v>
      </c>
      <c r="D3431">
        <v>980516</v>
      </c>
      <c r="E3431" t="s">
        <v>1071</v>
      </c>
      <c r="F3431" t="s">
        <v>1072</v>
      </c>
      <c r="G3431" t="s">
        <v>1523</v>
      </c>
      <c r="H3431" t="s">
        <v>40</v>
      </c>
      <c r="I3431">
        <v>2</v>
      </c>
      <c r="J3431" t="s">
        <v>24</v>
      </c>
      <c r="K3431">
        <v>5</v>
      </c>
      <c r="L3431">
        <v>21</v>
      </c>
      <c r="M3431">
        <v>20</v>
      </c>
      <c r="N3431" t="s">
        <v>19</v>
      </c>
      <c r="O3431" t="s">
        <v>1559</v>
      </c>
      <c r="P3431">
        <v>45</v>
      </c>
      <c r="Q3431">
        <v>1.4516129032258065</v>
      </c>
      <c r="R3431">
        <v>91</v>
      </c>
      <c r="S3431">
        <v>2.935483870967742</v>
      </c>
      <c r="T3431">
        <f>DATATABLE[[#This Row],[تعداد واگن منتظر واگذاری]]+DATATABLE[[#This Row],[تعداد واگن تحت تخلیه]]</f>
        <v>136</v>
      </c>
      <c r="U3431">
        <v>4.387096774193548</v>
      </c>
      <c r="V3431">
        <v>86</v>
      </c>
      <c r="W3431">
        <v>2.774193548387097</v>
      </c>
      <c r="X3431">
        <v>5590</v>
      </c>
      <c r="Y3431">
        <v>136</v>
      </c>
      <c r="Z3431">
        <v>177</v>
      </c>
      <c r="AA3431" t="s">
        <v>15</v>
      </c>
      <c r="AB3431">
        <v>1</v>
      </c>
      <c r="AC3431">
        <v>0</v>
      </c>
      <c r="AD3431" t="s">
        <v>15</v>
      </c>
      <c r="AE3431">
        <v>1</v>
      </c>
      <c r="AF3431">
        <v>0</v>
      </c>
      <c r="AG3431" t="s">
        <v>15</v>
      </c>
      <c r="AH3431">
        <v>1</v>
      </c>
      <c r="AI3431">
        <v>0</v>
      </c>
      <c r="AJ3431" t="s">
        <v>15</v>
      </c>
      <c r="AK3431">
        <v>1</v>
      </c>
      <c r="AL3431">
        <v>0</v>
      </c>
    </row>
    <row r="3432" spans="1:38" x14ac:dyDescent="0.25">
      <c r="A3432" t="s">
        <v>1530</v>
      </c>
      <c r="B3432" t="s">
        <v>10</v>
      </c>
      <c r="C3432">
        <v>13980517</v>
      </c>
      <c r="D3432">
        <v>980517</v>
      </c>
      <c r="E3432" t="s">
        <v>1073</v>
      </c>
      <c r="F3432" t="s">
        <v>1074</v>
      </c>
      <c r="G3432" t="s">
        <v>1523</v>
      </c>
      <c r="H3432" t="s">
        <v>40</v>
      </c>
      <c r="I3432">
        <v>2</v>
      </c>
      <c r="J3432" t="s">
        <v>24</v>
      </c>
      <c r="K3432">
        <v>5</v>
      </c>
      <c r="L3432">
        <v>21</v>
      </c>
      <c r="M3432">
        <v>21</v>
      </c>
      <c r="N3432" t="s">
        <v>20</v>
      </c>
      <c r="O3432" t="s">
        <v>1560</v>
      </c>
      <c r="P3432">
        <v>0</v>
      </c>
      <c r="Q3432">
        <v>0</v>
      </c>
      <c r="R3432">
        <v>43</v>
      </c>
      <c r="S3432">
        <v>1.3870967741935485</v>
      </c>
      <c r="T3432">
        <f>DATATABLE[[#This Row],[تعداد واگن منتظر واگذاری]]+DATATABLE[[#This Row],[تعداد واگن تحت تخلیه]]</f>
        <v>43</v>
      </c>
      <c r="U3432">
        <v>1.3870967741935485</v>
      </c>
      <c r="V3432">
        <v>102</v>
      </c>
      <c r="W3432">
        <v>3.2903225806451615</v>
      </c>
      <c r="X3432">
        <v>6630</v>
      </c>
      <c r="Y3432">
        <v>43</v>
      </c>
      <c r="Z3432">
        <v>145</v>
      </c>
      <c r="AA3432" t="s">
        <v>13</v>
      </c>
      <c r="AB3432">
        <v>0</v>
      </c>
      <c r="AC3432">
        <v>1</v>
      </c>
      <c r="AD3432" t="s">
        <v>15</v>
      </c>
      <c r="AE3432">
        <v>1</v>
      </c>
      <c r="AF3432">
        <v>0</v>
      </c>
      <c r="AG3432" t="s">
        <v>15</v>
      </c>
      <c r="AH3432">
        <v>1</v>
      </c>
      <c r="AI3432">
        <v>0</v>
      </c>
      <c r="AJ3432" t="s">
        <v>15</v>
      </c>
      <c r="AK3432">
        <v>1</v>
      </c>
      <c r="AL3432">
        <v>0</v>
      </c>
    </row>
    <row r="3433" spans="1:38" x14ac:dyDescent="0.25">
      <c r="A3433" t="s">
        <v>1530</v>
      </c>
      <c r="B3433" t="s">
        <v>10</v>
      </c>
      <c r="C3433">
        <v>13980518</v>
      </c>
      <c r="D3433">
        <v>980518</v>
      </c>
      <c r="E3433" t="s">
        <v>1075</v>
      </c>
      <c r="F3433" t="s">
        <v>1076</v>
      </c>
      <c r="G3433" t="s">
        <v>1523</v>
      </c>
      <c r="H3433" t="s">
        <v>40</v>
      </c>
      <c r="I3433">
        <v>2</v>
      </c>
      <c r="J3433" t="s">
        <v>24</v>
      </c>
      <c r="K3433">
        <v>5</v>
      </c>
      <c r="L3433">
        <v>21</v>
      </c>
      <c r="M3433">
        <v>21</v>
      </c>
      <c r="N3433" t="s">
        <v>12</v>
      </c>
      <c r="O3433" t="s">
        <v>1561</v>
      </c>
      <c r="P3433">
        <v>39</v>
      </c>
      <c r="Q3433">
        <v>1.2580645161290323</v>
      </c>
      <c r="R3433">
        <v>61</v>
      </c>
      <c r="S3433">
        <v>1.967741935483871</v>
      </c>
      <c r="T3433">
        <f>DATATABLE[[#This Row],[تعداد واگن منتظر واگذاری]]+DATATABLE[[#This Row],[تعداد واگن تحت تخلیه]]</f>
        <v>100</v>
      </c>
      <c r="U3433">
        <v>3.225806451612903</v>
      </c>
      <c r="V3433">
        <v>49</v>
      </c>
      <c r="W3433">
        <v>1.5806451612903225</v>
      </c>
      <c r="X3433">
        <v>3185</v>
      </c>
      <c r="Y3433">
        <v>100</v>
      </c>
      <c r="Z3433">
        <v>110</v>
      </c>
      <c r="AA3433" t="s">
        <v>15</v>
      </c>
      <c r="AB3433">
        <v>1</v>
      </c>
      <c r="AC3433">
        <v>0</v>
      </c>
      <c r="AD3433" t="s">
        <v>15</v>
      </c>
      <c r="AE3433">
        <v>1</v>
      </c>
      <c r="AF3433">
        <v>0</v>
      </c>
      <c r="AG3433" t="s">
        <v>15</v>
      </c>
      <c r="AH3433">
        <v>1</v>
      </c>
      <c r="AI3433">
        <v>0</v>
      </c>
      <c r="AJ3433" t="s">
        <v>15</v>
      </c>
      <c r="AK3433">
        <v>1</v>
      </c>
      <c r="AL3433">
        <v>0</v>
      </c>
    </row>
    <row r="3434" spans="1:38" x14ac:dyDescent="0.25">
      <c r="A3434" t="s">
        <v>1530</v>
      </c>
      <c r="B3434" t="s">
        <v>10</v>
      </c>
      <c r="C3434">
        <v>13980519</v>
      </c>
      <c r="D3434">
        <v>980519</v>
      </c>
      <c r="E3434" t="s">
        <v>1077</v>
      </c>
      <c r="F3434" t="s">
        <v>1078</v>
      </c>
      <c r="G3434" t="s">
        <v>1523</v>
      </c>
      <c r="H3434" t="s">
        <v>40</v>
      </c>
      <c r="I3434">
        <v>2</v>
      </c>
      <c r="J3434" t="s">
        <v>24</v>
      </c>
      <c r="K3434">
        <v>5</v>
      </c>
      <c r="L3434">
        <v>22</v>
      </c>
      <c r="M3434">
        <v>21</v>
      </c>
      <c r="N3434" t="s">
        <v>14</v>
      </c>
      <c r="O3434" t="s">
        <v>1562</v>
      </c>
      <c r="P3434">
        <v>40</v>
      </c>
      <c r="Q3434">
        <v>1.2903225806451613</v>
      </c>
      <c r="R3434">
        <v>116</v>
      </c>
      <c r="S3434">
        <v>3.7419354838709675</v>
      </c>
      <c r="T3434">
        <f>DATATABLE[[#This Row],[تعداد واگن منتظر واگذاری]]+DATATABLE[[#This Row],[تعداد واگن تحت تخلیه]]</f>
        <v>156</v>
      </c>
      <c r="U3434">
        <v>5.032258064516129</v>
      </c>
      <c r="V3434">
        <v>87</v>
      </c>
      <c r="W3434">
        <v>2.806451612903226</v>
      </c>
      <c r="X3434">
        <v>5655</v>
      </c>
      <c r="Y3434">
        <v>156</v>
      </c>
      <c r="Z3434">
        <v>203</v>
      </c>
      <c r="AA3434" t="s">
        <v>15</v>
      </c>
      <c r="AB3434">
        <v>1</v>
      </c>
      <c r="AC3434">
        <v>0</v>
      </c>
      <c r="AD3434" t="s">
        <v>15</v>
      </c>
      <c r="AE3434">
        <v>1</v>
      </c>
      <c r="AF3434">
        <v>0</v>
      </c>
      <c r="AG3434" t="s">
        <v>15</v>
      </c>
      <c r="AH3434">
        <v>1</v>
      </c>
      <c r="AI3434">
        <v>0</v>
      </c>
      <c r="AJ3434" t="s">
        <v>15</v>
      </c>
      <c r="AK3434">
        <v>1</v>
      </c>
      <c r="AL3434">
        <v>0</v>
      </c>
    </row>
    <row r="3435" spans="1:38" x14ac:dyDescent="0.25">
      <c r="A3435" t="s">
        <v>1530</v>
      </c>
      <c r="B3435" t="s">
        <v>10</v>
      </c>
      <c r="C3435">
        <v>13980520</v>
      </c>
      <c r="D3435">
        <v>980520</v>
      </c>
      <c r="E3435" t="s">
        <v>1079</v>
      </c>
      <c r="F3435" t="s">
        <v>1080</v>
      </c>
      <c r="G3435" t="s">
        <v>1523</v>
      </c>
      <c r="H3435" t="s">
        <v>40</v>
      </c>
      <c r="I3435">
        <v>2</v>
      </c>
      <c r="J3435" t="s">
        <v>24</v>
      </c>
      <c r="K3435">
        <v>5</v>
      </c>
      <c r="L3435">
        <v>22</v>
      </c>
      <c r="M3435">
        <v>21</v>
      </c>
      <c r="N3435" t="s">
        <v>16</v>
      </c>
      <c r="O3435" t="s">
        <v>1563</v>
      </c>
      <c r="P3435">
        <v>5</v>
      </c>
      <c r="Q3435">
        <v>0.16129032258064516</v>
      </c>
      <c r="R3435">
        <v>54</v>
      </c>
      <c r="S3435">
        <v>1.7419354838709677</v>
      </c>
      <c r="T3435">
        <f>DATATABLE[[#This Row],[تعداد واگن منتظر واگذاری]]+DATATABLE[[#This Row],[تعداد واگن تحت تخلیه]]</f>
        <v>59</v>
      </c>
      <c r="U3435">
        <v>1.903225806451613</v>
      </c>
      <c r="V3435">
        <v>50</v>
      </c>
      <c r="W3435">
        <v>1.6129032258064515</v>
      </c>
      <c r="X3435">
        <v>3250</v>
      </c>
      <c r="Y3435">
        <v>59</v>
      </c>
      <c r="Z3435">
        <v>104</v>
      </c>
      <c r="AA3435" t="s">
        <v>15</v>
      </c>
      <c r="AB3435">
        <v>1</v>
      </c>
      <c r="AC3435">
        <v>0</v>
      </c>
      <c r="AD3435" t="s">
        <v>15</v>
      </c>
      <c r="AE3435">
        <v>1</v>
      </c>
      <c r="AF3435">
        <v>0</v>
      </c>
      <c r="AG3435" t="s">
        <v>15</v>
      </c>
      <c r="AH3435">
        <v>1</v>
      </c>
      <c r="AI3435">
        <v>0</v>
      </c>
      <c r="AJ3435" t="s">
        <v>15</v>
      </c>
      <c r="AK3435">
        <v>1</v>
      </c>
      <c r="AL3435">
        <v>0</v>
      </c>
    </row>
    <row r="3436" spans="1:38" x14ac:dyDescent="0.25">
      <c r="A3436" t="s">
        <v>1530</v>
      </c>
      <c r="B3436" t="s">
        <v>10</v>
      </c>
      <c r="C3436">
        <v>13980521</v>
      </c>
      <c r="D3436">
        <v>980521</v>
      </c>
      <c r="E3436" t="s">
        <v>1081</v>
      </c>
      <c r="F3436" t="s">
        <v>1082</v>
      </c>
      <c r="G3436" t="s">
        <v>1523</v>
      </c>
      <c r="H3436" t="s">
        <v>40</v>
      </c>
      <c r="I3436">
        <v>2</v>
      </c>
      <c r="J3436" t="s">
        <v>24</v>
      </c>
      <c r="K3436">
        <v>5</v>
      </c>
      <c r="L3436">
        <v>22</v>
      </c>
      <c r="M3436">
        <v>21</v>
      </c>
      <c r="N3436" t="s">
        <v>17</v>
      </c>
      <c r="O3436" t="s">
        <v>1564</v>
      </c>
      <c r="P3436">
        <v>23</v>
      </c>
      <c r="Q3436">
        <v>0.74193548387096775</v>
      </c>
      <c r="R3436">
        <v>61</v>
      </c>
      <c r="S3436">
        <v>1.967741935483871</v>
      </c>
      <c r="T3436">
        <f>DATATABLE[[#This Row],[تعداد واگن منتظر واگذاری]]+DATATABLE[[#This Row],[تعداد واگن تحت تخلیه]]</f>
        <v>84</v>
      </c>
      <c r="U3436">
        <v>2.7096774193548385</v>
      </c>
      <c r="V3436">
        <v>38</v>
      </c>
      <c r="W3436">
        <v>1.2258064516129032</v>
      </c>
      <c r="X3436">
        <v>2470</v>
      </c>
      <c r="Y3436">
        <v>84</v>
      </c>
      <c r="Z3436">
        <v>99</v>
      </c>
      <c r="AA3436" t="s">
        <v>15</v>
      </c>
      <c r="AB3436">
        <v>1</v>
      </c>
      <c r="AC3436">
        <v>0</v>
      </c>
      <c r="AD3436" t="s">
        <v>15</v>
      </c>
      <c r="AE3436">
        <v>1</v>
      </c>
      <c r="AF3436">
        <v>0</v>
      </c>
      <c r="AG3436" t="s">
        <v>15</v>
      </c>
      <c r="AH3436">
        <v>1</v>
      </c>
      <c r="AI3436">
        <v>0</v>
      </c>
      <c r="AJ3436" t="s">
        <v>15</v>
      </c>
      <c r="AK3436">
        <v>1</v>
      </c>
      <c r="AL3436">
        <v>0</v>
      </c>
    </row>
    <row r="3437" spans="1:38" x14ac:dyDescent="0.25">
      <c r="A3437" t="s">
        <v>1530</v>
      </c>
      <c r="B3437" t="s">
        <v>10</v>
      </c>
      <c r="C3437">
        <v>13980522</v>
      </c>
      <c r="D3437">
        <v>980522</v>
      </c>
      <c r="E3437" t="s">
        <v>1083</v>
      </c>
      <c r="F3437" t="s">
        <v>1084</v>
      </c>
      <c r="G3437" t="s">
        <v>1523</v>
      </c>
      <c r="H3437" t="s">
        <v>40</v>
      </c>
      <c r="I3437">
        <v>2</v>
      </c>
      <c r="J3437" t="s">
        <v>24</v>
      </c>
      <c r="K3437">
        <v>5</v>
      </c>
      <c r="L3437">
        <v>22</v>
      </c>
      <c r="M3437">
        <v>21</v>
      </c>
      <c r="N3437" t="s">
        <v>18</v>
      </c>
      <c r="O3437" t="s">
        <v>1565</v>
      </c>
      <c r="P3437">
        <v>29</v>
      </c>
      <c r="Q3437">
        <v>0.93548387096774188</v>
      </c>
      <c r="R3437">
        <v>126</v>
      </c>
      <c r="S3437">
        <v>4.064516129032258</v>
      </c>
      <c r="T3437">
        <f>DATATABLE[[#This Row],[تعداد واگن منتظر واگذاری]]+DATATABLE[[#This Row],[تعداد واگن تحت تخلیه]]</f>
        <v>155</v>
      </c>
      <c r="U3437">
        <v>5</v>
      </c>
      <c r="V3437">
        <v>17</v>
      </c>
      <c r="W3437">
        <v>0.54838709677419351</v>
      </c>
      <c r="X3437">
        <v>1105</v>
      </c>
      <c r="Y3437">
        <v>155</v>
      </c>
      <c r="Z3437">
        <v>143</v>
      </c>
      <c r="AA3437" t="s">
        <v>15</v>
      </c>
      <c r="AB3437">
        <v>1</v>
      </c>
      <c r="AC3437">
        <v>0</v>
      </c>
      <c r="AD3437" t="s">
        <v>15</v>
      </c>
      <c r="AE3437">
        <v>1</v>
      </c>
      <c r="AF3437">
        <v>0</v>
      </c>
      <c r="AG3437" t="s">
        <v>15</v>
      </c>
      <c r="AH3437">
        <v>1</v>
      </c>
      <c r="AI3437">
        <v>0</v>
      </c>
      <c r="AJ3437" t="s">
        <v>15</v>
      </c>
      <c r="AK3437">
        <v>1</v>
      </c>
      <c r="AL3437">
        <v>0</v>
      </c>
    </row>
    <row r="3438" spans="1:38" x14ac:dyDescent="0.25">
      <c r="A3438" t="s">
        <v>1530</v>
      </c>
      <c r="B3438" t="s">
        <v>10</v>
      </c>
      <c r="C3438">
        <v>13980523</v>
      </c>
      <c r="D3438">
        <v>980523</v>
      </c>
      <c r="E3438" t="s">
        <v>1085</v>
      </c>
      <c r="F3438" t="s">
        <v>1086</v>
      </c>
      <c r="G3438" t="s">
        <v>1523</v>
      </c>
      <c r="H3438" t="s">
        <v>40</v>
      </c>
      <c r="I3438">
        <v>2</v>
      </c>
      <c r="J3438" t="s">
        <v>24</v>
      </c>
      <c r="K3438">
        <v>5</v>
      </c>
      <c r="L3438">
        <v>22</v>
      </c>
      <c r="M3438">
        <v>21</v>
      </c>
      <c r="N3438" t="s">
        <v>19</v>
      </c>
      <c r="O3438" t="s">
        <v>1566</v>
      </c>
      <c r="P3438">
        <v>0</v>
      </c>
      <c r="Q3438">
        <v>0</v>
      </c>
      <c r="R3438">
        <v>61</v>
      </c>
      <c r="S3438">
        <v>1.967741935483871</v>
      </c>
      <c r="T3438">
        <f>DATATABLE[[#This Row],[تعداد واگن منتظر واگذاری]]+DATATABLE[[#This Row],[تعداد واگن تحت تخلیه]]</f>
        <v>61</v>
      </c>
      <c r="U3438">
        <v>1.967741935483871</v>
      </c>
      <c r="V3438">
        <v>126</v>
      </c>
      <c r="W3438">
        <v>4.064516129032258</v>
      </c>
      <c r="X3438">
        <v>8190</v>
      </c>
      <c r="Y3438">
        <v>61</v>
      </c>
      <c r="Z3438">
        <v>187</v>
      </c>
      <c r="AA3438" t="s">
        <v>13</v>
      </c>
      <c r="AB3438">
        <v>0</v>
      </c>
      <c r="AC3438">
        <v>1</v>
      </c>
      <c r="AD3438" t="s">
        <v>15</v>
      </c>
      <c r="AE3438">
        <v>1</v>
      </c>
      <c r="AF3438">
        <v>0</v>
      </c>
      <c r="AG3438" t="s">
        <v>15</v>
      </c>
      <c r="AH3438">
        <v>1</v>
      </c>
      <c r="AI3438">
        <v>0</v>
      </c>
      <c r="AJ3438" t="s">
        <v>15</v>
      </c>
      <c r="AK3438">
        <v>1</v>
      </c>
      <c r="AL3438">
        <v>0</v>
      </c>
    </row>
    <row r="3439" spans="1:38" x14ac:dyDescent="0.25">
      <c r="A3439" t="s">
        <v>1530</v>
      </c>
      <c r="B3439" t="s">
        <v>10</v>
      </c>
      <c r="C3439">
        <v>13980524</v>
      </c>
      <c r="D3439">
        <v>980524</v>
      </c>
      <c r="E3439" t="s">
        <v>1087</v>
      </c>
      <c r="F3439" t="s">
        <v>1088</v>
      </c>
      <c r="G3439" t="s">
        <v>1523</v>
      </c>
      <c r="H3439" t="s">
        <v>40</v>
      </c>
      <c r="I3439">
        <v>2</v>
      </c>
      <c r="J3439" t="s">
        <v>24</v>
      </c>
      <c r="K3439">
        <v>5</v>
      </c>
      <c r="L3439">
        <v>22</v>
      </c>
      <c r="M3439">
        <v>22</v>
      </c>
      <c r="N3439" t="s">
        <v>20</v>
      </c>
      <c r="O3439" t="s">
        <v>1567</v>
      </c>
      <c r="P3439">
        <v>0</v>
      </c>
      <c r="Q3439">
        <v>0</v>
      </c>
      <c r="R3439">
        <v>82</v>
      </c>
      <c r="S3439">
        <v>2.6451612903225805</v>
      </c>
      <c r="T3439">
        <f>DATATABLE[[#This Row],[تعداد واگن منتظر واگذاری]]+DATATABLE[[#This Row],[تعداد واگن تحت تخلیه]]</f>
        <v>82</v>
      </c>
      <c r="U3439">
        <v>2.6451612903225805</v>
      </c>
      <c r="V3439">
        <v>42</v>
      </c>
      <c r="W3439">
        <v>1.3548387096774193</v>
      </c>
      <c r="X3439">
        <v>2730</v>
      </c>
      <c r="Y3439">
        <v>82</v>
      </c>
      <c r="Z3439">
        <v>124</v>
      </c>
      <c r="AA3439" t="s">
        <v>13</v>
      </c>
      <c r="AB3439">
        <v>0</v>
      </c>
      <c r="AC3439">
        <v>1</v>
      </c>
      <c r="AD3439" t="s">
        <v>15</v>
      </c>
      <c r="AE3439">
        <v>1</v>
      </c>
      <c r="AF3439">
        <v>0</v>
      </c>
      <c r="AG3439" t="s">
        <v>15</v>
      </c>
      <c r="AH3439">
        <v>1</v>
      </c>
      <c r="AI3439">
        <v>0</v>
      </c>
      <c r="AJ3439" t="s">
        <v>15</v>
      </c>
      <c r="AK3439">
        <v>1</v>
      </c>
      <c r="AL3439">
        <v>0</v>
      </c>
    </row>
    <row r="3440" spans="1:38" x14ac:dyDescent="0.25">
      <c r="A3440" t="s">
        <v>1530</v>
      </c>
      <c r="B3440" t="s">
        <v>10</v>
      </c>
      <c r="C3440">
        <v>13980525</v>
      </c>
      <c r="D3440">
        <v>980525</v>
      </c>
      <c r="E3440" t="s">
        <v>1089</v>
      </c>
      <c r="F3440" t="s">
        <v>1090</v>
      </c>
      <c r="G3440" t="s">
        <v>1523</v>
      </c>
      <c r="H3440" t="s">
        <v>40</v>
      </c>
      <c r="I3440">
        <v>2</v>
      </c>
      <c r="J3440" t="s">
        <v>24</v>
      </c>
      <c r="K3440">
        <v>5</v>
      </c>
      <c r="L3440">
        <v>22</v>
      </c>
      <c r="M3440">
        <v>22</v>
      </c>
      <c r="N3440" t="s">
        <v>12</v>
      </c>
      <c r="O3440" t="s">
        <v>1568</v>
      </c>
      <c r="P3440">
        <v>81</v>
      </c>
      <c r="Q3440">
        <v>2.6129032258064515</v>
      </c>
      <c r="R3440">
        <v>79</v>
      </c>
      <c r="S3440">
        <v>2.5483870967741935</v>
      </c>
      <c r="T3440">
        <f>DATATABLE[[#This Row],[تعداد واگن منتظر واگذاری]]+DATATABLE[[#This Row],[تعداد واگن تحت تخلیه]]</f>
        <v>160</v>
      </c>
      <c r="U3440">
        <v>5.161290322580645</v>
      </c>
      <c r="V3440">
        <v>54</v>
      </c>
      <c r="W3440">
        <v>1.7419354838709677</v>
      </c>
      <c r="X3440">
        <v>3510</v>
      </c>
      <c r="Y3440">
        <v>160</v>
      </c>
      <c r="Z3440">
        <v>133</v>
      </c>
      <c r="AA3440" t="s">
        <v>15</v>
      </c>
      <c r="AB3440">
        <v>1</v>
      </c>
      <c r="AC3440">
        <v>0</v>
      </c>
      <c r="AD3440" t="s">
        <v>15</v>
      </c>
      <c r="AE3440">
        <v>1</v>
      </c>
      <c r="AF3440">
        <v>0</v>
      </c>
      <c r="AG3440" t="s">
        <v>15</v>
      </c>
      <c r="AH3440">
        <v>1</v>
      </c>
      <c r="AI3440">
        <v>0</v>
      </c>
      <c r="AJ3440" t="s">
        <v>15</v>
      </c>
      <c r="AK3440">
        <v>1</v>
      </c>
      <c r="AL3440">
        <v>0</v>
      </c>
    </row>
    <row r="3441" spans="1:38" x14ac:dyDescent="0.25">
      <c r="A3441" t="s">
        <v>1530</v>
      </c>
      <c r="B3441" t="s">
        <v>10</v>
      </c>
      <c r="C3441">
        <v>13980526</v>
      </c>
      <c r="D3441">
        <v>980526</v>
      </c>
      <c r="E3441" t="s">
        <v>1091</v>
      </c>
      <c r="F3441" t="s">
        <v>1092</v>
      </c>
      <c r="G3441" t="s">
        <v>1523</v>
      </c>
      <c r="H3441" t="s">
        <v>40</v>
      </c>
      <c r="I3441">
        <v>2</v>
      </c>
      <c r="J3441" t="s">
        <v>24</v>
      </c>
      <c r="K3441">
        <v>5</v>
      </c>
      <c r="L3441">
        <v>23</v>
      </c>
      <c r="M3441">
        <v>22</v>
      </c>
      <c r="N3441" t="s">
        <v>14</v>
      </c>
      <c r="O3441" t="s">
        <v>1569</v>
      </c>
      <c r="P3441">
        <v>39</v>
      </c>
      <c r="Q3441">
        <v>1.2580645161290323</v>
      </c>
      <c r="R3441">
        <v>78</v>
      </c>
      <c r="S3441">
        <v>2.5161290322580645</v>
      </c>
      <c r="T3441">
        <f>DATATABLE[[#This Row],[تعداد واگن منتظر واگذاری]]+DATATABLE[[#This Row],[تعداد واگن تحت تخلیه]]</f>
        <v>117</v>
      </c>
      <c r="U3441">
        <v>3.774193548387097</v>
      </c>
      <c r="V3441">
        <v>66</v>
      </c>
      <c r="W3441">
        <v>2.129032258064516</v>
      </c>
      <c r="X3441">
        <v>4290</v>
      </c>
      <c r="Y3441">
        <v>117</v>
      </c>
      <c r="Z3441">
        <v>144</v>
      </c>
      <c r="AA3441" t="s">
        <v>15</v>
      </c>
      <c r="AB3441">
        <v>1</v>
      </c>
      <c r="AC3441">
        <v>0</v>
      </c>
      <c r="AD3441" t="s">
        <v>15</v>
      </c>
      <c r="AE3441">
        <v>1</v>
      </c>
      <c r="AF3441">
        <v>0</v>
      </c>
      <c r="AG3441" t="s">
        <v>15</v>
      </c>
      <c r="AH3441">
        <v>1</v>
      </c>
      <c r="AI3441">
        <v>0</v>
      </c>
      <c r="AJ3441" t="s">
        <v>15</v>
      </c>
      <c r="AK3441">
        <v>1</v>
      </c>
      <c r="AL3441">
        <v>0</v>
      </c>
    </row>
    <row r="3442" spans="1:38" x14ac:dyDescent="0.25">
      <c r="A3442" t="s">
        <v>1530</v>
      </c>
      <c r="B3442" t="s">
        <v>10</v>
      </c>
      <c r="C3442">
        <v>13980527</v>
      </c>
      <c r="D3442">
        <v>980527</v>
      </c>
      <c r="E3442" t="s">
        <v>1093</v>
      </c>
      <c r="F3442" t="s">
        <v>1094</v>
      </c>
      <c r="G3442" t="s">
        <v>1523</v>
      </c>
      <c r="H3442" t="s">
        <v>40</v>
      </c>
      <c r="I3442">
        <v>2</v>
      </c>
      <c r="J3442" t="s">
        <v>24</v>
      </c>
      <c r="K3442">
        <v>5</v>
      </c>
      <c r="L3442">
        <v>23</v>
      </c>
      <c r="M3442">
        <v>22</v>
      </c>
      <c r="N3442" t="s">
        <v>16</v>
      </c>
      <c r="O3442" t="s">
        <v>1570</v>
      </c>
      <c r="P3442">
        <v>19</v>
      </c>
      <c r="Q3442">
        <v>0.61290322580645162</v>
      </c>
      <c r="R3442">
        <v>38</v>
      </c>
      <c r="S3442">
        <v>1.2258064516129032</v>
      </c>
      <c r="T3442">
        <f>DATATABLE[[#This Row],[تعداد واگن منتظر واگذاری]]+DATATABLE[[#This Row],[تعداد واگن تحت تخلیه]]</f>
        <v>57</v>
      </c>
      <c r="U3442">
        <v>1.8387096774193548</v>
      </c>
      <c r="V3442">
        <v>130</v>
      </c>
      <c r="W3442">
        <v>4.193548387096774</v>
      </c>
      <c r="X3442">
        <v>8450</v>
      </c>
      <c r="Y3442">
        <v>57</v>
      </c>
      <c r="Z3442">
        <v>168</v>
      </c>
      <c r="AA3442" t="s">
        <v>15</v>
      </c>
      <c r="AB3442">
        <v>1</v>
      </c>
      <c r="AC3442">
        <v>0</v>
      </c>
      <c r="AD3442" t="s">
        <v>15</v>
      </c>
      <c r="AE3442">
        <v>1</v>
      </c>
      <c r="AF3442">
        <v>0</v>
      </c>
      <c r="AG3442" t="s">
        <v>15</v>
      </c>
      <c r="AH3442">
        <v>1</v>
      </c>
      <c r="AI3442">
        <v>0</v>
      </c>
      <c r="AJ3442" t="s">
        <v>15</v>
      </c>
      <c r="AK3442">
        <v>1</v>
      </c>
      <c r="AL3442">
        <v>0</v>
      </c>
    </row>
    <row r="3443" spans="1:38" x14ac:dyDescent="0.25">
      <c r="A3443" t="s">
        <v>1530</v>
      </c>
      <c r="B3443" t="s">
        <v>10</v>
      </c>
      <c r="C3443">
        <v>13980528</v>
      </c>
      <c r="D3443">
        <v>980528</v>
      </c>
      <c r="E3443" t="s">
        <v>1095</v>
      </c>
      <c r="F3443" t="s">
        <v>1096</v>
      </c>
      <c r="G3443" t="s">
        <v>1523</v>
      </c>
      <c r="H3443" t="s">
        <v>40</v>
      </c>
      <c r="I3443">
        <v>2</v>
      </c>
      <c r="J3443" t="s">
        <v>24</v>
      </c>
      <c r="K3443">
        <v>5</v>
      </c>
      <c r="L3443">
        <v>23</v>
      </c>
      <c r="M3443">
        <v>22</v>
      </c>
      <c r="N3443" t="s">
        <v>17</v>
      </c>
      <c r="O3443" t="s">
        <v>1571</v>
      </c>
      <c r="P3443">
        <v>0</v>
      </c>
      <c r="Q3443">
        <v>0</v>
      </c>
      <c r="R3443">
        <v>128</v>
      </c>
      <c r="S3443">
        <v>4.129032258064516</v>
      </c>
      <c r="T3443">
        <f>DATATABLE[[#This Row],[تعداد واگن منتظر واگذاری]]+DATATABLE[[#This Row],[تعداد واگن تحت تخلیه]]</f>
        <v>128</v>
      </c>
      <c r="U3443">
        <v>4.129032258064516</v>
      </c>
      <c r="V3443">
        <v>93</v>
      </c>
      <c r="W3443">
        <v>3</v>
      </c>
      <c r="X3443">
        <v>6045</v>
      </c>
      <c r="Y3443">
        <v>128</v>
      </c>
      <c r="Z3443">
        <v>221</v>
      </c>
      <c r="AA3443" t="s">
        <v>13</v>
      </c>
      <c r="AB3443">
        <v>0</v>
      </c>
      <c r="AC3443">
        <v>1</v>
      </c>
      <c r="AD3443" t="s">
        <v>15</v>
      </c>
      <c r="AE3443">
        <v>1</v>
      </c>
      <c r="AF3443">
        <v>0</v>
      </c>
      <c r="AG3443" t="s">
        <v>15</v>
      </c>
      <c r="AH3443">
        <v>1</v>
      </c>
      <c r="AI3443">
        <v>0</v>
      </c>
      <c r="AJ3443" t="s">
        <v>15</v>
      </c>
      <c r="AK3443">
        <v>1</v>
      </c>
      <c r="AL3443">
        <v>0</v>
      </c>
    </row>
    <row r="3444" spans="1:38" x14ac:dyDescent="0.25">
      <c r="A3444" t="s">
        <v>1530</v>
      </c>
      <c r="B3444" t="s">
        <v>10</v>
      </c>
      <c r="C3444">
        <v>13980529</v>
      </c>
      <c r="D3444">
        <v>980529</v>
      </c>
      <c r="E3444" t="s">
        <v>1097</v>
      </c>
      <c r="F3444" t="s">
        <v>1098</v>
      </c>
      <c r="G3444" t="s">
        <v>1523</v>
      </c>
      <c r="H3444" t="s">
        <v>40</v>
      </c>
      <c r="I3444">
        <v>2</v>
      </c>
      <c r="J3444" t="s">
        <v>24</v>
      </c>
      <c r="K3444">
        <v>5</v>
      </c>
      <c r="L3444">
        <v>23</v>
      </c>
      <c r="M3444">
        <v>22</v>
      </c>
      <c r="N3444" t="s">
        <v>18</v>
      </c>
      <c r="O3444" t="s">
        <v>1572</v>
      </c>
      <c r="P3444">
        <v>88</v>
      </c>
      <c r="Q3444">
        <v>2.838709677419355</v>
      </c>
      <c r="R3444">
        <v>117</v>
      </c>
      <c r="S3444">
        <v>3.774193548387097</v>
      </c>
      <c r="T3444">
        <f>DATATABLE[[#This Row],[تعداد واگن منتظر واگذاری]]+DATATABLE[[#This Row],[تعداد واگن تحت تخلیه]]</f>
        <v>205</v>
      </c>
      <c r="U3444">
        <v>6.612903225806452</v>
      </c>
      <c r="V3444">
        <v>170</v>
      </c>
      <c r="W3444">
        <v>5.4838709677419351</v>
      </c>
      <c r="X3444">
        <v>11050</v>
      </c>
      <c r="Y3444">
        <v>205</v>
      </c>
      <c r="Z3444">
        <v>287</v>
      </c>
      <c r="AA3444" t="s">
        <v>15</v>
      </c>
      <c r="AB3444">
        <v>1</v>
      </c>
      <c r="AC3444">
        <v>0</v>
      </c>
      <c r="AD3444" t="s">
        <v>15</v>
      </c>
      <c r="AE3444">
        <v>1</v>
      </c>
      <c r="AF3444">
        <v>0</v>
      </c>
      <c r="AG3444" t="s">
        <v>15</v>
      </c>
      <c r="AH3444">
        <v>1</v>
      </c>
      <c r="AI3444">
        <v>0</v>
      </c>
      <c r="AJ3444" t="s">
        <v>15</v>
      </c>
      <c r="AK3444">
        <v>1</v>
      </c>
      <c r="AL3444">
        <v>0</v>
      </c>
    </row>
    <row r="3445" spans="1:38" x14ac:dyDescent="0.25">
      <c r="A3445" t="s">
        <v>1530</v>
      </c>
      <c r="B3445" t="s">
        <v>10</v>
      </c>
      <c r="C3445">
        <v>13980530</v>
      </c>
      <c r="D3445">
        <v>980530</v>
      </c>
      <c r="E3445" t="s">
        <v>1099</v>
      </c>
      <c r="F3445" t="s">
        <v>1100</v>
      </c>
      <c r="G3445" t="s">
        <v>1523</v>
      </c>
      <c r="H3445" t="s">
        <v>40</v>
      </c>
      <c r="I3445">
        <v>2</v>
      </c>
      <c r="J3445" t="s">
        <v>24</v>
      </c>
      <c r="K3445">
        <v>5</v>
      </c>
      <c r="L3445">
        <v>23</v>
      </c>
      <c r="M3445">
        <v>22</v>
      </c>
      <c r="N3445" t="s">
        <v>19</v>
      </c>
      <c r="O3445" t="s">
        <v>1573</v>
      </c>
      <c r="P3445">
        <v>70</v>
      </c>
      <c r="Q3445">
        <v>2.2580645161290325</v>
      </c>
      <c r="R3445">
        <v>95</v>
      </c>
      <c r="S3445">
        <v>3.064516129032258</v>
      </c>
      <c r="T3445">
        <f>DATATABLE[[#This Row],[تعداد واگن منتظر واگذاری]]+DATATABLE[[#This Row],[تعداد واگن تحت تخلیه]]</f>
        <v>165</v>
      </c>
      <c r="U3445">
        <v>5.32258064516129</v>
      </c>
      <c r="V3445">
        <v>83</v>
      </c>
      <c r="W3445">
        <v>2.6774193548387095</v>
      </c>
      <c r="X3445">
        <v>5395</v>
      </c>
      <c r="Y3445">
        <v>165</v>
      </c>
      <c r="Z3445">
        <v>178</v>
      </c>
      <c r="AA3445" t="s">
        <v>15</v>
      </c>
      <c r="AB3445">
        <v>1</v>
      </c>
      <c r="AC3445">
        <v>0</v>
      </c>
      <c r="AD3445" t="s">
        <v>15</v>
      </c>
      <c r="AE3445">
        <v>1</v>
      </c>
      <c r="AF3445">
        <v>0</v>
      </c>
      <c r="AG3445" t="s">
        <v>15</v>
      </c>
      <c r="AH3445">
        <v>1</v>
      </c>
      <c r="AI3445">
        <v>0</v>
      </c>
      <c r="AJ3445" t="s">
        <v>15</v>
      </c>
      <c r="AK3445">
        <v>1</v>
      </c>
      <c r="AL3445">
        <v>0</v>
      </c>
    </row>
    <row r="3446" spans="1:38" x14ac:dyDescent="0.25">
      <c r="A3446" t="s">
        <v>1530</v>
      </c>
      <c r="B3446" t="s">
        <v>10</v>
      </c>
      <c r="C3446">
        <v>13980531</v>
      </c>
      <c r="D3446">
        <v>980531</v>
      </c>
      <c r="E3446" t="s">
        <v>1101</v>
      </c>
      <c r="F3446" t="s">
        <v>1102</v>
      </c>
      <c r="G3446" t="s">
        <v>1523</v>
      </c>
      <c r="H3446" t="s">
        <v>40</v>
      </c>
      <c r="I3446">
        <v>2</v>
      </c>
      <c r="J3446" t="s">
        <v>24</v>
      </c>
      <c r="K3446">
        <v>5</v>
      </c>
      <c r="L3446">
        <v>23</v>
      </c>
      <c r="M3446">
        <v>23</v>
      </c>
      <c r="N3446" t="s">
        <v>20</v>
      </c>
      <c r="O3446" t="s">
        <v>1574</v>
      </c>
      <c r="P3446">
        <v>49</v>
      </c>
      <c r="Q3446">
        <v>1.5806451612903225</v>
      </c>
      <c r="R3446">
        <v>82</v>
      </c>
      <c r="S3446">
        <v>2.6451612903225805</v>
      </c>
      <c r="T3446">
        <f>DATATABLE[[#This Row],[تعداد واگن منتظر واگذاری]]+DATATABLE[[#This Row],[تعداد واگن تحت تخلیه]]</f>
        <v>131</v>
      </c>
      <c r="U3446">
        <v>4.225806451612903</v>
      </c>
      <c r="V3446">
        <v>124</v>
      </c>
      <c r="W3446">
        <v>4</v>
      </c>
      <c r="X3446">
        <v>8060</v>
      </c>
      <c r="Y3446">
        <v>131</v>
      </c>
      <c r="Z3446">
        <v>206</v>
      </c>
      <c r="AA3446" t="s">
        <v>15</v>
      </c>
      <c r="AB3446">
        <v>1</v>
      </c>
      <c r="AC3446">
        <v>0</v>
      </c>
      <c r="AD3446" t="s">
        <v>15</v>
      </c>
      <c r="AE3446">
        <v>1</v>
      </c>
      <c r="AF3446">
        <v>0</v>
      </c>
      <c r="AG3446" t="s">
        <v>15</v>
      </c>
      <c r="AH3446">
        <v>1</v>
      </c>
      <c r="AI3446">
        <v>0</v>
      </c>
      <c r="AJ3446" t="s">
        <v>15</v>
      </c>
      <c r="AK3446">
        <v>1</v>
      </c>
      <c r="AL3446">
        <v>0</v>
      </c>
    </row>
    <row r="3447" spans="1:38" x14ac:dyDescent="0.25">
      <c r="A3447" t="s">
        <v>1530</v>
      </c>
      <c r="B3447" t="s">
        <v>10</v>
      </c>
      <c r="C3447">
        <v>13980601</v>
      </c>
      <c r="D3447">
        <v>980601</v>
      </c>
      <c r="E3447" t="s">
        <v>1103</v>
      </c>
      <c r="F3447" t="s">
        <v>1104</v>
      </c>
      <c r="G3447" t="s">
        <v>1523</v>
      </c>
      <c r="H3447" t="s">
        <v>40</v>
      </c>
      <c r="I3447">
        <v>2</v>
      </c>
      <c r="J3447" t="s">
        <v>25</v>
      </c>
      <c r="K3447">
        <v>6</v>
      </c>
      <c r="L3447">
        <v>23</v>
      </c>
      <c r="M3447">
        <v>23</v>
      </c>
      <c r="N3447" t="s">
        <v>12</v>
      </c>
      <c r="O3447" t="s">
        <v>1542</v>
      </c>
      <c r="P3447">
        <v>66</v>
      </c>
      <c r="Q3447">
        <v>2.129032258064516</v>
      </c>
      <c r="R3447">
        <v>168</v>
      </c>
      <c r="S3447">
        <v>5.419354838709677</v>
      </c>
      <c r="T3447">
        <f>DATATABLE[[#This Row],[تعداد واگن منتظر واگذاری]]+DATATABLE[[#This Row],[تعداد واگن تحت تخلیه]]</f>
        <v>234</v>
      </c>
      <c r="U3447">
        <v>7.5483870967741939</v>
      </c>
      <c r="V3447">
        <v>104</v>
      </c>
      <c r="W3447">
        <v>3.3548387096774195</v>
      </c>
      <c r="X3447">
        <v>6760</v>
      </c>
      <c r="Y3447">
        <v>234</v>
      </c>
      <c r="Z3447">
        <v>272</v>
      </c>
      <c r="AA3447" t="s">
        <v>15</v>
      </c>
      <c r="AB3447">
        <v>1</v>
      </c>
      <c r="AC3447">
        <v>0</v>
      </c>
      <c r="AD3447" t="s">
        <v>15</v>
      </c>
      <c r="AE3447">
        <v>1</v>
      </c>
      <c r="AF3447">
        <v>0</v>
      </c>
      <c r="AG3447" t="s">
        <v>15</v>
      </c>
      <c r="AH3447">
        <v>1</v>
      </c>
      <c r="AI3447">
        <v>0</v>
      </c>
      <c r="AJ3447" t="s">
        <v>15</v>
      </c>
      <c r="AK3447">
        <v>1</v>
      </c>
      <c r="AL3447">
        <v>0</v>
      </c>
    </row>
    <row r="3448" spans="1:38" x14ac:dyDescent="0.25">
      <c r="A3448" t="s">
        <v>1530</v>
      </c>
      <c r="B3448" t="s">
        <v>10</v>
      </c>
      <c r="C3448">
        <v>13980602</v>
      </c>
      <c r="D3448">
        <v>980602</v>
      </c>
      <c r="E3448" t="s">
        <v>1105</v>
      </c>
      <c r="F3448" t="s">
        <v>1106</v>
      </c>
      <c r="G3448" t="s">
        <v>1523</v>
      </c>
      <c r="H3448" t="s">
        <v>40</v>
      </c>
      <c r="I3448">
        <v>2</v>
      </c>
      <c r="J3448" t="s">
        <v>25</v>
      </c>
      <c r="K3448">
        <v>6</v>
      </c>
      <c r="L3448">
        <v>24</v>
      </c>
      <c r="M3448">
        <v>23</v>
      </c>
      <c r="N3448" t="s">
        <v>14</v>
      </c>
      <c r="O3448" t="s">
        <v>1543</v>
      </c>
      <c r="P3448">
        <v>45</v>
      </c>
      <c r="Q3448">
        <v>1.4516129032258065</v>
      </c>
      <c r="R3448">
        <v>121</v>
      </c>
      <c r="S3448">
        <v>3.903225806451613</v>
      </c>
      <c r="T3448">
        <f>DATATABLE[[#This Row],[تعداد واگن منتظر واگذاری]]+DATATABLE[[#This Row],[تعداد واگن تحت تخلیه]]</f>
        <v>166</v>
      </c>
      <c r="U3448">
        <v>5.354838709677419</v>
      </c>
      <c r="V3448">
        <v>112</v>
      </c>
      <c r="W3448">
        <v>3.6129032258064515</v>
      </c>
      <c r="X3448">
        <v>7280</v>
      </c>
      <c r="Y3448">
        <v>166</v>
      </c>
      <c r="Z3448">
        <v>233</v>
      </c>
      <c r="AA3448" t="s">
        <v>15</v>
      </c>
      <c r="AB3448">
        <v>1</v>
      </c>
      <c r="AC3448">
        <v>0</v>
      </c>
      <c r="AD3448" t="s">
        <v>15</v>
      </c>
      <c r="AE3448">
        <v>1</v>
      </c>
      <c r="AF3448">
        <v>0</v>
      </c>
      <c r="AG3448" t="s">
        <v>15</v>
      </c>
      <c r="AH3448">
        <v>1</v>
      </c>
      <c r="AI3448">
        <v>0</v>
      </c>
      <c r="AJ3448" t="s">
        <v>15</v>
      </c>
      <c r="AK3448">
        <v>1</v>
      </c>
      <c r="AL3448">
        <v>0</v>
      </c>
    </row>
    <row r="3449" spans="1:38" x14ac:dyDescent="0.25">
      <c r="A3449" t="s">
        <v>1530</v>
      </c>
      <c r="B3449" t="s">
        <v>10</v>
      </c>
      <c r="C3449">
        <v>13980603</v>
      </c>
      <c r="D3449">
        <v>980603</v>
      </c>
      <c r="E3449" t="s">
        <v>1107</v>
      </c>
      <c r="F3449" t="s">
        <v>1108</v>
      </c>
      <c r="G3449" t="s">
        <v>1523</v>
      </c>
      <c r="H3449" t="s">
        <v>40</v>
      </c>
      <c r="I3449">
        <v>2</v>
      </c>
      <c r="J3449" t="s">
        <v>25</v>
      </c>
      <c r="K3449">
        <v>6</v>
      </c>
      <c r="L3449">
        <v>24</v>
      </c>
      <c r="M3449">
        <v>23</v>
      </c>
      <c r="N3449" t="s">
        <v>16</v>
      </c>
      <c r="O3449" t="s">
        <v>1544</v>
      </c>
      <c r="P3449">
        <v>45</v>
      </c>
      <c r="Q3449">
        <v>1.4516129032258065</v>
      </c>
      <c r="R3449">
        <v>147</v>
      </c>
      <c r="S3449">
        <v>4.741935483870968</v>
      </c>
      <c r="T3449">
        <f>DATATABLE[[#This Row],[تعداد واگن منتظر واگذاری]]+DATATABLE[[#This Row],[تعداد واگن تحت تخلیه]]</f>
        <v>192</v>
      </c>
      <c r="U3449">
        <v>6.193548387096774</v>
      </c>
      <c r="V3449">
        <v>73</v>
      </c>
      <c r="W3449">
        <v>2.3548387096774195</v>
      </c>
      <c r="X3449">
        <v>4745</v>
      </c>
      <c r="Y3449">
        <v>192</v>
      </c>
      <c r="Z3449">
        <v>220</v>
      </c>
      <c r="AA3449" t="s">
        <v>15</v>
      </c>
      <c r="AB3449">
        <v>1</v>
      </c>
      <c r="AC3449">
        <v>0</v>
      </c>
      <c r="AD3449" t="s">
        <v>15</v>
      </c>
      <c r="AE3449">
        <v>1</v>
      </c>
      <c r="AF3449">
        <v>0</v>
      </c>
      <c r="AG3449" t="s">
        <v>15</v>
      </c>
      <c r="AH3449">
        <v>1</v>
      </c>
      <c r="AI3449">
        <v>0</v>
      </c>
      <c r="AJ3449" t="s">
        <v>15</v>
      </c>
      <c r="AK3449">
        <v>1</v>
      </c>
      <c r="AL3449">
        <v>0</v>
      </c>
    </row>
    <row r="3450" spans="1:38" x14ac:dyDescent="0.25">
      <c r="A3450" t="s">
        <v>1530</v>
      </c>
      <c r="B3450" t="s">
        <v>10</v>
      </c>
      <c r="C3450">
        <v>13980604</v>
      </c>
      <c r="D3450">
        <v>980604</v>
      </c>
      <c r="E3450" t="s">
        <v>1109</v>
      </c>
      <c r="F3450" t="s">
        <v>1110</v>
      </c>
      <c r="G3450" t="s">
        <v>1523</v>
      </c>
      <c r="H3450" t="s">
        <v>40</v>
      </c>
      <c r="I3450">
        <v>2</v>
      </c>
      <c r="J3450" t="s">
        <v>25</v>
      </c>
      <c r="K3450">
        <v>6</v>
      </c>
      <c r="L3450">
        <v>24</v>
      </c>
      <c r="M3450">
        <v>23</v>
      </c>
      <c r="N3450" t="s">
        <v>17</v>
      </c>
      <c r="O3450" t="s">
        <v>1545</v>
      </c>
      <c r="P3450">
        <v>70</v>
      </c>
      <c r="Q3450">
        <v>2.2580645161290325</v>
      </c>
      <c r="R3450">
        <v>66</v>
      </c>
      <c r="S3450">
        <v>2.129032258064516</v>
      </c>
      <c r="T3450">
        <f>DATATABLE[[#This Row],[تعداد واگن منتظر واگذاری]]+DATATABLE[[#This Row],[تعداد واگن تحت تخلیه]]</f>
        <v>136</v>
      </c>
      <c r="U3450">
        <v>4.387096774193548</v>
      </c>
      <c r="V3450">
        <v>197</v>
      </c>
      <c r="W3450">
        <v>6.354838709677419</v>
      </c>
      <c r="X3450">
        <v>12805</v>
      </c>
      <c r="Y3450">
        <v>136</v>
      </c>
      <c r="Z3450">
        <v>263</v>
      </c>
      <c r="AA3450" t="s">
        <v>15</v>
      </c>
      <c r="AB3450">
        <v>1</v>
      </c>
      <c r="AC3450">
        <v>0</v>
      </c>
      <c r="AD3450" t="s">
        <v>15</v>
      </c>
      <c r="AE3450">
        <v>1</v>
      </c>
      <c r="AF3450">
        <v>0</v>
      </c>
      <c r="AG3450" t="s">
        <v>15</v>
      </c>
      <c r="AH3450">
        <v>1</v>
      </c>
      <c r="AI3450">
        <v>0</v>
      </c>
      <c r="AJ3450" t="s">
        <v>15</v>
      </c>
      <c r="AK3450">
        <v>1</v>
      </c>
      <c r="AL3450">
        <v>0</v>
      </c>
    </row>
    <row r="3451" spans="1:38" x14ac:dyDescent="0.25">
      <c r="A3451" t="s">
        <v>1530</v>
      </c>
      <c r="B3451" t="s">
        <v>10</v>
      </c>
      <c r="C3451">
        <v>13980605</v>
      </c>
      <c r="D3451">
        <v>980605</v>
      </c>
      <c r="E3451" t="s">
        <v>1111</v>
      </c>
      <c r="F3451" t="s">
        <v>1112</v>
      </c>
      <c r="G3451" t="s">
        <v>1523</v>
      </c>
      <c r="H3451" t="s">
        <v>40</v>
      </c>
      <c r="I3451">
        <v>2</v>
      </c>
      <c r="J3451" t="s">
        <v>25</v>
      </c>
      <c r="K3451">
        <v>6</v>
      </c>
      <c r="L3451">
        <v>24</v>
      </c>
      <c r="M3451">
        <v>23</v>
      </c>
      <c r="N3451" t="s">
        <v>18</v>
      </c>
      <c r="O3451" t="s">
        <v>1546</v>
      </c>
      <c r="P3451">
        <v>108</v>
      </c>
      <c r="Q3451">
        <v>3.4838709677419355</v>
      </c>
      <c r="R3451">
        <v>109</v>
      </c>
      <c r="S3451">
        <v>3.5161290322580645</v>
      </c>
      <c r="T3451">
        <f>DATATABLE[[#This Row],[تعداد واگن منتظر واگذاری]]+DATATABLE[[#This Row],[تعداد واگن تحت تخلیه]]</f>
        <v>217</v>
      </c>
      <c r="U3451">
        <v>7</v>
      </c>
      <c r="V3451">
        <v>43</v>
      </c>
      <c r="W3451">
        <v>1.3870967741935485</v>
      </c>
      <c r="X3451">
        <v>2795</v>
      </c>
      <c r="Y3451">
        <v>217</v>
      </c>
      <c r="Z3451">
        <v>152</v>
      </c>
      <c r="AA3451" t="s">
        <v>15</v>
      </c>
      <c r="AB3451">
        <v>1</v>
      </c>
      <c r="AC3451">
        <v>0</v>
      </c>
      <c r="AD3451" t="s">
        <v>15</v>
      </c>
      <c r="AE3451">
        <v>1</v>
      </c>
      <c r="AF3451">
        <v>0</v>
      </c>
      <c r="AG3451" t="s">
        <v>15</v>
      </c>
      <c r="AH3451">
        <v>1</v>
      </c>
      <c r="AI3451">
        <v>0</v>
      </c>
      <c r="AJ3451" t="s">
        <v>15</v>
      </c>
      <c r="AK3451">
        <v>1</v>
      </c>
      <c r="AL3451">
        <v>0</v>
      </c>
    </row>
    <row r="3452" spans="1:38" x14ac:dyDescent="0.25">
      <c r="A3452" t="s">
        <v>1530</v>
      </c>
      <c r="B3452" t="s">
        <v>10</v>
      </c>
      <c r="C3452">
        <v>13980606</v>
      </c>
      <c r="D3452">
        <v>980606</v>
      </c>
      <c r="E3452" t="s">
        <v>1113</v>
      </c>
      <c r="F3452" t="s">
        <v>1114</v>
      </c>
      <c r="G3452" t="s">
        <v>1523</v>
      </c>
      <c r="H3452" t="s">
        <v>40</v>
      </c>
      <c r="I3452">
        <v>2</v>
      </c>
      <c r="J3452" t="s">
        <v>25</v>
      </c>
      <c r="K3452">
        <v>6</v>
      </c>
      <c r="L3452">
        <v>24</v>
      </c>
      <c r="M3452">
        <v>23</v>
      </c>
      <c r="N3452" t="s">
        <v>19</v>
      </c>
      <c r="O3452" t="s">
        <v>1547</v>
      </c>
      <c r="P3452">
        <v>20</v>
      </c>
      <c r="Q3452">
        <v>0.64516129032258063</v>
      </c>
      <c r="R3452">
        <v>75</v>
      </c>
      <c r="S3452">
        <v>2.4193548387096775</v>
      </c>
      <c r="T3452">
        <f>DATATABLE[[#This Row],[تعداد واگن منتظر واگذاری]]+DATATABLE[[#This Row],[تعداد واگن تحت تخلیه]]</f>
        <v>95</v>
      </c>
      <c r="U3452">
        <v>3.064516129032258</v>
      </c>
      <c r="V3452">
        <v>190</v>
      </c>
      <c r="W3452">
        <v>6.129032258064516</v>
      </c>
      <c r="X3452">
        <v>12350</v>
      </c>
      <c r="Y3452">
        <v>95</v>
      </c>
      <c r="Z3452">
        <v>265</v>
      </c>
      <c r="AA3452" t="s">
        <v>15</v>
      </c>
      <c r="AB3452">
        <v>1</v>
      </c>
      <c r="AC3452">
        <v>0</v>
      </c>
      <c r="AD3452" t="s">
        <v>15</v>
      </c>
      <c r="AE3452">
        <v>1</v>
      </c>
      <c r="AF3452">
        <v>0</v>
      </c>
      <c r="AG3452" t="s">
        <v>15</v>
      </c>
      <c r="AH3452">
        <v>1</v>
      </c>
      <c r="AI3452">
        <v>0</v>
      </c>
      <c r="AJ3452" t="s">
        <v>15</v>
      </c>
      <c r="AK3452">
        <v>1</v>
      </c>
      <c r="AL3452">
        <v>0</v>
      </c>
    </row>
    <row r="3453" spans="1:38" x14ac:dyDescent="0.25">
      <c r="A3453" t="s">
        <v>1530</v>
      </c>
      <c r="B3453" t="s">
        <v>10</v>
      </c>
      <c r="C3453">
        <v>13980607</v>
      </c>
      <c r="D3453">
        <v>980607</v>
      </c>
      <c r="E3453" t="s">
        <v>1115</v>
      </c>
      <c r="F3453" t="s">
        <v>1116</v>
      </c>
      <c r="G3453" t="s">
        <v>1523</v>
      </c>
      <c r="H3453" t="s">
        <v>40</v>
      </c>
      <c r="I3453">
        <v>2</v>
      </c>
      <c r="J3453" t="s">
        <v>25</v>
      </c>
      <c r="K3453">
        <v>6</v>
      </c>
      <c r="L3453">
        <v>24</v>
      </c>
      <c r="M3453">
        <v>24</v>
      </c>
      <c r="N3453" t="s">
        <v>20</v>
      </c>
      <c r="O3453" t="s">
        <v>1548</v>
      </c>
      <c r="P3453">
        <v>60</v>
      </c>
      <c r="Q3453">
        <v>1.935483870967742</v>
      </c>
      <c r="R3453">
        <v>99</v>
      </c>
      <c r="S3453">
        <v>3.193548387096774</v>
      </c>
      <c r="T3453">
        <f>DATATABLE[[#This Row],[تعداد واگن منتظر واگذاری]]+DATATABLE[[#This Row],[تعداد واگن تحت تخلیه]]</f>
        <v>159</v>
      </c>
      <c r="U3453">
        <v>5.129032258064516</v>
      </c>
      <c r="V3453">
        <v>64</v>
      </c>
      <c r="W3453">
        <v>2.064516129032258</v>
      </c>
      <c r="X3453">
        <v>4160</v>
      </c>
      <c r="Y3453">
        <v>159</v>
      </c>
      <c r="Z3453">
        <v>163</v>
      </c>
      <c r="AA3453" t="s">
        <v>15</v>
      </c>
      <c r="AB3453">
        <v>1</v>
      </c>
      <c r="AC3453">
        <v>0</v>
      </c>
      <c r="AD3453" t="s">
        <v>15</v>
      </c>
      <c r="AE3453">
        <v>1</v>
      </c>
      <c r="AF3453">
        <v>0</v>
      </c>
      <c r="AG3453" t="s">
        <v>15</v>
      </c>
      <c r="AH3453">
        <v>1</v>
      </c>
      <c r="AI3453">
        <v>0</v>
      </c>
      <c r="AJ3453" t="s">
        <v>15</v>
      </c>
      <c r="AK3453">
        <v>1</v>
      </c>
      <c r="AL3453">
        <v>0</v>
      </c>
    </row>
    <row r="3454" spans="1:38" x14ac:dyDescent="0.25">
      <c r="A3454" t="s">
        <v>1530</v>
      </c>
      <c r="B3454" t="s">
        <v>10</v>
      </c>
      <c r="C3454">
        <v>13980608</v>
      </c>
      <c r="D3454">
        <v>980608</v>
      </c>
      <c r="E3454" t="s">
        <v>1117</v>
      </c>
      <c r="F3454" t="s">
        <v>1118</v>
      </c>
      <c r="G3454" t="s">
        <v>1523</v>
      </c>
      <c r="H3454" t="s">
        <v>40</v>
      </c>
      <c r="I3454">
        <v>2</v>
      </c>
      <c r="J3454" t="s">
        <v>25</v>
      </c>
      <c r="K3454">
        <v>6</v>
      </c>
      <c r="L3454">
        <v>24</v>
      </c>
      <c r="M3454">
        <v>24</v>
      </c>
      <c r="N3454" t="s">
        <v>12</v>
      </c>
      <c r="O3454" t="s">
        <v>1549</v>
      </c>
      <c r="P3454">
        <v>84</v>
      </c>
      <c r="Q3454">
        <v>2.7096774193548385</v>
      </c>
      <c r="R3454">
        <v>76</v>
      </c>
      <c r="S3454">
        <v>2.4516129032258065</v>
      </c>
      <c r="T3454">
        <f>DATATABLE[[#This Row],[تعداد واگن منتظر واگذاری]]+DATATABLE[[#This Row],[تعداد واگن تحت تخلیه]]</f>
        <v>160</v>
      </c>
      <c r="U3454">
        <v>5.161290322580645</v>
      </c>
      <c r="V3454">
        <v>131</v>
      </c>
      <c r="W3454">
        <v>4.225806451612903</v>
      </c>
      <c r="X3454">
        <v>8515</v>
      </c>
      <c r="Y3454">
        <v>160</v>
      </c>
      <c r="Z3454">
        <v>207</v>
      </c>
      <c r="AA3454" t="s">
        <v>15</v>
      </c>
      <c r="AB3454">
        <v>1</v>
      </c>
      <c r="AC3454">
        <v>0</v>
      </c>
      <c r="AD3454" t="s">
        <v>15</v>
      </c>
      <c r="AE3454">
        <v>1</v>
      </c>
      <c r="AF3454">
        <v>0</v>
      </c>
      <c r="AG3454" t="s">
        <v>15</v>
      </c>
      <c r="AH3454">
        <v>1</v>
      </c>
      <c r="AI3454">
        <v>0</v>
      </c>
      <c r="AJ3454" t="s">
        <v>15</v>
      </c>
      <c r="AK3454">
        <v>1</v>
      </c>
      <c r="AL3454">
        <v>0</v>
      </c>
    </row>
    <row r="3455" spans="1:38" x14ac:dyDescent="0.25">
      <c r="A3455" t="s">
        <v>1530</v>
      </c>
      <c r="B3455" t="s">
        <v>10</v>
      </c>
      <c r="C3455">
        <v>13980609</v>
      </c>
      <c r="D3455">
        <v>980609</v>
      </c>
      <c r="E3455" t="s">
        <v>1119</v>
      </c>
      <c r="F3455" t="s">
        <v>1120</v>
      </c>
      <c r="G3455" t="s">
        <v>1523</v>
      </c>
      <c r="H3455" t="s">
        <v>40</v>
      </c>
      <c r="I3455">
        <v>2</v>
      </c>
      <c r="J3455" t="s">
        <v>25</v>
      </c>
      <c r="K3455">
        <v>6</v>
      </c>
      <c r="L3455">
        <v>25</v>
      </c>
      <c r="M3455">
        <v>24</v>
      </c>
      <c r="N3455" t="s">
        <v>14</v>
      </c>
      <c r="O3455" t="s">
        <v>1550</v>
      </c>
      <c r="P3455">
        <v>85</v>
      </c>
      <c r="Q3455">
        <v>2.7419354838709675</v>
      </c>
      <c r="R3455">
        <v>84</v>
      </c>
      <c r="S3455">
        <v>2.7096774193548385</v>
      </c>
      <c r="T3455">
        <f>DATATABLE[[#This Row],[تعداد واگن منتظر واگذاری]]+DATATABLE[[#This Row],[تعداد واگن تحت تخلیه]]</f>
        <v>169</v>
      </c>
      <c r="U3455">
        <v>5.4516129032258061</v>
      </c>
      <c r="V3455">
        <v>146</v>
      </c>
      <c r="W3455">
        <v>4.709677419354839</v>
      </c>
      <c r="X3455">
        <v>9490</v>
      </c>
      <c r="Y3455">
        <v>169</v>
      </c>
      <c r="Z3455">
        <v>230</v>
      </c>
      <c r="AA3455" t="s">
        <v>15</v>
      </c>
      <c r="AB3455">
        <v>1</v>
      </c>
      <c r="AC3455">
        <v>0</v>
      </c>
      <c r="AD3455" t="s">
        <v>15</v>
      </c>
      <c r="AE3455">
        <v>1</v>
      </c>
      <c r="AF3455">
        <v>0</v>
      </c>
      <c r="AG3455" t="s">
        <v>15</v>
      </c>
      <c r="AH3455">
        <v>1</v>
      </c>
      <c r="AI3455">
        <v>0</v>
      </c>
      <c r="AJ3455" t="s">
        <v>15</v>
      </c>
      <c r="AK3455">
        <v>1</v>
      </c>
      <c r="AL3455">
        <v>0</v>
      </c>
    </row>
    <row r="3456" spans="1:38" x14ac:dyDescent="0.25">
      <c r="A3456" t="s">
        <v>1530</v>
      </c>
      <c r="B3456" t="s">
        <v>10</v>
      </c>
      <c r="C3456">
        <v>13980610</v>
      </c>
      <c r="D3456">
        <v>980610</v>
      </c>
      <c r="E3456" t="s">
        <v>1121</v>
      </c>
      <c r="F3456" t="s">
        <v>1122</v>
      </c>
      <c r="G3456" t="s">
        <v>1523</v>
      </c>
      <c r="H3456" t="s">
        <v>40</v>
      </c>
      <c r="I3456">
        <v>2</v>
      </c>
      <c r="J3456" t="s">
        <v>25</v>
      </c>
      <c r="K3456">
        <v>6</v>
      </c>
      <c r="L3456">
        <v>25</v>
      </c>
      <c r="M3456">
        <v>24</v>
      </c>
      <c r="N3456" t="s">
        <v>16</v>
      </c>
      <c r="O3456" t="s">
        <v>1551</v>
      </c>
      <c r="P3456">
        <v>50</v>
      </c>
      <c r="Q3456">
        <v>1.6129032258064515</v>
      </c>
      <c r="R3456">
        <v>47</v>
      </c>
      <c r="S3456">
        <v>1.5161290322580645</v>
      </c>
      <c r="T3456">
        <f>DATATABLE[[#This Row],[تعداد واگن منتظر واگذاری]]+DATATABLE[[#This Row],[تعداد واگن تحت تخلیه]]</f>
        <v>97</v>
      </c>
      <c r="U3456">
        <v>3.129032258064516</v>
      </c>
      <c r="V3456">
        <v>126</v>
      </c>
      <c r="W3456">
        <v>4.064516129032258</v>
      </c>
      <c r="X3456">
        <v>8190</v>
      </c>
      <c r="Y3456">
        <v>97</v>
      </c>
      <c r="Z3456">
        <v>173</v>
      </c>
      <c r="AA3456" t="s">
        <v>15</v>
      </c>
      <c r="AB3456">
        <v>1</v>
      </c>
      <c r="AC3456">
        <v>0</v>
      </c>
      <c r="AD3456" t="s">
        <v>15</v>
      </c>
      <c r="AE3456">
        <v>1</v>
      </c>
      <c r="AF3456">
        <v>0</v>
      </c>
      <c r="AG3456" t="s">
        <v>15</v>
      </c>
      <c r="AH3456">
        <v>1</v>
      </c>
      <c r="AI3456">
        <v>0</v>
      </c>
      <c r="AJ3456" t="s">
        <v>15</v>
      </c>
      <c r="AK3456">
        <v>1</v>
      </c>
      <c r="AL3456">
        <v>0</v>
      </c>
    </row>
    <row r="3457" spans="1:38" x14ac:dyDescent="0.25">
      <c r="A3457" t="s">
        <v>1530</v>
      </c>
      <c r="B3457" t="s">
        <v>10</v>
      </c>
      <c r="C3457">
        <v>13980611</v>
      </c>
      <c r="D3457">
        <v>980611</v>
      </c>
      <c r="E3457" t="s">
        <v>1123</v>
      </c>
      <c r="F3457" t="s">
        <v>1124</v>
      </c>
      <c r="G3457" t="s">
        <v>1523</v>
      </c>
      <c r="H3457" t="s">
        <v>40</v>
      </c>
      <c r="I3457">
        <v>2</v>
      </c>
      <c r="J3457" t="s">
        <v>25</v>
      </c>
      <c r="K3457">
        <v>6</v>
      </c>
      <c r="L3457">
        <v>25</v>
      </c>
      <c r="M3457">
        <v>24</v>
      </c>
      <c r="N3457" t="s">
        <v>17</v>
      </c>
      <c r="O3457" t="s">
        <v>1552</v>
      </c>
      <c r="P3457">
        <v>59</v>
      </c>
      <c r="Q3457">
        <v>1.903225806451613</v>
      </c>
      <c r="R3457">
        <v>107</v>
      </c>
      <c r="S3457">
        <v>3.4516129032258065</v>
      </c>
      <c r="T3457">
        <f>DATATABLE[[#This Row],[تعداد واگن منتظر واگذاری]]+DATATABLE[[#This Row],[تعداد واگن تحت تخلیه]]</f>
        <v>166</v>
      </c>
      <c r="U3457">
        <v>5.354838709677419</v>
      </c>
      <c r="V3457">
        <v>149</v>
      </c>
      <c r="W3457">
        <v>4.806451612903226</v>
      </c>
      <c r="X3457">
        <v>9685</v>
      </c>
      <c r="Y3457">
        <v>166</v>
      </c>
      <c r="Z3457">
        <v>256</v>
      </c>
      <c r="AA3457" t="s">
        <v>15</v>
      </c>
      <c r="AB3457">
        <v>1</v>
      </c>
      <c r="AC3457">
        <v>0</v>
      </c>
      <c r="AD3457" t="s">
        <v>15</v>
      </c>
      <c r="AE3457">
        <v>1</v>
      </c>
      <c r="AF3457">
        <v>0</v>
      </c>
      <c r="AG3457" t="s">
        <v>15</v>
      </c>
      <c r="AH3457">
        <v>1</v>
      </c>
      <c r="AI3457">
        <v>0</v>
      </c>
      <c r="AJ3457" t="s">
        <v>15</v>
      </c>
      <c r="AK3457">
        <v>1</v>
      </c>
      <c r="AL3457">
        <v>0</v>
      </c>
    </row>
    <row r="3458" spans="1:38" x14ac:dyDescent="0.25">
      <c r="A3458" t="s">
        <v>1530</v>
      </c>
      <c r="B3458" t="s">
        <v>10</v>
      </c>
      <c r="C3458">
        <v>13980612</v>
      </c>
      <c r="D3458">
        <v>980612</v>
      </c>
      <c r="E3458" t="s">
        <v>1125</v>
      </c>
      <c r="F3458" t="s">
        <v>1126</v>
      </c>
      <c r="G3458" t="s">
        <v>1523</v>
      </c>
      <c r="H3458" t="s">
        <v>40</v>
      </c>
      <c r="I3458">
        <v>2</v>
      </c>
      <c r="J3458" t="s">
        <v>25</v>
      </c>
      <c r="K3458">
        <v>6</v>
      </c>
      <c r="L3458">
        <v>25</v>
      </c>
      <c r="M3458">
        <v>24</v>
      </c>
      <c r="N3458" t="s">
        <v>18</v>
      </c>
      <c r="O3458" t="s">
        <v>1553</v>
      </c>
      <c r="P3458">
        <v>67</v>
      </c>
      <c r="Q3458">
        <v>2.161290322580645</v>
      </c>
      <c r="R3458">
        <v>102</v>
      </c>
      <c r="S3458">
        <v>3.2903225806451615</v>
      </c>
      <c r="T3458">
        <f>DATATABLE[[#This Row],[تعداد واگن منتظر واگذاری]]+DATATABLE[[#This Row],[تعداد واگن تحت تخلیه]]</f>
        <v>169</v>
      </c>
      <c r="U3458">
        <v>5.4516129032258061</v>
      </c>
      <c r="V3458">
        <v>139</v>
      </c>
      <c r="W3458">
        <v>4.4838709677419351</v>
      </c>
      <c r="X3458">
        <v>9035</v>
      </c>
      <c r="Y3458">
        <v>169</v>
      </c>
      <c r="Z3458">
        <v>241</v>
      </c>
      <c r="AA3458" t="s">
        <v>15</v>
      </c>
      <c r="AB3458">
        <v>1</v>
      </c>
      <c r="AC3458">
        <v>0</v>
      </c>
      <c r="AD3458" t="s">
        <v>15</v>
      </c>
      <c r="AE3458">
        <v>1</v>
      </c>
      <c r="AF3458">
        <v>0</v>
      </c>
      <c r="AG3458" t="s">
        <v>15</v>
      </c>
      <c r="AH3458">
        <v>1</v>
      </c>
      <c r="AI3458">
        <v>0</v>
      </c>
      <c r="AJ3458" t="s">
        <v>15</v>
      </c>
      <c r="AK3458">
        <v>1</v>
      </c>
      <c r="AL3458">
        <v>0</v>
      </c>
    </row>
    <row r="3459" spans="1:38" x14ac:dyDescent="0.25">
      <c r="A3459" t="s">
        <v>1530</v>
      </c>
      <c r="B3459" t="s">
        <v>10</v>
      </c>
      <c r="C3459">
        <v>13980613</v>
      </c>
      <c r="D3459">
        <v>980613</v>
      </c>
      <c r="E3459" t="s">
        <v>1127</v>
      </c>
      <c r="F3459" t="s">
        <v>1128</v>
      </c>
      <c r="G3459" t="s">
        <v>1523</v>
      </c>
      <c r="H3459" t="s">
        <v>40</v>
      </c>
      <c r="I3459">
        <v>2</v>
      </c>
      <c r="J3459" t="s">
        <v>25</v>
      </c>
      <c r="K3459">
        <v>6</v>
      </c>
      <c r="L3459">
        <v>25</v>
      </c>
      <c r="M3459">
        <v>24</v>
      </c>
      <c r="N3459" t="s">
        <v>19</v>
      </c>
      <c r="O3459" t="s">
        <v>1556</v>
      </c>
      <c r="P3459">
        <v>60</v>
      </c>
      <c r="Q3459">
        <v>1.935483870967742</v>
      </c>
      <c r="R3459">
        <v>3</v>
      </c>
      <c r="S3459">
        <v>9.6774193548387094E-2</v>
      </c>
      <c r="T3459">
        <f>DATATABLE[[#This Row],[تعداد واگن منتظر واگذاری]]+DATATABLE[[#This Row],[تعداد واگن تحت تخلیه]]</f>
        <v>63</v>
      </c>
      <c r="U3459">
        <v>2.032258064516129</v>
      </c>
      <c r="V3459">
        <v>88</v>
      </c>
      <c r="W3459">
        <v>2.838709677419355</v>
      </c>
      <c r="X3459">
        <v>5720</v>
      </c>
      <c r="Y3459">
        <v>63</v>
      </c>
      <c r="Z3459">
        <v>91</v>
      </c>
      <c r="AA3459" t="s">
        <v>15</v>
      </c>
      <c r="AB3459">
        <v>1</v>
      </c>
      <c r="AC3459">
        <v>0</v>
      </c>
      <c r="AD3459" t="s">
        <v>15</v>
      </c>
      <c r="AE3459">
        <v>1</v>
      </c>
      <c r="AF3459">
        <v>0</v>
      </c>
      <c r="AG3459" t="s">
        <v>15</v>
      </c>
      <c r="AH3459">
        <v>1</v>
      </c>
      <c r="AI3459">
        <v>0</v>
      </c>
      <c r="AJ3459" t="s">
        <v>15</v>
      </c>
      <c r="AK3459">
        <v>1</v>
      </c>
      <c r="AL3459">
        <v>0</v>
      </c>
    </row>
    <row r="3460" spans="1:38" x14ac:dyDescent="0.25">
      <c r="A3460" t="s">
        <v>1530</v>
      </c>
      <c r="B3460" t="s">
        <v>10</v>
      </c>
      <c r="C3460">
        <v>13980614</v>
      </c>
      <c r="D3460">
        <v>980614</v>
      </c>
      <c r="E3460" t="s">
        <v>1129</v>
      </c>
      <c r="F3460" t="s">
        <v>1130</v>
      </c>
      <c r="G3460" t="s">
        <v>1523</v>
      </c>
      <c r="H3460" t="s">
        <v>40</v>
      </c>
      <c r="I3460">
        <v>2</v>
      </c>
      <c r="J3460" t="s">
        <v>25</v>
      </c>
      <c r="K3460">
        <v>6</v>
      </c>
      <c r="L3460">
        <v>25</v>
      </c>
      <c r="M3460">
        <v>25</v>
      </c>
      <c r="N3460" t="s">
        <v>20</v>
      </c>
      <c r="O3460" t="s">
        <v>1557</v>
      </c>
      <c r="P3460">
        <v>0</v>
      </c>
      <c r="Q3460">
        <v>0</v>
      </c>
      <c r="R3460">
        <v>45</v>
      </c>
      <c r="S3460">
        <v>1.4516129032258065</v>
      </c>
      <c r="T3460">
        <f>DATATABLE[[#This Row],[تعداد واگن منتظر واگذاری]]+DATATABLE[[#This Row],[تعداد واگن تحت تخلیه]]</f>
        <v>45</v>
      </c>
      <c r="U3460">
        <v>1.4516129032258065</v>
      </c>
      <c r="V3460">
        <v>70</v>
      </c>
      <c r="W3460">
        <v>2.2580645161290325</v>
      </c>
      <c r="X3460">
        <v>4550</v>
      </c>
      <c r="Y3460">
        <v>45</v>
      </c>
      <c r="Z3460">
        <v>115</v>
      </c>
      <c r="AA3460" t="s">
        <v>13</v>
      </c>
      <c r="AB3460">
        <v>0</v>
      </c>
      <c r="AC3460">
        <v>1</v>
      </c>
      <c r="AD3460" t="s">
        <v>15</v>
      </c>
      <c r="AE3460">
        <v>1</v>
      </c>
      <c r="AF3460">
        <v>0</v>
      </c>
      <c r="AG3460" t="s">
        <v>15</v>
      </c>
      <c r="AH3460">
        <v>1</v>
      </c>
      <c r="AI3460">
        <v>0</v>
      </c>
      <c r="AJ3460" t="s">
        <v>15</v>
      </c>
      <c r="AK3460">
        <v>1</v>
      </c>
      <c r="AL3460">
        <v>0</v>
      </c>
    </row>
    <row r="3461" spans="1:38" x14ac:dyDescent="0.25">
      <c r="A3461" t="s">
        <v>1530</v>
      </c>
      <c r="B3461" t="s">
        <v>10</v>
      </c>
      <c r="C3461">
        <v>13980615</v>
      </c>
      <c r="D3461">
        <v>980615</v>
      </c>
      <c r="E3461" t="s">
        <v>1131</v>
      </c>
      <c r="F3461" t="s">
        <v>1132</v>
      </c>
      <c r="G3461" t="s">
        <v>1523</v>
      </c>
      <c r="H3461" t="s">
        <v>40</v>
      </c>
      <c r="I3461">
        <v>2</v>
      </c>
      <c r="J3461" t="s">
        <v>25</v>
      </c>
      <c r="K3461">
        <v>6</v>
      </c>
      <c r="L3461">
        <v>25</v>
      </c>
      <c r="M3461">
        <v>25</v>
      </c>
      <c r="N3461" t="s">
        <v>12</v>
      </c>
      <c r="O3461" t="s">
        <v>1558</v>
      </c>
      <c r="P3461">
        <v>47</v>
      </c>
      <c r="Q3461">
        <v>1.5161290322580645</v>
      </c>
      <c r="R3461">
        <v>82</v>
      </c>
      <c r="S3461">
        <v>2.6451612903225805</v>
      </c>
      <c r="T3461">
        <f>DATATABLE[[#This Row],[تعداد واگن منتظر واگذاری]]+DATATABLE[[#This Row],[تعداد واگن تحت تخلیه]]</f>
        <v>129</v>
      </c>
      <c r="U3461">
        <v>4.161290322580645</v>
      </c>
      <c r="V3461">
        <v>123</v>
      </c>
      <c r="W3461">
        <v>3.967741935483871</v>
      </c>
      <c r="X3461">
        <v>7995</v>
      </c>
      <c r="Y3461">
        <v>129</v>
      </c>
      <c r="Z3461">
        <v>205</v>
      </c>
      <c r="AA3461" t="s">
        <v>15</v>
      </c>
      <c r="AB3461">
        <v>1</v>
      </c>
      <c r="AC3461">
        <v>0</v>
      </c>
      <c r="AD3461" t="s">
        <v>15</v>
      </c>
      <c r="AE3461">
        <v>1</v>
      </c>
      <c r="AF3461">
        <v>0</v>
      </c>
      <c r="AG3461" t="s">
        <v>15</v>
      </c>
      <c r="AH3461">
        <v>1</v>
      </c>
      <c r="AI3461">
        <v>0</v>
      </c>
      <c r="AJ3461" t="s">
        <v>15</v>
      </c>
      <c r="AK3461">
        <v>1</v>
      </c>
      <c r="AL3461">
        <v>0</v>
      </c>
    </row>
    <row r="3462" spans="1:38" x14ac:dyDescent="0.25">
      <c r="A3462" t="s">
        <v>1530</v>
      </c>
      <c r="B3462" t="s">
        <v>10</v>
      </c>
      <c r="C3462">
        <v>13980616</v>
      </c>
      <c r="D3462">
        <v>980616</v>
      </c>
      <c r="E3462" t="s">
        <v>1133</v>
      </c>
      <c r="F3462" t="s">
        <v>1134</v>
      </c>
      <c r="G3462" t="s">
        <v>1523</v>
      </c>
      <c r="H3462" t="s">
        <v>40</v>
      </c>
      <c r="I3462">
        <v>2</v>
      </c>
      <c r="J3462" t="s">
        <v>25</v>
      </c>
      <c r="K3462">
        <v>6</v>
      </c>
      <c r="L3462">
        <v>26</v>
      </c>
      <c r="M3462">
        <v>25</v>
      </c>
      <c r="N3462" t="s">
        <v>14</v>
      </c>
      <c r="O3462" t="s">
        <v>1559</v>
      </c>
      <c r="P3462">
        <v>40</v>
      </c>
      <c r="Q3462">
        <v>1.2903225806451613</v>
      </c>
      <c r="R3462">
        <v>79</v>
      </c>
      <c r="S3462">
        <v>2.5483870967741935</v>
      </c>
      <c r="T3462">
        <f>DATATABLE[[#This Row],[تعداد واگن منتظر واگذاری]]+DATATABLE[[#This Row],[تعداد واگن تحت تخلیه]]</f>
        <v>119</v>
      </c>
      <c r="U3462">
        <v>3.838709677419355</v>
      </c>
      <c r="V3462">
        <v>77</v>
      </c>
      <c r="W3462">
        <v>2.4838709677419355</v>
      </c>
      <c r="X3462">
        <v>5005</v>
      </c>
      <c r="Y3462">
        <v>119</v>
      </c>
      <c r="Z3462">
        <v>156</v>
      </c>
      <c r="AA3462" t="s">
        <v>15</v>
      </c>
      <c r="AB3462">
        <v>1</v>
      </c>
      <c r="AC3462">
        <v>0</v>
      </c>
      <c r="AD3462" t="s">
        <v>15</v>
      </c>
      <c r="AE3462">
        <v>1</v>
      </c>
      <c r="AF3462">
        <v>0</v>
      </c>
      <c r="AG3462" t="s">
        <v>15</v>
      </c>
      <c r="AH3462">
        <v>1</v>
      </c>
      <c r="AI3462">
        <v>0</v>
      </c>
      <c r="AJ3462" t="s">
        <v>15</v>
      </c>
      <c r="AK3462">
        <v>1</v>
      </c>
      <c r="AL3462">
        <v>0</v>
      </c>
    </row>
    <row r="3463" spans="1:38" x14ac:dyDescent="0.25">
      <c r="A3463" t="s">
        <v>1530</v>
      </c>
      <c r="B3463" t="s">
        <v>10</v>
      </c>
      <c r="C3463">
        <v>13980617</v>
      </c>
      <c r="D3463">
        <v>980617</v>
      </c>
      <c r="E3463" t="s">
        <v>1135</v>
      </c>
      <c r="F3463" t="s">
        <v>1136</v>
      </c>
      <c r="G3463" t="s">
        <v>1523</v>
      </c>
      <c r="H3463" t="s">
        <v>40</v>
      </c>
      <c r="I3463">
        <v>2</v>
      </c>
      <c r="J3463" t="s">
        <v>25</v>
      </c>
      <c r="K3463">
        <v>6</v>
      </c>
      <c r="L3463">
        <v>26</v>
      </c>
      <c r="M3463">
        <v>25</v>
      </c>
      <c r="N3463" t="s">
        <v>16</v>
      </c>
      <c r="O3463" t="s">
        <v>1560</v>
      </c>
      <c r="P3463">
        <v>1</v>
      </c>
      <c r="Q3463">
        <v>3.2258064516129031E-2</v>
      </c>
      <c r="R3463">
        <v>23</v>
      </c>
      <c r="S3463">
        <v>0.74193548387096775</v>
      </c>
      <c r="T3463">
        <f>DATATABLE[[#This Row],[تعداد واگن منتظر واگذاری]]+DATATABLE[[#This Row],[تعداد واگن تحت تخلیه]]</f>
        <v>24</v>
      </c>
      <c r="U3463">
        <v>0.77419354838709675</v>
      </c>
      <c r="V3463">
        <v>86</v>
      </c>
      <c r="W3463">
        <v>2.774193548387097</v>
      </c>
      <c r="X3463">
        <v>5590</v>
      </c>
      <c r="Y3463">
        <v>24</v>
      </c>
      <c r="Z3463">
        <v>109</v>
      </c>
      <c r="AA3463" t="s">
        <v>15</v>
      </c>
      <c r="AB3463">
        <v>1</v>
      </c>
      <c r="AC3463">
        <v>0</v>
      </c>
      <c r="AD3463" t="s">
        <v>15</v>
      </c>
      <c r="AE3463">
        <v>1</v>
      </c>
      <c r="AF3463">
        <v>0</v>
      </c>
      <c r="AG3463" t="s">
        <v>15</v>
      </c>
      <c r="AH3463">
        <v>1</v>
      </c>
      <c r="AI3463">
        <v>0</v>
      </c>
      <c r="AJ3463" t="s">
        <v>15</v>
      </c>
      <c r="AK3463">
        <v>1</v>
      </c>
      <c r="AL3463">
        <v>0</v>
      </c>
    </row>
    <row r="3464" spans="1:38" x14ac:dyDescent="0.25">
      <c r="A3464" t="s">
        <v>1530</v>
      </c>
      <c r="B3464" t="s">
        <v>10</v>
      </c>
      <c r="C3464">
        <v>13980618</v>
      </c>
      <c r="D3464">
        <v>980618</v>
      </c>
      <c r="E3464" t="s">
        <v>1137</v>
      </c>
      <c r="F3464" t="s">
        <v>1138</v>
      </c>
      <c r="G3464" t="s">
        <v>1523</v>
      </c>
      <c r="H3464" t="s">
        <v>40</v>
      </c>
      <c r="I3464">
        <v>2</v>
      </c>
      <c r="J3464" t="s">
        <v>25</v>
      </c>
      <c r="K3464">
        <v>6</v>
      </c>
      <c r="L3464">
        <v>26</v>
      </c>
      <c r="M3464">
        <v>25</v>
      </c>
      <c r="N3464" t="s">
        <v>17</v>
      </c>
      <c r="O3464" t="s">
        <v>1561</v>
      </c>
      <c r="P3464">
        <v>47</v>
      </c>
      <c r="Q3464">
        <v>1.5161290322580645</v>
      </c>
      <c r="R3464">
        <v>39</v>
      </c>
      <c r="S3464">
        <v>1.2580645161290323</v>
      </c>
      <c r="T3464">
        <f>DATATABLE[[#This Row],[تعداد واگن منتظر واگذاری]]+DATATABLE[[#This Row],[تعداد واگن تحت تخلیه]]</f>
        <v>86</v>
      </c>
      <c r="U3464">
        <v>2.774193548387097</v>
      </c>
      <c r="V3464">
        <v>0</v>
      </c>
      <c r="W3464">
        <v>0</v>
      </c>
      <c r="X3464">
        <v>0</v>
      </c>
      <c r="Y3464">
        <v>86</v>
      </c>
      <c r="Z3464">
        <v>39</v>
      </c>
      <c r="AA3464" t="s">
        <v>15</v>
      </c>
      <c r="AB3464">
        <v>1</v>
      </c>
      <c r="AC3464">
        <v>0</v>
      </c>
      <c r="AD3464" t="s">
        <v>15</v>
      </c>
      <c r="AE3464">
        <v>1</v>
      </c>
      <c r="AF3464">
        <v>0</v>
      </c>
      <c r="AG3464" t="s">
        <v>13</v>
      </c>
      <c r="AH3464">
        <v>0</v>
      </c>
      <c r="AI3464">
        <v>1</v>
      </c>
      <c r="AJ3464" t="s">
        <v>15</v>
      </c>
      <c r="AK3464">
        <v>1</v>
      </c>
      <c r="AL3464">
        <v>0</v>
      </c>
    </row>
    <row r="3465" spans="1:38" x14ac:dyDescent="0.25">
      <c r="A3465" t="s">
        <v>1530</v>
      </c>
      <c r="B3465" t="s">
        <v>10</v>
      </c>
      <c r="C3465">
        <v>13980619</v>
      </c>
      <c r="D3465">
        <v>980619</v>
      </c>
      <c r="E3465" t="s">
        <v>1139</v>
      </c>
      <c r="F3465" t="s">
        <v>1140</v>
      </c>
      <c r="G3465" t="s">
        <v>1523</v>
      </c>
      <c r="H3465" t="s">
        <v>40</v>
      </c>
      <c r="I3465">
        <v>2</v>
      </c>
      <c r="J3465" t="s">
        <v>25</v>
      </c>
      <c r="K3465">
        <v>6</v>
      </c>
      <c r="L3465">
        <v>26</v>
      </c>
      <c r="M3465">
        <v>25</v>
      </c>
      <c r="N3465" t="s">
        <v>18</v>
      </c>
      <c r="O3465" t="s">
        <v>1562</v>
      </c>
      <c r="P3465">
        <v>52</v>
      </c>
      <c r="Q3465">
        <v>1.6774193548387097</v>
      </c>
      <c r="R3465">
        <v>65</v>
      </c>
      <c r="S3465">
        <v>2.096774193548387</v>
      </c>
      <c r="T3465">
        <f>DATATABLE[[#This Row],[تعداد واگن منتظر واگذاری]]+DATATABLE[[#This Row],[تعداد واگن تحت تخلیه]]</f>
        <v>117</v>
      </c>
      <c r="U3465">
        <v>3.774193548387097</v>
      </c>
      <c r="V3465">
        <v>122</v>
      </c>
      <c r="W3465">
        <v>3.935483870967742</v>
      </c>
      <c r="X3465">
        <v>7930</v>
      </c>
      <c r="Y3465">
        <v>117</v>
      </c>
      <c r="Z3465">
        <v>187</v>
      </c>
      <c r="AA3465" t="s">
        <v>15</v>
      </c>
      <c r="AB3465">
        <v>1</v>
      </c>
      <c r="AC3465">
        <v>0</v>
      </c>
      <c r="AD3465" t="s">
        <v>15</v>
      </c>
      <c r="AE3465">
        <v>1</v>
      </c>
      <c r="AF3465">
        <v>0</v>
      </c>
      <c r="AG3465" t="s">
        <v>15</v>
      </c>
      <c r="AH3465">
        <v>1</v>
      </c>
      <c r="AI3465">
        <v>0</v>
      </c>
      <c r="AJ3465" t="s">
        <v>15</v>
      </c>
      <c r="AK3465">
        <v>1</v>
      </c>
      <c r="AL3465">
        <v>0</v>
      </c>
    </row>
    <row r="3466" spans="1:38" x14ac:dyDescent="0.25">
      <c r="A3466" t="s">
        <v>1530</v>
      </c>
      <c r="B3466" t="s">
        <v>10</v>
      </c>
      <c r="C3466">
        <v>13980620</v>
      </c>
      <c r="D3466">
        <v>980620</v>
      </c>
      <c r="E3466" t="s">
        <v>1141</v>
      </c>
      <c r="F3466" t="s">
        <v>1142</v>
      </c>
      <c r="G3466" t="s">
        <v>1523</v>
      </c>
      <c r="H3466" t="s">
        <v>40</v>
      </c>
      <c r="I3466">
        <v>2</v>
      </c>
      <c r="J3466" t="s">
        <v>25</v>
      </c>
      <c r="K3466">
        <v>6</v>
      </c>
      <c r="L3466">
        <v>26</v>
      </c>
      <c r="M3466">
        <v>25</v>
      </c>
      <c r="N3466" t="s">
        <v>19</v>
      </c>
      <c r="O3466" t="s">
        <v>1563</v>
      </c>
      <c r="P3466">
        <v>131</v>
      </c>
      <c r="Q3466">
        <v>4.225806451612903</v>
      </c>
      <c r="R3466">
        <v>64</v>
      </c>
      <c r="S3466">
        <v>2.064516129032258</v>
      </c>
      <c r="T3466">
        <f>DATATABLE[[#This Row],[تعداد واگن منتظر واگذاری]]+DATATABLE[[#This Row],[تعداد واگن تحت تخلیه]]</f>
        <v>195</v>
      </c>
      <c r="U3466">
        <v>6.290322580645161</v>
      </c>
      <c r="V3466">
        <v>133</v>
      </c>
      <c r="W3466">
        <v>4.290322580645161</v>
      </c>
      <c r="X3466">
        <v>8645</v>
      </c>
      <c r="Y3466">
        <v>195</v>
      </c>
      <c r="Z3466">
        <v>197</v>
      </c>
      <c r="AA3466" t="s">
        <v>15</v>
      </c>
      <c r="AB3466">
        <v>1</v>
      </c>
      <c r="AC3466">
        <v>0</v>
      </c>
      <c r="AD3466" t="s">
        <v>15</v>
      </c>
      <c r="AE3466">
        <v>1</v>
      </c>
      <c r="AF3466">
        <v>0</v>
      </c>
      <c r="AG3466" t="s">
        <v>15</v>
      </c>
      <c r="AH3466">
        <v>1</v>
      </c>
      <c r="AI3466">
        <v>0</v>
      </c>
      <c r="AJ3466" t="s">
        <v>15</v>
      </c>
      <c r="AK3466">
        <v>1</v>
      </c>
      <c r="AL3466">
        <v>0</v>
      </c>
    </row>
    <row r="3467" spans="1:38" x14ac:dyDescent="0.25">
      <c r="A3467" t="s">
        <v>1530</v>
      </c>
      <c r="B3467" t="s">
        <v>10</v>
      </c>
      <c r="C3467">
        <v>13980621</v>
      </c>
      <c r="D3467">
        <v>980621</v>
      </c>
      <c r="E3467" t="s">
        <v>1143</v>
      </c>
      <c r="F3467" t="s">
        <v>1144</v>
      </c>
      <c r="G3467" t="s">
        <v>1523</v>
      </c>
      <c r="H3467" t="s">
        <v>40</v>
      </c>
      <c r="I3467">
        <v>2</v>
      </c>
      <c r="J3467" t="s">
        <v>25</v>
      </c>
      <c r="K3467">
        <v>6</v>
      </c>
      <c r="L3467">
        <v>26</v>
      </c>
      <c r="M3467">
        <v>26</v>
      </c>
      <c r="N3467" t="s">
        <v>20</v>
      </c>
      <c r="O3467" t="s">
        <v>1564</v>
      </c>
      <c r="P3467">
        <v>101</v>
      </c>
      <c r="Q3467">
        <v>3.2580645161290325</v>
      </c>
      <c r="R3467">
        <v>107</v>
      </c>
      <c r="S3467">
        <v>3.4516129032258065</v>
      </c>
      <c r="T3467">
        <f>DATATABLE[[#This Row],[تعداد واگن منتظر واگذاری]]+DATATABLE[[#This Row],[تعداد واگن تحت تخلیه]]</f>
        <v>208</v>
      </c>
      <c r="U3467">
        <v>6.709677419354839</v>
      </c>
      <c r="V3467">
        <v>144</v>
      </c>
      <c r="W3467">
        <v>4.645161290322581</v>
      </c>
      <c r="X3467">
        <v>9360</v>
      </c>
      <c r="Y3467">
        <v>208</v>
      </c>
      <c r="Z3467">
        <v>251</v>
      </c>
      <c r="AA3467" t="s">
        <v>15</v>
      </c>
      <c r="AB3467">
        <v>1</v>
      </c>
      <c r="AC3467">
        <v>0</v>
      </c>
      <c r="AD3467" t="s">
        <v>15</v>
      </c>
      <c r="AE3467">
        <v>1</v>
      </c>
      <c r="AF3467">
        <v>0</v>
      </c>
      <c r="AG3467" t="s">
        <v>15</v>
      </c>
      <c r="AH3467">
        <v>1</v>
      </c>
      <c r="AI3467">
        <v>0</v>
      </c>
      <c r="AJ3467" t="s">
        <v>15</v>
      </c>
      <c r="AK3467">
        <v>1</v>
      </c>
      <c r="AL3467">
        <v>0</v>
      </c>
    </row>
    <row r="3468" spans="1:38" x14ac:dyDescent="0.25">
      <c r="A3468" t="s">
        <v>1530</v>
      </c>
      <c r="B3468" t="s">
        <v>10</v>
      </c>
      <c r="C3468">
        <v>13980622</v>
      </c>
      <c r="D3468">
        <v>980622</v>
      </c>
      <c r="E3468" t="s">
        <v>1145</v>
      </c>
      <c r="F3468" t="s">
        <v>1146</v>
      </c>
      <c r="G3468" t="s">
        <v>1523</v>
      </c>
      <c r="H3468" t="s">
        <v>40</v>
      </c>
      <c r="I3468">
        <v>2</v>
      </c>
      <c r="J3468" t="s">
        <v>25</v>
      </c>
      <c r="K3468">
        <v>6</v>
      </c>
      <c r="L3468">
        <v>26</v>
      </c>
      <c r="M3468">
        <v>26</v>
      </c>
      <c r="N3468" t="s">
        <v>12</v>
      </c>
      <c r="O3468" t="s">
        <v>1565</v>
      </c>
      <c r="P3468">
        <v>0</v>
      </c>
      <c r="Q3468">
        <v>0</v>
      </c>
      <c r="R3468">
        <v>55</v>
      </c>
      <c r="S3468">
        <v>1.7741935483870968</v>
      </c>
      <c r="T3468">
        <f>DATATABLE[[#This Row],[تعداد واگن منتظر واگذاری]]+DATATABLE[[#This Row],[تعداد واگن تحت تخلیه]]</f>
        <v>55</v>
      </c>
      <c r="U3468">
        <v>1.7741935483870968</v>
      </c>
      <c r="V3468">
        <v>122</v>
      </c>
      <c r="W3468">
        <v>3.935483870967742</v>
      </c>
      <c r="X3468">
        <v>7930</v>
      </c>
      <c r="Y3468">
        <v>55</v>
      </c>
      <c r="Z3468">
        <v>177</v>
      </c>
      <c r="AA3468" t="s">
        <v>13</v>
      </c>
      <c r="AB3468">
        <v>0</v>
      </c>
      <c r="AC3468">
        <v>1</v>
      </c>
      <c r="AD3468" t="s">
        <v>15</v>
      </c>
      <c r="AE3468">
        <v>1</v>
      </c>
      <c r="AF3468">
        <v>0</v>
      </c>
      <c r="AG3468" t="s">
        <v>15</v>
      </c>
      <c r="AH3468">
        <v>1</v>
      </c>
      <c r="AI3468">
        <v>0</v>
      </c>
      <c r="AJ3468" t="s">
        <v>15</v>
      </c>
      <c r="AK3468">
        <v>1</v>
      </c>
      <c r="AL3468">
        <v>0</v>
      </c>
    </row>
    <row r="3469" spans="1:38" x14ac:dyDescent="0.25">
      <c r="A3469" t="s">
        <v>1530</v>
      </c>
      <c r="B3469" t="s">
        <v>10</v>
      </c>
      <c r="C3469">
        <v>13980623</v>
      </c>
      <c r="D3469">
        <v>980623</v>
      </c>
      <c r="E3469" t="s">
        <v>1147</v>
      </c>
      <c r="F3469" t="s">
        <v>1148</v>
      </c>
      <c r="G3469" t="s">
        <v>1523</v>
      </c>
      <c r="H3469" t="s">
        <v>40</v>
      </c>
      <c r="I3469">
        <v>2</v>
      </c>
      <c r="J3469" t="s">
        <v>25</v>
      </c>
      <c r="K3469">
        <v>6</v>
      </c>
      <c r="L3469">
        <v>27</v>
      </c>
      <c r="M3469">
        <v>26</v>
      </c>
      <c r="N3469" t="s">
        <v>14</v>
      </c>
      <c r="O3469" t="s">
        <v>1566</v>
      </c>
      <c r="P3469">
        <v>154</v>
      </c>
      <c r="Q3469">
        <v>4.967741935483871</v>
      </c>
      <c r="R3469">
        <v>68</v>
      </c>
      <c r="S3469">
        <v>2.193548387096774</v>
      </c>
      <c r="T3469">
        <f>DATATABLE[[#This Row],[تعداد واگن منتظر واگذاری]]+DATATABLE[[#This Row],[تعداد واگن تحت تخلیه]]</f>
        <v>222</v>
      </c>
      <c r="U3469">
        <v>7.161290322580645</v>
      </c>
      <c r="V3469">
        <v>60</v>
      </c>
      <c r="W3469">
        <v>1.935483870967742</v>
      </c>
      <c r="X3469">
        <v>3900</v>
      </c>
      <c r="Y3469">
        <v>222</v>
      </c>
      <c r="Z3469">
        <v>128</v>
      </c>
      <c r="AA3469" t="s">
        <v>15</v>
      </c>
      <c r="AB3469">
        <v>1</v>
      </c>
      <c r="AC3469">
        <v>0</v>
      </c>
      <c r="AD3469" t="s">
        <v>15</v>
      </c>
      <c r="AE3469">
        <v>1</v>
      </c>
      <c r="AF3469">
        <v>0</v>
      </c>
      <c r="AG3469" t="s">
        <v>15</v>
      </c>
      <c r="AH3469">
        <v>1</v>
      </c>
      <c r="AI3469">
        <v>0</v>
      </c>
      <c r="AJ3469" t="s">
        <v>15</v>
      </c>
      <c r="AK3469">
        <v>1</v>
      </c>
      <c r="AL3469">
        <v>0</v>
      </c>
    </row>
    <row r="3470" spans="1:38" x14ac:dyDescent="0.25">
      <c r="A3470" t="s">
        <v>1530</v>
      </c>
      <c r="B3470" t="s">
        <v>10</v>
      </c>
      <c r="C3470">
        <v>13980624</v>
      </c>
      <c r="D3470">
        <v>980624</v>
      </c>
      <c r="E3470" t="s">
        <v>1149</v>
      </c>
      <c r="F3470" t="s">
        <v>1150</v>
      </c>
      <c r="G3470" t="s">
        <v>1523</v>
      </c>
      <c r="H3470" t="s">
        <v>40</v>
      </c>
      <c r="I3470">
        <v>2</v>
      </c>
      <c r="J3470" t="s">
        <v>25</v>
      </c>
      <c r="K3470">
        <v>6</v>
      </c>
      <c r="L3470">
        <v>27</v>
      </c>
      <c r="M3470">
        <v>26</v>
      </c>
      <c r="N3470" t="s">
        <v>16</v>
      </c>
      <c r="O3470" t="s">
        <v>1567</v>
      </c>
      <c r="P3470">
        <v>137</v>
      </c>
      <c r="Q3470">
        <v>4.419354838709677</v>
      </c>
      <c r="R3470">
        <v>113</v>
      </c>
      <c r="S3470">
        <v>3.6451612903225805</v>
      </c>
      <c r="T3470">
        <f>DATATABLE[[#This Row],[تعداد واگن منتظر واگذاری]]+DATATABLE[[#This Row],[تعداد واگن تحت تخلیه]]</f>
        <v>250</v>
      </c>
      <c r="U3470">
        <v>8.064516129032258</v>
      </c>
      <c r="V3470">
        <v>128</v>
      </c>
      <c r="W3470">
        <v>4.129032258064516</v>
      </c>
      <c r="X3470">
        <v>8320</v>
      </c>
      <c r="Y3470">
        <v>250</v>
      </c>
      <c r="Z3470">
        <v>241</v>
      </c>
      <c r="AA3470" t="s">
        <v>15</v>
      </c>
      <c r="AB3470">
        <v>1</v>
      </c>
      <c r="AC3470">
        <v>0</v>
      </c>
      <c r="AD3470" t="s">
        <v>15</v>
      </c>
      <c r="AE3470">
        <v>1</v>
      </c>
      <c r="AF3470">
        <v>0</v>
      </c>
      <c r="AG3470" t="s">
        <v>15</v>
      </c>
      <c r="AH3470">
        <v>1</v>
      </c>
      <c r="AI3470">
        <v>0</v>
      </c>
      <c r="AJ3470" t="s">
        <v>15</v>
      </c>
      <c r="AK3470">
        <v>1</v>
      </c>
      <c r="AL3470">
        <v>0</v>
      </c>
    </row>
    <row r="3471" spans="1:38" x14ac:dyDescent="0.25">
      <c r="A3471" t="s">
        <v>1530</v>
      </c>
      <c r="B3471" t="s">
        <v>10</v>
      </c>
      <c r="C3471">
        <v>13980625</v>
      </c>
      <c r="D3471">
        <v>980625</v>
      </c>
      <c r="E3471" t="s">
        <v>1151</v>
      </c>
      <c r="F3471" t="s">
        <v>1152</v>
      </c>
      <c r="G3471" t="s">
        <v>1523</v>
      </c>
      <c r="H3471" t="s">
        <v>40</v>
      </c>
      <c r="I3471">
        <v>2</v>
      </c>
      <c r="J3471" t="s">
        <v>25</v>
      </c>
      <c r="K3471">
        <v>6</v>
      </c>
      <c r="L3471">
        <v>27</v>
      </c>
      <c r="M3471">
        <v>26</v>
      </c>
      <c r="N3471" t="s">
        <v>17</v>
      </c>
      <c r="O3471" t="s">
        <v>1568</v>
      </c>
      <c r="P3471">
        <v>81</v>
      </c>
      <c r="Q3471">
        <v>2.6129032258064515</v>
      </c>
      <c r="R3471">
        <v>125</v>
      </c>
      <c r="S3471">
        <v>4.032258064516129</v>
      </c>
      <c r="T3471">
        <f>DATATABLE[[#This Row],[تعداد واگن منتظر واگذاری]]+DATATABLE[[#This Row],[تعداد واگن تحت تخلیه]]</f>
        <v>206</v>
      </c>
      <c r="U3471">
        <v>6.645161290322581</v>
      </c>
      <c r="V3471">
        <v>172</v>
      </c>
      <c r="W3471">
        <v>5.5483870967741939</v>
      </c>
      <c r="X3471">
        <v>11180</v>
      </c>
      <c r="Y3471">
        <v>206</v>
      </c>
      <c r="Z3471">
        <v>297</v>
      </c>
      <c r="AA3471" t="s">
        <v>15</v>
      </c>
      <c r="AB3471">
        <v>1</v>
      </c>
      <c r="AC3471">
        <v>0</v>
      </c>
      <c r="AD3471" t="s">
        <v>15</v>
      </c>
      <c r="AE3471">
        <v>1</v>
      </c>
      <c r="AF3471">
        <v>0</v>
      </c>
      <c r="AG3471" t="s">
        <v>15</v>
      </c>
      <c r="AH3471">
        <v>1</v>
      </c>
      <c r="AI3471">
        <v>0</v>
      </c>
      <c r="AJ3471" t="s">
        <v>15</v>
      </c>
      <c r="AK3471">
        <v>1</v>
      </c>
      <c r="AL3471">
        <v>0</v>
      </c>
    </row>
    <row r="3472" spans="1:38" x14ac:dyDescent="0.25">
      <c r="A3472" t="s">
        <v>1530</v>
      </c>
      <c r="B3472" t="s">
        <v>10</v>
      </c>
      <c r="C3472">
        <v>13980626</v>
      </c>
      <c r="D3472">
        <v>980626</v>
      </c>
      <c r="E3472" t="s">
        <v>1153</v>
      </c>
      <c r="F3472" t="s">
        <v>1154</v>
      </c>
      <c r="G3472" t="s">
        <v>1523</v>
      </c>
      <c r="H3472" t="s">
        <v>40</v>
      </c>
      <c r="I3472">
        <v>2</v>
      </c>
      <c r="J3472" t="s">
        <v>25</v>
      </c>
      <c r="K3472">
        <v>6</v>
      </c>
      <c r="L3472">
        <v>27</v>
      </c>
      <c r="M3472">
        <v>26</v>
      </c>
      <c r="N3472" t="s">
        <v>18</v>
      </c>
      <c r="O3472" t="s">
        <v>1569</v>
      </c>
      <c r="P3472">
        <v>101</v>
      </c>
      <c r="Q3472">
        <v>3.2580645161290325</v>
      </c>
      <c r="R3472">
        <v>140</v>
      </c>
      <c r="S3472">
        <v>4.5161290322580649</v>
      </c>
      <c r="T3472">
        <f>DATATABLE[[#This Row],[تعداد واگن منتظر واگذاری]]+DATATABLE[[#This Row],[تعداد واگن تحت تخلیه]]</f>
        <v>241</v>
      </c>
      <c r="U3472">
        <v>7.774193548387097</v>
      </c>
      <c r="V3472">
        <v>106</v>
      </c>
      <c r="W3472">
        <v>3.4193548387096775</v>
      </c>
      <c r="X3472">
        <v>6890</v>
      </c>
      <c r="Y3472">
        <v>241</v>
      </c>
      <c r="Z3472">
        <v>246</v>
      </c>
      <c r="AA3472" t="s">
        <v>15</v>
      </c>
      <c r="AB3472">
        <v>1</v>
      </c>
      <c r="AC3472">
        <v>0</v>
      </c>
      <c r="AD3472" t="s">
        <v>15</v>
      </c>
      <c r="AE3472">
        <v>1</v>
      </c>
      <c r="AF3472">
        <v>0</v>
      </c>
      <c r="AG3472" t="s">
        <v>15</v>
      </c>
      <c r="AH3472">
        <v>1</v>
      </c>
      <c r="AI3472">
        <v>0</v>
      </c>
      <c r="AJ3472" t="s">
        <v>15</v>
      </c>
      <c r="AK3472">
        <v>1</v>
      </c>
      <c r="AL3472">
        <v>0</v>
      </c>
    </row>
    <row r="3473" spans="1:38" x14ac:dyDescent="0.25">
      <c r="A3473" t="s">
        <v>1530</v>
      </c>
      <c r="B3473" t="s">
        <v>10</v>
      </c>
      <c r="C3473">
        <v>13980627</v>
      </c>
      <c r="D3473">
        <v>980627</v>
      </c>
      <c r="E3473" t="s">
        <v>1155</v>
      </c>
      <c r="F3473" t="s">
        <v>1156</v>
      </c>
      <c r="G3473" t="s">
        <v>1523</v>
      </c>
      <c r="H3473" t="s">
        <v>40</v>
      </c>
      <c r="I3473">
        <v>2</v>
      </c>
      <c r="J3473" t="s">
        <v>25</v>
      </c>
      <c r="K3473">
        <v>6</v>
      </c>
      <c r="L3473">
        <v>27</v>
      </c>
      <c r="M3473">
        <v>26</v>
      </c>
      <c r="N3473" t="s">
        <v>19</v>
      </c>
      <c r="O3473" t="s">
        <v>1570</v>
      </c>
      <c r="P3473">
        <v>25</v>
      </c>
      <c r="Q3473">
        <v>0.80645161290322576</v>
      </c>
      <c r="R3473">
        <v>79</v>
      </c>
      <c r="S3473">
        <v>2.5483870967741935</v>
      </c>
      <c r="T3473">
        <f>DATATABLE[[#This Row],[تعداد واگن منتظر واگذاری]]+DATATABLE[[#This Row],[تعداد واگن تحت تخلیه]]</f>
        <v>104</v>
      </c>
      <c r="U3473">
        <v>3.3548387096774195</v>
      </c>
      <c r="V3473">
        <v>73</v>
      </c>
      <c r="W3473">
        <v>2.3548387096774195</v>
      </c>
      <c r="X3473">
        <v>4745</v>
      </c>
      <c r="Y3473">
        <v>104</v>
      </c>
      <c r="Z3473">
        <v>152</v>
      </c>
      <c r="AA3473" t="s">
        <v>15</v>
      </c>
      <c r="AB3473">
        <v>1</v>
      </c>
      <c r="AC3473">
        <v>0</v>
      </c>
      <c r="AD3473" t="s">
        <v>15</v>
      </c>
      <c r="AE3473">
        <v>1</v>
      </c>
      <c r="AF3473">
        <v>0</v>
      </c>
      <c r="AG3473" t="s">
        <v>15</v>
      </c>
      <c r="AH3473">
        <v>1</v>
      </c>
      <c r="AI3473">
        <v>0</v>
      </c>
      <c r="AJ3473" t="s">
        <v>15</v>
      </c>
      <c r="AK3473">
        <v>1</v>
      </c>
      <c r="AL3473">
        <v>0</v>
      </c>
    </row>
    <row r="3474" spans="1:38" x14ac:dyDescent="0.25">
      <c r="A3474" t="s">
        <v>1530</v>
      </c>
      <c r="B3474" t="s">
        <v>10</v>
      </c>
      <c r="C3474">
        <v>13980628</v>
      </c>
      <c r="D3474">
        <v>980628</v>
      </c>
      <c r="E3474" t="s">
        <v>1157</v>
      </c>
      <c r="F3474" t="s">
        <v>1158</v>
      </c>
      <c r="G3474" t="s">
        <v>1523</v>
      </c>
      <c r="H3474" t="s">
        <v>40</v>
      </c>
      <c r="I3474">
        <v>2</v>
      </c>
      <c r="J3474" t="s">
        <v>25</v>
      </c>
      <c r="K3474">
        <v>6</v>
      </c>
      <c r="L3474">
        <v>27</v>
      </c>
      <c r="M3474">
        <v>27</v>
      </c>
      <c r="N3474" t="s">
        <v>20</v>
      </c>
      <c r="O3474" t="s">
        <v>1571</v>
      </c>
      <c r="P3474">
        <v>9</v>
      </c>
      <c r="Q3474">
        <v>0.29032258064516131</v>
      </c>
      <c r="R3474">
        <v>98</v>
      </c>
      <c r="S3474">
        <v>3.161290322580645</v>
      </c>
      <c r="T3474">
        <f>DATATABLE[[#This Row],[تعداد واگن منتظر واگذاری]]+DATATABLE[[#This Row],[تعداد واگن تحت تخلیه]]</f>
        <v>107</v>
      </c>
      <c r="U3474">
        <v>3.4516129032258065</v>
      </c>
      <c r="V3474">
        <v>144</v>
      </c>
      <c r="W3474">
        <v>4.645161290322581</v>
      </c>
      <c r="X3474">
        <v>9360</v>
      </c>
      <c r="Y3474">
        <v>107</v>
      </c>
      <c r="Z3474">
        <v>242</v>
      </c>
      <c r="AA3474" t="s">
        <v>15</v>
      </c>
      <c r="AB3474">
        <v>1</v>
      </c>
      <c r="AC3474">
        <v>0</v>
      </c>
      <c r="AD3474" t="s">
        <v>15</v>
      </c>
      <c r="AE3474">
        <v>1</v>
      </c>
      <c r="AF3474">
        <v>0</v>
      </c>
      <c r="AG3474" t="s">
        <v>15</v>
      </c>
      <c r="AH3474">
        <v>1</v>
      </c>
      <c r="AI3474">
        <v>0</v>
      </c>
      <c r="AJ3474" t="s">
        <v>15</v>
      </c>
      <c r="AK3474">
        <v>1</v>
      </c>
      <c r="AL3474">
        <v>0</v>
      </c>
    </row>
    <row r="3475" spans="1:38" x14ac:dyDescent="0.25">
      <c r="A3475" t="s">
        <v>1530</v>
      </c>
      <c r="B3475" t="s">
        <v>10</v>
      </c>
      <c r="C3475">
        <v>13980629</v>
      </c>
      <c r="D3475">
        <v>980629</v>
      </c>
      <c r="E3475" t="s">
        <v>1159</v>
      </c>
      <c r="F3475" t="s">
        <v>1160</v>
      </c>
      <c r="G3475" t="s">
        <v>1523</v>
      </c>
      <c r="H3475" t="s">
        <v>40</v>
      </c>
      <c r="I3475">
        <v>2</v>
      </c>
      <c r="J3475" t="s">
        <v>25</v>
      </c>
      <c r="K3475">
        <v>6</v>
      </c>
      <c r="L3475">
        <v>27</v>
      </c>
      <c r="M3475">
        <v>27</v>
      </c>
      <c r="N3475" t="s">
        <v>12</v>
      </c>
      <c r="O3475" t="s">
        <v>1572</v>
      </c>
      <c r="P3475">
        <v>43</v>
      </c>
      <c r="Q3475">
        <v>1.3870967741935485</v>
      </c>
      <c r="R3475">
        <v>110</v>
      </c>
      <c r="S3475">
        <v>3.5483870967741935</v>
      </c>
      <c r="T3475">
        <f>DATATABLE[[#This Row],[تعداد واگن منتظر واگذاری]]+DATATABLE[[#This Row],[تعداد واگن تحت تخلیه]]</f>
        <v>153</v>
      </c>
      <c r="U3475">
        <v>4.935483870967742</v>
      </c>
      <c r="V3475">
        <v>96</v>
      </c>
      <c r="W3475">
        <v>3.096774193548387</v>
      </c>
      <c r="X3475">
        <v>6240</v>
      </c>
      <c r="Y3475">
        <v>153</v>
      </c>
      <c r="Z3475">
        <v>206</v>
      </c>
      <c r="AA3475" t="s">
        <v>15</v>
      </c>
      <c r="AB3475">
        <v>1</v>
      </c>
      <c r="AC3475">
        <v>0</v>
      </c>
      <c r="AD3475" t="s">
        <v>15</v>
      </c>
      <c r="AE3475">
        <v>1</v>
      </c>
      <c r="AF3475">
        <v>0</v>
      </c>
      <c r="AG3475" t="s">
        <v>15</v>
      </c>
      <c r="AH3475">
        <v>1</v>
      </c>
      <c r="AI3475">
        <v>0</v>
      </c>
      <c r="AJ3475" t="s">
        <v>15</v>
      </c>
      <c r="AK3475">
        <v>1</v>
      </c>
      <c r="AL3475">
        <v>0</v>
      </c>
    </row>
    <row r="3476" spans="1:38" x14ac:dyDescent="0.25">
      <c r="A3476" t="s">
        <v>1530</v>
      </c>
      <c r="B3476" t="s">
        <v>10</v>
      </c>
      <c r="C3476">
        <v>13980630</v>
      </c>
      <c r="D3476">
        <v>980630</v>
      </c>
      <c r="E3476" t="s">
        <v>1161</v>
      </c>
      <c r="F3476" t="s">
        <v>1162</v>
      </c>
      <c r="G3476" t="s">
        <v>1523</v>
      </c>
      <c r="H3476" t="s">
        <v>40</v>
      </c>
      <c r="I3476">
        <v>2</v>
      </c>
      <c r="J3476" t="s">
        <v>25</v>
      </c>
      <c r="K3476">
        <v>6</v>
      </c>
      <c r="L3476">
        <v>28</v>
      </c>
      <c r="M3476">
        <v>27</v>
      </c>
      <c r="N3476" t="s">
        <v>14</v>
      </c>
      <c r="O3476" t="s">
        <v>1573</v>
      </c>
      <c r="P3476">
        <v>126</v>
      </c>
      <c r="Q3476">
        <v>4.064516129032258</v>
      </c>
      <c r="R3476">
        <v>77</v>
      </c>
      <c r="S3476">
        <v>2.4838709677419355</v>
      </c>
      <c r="T3476">
        <f>DATATABLE[[#This Row],[تعداد واگن منتظر واگذاری]]+DATATABLE[[#This Row],[تعداد واگن تحت تخلیه]]</f>
        <v>203</v>
      </c>
      <c r="U3476">
        <v>6.5483870967741939</v>
      </c>
      <c r="V3476">
        <v>152</v>
      </c>
      <c r="W3476">
        <v>4.903225806451613</v>
      </c>
      <c r="X3476">
        <v>9880</v>
      </c>
      <c r="Y3476">
        <v>203</v>
      </c>
      <c r="Z3476">
        <v>229</v>
      </c>
      <c r="AA3476" t="s">
        <v>15</v>
      </c>
      <c r="AB3476">
        <v>1</v>
      </c>
      <c r="AC3476">
        <v>0</v>
      </c>
      <c r="AD3476" t="s">
        <v>15</v>
      </c>
      <c r="AE3476">
        <v>1</v>
      </c>
      <c r="AF3476">
        <v>0</v>
      </c>
      <c r="AG3476" t="s">
        <v>15</v>
      </c>
      <c r="AH3476">
        <v>1</v>
      </c>
      <c r="AI3476">
        <v>0</v>
      </c>
      <c r="AJ3476" t="s">
        <v>15</v>
      </c>
      <c r="AK3476">
        <v>1</v>
      </c>
      <c r="AL3476">
        <v>0</v>
      </c>
    </row>
    <row r="3477" spans="1:38" x14ac:dyDescent="0.25">
      <c r="A3477" t="s">
        <v>1530</v>
      </c>
      <c r="B3477" t="s">
        <v>10</v>
      </c>
      <c r="C3477">
        <v>13980631</v>
      </c>
      <c r="D3477">
        <v>980631</v>
      </c>
      <c r="E3477" t="s">
        <v>1163</v>
      </c>
      <c r="F3477" t="s">
        <v>1164</v>
      </c>
      <c r="G3477" t="s">
        <v>1523</v>
      </c>
      <c r="H3477" t="s">
        <v>40</v>
      </c>
      <c r="I3477">
        <v>2</v>
      </c>
      <c r="J3477" t="s">
        <v>25</v>
      </c>
      <c r="K3477">
        <v>6</v>
      </c>
      <c r="L3477">
        <v>28</v>
      </c>
      <c r="M3477">
        <v>27</v>
      </c>
      <c r="N3477" t="s">
        <v>16</v>
      </c>
      <c r="O3477" t="s">
        <v>1574</v>
      </c>
      <c r="P3477">
        <v>41</v>
      </c>
      <c r="Q3477">
        <v>1.3225806451612903</v>
      </c>
      <c r="R3477">
        <v>69</v>
      </c>
      <c r="S3477">
        <v>2.225806451612903</v>
      </c>
      <c r="T3477">
        <f>DATATABLE[[#This Row],[تعداد واگن منتظر واگذاری]]+DATATABLE[[#This Row],[تعداد واگن تحت تخلیه]]</f>
        <v>110</v>
      </c>
      <c r="U3477">
        <v>3.5483870967741935</v>
      </c>
      <c r="V3477">
        <v>129</v>
      </c>
      <c r="W3477">
        <v>4.161290322580645</v>
      </c>
      <c r="X3477">
        <v>8385</v>
      </c>
      <c r="Y3477">
        <v>110</v>
      </c>
      <c r="Z3477">
        <v>198</v>
      </c>
      <c r="AA3477" t="s">
        <v>15</v>
      </c>
      <c r="AB3477">
        <v>1</v>
      </c>
      <c r="AC3477">
        <v>0</v>
      </c>
      <c r="AD3477" t="s">
        <v>15</v>
      </c>
      <c r="AE3477">
        <v>1</v>
      </c>
      <c r="AF3477">
        <v>0</v>
      </c>
      <c r="AG3477" t="s">
        <v>15</v>
      </c>
      <c r="AH3477">
        <v>1</v>
      </c>
      <c r="AI3477">
        <v>0</v>
      </c>
      <c r="AJ3477" t="s">
        <v>15</v>
      </c>
      <c r="AK3477">
        <v>1</v>
      </c>
      <c r="AL3477">
        <v>0</v>
      </c>
    </row>
    <row r="3478" spans="1:38" x14ac:dyDescent="0.25">
      <c r="A3478" t="s">
        <v>1530</v>
      </c>
      <c r="B3478" t="s">
        <v>10</v>
      </c>
      <c r="C3478">
        <v>13980701</v>
      </c>
      <c r="D3478">
        <v>980701</v>
      </c>
      <c r="E3478" t="s">
        <v>1165</v>
      </c>
      <c r="F3478" t="s">
        <v>1166</v>
      </c>
      <c r="G3478" t="s">
        <v>1523</v>
      </c>
      <c r="H3478" t="s">
        <v>41</v>
      </c>
      <c r="I3478">
        <v>3</v>
      </c>
      <c r="J3478" t="s">
        <v>26</v>
      </c>
      <c r="K3478">
        <v>7</v>
      </c>
      <c r="L3478">
        <v>28</v>
      </c>
      <c r="M3478">
        <v>27</v>
      </c>
      <c r="N3478" t="s">
        <v>17</v>
      </c>
      <c r="O3478" t="s">
        <v>1542</v>
      </c>
      <c r="P3478">
        <v>0</v>
      </c>
      <c r="Q3478">
        <v>0</v>
      </c>
      <c r="R3478">
        <v>41</v>
      </c>
      <c r="S3478">
        <v>1.3666666666666667</v>
      </c>
      <c r="T3478">
        <f>DATATABLE[[#This Row],[تعداد واگن منتظر واگذاری]]+DATATABLE[[#This Row],[تعداد واگن تحت تخلیه]]</f>
        <v>41</v>
      </c>
      <c r="U3478">
        <v>1.3666666666666667</v>
      </c>
      <c r="V3478">
        <v>120</v>
      </c>
      <c r="W3478">
        <v>4</v>
      </c>
      <c r="X3478">
        <v>7800</v>
      </c>
      <c r="Y3478">
        <v>41</v>
      </c>
      <c r="Z3478">
        <v>161</v>
      </c>
      <c r="AA3478" t="s">
        <v>13</v>
      </c>
      <c r="AB3478">
        <v>0</v>
      </c>
      <c r="AC3478">
        <v>1</v>
      </c>
      <c r="AD3478" t="s">
        <v>15</v>
      </c>
      <c r="AE3478">
        <v>1</v>
      </c>
      <c r="AF3478">
        <v>0</v>
      </c>
      <c r="AG3478" t="s">
        <v>15</v>
      </c>
      <c r="AH3478">
        <v>1</v>
      </c>
      <c r="AI3478">
        <v>0</v>
      </c>
      <c r="AJ3478" t="s">
        <v>15</v>
      </c>
      <c r="AK3478">
        <v>1</v>
      </c>
      <c r="AL3478">
        <v>0</v>
      </c>
    </row>
    <row r="3479" spans="1:38" x14ac:dyDescent="0.25">
      <c r="A3479" t="s">
        <v>1530</v>
      </c>
      <c r="B3479" t="s">
        <v>10</v>
      </c>
      <c r="C3479">
        <v>13980702</v>
      </c>
      <c r="D3479">
        <v>980702</v>
      </c>
      <c r="E3479" t="s">
        <v>1167</v>
      </c>
      <c r="F3479" t="s">
        <v>1168</v>
      </c>
      <c r="G3479" t="s">
        <v>1523</v>
      </c>
      <c r="H3479" t="s">
        <v>41</v>
      </c>
      <c r="I3479">
        <v>3</v>
      </c>
      <c r="J3479" t="s">
        <v>26</v>
      </c>
      <c r="K3479">
        <v>7</v>
      </c>
      <c r="L3479">
        <v>28</v>
      </c>
      <c r="M3479">
        <v>27</v>
      </c>
      <c r="N3479" t="s">
        <v>18</v>
      </c>
      <c r="O3479" t="s">
        <v>1543</v>
      </c>
      <c r="P3479">
        <v>22</v>
      </c>
      <c r="Q3479">
        <v>0.73333333333333328</v>
      </c>
      <c r="R3479">
        <v>45</v>
      </c>
      <c r="S3479">
        <v>1.5</v>
      </c>
      <c r="T3479">
        <f>DATATABLE[[#This Row],[تعداد واگن منتظر واگذاری]]+DATATABLE[[#This Row],[تعداد واگن تحت تخلیه]]</f>
        <v>67</v>
      </c>
      <c r="U3479">
        <v>2.2333333333333334</v>
      </c>
      <c r="V3479">
        <v>9</v>
      </c>
      <c r="W3479">
        <v>0.3</v>
      </c>
      <c r="X3479">
        <v>585</v>
      </c>
      <c r="Y3479">
        <v>67</v>
      </c>
      <c r="Z3479">
        <v>54</v>
      </c>
      <c r="AA3479" t="s">
        <v>15</v>
      </c>
      <c r="AB3479">
        <v>1</v>
      </c>
      <c r="AC3479">
        <v>0</v>
      </c>
      <c r="AD3479" t="s">
        <v>15</v>
      </c>
      <c r="AE3479">
        <v>1</v>
      </c>
      <c r="AF3479">
        <v>0</v>
      </c>
      <c r="AG3479" t="s">
        <v>15</v>
      </c>
      <c r="AH3479">
        <v>1</v>
      </c>
      <c r="AI3479">
        <v>0</v>
      </c>
      <c r="AJ3479" t="s">
        <v>15</v>
      </c>
      <c r="AK3479">
        <v>1</v>
      </c>
      <c r="AL3479">
        <v>0</v>
      </c>
    </row>
    <row r="3480" spans="1:38" x14ac:dyDescent="0.25">
      <c r="A3480" t="s">
        <v>1530</v>
      </c>
      <c r="B3480" t="s">
        <v>10</v>
      </c>
      <c r="C3480">
        <v>13980703</v>
      </c>
      <c r="D3480">
        <v>980703</v>
      </c>
      <c r="E3480" t="s">
        <v>1169</v>
      </c>
      <c r="F3480" t="s">
        <v>1170</v>
      </c>
      <c r="G3480" t="s">
        <v>1523</v>
      </c>
      <c r="H3480" t="s">
        <v>41</v>
      </c>
      <c r="I3480">
        <v>3</v>
      </c>
      <c r="J3480" t="s">
        <v>26</v>
      </c>
      <c r="K3480">
        <v>7</v>
      </c>
      <c r="L3480">
        <v>28</v>
      </c>
      <c r="M3480">
        <v>27</v>
      </c>
      <c r="N3480" t="s">
        <v>19</v>
      </c>
      <c r="O3480" t="s">
        <v>1544</v>
      </c>
      <c r="P3480">
        <v>18</v>
      </c>
      <c r="Q3480">
        <v>0.6</v>
      </c>
      <c r="R3480">
        <v>105</v>
      </c>
      <c r="S3480">
        <v>3.5</v>
      </c>
      <c r="T3480">
        <f>DATATABLE[[#This Row],[تعداد واگن منتظر واگذاری]]+DATATABLE[[#This Row],[تعداد واگن تحت تخلیه]]</f>
        <v>123</v>
      </c>
      <c r="U3480">
        <v>4.0999999999999996</v>
      </c>
      <c r="V3480">
        <v>95</v>
      </c>
      <c r="W3480">
        <v>3.1666666666666665</v>
      </c>
      <c r="X3480">
        <v>6175</v>
      </c>
      <c r="Y3480">
        <v>123</v>
      </c>
      <c r="Z3480">
        <v>200</v>
      </c>
      <c r="AA3480" t="s">
        <v>15</v>
      </c>
      <c r="AB3480">
        <v>1</v>
      </c>
      <c r="AC3480">
        <v>0</v>
      </c>
      <c r="AD3480" t="s">
        <v>15</v>
      </c>
      <c r="AE3480">
        <v>1</v>
      </c>
      <c r="AF3480">
        <v>0</v>
      </c>
      <c r="AG3480" t="s">
        <v>15</v>
      </c>
      <c r="AH3480">
        <v>1</v>
      </c>
      <c r="AI3480">
        <v>0</v>
      </c>
      <c r="AJ3480" t="s">
        <v>15</v>
      </c>
      <c r="AK3480">
        <v>1</v>
      </c>
      <c r="AL3480">
        <v>0</v>
      </c>
    </row>
    <row r="3481" spans="1:38" x14ac:dyDescent="0.25">
      <c r="A3481" t="s">
        <v>1530</v>
      </c>
      <c r="B3481" t="s">
        <v>10</v>
      </c>
      <c r="C3481">
        <v>13980704</v>
      </c>
      <c r="D3481">
        <v>980704</v>
      </c>
      <c r="E3481" t="s">
        <v>1171</v>
      </c>
      <c r="F3481" t="s">
        <v>1172</v>
      </c>
      <c r="G3481" t="s">
        <v>1523</v>
      </c>
      <c r="H3481" t="s">
        <v>41</v>
      </c>
      <c r="I3481">
        <v>3</v>
      </c>
      <c r="J3481" t="s">
        <v>26</v>
      </c>
      <c r="K3481">
        <v>7</v>
      </c>
      <c r="L3481">
        <v>28</v>
      </c>
      <c r="M3481">
        <v>28</v>
      </c>
      <c r="N3481" t="s">
        <v>20</v>
      </c>
      <c r="O3481" t="s">
        <v>1545</v>
      </c>
      <c r="P3481">
        <v>54</v>
      </c>
      <c r="Q3481">
        <v>1.8</v>
      </c>
      <c r="R3481">
        <v>101</v>
      </c>
      <c r="S3481">
        <v>3.3666666666666667</v>
      </c>
      <c r="T3481">
        <f>DATATABLE[[#This Row],[تعداد واگن منتظر واگذاری]]+DATATABLE[[#This Row],[تعداد واگن تحت تخلیه]]</f>
        <v>155</v>
      </c>
      <c r="U3481">
        <v>5.166666666666667</v>
      </c>
      <c r="V3481">
        <v>114</v>
      </c>
      <c r="W3481">
        <v>3.8</v>
      </c>
      <c r="X3481">
        <v>7410</v>
      </c>
      <c r="Y3481">
        <v>155</v>
      </c>
      <c r="Z3481">
        <v>215</v>
      </c>
      <c r="AA3481" t="s">
        <v>15</v>
      </c>
      <c r="AB3481">
        <v>1</v>
      </c>
      <c r="AC3481">
        <v>0</v>
      </c>
      <c r="AD3481" t="s">
        <v>15</v>
      </c>
      <c r="AE3481">
        <v>1</v>
      </c>
      <c r="AF3481">
        <v>0</v>
      </c>
      <c r="AG3481" t="s">
        <v>15</v>
      </c>
      <c r="AH3481">
        <v>1</v>
      </c>
      <c r="AI3481">
        <v>0</v>
      </c>
      <c r="AJ3481" t="s">
        <v>15</v>
      </c>
      <c r="AK3481">
        <v>1</v>
      </c>
      <c r="AL3481">
        <v>0</v>
      </c>
    </row>
    <row r="3482" spans="1:38" x14ac:dyDescent="0.25">
      <c r="A3482" t="s">
        <v>1530</v>
      </c>
      <c r="B3482" t="s">
        <v>10</v>
      </c>
      <c r="C3482">
        <v>13980705</v>
      </c>
      <c r="D3482">
        <v>980705</v>
      </c>
      <c r="E3482" t="s">
        <v>1173</v>
      </c>
      <c r="F3482" t="s">
        <v>1174</v>
      </c>
      <c r="G3482" t="s">
        <v>1523</v>
      </c>
      <c r="H3482" t="s">
        <v>41</v>
      </c>
      <c r="I3482">
        <v>3</v>
      </c>
      <c r="J3482" t="s">
        <v>26</v>
      </c>
      <c r="K3482">
        <v>7</v>
      </c>
      <c r="L3482">
        <v>28</v>
      </c>
      <c r="M3482">
        <v>28</v>
      </c>
      <c r="N3482" t="s">
        <v>12</v>
      </c>
      <c r="O3482" t="s">
        <v>1546</v>
      </c>
      <c r="P3482">
        <v>75</v>
      </c>
      <c r="Q3482">
        <v>2.5</v>
      </c>
      <c r="R3482">
        <v>107</v>
      </c>
      <c r="S3482">
        <v>3.5666666666666669</v>
      </c>
      <c r="T3482">
        <f>DATATABLE[[#This Row],[تعداد واگن منتظر واگذاری]]+DATATABLE[[#This Row],[تعداد واگن تحت تخلیه]]</f>
        <v>182</v>
      </c>
      <c r="U3482">
        <v>6.0666666666666664</v>
      </c>
      <c r="V3482">
        <v>110</v>
      </c>
      <c r="W3482">
        <v>3.6666666666666665</v>
      </c>
      <c r="X3482">
        <v>7150</v>
      </c>
      <c r="Y3482">
        <v>182</v>
      </c>
      <c r="Z3482">
        <v>217</v>
      </c>
      <c r="AA3482" t="s">
        <v>15</v>
      </c>
      <c r="AB3482">
        <v>1</v>
      </c>
      <c r="AC3482">
        <v>0</v>
      </c>
      <c r="AD3482" t="s">
        <v>15</v>
      </c>
      <c r="AE3482">
        <v>1</v>
      </c>
      <c r="AF3482">
        <v>0</v>
      </c>
      <c r="AG3482" t="s">
        <v>15</v>
      </c>
      <c r="AH3482">
        <v>1</v>
      </c>
      <c r="AI3482">
        <v>0</v>
      </c>
      <c r="AJ3482" t="s">
        <v>15</v>
      </c>
      <c r="AK3482">
        <v>1</v>
      </c>
      <c r="AL3482">
        <v>0</v>
      </c>
    </row>
    <row r="3483" spans="1:38" x14ac:dyDescent="0.25">
      <c r="A3483" t="s">
        <v>1530</v>
      </c>
      <c r="B3483" t="s">
        <v>10</v>
      </c>
      <c r="C3483">
        <v>13980706</v>
      </c>
      <c r="D3483">
        <v>980706</v>
      </c>
      <c r="E3483" t="s">
        <v>1175</v>
      </c>
      <c r="F3483" t="s">
        <v>1176</v>
      </c>
      <c r="G3483" t="s">
        <v>1523</v>
      </c>
      <c r="H3483" t="s">
        <v>41</v>
      </c>
      <c r="I3483">
        <v>3</v>
      </c>
      <c r="J3483" t="s">
        <v>26</v>
      </c>
      <c r="K3483">
        <v>7</v>
      </c>
      <c r="L3483">
        <v>29</v>
      </c>
      <c r="M3483">
        <v>28</v>
      </c>
      <c r="N3483" t="s">
        <v>14</v>
      </c>
      <c r="O3483" t="s">
        <v>1547</v>
      </c>
      <c r="P3483">
        <v>56</v>
      </c>
      <c r="Q3483">
        <v>1.8666666666666667</v>
      </c>
      <c r="R3483">
        <v>25</v>
      </c>
      <c r="S3483">
        <v>0.83333333333333337</v>
      </c>
      <c r="T3483">
        <f>DATATABLE[[#This Row],[تعداد واگن منتظر واگذاری]]+DATATABLE[[#This Row],[تعداد واگن تحت تخلیه]]</f>
        <v>81</v>
      </c>
      <c r="U3483">
        <v>2.7</v>
      </c>
      <c r="V3483">
        <v>168</v>
      </c>
      <c r="W3483">
        <v>5.6</v>
      </c>
      <c r="X3483">
        <v>10920</v>
      </c>
      <c r="Y3483">
        <v>81</v>
      </c>
      <c r="Z3483">
        <v>193</v>
      </c>
      <c r="AA3483" t="s">
        <v>15</v>
      </c>
      <c r="AB3483">
        <v>1</v>
      </c>
      <c r="AC3483">
        <v>0</v>
      </c>
      <c r="AD3483" t="s">
        <v>15</v>
      </c>
      <c r="AE3483">
        <v>1</v>
      </c>
      <c r="AF3483">
        <v>0</v>
      </c>
      <c r="AG3483" t="s">
        <v>15</v>
      </c>
      <c r="AH3483">
        <v>1</v>
      </c>
      <c r="AI3483">
        <v>0</v>
      </c>
      <c r="AJ3483" t="s">
        <v>15</v>
      </c>
      <c r="AK3483">
        <v>1</v>
      </c>
      <c r="AL3483">
        <v>0</v>
      </c>
    </row>
    <row r="3484" spans="1:38" x14ac:dyDescent="0.25">
      <c r="A3484" t="s">
        <v>1530</v>
      </c>
      <c r="B3484" t="s">
        <v>10</v>
      </c>
      <c r="C3484">
        <v>13980707</v>
      </c>
      <c r="D3484">
        <v>980707</v>
      </c>
      <c r="E3484" t="s">
        <v>1177</v>
      </c>
      <c r="F3484" t="s">
        <v>1178</v>
      </c>
      <c r="G3484" t="s">
        <v>1523</v>
      </c>
      <c r="H3484" t="s">
        <v>41</v>
      </c>
      <c r="I3484">
        <v>3</v>
      </c>
      <c r="J3484" t="s">
        <v>26</v>
      </c>
      <c r="K3484">
        <v>7</v>
      </c>
      <c r="L3484">
        <v>29</v>
      </c>
      <c r="M3484">
        <v>28</v>
      </c>
      <c r="N3484" t="s">
        <v>16</v>
      </c>
      <c r="O3484" t="s">
        <v>1548</v>
      </c>
      <c r="P3484">
        <v>10</v>
      </c>
      <c r="Q3484">
        <v>0.33333333333333331</v>
      </c>
      <c r="R3484">
        <v>85</v>
      </c>
      <c r="S3484">
        <v>2.8333333333333335</v>
      </c>
      <c r="T3484">
        <f>DATATABLE[[#This Row],[تعداد واگن منتظر واگذاری]]+DATATABLE[[#This Row],[تعداد واگن تحت تخلیه]]</f>
        <v>95</v>
      </c>
      <c r="U3484">
        <v>3.1666666666666665</v>
      </c>
      <c r="V3484">
        <v>65</v>
      </c>
      <c r="W3484">
        <v>2.1666666666666665</v>
      </c>
      <c r="X3484">
        <v>4225</v>
      </c>
      <c r="Y3484">
        <v>95</v>
      </c>
      <c r="Z3484">
        <v>150</v>
      </c>
      <c r="AA3484" t="s">
        <v>15</v>
      </c>
      <c r="AB3484">
        <v>1</v>
      </c>
      <c r="AC3484">
        <v>0</v>
      </c>
      <c r="AD3484" t="s">
        <v>15</v>
      </c>
      <c r="AE3484">
        <v>1</v>
      </c>
      <c r="AF3484">
        <v>0</v>
      </c>
      <c r="AG3484" t="s">
        <v>15</v>
      </c>
      <c r="AH3484">
        <v>1</v>
      </c>
      <c r="AI3484">
        <v>0</v>
      </c>
      <c r="AJ3484" t="s">
        <v>15</v>
      </c>
      <c r="AK3484">
        <v>1</v>
      </c>
      <c r="AL3484">
        <v>0</v>
      </c>
    </row>
    <row r="3485" spans="1:38" x14ac:dyDescent="0.25">
      <c r="A3485" t="s">
        <v>1530</v>
      </c>
      <c r="B3485" t="s">
        <v>10</v>
      </c>
      <c r="C3485">
        <v>13980708</v>
      </c>
      <c r="D3485">
        <v>980708</v>
      </c>
      <c r="E3485" t="s">
        <v>1179</v>
      </c>
      <c r="F3485" t="s">
        <v>1180</v>
      </c>
      <c r="G3485" t="s">
        <v>1523</v>
      </c>
      <c r="H3485" t="s">
        <v>41</v>
      </c>
      <c r="I3485">
        <v>3</v>
      </c>
      <c r="J3485" t="s">
        <v>26</v>
      </c>
      <c r="K3485">
        <v>7</v>
      </c>
      <c r="L3485">
        <v>29</v>
      </c>
      <c r="M3485">
        <v>28</v>
      </c>
      <c r="N3485" t="s">
        <v>17</v>
      </c>
      <c r="O3485" t="s">
        <v>1549</v>
      </c>
      <c r="P3485">
        <v>30</v>
      </c>
      <c r="Q3485">
        <v>1</v>
      </c>
      <c r="R3485">
        <v>97</v>
      </c>
      <c r="S3485">
        <v>3.2333333333333334</v>
      </c>
      <c r="T3485">
        <f>DATATABLE[[#This Row],[تعداد واگن منتظر واگذاری]]+DATATABLE[[#This Row],[تعداد واگن تحت تخلیه]]</f>
        <v>127</v>
      </c>
      <c r="U3485">
        <v>4.2333333333333334</v>
      </c>
      <c r="V3485">
        <v>117</v>
      </c>
      <c r="W3485">
        <v>3.9</v>
      </c>
      <c r="X3485">
        <v>7605</v>
      </c>
      <c r="Y3485">
        <v>127</v>
      </c>
      <c r="Z3485">
        <v>214</v>
      </c>
      <c r="AA3485" t="s">
        <v>15</v>
      </c>
      <c r="AB3485">
        <v>1</v>
      </c>
      <c r="AC3485">
        <v>0</v>
      </c>
      <c r="AD3485" t="s">
        <v>15</v>
      </c>
      <c r="AE3485">
        <v>1</v>
      </c>
      <c r="AF3485">
        <v>0</v>
      </c>
      <c r="AG3485" t="s">
        <v>15</v>
      </c>
      <c r="AH3485">
        <v>1</v>
      </c>
      <c r="AI3485">
        <v>0</v>
      </c>
      <c r="AJ3485" t="s">
        <v>15</v>
      </c>
      <c r="AK3485">
        <v>1</v>
      </c>
      <c r="AL3485">
        <v>0</v>
      </c>
    </row>
    <row r="3486" spans="1:38" x14ac:dyDescent="0.25">
      <c r="A3486" t="s">
        <v>1530</v>
      </c>
      <c r="B3486" t="s">
        <v>10</v>
      </c>
      <c r="C3486">
        <v>13980709</v>
      </c>
      <c r="D3486">
        <v>980709</v>
      </c>
      <c r="E3486" t="s">
        <v>1181</v>
      </c>
      <c r="F3486" t="s">
        <v>1182</v>
      </c>
      <c r="G3486" t="s">
        <v>1523</v>
      </c>
      <c r="H3486" t="s">
        <v>41</v>
      </c>
      <c r="I3486">
        <v>3</v>
      </c>
      <c r="J3486" t="s">
        <v>26</v>
      </c>
      <c r="K3486">
        <v>7</v>
      </c>
      <c r="L3486">
        <v>29</v>
      </c>
      <c r="M3486">
        <v>28</v>
      </c>
      <c r="N3486" t="s">
        <v>18</v>
      </c>
      <c r="O3486" t="s">
        <v>1550</v>
      </c>
      <c r="P3486">
        <v>2</v>
      </c>
      <c r="Q3486">
        <v>6.6666666666666666E-2</v>
      </c>
      <c r="R3486">
        <v>72</v>
      </c>
      <c r="S3486">
        <v>2.4</v>
      </c>
      <c r="T3486">
        <f>DATATABLE[[#This Row],[تعداد واگن منتظر واگذاری]]+DATATABLE[[#This Row],[تعداد واگن تحت تخلیه]]</f>
        <v>74</v>
      </c>
      <c r="U3486">
        <v>2.4666666666666668</v>
      </c>
      <c r="V3486">
        <v>114</v>
      </c>
      <c r="W3486">
        <v>3.8</v>
      </c>
      <c r="X3486">
        <v>7410</v>
      </c>
      <c r="Y3486">
        <v>74</v>
      </c>
      <c r="Z3486">
        <v>186</v>
      </c>
      <c r="AA3486" t="s">
        <v>15</v>
      </c>
      <c r="AB3486">
        <v>1</v>
      </c>
      <c r="AC3486">
        <v>0</v>
      </c>
      <c r="AD3486" t="s">
        <v>15</v>
      </c>
      <c r="AE3486">
        <v>1</v>
      </c>
      <c r="AF3486">
        <v>0</v>
      </c>
      <c r="AG3486" t="s">
        <v>15</v>
      </c>
      <c r="AH3486">
        <v>1</v>
      </c>
      <c r="AI3486">
        <v>0</v>
      </c>
      <c r="AJ3486" t="s">
        <v>15</v>
      </c>
      <c r="AK3486">
        <v>1</v>
      </c>
      <c r="AL3486">
        <v>0</v>
      </c>
    </row>
    <row r="3487" spans="1:38" x14ac:dyDescent="0.25">
      <c r="A3487" t="s">
        <v>1530</v>
      </c>
      <c r="B3487" t="s">
        <v>10</v>
      </c>
      <c r="C3487">
        <v>13980710</v>
      </c>
      <c r="D3487">
        <v>980710</v>
      </c>
      <c r="E3487" t="s">
        <v>1183</v>
      </c>
      <c r="F3487" t="s">
        <v>1184</v>
      </c>
      <c r="G3487" t="s">
        <v>1523</v>
      </c>
      <c r="H3487" t="s">
        <v>41</v>
      </c>
      <c r="I3487">
        <v>3</v>
      </c>
      <c r="J3487" t="s">
        <v>26</v>
      </c>
      <c r="K3487">
        <v>7</v>
      </c>
      <c r="L3487">
        <v>29</v>
      </c>
      <c r="M3487">
        <v>28</v>
      </c>
      <c r="N3487" t="s">
        <v>19</v>
      </c>
      <c r="O3487" t="s">
        <v>1551</v>
      </c>
      <c r="P3487">
        <v>0</v>
      </c>
      <c r="Q3487">
        <v>0</v>
      </c>
      <c r="R3487">
        <v>73</v>
      </c>
      <c r="S3487">
        <v>2.4333333333333331</v>
      </c>
      <c r="T3487">
        <f>DATATABLE[[#This Row],[تعداد واگن منتظر واگذاری]]+DATATABLE[[#This Row],[تعداد واگن تحت تخلیه]]</f>
        <v>73</v>
      </c>
      <c r="U3487">
        <v>2.4333333333333331</v>
      </c>
      <c r="V3487">
        <v>127</v>
      </c>
      <c r="W3487">
        <v>4.2333333333333334</v>
      </c>
      <c r="X3487">
        <v>8255</v>
      </c>
      <c r="Y3487">
        <v>73</v>
      </c>
      <c r="Z3487">
        <v>200</v>
      </c>
      <c r="AA3487" t="s">
        <v>13</v>
      </c>
      <c r="AB3487">
        <v>0</v>
      </c>
      <c r="AC3487">
        <v>1</v>
      </c>
      <c r="AD3487" t="s">
        <v>15</v>
      </c>
      <c r="AE3487">
        <v>1</v>
      </c>
      <c r="AF3487">
        <v>0</v>
      </c>
      <c r="AG3487" t="s">
        <v>15</v>
      </c>
      <c r="AH3487">
        <v>1</v>
      </c>
      <c r="AI3487">
        <v>0</v>
      </c>
      <c r="AJ3487" t="s">
        <v>15</v>
      </c>
      <c r="AK3487">
        <v>1</v>
      </c>
      <c r="AL3487">
        <v>0</v>
      </c>
    </row>
    <row r="3488" spans="1:38" x14ac:dyDescent="0.25">
      <c r="A3488" t="s">
        <v>1530</v>
      </c>
      <c r="B3488" t="s">
        <v>10</v>
      </c>
      <c r="C3488">
        <v>13980711</v>
      </c>
      <c r="D3488">
        <v>980711</v>
      </c>
      <c r="E3488" t="s">
        <v>1185</v>
      </c>
      <c r="F3488" t="s">
        <v>1186</v>
      </c>
      <c r="G3488" t="s">
        <v>1523</v>
      </c>
      <c r="H3488" t="s">
        <v>41</v>
      </c>
      <c r="I3488">
        <v>3</v>
      </c>
      <c r="J3488" t="s">
        <v>26</v>
      </c>
      <c r="K3488">
        <v>7</v>
      </c>
      <c r="L3488">
        <v>29</v>
      </c>
      <c r="M3488">
        <v>29</v>
      </c>
      <c r="N3488" t="s">
        <v>20</v>
      </c>
      <c r="O3488" t="s">
        <v>1552</v>
      </c>
      <c r="P3488">
        <v>39</v>
      </c>
      <c r="Q3488">
        <v>1.3</v>
      </c>
      <c r="R3488">
        <v>72</v>
      </c>
      <c r="S3488">
        <v>2.4</v>
      </c>
      <c r="T3488">
        <f>DATATABLE[[#This Row],[تعداد واگن منتظر واگذاری]]+DATATABLE[[#This Row],[تعداد واگن تحت تخلیه]]</f>
        <v>111</v>
      </c>
      <c r="U3488">
        <v>3.7</v>
      </c>
      <c r="V3488">
        <v>54</v>
      </c>
      <c r="W3488">
        <v>1.8</v>
      </c>
      <c r="X3488">
        <v>3510</v>
      </c>
      <c r="Y3488">
        <v>111</v>
      </c>
      <c r="Z3488">
        <v>126</v>
      </c>
      <c r="AA3488" t="s">
        <v>15</v>
      </c>
      <c r="AB3488">
        <v>1</v>
      </c>
      <c r="AC3488">
        <v>0</v>
      </c>
      <c r="AD3488" t="s">
        <v>15</v>
      </c>
      <c r="AE3488">
        <v>1</v>
      </c>
      <c r="AF3488">
        <v>0</v>
      </c>
      <c r="AG3488" t="s">
        <v>15</v>
      </c>
      <c r="AH3488">
        <v>1</v>
      </c>
      <c r="AI3488">
        <v>0</v>
      </c>
      <c r="AJ3488" t="s">
        <v>15</v>
      </c>
      <c r="AK3488">
        <v>1</v>
      </c>
      <c r="AL3488">
        <v>0</v>
      </c>
    </row>
    <row r="3489" spans="1:38" x14ac:dyDescent="0.25">
      <c r="A3489" t="s">
        <v>1530</v>
      </c>
      <c r="B3489" t="s">
        <v>10</v>
      </c>
      <c r="C3489">
        <v>13980712</v>
      </c>
      <c r="D3489">
        <v>980712</v>
      </c>
      <c r="E3489" t="s">
        <v>1187</v>
      </c>
      <c r="F3489" t="s">
        <v>1188</v>
      </c>
      <c r="G3489" t="s">
        <v>1523</v>
      </c>
      <c r="H3489" t="s">
        <v>41</v>
      </c>
      <c r="I3489">
        <v>3</v>
      </c>
      <c r="J3489" t="s">
        <v>26</v>
      </c>
      <c r="K3489">
        <v>7</v>
      </c>
      <c r="L3489">
        <v>29</v>
      </c>
      <c r="M3489">
        <v>29</v>
      </c>
      <c r="N3489" t="s">
        <v>12</v>
      </c>
      <c r="O3489" t="s">
        <v>1553</v>
      </c>
      <c r="P3489">
        <v>48</v>
      </c>
      <c r="Q3489">
        <v>1.6</v>
      </c>
      <c r="R3489">
        <v>59</v>
      </c>
      <c r="S3489">
        <v>1.9666666666666666</v>
      </c>
      <c r="T3489">
        <f>DATATABLE[[#This Row],[تعداد واگن منتظر واگذاری]]+DATATABLE[[#This Row],[تعداد واگن تحت تخلیه]]</f>
        <v>107</v>
      </c>
      <c r="U3489">
        <v>3.5666666666666669</v>
      </c>
      <c r="V3489">
        <v>119</v>
      </c>
      <c r="W3489">
        <v>3.9666666666666668</v>
      </c>
      <c r="X3489">
        <v>7735</v>
      </c>
      <c r="Y3489">
        <v>107</v>
      </c>
      <c r="Z3489">
        <v>178</v>
      </c>
      <c r="AA3489" t="s">
        <v>15</v>
      </c>
      <c r="AB3489">
        <v>1</v>
      </c>
      <c r="AC3489">
        <v>0</v>
      </c>
      <c r="AD3489" t="s">
        <v>15</v>
      </c>
      <c r="AE3489">
        <v>1</v>
      </c>
      <c r="AF3489">
        <v>0</v>
      </c>
      <c r="AG3489" t="s">
        <v>15</v>
      </c>
      <c r="AH3489">
        <v>1</v>
      </c>
      <c r="AI3489">
        <v>0</v>
      </c>
      <c r="AJ3489" t="s">
        <v>15</v>
      </c>
      <c r="AK3489">
        <v>1</v>
      </c>
      <c r="AL3489">
        <v>0</v>
      </c>
    </row>
    <row r="3490" spans="1:38" x14ac:dyDescent="0.25">
      <c r="A3490" t="s">
        <v>1530</v>
      </c>
      <c r="B3490" t="s">
        <v>10</v>
      </c>
      <c r="C3490">
        <v>13980713</v>
      </c>
      <c r="D3490">
        <v>980713</v>
      </c>
      <c r="E3490" t="s">
        <v>1189</v>
      </c>
      <c r="F3490" t="s">
        <v>1190</v>
      </c>
      <c r="G3490" t="s">
        <v>1523</v>
      </c>
      <c r="H3490" t="s">
        <v>41</v>
      </c>
      <c r="I3490">
        <v>3</v>
      </c>
      <c r="J3490" t="s">
        <v>26</v>
      </c>
      <c r="K3490">
        <v>7</v>
      </c>
      <c r="L3490">
        <v>30</v>
      </c>
      <c r="M3490">
        <v>29</v>
      </c>
      <c r="N3490" t="s">
        <v>14</v>
      </c>
      <c r="O3490" t="s">
        <v>1556</v>
      </c>
      <c r="P3490">
        <v>227</v>
      </c>
      <c r="Q3490">
        <v>7.5666666666666664</v>
      </c>
      <c r="R3490">
        <v>80</v>
      </c>
      <c r="S3490">
        <v>2.6666666666666665</v>
      </c>
      <c r="T3490">
        <f>DATATABLE[[#This Row],[تعداد واگن منتظر واگذاری]]+DATATABLE[[#This Row],[تعداد واگن تحت تخلیه]]</f>
        <v>307</v>
      </c>
      <c r="U3490">
        <v>10.233333333333333</v>
      </c>
      <c r="V3490">
        <v>148</v>
      </c>
      <c r="W3490">
        <v>4.9333333333333336</v>
      </c>
      <c r="X3490">
        <v>9620</v>
      </c>
      <c r="Y3490">
        <v>307</v>
      </c>
      <c r="Z3490">
        <v>228</v>
      </c>
      <c r="AA3490" t="s">
        <v>15</v>
      </c>
      <c r="AB3490">
        <v>1</v>
      </c>
      <c r="AC3490">
        <v>0</v>
      </c>
      <c r="AD3490" t="s">
        <v>15</v>
      </c>
      <c r="AE3490">
        <v>1</v>
      </c>
      <c r="AF3490">
        <v>0</v>
      </c>
      <c r="AG3490" t="s">
        <v>15</v>
      </c>
      <c r="AH3490">
        <v>1</v>
      </c>
      <c r="AI3490">
        <v>0</v>
      </c>
      <c r="AJ3490" t="s">
        <v>15</v>
      </c>
      <c r="AK3490">
        <v>1</v>
      </c>
      <c r="AL3490">
        <v>0</v>
      </c>
    </row>
    <row r="3491" spans="1:38" x14ac:dyDescent="0.25">
      <c r="A3491" t="s">
        <v>1530</v>
      </c>
      <c r="B3491" t="s">
        <v>10</v>
      </c>
      <c r="C3491">
        <v>13980714</v>
      </c>
      <c r="D3491">
        <v>980714</v>
      </c>
      <c r="E3491" t="s">
        <v>1191</v>
      </c>
      <c r="F3491" t="s">
        <v>1192</v>
      </c>
      <c r="G3491" t="s">
        <v>1523</v>
      </c>
      <c r="H3491" t="s">
        <v>41</v>
      </c>
      <c r="I3491">
        <v>3</v>
      </c>
      <c r="J3491" t="s">
        <v>26</v>
      </c>
      <c r="K3491">
        <v>7</v>
      </c>
      <c r="L3491">
        <v>30</v>
      </c>
      <c r="M3491">
        <v>29</v>
      </c>
      <c r="N3491" t="s">
        <v>16</v>
      </c>
      <c r="O3491" t="s">
        <v>1557</v>
      </c>
      <c r="P3491">
        <v>88</v>
      </c>
      <c r="Q3491">
        <v>2.9333333333333331</v>
      </c>
      <c r="R3491">
        <v>126</v>
      </c>
      <c r="S3491">
        <v>4.2</v>
      </c>
      <c r="T3491">
        <f>DATATABLE[[#This Row],[تعداد واگن منتظر واگذاری]]+DATATABLE[[#This Row],[تعداد واگن تحت تخلیه]]</f>
        <v>214</v>
      </c>
      <c r="U3491">
        <v>7.1333333333333337</v>
      </c>
      <c r="V3491">
        <v>179</v>
      </c>
      <c r="W3491">
        <v>5.9666666666666668</v>
      </c>
      <c r="X3491">
        <v>11635</v>
      </c>
      <c r="Y3491">
        <v>214</v>
      </c>
      <c r="Z3491">
        <v>305</v>
      </c>
      <c r="AA3491" t="s">
        <v>15</v>
      </c>
      <c r="AB3491">
        <v>1</v>
      </c>
      <c r="AC3491">
        <v>0</v>
      </c>
      <c r="AD3491" t="s">
        <v>15</v>
      </c>
      <c r="AE3491">
        <v>1</v>
      </c>
      <c r="AF3491">
        <v>0</v>
      </c>
      <c r="AG3491" t="s">
        <v>15</v>
      </c>
      <c r="AH3491">
        <v>1</v>
      </c>
      <c r="AI3491">
        <v>0</v>
      </c>
      <c r="AJ3491" t="s">
        <v>15</v>
      </c>
      <c r="AK3491">
        <v>1</v>
      </c>
      <c r="AL3491">
        <v>0</v>
      </c>
    </row>
    <row r="3492" spans="1:38" x14ac:dyDescent="0.25">
      <c r="A3492" t="s">
        <v>1530</v>
      </c>
      <c r="B3492" t="s">
        <v>10</v>
      </c>
      <c r="C3492">
        <v>13980715</v>
      </c>
      <c r="D3492">
        <v>980715</v>
      </c>
      <c r="E3492" t="s">
        <v>1193</v>
      </c>
      <c r="F3492" t="s">
        <v>1194</v>
      </c>
      <c r="G3492" t="s">
        <v>1523</v>
      </c>
      <c r="H3492" t="s">
        <v>41</v>
      </c>
      <c r="I3492">
        <v>3</v>
      </c>
      <c r="J3492" t="s">
        <v>26</v>
      </c>
      <c r="K3492">
        <v>7</v>
      </c>
      <c r="L3492">
        <v>30</v>
      </c>
      <c r="M3492">
        <v>29</v>
      </c>
      <c r="N3492" t="s">
        <v>17</v>
      </c>
      <c r="O3492" t="s">
        <v>1558</v>
      </c>
      <c r="P3492">
        <v>55</v>
      </c>
      <c r="Q3492">
        <v>1.8333333333333333</v>
      </c>
      <c r="R3492">
        <v>110</v>
      </c>
      <c r="S3492">
        <v>3.6666666666666665</v>
      </c>
      <c r="T3492">
        <f>DATATABLE[[#This Row],[تعداد واگن منتظر واگذاری]]+DATATABLE[[#This Row],[تعداد واگن تحت تخلیه]]</f>
        <v>165</v>
      </c>
      <c r="U3492">
        <v>5.5</v>
      </c>
      <c r="V3492">
        <v>189</v>
      </c>
      <c r="W3492">
        <v>6.3</v>
      </c>
      <c r="X3492">
        <v>12285</v>
      </c>
      <c r="Y3492">
        <v>165</v>
      </c>
      <c r="Z3492">
        <v>299</v>
      </c>
      <c r="AA3492" t="s">
        <v>15</v>
      </c>
      <c r="AB3492">
        <v>1</v>
      </c>
      <c r="AC3492">
        <v>0</v>
      </c>
      <c r="AD3492" t="s">
        <v>15</v>
      </c>
      <c r="AE3492">
        <v>1</v>
      </c>
      <c r="AF3492">
        <v>0</v>
      </c>
      <c r="AG3492" t="s">
        <v>15</v>
      </c>
      <c r="AH3492">
        <v>1</v>
      </c>
      <c r="AI3492">
        <v>0</v>
      </c>
      <c r="AJ3492" t="s">
        <v>15</v>
      </c>
      <c r="AK3492">
        <v>1</v>
      </c>
      <c r="AL3492">
        <v>0</v>
      </c>
    </row>
    <row r="3493" spans="1:38" x14ac:dyDescent="0.25">
      <c r="A3493" t="s">
        <v>1530</v>
      </c>
      <c r="B3493" t="s">
        <v>10</v>
      </c>
      <c r="C3493">
        <v>13980716</v>
      </c>
      <c r="D3493">
        <v>980716</v>
      </c>
      <c r="E3493" t="s">
        <v>1195</v>
      </c>
      <c r="F3493" t="s">
        <v>1196</v>
      </c>
      <c r="G3493" t="s">
        <v>1523</v>
      </c>
      <c r="H3493" t="s">
        <v>41</v>
      </c>
      <c r="I3493">
        <v>3</v>
      </c>
      <c r="J3493" t="s">
        <v>26</v>
      </c>
      <c r="K3493">
        <v>7</v>
      </c>
      <c r="L3493">
        <v>30</v>
      </c>
      <c r="M3493">
        <v>29</v>
      </c>
      <c r="N3493" t="s">
        <v>18</v>
      </c>
      <c r="O3493" t="s">
        <v>1559</v>
      </c>
      <c r="P3493">
        <v>34</v>
      </c>
      <c r="Q3493">
        <v>1.1333333333333333</v>
      </c>
      <c r="R3493">
        <v>138</v>
      </c>
      <c r="S3493">
        <v>4.5999999999999996</v>
      </c>
      <c r="T3493">
        <f>DATATABLE[[#This Row],[تعداد واگن منتظر واگذاری]]+DATATABLE[[#This Row],[تعداد واگن تحت تخلیه]]</f>
        <v>172</v>
      </c>
      <c r="U3493">
        <v>5.7333333333333334</v>
      </c>
      <c r="V3493">
        <v>133</v>
      </c>
      <c r="W3493">
        <v>4.4333333333333336</v>
      </c>
      <c r="X3493">
        <v>8645</v>
      </c>
      <c r="Y3493">
        <v>172</v>
      </c>
      <c r="Z3493">
        <v>271</v>
      </c>
      <c r="AA3493" t="s">
        <v>15</v>
      </c>
      <c r="AB3493">
        <v>1</v>
      </c>
      <c r="AC3493">
        <v>0</v>
      </c>
      <c r="AD3493" t="s">
        <v>15</v>
      </c>
      <c r="AE3493">
        <v>1</v>
      </c>
      <c r="AF3493">
        <v>0</v>
      </c>
      <c r="AG3493" t="s">
        <v>15</v>
      </c>
      <c r="AH3493">
        <v>1</v>
      </c>
      <c r="AI3493">
        <v>0</v>
      </c>
      <c r="AJ3493" t="s">
        <v>15</v>
      </c>
      <c r="AK3493">
        <v>1</v>
      </c>
      <c r="AL3493">
        <v>0</v>
      </c>
    </row>
    <row r="3494" spans="1:38" x14ac:dyDescent="0.25">
      <c r="A3494" t="s">
        <v>1530</v>
      </c>
      <c r="B3494" t="s">
        <v>10</v>
      </c>
      <c r="C3494">
        <v>13980717</v>
      </c>
      <c r="D3494">
        <v>980717</v>
      </c>
      <c r="E3494" t="s">
        <v>1197</v>
      </c>
      <c r="F3494" t="s">
        <v>1198</v>
      </c>
      <c r="G3494" t="s">
        <v>1523</v>
      </c>
      <c r="H3494" t="s">
        <v>41</v>
      </c>
      <c r="I3494">
        <v>3</v>
      </c>
      <c r="J3494" t="s">
        <v>26</v>
      </c>
      <c r="K3494">
        <v>7</v>
      </c>
      <c r="L3494">
        <v>30</v>
      </c>
      <c r="M3494">
        <v>29</v>
      </c>
      <c r="N3494" t="s">
        <v>19</v>
      </c>
      <c r="O3494" t="s">
        <v>1560</v>
      </c>
      <c r="P3494">
        <v>0</v>
      </c>
      <c r="Q3494">
        <v>0</v>
      </c>
      <c r="R3494">
        <v>77</v>
      </c>
      <c r="S3494">
        <v>2.5666666666666669</v>
      </c>
      <c r="T3494">
        <f>DATATABLE[[#This Row],[تعداد واگن منتظر واگذاری]]+DATATABLE[[#This Row],[تعداد واگن تحت تخلیه]]</f>
        <v>77</v>
      </c>
      <c r="U3494">
        <v>2.5666666666666669</v>
      </c>
      <c r="V3494">
        <v>136</v>
      </c>
      <c r="W3494">
        <v>4.5333333333333332</v>
      </c>
      <c r="X3494">
        <v>8840</v>
      </c>
      <c r="Y3494">
        <v>77</v>
      </c>
      <c r="Z3494">
        <v>213</v>
      </c>
      <c r="AA3494" t="s">
        <v>13</v>
      </c>
      <c r="AB3494">
        <v>0</v>
      </c>
      <c r="AC3494">
        <v>1</v>
      </c>
      <c r="AD3494" t="s">
        <v>15</v>
      </c>
      <c r="AE3494">
        <v>1</v>
      </c>
      <c r="AF3494">
        <v>0</v>
      </c>
      <c r="AG3494" t="s">
        <v>15</v>
      </c>
      <c r="AH3494">
        <v>1</v>
      </c>
      <c r="AI3494">
        <v>0</v>
      </c>
      <c r="AJ3494" t="s">
        <v>15</v>
      </c>
      <c r="AK3494">
        <v>1</v>
      </c>
      <c r="AL3494">
        <v>0</v>
      </c>
    </row>
    <row r="3495" spans="1:38" x14ac:dyDescent="0.25">
      <c r="A3495" t="s">
        <v>1530</v>
      </c>
      <c r="B3495" t="s">
        <v>10</v>
      </c>
      <c r="C3495">
        <v>13980718</v>
      </c>
      <c r="D3495">
        <v>980718</v>
      </c>
      <c r="E3495" t="s">
        <v>1199</v>
      </c>
      <c r="F3495" t="s">
        <v>1200</v>
      </c>
      <c r="G3495" t="s">
        <v>1523</v>
      </c>
      <c r="H3495" t="s">
        <v>41</v>
      </c>
      <c r="I3495">
        <v>3</v>
      </c>
      <c r="J3495" t="s">
        <v>26</v>
      </c>
      <c r="K3495">
        <v>7</v>
      </c>
      <c r="L3495">
        <v>30</v>
      </c>
      <c r="M3495">
        <v>30</v>
      </c>
      <c r="N3495" t="s">
        <v>20</v>
      </c>
      <c r="O3495" t="s">
        <v>1561</v>
      </c>
      <c r="P3495">
        <v>113</v>
      </c>
      <c r="Q3495">
        <v>3.7666666666666666</v>
      </c>
      <c r="R3495">
        <v>69</v>
      </c>
      <c r="S3495">
        <v>2.2999999999999998</v>
      </c>
      <c r="T3495">
        <f>DATATABLE[[#This Row],[تعداد واگن منتظر واگذاری]]+DATATABLE[[#This Row],[تعداد واگن تحت تخلیه]]</f>
        <v>182</v>
      </c>
      <c r="U3495">
        <v>6.0666666666666664</v>
      </c>
      <c r="V3495">
        <v>102</v>
      </c>
      <c r="W3495">
        <v>3.4</v>
      </c>
      <c r="X3495">
        <v>6630</v>
      </c>
      <c r="Y3495">
        <v>182</v>
      </c>
      <c r="Z3495">
        <v>171</v>
      </c>
      <c r="AA3495" t="s">
        <v>15</v>
      </c>
      <c r="AB3495">
        <v>1</v>
      </c>
      <c r="AC3495">
        <v>0</v>
      </c>
      <c r="AD3495" t="s">
        <v>15</v>
      </c>
      <c r="AE3495">
        <v>1</v>
      </c>
      <c r="AF3495">
        <v>0</v>
      </c>
      <c r="AG3495" t="s">
        <v>15</v>
      </c>
      <c r="AH3495">
        <v>1</v>
      </c>
      <c r="AI3495">
        <v>0</v>
      </c>
      <c r="AJ3495" t="s">
        <v>15</v>
      </c>
      <c r="AK3495">
        <v>1</v>
      </c>
      <c r="AL3495">
        <v>0</v>
      </c>
    </row>
    <row r="3496" spans="1:38" x14ac:dyDescent="0.25">
      <c r="A3496" t="s">
        <v>1530</v>
      </c>
      <c r="B3496" t="s">
        <v>10</v>
      </c>
      <c r="C3496">
        <v>13980719</v>
      </c>
      <c r="D3496">
        <v>980719</v>
      </c>
      <c r="E3496" t="s">
        <v>1201</v>
      </c>
      <c r="F3496" t="s">
        <v>1202</v>
      </c>
      <c r="G3496" t="s">
        <v>1523</v>
      </c>
      <c r="H3496" t="s">
        <v>41</v>
      </c>
      <c r="I3496">
        <v>3</v>
      </c>
      <c r="J3496" t="s">
        <v>26</v>
      </c>
      <c r="K3496">
        <v>7</v>
      </c>
      <c r="L3496">
        <v>30</v>
      </c>
      <c r="M3496">
        <v>30</v>
      </c>
      <c r="N3496" t="s">
        <v>12</v>
      </c>
      <c r="O3496" t="s">
        <v>1562</v>
      </c>
      <c r="P3496">
        <v>156</v>
      </c>
      <c r="Q3496">
        <v>5.2</v>
      </c>
      <c r="R3496">
        <v>94</v>
      </c>
      <c r="S3496">
        <v>3.1333333333333333</v>
      </c>
      <c r="T3496">
        <f>DATATABLE[[#This Row],[تعداد واگن منتظر واگذاری]]+DATATABLE[[#This Row],[تعداد واگن تحت تخلیه]]</f>
        <v>250</v>
      </c>
      <c r="U3496">
        <v>8.3333333333333339</v>
      </c>
      <c r="V3496">
        <v>154</v>
      </c>
      <c r="W3496">
        <v>5.1333333333333337</v>
      </c>
      <c r="X3496">
        <v>10010</v>
      </c>
      <c r="Y3496">
        <v>250</v>
      </c>
      <c r="Z3496">
        <v>248</v>
      </c>
      <c r="AA3496" t="s">
        <v>15</v>
      </c>
      <c r="AB3496">
        <v>1</v>
      </c>
      <c r="AC3496">
        <v>0</v>
      </c>
      <c r="AD3496" t="s">
        <v>15</v>
      </c>
      <c r="AE3496">
        <v>1</v>
      </c>
      <c r="AF3496">
        <v>0</v>
      </c>
      <c r="AG3496" t="s">
        <v>15</v>
      </c>
      <c r="AH3496">
        <v>1</v>
      </c>
      <c r="AI3496">
        <v>0</v>
      </c>
      <c r="AJ3496" t="s">
        <v>15</v>
      </c>
      <c r="AK3496">
        <v>1</v>
      </c>
      <c r="AL3496">
        <v>0</v>
      </c>
    </row>
    <row r="3497" spans="1:38" x14ac:dyDescent="0.25">
      <c r="A3497" t="s">
        <v>1530</v>
      </c>
      <c r="B3497" t="s">
        <v>10</v>
      </c>
      <c r="C3497">
        <v>13980720</v>
      </c>
      <c r="D3497">
        <v>980720</v>
      </c>
      <c r="E3497" t="s">
        <v>1203</v>
      </c>
      <c r="F3497" t="s">
        <v>1204</v>
      </c>
      <c r="G3497" t="s">
        <v>1523</v>
      </c>
      <c r="H3497" t="s">
        <v>41</v>
      </c>
      <c r="I3497">
        <v>3</v>
      </c>
      <c r="J3497" t="s">
        <v>26</v>
      </c>
      <c r="K3497">
        <v>7</v>
      </c>
      <c r="L3497">
        <v>31</v>
      </c>
      <c r="M3497">
        <v>30</v>
      </c>
      <c r="N3497" t="s">
        <v>14</v>
      </c>
      <c r="O3497" t="s">
        <v>1563</v>
      </c>
      <c r="P3497">
        <v>144</v>
      </c>
      <c r="Q3497">
        <v>4.8</v>
      </c>
      <c r="R3497">
        <v>122</v>
      </c>
      <c r="S3497">
        <v>4.0666666666666664</v>
      </c>
      <c r="T3497">
        <f>DATATABLE[[#This Row],[تعداد واگن منتظر واگذاری]]+DATATABLE[[#This Row],[تعداد واگن تحت تخلیه]]</f>
        <v>266</v>
      </c>
      <c r="U3497">
        <v>8.8666666666666671</v>
      </c>
      <c r="V3497">
        <v>117</v>
      </c>
      <c r="W3497">
        <v>3.9</v>
      </c>
      <c r="X3497">
        <v>7605</v>
      </c>
      <c r="Y3497">
        <v>266</v>
      </c>
      <c r="Z3497">
        <v>239</v>
      </c>
      <c r="AA3497" t="s">
        <v>15</v>
      </c>
      <c r="AB3497">
        <v>1</v>
      </c>
      <c r="AC3497">
        <v>0</v>
      </c>
      <c r="AD3497" t="s">
        <v>15</v>
      </c>
      <c r="AE3497">
        <v>1</v>
      </c>
      <c r="AF3497">
        <v>0</v>
      </c>
      <c r="AG3497" t="s">
        <v>15</v>
      </c>
      <c r="AH3497">
        <v>1</v>
      </c>
      <c r="AI3497">
        <v>0</v>
      </c>
      <c r="AJ3497" t="s">
        <v>15</v>
      </c>
      <c r="AK3497">
        <v>1</v>
      </c>
      <c r="AL3497">
        <v>0</v>
      </c>
    </row>
    <row r="3498" spans="1:38" x14ac:dyDescent="0.25">
      <c r="A3498" t="s">
        <v>1530</v>
      </c>
      <c r="B3498" t="s">
        <v>10</v>
      </c>
      <c r="C3498">
        <v>13980721</v>
      </c>
      <c r="D3498">
        <v>980721</v>
      </c>
      <c r="E3498" t="s">
        <v>1205</v>
      </c>
      <c r="F3498" t="s">
        <v>1206</v>
      </c>
      <c r="G3498" t="s">
        <v>1523</v>
      </c>
      <c r="H3498" t="s">
        <v>41</v>
      </c>
      <c r="I3498">
        <v>3</v>
      </c>
      <c r="J3498" t="s">
        <v>26</v>
      </c>
      <c r="K3498">
        <v>7</v>
      </c>
      <c r="L3498">
        <v>31</v>
      </c>
      <c r="M3498">
        <v>30</v>
      </c>
      <c r="N3498" t="s">
        <v>16</v>
      </c>
      <c r="O3498" t="s">
        <v>1564</v>
      </c>
      <c r="P3498">
        <v>14</v>
      </c>
      <c r="Q3498">
        <v>0.46666666666666667</v>
      </c>
      <c r="R3498">
        <v>114</v>
      </c>
      <c r="S3498">
        <v>3.8</v>
      </c>
      <c r="T3498">
        <f>DATATABLE[[#This Row],[تعداد واگن منتظر واگذاری]]+DATATABLE[[#This Row],[تعداد واگن تحت تخلیه]]</f>
        <v>128</v>
      </c>
      <c r="U3498">
        <v>4.2666666666666666</v>
      </c>
      <c r="V3498">
        <v>204</v>
      </c>
      <c r="W3498">
        <v>6.8</v>
      </c>
      <c r="X3498">
        <v>13260</v>
      </c>
      <c r="Y3498">
        <v>128</v>
      </c>
      <c r="Z3498">
        <v>318</v>
      </c>
      <c r="AA3498" t="s">
        <v>15</v>
      </c>
      <c r="AB3498">
        <v>1</v>
      </c>
      <c r="AC3498">
        <v>0</v>
      </c>
      <c r="AD3498" t="s">
        <v>15</v>
      </c>
      <c r="AE3498">
        <v>1</v>
      </c>
      <c r="AF3498">
        <v>0</v>
      </c>
      <c r="AG3498" t="s">
        <v>15</v>
      </c>
      <c r="AH3498">
        <v>1</v>
      </c>
      <c r="AI3498">
        <v>0</v>
      </c>
      <c r="AJ3498" t="s">
        <v>15</v>
      </c>
      <c r="AK3498">
        <v>1</v>
      </c>
      <c r="AL3498">
        <v>0</v>
      </c>
    </row>
    <row r="3499" spans="1:38" x14ac:dyDescent="0.25">
      <c r="A3499" t="s">
        <v>1530</v>
      </c>
      <c r="B3499" t="s">
        <v>10</v>
      </c>
      <c r="C3499">
        <v>13980722</v>
      </c>
      <c r="D3499">
        <v>980722</v>
      </c>
      <c r="E3499" t="s">
        <v>1207</v>
      </c>
      <c r="F3499" t="s">
        <v>1208</v>
      </c>
      <c r="G3499" t="s">
        <v>1523</v>
      </c>
      <c r="H3499" t="s">
        <v>41</v>
      </c>
      <c r="I3499">
        <v>3</v>
      </c>
      <c r="J3499" t="s">
        <v>26</v>
      </c>
      <c r="K3499">
        <v>7</v>
      </c>
      <c r="L3499">
        <v>31</v>
      </c>
      <c r="M3499">
        <v>30</v>
      </c>
      <c r="N3499" t="s">
        <v>17</v>
      </c>
      <c r="O3499" t="s">
        <v>1565</v>
      </c>
      <c r="P3499">
        <v>30</v>
      </c>
      <c r="Q3499">
        <v>1</v>
      </c>
      <c r="R3499">
        <v>97</v>
      </c>
      <c r="S3499">
        <v>3.2333333333333334</v>
      </c>
      <c r="T3499">
        <f>DATATABLE[[#This Row],[تعداد واگن منتظر واگذاری]]+DATATABLE[[#This Row],[تعداد واگن تحت تخلیه]]</f>
        <v>127</v>
      </c>
      <c r="U3499">
        <v>4.2333333333333334</v>
      </c>
      <c r="V3499">
        <v>102</v>
      </c>
      <c r="W3499">
        <v>3.4</v>
      </c>
      <c r="X3499">
        <v>6630</v>
      </c>
      <c r="Y3499">
        <v>127</v>
      </c>
      <c r="Z3499">
        <v>199</v>
      </c>
      <c r="AA3499" t="s">
        <v>15</v>
      </c>
      <c r="AB3499">
        <v>1</v>
      </c>
      <c r="AC3499">
        <v>0</v>
      </c>
      <c r="AD3499" t="s">
        <v>15</v>
      </c>
      <c r="AE3499">
        <v>1</v>
      </c>
      <c r="AF3499">
        <v>0</v>
      </c>
      <c r="AG3499" t="s">
        <v>15</v>
      </c>
      <c r="AH3499">
        <v>1</v>
      </c>
      <c r="AI3499">
        <v>0</v>
      </c>
      <c r="AJ3499" t="s">
        <v>15</v>
      </c>
      <c r="AK3499">
        <v>1</v>
      </c>
      <c r="AL3499">
        <v>0</v>
      </c>
    </row>
    <row r="3500" spans="1:38" x14ac:dyDescent="0.25">
      <c r="A3500" t="s">
        <v>1530</v>
      </c>
      <c r="B3500" t="s">
        <v>10</v>
      </c>
      <c r="C3500">
        <v>13980723</v>
      </c>
      <c r="D3500">
        <v>980723</v>
      </c>
      <c r="E3500" t="s">
        <v>1209</v>
      </c>
      <c r="F3500" t="s">
        <v>1210</v>
      </c>
      <c r="G3500" t="s">
        <v>1523</v>
      </c>
      <c r="H3500" t="s">
        <v>41</v>
      </c>
      <c r="I3500">
        <v>3</v>
      </c>
      <c r="J3500" t="s">
        <v>26</v>
      </c>
      <c r="K3500">
        <v>7</v>
      </c>
      <c r="L3500">
        <v>31</v>
      </c>
      <c r="M3500">
        <v>30</v>
      </c>
      <c r="N3500" t="s">
        <v>18</v>
      </c>
      <c r="O3500" t="s">
        <v>1566</v>
      </c>
      <c r="P3500">
        <v>174</v>
      </c>
      <c r="Q3500">
        <v>5.8</v>
      </c>
      <c r="R3500">
        <v>152</v>
      </c>
      <c r="S3500">
        <v>5.0666666666666664</v>
      </c>
      <c r="T3500">
        <f>DATATABLE[[#This Row],[تعداد واگن منتظر واگذاری]]+DATATABLE[[#This Row],[تعداد واگن تحت تخلیه]]</f>
        <v>326</v>
      </c>
      <c r="U3500">
        <v>10.866666666666667</v>
      </c>
      <c r="V3500">
        <v>65</v>
      </c>
      <c r="W3500">
        <v>2.1666666666666665</v>
      </c>
      <c r="X3500">
        <v>4225</v>
      </c>
      <c r="Y3500">
        <v>326</v>
      </c>
      <c r="Z3500">
        <v>217</v>
      </c>
      <c r="AA3500" t="s">
        <v>15</v>
      </c>
      <c r="AB3500">
        <v>1</v>
      </c>
      <c r="AC3500">
        <v>0</v>
      </c>
      <c r="AD3500" t="s">
        <v>15</v>
      </c>
      <c r="AE3500">
        <v>1</v>
      </c>
      <c r="AF3500">
        <v>0</v>
      </c>
      <c r="AG3500" t="s">
        <v>15</v>
      </c>
      <c r="AH3500">
        <v>1</v>
      </c>
      <c r="AI3500">
        <v>0</v>
      </c>
      <c r="AJ3500" t="s">
        <v>15</v>
      </c>
      <c r="AK3500">
        <v>1</v>
      </c>
      <c r="AL3500">
        <v>0</v>
      </c>
    </row>
    <row r="3501" spans="1:38" x14ac:dyDescent="0.25">
      <c r="A3501" t="s">
        <v>1530</v>
      </c>
      <c r="B3501" t="s">
        <v>10</v>
      </c>
      <c r="C3501">
        <v>13980724</v>
      </c>
      <c r="D3501">
        <v>980724</v>
      </c>
      <c r="E3501" t="s">
        <v>1211</v>
      </c>
      <c r="F3501" t="s">
        <v>1212</v>
      </c>
      <c r="G3501" t="s">
        <v>1523</v>
      </c>
      <c r="H3501" t="s">
        <v>41</v>
      </c>
      <c r="I3501">
        <v>3</v>
      </c>
      <c r="J3501" t="s">
        <v>26</v>
      </c>
      <c r="K3501">
        <v>7</v>
      </c>
      <c r="L3501">
        <v>31</v>
      </c>
      <c r="M3501">
        <v>30</v>
      </c>
      <c r="N3501" t="s">
        <v>19</v>
      </c>
      <c r="O3501" t="s">
        <v>1567</v>
      </c>
      <c r="P3501">
        <v>167</v>
      </c>
      <c r="Q3501">
        <v>5.5666666666666664</v>
      </c>
      <c r="R3501">
        <v>147</v>
      </c>
      <c r="S3501">
        <v>4.9000000000000004</v>
      </c>
      <c r="T3501">
        <f>DATATABLE[[#This Row],[تعداد واگن منتظر واگذاری]]+DATATABLE[[#This Row],[تعداد واگن تحت تخلیه]]</f>
        <v>314</v>
      </c>
      <c r="U3501">
        <v>10.466666666666667</v>
      </c>
      <c r="V3501">
        <v>211</v>
      </c>
      <c r="W3501">
        <v>7.0333333333333332</v>
      </c>
      <c r="X3501">
        <v>13715</v>
      </c>
      <c r="Y3501">
        <v>314</v>
      </c>
      <c r="Z3501">
        <v>358</v>
      </c>
      <c r="AA3501" t="s">
        <v>15</v>
      </c>
      <c r="AB3501">
        <v>1</v>
      </c>
      <c r="AC3501">
        <v>0</v>
      </c>
      <c r="AD3501" t="s">
        <v>15</v>
      </c>
      <c r="AE3501">
        <v>1</v>
      </c>
      <c r="AF3501">
        <v>0</v>
      </c>
      <c r="AG3501" t="s">
        <v>15</v>
      </c>
      <c r="AH3501">
        <v>1</v>
      </c>
      <c r="AI3501">
        <v>0</v>
      </c>
      <c r="AJ3501" t="s">
        <v>15</v>
      </c>
      <c r="AK3501">
        <v>1</v>
      </c>
      <c r="AL3501">
        <v>0</v>
      </c>
    </row>
    <row r="3502" spans="1:38" x14ac:dyDescent="0.25">
      <c r="A3502" t="s">
        <v>1530</v>
      </c>
      <c r="B3502" t="s">
        <v>10</v>
      </c>
      <c r="C3502">
        <v>13980725</v>
      </c>
      <c r="D3502">
        <v>980725</v>
      </c>
      <c r="E3502" t="s">
        <v>1213</v>
      </c>
      <c r="F3502" t="s">
        <v>1214</v>
      </c>
      <c r="G3502" t="s">
        <v>1523</v>
      </c>
      <c r="H3502" t="s">
        <v>41</v>
      </c>
      <c r="I3502">
        <v>3</v>
      </c>
      <c r="J3502" t="s">
        <v>26</v>
      </c>
      <c r="K3502">
        <v>7</v>
      </c>
      <c r="L3502">
        <v>31</v>
      </c>
      <c r="M3502">
        <v>31</v>
      </c>
      <c r="N3502" t="s">
        <v>20</v>
      </c>
      <c r="O3502" t="s">
        <v>1568</v>
      </c>
      <c r="P3502">
        <v>192</v>
      </c>
      <c r="Q3502">
        <v>6.4</v>
      </c>
      <c r="R3502">
        <v>177</v>
      </c>
      <c r="S3502">
        <v>5.9</v>
      </c>
      <c r="T3502">
        <f>DATATABLE[[#This Row],[تعداد واگن منتظر واگذاری]]+DATATABLE[[#This Row],[تعداد واگن تحت تخلیه]]</f>
        <v>369</v>
      </c>
      <c r="U3502">
        <v>12.3</v>
      </c>
      <c r="V3502">
        <v>101</v>
      </c>
      <c r="W3502">
        <v>3.3666666666666667</v>
      </c>
      <c r="X3502">
        <v>6565</v>
      </c>
      <c r="Y3502">
        <v>369</v>
      </c>
      <c r="Z3502">
        <v>278</v>
      </c>
      <c r="AA3502" t="s">
        <v>15</v>
      </c>
      <c r="AB3502">
        <v>1</v>
      </c>
      <c r="AC3502">
        <v>0</v>
      </c>
      <c r="AD3502" t="s">
        <v>15</v>
      </c>
      <c r="AE3502">
        <v>1</v>
      </c>
      <c r="AF3502">
        <v>0</v>
      </c>
      <c r="AG3502" t="s">
        <v>15</v>
      </c>
      <c r="AH3502">
        <v>1</v>
      </c>
      <c r="AI3502">
        <v>0</v>
      </c>
      <c r="AJ3502" t="s">
        <v>15</v>
      </c>
      <c r="AK3502">
        <v>1</v>
      </c>
      <c r="AL3502">
        <v>0</v>
      </c>
    </row>
    <row r="3503" spans="1:38" x14ac:dyDescent="0.25">
      <c r="A3503" t="s">
        <v>1530</v>
      </c>
      <c r="B3503" t="s">
        <v>10</v>
      </c>
      <c r="C3503">
        <v>13980726</v>
      </c>
      <c r="D3503">
        <v>980726</v>
      </c>
      <c r="E3503" t="s">
        <v>1215</v>
      </c>
      <c r="F3503" t="s">
        <v>1216</v>
      </c>
      <c r="G3503" t="s">
        <v>1523</v>
      </c>
      <c r="H3503" t="s">
        <v>41</v>
      </c>
      <c r="I3503">
        <v>3</v>
      </c>
      <c r="J3503" t="s">
        <v>26</v>
      </c>
      <c r="K3503">
        <v>7</v>
      </c>
      <c r="L3503">
        <v>31</v>
      </c>
      <c r="M3503">
        <v>31</v>
      </c>
      <c r="N3503" t="s">
        <v>12</v>
      </c>
      <c r="O3503" t="s">
        <v>1569</v>
      </c>
      <c r="P3503">
        <v>160</v>
      </c>
      <c r="Q3503">
        <v>5.333333333333333</v>
      </c>
      <c r="R3503">
        <v>190</v>
      </c>
      <c r="S3503">
        <v>6.333333333333333</v>
      </c>
      <c r="T3503">
        <f>DATATABLE[[#This Row],[تعداد واگن منتظر واگذاری]]+DATATABLE[[#This Row],[تعداد واگن تحت تخلیه]]</f>
        <v>350</v>
      </c>
      <c r="U3503">
        <v>11.666666666666666</v>
      </c>
      <c r="V3503">
        <v>183</v>
      </c>
      <c r="W3503">
        <v>6.1</v>
      </c>
      <c r="X3503">
        <v>11895</v>
      </c>
      <c r="Y3503">
        <v>350</v>
      </c>
      <c r="Z3503">
        <v>373</v>
      </c>
      <c r="AA3503" t="s">
        <v>15</v>
      </c>
      <c r="AB3503">
        <v>1</v>
      </c>
      <c r="AC3503">
        <v>0</v>
      </c>
      <c r="AD3503" t="s">
        <v>15</v>
      </c>
      <c r="AE3503">
        <v>1</v>
      </c>
      <c r="AF3503">
        <v>0</v>
      </c>
      <c r="AG3503" t="s">
        <v>15</v>
      </c>
      <c r="AH3503">
        <v>1</v>
      </c>
      <c r="AI3503">
        <v>0</v>
      </c>
      <c r="AJ3503" t="s">
        <v>15</v>
      </c>
      <c r="AK3503">
        <v>1</v>
      </c>
      <c r="AL3503">
        <v>0</v>
      </c>
    </row>
    <row r="3504" spans="1:38" x14ac:dyDescent="0.25">
      <c r="A3504" t="s">
        <v>1530</v>
      </c>
      <c r="B3504" t="s">
        <v>10</v>
      </c>
      <c r="C3504">
        <v>13980727</v>
      </c>
      <c r="D3504">
        <v>980727</v>
      </c>
      <c r="E3504" t="s">
        <v>1217</v>
      </c>
      <c r="F3504" t="s">
        <v>1218</v>
      </c>
      <c r="G3504" t="s">
        <v>1523</v>
      </c>
      <c r="H3504" t="s">
        <v>41</v>
      </c>
      <c r="I3504">
        <v>3</v>
      </c>
      <c r="J3504" t="s">
        <v>26</v>
      </c>
      <c r="K3504">
        <v>7</v>
      </c>
      <c r="L3504">
        <v>32</v>
      </c>
      <c r="M3504">
        <v>31</v>
      </c>
      <c r="N3504" t="s">
        <v>14</v>
      </c>
      <c r="O3504" t="s">
        <v>1570</v>
      </c>
      <c r="P3504">
        <v>133</v>
      </c>
      <c r="Q3504">
        <v>4.4333333333333336</v>
      </c>
      <c r="R3504">
        <v>92</v>
      </c>
      <c r="S3504">
        <v>3.0666666666666669</v>
      </c>
      <c r="T3504">
        <f>DATATABLE[[#This Row],[تعداد واگن منتظر واگذاری]]+DATATABLE[[#This Row],[تعداد واگن تحت تخلیه]]</f>
        <v>225</v>
      </c>
      <c r="U3504">
        <v>7.5</v>
      </c>
      <c r="V3504">
        <v>139</v>
      </c>
      <c r="W3504">
        <v>4.6333333333333337</v>
      </c>
      <c r="X3504">
        <v>9035</v>
      </c>
      <c r="Y3504">
        <v>225</v>
      </c>
      <c r="Z3504">
        <v>231</v>
      </c>
      <c r="AA3504" t="s">
        <v>15</v>
      </c>
      <c r="AB3504">
        <v>1</v>
      </c>
      <c r="AC3504">
        <v>0</v>
      </c>
      <c r="AD3504" t="s">
        <v>15</v>
      </c>
      <c r="AE3504">
        <v>1</v>
      </c>
      <c r="AF3504">
        <v>0</v>
      </c>
      <c r="AG3504" t="s">
        <v>15</v>
      </c>
      <c r="AH3504">
        <v>1</v>
      </c>
      <c r="AI3504">
        <v>0</v>
      </c>
      <c r="AJ3504" t="s">
        <v>15</v>
      </c>
      <c r="AK3504">
        <v>1</v>
      </c>
      <c r="AL3504">
        <v>0</v>
      </c>
    </row>
    <row r="3505" spans="1:38" x14ac:dyDescent="0.25">
      <c r="A3505" t="s">
        <v>1530</v>
      </c>
      <c r="B3505" t="s">
        <v>10</v>
      </c>
      <c r="C3505">
        <v>13980728</v>
      </c>
      <c r="D3505">
        <v>980728</v>
      </c>
      <c r="E3505" t="s">
        <v>1219</v>
      </c>
      <c r="F3505" t="s">
        <v>1220</v>
      </c>
      <c r="G3505" t="s">
        <v>1523</v>
      </c>
      <c r="H3505" t="s">
        <v>41</v>
      </c>
      <c r="I3505">
        <v>3</v>
      </c>
      <c r="J3505" t="s">
        <v>26</v>
      </c>
      <c r="K3505">
        <v>7</v>
      </c>
      <c r="L3505">
        <v>32</v>
      </c>
      <c r="M3505">
        <v>31</v>
      </c>
      <c r="N3505" t="s">
        <v>16</v>
      </c>
      <c r="O3505" t="s">
        <v>1571</v>
      </c>
      <c r="P3505">
        <v>192</v>
      </c>
      <c r="Q3505">
        <v>6.4</v>
      </c>
      <c r="R3505">
        <v>132</v>
      </c>
      <c r="S3505">
        <v>4.4000000000000004</v>
      </c>
      <c r="T3505">
        <f>DATATABLE[[#This Row],[تعداد واگن منتظر واگذاری]]+DATATABLE[[#This Row],[تعداد واگن تحت تخلیه]]</f>
        <v>324</v>
      </c>
      <c r="U3505">
        <v>10.8</v>
      </c>
      <c r="V3505">
        <v>123</v>
      </c>
      <c r="W3505">
        <v>4.0999999999999996</v>
      </c>
      <c r="X3505">
        <v>7995</v>
      </c>
      <c r="Y3505">
        <v>324</v>
      </c>
      <c r="Z3505">
        <v>255</v>
      </c>
      <c r="AA3505" t="s">
        <v>15</v>
      </c>
      <c r="AB3505">
        <v>1</v>
      </c>
      <c r="AC3505">
        <v>0</v>
      </c>
      <c r="AD3505" t="s">
        <v>15</v>
      </c>
      <c r="AE3505">
        <v>1</v>
      </c>
      <c r="AF3505">
        <v>0</v>
      </c>
      <c r="AG3505" t="s">
        <v>15</v>
      </c>
      <c r="AH3505">
        <v>1</v>
      </c>
      <c r="AI3505">
        <v>0</v>
      </c>
      <c r="AJ3505" t="s">
        <v>15</v>
      </c>
      <c r="AK3505">
        <v>1</v>
      </c>
      <c r="AL3505">
        <v>0</v>
      </c>
    </row>
    <row r="3506" spans="1:38" x14ac:dyDescent="0.25">
      <c r="A3506" t="s">
        <v>1530</v>
      </c>
      <c r="B3506" t="s">
        <v>10</v>
      </c>
      <c r="C3506">
        <v>13980729</v>
      </c>
      <c r="D3506">
        <v>980729</v>
      </c>
      <c r="E3506" t="s">
        <v>1221</v>
      </c>
      <c r="F3506" t="s">
        <v>1222</v>
      </c>
      <c r="G3506" t="s">
        <v>1523</v>
      </c>
      <c r="H3506" t="s">
        <v>41</v>
      </c>
      <c r="I3506">
        <v>3</v>
      </c>
      <c r="J3506" t="s">
        <v>26</v>
      </c>
      <c r="K3506">
        <v>7</v>
      </c>
      <c r="L3506">
        <v>32</v>
      </c>
      <c r="M3506">
        <v>31</v>
      </c>
      <c r="N3506" t="s">
        <v>17</v>
      </c>
      <c r="O3506" t="s">
        <v>1572</v>
      </c>
      <c r="P3506">
        <v>150</v>
      </c>
      <c r="Q3506">
        <v>5</v>
      </c>
      <c r="R3506">
        <v>113</v>
      </c>
      <c r="S3506">
        <v>3.7666666666666666</v>
      </c>
      <c r="T3506">
        <f>DATATABLE[[#This Row],[تعداد واگن منتظر واگذاری]]+DATATABLE[[#This Row],[تعداد واگن تحت تخلیه]]</f>
        <v>263</v>
      </c>
      <c r="U3506">
        <v>8.7666666666666675</v>
      </c>
      <c r="V3506">
        <v>195</v>
      </c>
      <c r="W3506">
        <v>6.5</v>
      </c>
      <c r="X3506">
        <v>12675</v>
      </c>
      <c r="Y3506">
        <v>263</v>
      </c>
      <c r="Z3506">
        <v>308</v>
      </c>
      <c r="AA3506" t="s">
        <v>15</v>
      </c>
      <c r="AB3506">
        <v>1</v>
      </c>
      <c r="AC3506">
        <v>0</v>
      </c>
      <c r="AD3506" t="s">
        <v>15</v>
      </c>
      <c r="AE3506">
        <v>1</v>
      </c>
      <c r="AF3506">
        <v>0</v>
      </c>
      <c r="AG3506" t="s">
        <v>15</v>
      </c>
      <c r="AH3506">
        <v>1</v>
      </c>
      <c r="AI3506">
        <v>0</v>
      </c>
      <c r="AJ3506" t="s">
        <v>15</v>
      </c>
      <c r="AK3506">
        <v>1</v>
      </c>
      <c r="AL3506">
        <v>0</v>
      </c>
    </row>
    <row r="3507" spans="1:38" x14ac:dyDescent="0.25">
      <c r="A3507" t="s">
        <v>1530</v>
      </c>
      <c r="B3507" t="s">
        <v>10</v>
      </c>
      <c r="C3507">
        <v>13980730</v>
      </c>
      <c r="D3507">
        <v>980730</v>
      </c>
      <c r="E3507" t="s">
        <v>1223</v>
      </c>
      <c r="F3507" t="s">
        <v>1224</v>
      </c>
      <c r="G3507" t="s">
        <v>1523</v>
      </c>
      <c r="H3507" t="s">
        <v>41</v>
      </c>
      <c r="I3507">
        <v>3</v>
      </c>
      <c r="J3507" t="s">
        <v>26</v>
      </c>
      <c r="K3507">
        <v>7</v>
      </c>
      <c r="L3507">
        <v>32</v>
      </c>
      <c r="M3507">
        <v>31</v>
      </c>
      <c r="N3507" t="s">
        <v>18</v>
      </c>
      <c r="O3507" t="s">
        <v>1573</v>
      </c>
      <c r="P3507">
        <v>0</v>
      </c>
      <c r="Q3507">
        <v>0</v>
      </c>
      <c r="R3507">
        <v>85</v>
      </c>
      <c r="S3507">
        <v>2.8333333333333335</v>
      </c>
      <c r="T3507">
        <f>DATATABLE[[#This Row],[تعداد واگن منتظر واگذاری]]+DATATABLE[[#This Row],[تعداد واگن تحت تخلیه]]</f>
        <v>85</v>
      </c>
      <c r="U3507">
        <v>2.8333333333333335</v>
      </c>
      <c r="V3507">
        <v>156</v>
      </c>
      <c r="W3507">
        <v>5.2</v>
      </c>
      <c r="X3507">
        <v>10140</v>
      </c>
      <c r="Y3507">
        <v>85</v>
      </c>
      <c r="Z3507">
        <v>241</v>
      </c>
      <c r="AA3507" t="s">
        <v>13</v>
      </c>
      <c r="AB3507">
        <v>0</v>
      </c>
      <c r="AC3507">
        <v>1</v>
      </c>
      <c r="AD3507" t="s">
        <v>15</v>
      </c>
      <c r="AE3507">
        <v>1</v>
      </c>
      <c r="AF3507">
        <v>0</v>
      </c>
      <c r="AG3507" t="s">
        <v>15</v>
      </c>
      <c r="AH3507">
        <v>1</v>
      </c>
      <c r="AI3507">
        <v>0</v>
      </c>
      <c r="AJ3507" t="s">
        <v>15</v>
      </c>
      <c r="AK3507">
        <v>1</v>
      </c>
      <c r="AL3507">
        <v>0</v>
      </c>
    </row>
    <row r="3508" spans="1:38" x14ac:dyDescent="0.25">
      <c r="A3508" t="s">
        <v>1530</v>
      </c>
      <c r="B3508" t="s">
        <v>10</v>
      </c>
      <c r="C3508">
        <v>13980801</v>
      </c>
      <c r="D3508">
        <v>980801</v>
      </c>
      <c r="E3508" t="s">
        <v>1225</v>
      </c>
      <c r="F3508" t="s">
        <v>1226</v>
      </c>
      <c r="G3508" t="s">
        <v>1523</v>
      </c>
      <c r="H3508" t="s">
        <v>41</v>
      </c>
      <c r="I3508">
        <v>3</v>
      </c>
      <c r="J3508" t="s">
        <v>27</v>
      </c>
      <c r="K3508">
        <v>8</v>
      </c>
      <c r="L3508">
        <v>32</v>
      </c>
      <c r="M3508">
        <v>31</v>
      </c>
      <c r="N3508" t="s">
        <v>19</v>
      </c>
      <c r="O3508" t="s">
        <v>1542</v>
      </c>
      <c r="P3508">
        <v>97</v>
      </c>
      <c r="Q3508">
        <v>3.2333333333333334</v>
      </c>
      <c r="R3508">
        <v>63</v>
      </c>
      <c r="S3508">
        <v>2.1</v>
      </c>
      <c r="T3508">
        <f>DATATABLE[[#This Row],[تعداد واگن منتظر واگذاری]]+DATATABLE[[#This Row],[تعداد واگن تحت تخلیه]]</f>
        <v>160</v>
      </c>
      <c r="U3508">
        <v>5.333333333333333</v>
      </c>
      <c r="V3508">
        <v>80</v>
      </c>
      <c r="W3508">
        <v>2.6666666666666665</v>
      </c>
      <c r="X3508">
        <v>5200</v>
      </c>
      <c r="Y3508">
        <v>160</v>
      </c>
      <c r="Z3508">
        <v>143</v>
      </c>
      <c r="AA3508" t="s">
        <v>15</v>
      </c>
      <c r="AB3508">
        <v>1</v>
      </c>
      <c r="AC3508">
        <v>0</v>
      </c>
      <c r="AD3508" t="s">
        <v>15</v>
      </c>
      <c r="AE3508">
        <v>1</v>
      </c>
      <c r="AF3508">
        <v>0</v>
      </c>
      <c r="AG3508" t="s">
        <v>15</v>
      </c>
      <c r="AH3508">
        <v>1</v>
      </c>
      <c r="AI3508">
        <v>0</v>
      </c>
      <c r="AJ3508" t="s">
        <v>15</v>
      </c>
      <c r="AK3508">
        <v>1</v>
      </c>
      <c r="AL3508">
        <v>0</v>
      </c>
    </row>
    <row r="3509" spans="1:38" x14ac:dyDescent="0.25">
      <c r="A3509" t="s">
        <v>1530</v>
      </c>
      <c r="B3509" t="s">
        <v>10</v>
      </c>
      <c r="C3509">
        <v>13980802</v>
      </c>
      <c r="D3509">
        <v>980802</v>
      </c>
      <c r="E3509" t="s">
        <v>1227</v>
      </c>
      <c r="F3509" t="s">
        <v>1228</v>
      </c>
      <c r="G3509" t="s">
        <v>1523</v>
      </c>
      <c r="H3509" t="s">
        <v>41</v>
      </c>
      <c r="I3509">
        <v>3</v>
      </c>
      <c r="J3509" t="s">
        <v>27</v>
      </c>
      <c r="K3509">
        <v>8</v>
      </c>
      <c r="L3509">
        <v>32</v>
      </c>
      <c r="M3509">
        <v>32</v>
      </c>
      <c r="N3509" t="s">
        <v>20</v>
      </c>
      <c r="O3509" t="s">
        <v>1543</v>
      </c>
      <c r="P3509">
        <v>23</v>
      </c>
      <c r="Q3509">
        <v>0.76666666666666672</v>
      </c>
      <c r="R3509">
        <v>55</v>
      </c>
      <c r="S3509">
        <v>1.8333333333333333</v>
      </c>
      <c r="T3509">
        <f>DATATABLE[[#This Row],[تعداد واگن منتظر واگذاری]]+DATATABLE[[#This Row],[تعداد واگن تحت تخلیه]]</f>
        <v>78</v>
      </c>
      <c r="U3509">
        <v>2.6</v>
      </c>
      <c r="V3509">
        <v>95</v>
      </c>
      <c r="W3509">
        <v>3.1666666666666665</v>
      </c>
      <c r="X3509">
        <v>6175</v>
      </c>
      <c r="Y3509">
        <v>78</v>
      </c>
      <c r="Z3509">
        <v>150</v>
      </c>
      <c r="AA3509" t="s">
        <v>15</v>
      </c>
      <c r="AB3509">
        <v>1</v>
      </c>
      <c r="AC3509">
        <v>0</v>
      </c>
      <c r="AD3509" t="s">
        <v>15</v>
      </c>
      <c r="AE3509">
        <v>1</v>
      </c>
      <c r="AF3509">
        <v>0</v>
      </c>
      <c r="AG3509" t="s">
        <v>15</v>
      </c>
      <c r="AH3509">
        <v>1</v>
      </c>
      <c r="AI3509">
        <v>0</v>
      </c>
      <c r="AJ3509" t="s">
        <v>15</v>
      </c>
      <c r="AK3509">
        <v>1</v>
      </c>
      <c r="AL3509">
        <v>0</v>
      </c>
    </row>
    <row r="3510" spans="1:38" x14ac:dyDescent="0.25">
      <c r="A3510" t="s">
        <v>1530</v>
      </c>
      <c r="B3510" t="s">
        <v>10</v>
      </c>
      <c r="C3510">
        <v>13980803</v>
      </c>
      <c r="D3510">
        <v>980803</v>
      </c>
      <c r="E3510" t="s">
        <v>1229</v>
      </c>
      <c r="F3510" t="s">
        <v>1230</v>
      </c>
      <c r="G3510" t="s">
        <v>1523</v>
      </c>
      <c r="H3510" t="s">
        <v>41</v>
      </c>
      <c r="I3510">
        <v>3</v>
      </c>
      <c r="J3510" t="s">
        <v>27</v>
      </c>
      <c r="K3510">
        <v>8</v>
      </c>
      <c r="L3510">
        <v>32</v>
      </c>
      <c r="M3510">
        <v>32</v>
      </c>
      <c r="N3510" t="s">
        <v>12</v>
      </c>
      <c r="O3510" t="s">
        <v>1544</v>
      </c>
      <c r="P3510">
        <v>34</v>
      </c>
      <c r="Q3510">
        <v>1.1333333333333333</v>
      </c>
      <c r="R3510">
        <v>35</v>
      </c>
      <c r="S3510">
        <v>1.1666666666666667</v>
      </c>
      <c r="T3510">
        <f>DATATABLE[[#This Row],[تعداد واگن منتظر واگذاری]]+DATATABLE[[#This Row],[تعداد واگن تحت تخلیه]]</f>
        <v>69</v>
      </c>
      <c r="U3510">
        <v>2.2999999999999998</v>
      </c>
      <c r="V3510">
        <v>110</v>
      </c>
      <c r="W3510">
        <v>3.6666666666666665</v>
      </c>
      <c r="X3510">
        <v>7150</v>
      </c>
      <c r="Y3510">
        <v>69</v>
      </c>
      <c r="Z3510">
        <v>145</v>
      </c>
      <c r="AA3510" t="s">
        <v>15</v>
      </c>
      <c r="AB3510">
        <v>1</v>
      </c>
      <c r="AC3510">
        <v>0</v>
      </c>
      <c r="AD3510" t="s">
        <v>15</v>
      </c>
      <c r="AE3510">
        <v>1</v>
      </c>
      <c r="AF3510">
        <v>0</v>
      </c>
      <c r="AG3510" t="s">
        <v>15</v>
      </c>
      <c r="AH3510">
        <v>1</v>
      </c>
      <c r="AI3510">
        <v>0</v>
      </c>
      <c r="AJ3510" t="s">
        <v>15</v>
      </c>
      <c r="AK3510">
        <v>1</v>
      </c>
      <c r="AL3510">
        <v>0</v>
      </c>
    </row>
    <row r="3511" spans="1:38" x14ac:dyDescent="0.25">
      <c r="A3511" t="s">
        <v>1530</v>
      </c>
      <c r="B3511" t="s">
        <v>10</v>
      </c>
      <c r="C3511">
        <v>13980804</v>
      </c>
      <c r="D3511">
        <v>980804</v>
      </c>
      <c r="E3511" t="s">
        <v>1231</v>
      </c>
      <c r="F3511" t="s">
        <v>1232</v>
      </c>
      <c r="G3511" t="s">
        <v>1523</v>
      </c>
      <c r="H3511" t="s">
        <v>41</v>
      </c>
      <c r="I3511">
        <v>3</v>
      </c>
      <c r="J3511" t="s">
        <v>27</v>
      </c>
      <c r="K3511">
        <v>8</v>
      </c>
      <c r="L3511">
        <v>33</v>
      </c>
      <c r="M3511">
        <v>32</v>
      </c>
      <c r="N3511" t="s">
        <v>14</v>
      </c>
      <c r="O3511" t="s">
        <v>1545</v>
      </c>
      <c r="P3511">
        <v>12</v>
      </c>
      <c r="Q3511">
        <v>0.4</v>
      </c>
      <c r="R3511">
        <v>130</v>
      </c>
      <c r="S3511">
        <v>4.333333333333333</v>
      </c>
      <c r="T3511">
        <f>DATATABLE[[#This Row],[تعداد واگن منتظر واگذاری]]+DATATABLE[[#This Row],[تعداد واگن تحت تخلیه]]</f>
        <v>142</v>
      </c>
      <c r="U3511">
        <v>4.7333333333333334</v>
      </c>
      <c r="V3511">
        <v>98</v>
      </c>
      <c r="W3511">
        <v>3.2666666666666666</v>
      </c>
      <c r="X3511">
        <v>6370</v>
      </c>
      <c r="Y3511">
        <v>142</v>
      </c>
      <c r="Z3511">
        <v>228</v>
      </c>
      <c r="AA3511" t="s">
        <v>15</v>
      </c>
      <c r="AB3511">
        <v>1</v>
      </c>
      <c r="AC3511">
        <v>0</v>
      </c>
      <c r="AD3511" t="s">
        <v>15</v>
      </c>
      <c r="AE3511">
        <v>1</v>
      </c>
      <c r="AF3511">
        <v>0</v>
      </c>
      <c r="AG3511" t="s">
        <v>15</v>
      </c>
      <c r="AH3511">
        <v>1</v>
      </c>
      <c r="AI3511">
        <v>0</v>
      </c>
      <c r="AJ3511" t="s">
        <v>15</v>
      </c>
      <c r="AK3511">
        <v>1</v>
      </c>
      <c r="AL3511">
        <v>0</v>
      </c>
    </row>
    <row r="3512" spans="1:38" x14ac:dyDescent="0.25">
      <c r="A3512" t="s">
        <v>1530</v>
      </c>
      <c r="B3512" t="s">
        <v>10</v>
      </c>
      <c r="C3512">
        <v>13980805</v>
      </c>
      <c r="D3512">
        <v>980805</v>
      </c>
      <c r="E3512" t="s">
        <v>1233</v>
      </c>
      <c r="F3512" t="s">
        <v>1234</v>
      </c>
      <c r="G3512" t="s">
        <v>1523</v>
      </c>
      <c r="H3512" t="s">
        <v>41</v>
      </c>
      <c r="I3512">
        <v>3</v>
      </c>
      <c r="J3512" t="s">
        <v>27</v>
      </c>
      <c r="K3512">
        <v>8</v>
      </c>
      <c r="L3512">
        <v>33</v>
      </c>
      <c r="M3512">
        <v>32</v>
      </c>
      <c r="N3512" t="s">
        <v>16</v>
      </c>
      <c r="O3512" t="s">
        <v>1546</v>
      </c>
      <c r="P3512">
        <v>167</v>
      </c>
      <c r="Q3512">
        <v>5.5666666666666664</v>
      </c>
      <c r="R3512">
        <v>111</v>
      </c>
      <c r="S3512">
        <v>3.7</v>
      </c>
      <c r="T3512">
        <f>DATATABLE[[#This Row],[تعداد واگن منتظر واگذاری]]+DATATABLE[[#This Row],[تعداد واگن تحت تخلیه]]</f>
        <v>278</v>
      </c>
      <c r="U3512">
        <v>9.2666666666666675</v>
      </c>
      <c r="V3512">
        <v>69</v>
      </c>
      <c r="W3512">
        <v>2.2999999999999998</v>
      </c>
      <c r="X3512">
        <v>4485</v>
      </c>
      <c r="Y3512">
        <v>278</v>
      </c>
      <c r="Z3512">
        <v>180</v>
      </c>
      <c r="AA3512" t="s">
        <v>15</v>
      </c>
      <c r="AB3512">
        <v>1</v>
      </c>
      <c r="AC3512">
        <v>0</v>
      </c>
      <c r="AD3512" t="s">
        <v>15</v>
      </c>
      <c r="AE3512">
        <v>1</v>
      </c>
      <c r="AF3512">
        <v>0</v>
      </c>
      <c r="AG3512" t="s">
        <v>15</v>
      </c>
      <c r="AH3512">
        <v>1</v>
      </c>
      <c r="AI3512">
        <v>0</v>
      </c>
      <c r="AJ3512" t="s">
        <v>15</v>
      </c>
      <c r="AK3512">
        <v>1</v>
      </c>
      <c r="AL3512">
        <v>0</v>
      </c>
    </row>
    <row r="3513" spans="1:38" x14ac:dyDescent="0.25">
      <c r="A3513" t="s">
        <v>1530</v>
      </c>
      <c r="B3513" t="s">
        <v>10</v>
      </c>
      <c r="C3513">
        <v>13980806</v>
      </c>
      <c r="D3513">
        <v>980806</v>
      </c>
      <c r="E3513" t="s">
        <v>1235</v>
      </c>
      <c r="F3513" t="s">
        <v>1236</v>
      </c>
      <c r="G3513" t="s">
        <v>1523</v>
      </c>
      <c r="H3513" t="s">
        <v>41</v>
      </c>
      <c r="I3513">
        <v>3</v>
      </c>
      <c r="J3513" t="s">
        <v>27</v>
      </c>
      <c r="K3513">
        <v>8</v>
      </c>
      <c r="L3513">
        <v>33</v>
      </c>
      <c r="M3513">
        <v>32</v>
      </c>
      <c r="N3513" t="s">
        <v>17</v>
      </c>
      <c r="O3513" t="s">
        <v>1547</v>
      </c>
      <c r="P3513">
        <v>111</v>
      </c>
      <c r="Q3513">
        <v>3.7</v>
      </c>
      <c r="R3513">
        <v>132</v>
      </c>
      <c r="S3513">
        <v>4.4000000000000004</v>
      </c>
      <c r="T3513">
        <f>DATATABLE[[#This Row],[تعداد واگن منتظر واگذاری]]+DATATABLE[[#This Row],[تعداد واگن تحت تخلیه]]</f>
        <v>243</v>
      </c>
      <c r="U3513">
        <v>8.1</v>
      </c>
      <c r="V3513">
        <v>180</v>
      </c>
      <c r="W3513">
        <v>6</v>
      </c>
      <c r="X3513">
        <v>11700</v>
      </c>
      <c r="Y3513">
        <v>243</v>
      </c>
      <c r="Z3513">
        <v>312</v>
      </c>
      <c r="AA3513" t="s">
        <v>15</v>
      </c>
      <c r="AB3513">
        <v>1</v>
      </c>
      <c r="AC3513">
        <v>0</v>
      </c>
      <c r="AD3513" t="s">
        <v>15</v>
      </c>
      <c r="AE3513">
        <v>1</v>
      </c>
      <c r="AF3513">
        <v>0</v>
      </c>
      <c r="AG3513" t="s">
        <v>15</v>
      </c>
      <c r="AH3513">
        <v>1</v>
      </c>
      <c r="AI3513">
        <v>0</v>
      </c>
      <c r="AJ3513" t="s">
        <v>15</v>
      </c>
      <c r="AK3513">
        <v>1</v>
      </c>
      <c r="AL3513">
        <v>0</v>
      </c>
    </row>
    <row r="3514" spans="1:38" x14ac:dyDescent="0.25">
      <c r="A3514" t="s">
        <v>1530</v>
      </c>
      <c r="B3514" t="s">
        <v>10</v>
      </c>
      <c r="C3514">
        <v>13980807</v>
      </c>
      <c r="D3514">
        <v>980807</v>
      </c>
      <c r="E3514" t="s">
        <v>1237</v>
      </c>
      <c r="F3514" t="s">
        <v>1238</v>
      </c>
      <c r="G3514" t="s">
        <v>1523</v>
      </c>
      <c r="H3514" t="s">
        <v>41</v>
      </c>
      <c r="I3514">
        <v>3</v>
      </c>
      <c r="J3514" t="s">
        <v>27</v>
      </c>
      <c r="K3514">
        <v>8</v>
      </c>
      <c r="L3514">
        <v>33</v>
      </c>
      <c r="M3514">
        <v>32</v>
      </c>
      <c r="N3514" t="s">
        <v>18</v>
      </c>
      <c r="O3514" t="s">
        <v>1548</v>
      </c>
      <c r="P3514">
        <v>16</v>
      </c>
      <c r="Q3514">
        <v>0.53333333333333333</v>
      </c>
      <c r="R3514">
        <v>125</v>
      </c>
      <c r="S3514">
        <v>4.166666666666667</v>
      </c>
      <c r="T3514">
        <f>DATATABLE[[#This Row],[تعداد واگن منتظر واگذاری]]+DATATABLE[[#This Row],[تعداد واگن تحت تخلیه]]</f>
        <v>141</v>
      </c>
      <c r="U3514">
        <v>4.7</v>
      </c>
      <c r="V3514">
        <v>174</v>
      </c>
      <c r="W3514">
        <v>5.8</v>
      </c>
      <c r="X3514">
        <v>11310</v>
      </c>
      <c r="Y3514">
        <v>141</v>
      </c>
      <c r="Z3514">
        <v>299</v>
      </c>
      <c r="AA3514" t="s">
        <v>15</v>
      </c>
      <c r="AB3514">
        <v>1</v>
      </c>
      <c r="AC3514">
        <v>0</v>
      </c>
      <c r="AD3514" t="s">
        <v>15</v>
      </c>
      <c r="AE3514">
        <v>1</v>
      </c>
      <c r="AF3514">
        <v>0</v>
      </c>
      <c r="AG3514" t="s">
        <v>15</v>
      </c>
      <c r="AH3514">
        <v>1</v>
      </c>
      <c r="AI3514">
        <v>0</v>
      </c>
      <c r="AJ3514" t="s">
        <v>15</v>
      </c>
      <c r="AK3514">
        <v>1</v>
      </c>
      <c r="AL3514">
        <v>0</v>
      </c>
    </row>
    <row r="3515" spans="1:38" x14ac:dyDescent="0.25">
      <c r="A3515" t="s">
        <v>1530</v>
      </c>
      <c r="B3515" t="s">
        <v>10</v>
      </c>
      <c r="C3515">
        <v>13980808</v>
      </c>
      <c r="D3515">
        <v>980808</v>
      </c>
      <c r="E3515" t="s">
        <v>1239</v>
      </c>
      <c r="F3515" t="s">
        <v>1240</v>
      </c>
      <c r="G3515" t="s">
        <v>1523</v>
      </c>
      <c r="H3515" t="s">
        <v>41</v>
      </c>
      <c r="I3515">
        <v>3</v>
      </c>
      <c r="J3515" t="s">
        <v>27</v>
      </c>
      <c r="K3515">
        <v>8</v>
      </c>
      <c r="L3515">
        <v>33</v>
      </c>
      <c r="M3515">
        <v>32</v>
      </c>
      <c r="N3515" t="s">
        <v>19</v>
      </c>
      <c r="O3515" t="s">
        <v>1549</v>
      </c>
      <c r="P3515">
        <v>40</v>
      </c>
      <c r="Q3515">
        <v>1.3333333333333333</v>
      </c>
      <c r="R3515">
        <v>162</v>
      </c>
      <c r="S3515">
        <v>5.4</v>
      </c>
      <c r="T3515">
        <f>DATATABLE[[#This Row],[تعداد واگن منتظر واگذاری]]+DATATABLE[[#This Row],[تعداد واگن تحت تخلیه]]</f>
        <v>202</v>
      </c>
      <c r="U3515">
        <v>6.7333333333333334</v>
      </c>
      <c r="V3515">
        <v>124</v>
      </c>
      <c r="W3515">
        <v>4.1333333333333337</v>
      </c>
      <c r="X3515">
        <v>8060</v>
      </c>
      <c r="Y3515">
        <v>202</v>
      </c>
      <c r="Z3515">
        <v>286</v>
      </c>
      <c r="AA3515" t="s">
        <v>15</v>
      </c>
      <c r="AB3515">
        <v>1</v>
      </c>
      <c r="AC3515">
        <v>0</v>
      </c>
      <c r="AD3515" t="s">
        <v>15</v>
      </c>
      <c r="AE3515">
        <v>1</v>
      </c>
      <c r="AF3515">
        <v>0</v>
      </c>
      <c r="AG3515" t="s">
        <v>15</v>
      </c>
      <c r="AH3515">
        <v>1</v>
      </c>
      <c r="AI3515">
        <v>0</v>
      </c>
      <c r="AJ3515" t="s">
        <v>15</v>
      </c>
      <c r="AK3515">
        <v>1</v>
      </c>
      <c r="AL3515">
        <v>0</v>
      </c>
    </row>
    <row r="3516" spans="1:38" x14ac:dyDescent="0.25">
      <c r="A3516" t="s">
        <v>1530</v>
      </c>
      <c r="B3516" t="s">
        <v>10</v>
      </c>
      <c r="C3516">
        <v>13980809</v>
      </c>
      <c r="D3516">
        <v>980809</v>
      </c>
      <c r="E3516" t="s">
        <v>1241</v>
      </c>
      <c r="F3516" t="s">
        <v>1242</v>
      </c>
      <c r="G3516" t="s">
        <v>1523</v>
      </c>
      <c r="H3516" t="s">
        <v>41</v>
      </c>
      <c r="I3516">
        <v>3</v>
      </c>
      <c r="J3516" t="s">
        <v>27</v>
      </c>
      <c r="K3516">
        <v>8</v>
      </c>
      <c r="L3516">
        <v>33</v>
      </c>
      <c r="M3516">
        <v>33</v>
      </c>
      <c r="N3516" t="s">
        <v>20</v>
      </c>
      <c r="O3516" t="s">
        <v>1550</v>
      </c>
      <c r="P3516">
        <v>96</v>
      </c>
      <c r="Q3516">
        <v>3.2</v>
      </c>
      <c r="R3516">
        <v>123</v>
      </c>
      <c r="S3516">
        <v>4.0999999999999996</v>
      </c>
      <c r="T3516">
        <f>DATATABLE[[#This Row],[تعداد واگن منتظر واگذاری]]+DATATABLE[[#This Row],[تعداد واگن تحت تخلیه]]</f>
        <v>219</v>
      </c>
      <c r="U3516">
        <v>7.3</v>
      </c>
      <c r="V3516">
        <v>203</v>
      </c>
      <c r="W3516">
        <v>6.7666666666666666</v>
      </c>
      <c r="X3516">
        <v>13195</v>
      </c>
      <c r="Y3516">
        <v>219</v>
      </c>
      <c r="Z3516">
        <v>326</v>
      </c>
      <c r="AA3516" t="s">
        <v>15</v>
      </c>
      <c r="AB3516">
        <v>1</v>
      </c>
      <c r="AC3516">
        <v>0</v>
      </c>
      <c r="AD3516" t="s">
        <v>15</v>
      </c>
      <c r="AE3516">
        <v>1</v>
      </c>
      <c r="AF3516">
        <v>0</v>
      </c>
      <c r="AG3516" t="s">
        <v>15</v>
      </c>
      <c r="AH3516">
        <v>1</v>
      </c>
      <c r="AI3516">
        <v>0</v>
      </c>
      <c r="AJ3516" t="s">
        <v>15</v>
      </c>
      <c r="AK3516">
        <v>1</v>
      </c>
      <c r="AL3516">
        <v>0</v>
      </c>
    </row>
    <row r="3517" spans="1:38" x14ac:dyDescent="0.25">
      <c r="A3517" t="s">
        <v>1530</v>
      </c>
      <c r="B3517" t="s">
        <v>10</v>
      </c>
      <c r="C3517">
        <v>13980810</v>
      </c>
      <c r="D3517">
        <v>980810</v>
      </c>
      <c r="E3517" t="s">
        <v>1243</v>
      </c>
      <c r="F3517" t="s">
        <v>1244</v>
      </c>
      <c r="G3517" t="s">
        <v>1523</v>
      </c>
      <c r="H3517" t="s">
        <v>41</v>
      </c>
      <c r="I3517">
        <v>3</v>
      </c>
      <c r="J3517" t="s">
        <v>27</v>
      </c>
      <c r="K3517">
        <v>8</v>
      </c>
      <c r="L3517">
        <v>33</v>
      </c>
      <c r="M3517">
        <v>33</v>
      </c>
      <c r="N3517" t="s">
        <v>12</v>
      </c>
      <c r="O3517" t="s">
        <v>1551</v>
      </c>
      <c r="P3517">
        <v>47</v>
      </c>
      <c r="Q3517">
        <v>1.5666666666666667</v>
      </c>
      <c r="R3517">
        <v>96</v>
      </c>
      <c r="S3517">
        <v>3.2</v>
      </c>
      <c r="T3517">
        <f>DATATABLE[[#This Row],[تعداد واگن منتظر واگذاری]]+DATATABLE[[#This Row],[تعداد واگن تحت تخلیه]]</f>
        <v>143</v>
      </c>
      <c r="U3517">
        <v>4.7666666666666666</v>
      </c>
      <c r="V3517">
        <v>205</v>
      </c>
      <c r="W3517">
        <v>6.833333333333333</v>
      </c>
      <c r="X3517">
        <v>13325</v>
      </c>
      <c r="Y3517">
        <v>143</v>
      </c>
      <c r="Z3517">
        <v>301</v>
      </c>
      <c r="AA3517" t="s">
        <v>15</v>
      </c>
      <c r="AB3517">
        <v>1</v>
      </c>
      <c r="AC3517">
        <v>0</v>
      </c>
      <c r="AD3517" t="s">
        <v>15</v>
      </c>
      <c r="AE3517">
        <v>1</v>
      </c>
      <c r="AF3517">
        <v>0</v>
      </c>
      <c r="AG3517" t="s">
        <v>15</v>
      </c>
      <c r="AH3517">
        <v>1</v>
      </c>
      <c r="AI3517">
        <v>0</v>
      </c>
      <c r="AJ3517" t="s">
        <v>15</v>
      </c>
      <c r="AK3517">
        <v>1</v>
      </c>
      <c r="AL3517">
        <v>0</v>
      </c>
    </row>
    <row r="3518" spans="1:38" x14ac:dyDescent="0.25">
      <c r="A3518" t="s">
        <v>1530</v>
      </c>
      <c r="B3518" t="s">
        <v>10</v>
      </c>
      <c r="C3518">
        <v>13980811</v>
      </c>
      <c r="D3518">
        <v>980811</v>
      </c>
      <c r="E3518" t="s">
        <v>1245</v>
      </c>
      <c r="F3518" t="s">
        <v>1246</v>
      </c>
      <c r="G3518" t="s">
        <v>1523</v>
      </c>
      <c r="H3518" t="s">
        <v>41</v>
      </c>
      <c r="I3518">
        <v>3</v>
      </c>
      <c r="J3518" t="s">
        <v>27</v>
      </c>
      <c r="K3518">
        <v>8</v>
      </c>
      <c r="L3518">
        <v>34</v>
      </c>
      <c r="M3518">
        <v>33</v>
      </c>
      <c r="N3518" t="s">
        <v>14</v>
      </c>
      <c r="O3518" t="s">
        <v>1552</v>
      </c>
      <c r="P3518">
        <v>49</v>
      </c>
      <c r="Q3518">
        <v>1.6333333333333333</v>
      </c>
      <c r="R3518">
        <v>161</v>
      </c>
      <c r="S3518">
        <v>5.3666666666666663</v>
      </c>
      <c r="T3518">
        <f>DATATABLE[[#This Row],[تعداد واگن منتظر واگذاری]]+DATATABLE[[#This Row],[تعداد واگن تحت تخلیه]]</f>
        <v>210</v>
      </c>
      <c r="U3518">
        <v>7</v>
      </c>
      <c r="V3518">
        <v>69</v>
      </c>
      <c r="W3518">
        <v>2.2999999999999998</v>
      </c>
      <c r="X3518">
        <v>4485</v>
      </c>
      <c r="Y3518">
        <v>210</v>
      </c>
      <c r="Z3518">
        <v>230</v>
      </c>
      <c r="AA3518" t="s">
        <v>15</v>
      </c>
      <c r="AB3518">
        <v>1</v>
      </c>
      <c r="AC3518">
        <v>0</v>
      </c>
      <c r="AD3518" t="s">
        <v>15</v>
      </c>
      <c r="AE3518">
        <v>1</v>
      </c>
      <c r="AF3518">
        <v>0</v>
      </c>
      <c r="AG3518" t="s">
        <v>15</v>
      </c>
      <c r="AH3518">
        <v>1</v>
      </c>
      <c r="AI3518">
        <v>0</v>
      </c>
      <c r="AJ3518" t="s">
        <v>15</v>
      </c>
      <c r="AK3518">
        <v>1</v>
      </c>
      <c r="AL3518">
        <v>0</v>
      </c>
    </row>
    <row r="3519" spans="1:38" x14ac:dyDescent="0.25">
      <c r="A3519" t="s">
        <v>1530</v>
      </c>
      <c r="B3519" t="s">
        <v>10</v>
      </c>
      <c r="C3519">
        <v>13980812</v>
      </c>
      <c r="D3519">
        <v>980812</v>
      </c>
      <c r="E3519" t="s">
        <v>1247</v>
      </c>
      <c r="F3519" t="s">
        <v>1248</v>
      </c>
      <c r="G3519" t="s">
        <v>1523</v>
      </c>
      <c r="H3519" t="s">
        <v>41</v>
      </c>
      <c r="I3519">
        <v>3</v>
      </c>
      <c r="J3519" t="s">
        <v>27</v>
      </c>
      <c r="K3519">
        <v>8</v>
      </c>
      <c r="L3519">
        <v>34</v>
      </c>
      <c r="M3519">
        <v>33</v>
      </c>
      <c r="N3519" t="s">
        <v>16</v>
      </c>
      <c r="O3519" t="s">
        <v>1553</v>
      </c>
      <c r="P3519">
        <v>68</v>
      </c>
      <c r="Q3519">
        <v>2.2666666666666666</v>
      </c>
      <c r="R3519">
        <v>192</v>
      </c>
      <c r="S3519">
        <v>6.4</v>
      </c>
      <c r="T3519">
        <f>DATATABLE[[#This Row],[تعداد واگن منتظر واگذاری]]+DATATABLE[[#This Row],[تعداد واگن تحت تخلیه]]</f>
        <v>260</v>
      </c>
      <c r="U3519">
        <v>8.6666666666666661</v>
      </c>
      <c r="V3519">
        <v>188</v>
      </c>
      <c r="W3519">
        <v>6.2666666666666666</v>
      </c>
      <c r="X3519">
        <v>12220</v>
      </c>
      <c r="Y3519">
        <v>260</v>
      </c>
      <c r="Z3519">
        <v>380</v>
      </c>
      <c r="AA3519" t="s">
        <v>15</v>
      </c>
      <c r="AB3519">
        <v>1</v>
      </c>
      <c r="AC3519">
        <v>0</v>
      </c>
      <c r="AD3519" t="s">
        <v>15</v>
      </c>
      <c r="AE3519">
        <v>1</v>
      </c>
      <c r="AF3519">
        <v>0</v>
      </c>
      <c r="AG3519" t="s">
        <v>15</v>
      </c>
      <c r="AH3519">
        <v>1</v>
      </c>
      <c r="AI3519">
        <v>0</v>
      </c>
      <c r="AJ3519" t="s">
        <v>15</v>
      </c>
      <c r="AK3519">
        <v>1</v>
      </c>
      <c r="AL3519">
        <v>0</v>
      </c>
    </row>
    <row r="3520" spans="1:38" x14ac:dyDescent="0.25">
      <c r="A3520" t="s">
        <v>1530</v>
      </c>
      <c r="B3520" t="s">
        <v>10</v>
      </c>
      <c r="C3520">
        <v>13980813</v>
      </c>
      <c r="D3520">
        <v>980813</v>
      </c>
      <c r="E3520" t="s">
        <v>1249</v>
      </c>
      <c r="F3520" t="s">
        <v>1250</v>
      </c>
      <c r="G3520" t="s">
        <v>1523</v>
      </c>
      <c r="H3520" t="s">
        <v>41</v>
      </c>
      <c r="I3520">
        <v>3</v>
      </c>
      <c r="J3520" t="s">
        <v>27</v>
      </c>
      <c r="K3520">
        <v>8</v>
      </c>
      <c r="L3520">
        <v>34</v>
      </c>
      <c r="M3520">
        <v>33</v>
      </c>
      <c r="N3520" t="s">
        <v>17</v>
      </c>
      <c r="O3520" t="s">
        <v>1556</v>
      </c>
      <c r="P3520">
        <v>105</v>
      </c>
      <c r="Q3520">
        <v>3.5</v>
      </c>
      <c r="R3520">
        <v>95</v>
      </c>
      <c r="S3520">
        <v>3.1666666666666665</v>
      </c>
      <c r="T3520">
        <f>DATATABLE[[#This Row],[تعداد واگن منتظر واگذاری]]+DATATABLE[[#This Row],[تعداد واگن تحت تخلیه]]</f>
        <v>200</v>
      </c>
      <c r="U3520">
        <v>6.666666666666667</v>
      </c>
      <c r="V3520">
        <v>170</v>
      </c>
      <c r="W3520">
        <v>5.666666666666667</v>
      </c>
      <c r="X3520">
        <v>11050</v>
      </c>
      <c r="Y3520">
        <v>200</v>
      </c>
      <c r="Z3520">
        <v>265</v>
      </c>
      <c r="AA3520" t="s">
        <v>15</v>
      </c>
      <c r="AB3520">
        <v>1</v>
      </c>
      <c r="AC3520">
        <v>0</v>
      </c>
      <c r="AD3520" t="s">
        <v>15</v>
      </c>
      <c r="AE3520">
        <v>1</v>
      </c>
      <c r="AF3520">
        <v>0</v>
      </c>
      <c r="AG3520" t="s">
        <v>15</v>
      </c>
      <c r="AH3520">
        <v>1</v>
      </c>
      <c r="AI3520">
        <v>0</v>
      </c>
      <c r="AJ3520" t="s">
        <v>15</v>
      </c>
      <c r="AK3520">
        <v>1</v>
      </c>
      <c r="AL3520">
        <v>0</v>
      </c>
    </row>
    <row r="3521" spans="1:38" x14ac:dyDescent="0.25">
      <c r="A3521" t="s">
        <v>1530</v>
      </c>
      <c r="B3521" t="s">
        <v>10</v>
      </c>
      <c r="C3521">
        <v>13980814</v>
      </c>
      <c r="D3521">
        <v>980814</v>
      </c>
      <c r="E3521" t="s">
        <v>1251</v>
      </c>
      <c r="F3521" t="s">
        <v>1252</v>
      </c>
      <c r="G3521" t="s">
        <v>1523</v>
      </c>
      <c r="H3521" t="s">
        <v>41</v>
      </c>
      <c r="I3521">
        <v>3</v>
      </c>
      <c r="J3521" t="s">
        <v>27</v>
      </c>
      <c r="K3521">
        <v>8</v>
      </c>
      <c r="L3521">
        <v>34</v>
      </c>
      <c r="M3521">
        <v>33</v>
      </c>
      <c r="N3521" t="s">
        <v>18</v>
      </c>
      <c r="O3521" t="s">
        <v>1557</v>
      </c>
      <c r="P3521">
        <v>73</v>
      </c>
      <c r="Q3521">
        <v>2.4333333333333331</v>
      </c>
      <c r="R3521">
        <v>109</v>
      </c>
      <c r="S3521">
        <v>3.6333333333333333</v>
      </c>
      <c r="T3521">
        <f>DATATABLE[[#This Row],[تعداد واگن منتظر واگذاری]]+DATATABLE[[#This Row],[تعداد واگن تحت تخلیه]]</f>
        <v>182</v>
      </c>
      <c r="U3521">
        <v>6.0666666666666664</v>
      </c>
      <c r="V3521">
        <v>128</v>
      </c>
      <c r="W3521">
        <v>4.2666666666666666</v>
      </c>
      <c r="X3521">
        <v>8320</v>
      </c>
      <c r="Y3521">
        <v>182</v>
      </c>
      <c r="Z3521">
        <v>237</v>
      </c>
      <c r="AA3521" t="s">
        <v>15</v>
      </c>
      <c r="AB3521">
        <v>1</v>
      </c>
      <c r="AC3521">
        <v>0</v>
      </c>
      <c r="AD3521" t="s">
        <v>15</v>
      </c>
      <c r="AE3521">
        <v>1</v>
      </c>
      <c r="AF3521">
        <v>0</v>
      </c>
      <c r="AG3521" t="s">
        <v>15</v>
      </c>
      <c r="AH3521">
        <v>1</v>
      </c>
      <c r="AI3521">
        <v>0</v>
      </c>
      <c r="AJ3521" t="s">
        <v>15</v>
      </c>
      <c r="AK3521">
        <v>1</v>
      </c>
      <c r="AL3521">
        <v>0</v>
      </c>
    </row>
    <row r="3522" spans="1:38" x14ac:dyDescent="0.25">
      <c r="A3522" t="s">
        <v>1530</v>
      </c>
      <c r="B3522" t="s">
        <v>10</v>
      </c>
      <c r="C3522">
        <v>13980815</v>
      </c>
      <c r="D3522">
        <v>980815</v>
      </c>
      <c r="E3522" t="s">
        <v>1253</v>
      </c>
      <c r="F3522" t="s">
        <v>1254</v>
      </c>
      <c r="G3522" t="s">
        <v>1523</v>
      </c>
      <c r="H3522" t="s">
        <v>41</v>
      </c>
      <c r="I3522">
        <v>3</v>
      </c>
      <c r="J3522" t="s">
        <v>27</v>
      </c>
      <c r="K3522">
        <v>8</v>
      </c>
      <c r="L3522">
        <v>34</v>
      </c>
      <c r="M3522">
        <v>33</v>
      </c>
      <c r="N3522" t="s">
        <v>19</v>
      </c>
      <c r="O3522" t="s">
        <v>1558</v>
      </c>
      <c r="P3522">
        <v>161</v>
      </c>
      <c r="Q3522">
        <v>5.3666666666666663</v>
      </c>
      <c r="R3522">
        <v>94</v>
      </c>
      <c r="S3522">
        <v>3.1333333333333333</v>
      </c>
      <c r="T3522">
        <f>DATATABLE[[#This Row],[تعداد واگن منتظر واگذاری]]+DATATABLE[[#This Row],[تعداد واگن تحت تخلیه]]</f>
        <v>255</v>
      </c>
      <c r="U3522">
        <v>8.5</v>
      </c>
      <c r="V3522">
        <v>109</v>
      </c>
      <c r="W3522">
        <v>3.6333333333333333</v>
      </c>
      <c r="X3522">
        <v>7085</v>
      </c>
      <c r="Y3522">
        <v>255</v>
      </c>
      <c r="Z3522">
        <v>203</v>
      </c>
      <c r="AA3522" t="s">
        <v>15</v>
      </c>
      <c r="AB3522">
        <v>1</v>
      </c>
      <c r="AC3522">
        <v>0</v>
      </c>
      <c r="AD3522" t="s">
        <v>15</v>
      </c>
      <c r="AE3522">
        <v>1</v>
      </c>
      <c r="AF3522">
        <v>0</v>
      </c>
      <c r="AG3522" t="s">
        <v>15</v>
      </c>
      <c r="AH3522">
        <v>1</v>
      </c>
      <c r="AI3522">
        <v>0</v>
      </c>
      <c r="AJ3522" t="s">
        <v>15</v>
      </c>
      <c r="AK3522">
        <v>1</v>
      </c>
      <c r="AL3522">
        <v>0</v>
      </c>
    </row>
    <row r="3523" spans="1:38" x14ac:dyDescent="0.25">
      <c r="A3523" t="s">
        <v>1530</v>
      </c>
      <c r="B3523" t="s">
        <v>10</v>
      </c>
      <c r="C3523">
        <v>13980816</v>
      </c>
      <c r="D3523">
        <v>980816</v>
      </c>
      <c r="E3523" t="s">
        <v>1255</v>
      </c>
      <c r="F3523" t="s">
        <v>1256</v>
      </c>
      <c r="G3523" t="s">
        <v>1523</v>
      </c>
      <c r="H3523" t="s">
        <v>41</v>
      </c>
      <c r="I3523">
        <v>3</v>
      </c>
      <c r="J3523" t="s">
        <v>27</v>
      </c>
      <c r="K3523">
        <v>8</v>
      </c>
      <c r="L3523">
        <v>34</v>
      </c>
      <c r="M3523">
        <v>34</v>
      </c>
      <c r="N3523" t="s">
        <v>20</v>
      </c>
      <c r="O3523" t="s">
        <v>1559</v>
      </c>
      <c r="P3523">
        <v>180</v>
      </c>
      <c r="Q3523">
        <v>6</v>
      </c>
      <c r="R3523">
        <v>166</v>
      </c>
      <c r="S3523">
        <v>5.5333333333333332</v>
      </c>
      <c r="T3523">
        <f>DATATABLE[[#This Row],[تعداد واگن منتظر واگذاری]]+DATATABLE[[#This Row],[تعداد واگن تحت تخلیه]]</f>
        <v>346</v>
      </c>
      <c r="U3523">
        <v>11.533333333333333</v>
      </c>
      <c r="V3523">
        <v>102</v>
      </c>
      <c r="W3523">
        <v>3.4</v>
      </c>
      <c r="X3523">
        <v>6630</v>
      </c>
      <c r="Y3523">
        <v>346</v>
      </c>
      <c r="Z3523">
        <v>268</v>
      </c>
      <c r="AA3523" t="s">
        <v>15</v>
      </c>
      <c r="AB3523">
        <v>1</v>
      </c>
      <c r="AC3523">
        <v>0</v>
      </c>
      <c r="AD3523" t="s">
        <v>15</v>
      </c>
      <c r="AE3523">
        <v>1</v>
      </c>
      <c r="AF3523">
        <v>0</v>
      </c>
      <c r="AG3523" t="s">
        <v>15</v>
      </c>
      <c r="AH3523">
        <v>1</v>
      </c>
      <c r="AI3523">
        <v>0</v>
      </c>
      <c r="AJ3523" t="s">
        <v>15</v>
      </c>
      <c r="AK3523">
        <v>1</v>
      </c>
      <c r="AL3523">
        <v>0</v>
      </c>
    </row>
    <row r="3524" spans="1:38" x14ac:dyDescent="0.25">
      <c r="A3524" t="s">
        <v>1530</v>
      </c>
      <c r="B3524" t="s">
        <v>10</v>
      </c>
      <c r="C3524">
        <v>13980817</v>
      </c>
      <c r="D3524">
        <v>980817</v>
      </c>
      <c r="E3524" t="s">
        <v>1257</v>
      </c>
      <c r="F3524" t="s">
        <v>1258</v>
      </c>
      <c r="G3524" t="s">
        <v>1523</v>
      </c>
      <c r="H3524" t="s">
        <v>41</v>
      </c>
      <c r="I3524">
        <v>3</v>
      </c>
      <c r="J3524" t="s">
        <v>27</v>
      </c>
      <c r="K3524">
        <v>8</v>
      </c>
      <c r="L3524">
        <v>34</v>
      </c>
      <c r="M3524">
        <v>34</v>
      </c>
      <c r="N3524" t="s">
        <v>12</v>
      </c>
      <c r="O3524" t="s">
        <v>1560</v>
      </c>
      <c r="P3524">
        <v>196</v>
      </c>
      <c r="Q3524">
        <v>6.5333333333333332</v>
      </c>
      <c r="R3524">
        <v>129</v>
      </c>
      <c r="S3524">
        <v>4.3</v>
      </c>
      <c r="T3524">
        <f>DATATABLE[[#This Row],[تعداد واگن منتظر واگذاری]]+DATATABLE[[#This Row],[تعداد واگن تحت تخلیه]]</f>
        <v>325</v>
      </c>
      <c r="U3524">
        <v>10.833333333333334</v>
      </c>
      <c r="V3524">
        <v>126</v>
      </c>
      <c r="W3524">
        <v>4.2</v>
      </c>
      <c r="X3524">
        <v>8190</v>
      </c>
      <c r="Y3524">
        <v>325</v>
      </c>
      <c r="Z3524">
        <v>255</v>
      </c>
      <c r="AA3524" t="s">
        <v>15</v>
      </c>
      <c r="AB3524">
        <v>1</v>
      </c>
      <c r="AC3524">
        <v>0</v>
      </c>
      <c r="AD3524" t="s">
        <v>15</v>
      </c>
      <c r="AE3524">
        <v>1</v>
      </c>
      <c r="AF3524">
        <v>0</v>
      </c>
      <c r="AG3524" t="s">
        <v>15</v>
      </c>
      <c r="AH3524">
        <v>1</v>
      </c>
      <c r="AI3524">
        <v>0</v>
      </c>
      <c r="AJ3524" t="s">
        <v>15</v>
      </c>
      <c r="AK3524">
        <v>1</v>
      </c>
      <c r="AL3524">
        <v>0</v>
      </c>
    </row>
    <row r="3525" spans="1:38" x14ac:dyDescent="0.25">
      <c r="A3525" t="s">
        <v>1530</v>
      </c>
      <c r="B3525" t="s">
        <v>10</v>
      </c>
      <c r="C3525">
        <v>13980818</v>
      </c>
      <c r="D3525">
        <v>980818</v>
      </c>
      <c r="E3525" t="s">
        <v>1259</v>
      </c>
      <c r="F3525" t="s">
        <v>1260</v>
      </c>
      <c r="G3525" t="s">
        <v>1523</v>
      </c>
      <c r="H3525" t="s">
        <v>41</v>
      </c>
      <c r="I3525">
        <v>3</v>
      </c>
      <c r="J3525" t="s">
        <v>27</v>
      </c>
      <c r="K3525">
        <v>8</v>
      </c>
      <c r="L3525">
        <v>35</v>
      </c>
      <c r="M3525">
        <v>34</v>
      </c>
      <c r="N3525" t="s">
        <v>14</v>
      </c>
      <c r="O3525" t="s">
        <v>1561</v>
      </c>
      <c r="P3525">
        <v>167</v>
      </c>
      <c r="Q3525">
        <v>5.5666666666666664</v>
      </c>
      <c r="R3525">
        <v>133</v>
      </c>
      <c r="S3525">
        <v>4.4333333333333336</v>
      </c>
      <c r="T3525">
        <f>DATATABLE[[#This Row],[تعداد واگن منتظر واگذاری]]+DATATABLE[[#This Row],[تعداد واگن تحت تخلیه]]</f>
        <v>300</v>
      </c>
      <c r="U3525">
        <v>10</v>
      </c>
      <c r="V3525">
        <v>138</v>
      </c>
      <c r="W3525">
        <v>4.5999999999999996</v>
      </c>
      <c r="X3525">
        <v>8970</v>
      </c>
      <c r="Y3525">
        <v>300</v>
      </c>
      <c r="Z3525">
        <v>271</v>
      </c>
      <c r="AA3525" t="s">
        <v>15</v>
      </c>
      <c r="AB3525">
        <v>1</v>
      </c>
      <c r="AC3525">
        <v>0</v>
      </c>
      <c r="AD3525" t="s">
        <v>15</v>
      </c>
      <c r="AE3525">
        <v>1</v>
      </c>
      <c r="AF3525">
        <v>0</v>
      </c>
      <c r="AG3525" t="s">
        <v>15</v>
      </c>
      <c r="AH3525">
        <v>1</v>
      </c>
      <c r="AI3525">
        <v>0</v>
      </c>
      <c r="AJ3525" t="s">
        <v>15</v>
      </c>
      <c r="AK3525">
        <v>1</v>
      </c>
      <c r="AL3525">
        <v>0</v>
      </c>
    </row>
    <row r="3526" spans="1:38" x14ac:dyDescent="0.25">
      <c r="A3526" t="s">
        <v>1530</v>
      </c>
      <c r="B3526" t="s">
        <v>10</v>
      </c>
      <c r="C3526">
        <v>13980819</v>
      </c>
      <c r="D3526">
        <v>980819</v>
      </c>
      <c r="E3526" t="s">
        <v>1261</v>
      </c>
      <c r="F3526" t="s">
        <v>1262</v>
      </c>
      <c r="G3526" t="s">
        <v>1523</v>
      </c>
      <c r="H3526" t="s">
        <v>41</v>
      </c>
      <c r="I3526">
        <v>3</v>
      </c>
      <c r="J3526" t="s">
        <v>27</v>
      </c>
      <c r="K3526">
        <v>8</v>
      </c>
      <c r="L3526">
        <v>35</v>
      </c>
      <c r="M3526">
        <v>34</v>
      </c>
      <c r="N3526" t="s">
        <v>16</v>
      </c>
      <c r="O3526" t="s">
        <v>1562</v>
      </c>
      <c r="P3526">
        <v>112</v>
      </c>
      <c r="Q3526">
        <v>3.7333333333333334</v>
      </c>
      <c r="R3526">
        <v>124</v>
      </c>
      <c r="S3526">
        <v>4.1333333333333337</v>
      </c>
      <c r="T3526">
        <f>DATATABLE[[#This Row],[تعداد واگن منتظر واگذاری]]+DATATABLE[[#This Row],[تعداد واگن تحت تخلیه]]</f>
        <v>236</v>
      </c>
      <c r="U3526">
        <v>7.8666666666666663</v>
      </c>
      <c r="V3526">
        <v>106</v>
      </c>
      <c r="W3526">
        <v>3.5333333333333332</v>
      </c>
      <c r="X3526">
        <v>6890</v>
      </c>
      <c r="Y3526">
        <v>236</v>
      </c>
      <c r="Z3526">
        <v>230</v>
      </c>
      <c r="AA3526" t="s">
        <v>15</v>
      </c>
      <c r="AB3526">
        <v>1</v>
      </c>
      <c r="AC3526">
        <v>0</v>
      </c>
      <c r="AD3526" t="s">
        <v>15</v>
      </c>
      <c r="AE3526">
        <v>1</v>
      </c>
      <c r="AF3526">
        <v>0</v>
      </c>
      <c r="AG3526" t="s">
        <v>15</v>
      </c>
      <c r="AH3526">
        <v>1</v>
      </c>
      <c r="AI3526">
        <v>0</v>
      </c>
      <c r="AJ3526" t="s">
        <v>15</v>
      </c>
      <c r="AK3526">
        <v>1</v>
      </c>
      <c r="AL3526">
        <v>0</v>
      </c>
    </row>
    <row r="3527" spans="1:38" x14ac:dyDescent="0.25">
      <c r="A3527" t="s">
        <v>1530</v>
      </c>
      <c r="B3527" t="s">
        <v>10</v>
      </c>
      <c r="C3527">
        <v>13980820</v>
      </c>
      <c r="D3527">
        <v>980820</v>
      </c>
      <c r="E3527" t="s">
        <v>1263</v>
      </c>
      <c r="F3527" t="s">
        <v>1264</v>
      </c>
      <c r="G3527" t="s">
        <v>1523</v>
      </c>
      <c r="H3527" t="s">
        <v>41</v>
      </c>
      <c r="I3527">
        <v>3</v>
      </c>
      <c r="J3527" t="s">
        <v>27</v>
      </c>
      <c r="K3527">
        <v>8</v>
      </c>
      <c r="L3527">
        <v>35</v>
      </c>
      <c r="M3527">
        <v>34</v>
      </c>
      <c r="N3527" t="s">
        <v>17</v>
      </c>
      <c r="O3527" t="s">
        <v>1563</v>
      </c>
      <c r="P3527">
        <v>0</v>
      </c>
      <c r="Q3527">
        <v>0</v>
      </c>
      <c r="R3527">
        <v>153</v>
      </c>
      <c r="S3527">
        <v>5.0999999999999996</v>
      </c>
      <c r="T3527">
        <f>DATATABLE[[#This Row],[تعداد واگن منتظر واگذاری]]+DATATABLE[[#This Row],[تعداد واگن تحت تخلیه]]</f>
        <v>153</v>
      </c>
      <c r="U3527">
        <v>5.0999999999999996</v>
      </c>
      <c r="V3527">
        <v>179</v>
      </c>
      <c r="W3527">
        <v>5.9666666666666668</v>
      </c>
      <c r="X3527">
        <v>11635</v>
      </c>
      <c r="Y3527">
        <v>153</v>
      </c>
      <c r="Z3527">
        <v>332</v>
      </c>
      <c r="AA3527" t="s">
        <v>13</v>
      </c>
      <c r="AB3527">
        <v>0</v>
      </c>
      <c r="AC3527">
        <v>1</v>
      </c>
      <c r="AD3527" t="s">
        <v>15</v>
      </c>
      <c r="AE3527">
        <v>1</v>
      </c>
      <c r="AF3527">
        <v>0</v>
      </c>
      <c r="AG3527" t="s">
        <v>15</v>
      </c>
      <c r="AH3527">
        <v>1</v>
      </c>
      <c r="AI3527">
        <v>0</v>
      </c>
      <c r="AJ3527" t="s">
        <v>15</v>
      </c>
      <c r="AK3527">
        <v>1</v>
      </c>
      <c r="AL3527">
        <v>0</v>
      </c>
    </row>
    <row r="3528" spans="1:38" x14ac:dyDescent="0.25">
      <c r="A3528" t="s">
        <v>1530</v>
      </c>
      <c r="B3528" t="s">
        <v>10</v>
      </c>
      <c r="C3528">
        <v>13980821</v>
      </c>
      <c r="D3528">
        <v>980821</v>
      </c>
      <c r="E3528" t="s">
        <v>1265</v>
      </c>
      <c r="F3528" t="s">
        <v>1266</v>
      </c>
      <c r="G3528" t="s">
        <v>1523</v>
      </c>
      <c r="H3528" t="s">
        <v>41</v>
      </c>
      <c r="I3528">
        <v>3</v>
      </c>
      <c r="J3528" t="s">
        <v>27</v>
      </c>
      <c r="K3528">
        <v>8</v>
      </c>
      <c r="L3528">
        <v>35</v>
      </c>
      <c r="M3528">
        <v>34</v>
      </c>
      <c r="N3528" t="s">
        <v>18</v>
      </c>
      <c r="O3528" t="s">
        <v>1564</v>
      </c>
      <c r="P3528">
        <v>18</v>
      </c>
      <c r="Q3528">
        <v>0.6</v>
      </c>
      <c r="R3528">
        <v>26</v>
      </c>
      <c r="S3528">
        <v>0.8666666666666667</v>
      </c>
      <c r="T3528">
        <f>DATATABLE[[#This Row],[تعداد واگن منتظر واگذاری]]+DATATABLE[[#This Row],[تعداد واگن تحت تخلیه]]</f>
        <v>44</v>
      </c>
      <c r="U3528">
        <v>1.4666666666666666</v>
      </c>
      <c r="V3528">
        <v>84</v>
      </c>
      <c r="W3528">
        <v>2.8</v>
      </c>
      <c r="X3528">
        <v>5460</v>
      </c>
      <c r="Y3528">
        <v>44</v>
      </c>
      <c r="Z3528">
        <v>110</v>
      </c>
      <c r="AA3528" t="s">
        <v>15</v>
      </c>
      <c r="AB3528">
        <v>1</v>
      </c>
      <c r="AC3528">
        <v>0</v>
      </c>
      <c r="AD3528" t="s">
        <v>15</v>
      </c>
      <c r="AE3528">
        <v>1</v>
      </c>
      <c r="AF3528">
        <v>0</v>
      </c>
      <c r="AG3528" t="s">
        <v>15</v>
      </c>
      <c r="AH3528">
        <v>1</v>
      </c>
      <c r="AI3528">
        <v>0</v>
      </c>
      <c r="AJ3528" t="s">
        <v>15</v>
      </c>
      <c r="AK3528">
        <v>1</v>
      </c>
      <c r="AL3528">
        <v>0</v>
      </c>
    </row>
    <row r="3529" spans="1:38" x14ac:dyDescent="0.25">
      <c r="A3529" t="s">
        <v>1530</v>
      </c>
      <c r="B3529" t="s">
        <v>10</v>
      </c>
      <c r="C3529">
        <v>13980822</v>
      </c>
      <c r="D3529">
        <v>980822</v>
      </c>
      <c r="E3529" t="s">
        <v>1267</v>
      </c>
      <c r="F3529" t="s">
        <v>1268</v>
      </c>
      <c r="G3529" t="s">
        <v>1523</v>
      </c>
      <c r="H3529" t="s">
        <v>41</v>
      </c>
      <c r="I3529">
        <v>3</v>
      </c>
      <c r="J3529" t="s">
        <v>27</v>
      </c>
      <c r="K3529">
        <v>8</v>
      </c>
      <c r="L3529">
        <v>35</v>
      </c>
      <c r="M3529">
        <v>34</v>
      </c>
      <c r="N3529" t="s">
        <v>19</v>
      </c>
      <c r="O3529" t="s">
        <v>1565</v>
      </c>
      <c r="P3529">
        <v>0</v>
      </c>
      <c r="Q3529">
        <v>0</v>
      </c>
      <c r="R3529">
        <v>61</v>
      </c>
      <c r="S3529">
        <v>2.0333333333333332</v>
      </c>
      <c r="T3529">
        <f>DATATABLE[[#This Row],[تعداد واگن منتظر واگذاری]]+DATATABLE[[#This Row],[تعداد واگن تحت تخلیه]]</f>
        <v>61</v>
      </c>
      <c r="U3529">
        <v>2.0333333333333332</v>
      </c>
      <c r="V3529">
        <v>112</v>
      </c>
      <c r="W3529">
        <v>3.7333333333333334</v>
      </c>
      <c r="X3529">
        <v>7280</v>
      </c>
      <c r="Y3529">
        <v>61</v>
      </c>
      <c r="Z3529">
        <v>173</v>
      </c>
      <c r="AA3529" t="s">
        <v>13</v>
      </c>
      <c r="AB3529">
        <v>0</v>
      </c>
      <c r="AC3529">
        <v>1</v>
      </c>
      <c r="AD3529" t="s">
        <v>15</v>
      </c>
      <c r="AE3529">
        <v>1</v>
      </c>
      <c r="AF3529">
        <v>0</v>
      </c>
      <c r="AG3529" t="s">
        <v>15</v>
      </c>
      <c r="AH3529">
        <v>1</v>
      </c>
      <c r="AI3529">
        <v>0</v>
      </c>
      <c r="AJ3529" t="s">
        <v>15</v>
      </c>
      <c r="AK3529">
        <v>1</v>
      </c>
      <c r="AL3529">
        <v>0</v>
      </c>
    </row>
    <row r="3530" spans="1:38" x14ac:dyDescent="0.25">
      <c r="A3530" t="s">
        <v>1530</v>
      </c>
      <c r="B3530" t="s">
        <v>10</v>
      </c>
      <c r="C3530">
        <v>13980823</v>
      </c>
      <c r="D3530">
        <v>980823</v>
      </c>
      <c r="E3530" t="s">
        <v>1269</v>
      </c>
      <c r="F3530" t="s">
        <v>1270</v>
      </c>
      <c r="G3530" t="s">
        <v>1523</v>
      </c>
      <c r="H3530" t="s">
        <v>41</v>
      </c>
      <c r="I3530">
        <v>3</v>
      </c>
      <c r="J3530" t="s">
        <v>27</v>
      </c>
      <c r="K3530">
        <v>8</v>
      </c>
      <c r="L3530">
        <v>35</v>
      </c>
      <c r="M3530">
        <v>35</v>
      </c>
      <c r="N3530" t="s">
        <v>20</v>
      </c>
      <c r="O3530" t="s">
        <v>1566</v>
      </c>
      <c r="P3530">
        <v>163</v>
      </c>
      <c r="Q3530">
        <v>5.4333333333333336</v>
      </c>
      <c r="R3530">
        <v>94</v>
      </c>
      <c r="S3530">
        <v>3.1333333333333333</v>
      </c>
      <c r="T3530">
        <f>DATATABLE[[#This Row],[تعداد واگن منتظر واگذاری]]+DATATABLE[[#This Row],[تعداد واگن تحت تخلیه]]</f>
        <v>257</v>
      </c>
      <c r="U3530">
        <v>8.5666666666666664</v>
      </c>
      <c r="V3530">
        <v>113</v>
      </c>
      <c r="W3530">
        <v>3.7666666666666666</v>
      </c>
      <c r="X3530">
        <v>7345</v>
      </c>
      <c r="Y3530">
        <v>257</v>
      </c>
      <c r="Z3530">
        <v>207</v>
      </c>
      <c r="AA3530" t="s">
        <v>15</v>
      </c>
      <c r="AB3530">
        <v>1</v>
      </c>
      <c r="AC3530">
        <v>0</v>
      </c>
      <c r="AD3530" t="s">
        <v>15</v>
      </c>
      <c r="AE3530">
        <v>1</v>
      </c>
      <c r="AF3530">
        <v>0</v>
      </c>
      <c r="AG3530" t="s">
        <v>15</v>
      </c>
      <c r="AH3530">
        <v>1</v>
      </c>
      <c r="AI3530">
        <v>0</v>
      </c>
      <c r="AJ3530" t="s">
        <v>15</v>
      </c>
      <c r="AK3530">
        <v>1</v>
      </c>
      <c r="AL3530">
        <v>0</v>
      </c>
    </row>
    <row r="3531" spans="1:38" x14ac:dyDescent="0.25">
      <c r="A3531" t="s">
        <v>1530</v>
      </c>
      <c r="B3531" t="s">
        <v>10</v>
      </c>
      <c r="C3531">
        <v>13980824</v>
      </c>
      <c r="D3531">
        <v>980824</v>
      </c>
      <c r="E3531" t="s">
        <v>1271</v>
      </c>
      <c r="F3531" t="s">
        <v>1272</v>
      </c>
      <c r="G3531" t="s">
        <v>1523</v>
      </c>
      <c r="H3531" t="s">
        <v>41</v>
      </c>
      <c r="I3531">
        <v>3</v>
      </c>
      <c r="J3531" t="s">
        <v>27</v>
      </c>
      <c r="K3531">
        <v>8</v>
      </c>
      <c r="L3531">
        <v>35</v>
      </c>
      <c r="M3531">
        <v>35</v>
      </c>
      <c r="N3531" t="s">
        <v>12</v>
      </c>
      <c r="O3531" t="s">
        <v>1567</v>
      </c>
      <c r="P3531">
        <v>174</v>
      </c>
      <c r="Q3531">
        <v>5.8</v>
      </c>
      <c r="R3531">
        <v>133</v>
      </c>
      <c r="S3531">
        <v>4.4333333333333336</v>
      </c>
      <c r="T3531">
        <f>DATATABLE[[#This Row],[تعداد واگن منتظر واگذاری]]+DATATABLE[[#This Row],[تعداد واگن تحت تخلیه]]</f>
        <v>307</v>
      </c>
      <c r="U3531">
        <v>10.233333333333333</v>
      </c>
      <c r="V3531">
        <v>143</v>
      </c>
      <c r="W3531">
        <v>4.7666666666666666</v>
      </c>
      <c r="X3531">
        <v>9295</v>
      </c>
      <c r="Y3531">
        <v>307</v>
      </c>
      <c r="Z3531">
        <v>276</v>
      </c>
      <c r="AA3531" t="s">
        <v>15</v>
      </c>
      <c r="AB3531">
        <v>1</v>
      </c>
      <c r="AC3531">
        <v>0</v>
      </c>
      <c r="AD3531" t="s">
        <v>15</v>
      </c>
      <c r="AE3531">
        <v>1</v>
      </c>
      <c r="AF3531">
        <v>0</v>
      </c>
      <c r="AG3531" t="s">
        <v>15</v>
      </c>
      <c r="AH3531">
        <v>1</v>
      </c>
      <c r="AI3531">
        <v>0</v>
      </c>
      <c r="AJ3531" t="s">
        <v>15</v>
      </c>
      <c r="AK3531">
        <v>1</v>
      </c>
      <c r="AL3531">
        <v>0</v>
      </c>
    </row>
    <row r="3532" spans="1:38" x14ac:dyDescent="0.25">
      <c r="A3532" t="s">
        <v>1530</v>
      </c>
      <c r="B3532" t="s">
        <v>10</v>
      </c>
      <c r="C3532">
        <v>13980825</v>
      </c>
      <c r="D3532">
        <v>980825</v>
      </c>
      <c r="E3532" t="s">
        <v>1273</v>
      </c>
      <c r="F3532" t="s">
        <v>1274</v>
      </c>
      <c r="G3532" t="s">
        <v>1523</v>
      </c>
      <c r="H3532" t="s">
        <v>41</v>
      </c>
      <c r="I3532">
        <v>3</v>
      </c>
      <c r="J3532" t="s">
        <v>27</v>
      </c>
      <c r="K3532">
        <v>8</v>
      </c>
      <c r="L3532">
        <v>36</v>
      </c>
      <c r="M3532">
        <v>35</v>
      </c>
      <c r="N3532" t="s">
        <v>14</v>
      </c>
      <c r="O3532" t="s">
        <v>1568</v>
      </c>
      <c r="P3532">
        <v>137</v>
      </c>
      <c r="Q3532">
        <v>4.5666666666666664</v>
      </c>
      <c r="R3532">
        <v>182</v>
      </c>
      <c r="S3532">
        <v>6.0666666666666664</v>
      </c>
      <c r="T3532">
        <f>DATATABLE[[#This Row],[تعداد واگن منتظر واگذاری]]+DATATABLE[[#This Row],[تعداد واگن تحت تخلیه]]</f>
        <v>319</v>
      </c>
      <c r="U3532">
        <v>10.633333333333333</v>
      </c>
      <c r="V3532">
        <v>40</v>
      </c>
      <c r="W3532">
        <v>1.3333333333333333</v>
      </c>
      <c r="X3532">
        <v>2600</v>
      </c>
      <c r="Y3532">
        <v>319</v>
      </c>
      <c r="Z3532">
        <v>222</v>
      </c>
      <c r="AA3532" t="s">
        <v>15</v>
      </c>
      <c r="AB3532">
        <v>1</v>
      </c>
      <c r="AC3532">
        <v>0</v>
      </c>
      <c r="AD3532" t="s">
        <v>15</v>
      </c>
      <c r="AE3532">
        <v>1</v>
      </c>
      <c r="AF3532">
        <v>0</v>
      </c>
      <c r="AG3532" t="s">
        <v>15</v>
      </c>
      <c r="AH3532">
        <v>1</v>
      </c>
      <c r="AI3532">
        <v>0</v>
      </c>
      <c r="AJ3532" t="s">
        <v>15</v>
      </c>
      <c r="AK3532">
        <v>1</v>
      </c>
      <c r="AL3532">
        <v>0</v>
      </c>
    </row>
    <row r="3533" spans="1:38" x14ac:dyDescent="0.25">
      <c r="A3533" t="s">
        <v>1530</v>
      </c>
      <c r="B3533" t="s">
        <v>10</v>
      </c>
      <c r="C3533">
        <v>13980826</v>
      </c>
      <c r="D3533">
        <v>980826</v>
      </c>
      <c r="E3533" t="s">
        <v>1275</v>
      </c>
      <c r="F3533" t="s">
        <v>1276</v>
      </c>
      <c r="G3533" t="s">
        <v>1523</v>
      </c>
      <c r="H3533" t="s">
        <v>41</v>
      </c>
      <c r="I3533">
        <v>3</v>
      </c>
      <c r="J3533" t="s">
        <v>27</v>
      </c>
      <c r="K3533">
        <v>8</v>
      </c>
      <c r="L3533">
        <v>36</v>
      </c>
      <c r="M3533">
        <v>35</v>
      </c>
      <c r="N3533" t="s">
        <v>16</v>
      </c>
      <c r="O3533" t="s">
        <v>1569</v>
      </c>
      <c r="P3533">
        <v>218</v>
      </c>
      <c r="Q3533">
        <v>7.2666666666666666</v>
      </c>
      <c r="R3533">
        <v>115</v>
      </c>
      <c r="S3533">
        <v>3.8333333333333335</v>
      </c>
      <c r="T3533">
        <f>DATATABLE[[#This Row],[تعداد واگن منتظر واگذاری]]+DATATABLE[[#This Row],[تعداد واگن تحت تخلیه]]</f>
        <v>333</v>
      </c>
      <c r="U3533">
        <v>11.1</v>
      </c>
      <c r="V3533">
        <v>193</v>
      </c>
      <c r="W3533">
        <v>6.4333333333333336</v>
      </c>
      <c r="X3533">
        <v>12545</v>
      </c>
      <c r="Y3533">
        <v>333</v>
      </c>
      <c r="Z3533">
        <v>308</v>
      </c>
      <c r="AA3533" t="s">
        <v>15</v>
      </c>
      <c r="AB3533">
        <v>1</v>
      </c>
      <c r="AC3533">
        <v>0</v>
      </c>
      <c r="AD3533" t="s">
        <v>15</v>
      </c>
      <c r="AE3533">
        <v>1</v>
      </c>
      <c r="AF3533">
        <v>0</v>
      </c>
      <c r="AG3533" t="s">
        <v>15</v>
      </c>
      <c r="AH3533">
        <v>1</v>
      </c>
      <c r="AI3533">
        <v>0</v>
      </c>
      <c r="AJ3533" t="s">
        <v>15</v>
      </c>
      <c r="AK3533">
        <v>1</v>
      </c>
      <c r="AL3533">
        <v>0</v>
      </c>
    </row>
    <row r="3534" spans="1:38" x14ac:dyDescent="0.25">
      <c r="A3534" t="s">
        <v>1530</v>
      </c>
      <c r="B3534" t="s">
        <v>10</v>
      </c>
      <c r="C3534">
        <v>13980827</v>
      </c>
      <c r="D3534">
        <v>980827</v>
      </c>
      <c r="E3534" t="s">
        <v>1277</v>
      </c>
      <c r="F3534" t="s">
        <v>1278</v>
      </c>
      <c r="G3534" t="s">
        <v>1523</v>
      </c>
      <c r="H3534" t="s">
        <v>41</v>
      </c>
      <c r="I3534">
        <v>3</v>
      </c>
      <c r="J3534" t="s">
        <v>27</v>
      </c>
      <c r="K3534">
        <v>8</v>
      </c>
      <c r="L3534">
        <v>36</v>
      </c>
      <c r="M3534">
        <v>35</v>
      </c>
      <c r="N3534" t="s">
        <v>17</v>
      </c>
      <c r="O3534" t="s">
        <v>1570</v>
      </c>
      <c r="P3534">
        <v>233</v>
      </c>
      <c r="Q3534">
        <v>7.7666666666666666</v>
      </c>
      <c r="R3534">
        <v>198</v>
      </c>
      <c r="S3534">
        <v>6.6</v>
      </c>
      <c r="T3534">
        <f>DATATABLE[[#This Row],[تعداد واگن منتظر واگذاری]]+DATATABLE[[#This Row],[تعداد واگن تحت تخلیه]]</f>
        <v>431</v>
      </c>
      <c r="U3534">
        <v>14.366666666666667</v>
      </c>
      <c r="V3534">
        <v>133</v>
      </c>
      <c r="W3534">
        <v>4.4333333333333336</v>
      </c>
      <c r="X3534">
        <v>8645</v>
      </c>
      <c r="Y3534">
        <v>431</v>
      </c>
      <c r="Z3534">
        <v>331</v>
      </c>
      <c r="AA3534" t="s">
        <v>15</v>
      </c>
      <c r="AB3534">
        <v>1</v>
      </c>
      <c r="AC3534">
        <v>0</v>
      </c>
      <c r="AD3534" t="s">
        <v>15</v>
      </c>
      <c r="AE3534">
        <v>1</v>
      </c>
      <c r="AF3534">
        <v>0</v>
      </c>
      <c r="AG3534" t="s">
        <v>15</v>
      </c>
      <c r="AH3534">
        <v>1</v>
      </c>
      <c r="AI3534">
        <v>0</v>
      </c>
      <c r="AJ3534" t="s">
        <v>15</v>
      </c>
      <c r="AK3534">
        <v>1</v>
      </c>
      <c r="AL3534">
        <v>0</v>
      </c>
    </row>
    <row r="3535" spans="1:38" x14ac:dyDescent="0.25">
      <c r="A3535" t="s">
        <v>1530</v>
      </c>
      <c r="B3535" t="s">
        <v>10</v>
      </c>
      <c r="C3535">
        <v>13980828</v>
      </c>
      <c r="D3535">
        <v>980828</v>
      </c>
      <c r="E3535" t="s">
        <v>1279</v>
      </c>
      <c r="F3535" t="s">
        <v>1280</v>
      </c>
      <c r="G3535" t="s">
        <v>1523</v>
      </c>
      <c r="H3535" t="s">
        <v>41</v>
      </c>
      <c r="I3535">
        <v>3</v>
      </c>
      <c r="J3535" t="s">
        <v>27</v>
      </c>
      <c r="K3535">
        <v>8</v>
      </c>
      <c r="L3535">
        <v>36</v>
      </c>
      <c r="M3535">
        <v>35</v>
      </c>
      <c r="N3535" t="s">
        <v>18</v>
      </c>
      <c r="O3535" t="s">
        <v>1571</v>
      </c>
      <c r="P3535">
        <v>244</v>
      </c>
      <c r="Q3535">
        <v>8.1333333333333329</v>
      </c>
      <c r="R3535">
        <v>88</v>
      </c>
      <c r="S3535">
        <v>2.9333333333333331</v>
      </c>
      <c r="T3535">
        <f>DATATABLE[[#This Row],[تعداد واگن منتظر واگذاری]]+DATATABLE[[#This Row],[تعداد واگن تحت تخلیه]]</f>
        <v>332</v>
      </c>
      <c r="U3535">
        <v>11.066666666666666</v>
      </c>
      <c r="V3535">
        <v>210</v>
      </c>
      <c r="W3535">
        <v>7</v>
      </c>
      <c r="X3535">
        <v>13650</v>
      </c>
      <c r="Y3535">
        <v>332</v>
      </c>
      <c r="Z3535">
        <v>298</v>
      </c>
      <c r="AA3535" t="s">
        <v>15</v>
      </c>
      <c r="AB3535">
        <v>1</v>
      </c>
      <c r="AC3535">
        <v>0</v>
      </c>
      <c r="AD3535" t="s">
        <v>15</v>
      </c>
      <c r="AE3535">
        <v>1</v>
      </c>
      <c r="AF3535">
        <v>0</v>
      </c>
      <c r="AG3535" t="s">
        <v>15</v>
      </c>
      <c r="AH3535">
        <v>1</v>
      </c>
      <c r="AI3535">
        <v>0</v>
      </c>
      <c r="AJ3535" t="s">
        <v>15</v>
      </c>
      <c r="AK3535">
        <v>1</v>
      </c>
      <c r="AL3535">
        <v>0</v>
      </c>
    </row>
    <row r="3536" spans="1:38" x14ac:dyDescent="0.25">
      <c r="A3536" t="s">
        <v>1530</v>
      </c>
      <c r="B3536" t="s">
        <v>10</v>
      </c>
      <c r="C3536">
        <v>13980829</v>
      </c>
      <c r="D3536">
        <v>980829</v>
      </c>
      <c r="E3536" t="s">
        <v>1281</v>
      </c>
      <c r="F3536" t="s">
        <v>1282</v>
      </c>
      <c r="G3536" t="s">
        <v>1523</v>
      </c>
      <c r="H3536" t="s">
        <v>41</v>
      </c>
      <c r="I3536">
        <v>3</v>
      </c>
      <c r="J3536" t="s">
        <v>27</v>
      </c>
      <c r="K3536">
        <v>8</v>
      </c>
      <c r="L3536">
        <v>36</v>
      </c>
      <c r="M3536">
        <v>35</v>
      </c>
      <c r="N3536" t="s">
        <v>19</v>
      </c>
      <c r="O3536" t="s">
        <v>1572</v>
      </c>
      <c r="P3536">
        <v>191</v>
      </c>
      <c r="Q3536">
        <v>6.3666666666666663</v>
      </c>
      <c r="R3536">
        <v>144</v>
      </c>
      <c r="S3536">
        <v>4.8</v>
      </c>
      <c r="T3536">
        <f>DATATABLE[[#This Row],[تعداد واگن منتظر واگذاری]]+DATATABLE[[#This Row],[تعداد واگن تحت تخلیه]]</f>
        <v>335</v>
      </c>
      <c r="U3536">
        <v>11.166666666666666</v>
      </c>
      <c r="V3536">
        <v>137</v>
      </c>
      <c r="W3536">
        <v>4.5666666666666664</v>
      </c>
      <c r="X3536">
        <v>8905</v>
      </c>
      <c r="Y3536">
        <v>335</v>
      </c>
      <c r="Z3536">
        <v>281</v>
      </c>
      <c r="AA3536" t="s">
        <v>15</v>
      </c>
      <c r="AB3536">
        <v>1</v>
      </c>
      <c r="AC3536">
        <v>0</v>
      </c>
      <c r="AD3536" t="s">
        <v>15</v>
      </c>
      <c r="AE3536">
        <v>1</v>
      </c>
      <c r="AF3536">
        <v>0</v>
      </c>
      <c r="AG3536" t="s">
        <v>15</v>
      </c>
      <c r="AH3536">
        <v>1</v>
      </c>
      <c r="AI3536">
        <v>0</v>
      </c>
      <c r="AJ3536" t="s">
        <v>15</v>
      </c>
      <c r="AK3536">
        <v>1</v>
      </c>
      <c r="AL3536">
        <v>0</v>
      </c>
    </row>
    <row r="3537" spans="1:38" x14ac:dyDescent="0.25">
      <c r="A3537" t="s">
        <v>1530</v>
      </c>
      <c r="B3537" t="s">
        <v>10</v>
      </c>
      <c r="C3537">
        <v>13980830</v>
      </c>
      <c r="D3537">
        <v>980830</v>
      </c>
      <c r="E3537" t="s">
        <v>1283</v>
      </c>
      <c r="F3537" t="s">
        <v>1284</v>
      </c>
      <c r="G3537" t="s">
        <v>1523</v>
      </c>
      <c r="H3537" t="s">
        <v>41</v>
      </c>
      <c r="I3537">
        <v>3</v>
      </c>
      <c r="J3537" t="s">
        <v>27</v>
      </c>
      <c r="K3537">
        <v>8</v>
      </c>
      <c r="L3537">
        <v>36</v>
      </c>
      <c r="M3537">
        <v>36</v>
      </c>
      <c r="N3537" t="s">
        <v>20</v>
      </c>
      <c r="O3537" t="s">
        <v>1573</v>
      </c>
      <c r="P3537">
        <v>47</v>
      </c>
      <c r="Q3537">
        <v>1.5666666666666667</v>
      </c>
      <c r="R3537">
        <v>143</v>
      </c>
      <c r="S3537">
        <v>4.7666666666666666</v>
      </c>
      <c r="T3537">
        <f>DATATABLE[[#This Row],[تعداد واگن منتظر واگذاری]]+DATATABLE[[#This Row],[تعداد واگن تحت تخلیه]]</f>
        <v>190</v>
      </c>
      <c r="U3537">
        <v>6.333333333333333</v>
      </c>
      <c r="V3537">
        <v>175</v>
      </c>
      <c r="W3537">
        <v>5.833333333333333</v>
      </c>
      <c r="X3537">
        <v>11375</v>
      </c>
      <c r="Y3537">
        <v>190</v>
      </c>
      <c r="Z3537">
        <v>318</v>
      </c>
      <c r="AA3537" t="s">
        <v>15</v>
      </c>
      <c r="AB3537">
        <v>1</v>
      </c>
      <c r="AC3537">
        <v>0</v>
      </c>
      <c r="AD3537" t="s">
        <v>15</v>
      </c>
      <c r="AE3537">
        <v>1</v>
      </c>
      <c r="AF3537">
        <v>0</v>
      </c>
      <c r="AG3537" t="s">
        <v>15</v>
      </c>
      <c r="AH3537">
        <v>1</v>
      </c>
      <c r="AI3537">
        <v>0</v>
      </c>
      <c r="AJ3537" t="s">
        <v>15</v>
      </c>
      <c r="AK3537">
        <v>1</v>
      </c>
      <c r="AL3537">
        <v>0</v>
      </c>
    </row>
    <row r="3538" spans="1:38" x14ac:dyDescent="0.25">
      <c r="A3538" t="s">
        <v>1530</v>
      </c>
      <c r="B3538" t="s">
        <v>10</v>
      </c>
      <c r="C3538">
        <v>13980901</v>
      </c>
      <c r="D3538">
        <v>980901</v>
      </c>
      <c r="E3538" t="s">
        <v>1285</v>
      </c>
      <c r="F3538" t="s">
        <v>1286</v>
      </c>
      <c r="G3538" t="s">
        <v>1523</v>
      </c>
      <c r="H3538" t="s">
        <v>41</v>
      </c>
      <c r="I3538">
        <v>3</v>
      </c>
      <c r="J3538" t="s">
        <v>28</v>
      </c>
      <c r="K3538">
        <v>9</v>
      </c>
      <c r="L3538">
        <v>36</v>
      </c>
      <c r="M3538">
        <v>36</v>
      </c>
      <c r="N3538" t="s">
        <v>12</v>
      </c>
      <c r="O3538" t="s">
        <v>1542</v>
      </c>
      <c r="P3538">
        <v>172</v>
      </c>
      <c r="Q3538">
        <v>5.7333333333333334</v>
      </c>
      <c r="R3538">
        <v>157</v>
      </c>
      <c r="S3538">
        <v>5.2333333333333334</v>
      </c>
      <c r="T3538">
        <f>DATATABLE[[#This Row],[تعداد واگن منتظر واگذاری]]+DATATABLE[[#This Row],[تعداد واگن تحت تخلیه]]</f>
        <v>329</v>
      </c>
      <c r="U3538">
        <v>10.966666666666667</v>
      </c>
      <c r="V3538">
        <v>180</v>
      </c>
      <c r="W3538">
        <v>6</v>
      </c>
      <c r="X3538">
        <v>11700</v>
      </c>
      <c r="Y3538">
        <v>329</v>
      </c>
      <c r="Z3538">
        <v>337</v>
      </c>
      <c r="AA3538" t="s">
        <v>15</v>
      </c>
      <c r="AB3538">
        <v>1</v>
      </c>
      <c r="AC3538">
        <v>0</v>
      </c>
      <c r="AD3538" t="s">
        <v>15</v>
      </c>
      <c r="AE3538">
        <v>1</v>
      </c>
      <c r="AF3538">
        <v>0</v>
      </c>
      <c r="AG3538" t="s">
        <v>15</v>
      </c>
      <c r="AH3538">
        <v>1</v>
      </c>
      <c r="AI3538">
        <v>0</v>
      </c>
      <c r="AJ3538" t="s">
        <v>15</v>
      </c>
      <c r="AK3538">
        <v>1</v>
      </c>
      <c r="AL3538">
        <v>0</v>
      </c>
    </row>
    <row r="3539" spans="1:38" x14ac:dyDescent="0.25">
      <c r="A3539" t="s">
        <v>1530</v>
      </c>
      <c r="B3539" t="s">
        <v>10</v>
      </c>
      <c r="C3539">
        <v>13980902</v>
      </c>
      <c r="D3539">
        <v>980902</v>
      </c>
      <c r="E3539" t="s">
        <v>1287</v>
      </c>
      <c r="F3539" t="s">
        <v>1288</v>
      </c>
      <c r="G3539" t="s">
        <v>1523</v>
      </c>
      <c r="H3539" t="s">
        <v>41</v>
      </c>
      <c r="I3539">
        <v>3</v>
      </c>
      <c r="J3539" t="s">
        <v>28</v>
      </c>
      <c r="K3539">
        <v>9</v>
      </c>
      <c r="L3539">
        <v>37</v>
      </c>
      <c r="M3539">
        <v>36</v>
      </c>
      <c r="N3539" t="s">
        <v>14</v>
      </c>
      <c r="O3539" t="s">
        <v>1543</v>
      </c>
      <c r="P3539">
        <v>86</v>
      </c>
      <c r="Q3539">
        <v>2.8666666666666667</v>
      </c>
      <c r="R3539">
        <v>135</v>
      </c>
      <c r="S3539">
        <v>4.5</v>
      </c>
      <c r="T3539">
        <f>DATATABLE[[#This Row],[تعداد واگن منتظر واگذاری]]+DATATABLE[[#This Row],[تعداد واگن تحت تخلیه]]</f>
        <v>221</v>
      </c>
      <c r="U3539">
        <v>7.3666666666666663</v>
      </c>
      <c r="V3539">
        <v>246</v>
      </c>
      <c r="W3539">
        <v>8.1999999999999993</v>
      </c>
      <c r="X3539">
        <v>15990</v>
      </c>
      <c r="Y3539">
        <v>221</v>
      </c>
      <c r="Z3539">
        <v>381</v>
      </c>
      <c r="AA3539" t="s">
        <v>15</v>
      </c>
      <c r="AB3539">
        <v>1</v>
      </c>
      <c r="AC3539">
        <v>0</v>
      </c>
      <c r="AD3539" t="s">
        <v>15</v>
      </c>
      <c r="AE3539">
        <v>1</v>
      </c>
      <c r="AF3539">
        <v>0</v>
      </c>
      <c r="AG3539" t="s">
        <v>15</v>
      </c>
      <c r="AH3539">
        <v>1</v>
      </c>
      <c r="AI3539">
        <v>0</v>
      </c>
      <c r="AJ3539" t="s">
        <v>15</v>
      </c>
      <c r="AK3539">
        <v>1</v>
      </c>
      <c r="AL3539">
        <v>0</v>
      </c>
    </row>
    <row r="3540" spans="1:38" x14ac:dyDescent="0.25">
      <c r="A3540" t="s">
        <v>1530</v>
      </c>
      <c r="B3540" t="s">
        <v>10</v>
      </c>
      <c r="C3540">
        <v>13980903</v>
      </c>
      <c r="D3540">
        <v>980903</v>
      </c>
      <c r="E3540" t="s">
        <v>1289</v>
      </c>
      <c r="F3540" t="s">
        <v>1290</v>
      </c>
      <c r="G3540" t="s">
        <v>1523</v>
      </c>
      <c r="H3540" t="s">
        <v>41</v>
      </c>
      <c r="I3540">
        <v>3</v>
      </c>
      <c r="J3540" t="s">
        <v>28</v>
      </c>
      <c r="K3540">
        <v>9</v>
      </c>
      <c r="L3540">
        <v>37</v>
      </c>
      <c r="M3540">
        <v>36</v>
      </c>
      <c r="N3540" t="s">
        <v>16</v>
      </c>
      <c r="O3540" t="s">
        <v>1544</v>
      </c>
      <c r="P3540">
        <v>0</v>
      </c>
      <c r="Q3540">
        <v>0</v>
      </c>
      <c r="R3540">
        <v>114</v>
      </c>
      <c r="S3540">
        <v>3.8</v>
      </c>
      <c r="T3540">
        <f>DATATABLE[[#This Row],[تعداد واگن منتظر واگذاری]]+DATATABLE[[#This Row],[تعداد واگن تحت تخلیه]]</f>
        <v>114</v>
      </c>
      <c r="U3540">
        <v>3.8</v>
      </c>
      <c r="V3540">
        <v>212</v>
      </c>
      <c r="W3540">
        <v>7.0666666666666664</v>
      </c>
      <c r="X3540">
        <v>13780</v>
      </c>
      <c r="Y3540">
        <v>114</v>
      </c>
      <c r="Z3540">
        <v>326</v>
      </c>
      <c r="AA3540" t="s">
        <v>13</v>
      </c>
      <c r="AB3540">
        <v>0</v>
      </c>
      <c r="AC3540">
        <v>1</v>
      </c>
      <c r="AD3540" t="s">
        <v>15</v>
      </c>
      <c r="AE3540">
        <v>1</v>
      </c>
      <c r="AF3540">
        <v>0</v>
      </c>
      <c r="AG3540" t="s">
        <v>15</v>
      </c>
      <c r="AH3540">
        <v>1</v>
      </c>
      <c r="AI3540">
        <v>0</v>
      </c>
      <c r="AJ3540" t="s">
        <v>15</v>
      </c>
      <c r="AK3540">
        <v>1</v>
      </c>
      <c r="AL3540">
        <v>0</v>
      </c>
    </row>
    <row r="3541" spans="1:38" x14ac:dyDescent="0.25">
      <c r="A3541" t="s">
        <v>1530</v>
      </c>
      <c r="B3541" t="s">
        <v>10</v>
      </c>
      <c r="C3541">
        <v>13980904</v>
      </c>
      <c r="D3541">
        <v>980904</v>
      </c>
      <c r="E3541" t="s">
        <v>1291</v>
      </c>
      <c r="F3541" t="s">
        <v>1292</v>
      </c>
      <c r="G3541" t="s">
        <v>1523</v>
      </c>
      <c r="H3541" t="s">
        <v>41</v>
      </c>
      <c r="I3541">
        <v>3</v>
      </c>
      <c r="J3541" t="s">
        <v>28</v>
      </c>
      <c r="K3541">
        <v>9</v>
      </c>
      <c r="L3541">
        <v>37</v>
      </c>
      <c r="M3541">
        <v>36</v>
      </c>
      <c r="N3541" t="s">
        <v>17</v>
      </c>
      <c r="O3541" t="s">
        <v>1545</v>
      </c>
      <c r="P3541">
        <v>53</v>
      </c>
      <c r="Q3541">
        <v>1.7666666666666666</v>
      </c>
      <c r="R3541">
        <v>81</v>
      </c>
      <c r="S3541">
        <v>2.7</v>
      </c>
      <c r="T3541">
        <f>DATATABLE[[#This Row],[تعداد واگن منتظر واگذاری]]+DATATABLE[[#This Row],[تعداد واگن تحت تخلیه]]</f>
        <v>134</v>
      </c>
      <c r="U3541">
        <v>4.4666666666666668</v>
      </c>
      <c r="V3541">
        <v>104</v>
      </c>
      <c r="W3541">
        <v>3.4666666666666668</v>
      </c>
      <c r="X3541">
        <v>6760</v>
      </c>
      <c r="Y3541">
        <v>134</v>
      </c>
      <c r="Z3541">
        <v>185</v>
      </c>
      <c r="AA3541" t="s">
        <v>15</v>
      </c>
      <c r="AB3541">
        <v>1</v>
      </c>
      <c r="AC3541">
        <v>0</v>
      </c>
      <c r="AD3541" t="s">
        <v>15</v>
      </c>
      <c r="AE3541">
        <v>1</v>
      </c>
      <c r="AF3541">
        <v>0</v>
      </c>
      <c r="AG3541" t="s">
        <v>15</v>
      </c>
      <c r="AH3541">
        <v>1</v>
      </c>
      <c r="AI3541">
        <v>0</v>
      </c>
      <c r="AJ3541" t="s">
        <v>15</v>
      </c>
      <c r="AK3541">
        <v>1</v>
      </c>
      <c r="AL3541">
        <v>0</v>
      </c>
    </row>
    <row r="3542" spans="1:38" x14ac:dyDescent="0.25">
      <c r="A3542" t="s">
        <v>1530</v>
      </c>
      <c r="B3542" t="s">
        <v>10</v>
      </c>
      <c r="C3542">
        <v>13980905</v>
      </c>
      <c r="D3542">
        <v>980905</v>
      </c>
      <c r="E3542" t="s">
        <v>1293</v>
      </c>
      <c r="F3542" t="s">
        <v>1294</v>
      </c>
      <c r="G3542" t="s">
        <v>1523</v>
      </c>
      <c r="H3542" t="s">
        <v>41</v>
      </c>
      <c r="I3542">
        <v>3</v>
      </c>
      <c r="J3542" t="s">
        <v>28</v>
      </c>
      <c r="K3542">
        <v>9</v>
      </c>
      <c r="L3542">
        <v>37</v>
      </c>
      <c r="M3542">
        <v>36</v>
      </c>
      <c r="N3542" t="s">
        <v>18</v>
      </c>
      <c r="O3542" t="s">
        <v>1546</v>
      </c>
      <c r="P3542">
        <v>12</v>
      </c>
      <c r="Q3542">
        <v>0.4</v>
      </c>
      <c r="R3542">
        <v>91</v>
      </c>
      <c r="S3542">
        <v>3.0333333333333332</v>
      </c>
      <c r="T3542">
        <f>DATATABLE[[#This Row],[تعداد واگن منتظر واگذاری]]+DATATABLE[[#This Row],[تعداد واگن تحت تخلیه]]</f>
        <v>103</v>
      </c>
      <c r="U3542">
        <v>3.4333333333333331</v>
      </c>
      <c r="V3542">
        <v>132</v>
      </c>
      <c r="W3542">
        <v>4.4000000000000004</v>
      </c>
      <c r="X3542">
        <v>8580</v>
      </c>
      <c r="Y3542">
        <v>103</v>
      </c>
      <c r="Z3542">
        <v>223</v>
      </c>
      <c r="AA3542" t="s">
        <v>15</v>
      </c>
      <c r="AB3542">
        <v>1</v>
      </c>
      <c r="AC3542">
        <v>0</v>
      </c>
      <c r="AD3542" t="s">
        <v>15</v>
      </c>
      <c r="AE3542">
        <v>1</v>
      </c>
      <c r="AF3542">
        <v>0</v>
      </c>
      <c r="AG3542" t="s">
        <v>15</v>
      </c>
      <c r="AH3542">
        <v>1</v>
      </c>
      <c r="AI3542">
        <v>0</v>
      </c>
      <c r="AJ3542" t="s">
        <v>15</v>
      </c>
      <c r="AK3542">
        <v>1</v>
      </c>
      <c r="AL3542">
        <v>0</v>
      </c>
    </row>
    <row r="3543" spans="1:38" x14ac:dyDescent="0.25">
      <c r="A3543" t="s">
        <v>1530</v>
      </c>
      <c r="B3543" t="s">
        <v>10</v>
      </c>
      <c r="C3543">
        <v>13980906</v>
      </c>
      <c r="D3543">
        <v>980906</v>
      </c>
      <c r="E3543" t="s">
        <v>1295</v>
      </c>
      <c r="F3543" t="s">
        <v>1296</v>
      </c>
      <c r="G3543" t="s">
        <v>1523</v>
      </c>
      <c r="H3543" t="s">
        <v>41</v>
      </c>
      <c r="I3543">
        <v>3</v>
      </c>
      <c r="J3543" t="s">
        <v>28</v>
      </c>
      <c r="K3543">
        <v>9</v>
      </c>
      <c r="L3543">
        <v>37</v>
      </c>
      <c r="M3543">
        <v>36</v>
      </c>
      <c r="N3543" t="s">
        <v>19</v>
      </c>
      <c r="O3543" t="s">
        <v>1547</v>
      </c>
      <c r="P3543">
        <v>143</v>
      </c>
      <c r="Q3543">
        <v>4.7666666666666666</v>
      </c>
      <c r="R3543">
        <v>60</v>
      </c>
      <c r="S3543">
        <v>2</v>
      </c>
      <c r="T3543">
        <f>DATATABLE[[#This Row],[تعداد واگن منتظر واگذاری]]+DATATABLE[[#This Row],[تعداد واگن تحت تخلیه]]</f>
        <v>203</v>
      </c>
      <c r="U3543">
        <v>6.7666666666666666</v>
      </c>
      <c r="V3543">
        <v>41</v>
      </c>
      <c r="W3543">
        <v>1.3666666666666667</v>
      </c>
      <c r="X3543">
        <v>2665</v>
      </c>
      <c r="Y3543">
        <v>203</v>
      </c>
      <c r="Z3543">
        <v>101</v>
      </c>
      <c r="AA3543" t="s">
        <v>15</v>
      </c>
      <c r="AB3543">
        <v>1</v>
      </c>
      <c r="AC3543">
        <v>0</v>
      </c>
      <c r="AD3543" t="s">
        <v>15</v>
      </c>
      <c r="AE3543">
        <v>1</v>
      </c>
      <c r="AF3543">
        <v>0</v>
      </c>
      <c r="AG3543" t="s">
        <v>15</v>
      </c>
      <c r="AH3543">
        <v>1</v>
      </c>
      <c r="AI3543">
        <v>0</v>
      </c>
      <c r="AJ3543" t="s">
        <v>15</v>
      </c>
      <c r="AK3543">
        <v>1</v>
      </c>
      <c r="AL3543">
        <v>0</v>
      </c>
    </row>
    <row r="3544" spans="1:38" x14ac:dyDescent="0.25">
      <c r="A3544" t="s">
        <v>1530</v>
      </c>
      <c r="B3544" t="s">
        <v>10</v>
      </c>
      <c r="C3544">
        <v>13980907</v>
      </c>
      <c r="D3544">
        <v>980907</v>
      </c>
      <c r="E3544" t="s">
        <v>1297</v>
      </c>
      <c r="F3544" t="s">
        <v>1298</v>
      </c>
      <c r="G3544" t="s">
        <v>1523</v>
      </c>
      <c r="H3544" t="s">
        <v>41</v>
      </c>
      <c r="I3544">
        <v>3</v>
      </c>
      <c r="J3544" t="s">
        <v>28</v>
      </c>
      <c r="K3544">
        <v>9</v>
      </c>
      <c r="L3544">
        <v>37</v>
      </c>
      <c r="M3544">
        <v>37</v>
      </c>
      <c r="N3544" t="s">
        <v>20</v>
      </c>
      <c r="O3544" t="s">
        <v>1548</v>
      </c>
      <c r="P3544">
        <v>98</v>
      </c>
      <c r="Q3544">
        <v>3.2666666666666666</v>
      </c>
      <c r="R3544">
        <v>133</v>
      </c>
      <c r="S3544">
        <v>4.4333333333333336</v>
      </c>
      <c r="T3544">
        <f>DATATABLE[[#This Row],[تعداد واگن منتظر واگذاری]]+DATATABLE[[#This Row],[تعداد واگن تحت تخلیه]]</f>
        <v>231</v>
      </c>
      <c r="U3544">
        <v>7.7</v>
      </c>
      <c r="V3544">
        <v>82</v>
      </c>
      <c r="W3544">
        <v>2.7333333333333334</v>
      </c>
      <c r="X3544">
        <v>5330</v>
      </c>
      <c r="Y3544">
        <v>231</v>
      </c>
      <c r="Z3544">
        <v>215</v>
      </c>
      <c r="AA3544" t="s">
        <v>15</v>
      </c>
      <c r="AB3544">
        <v>1</v>
      </c>
      <c r="AC3544">
        <v>0</v>
      </c>
      <c r="AD3544" t="s">
        <v>15</v>
      </c>
      <c r="AE3544">
        <v>1</v>
      </c>
      <c r="AF3544">
        <v>0</v>
      </c>
      <c r="AG3544" t="s">
        <v>15</v>
      </c>
      <c r="AH3544">
        <v>1</v>
      </c>
      <c r="AI3544">
        <v>0</v>
      </c>
      <c r="AJ3544" t="s">
        <v>15</v>
      </c>
      <c r="AK3544">
        <v>1</v>
      </c>
      <c r="AL3544">
        <v>0</v>
      </c>
    </row>
    <row r="3545" spans="1:38" x14ac:dyDescent="0.25">
      <c r="A3545" t="s">
        <v>1530</v>
      </c>
      <c r="B3545" t="s">
        <v>10</v>
      </c>
      <c r="C3545">
        <v>13980908</v>
      </c>
      <c r="D3545">
        <v>980908</v>
      </c>
      <c r="E3545" t="s">
        <v>1299</v>
      </c>
      <c r="F3545" t="s">
        <v>1300</v>
      </c>
      <c r="G3545" t="s">
        <v>1523</v>
      </c>
      <c r="H3545" t="s">
        <v>41</v>
      </c>
      <c r="I3545">
        <v>3</v>
      </c>
      <c r="J3545" t="s">
        <v>28</v>
      </c>
      <c r="K3545">
        <v>9</v>
      </c>
      <c r="L3545">
        <v>37</v>
      </c>
      <c r="M3545">
        <v>37</v>
      </c>
      <c r="N3545" t="s">
        <v>12</v>
      </c>
      <c r="O3545" t="s">
        <v>1549</v>
      </c>
      <c r="P3545">
        <v>5</v>
      </c>
      <c r="Q3545">
        <v>0.16666666666666666</v>
      </c>
      <c r="R3545">
        <v>134</v>
      </c>
      <c r="S3545">
        <v>4.4666666666666668</v>
      </c>
      <c r="T3545">
        <f>DATATABLE[[#This Row],[تعداد واگن منتظر واگذاری]]+DATATABLE[[#This Row],[تعداد واگن تحت تخلیه]]</f>
        <v>139</v>
      </c>
      <c r="U3545">
        <v>4.6333333333333337</v>
      </c>
      <c r="V3545">
        <v>170</v>
      </c>
      <c r="W3545">
        <v>5.666666666666667</v>
      </c>
      <c r="X3545">
        <v>11050</v>
      </c>
      <c r="Y3545">
        <v>139</v>
      </c>
      <c r="Z3545">
        <v>304</v>
      </c>
      <c r="AA3545" t="s">
        <v>15</v>
      </c>
      <c r="AB3545">
        <v>1</v>
      </c>
      <c r="AC3545">
        <v>0</v>
      </c>
      <c r="AD3545" t="s">
        <v>15</v>
      </c>
      <c r="AE3545">
        <v>1</v>
      </c>
      <c r="AF3545">
        <v>0</v>
      </c>
      <c r="AG3545" t="s">
        <v>15</v>
      </c>
      <c r="AH3545">
        <v>1</v>
      </c>
      <c r="AI3545">
        <v>0</v>
      </c>
      <c r="AJ3545" t="s">
        <v>15</v>
      </c>
      <c r="AK3545">
        <v>1</v>
      </c>
      <c r="AL3545">
        <v>0</v>
      </c>
    </row>
    <row r="3546" spans="1:38" x14ac:dyDescent="0.25">
      <c r="A3546" t="s">
        <v>1530</v>
      </c>
      <c r="B3546" t="s">
        <v>10</v>
      </c>
      <c r="C3546">
        <v>13980909</v>
      </c>
      <c r="D3546">
        <v>980909</v>
      </c>
      <c r="E3546" t="s">
        <v>1301</v>
      </c>
      <c r="F3546" t="s">
        <v>1302</v>
      </c>
      <c r="G3546" t="s">
        <v>1523</v>
      </c>
      <c r="H3546" t="s">
        <v>41</v>
      </c>
      <c r="I3546">
        <v>3</v>
      </c>
      <c r="J3546" t="s">
        <v>28</v>
      </c>
      <c r="K3546">
        <v>9</v>
      </c>
      <c r="L3546">
        <v>38</v>
      </c>
      <c r="M3546">
        <v>37</v>
      </c>
      <c r="N3546" t="s">
        <v>14</v>
      </c>
      <c r="O3546" t="s">
        <v>1550</v>
      </c>
      <c r="P3546">
        <v>136</v>
      </c>
      <c r="Q3546">
        <v>4.5333333333333332</v>
      </c>
      <c r="R3546">
        <v>114</v>
      </c>
      <c r="S3546">
        <v>3.8</v>
      </c>
      <c r="T3546">
        <f>DATATABLE[[#This Row],[تعداد واگن منتظر واگذاری]]+DATATABLE[[#This Row],[تعداد واگن تحت تخلیه]]</f>
        <v>250</v>
      </c>
      <c r="U3546">
        <v>8.3333333333333339</v>
      </c>
      <c r="V3546">
        <v>185</v>
      </c>
      <c r="W3546">
        <v>6.166666666666667</v>
      </c>
      <c r="X3546">
        <v>12025</v>
      </c>
      <c r="Y3546">
        <v>250</v>
      </c>
      <c r="Z3546">
        <v>299</v>
      </c>
      <c r="AA3546" t="s">
        <v>15</v>
      </c>
      <c r="AB3546">
        <v>1</v>
      </c>
      <c r="AC3546">
        <v>0</v>
      </c>
      <c r="AD3546" t="s">
        <v>15</v>
      </c>
      <c r="AE3546">
        <v>1</v>
      </c>
      <c r="AF3546">
        <v>0</v>
      </c>
      <c r="AG3546" t="s">
        <v>15</v>
      </c>
      <c r="AH3546">
        <v>1</v>
      </c>
      <c r="AI3546">
        <v>0</v>
      </c>
      <c r="AJ3546" t="s">
        <v>15</v>
      </c>
      <c r="AK3546">
        <v>1</v>
      </c>
      <c r="AL3546">
        <v>0</v>
      </c>
    </row>
    <row r="3547" spans="1:38" x14ac:dyDescent="0.25">
      <c r="A3547" t="s">
        <v>1530</v>
      </c>
      <c r="B3547" t="s">
        <v>10</v>
      </c>
      <c r="C3547">
        <v>13980910</v>
      </c>
      <c r="D3547">
        <v>980910</v>
      </c>
      <c r="E3547" t="s">
        <v>1303</v>
      </c>
      <c r="F3547" t="s">
        <v>1304</v>
      </c>
      <c r="G3547" t="s">
        <v>1523</v>
      </c>
      <c r="H3547" t="s">
        <v>41</v>
      </c>
      <c r="I3547">
        <v>3</v>
      </c>
      <c r="J3547" t="s">
        <v>28</v>
      </c>
      <c r="K3547">
        <v>9</v>
      </c>
      <c r="L3547">
        <v>38</v>
      </c>
      <c r="M3547">
        <v>37</v>
      </c>
      <c r="N3547" t="s">
        <v>16</v>
      </c>
      <c r="O3547" t="s">
        <v>1551</v>
      </c>
      <c r="P3547">
        <v>64</v>
      </c>
      <c r="Q3547">
        <v>2.1333333333333333</v>
      </c>
      <c r="R3547">
        <v>94</v>
      </c>
      <c r="S3547">
        <v>3.1333333333333333</v>
      </c>
      <c r="T3547">
        <f>DATATABLE[[#This Row],[تعداد واگن منتظر واگذاری]]+DATATABLE[[#This Row],[تعداد واگن تحت تخلیه]]</f>
        <v>158</v>
      </c>
      <c r="U3547">
        <v>5.2666666666666666</v>
      </c>
      <c r="V3547">
        <v>183</v>
      </c>
      <c r="W3547">
        <v>6.1</v>
      </c>
      <c r="X3547">
        <v>11895</v>
      </c>
      <c r="Y3547">
        <v>158</v>
      </c>
      <c r="Z3547">
        <v>277</v>
      </c>
      <c r="AA3547" t="s">
        <v>15</v>
      </c>
      <c r="AB3547">
        <v>1</v>
      </c>
      <c r="AC3547">
        <v>0</v>
      </c>
      <c r="AD3547" t="s">
        <v>15</v>
      </c>
      <c r="AE3547">
        <v>1</v>
      </c>
      <c r="AF3547">
        <v>0</v>
      </c>
      <c r="AG3547" t="s">
        <v>15</v>
      </c>
      <c r="AH3547">
        <v>1</v>
      </c>
      <c r="AI3547">
        <v>0</v>
      </c>
      <c r="AJ3547" t="s">
        <v>15</v>
      </c>
      <c r="AK3547">
        <v>1</v>
      </c>
      <c r="AL3547">
        <v>0</v>
      </c>
    </row>
    <row r="3548" spans="1:38" x14ac:dyDescent="0.25">
      <c r="A3548" t="s">
        <v>1530</v>
      </c>
      <c r="B3548" t="s">
        <v>10</v>
      </c>
      <c r="C3548">
        <v>13980911</v>
      </c>
      <c r="D3548">
        <v>980911</v>
      </c>
      <c r="E3548" t="s">
        <v>1305</v>
      </c>
      <c r="F3548" t="s">
        <v>1306</v>
      </c>
      <c r="G3548" t="s">
        <v>1523</v>
      </c>
      <c r="H3548" t="s">
        <v>41</v>
      </c>
      <c r="I3548">
        <v>3</v>
      </c>
      <c r="J3548" t="s">
        <v>28</v>
      </c>
      <c r="K3548">
        <v>9</v>
      </c>
      <c r="L3548">
        <v>38</v>
      </c>
      <c r="M3548">
        <v>37</v>
      </c>
      <c r="N3548" t="s">
        <v>17</v>
      </c>
      <c r="O3548" t="s">
        <v>1552</v>
      </c>
      <c r="P3548">
        <v>187</v>
      </c>
      <c r="Q3548">
        <v>6.2333333333333334</v>
      </c>
      <c r="R3548">
        <v>90</v>
      </c>
      <c r="S3548">
        <v>3</v>
      </c>
      <c r="T3548">
        <f>DATATABLE[[#This Row],[تعداد واگن منتظر واگذاری]]+DATATABLE[[#This Row],[تعداد واگن تحت تخلیه]]</f>
        <v>277</v>
      </c>
      <c r="U3548">
        <v>9.2333333333333325</v>
      </c>
      <c r="V3548">
        <v>94</v>
      </c>
      <c r="W3548">
        <v>3.1333333333333333</v>
      </c>
      <c r="X3548">
        <v>6110</v>
      </c>
      <c r="Y3548">
        <v>277</v>
      </c>
      <c r="Z3548">
        <v>184</v>
      </c>
      <c r="AA3548" t="s">
        <v>15</v>
      </c>
      <c r="AB3548">
        <v>1</v>
      </c>
      <c r="AC3548">
        <v>0</v>
      </c>
      <c r="AD3548" t="s">
        <v>15</v>
      </c>
      <c r="AE3548">
        <v>1</v>
      </c>
      <c r="AF3548">
        <v>0</v>
      </c>
      <c r="AG3548" t="s">
        <v>15</v>
      </c>
      <c r="AH3548">
        <v>1</v>
      </c>
      <c r="AI3548">
        <v>0</v>
      </c>
      <c r="AJ3548" t="s">
        <v>15</v>
      </c>
      <c r="AK3548">
        <v>1</v>
      </c>
      <c r="AL3548">
        <v>0</v>
      </c>
    </row>
    <row r="3549" spans="1:38" x14ac:dyDescent="0.25">
      <c r="A3549" t="s">
        <v>1530</v>
      </c>
      <c r="B3549" t="s">
        <v>10</v>
      </c>
      <c r="C3549">
        <v>13980912</v>
      </c>
      <c r="D3549">
        <v>980912</v>
      </c>
      <c r="E3549" t="s">
        <v>1307</v>
      </c>
      <c r="F3549" t="s">
        <v>1308</v>
      </c>
      <c r="G3549" t="s">
        <v>1523</v>
      </c>
      <c r="H3549" t="s">
        <v>41</v>
      </c>
      <c r="I3549">
        <v>3</v>
      </c>
      <c r="J3549" t="s">
        <v>28</v>
      </c>
      <c r="K3549">
        <v>9</v>
      </c>
      <c r="L3549">
        <v>38</v>
      </c>
      <c r="M3549">
        <v>37</v>
      </c>
      <c r="N3549" t="s">
        <v>18</v>
      </c>
      <c r="O3549" t="s">
        <v>1553</v>
      </c>
      <c r="P3549">
        <v>123</v>
      </c>
      <c r="Q3549">
        <v>4.0999999999999996</v>
      </c>
      <c r="R3549">
        <v>167</v>
      </c>
      <c r="S3549">
        <v>5.5666666666666664</v>
      </c>
      <c r="T3549">
        <f>DATATABLE[[#This Row],[تعداد واگن منتظر واگذاری]]+DATATABLE[[#This Row],[تعداد واگن تحت تخلیه]]</f>
        <v>290</v>
      </c>
      <c r="U3549">
        <v>9.6666666666666661</v>
      </c>
      <c r="V3549">
        <v>173</v>
      </c>
      <c r="W3549">
        <v>5.7666666666666666</v>
      </c>
      <c r="X3549">
        <v>11245</v>
      </c>
      <c r="Y3549">
        <v>290</v>
      </c>
      <c r="Z3549">
        <v>340</v>
      </c>
      <c r="AA3549" t="s">
        <v>15</v>
      </c>
      <c r="AB3549">
        <v>1</v>
      </c>
      <c r="AC3549">
        <v>0</v>
      </c>
      <c r="AD3549" t="s">
        <v>15</v>
      </c>
      <c r="AE3549">
        <v>1</v>
      </c>
      <c r="AF3549">
        <v>0</v>
      </c>
      <c r="AG3549" t="s">
        <v>15</v>
      </c>
      <c r="AH3549">
        <v>1</v>
      </c>
      <c r="AI3549">
        <v>0</v>
      </c>
      <c r="AJ3549" t="s">
        <v>15</v>
      </c>
      <c r="AK3549">
        <v>1</v>
      </c>
      <c r="AL3549">
        <v>0</v>
      </c>
    </row>
    <row r="3550" spans="1:38" x14ac:dyDescent="0.25">
      <c r="A3550" t="s">
        <v>1530</v>
      </c>
      <c r="B3550" t="s">
        <v>10</v>
      </c>
      <c r="C3550">
        <v>13980913</v>
      </c>
      <c r="D3550">
        <v>980913</v>
      </c>
      <c r="E3550" t="s">
        <v>1309</v>
      </c>
      <c r="F3550" t="s">
        <v>1310</v>
      </c>
      <c r="G3550" t="s">
        <v>1523</v>
      </c>
      <c r="H3550" t="s">
        <v>41</v>
      </c>
      <c r="I3550">
        <v>3</v>
      </c>
      <c r="J3550" t="s">
        <v>28</v>
      </c>
      <c r="K3550">
        <v>9</v>
      </c>
      <c r="L3550">
        <v>38</v>
      </c>
      <c r="M3550">
        <v>37</v>
      </c>
      <c r="N3550" t="s">
        <v>19</v>
      </c>
      <c r="O3550" t="s">
        <v>1556</v>
      </c>
      <c r="P3550">
        <v>97</v>
      </c>
      <c r="Q3550">
        <v>3.2333333333333334</v>
      </c>
      <c r="R3550">
        <v>89</v>
      </c>
      <c r="S3550">
        <v>2.9666666666666668</v>
      </c>
      <c r="T3550">
        <f>DATATABLE[[#This Row],[تعداد واگن منتظر واگذاری]]+DATATABLE[[#This Row],[تعداد واگن تحت تخلیه]]</f>
        <v>186</v>
      </c>
      <c r="U3550">
        <v>6.2</v>
      </c>
      <c r="V3550">
        <v>196</v>
      </c>
      <c r="W3550">
        <v>6.5333333333333332</v>
      </c>
      <c r="X3550">
        <v>12740</v>
      </c>
      <c r="Y3550">
        <v>186</v>
      </c>
      <c r="Z3550">
        <v>285</v>
      </c>
      <c r="AA3550" t="s">
        <v>15</v>
      </c>
      <c r="AB3550">
        <v>1</v>
      </c>
      <c r="AC3550">
        <v>0</v>
      </c>
      <c r="AD3550" t="s">
        <v>15</v>
      </c>
      <c r="AE3550">
        <v>1</v>
      </c>
      <c r="AF3550">
        <v>0</v>
      </c>
      <c r="AG3550" t="s">
        <v>15</v>
      </c>
      <c r="AH3550">
        <v>1</v>
      </c>
      <c r="AI3550">
        <v>0</v>
      </c>
      <c r="AJ3550" t="s">
        <v>15</v>
      </c>
      <c r="AK3550">
        <v>1</v>
      </c>
      <c r="AL3550">
        <v>0</v>
      </c>
    </row>
    <row r="3551" spans="1:38" x14ac:dyDescent="0.25">
      <c r="A3551" t="s">
        <v>1530</v>
      </c>
      <c r="B3551" t="s">
        <v>10</v>
      </c>
      <c r="C3551">
        <v>13980914</v>
      </c>
      <c r="D3551">
        <v>980914</v>
      </c>
      <c r="E3551" t="s">
        <v>1311</v>
      </c>
      <c r="F3551" t="s">
        <v>1312</v>
      </c>
      <c r="G3551" t="s">
        <v>1523</v>
      </c>
      <c r="H3551" t="s">
        <v>41</v>
      </c>
      <c r="I3551">
        <v>3</v>
      </c>
      <c r="J3551" t="s">
        <v>28</v>
      </c>
      <c r="K3551">
        <v>9</v>
      </c>
      <c r="L3551">
        <v>38</v>
      </c>
      <c r="M3551">
        <v>38</v>
      </c>
      <c r="N3551" t="s">
        <v>20</v>
      </c>
      <c r="O3551" t="s">
        <v>1557</v>
      </c>
      <c r="P3551">
        <v>143</v>
      </c>
      <c r="Q3551">
        <v>4.7666666666666666</v>
      </c>
      <c r="R3551">
        <v>110</v>
      </c>
      <c r="S3551">
        <v>3.6666666666666665</v>
      </c>
      <c r="T3551">
        <f>DATATABLE[[#This Row],[تعداد واگن منتظر واگذاری]]+DATATABLE[[#This Row],[تعداد واگن تحت تخلیه]]</f>
        <v>253</v>
      </c>
      <c r="U3551">
        <v>8.4333333333333336</v>
      </c>
      <c r="V3551">
        <v>145</v>
      </c>
      <c r="W3551">
        <v>4.833333333333333</v>
      </c>
      <c r="X3551">
        <v>9425</v>
      </c>
      <c r="Y3551">
        <v>253</v>
      </c>
      <c r="Z3551">
        <v>255</v>
      </c>
      <c r="AA3551" t="s">
        <v>15</v>
      </c>
      <c r="AB3551">
        <v>1</v>
      </c>
      <c r="AC3551">
        <v>0</v>
      </c>
      <c r="AD3551" t="s">
        <v>15</v>
      </c>
      <c r="AE3551">
        <v>1</v>
      </c>
      <c r="AF3551">
        <v>0</v>
      </c>
      <c r="AG3551" t="s">
        <v>15</v>
      </c>
      <c r="AH3551">
        <v>1</v>
      </c>
      <c r="AI3551">
        <v>0</v>
      </c>
      <c r="AJ3551" t="s">
        <v>15</v>
      </c>
      <c r="AK3551">
        <v>1</v>
      </c>
      <c r="AL3551">
        <v>0</v>
      </c>
    </row>
    <row r="3552" spans="1:38" x14ac:dyDescent="0.25">
      <c r="A3552" t="s">
        <v>1530</v>
      </c>
      <c r="B3552" t="s">
        <v>10</v>
      </c>
      <c r="C3552">
        <v>13980915</v>
      </c>
      <c r="D3552">
        <v>980915</v>
      </c>
      <c r="E3552" t="s">
        <v>1313</v>
      </c>
      <c r="F3552" t="s">
        <v>1314</v>
      </c>
      <c r="G3552" t="s">
        <v>1523</v>
      </c>
      <c r="H3552" t="s">
        <v>41</v>
      </c>
      <c r="I3552">
        <v>3</v>
      </c>
      <c r="J3552" t="s">
        <v>28</v>
      </c>
      <c r="K3552">
        <v>9</v>
      </c>
      <c r="L3552">
        <v>38</v>
      </c>
      <c r="M3552">
        <v>38</v>
      </c>
      <c r="N3552" t="s">
        <v>12</v>
      </c>
      <c r="O3552" t="s">
        <v>1558</v>
      </c>
      <c r="P3552">
        <v>100</v>
      </c>
      <c r="Q3552">
        <v>3.3333333333333335</v>
      </c>
      <c r="R3552">
        <v>100</v>
      </c>
      <c r="S3552">
        <v>3.3333333333333335</v>
      </c>
      <c r="T3552">
        <f>DATATABLE[[#This Row],[تعداد واگن منتظر واگذاری]]+DATATABLE[[#This Row],[تعداد واگن تحت تخلیه]]</f>
        <v>200</v>
      </c>
      <c r="U3552">
        <v>6.666666666666667</v>
      </c>
      <c r="V3552">
        <v>152</v>
      </c>
      <c r="W3552">
        <v>5.0666666666666664</v>
      </c>
      <c r="X3552">
        <v>9880</v>
      </c>
      <c r="Y3552">
        <v>200</v>
      </c>
      <c r="Z3552">
        <v>252</v>
      </c>
      <c r="AA3552" t="s">
        <v>15</v>
      </c>
      <c r="AB3552">
        <v>1</v>
      </c>
      <c r="AC3552">
        <v>0</v>
      </c>
      <c r="AD3552" t="s">
        <v>15</v>
      </c>
      <c r="AE3552">
        <v>1</v>
      </c>
      <c r="AF3552">
        <v>0</v>
      </c>
      <c r="AG3552" t="s">
        <v>15</v>
      </c>
      <c r="AH3552">
        <v>1</v>
      </c>
      <c r="AI3552">
        <v>0</v>
      </c>
      <c r="AJ3552" t="s">
        <v>15</v>
      </c>
      <c r="AK3552">
        <v>1</v>
      </c>
      <c r="AL3552">
        <v>0</v>
      </c>
    </row>
    <row r="3553" spans="1:38" x14ac:dyDescent="0.25">
      <c r="A3553" t="s">
        <v>1530</v>
      </c>
      <c r="B3553" t="s">
        <v>10</v>
      </c>
      <c r="C3553">
        <v>13980916</v>
      </c>
      <c r="D3553">
        <v>980916</v>
      </c>
      <c r="E3553" t="s">
        <v>1315</v>
      </c>
      <c r="F3553" t="s">
        <v>1316</v>
      </c>
      <c r="G3553" t="s">
        <v>1523</v>
      </c>
      <c r="H3553" t="s">
        <v>41</v>
      </c>
      <c r="I3553">
        <v>3</v>
      </c>
      <c r="J3553" t="s">
        <v>28</v>
      </c>
      <c r="K3553">
        <v>9</v>
      </c>
      <c r="L3553">
        <v>39</v>
      </c>
      <c r="M3553">
        <v>38</v>
      </c>
      <c r="N3553" t="s">
        <v>14</v>
      </c>
      <c r="O3553" t="s">
        <v>1559</v>
      </c>
      <c r="P3553">
        <v>93</v>
      </c>
      <c r="Q3553">
        <v>3.1</v>
      </c>
      <c r="R3553">
        <v>181</v>
      </c>
      <c r="S3553">
        <v>6.0333333333333332</v>
      </c>
      <c r="T3553">
        <f>DATATABLE[[#This Row],[تعداد واگن منتظر واگذاری]]+DATATABLE[[#This Row],[تعداد واگن تحت تخلیه]]</f>
        <v>274</v>
      </c>
      <c r="U3553">
        <v>9.1333333333333329</v>
      </c>
      <c r="V3553">
        <v>90</v>
      </c>
      <c r="W3553">
        <v>3</v>
      </c>
      <c r="X3553">
        <v>5850</v>
      </c>
      <c r="Y3553">
        <v>274</v>
      </c>
      <c r="Z3553">
        <v>271</v>
      </c>
      <c r="AA3553" t="s">
        <v>15</v>
      </c>
      <c r="AB3553">
        <v>1</v>
      </c>
      <c r="AC3553">
        <v>0</v>
      </c>
      <c r="AD3553" t="s">
        <v>15</v>
      </c>
      <c r="AE3553">
        <v>1</v>
      </c>
      <c r="AF3553">
        <v>0</v>
      </c>
      <c r="AG3553" t="s">
        <v>15</v>
      </c>
      <c r="AH3553">
        <v>1</v>
      </c>
      <c r="AI3553">
        <v>0</v>
      </c>
      <c r="AJ3553" t="s">
        <v>15</v>
      </c>
      <c r="AK3553">
        <v>1</v>
      </c>
      <c r="AL3553">
        <v>0</v>
      </c>
    </row>
    <row r="3554" spans="1:38" x14ac:dyDescent="0.25">
      <c r="A3554" t="s">
        <v>1530</v>
      </c>
      <c r="B3554" t="s">
        <v>10</v>
      </c>
      <c r="C3554">
        <v>13980917</v>
      </c>
      <c r="D3554">
        <v>980917</v>
      </c>
      <c r="E3554" t="s">
        <v>1317</v>
      </c>
      <c r="F3554" t="s">
        <v>1318</v>
      </c>
      <c r="G3554" t="s">
        <v>1523</v>
      </c>
      <c r="H3554" t="s">
        <v>41</v>
      </c>
      <c r="I3554">
        <v>3</v>
      </c>
      <c r="J3554" t="s">
        <v>28</v>
      </c>
      <c r="K3554">
        <v>9</v>
      </c>
      <c r="L3554">
        <v>39</v>
      </c>
      <c r="M3554">
        <v>38</v>
      </c>
      <c r="N3554" t="s">
        <v>16</v>
      </c>
      <c r="O3554" t="s">
        <v>1560</v>
      </c>
      <c r="P3554">
        <v>94</v>
      </c>
      <c r="Q3554">
        <v>3.1333333333333333</v>
      </c>
      <c r="R3554">
        <v>161</v>
      </c>
      <c r="S3554">
        <v>5.3666666666666663</v>
      </c>
      <c r="T3554">
        <f>DATATABLE[[#This Row],[تعداد واگن منتظر واگذاری]]+DATATABLE[[#This Row],[تعداد واگن تحت تخلیه]]</f>
        <v>255</v>
      </c>
      <c r="U3554">
        <v>8.5</v>
      </c>
      <c r="V3554">
        <v>183</v>
      </c>
      <c r="W3554">
        <v>6.1</v>
      </c>
      <c r="X3554">
        <v>11895</v>
      </c>
      <c r="Y3554">
        <v>255</v>
      </c>
      <c r="Z3554">
        <v>344</v>
      </c>
      <c r="AA3554" t="s">
        <v>15</v>
      </c>
      <c r="AB3554">
        <v>1</v>
      </c>
      <c r="AC3554">
        <v>0</v>
      </c>
      <c r="AD3554" t="s">
        <v>15</v>
      </c>
      <c r="AE3554">
        <v>1</v>
      </c>
      <c r="AF3554">
        <v>0</v>
      </c>
      <c r="AG3554" t="s">
        <v>15</v>
      </c>
      <c r="AH3554">
        <v>1</v>
      </c>
      <c r="AI3554">
        <v>0</v>
      </c>
      <c r="AJ3554" t="s">
        <v>15</v>
      </c>
      <c r="AK3554">
        <v>1</v>
      </c>
      <c r="AL3554">
        <v>0</v>
      </c>
    </row>
    <row r="3555" spans="1:38" x14ac:dyDescent="0.25">
      <c r="A3555" t="s">
        <v>1530</v>
      </c>
      <c r="B3555" t="s">
        <v>10</v>
      </c>
      <c r="C3555">
        <v>13980918</v>
      </c>
      <c r="D3555">
        <v>980918</v>
      </c>
      <c r="E3555" t="s">
        <v>1319</v>
      </c>
      <c r="F3555" t="s">
        <v>1320</v>
      </c>
      <c r="G3555" t="s">
        <v>1523</v>
      </c>
      <c r="H3555" t="s">
        <v>41</v>
      </c>
      <c r="I3555">
        <v>3</v>
      </c>
      <c r="J3555" t="s">
        <v>28</v>
      </c>
      <c r="K3555">
        <v>9</v>
      </c>
      <c r="L3555">
        <v>39</v>
      </c>
      <c r="M3555">
        <v>38</v>
      </c>
      <c r="N3555" t="s">
        <v>17</v>
      </c>
      <c r="O3555" t="s">
        <v>1561</v>
      </c>
      <c r="P3555">
        <v>111</v>
      </c>
      <c r="Q3555">
        <v>3.7</v>
      </c>
      <c r="R3555">
        <v>201</v>
      </c>
      <c r="S3555">
        <v>6.7</v>
      </c>
      <c r="T3555">
        <f>DATATABLE[[#This Row],[تعداد واگن منتظر واگذاری]]+DATATABLE[[#This Row],[تعداد واگن تحت تخلیه]]</f>
        <v>312</v>
      </c>
      <c r="U3555">
        <v>10.4</v>
      </c>
      <c r="V3555">
        <v>139</v>
      </c>
      <c r="W3555">
        <v>4.6333333333333337</v>
      </c>
      <c r="X3555">
        <v>9035</v>
      </c>
      <c r="Y3555">
        <v>312</v>
      </c>
      <c r="Z3555">
        <v>340</v>
      </c>
      <c r="AA3555" t="s">
        <v>15</v>
      </c>
      <c r="AB3555">
        <v>1</v>
      </c>
      <c r="AC3555">
        <v>0</v>
      </c>
      <c r="AD3555" t="s">
        <v>15</v>
      </c>
      <c r="AE3555">
        <v>1</v>
      </c>
      <c r="AF3555">
        <v>0</v>
      </c>
      <c r="AG3555" t="s">
        <v>15</v>
      </c>
      <c r="AH3555">
        <v>1</v>
      </c>
      <c r="AI3555">
        <v>0</v>
      </c>
      <c r="AJ3555" t="s">
        <v>15</v>
      </c>
      <c r="AK3555">
        <v>1</v>
      </c>
      <c r="AL3555">
        <v>0</v>
      </c>
    </row>
    <row r="3556" spans="1:38" x14ac:dyDescent="0.25">
      <c r="A3556" t="s">
        <v>1530</v>
      </c>
      <c r="B3556" t="s">
        <v>10</v>
      </c>
      <c r="C3556">
        <v>13980919</v>
      </c>
      <c r="D3556">
        <v>980919</v>
      </c>
      <c r="E3556" t="s">
        <v>1321</v>
      </c>
      <c r="F3556" t="s">
        <v>1322</v>
      </c>
      <c r="G3556" t="s">
        <v>1523</v>
      </c>
      <c r="H3556" t="s">
        <v>41</v>
      </c>
      <c r="I3556">
        <v>3</v>
      </c>
      <c r="J3556" t="s">
        <v>28</v>
      </c>
      <c r="K3556">
        <v>9</v>
      </c>
      <c r="L3556">
        <v>39</v>
      </c>
      <c r="M3556">
        <v>38</v>
      </c>
      <c r="N3556" t="s">
        <v>18</v>
      </c>
      <c r="O3556" t="s">
        <v>1562</v>
      </c>
      <c r="P3556">
        <v>81</v>
      </c>
      <c r="Q3556">
        <v>2.7</v>
      </c>
      <c r="R3556">
        <v>124</v>
      </c>
      <c r="S3556">
        <v>4.1333333333333337</v>
      </c>
      <c r="T3556">
        <f>DATATABLE[[#This Row],[تعداد واگن منتظر واگذاری]]+DATATABLE[[#This Row],[تعداد واگن تحت تخلیه]]</f>
        <v>205</v>
      </c>
      <c r="U3556">
        <v>6.833333333333333</v>
      </c>
      <c r="V3556">
        <v>159</v>
      </c>
      <c r="W3556">
        <v>5.3</v>
      </c>
      <c r="X3556">
        <v>10335</v>
      </c>
      <c r="Y3556">
        <v>205</v>
      </c>
      <c r="Z3556">
        <v>283</v>
      </c>
      <c r="AA3556" t="s">
        <v>15</v>
      </c>
      <c r="AB3556">
        <v>1</v>
      </c>
      <c r="AC3556">
        <v>0</v>
      </c>
      <c r="AD3556" t="s">
        <v>15</v>
      </c>
      <c r="AE3556">
        <v>1</v>
      </c>
      <c r="AF3556">
        <v>0</v>
      </c>
      <c r="AG3556" t="s">
        <v>15</v>
      </c>
      <c r="AH3556">
        <v>1</v>
      </c>
      <c r="AI3556">
        <v>0</v>
      </c>
      <c r="AJ3556" t="s">
        <v>15</v>
      </c>
      <c r="AK3556">
        <v>1</v>
      </c>
      <c r="AL3556">
        <v>0</v>
      </c>
    </row>
    <row r="3557" spans="1:38" x14ac:dyDescent="0.25">
      <c r="A3557" t="s">
        <v>1530</v>
      </c>
      <c r="B3557" t="s">
        <v>10</v>
      </c>
      <c r="C3557">
        <v>13980920</v>
      </c>
      <c r="D3557">
        <v>980920</v>
      </c>
      <c r="E3557" t="s">
        <v>1323</v>
      </c>
      <c r="F3557" t="s">
        <v>1324</v>
      </c>
      <c r="G3557" t="s">
        <v>1523</v>
      </c>
      <c r="H3557" t="s">
        <v>41</v>
      </c>
      <c r="I3557">
        <v>3</v>
      </c>
      <c r="J3557" t="s">
        <v>28</v>
      </c>
      <c r="K3557">
        <v>9</v>
      </c>
      <c r="L3557">
        <v>39</v>
      </c>
      <c r="M3557">
        <v>38</v>
      </c>
      <c r="N3557" t="s">
        <v>19</v>
      </c>
      <c r="O3557" t="s">
        <v>1563</v>
      </c>
      <c r="P3557">
        <v>83</v>
      </c>
      <c r="Q3557">
        <v>2.7666666666666666</v>
      </c>
      <c r="R3557">
        <v>108</v>
      </c>
      <c r="S3557">
        <v>3.6</v>
      </c>
      <c r="T3557">
        <f>DATATABLE[[#This Row],[تعداد واگن منتظر واگذاری]]+DATATABLE[[#This Row],[تعداد واگن تحت تخلیه]]</f>
        <v>191</v>
      </c>
      <c r="U3557">
        <v>6.3666666666666663</v>
      </c>
      <c r="V3557">
        <v>134</v>
      </c>
      <c r="W3557">
        <v>4.4666666666666668</v>
      </c>
      <c r="X3557">
        <v>8710</v>
      </c>
      <c r="Y3557">
        <v>191</v>
      </c>
      <c r="Z3557">
        <v>242</v>
      </c>
      <c r="AA3557" t="s">
        <v>15</v>
      </c>
      <c r="AB3557">
        <v>1</v>
      </c>
      <c r="AC3557">
        <v>0</v>
      </c>
      <c r="AD3557" t="s">
        <v>15</v>
      </c>
      <c r="AE3557">
        <v>1</v>
      </c>
      <c r="AF3557">
        <v>0</v>
      </c>
      <c r="AG3557" t="s">
        <v>15</v>
      </c>
      <c r="AH3557">
        <v>1</v>
      </c>
      <c r="AI3557">
        <v>0</v>
      </c>
      <c r="AJ3557" t="s">
        <v>15</v>
      </c>
      <c r="AK3557">
        <v>1</v>
      </c>
      <c r="AL3557">
        <v>0</v>
      </c>
    </row>
    <row r="3558" spans="1:38" x14ac:dyDescent="0.25">
      <c r="A3558" t="s">
        <v>1530</v>
      </c>
      <c r="B3558" t="s">
        <v>10</v>
      </c>
      <c r="C3558">
        <v>13980921</v>
      </c>
      <c r="D3558">
        <v>980921</v>
      </c>
      <c r="E3558" t="s">
        <v>1325</v>
      </c>
      <c r="F3558" t="s">
        <v>1326</v>
      </c>
      <c r="G3558" t="s">
        <v>1523</v>
      </c>
      <c r="H3558" t="s">
        <v>41</v>
      </c>
      <c r="I3558">
        <v>3</v>
      </c>
      <c r="J3558" t="s">
        <v>28</v>
      </c>
      <c r="K3558">
        <v>9</v>
      </c>
      <c r="L3558">
        <v>39</v>
      </c>
      <c r="M3558">
        <v>39</v>
      </c>
      <c r="N3558" t="s">
        <v>20</v>
      </c>
      <c r="O3558" t="s">
        <v>1564</v>
      </c>
      <c r="P3558">
        <v>66</v>
      </c>
      <c r="Q3558">
        <v>2.2000000000000002</v>
      </c>
      <c r="R3558">
        <v>166</v>
      </c>
      <c r="S3558">
        <v>5.5333333333333332</v>
      </c>
      <c r="T3558">
        <f>DATATABLE[[#This Row],[تعداد واگن منتظر واگذاری]]+DATATABLE[[#This Row],[تعداد واگن تحت تخلیه]]</f>
        <v>232</v>
      </c>
      <c r="U3558">
        <v>7.7333333333333334</v>
      </c>
      <c r="V3558">
        <v>122</v>
      </c>
      <c r="W3558">
        <v>4.0666666666666664</v>
      </c>
      <c r="X3558">
        <v>7930</v>
      </c>
      <c r="Y3558">
        <v>232</v>
      </c>
      <c r="Z3558">
        <v>288</v>
      </c>
      <c r="AA3558" t="s">
        <v>15</v>
      </c>
      <c r="AB3558">
        <v>1</v>
      </c>
      <c r="AC3558">
        <v>0</v>
      </c>
      <c r="AD3558" t="s">
        <v>15</v>
      </c>
      <c r="AE3558">
        <v>1</v>
      </c>
      <c r="AF3558">
        <v>0</v>
      </c>
      <c r="AG3558" t="s">
        <v>15</v>
      </c>
      <c r="AH3558">
        <v>1</v>
      </c>
      <c r="AI3558">
        <v>0</v>
      </c>
      <c r="AJ3558" t="s">
        <v>15</v>
      </c>
      <c r="AK3558">
        <v>1</v>
      </c>
      <c r="AL3558">
        <v>0</v>
      </c>
    </row>
    <row r="3559" spans="1:38" x14ac:dyDescent="0.25">
      <c r="A3559" t="s">
        <v>1530</v>
      </c>
      <c r="B3559" t="s">
        <v>10</v>
      </c>
      <c r="C3559">
        <v>13980922</v>
      </c>
      <c r="D3559">
        <v>980922</v>
      </c>
      <c r="E3559" t="s">
        <v>1327</v>
      </c>
      <c r="F3559" t="s">
        <v>1328</v>
      </c>
      <c r="G3559" t="s">
        <v>1523</v>
      </c>
      <c r="H3559" t="s">
        <v>41</v>
      </c>
      <c r="I3559">
        <v>3</v>
      </c>
      <c r="J3559" t="s">
        <v>28</v>
      </c>
      <c r="K3559">
        <v>9</v>
      </c>
      <c r="L3559">
        <v>39</v>
      </c>
      <c r="M3559">
        <v>39</v>
      </c>
      <c r="N3559" t="s">
        <v>12</v>
      </c>
      <c r="O3559" t="s">
        <v>1565</v>
      </c>
      <c r="P3559">
        <v>29</v>
      </c>
      <c r="Q3559">
        <v>0.96666666666666667</v>
      </c>
      <c r="R3559">
        <v>92</v>
      </c>
      <c r="S3559">
        <v>3.0666666666666669</v>
      </c>
      <c r="T3559">
        <f>DATATABLE[[#This Row],[تعداد واگن منتظر واگذاری]]+DATATABLE[[#This Row],[تعداد واگن تحت تخلیه]]</f>
        <v>121</v>
      </c>
      <c r="U3559">
        <v>4.0333333333333332</v>
      </c>
      <c r="V3559">
        <v>124</v>
      </c>
      <c r="W3559">
        <v>4.1333333333333337</v>
      </c>
      <c r="X3559">
        <v>8060</v>
      </c>
      <c r="Y3559">
        <v>121</v>
      </c>
      <c r="Z3559">
        <v>216</v>
      </c>
      <c r="AA3559" t="s">
        <v>15</v>
      </c>
      <c r="AB3559">
        <v>1</v>
      </c>
      <c r="AC3559">
        <v>0</v>
      </c>
      <c r="AD3559" t="s">
        <v>15</v>
      </c>
      <c r="AE3559">
        <v>1</v>
      </c>
      <c r="AF3559">
        <v>0</v>
      </c>
      <c r="AG3559" t="s">
        <v>15</v>
      </c>
      <c r="AH3559">
        <v>1</v>
      </c>
      <c r="AI3559">
        <v>0</v>
      </c>
      <c r="AJ3559" t="s">
        <v>15</v>
      </c>
      <c r="AK3559">
        <v>1</v>
      </c>
      <c r="AL3559">
        <v>0</v>
      </c>
    </row>
    <row r="3560" spans="1:38" x14ac:dyDescent="0.25">
      <c r="A3560" t="s">
        <v>1530</v>
      </c>
      <c r="B3560" t="s">
        <v>10</v>
      </c>
      <c r="C3560">
        <v>13980923</v>
      </c>
      <c r="D3560">
        <v>980923</v>
      </c>
      <c r="E3560" t="s">
        <v>1329</v>
      </c>
      <c r="F3560" t="s">
        <v>1330</v>
      </c>
      <c r="G3560" t="s">
        <v>1523</v>
      </c>
      <c r="H3560" t="s">
        <v>41</v>
      </c>
      <c r="I3560">
        <v>3</v>
      </c>
      <c r="J3560" t="s">
        <v>28</v>
      </c>
      <c r="K3560">
        <v>9</v>
      </c>
      <c r="L3560">
        <v>40</v>
      </c>
      <c r="M3560">
        <v>39</v>
      </c>
      <c r="N3560" t="s">
        <v>14</v>
      </c>
      <c r="O3560" t="s">
        <v>1566</v>
      </c>
      <c r="P3560">
        <v>45</v>
      </c>
      <c r="Q3560">
        <v>1.5</v>
      </c>
      <c r="R3560">
        <v>104</v>
      </c>
      <c r="S3560">
        <v>3.4666666666666668</v>
      </c>
      <c r="T3560">
        <f>DATATABLE[[#This Row],[تعداد واگن منتظر واگذاری]]+DATATABLE[[#This Row],[تعداد واگن تحت تخلیه]]</f>
        <v>149</v>
      </c>
      <c r="U3560">
        <v>4.9666666666666668</v>
      </c>
      <c r="V3560">
        <v>124</v>
      </c>
      <c r="W3560">
        <v>4.1333333333333337</v>
      </c>
      <c r="X3560">
        <v>8060</v>
      </c>
      <c r="Y3560">
        <v>149</v>
      </c>
      <c r="Z3560">
        <v>228</v>
      </c>
      <c r="AA3560" t="s">
        <v>15</v>
      </c>
      <c r="AB3560">
        <v>1</v>
      </c>
      <c r="AC3560">
        <v>0</v>
      </c>
      <c r="AD3560" t="s">
        <v>15</v>
      </c>
      <c r="AE3560">
        <v>1</v>
      </c>
      <c r="AF3560">
        <v>0</v>
      </c>
      <c r="AG3560" t="s">
        <v>15</v>
      </c>
      <c r="AH3560">
        <v>1</v>
      </c>
      <c r="AI3560">
        <v>0</v>
      </c>
      <c r="AJ3560" t="s">
        <v>15</v>
      </c>
      <c r="AK3560">
        <v>1</v>
      </c>
      <c r="AL3560">
        <v>0</v>
      </c>
    </row>
    <row r="3561" spans="1:38" x14ac:dyDescent="0.25">
      <c r="A3561" t="s">
        <v>1530</v>
      </c>
      <c r="B3561" t="s">
        <v>10</v>
      </c>
      <c r="C3561">
        <v>13980924</v>
      </c>
      <c r="D3561">
        <v>980924</v>
      </c>
      <c r="E3561" t="s">
        <v>1331</v>
      </c>
      <c r="F3561" t="s">
        <v>1332</v>
      </c>
      <c r="G3561" t="s">
        <v>1523</v>
      </c>
      <c r="H3561" t="s">
        <v>41</v>
      </c>
      <c r="I3561">
        <v>3</v>
      </c>
      <c r="J3561" t="s">
        <v>28</v>
      </c>
      <c r="K3561">
        <v>9</v>
      </c>
      <c r="L3561">
        <v>40</v>
      </c>
      <c r="M3561">
        <v>39</v>
      </c>
      <c r="N3561" t="s">
        <v>16</v>
      </c>
      <c r="O3561" t="s">
        <v>1567</v>
      </c>
      <c r="P3561">
        <v>115</v>
      </c>
      <c r="Q3561">
        <v>3.8333333333333335</v>
      </c>
      <c r="R3561">
        <v>29</v>
      </c>
      <c r="S3561">
        <v>0.96666666666666667</v>
      </c>
      <c r="T3561">
        <f>DATATABLE[[#This Row],[تعداد واگن منتظر واگذاری]]+DATATABLE[[#This Row],[تعداد واگن تحت تخلیه]]</f>
        <v>144</v>
      </c>
      <c r="U3561">
        <v>4.8</v>
      </c>
      <c r="V3561">
        <v>133</v>
      </c>
      <c r="W3561">
        <v>4.4333333333333336</v>
      </c>
      <c r="X3561">
        <v>8645</v>
      </c>
      <c r="Y3561">
        <v>144</v>
      </c>
      <c r="Z3561">
        <v>162</v>
      </c>
      <c r="AA3561" t="s">
        <v>15</v>
      </c>
      <c r="AB3561">
        <v>1</v>
      </c>
      <c r="AC3561">
        <v>0</v>
      </c>
      <c r="AD3561" t="s">
        <v>15</v>
      </c>
      <c r="AE3561">
        <v>1</v>
      </c>
      <c r="AF3561">
        <v>0</v>
      </c>
      <c r="AG3561" t="s">
        <v>15</v>
      </c>
      <c r="AH3561">
        <v>1</v>
      </c>
      <c r="AI3561">
        <v>0</v>
      </c>
      <c r="AJ3561" t="s">
        <v>15</v>
      </c>
      <c r="AK3561">
        <v>1</v>
      </c>
      <c r="AL3561">
        <v>0</v>
      </c>
    </row>
    <row r="3562" spans="1:38" x14ac:dyDescent="0.25">
      <c r="A3562" t="s">
        <v>1530</v>
      </c>
      <c r="B3562" t="s">
        <v>10</v>
      </c>
      <c r="C3562">
        <v>13980925</v>
      </c>
      <c r="D3562">
        <v>980925</v>
      </c>
      <c r="E3562" t="s">
        <v>1333</v>
      </c>
      <c r="F3562" t="s">
        <v>1334</v>
      </c>
      <c r="G3562" t="s">
        <v>1523</v>
      </c>
      <c r="H3562" t="s">
        <v>41</v>
      </c>
      <c r="I3562">
        <v>3</v>
      </c>
      <c r="J3562" t="s">
        <v>28</v>
      </c>
      <c r="K3562">
        <v>9</v>
      </c>
      <c r="L3562">
        <v>40</v>
      </c>
      <c r="M3562">
        <v>39</v>
      </c>
      <c r="N3562" t="s">
        <v>17</v>
      </c>
      <c r="O3562" t="s">
        <v>1568</v>
      </c>
      <c r="P3562">
        <v>98</v>
      </c>
      <c r="Q3562">
        <v>3.2666666666666666</v>
      </c>
      <c r="R3562">
        <v>122</v>
      </c>
      <c r="S3562">
        <v>4.0666666666666664</v>
      </c>
      <c r="T3562">
        <f>DATATABLE[[#This Row],[تعداد واگن منتظر واگذاری]]+DATATABLE[[#This Row],[تعداد واگن تحت تخلیه]]</f>
        <v>220</v>
      </c>
      <c r="U3562">
        <v>7.333333333333333</v>
      </c>
      <c r="V3562">
        <v>88</v>
      </c>
      <c r="W3562">
        <v>2.9333333333333331</v>
      </c>
      <c r="X3562">
        <v>5720</v>
      </c>
      <c r="Y3562">
        <v>220</v>
      </c>
      <c r="Z3562">
        <v>210</v>
      </c>
      <c r="AA3562" t="s">
        <v>15</v>
      </c>
      <c r="AB3562">
        <v>1</v>
      </c>
      <c r="AC3562">
        <v>0</v>
      </c>
      <c r="AD3562" t="s">
        <v>15</v>
      </c>
      <c r="AE3562">
        <v>1</v>
      </c>
      <c r="AF3562">
        <v>0</v>
      </c>
      <c r="AG3562" t="s">
        <v>15</v>
      </c>
      <c r="AH3562">
        <v>1</v>
      </c>
      <c r="AI3562">
        <v>0</v>
      </c>
      <c r="AJ3562" t="s">
        <v>15</v>
      </c>
      <c r="AK3562">
        <v>1</v>
      </c>
      <c r="AL3562">
        <v>0</v>
      </c>
    </row>
    <row r="3563" spans="1:38" x14ac:dyDescent="0.25">
      <c r="A3563" t="s">
        <v>1530</v>
      </c>
      <c r="B3563" t="s">
        <v>10</v>
      </c>
      <c r="C3563">
        <v>13980926</v>
      </c>
      <c r="D3563">
        <v>980926</v>
      </c>
      <c r="E3563" t="s">
        <v>1335</v>
      </c>
      <c r="F3563" t="s">
        <v>1336</v>
      </c>
      <c r="G3563" t="s">
        <v>1523</v>
      </c>
      <c r="H3563" t="s">
        <v>41</v>
      </c>
      <c r="I3563">
        <v>3</v>
      </c>
      <c r="J3563" t="s">
        <v>28</v>
      </c>
      <c r="K3563">
        <v>9</v>
      </c>
      <c r="L3563">
        <v>40</v>
      </c>
      <c r="M3563">
        <v>39</v>
      </c>
      <c r="N3563" t="s">
        <v>18</v>
      </c>
      <c r="O3563" t="s">
        <v>1569</v>
      </c>
      <c r="P3563">
        <v>220</v>
      </c>
      <c r="Q3563">
        <v>7.333333333333333</v>
      </c>
      <c r="R3563">
        <v>103</v>
      </c>
      <c r="S3563">
        <v>3.4333333333333331</v>
      </c>
      <c r="T3563">
        <f>DATATABLE[[#This Row],[تعداد واگن منتظر واگذاری]]+DATATABLE[[#This Row],[تعداد واگن تحت تخلیه]]</f>
        <v>323</v>
      </c>
      <c r="U3563">
        <v>10.766666666666667</v>
      </c>
      <c r="V3563">
        <v>64</v>
      </c>
      <c r="W3563">
        <v>2.1333333333333333</v>
      </c>
      <c r="X3563">
        <v>4160</v>
      </c>
      <c r="Y3563">
        <v>323</v>
      </c>
      <c r="Z3563">
        <v>167</v>
      </c>
      <c r="AA3563" t="s">
        <v>15</v>
      </c>
      <c r="AB3563">
        <v>1</v>
      </c>
      <c r="AC3563">
        <v>0</v>
      </c>
      <c r="AD3563" t="s">
        <v>15</v>
      </c>
      <c r="AE3563">
        <v>1</v>
      </c>
      <c r="AF3563">
        <v>0</v>
      </c>
      <c r="AG3563" t="s">
        <v>15</v>
      </c>
      <c r="AH3563">
        <v>1</v>
      </c>
      <c r="AI3563">
        <v>0</v>
      </c>
      <c r="AJ3563" t="s">
        <v>15</v>
      </c>
      <c r="AK3563">
        <v>1</v>
      </c>
      <c r="AL3563">
        <v>0</v>
      </c>
    </row>
    <row r="3564" spans="1:38" x14ac:dyDescent="0.25">
      <c r="A3564" t="s">
        <v>1530</v>
      </c>
      <c r="B3564" t="s">
        <v>10</v>
      </c>
      <c r="C3564">
        <v>13980927</v>
      </c>
      <c r="D3564">
        <v>980927</v>
      </c>
      <c r="E3564" t="s">
        <v>1337</v>
      </c>
      <c r="F3564" t="s">
        <v>1338</v>
      </c>
      <c r="G3564" t="s">
        <v>1523</v>
      </c>
      <c r="H3564" t="s">
        <v>41</v>
      </c>
      <c r="I3564">
        <v>3</v>
      </c>
      <c r="J3564" t="s">
        <v>28</v>
      </c>
      <c r="K3564">
        <v>9</v>
      </c>
      <c r="L3564">
        <v>40</v>
      </c>
      <c r="M3564">
        <v>39</v>
      </c>
      <c r="N3564" t="s">
        <v>19</v>
      </c>
      <c r="O3564" t="s">
        <v>1570</v>
      </c>
      <c r="P3564">
        <v>156</v>
      </c>
      <c r="Q3564">
        <v>5.2</v>
      </c>
      <c r="R3564">
        <v>152</v>
      </c>
      <c r="S3564">
        <v>5.0666666666666664</v>
      </c>
      <c r="T3564">
        <f>DATATABLE[[#This Row],[تعداد واگن منتظر واگذاری]]+DATATABLE[[#This Row],[تعداد واگن تحت تخلیه]]</f>
        <v>308</v>
      </c>
      <c r="U3564">
        <v>10.266666666666667</v>
      </c>
      <c r="V3564">
        <v>98</v>
      </c>
      <c r="W3564">
        <v>3.2666666666666666</v>
      </c>
      <c r="X3564">
        <v>6370</v>
      </c>
      <c r="Y3564">
        <v>308</v>
      </c>
      <c r="Z3564">
        <v>250</v>
      </c>
      <c r="AA3564" t="s">
        <v>15</v>
      </c>
      <c r="AB3564">
        <v>1</v>
      </c>
      <c r="AC3564">
        <v>0</v>
      </c>
      <c r="AD3564" t="s">
        <v>15</v>
      </c>
      <c r="AE3564">
        <v>1</v>
      </c>
      <c r="AF3564">
        <v>0</v>
      </c>
      <c r="AG3564" t="s">
        <v>15</v>
      </c>
      <c r="AH3564">
        <v>1</v>
      </c>
      <c r="AI3564">
        <v>0</v>
      </c>
      <c r="AJ3564" t="s">
        <v>15</v>
      </c>
      <c r="AK3564">
        <v>1</v>
      </c>
      <c r="AL3564">
        <v>0</v>
      </c>
    </row>
    <row r="3565" spans="1:38" x14ac:dyDescent="0.25">
      <c r="A3565" t="s">
        <v>1530</v>
      </c>
      <c r="B3565" t="s">
        <v>10</v>
      </c>
      <c r="C3565">
        <v>13980928</v>
      </c>
      <c r="D3565">
        <v>980928</v>
      </c>
      <c r="E3565" t="s">
        <v>1339</v>
      </c>
      <c r="F3565" t="s">
        <v>1340</v>
      </c>
      <c r="G3565" t="s">
        <v>1523</v>
      </c>
      <c r="H3565" t="s">
        <v>41</v>
      </c>
      <c r="I3565">
        <v>3</v>
      </c>
      <c r="J3565" t="s">
        <v>28</v>
      </c>
      <c r="K3565">
        <v>9</v>
      </c>
      <c r="L3565">
        <v>40</v>
      </c>
      <c r="M3565">
        <v>40</v>
      </c>
      <c r="N3565" t="s">
        <v>20</v>
      </c>
      <c r="O3565" t="s">
        <v>1571</v>
      </c>
      <c r="P3565">
        <v>240</v>
      </c>
      <c r="Q3565">
        <v>8</v>
      </c>
      <c r="R3565">
        <v>109</v>
      </c>
      <c r="S3565">
        <v>3.6333333333333333</v>
      </c>
      <c r="T3565">
        <f>DATATABLE[[#This Row],[تعداد واگن منتظر واگذاری]]+DATATABLE[[#This Row],[تعداد واگن تحت تخلیه]]</f>
        <v>349</v>
      </c>
      <c r="U3565">
        <v>11.633333333333333</v>
      </c>
      <c r="V3565">
        <v>117</v>
      </c>
      <c r="W3565">
        <v>3.9</v>
      </c>
      <c r="X3565">
        <v>7605</v>
      </c>
      <c r="Y3565">
        <v>349</v>
      </c>
      <c r="Z3565">
        <v>226</v>
      </c>
      <c r="AA3565" t="s">
        <v>15</v>
      </c>
      <c r="AB3565">
        <v>1</v>
      </c>
      <c r="AC3565">
        <v>0</v>
      </c>
      <c r="AD3565" t="s">
        <v>15</v>
      </c>
      <c r="AE3565">
        <v>1</v>
      </c>
      <c r="AF3565">
        <v>0</v>
      </c>
      <c r="AG3565" t="s">
        <v>15</v>
      </c>
      <c r="AH3565">
        <v>1</v>
      </c>
      <c r="AI3565">
        <v>0</v>
      </c>
      <c r="AJ3565" t="s">
        <v>15</v>
      </c>
      <c r="AK3565">
        <v>1</v>
      </c>
      <c r="AL3565">
        <v>0</v>
      </c>
    </row>
    <row r="3566" spans="1:38" x14ac:dyDescent="0.25">
      <c r="A3566" t="s">
        <v>1530</v>
      </c>
      <c r="B3566" t="s">
        <v>10</v>
      </c>
      <c r="C3566">
        <v>13980929</v>
      </c>
      <c r="D3566">
        <v>980929</v>
      </c>
      <c r="E3566" t="s">
        <v>1341</v>
      </c>
      <c r="F3566" t="s">
        <v>1342</v>
      </c>
      <c r="G3566" t="s">
        <v>1523</v>
      </c>
      <c r="H3566" t="s">
        <v>41</v>
      </c>
      <c r="I3566">
        <v>3</v>
      </c>
      <c r="J3566" t="s">
        <v>28</v>
      </c>
      <c r="K3566">
        <v>9</v>
      </c>
      <c r="L3566">
        <v>40</v>
      </c>
      <c r="M3566">
        <v>40</v>
      </c>
      <c r="N3566" t="s">
        <v>12</v>
      </c>
      <c r="O3566" t="s">
        <v>1572</v>
      </c>
      <c r="P3566">
        <v>249</v>
      </c>
      <c r="Q3566">
        <v>8.3000000000000007</v>
      </c>
      <c r="R3566">
        <v>92</v>
      </c>
      <c r="S3566">
        <v>3.0666666666666669</v>
      </c>
      <c r="T3566">
        <f>DATATABLE[[#This Row],[تعداد واگن منتظر واگذاری]]+DATATABLE[[#This Row],[تعداد واگن تحت تخلیه]]</f>
        <v>341</v>
      </c>
      <c r="U3566">
        <v>11.366666666666667</v>
      </c>
      <c r="V3566">
        <v>101</v>
      </c>
      <c r="W3566">
        <v>3.3666666666666667</v>
      </c>
      <c r="X3566">
        <v>6565</v>
      </c>
      <c r="Y3566">
        <v>341</v>
      </c>
      <c r="Z3566">
        <v>193</v>
      </c>
      <c r="AA3566" t="s">
        <v>15</v>
      </c>
      <c r="AB3566">
        <v>1</v>
      </c>
      <c r="AC3566">
        <v>0</v>
      </c>
      <c r="AD3566" t="s">
        <v>15</v>
      </c>
      <c r="AE3566">
        <v>1</v>
      </c>
      <c r="AF3566">
        <v>0</v>
      </c>
      <c r="AG3566" t="s">
        <v>15</v>
      </c>
      <c r="AH3566">
        <v>1</v>
      </c>
      <c r="AI3566">
        <v>0</v>
      </c>
      <c r="AJ3566" t="s">
        <v>15</v>
      </c>
      <c r="AK3566">
        <v>1</v>
      </c>
      <c r="AL3566">
        <v>0</v>
      </c>
    </row>
    <row r="3567" spans="1:38" x14ac:dyDescent="0.25">
      <c r="A3567" t="s">
        <v>1530</v>
      </c>
      <c r="B3567" t="s">
        <v>10</v>
      </c>
      <c r="C3567">
        <v>13980930</v>
      </c>
      <c r="D3567">
        <v>980930</v>
      </c>
      <c r="E3567" t="s">
        <v>1343</v>
      </c>
      <c r="F3567" t="s">
        <v>1344</v>
      </c>
      <c r="G3567" t="s">
        <v>1523</v>
      </c>
      <c r="H3567" t="s">
        <v>41</v>
      </c>
      <c r="I3567">
        <v>3</v>
      </c>
      <c r="J3567" t="s">
        <v>28</v>
      </c>
      <c r="K3567">
        <v>9</v>
      </c>
      <c r="L3567">
        <v>41</v>
      </c>
      <c r="M3567">
        <v>40</v>
      </c>
      <c r="N3567" t="s">
        <v>14</v>
      </c>
      <c r="O3567" t="s">
        <v>1573</v>
      </c>
      <c r="P3567">
        <v>197</v>
      </c>
      <c r="Q3567">
        <v>6.5666666666666664</v>
      </c>
      <c r="R3567">
        <v>184</v>
      </c>
      <c r="S3567">
        <v>6.1333333333333337</v>
      </c>
      <c r="T3567">
        <f>DATATABLE[[#This Row],[تعداد واگن منتظر واگذاری]]+DATATABLE[[#This Row],[تعداد واگن تحت تخلیه]]</f>
        <v>381</v>
      </c>
      <c r="U3567">
        <v>12.7</v>
      </c>
      <c r="V3567">
        <v>119</v>
      </c>
      <c r="W3567">
        <v>3.9666666666666668</v>
      </c>
      <c r="X3567">
        <v>7735</v>
      </c>
      <c r="Y3567">
        <v>381</v>
      </c>
      <c r="Z3567">
        <v>303</v>
      </c>
      <c r="AA3567" t="s">
        <v>15</v>
      </c>
      <c r="AB3567">
        <v>1</v>
      </c>
      <c r="AC3567">
        <v>0</v>
      </c>
      <c r="AD3567" t="s">
        <v>15</v>
      </c>
      <c r="AE3567">
        <v>1</v>
      </c>
      <c r="AF3567">
        <v>0</v>
      </c>
      <c r="AG3567" t="s">
        <v>15</v>
      </c>
      <c r="AH3567">
        <v>1</v>
      </c>
      <c r="AI3567">
        <v>0</v>
      </c>
      <c r="AJ3567" t="s">
        <v>15</v>
      </c>
      <c r="AK3567">
        <v>1</v>
      </c>
      <c r="AL3567">
        <v>0</v>
      </c>
    </row>
    <row r="3568" spans="1:38" x14ac:dyDescent="0.25">
      <c r="A3568" t="s">
        <v>1530</v>
      </c>
      <c r="B3568" t="s">
        <v>10</v>
      </c>
      <c r="C3568">
        <v>13981001</v>
      </c>
      <c r="D3568">
        <v>981001</v>
      </c>
      <c r="E3568" t="s">
        <v>1345</v>
      </c>
      <c r="F3568" t="s">
        <v>1346</v>
      </c>
      <c r="G3568" t="s">
        <v>1523</v>
      </c>
      <c r="H3568" t="s">
        <v>42</v>
      </c>
      <c r="I3568">
        <v>4</v>
      </c>
      <c r="J3568" t="s">
        <v>29</v>
      </c>
      <c r="K3568">
        <v>10</v>
      </c>
      <c r="L3568">
        <v>41</v>
      </c>
      <c r="M3568">
        <v>40</v>
      </c>
      <c r="N3568" t="s">
        <v>16</v>
      </c>
      <c r="O3568" t="s">
        <v>1542</v>
      </c>
      <c r="P3568">
        <v>200</v>
      </c>
      <c r="Q3568">
        <v>6.666666666666667</v>
      </c>
      <c r="R3568">
        <v>157</v>
      </c>
      <c r="S3568">
        <v>5.2333333333333334</v>
      </c>
      <c r="T3568">
        <f>DATATABLE[[#This Row],[تعداد واگن منتظر واگذاری]]+DATATABLE[[#This Row],[تعداد واگن تحت تخلیه]]</f>
        <v>357</v>
      </c>
      <c r="U3568">
        <v>11.9</v>
      </c>
      <c r="V3568">
        <v>54</v>
      </c>
      <c r="W3568">
        <v>1.8</v>
      </c>
      <c r="X3568">
        <v>3510</v>
      </c>
      <c r="Y3568">
        <v>357</v>
      </c>
      <c r="Z3568">
        <v>211</v>
      </c>
      <c r="AA3568" t="s">
        <v>15</v>
      </c>
      <c r="AB3568">
        <v>1</v>
      </c>
      <c r="AC3568">
        <v>0</v>
      </c>
      <c r="AD3568" t="s">
        <v>15</v>
      </c>
      <c r="AE3568">
        <v>1</v>
      </c>
      <c r="AF3568">
        <v>0</v>
      </c>
      <c r="AG3568" t="s">
        <v>15</v>
      </c>
      <c r="AH3568">
        <v>1</v>
      </c>
      <c r="AI3568">
        <v>0</v>
      </c>
      <c r="AJ3568" t="s">
        <v>15</v>
      </c>
      <c r="AK3568">
        <v>1</v>
      </c>
      <c r="AL3568">
        <v>0</v>
      </c>
    </row>
    <row r="3569" spans="1:38" x14ac:dyDescent="0.25">
      <c r="A3569" t="s">
        <v>1530</v>
      </c>
      <c r="B3569" t="s">
        <v>10</v>
      </c>
      <c r="C3569">
        <v>13981002</v>
      </c>
      <c r="D3569">
        <v>981002</v>
      </c>
      <c r="E3569" t="s">
        <v>1347</v>
      </c>
      <c r="F3569" t="s">
        <v>1348</v>
      </c>
      <c r="G3569" t="s">
        <v>1523</v>
      </c>
      <c r="H3569" t="s">
        <v>42</v>
      </c>
      <c r="I3569">
        <v>4</v>
      </c>
      <c r="J3569" t="s">
        <v>29</v>
      </c>
      <c r="K3569">
        <v>10</v>
      </c>
      <c r="L3569">
        <v>41</v>
      </c>
      <c r="M3569">
        <v>40</v>
      </c>
      <c r="N3569" t="s">
        <v>17</v>
      </c>
      <c r="O3569" t="s">
        <v>1543</v>
      </c>
      <c r="P3569">
        <v>284</v>
      </c>
      <c r="Q3569">
        <v>9.4666666666666668</v>
      </c>
      <c r="R3569">
        <v>106</v>
      </c>
      <c r="S3569">
        <v>3.5333333333333332</v>
      </c>
      <c r="T3569">
        <f>DATATABLE[[#This Row],[تعداد واگن منتظر واگذاری]]+DATATABLE[[#This Row],[تعداد واگن تحت تخلیه]]</f>
        <v>390</v>
      </c>
      <c r="U3569">
        <v>13</v>
      </c>
      <c r="V3569">
        <v>143</v>
      </c>
      <c r="W3569">
        <v>4.7666666666666666</v>
      </c>
      <c r="X3569">
        <v>9295</v>
      </c>
      <c r="Y3569">
        <v>390</v>
      </c>
      <c r="Z3569">
        <v>249</v>
      </c>
      <c r="AA3569" t="s">
        <v>15</v>
      </c>
      <c r="AB3569">
        <v>1</v>
      </c>
      <c r="AC3569">
        <v>0</v>
      </c>
      <c r="AD3569" t="s">
        <v>15</v>
      </c>
      <c r="AE3569">
        <v>1</v>
      </c>
      <c r="AF3569">
        <v>0</v>
      </c>
      <c r="AG3569" t="s">
        <v>15</v>
      </c>
      <c r="AH3569">
        <v>1</v>
      </c>
      <c r="AI3569">
        <v>0</v>
      </c>
      <c r="AJ3569" t="s">
        <v>15</v>
      </c>
      <c r="AK3569">
        <v>1</v>
      </c>
      <c r="AL3569">
        <v>0</v>
      </c>
    </row>
    <row r="3570" spans="1:38" x14ac:dyDescent="0.25">
      <c r="A3570" t="s">
        <v>1530</v>
      </c>
      <c r="B3570" t="s">
        <v>10</v>
      </c>
      <c r="C3570">
        <v>13981003</v>
      </c>
      <c r="D3570">
        <v>981003</v>
      </c>
      <c r="E3570" t="s">
        <v>1349</v>
      </c>
      <c r="F3570" t="s">
        <v>1350</v>
      </c>
      <c r="G3570" t="s">
        <v>1523</v>
      </c>
      <c r="H3570" t="s">
        <v>42</v>
      </c>
      <c r="I3570">
        <v>4</v>
      </c>
      <c r="J3570" t="s">
        <v>29</v>
      </c>
      <c r="K3570">
        <v>10</v>
      </c>
      <c r="L3570">
        <v>41</v>
      </c>
      <c r="M3570">
        <v>40</v>
      </c>
      <c r="N3570" t="s">
        <v>18</v>
      </c>
      <c r="O3570" t="s">
        <v>1544</v>
      </c>
      <c r="P3570">
        <v>193</v>
      </c>
      <c r="Q3570">
        <v>6.4333333333333336</v>
      </c>
      <c r="R3570">
        <v>60</v>
      </c>
      <c r="S3570">
        <v>2</v>
      </c>
      <c r="T3570">
        <f>DATATABLE[[#This Row],[تعداد واگن منتظر واگذاری]]+DATATABLE[[#This Row],[تعداد واگن تحت تخلیه]]</f>
        <v>253</v>
      </c>
      <c r="U3570">
        <v>8.4333333333333336</v>
      </c>
      <c r="V3570">
        <v>140</v>
      </c>
      <c r="W3570">
        <v>4.666666666666667</v>
      </c>
      <c r="X3570">
        <v>9100</v>
      </c>
      <c r="Y3570">
        <v>253</v>
      </c>
      <c r="Z3570">
        <v>200</v>
      </c>
      <c r="AA3570" t="s">
        <v>15</v>
      </c>
      <c r="AB3570">
        <v>1</v>
      </c>
      <c r="AC3570">
        <v>0</v>
      </c>
      <c r="AD3570" t="s">
        <v>15</v>
      </c>
      <c r="AE3570">
        <v>1</v>
      </c>
      <c r="AF3570">
        <v>0</v>
      </c>
      <c r="AG3570" t="s">
        <v>15</v>
      </c>
      <c r="AH3570">
        <v>1</v>
      </c>
      <c r="AI3570">
        <v>0</v>
      </c>
      <c r="AJ3570" t="s">
        <v>15</v>
      </c>
      <c r="AK3570">
        <v>1</v>
      </c>
      <c r="AL3570">
        <v>0</v>
      </c>
    </row>
    <row r="3571" spans="1:38" x14ac:dyDescent="0.25">
      <c r="A3571" t="s">
        <v>1530</v>
      </c>
      <c r="B3571" t="s">
        <v>10</v>
      </c>
      <c r="C3571">
        <v>13981004</v>
      </c>
      <c r="D3571">
        <v>981004</v>
      </c>
      <c r="E3571" t="s">
        <v>1351</v>
      </c>
      <c r="F3571" t="s">
        <v>1352</v>
      </c>
      <c r="G3571" t="s">
        <v>1523</v>
      </c>
      <c r="H3571" t="s">
        <v>42</v>
      </c>
      <c r="I3571">
        <v>4</v>
      </c>
      <c r="J3571" t="s">
        <v>29</v>
      </c>
      <c r="K3571">
        <v>10</v>
      </c>
      <c r="L3571">
        <v>41</v>
      </c>
      <c r="M3571">
        <v>40</v>
      </c>
      <c r="N3571" t="s">
        <v>19</v>
      </c>
      <c r="O3571" t="s">
        <v>1545</v>
      </c>
      <c r="P3571">
        <v>212</v>
      </c>
      <c r="Q3571">
        <v>7.0666666666666664</v>
      </c>
      <c r="R3571">
        <v>58</v>
      </c>
      <c r="S3571">
        <v>1.9333333333333333</v>
      </c>
      <c r="T3571">
        <f>DATATABLE[[#This Row],[تعداد واگن منتظر واگذاری]]+DATATABLE[[#This Row],[تعداد واگن تحت تخلیه]]</f>
        <v>270</v>
      </c>
      <c r="U3571">
        <v>9</v>
      </c>
      <c r="V3571">
        <v>143</v>
      </c>
      <c r="W3571">
        <v>4.7666666666666666</v>
      </c>
      <c r="X3571">
        <v>9295</v>
      </c>
      <c r="Y3571">
        <v>270</v>
      </c>
      <c r="Z3571">
        <v>201</v>
      </c>
      <c r="AA3571" t="s">
        <v>15</v>
      </c>
      <c r="AB3571">
        <v>1</v>
      </c>
      <c r="AC3571">
        <v>0</v>
      </c>
      <c r="AD3571" t="s">
        <v>15</v>
      </c>
      <c r="AE3571">
        <v>1</v>
      </c>
      <c r="AF3571">
        <v>0</v>
      </c>
      <c r="AG3571" t="s">
        <v>15</v>
      </c>
      <c r="AH3571">
        <v>1</v>
      </c>
      <c r="AI3571">
        <v>0</v>
      </c>
      <c r="AJ3571" t="s">
        <v>15</v>
      </c>
      <c r="AK3571">
        <v>1</v>
      </c>
      <c r="AL3571">
        <v>0</v>
      </c>
    </row>
    <row r="3572" spans="1:38" x14ac:dyDescent="0.25">
      <c r="A3572" t="s">
        <v>1530</v>
      </c>
      <c r="B3572" t="s">
        <v>10</v>
      </c>
      <c r="C3572">
        <v>13981005</v>
      </c>
      <c r="D3572">
        <v>981005</v>
      </c>
      <c r="E3572" t="s">
        <v>1353</v>
      </c>
      <c r="F3572" t="s">
        <v>1354</v>
      </c>
      <c r="G3572" t="s">
        <v>1523</v>
      </c>
      <c r="H3572" t="s">
        <v>42</v>
      </c>
      <c r="I3572">
        <v>4</v>
      </c>
      <c r="J3572" t="s">
        <v>29</v>
      </c>
      <c r="K3572">
        <v>10</v>
      </c>
      <c r="L3572">
        <v>41</v>
      </c>
      <c r="M3572">
        <v>41</v>
      </c>
      <c r="N3572" t="s">
        <v>20</v>
      </c>
      <c r="O3572" t="s">
        <v>1546</v>
      </c>
      <c r="P3572">
        <v>73</v>
      </c>
      <c r="Q3572">
        <v>2.4333333333333331</v>
      </c>
      <c r="R3572">
        <v>120</v>
      </c>
      <c r="S3572">
        <v>4</v>
      </c>
      <c r="T3572">
        <f>DATATABLE[[#This Row],[تعداد واگن منتظر واگذاری]]+DATATABLE[[#This Row],[تعداد واگن تحت تخلیه]]</f>
        <v>193</v>
      </c>
      <c r="U3572">
        <v>6.4333333333333336</v>
      </c>
      <c r="V3572">
        <v>231</v>
      </c>
      <c r="W3572">
        <v>7.7</v>
      </c>
      <c r="X3572">
        <v>15015</v>
      </c>
      <c r="Y3572">
        <v>193</v>
      </c>
      <c r="Z3572">
        <v>351</v>
      </c>
      <c r="AA3572" t="s">
        <v>15</v>
      </c>
      <c r="AB3572">
        <v>1</v>
      </c>
      <c r="AC3572">
        <v>0</v>
      </c>
      <c r="AD3572" t="s">
        <v>15</v>
      </c>
      <c r="AE3572">
        <v>1</v>
      </c>
      <c r="AF3572">
        <v>0</v>
      </c>
      <c r="AG3572" t="s">
        <v>15</v>
      </c>
      <c r="AH3572">
        <v>1</v>
      </c>
      <c r="AI3572">
        <v>0</v>
      </c>
      <c r="AJ3572" t="s">
        <v>15</v>
      </c>
      <c r="AK3572">
        <v>1</v>
      </c>
      <c r="AL3572">
        <v>0</v>
      </c>
    </row>
    <row r="3573" spans="1:38" x14ac:dyDescent="0.25">
      <c r="A3573" t="s">
        <v>1530</v>
      </c>
      <c r="B3573" t="s">
        <v>10</v>
      </c>
      <c r="C3573">
        <v>13981006</v>
      </c>
      <c r="D3573">
        <v>981006</v>
      </c>
      <c r="E3573" t="s">
        <v>1355</v>
      </c>
      <c r="F3573" t="s">
        <v>1356</v>
      </c>
      <c r="G3573" t="s">
        <v>1523</v>
      </c>
      <c r="H3573" t="s">
        <v>42</v>
      </c>
      <c r="I3573">
        <v>4</v>
      </c>
      <c r="J3573" t="s">
        <v>29</v>
      </c>
      <c r="K3573">
        <v>10</v>
      </c>
      <c r="L3573">
        <v>41</v>
      </c>
      <c r="M3573">
        <v>41</v>
      </c>
      <c r="N3573" t="s">
        <v>12</v>
      </c>
      <c r="O3573" t="s">
        <v>1547</v>
      </c>
      <c r="P3573">
        <v>23</v>
      </c>
      <c r="Q3573">
        <v>0.76666666666666672</v>
      </c>
      <c r="R3573">
        <v>117</v>
      </c>
      <c r="S3573">
        <v>3.9</v>
      </c>
      <c r="T3573">
        <f>DATATABLE[[#This Row],[تعداد واگن منتظر واگذاری]]+DATATABLE[[#This Row],[تعداد واگن تحت تخلیه]]</f>
        <v>140</v>
      </c>
      <c r="U3573">
        <v>4.666666666666667</v>
      </c>
      <c r="V3573">
        <v>134</v>
      </c>
      <c r="W3573">
        <v>4.4666666666666668</v>
      </c>
      <c r="X3573">
        <v>8710</v>
      </c>
      <c r="Y3573">
        <v>140</v>
      </c>
      <c r="Z3573">
        <v>251</v>
      </c>
      <c r="AA3573" t="s">
        <v>15</v>
      </c>
      <c r="AB3573">
        <v>1</v>
      </c>
      <c r="AC3573">
        <v>0</v>
      </c>
      <c r="AD3573" t="s">
        <v>15</v>
      </c>
      <c r="AE3573">
        <v>1</v>
      </c>
      <c r="AF3573">
        <v>0</v>
      </c>
      <c r="AG3573" t="s">
        <v>15</v>
      </c>
      <c r="AH3573">
        <v>1</v>
      </c>
      <c r="AI3573">
        <v>0</v>
      </c>
      <c r="AJ3573" t="s">
        <v>15</v>
      </c>
      <c r="AK3573">
        <v>1</v>
      </c>
      <c r="AL3573">
        <v>0</v>
      </c>
    </row>
    <row r="3574" spans="1:38" x14ac:dyDescent="0.25">
      <c r="A3574" t="s">
        <v>1530</v>
      </c>
      <c r="B3574" t="s">
        <v>10</v>
      </c>
      <c r="C3574">
        <v>13981007</v>
      </c>
      <c r="D3574">
        <v>981007</v>
      </c>
      <c r="E3574" t="s">
        <v>1357</v>
      </c>
      <c r="F3574" t="s">
        <v>1358</v>
      </c>
      <c r="G3574" t="s">
        <v>1523</v>
      </c>
      <c r="H3574" t="s">
        <v>42</v>
      </c>
      <c r="I3574">
        <v>4</v>
      </c>
      <c r="J3574" t="s">
        <v>29</v>
      </c>
      <c r="K3574">
        <v>10</v>
      </c>
      <c r="L3574">
        <v>42</v>
      </c>
      <c r="M3574">
        <v>41</v>
      </c>
      <c r="N3574" t="s">
        <v>14</v>
      </c>
      <c r="O3574" t="s">
        <v>1548</v>
      </c>
      <c r="P3574">
        <v>0</v>
      </c>
      <c r="Q3574">
        <v>0</v>
      </c>
      <c r="R3574">
        <v>32</v>
      </c>
      <c r="S3574">
        <v>1.0666666666666667</v>
      </c>
      <c r="T3574">
        <f>DATATABLE[[#This Row],[تعداد واگن منتظر واگذاری]]+DATATABLE[[#This Row],[تعداد واگن تحت تخلیه]]</f>
        <v>32</v>
      </c>
      <c r="U3574">
        <v>1.0666666666666667</v>
      </c>
      <c r="V3574">
        <v>115</v>
      </c>
      <c r="W3574">
        <v>3.8333333333333335</v>
      </c>
      <c r="X3574">
        <v>7475</v>
      </c>
      <c r="Y3574">
        <v>32</v>
      </c>
      <c r="Z3574">
        <v>147</v>
      </c>
      <c r="AA3574" t="s">
        <v>13</v>
      </c>
      <c r="AB3574">
        <v>0</v>
      </c>
      <c r="AC3574">
        <v>1</v>
      </c>
      <c r="AD3574" t="s">
        <v>15</v>
      </c>
      <c r="AE3574">
        <v>1</v>
      </c>
      <c r="AF3574">
        <v>0</v>
      </c>
      <c r="AG3574" t="s">
        <v>15</v>
      </c>
      <c r="AH3574">
        <v>1</v>
      </c>
      <c r="AI3574">
        <v>0</v>
      </c>
      <c r="AJ3574" t="s">
        <v>15</v>
      </c>
      <c r="AK3574">
        <v>1</v>
      </c>
      <c r="AL3574">
        <v>0</v>
      </c>
    </row>
    <row r="3575" spans="1:38" x14ac:dyDescent="0.25">
      <c r="A3575" t="s">
        <v>1530</v>
      </c>
      <c r="B3575" t="s">
        <v>10</v>
      </c>
      <c r="C3575">
        <v>13981008</v>
      </c>
      <c r="D3575">
        <v>981008</v>
      </c>
      <c r="E3575" t="s">
        <v>1359</v>
      </c>
      <c r="F3575" t="s">
        <v>1360</v>
      </c>
      <c r="G3575" t="s">
        <v>1523</v>
      </c>
      <c r="H3575" t="s">
        <v>42</v>
      </c>
      <c r="I3575">
        <v>4</v>
      </c>
      <c r="J3575" t="s">
        <v>29</v>
      </c>
      <c r="K3575">
        <v>10</v>
      </c>
      <c r="L3575">
        <v>42</v>
      </c>
      <c r="M3575">
        <v>41</v>
      </c>
      <c r="N3575" t="s">
        <v>16</v>
      </c>
      <c r="O3575" t="s">
        <v>1549</v>
      </c>
      <c r="P3575">
        <v>45</v>
      </c>
      <c r="Q3575">
        <v>1.5</v>
      </c>
      <c r="R3575">
        <v>130</v>
      </c>
      <c r="S3575">
        <v>4.333333333333333</v>
      </c>
      <c r="T3575">
        <f>DATATABLE[[#This Row],[تعداد واگن منتظر واگذاری]]+DATATABLE[[#This Row],[تعداد واگن تحت تخلیه]]</f>
        <v>175</v>
      </c>
      <c r="U3575">
        <v>5.833333333333333</v>
      </c>
      <c r="V3575">
        <v>18</v>
      </c>
      <c r="W3575">
        <v>0.6</v>
      </c>
      <c r="X3575">
        <v>1170</v>
      </c>
      <c r="Y3575">
        <v>175</v>
      </c>
      <c r="Z3575">
        <v>148</v>
      </c>
      <c r="AA3575" t="s">
        <v>15</v>
      </c>
      <c r="AB3575">
        <v>1</v>
      </c>
      <c r="AC3575">
        <v>0</v>
      </c>
      <c r="AD3575" t="s">
        <v>15</v>
      </c>
      <c r="AE3575">
        <v>1</v>
      </c>
      <c r="AF3575">
        <v>0</v>
      </c>
      <c r="AG3575" t="s">
        <v>15</v>
      </c>
      <c r="AH3575">
        <v>1</v>
      </c>
      <c r="AI3575">
        <v>0</v>
      </c>
      <c r="AJ3575" t="s">
        <v>15</v>
      </c>
      <c r="AK3575">
        <v>1</v>
      </c>
      <c r="AL3575">
        <v>0</v>
      </c>
    </row>
    <row r="3576" spans="1:38" x14ac:dyDescent="0.25">
      <c r="A3576" t="s">
        <v>1530</v>
      </c>
      <c r="B3576" t="s">
        <v>10</v>
      </c>
      <c r="C3576">
        <v>13981009</v>
      </c>
      <c r="D3576">
        <v>981009</v>
      </c>
      <c r="E3576" t="s">
        <v>1361</v>
      </c>
      <c r="F3576" t="s">
        <v>1362</v>
      </c>
      <c r="G3576" t="s">
        <v>1523</v>
      </c>
      <c r="H3576" t="s">
        <v>42</v>
      </c>
      <c r="I3576">
        <v>4</v>
      </c>
      <c r="J3576" t="s">
        <v>29</v>
      </c>
      <c r="K3576">
        <v>10</v>
      </c>
      <c r="L3576">
        <v>42</v>
      </c>
      <c r="M3576">
        <v>41</v>
      </c>
      <c r="N3576" t="s">
        <v>17</v>
      </c>
      <c r="O3576" t="s">
        <v>1550</v>
      </c>
      <c r="P3576">
        <v>52</v>
      </c>
      <c r="Q3576">
        <v>1.7333333333333334</v>
      </c>
      <c r="R3576">
        <v>85</v>
      </c>
      <c r="S3576">
        <v>2.8333333333333335</v>
      </c>
      <c r="T3576">
        <f>DATATABLE[[#This Row],[تعداد واگن منتظر واگذاری]]+DATATABLE[[#This Row],[تعداد واگن تحت تخلیه]]</f>
        <v>137</v>
      </c>
      <c r="U3576">
        <v>4.5666666666666664</v>
      </c>
      <c r="V3576">
        <v>147</v>
      </c>
      <c r="W3576">
        <v>4.9000000000000004</v>
      </c>
      <c r="X3576">
        <v>9555</v>
      </c>
      <c r="Y3576">
        <v>137</v>
      </c>
      <c r="Z3576">
        <v>232</v>
      </c>
      <c r="AA3576" t="s">
        <v>15</v>
      </c>
      <c r="AB3576">
        <v>1</v>
      </c>
      <c r="AC3576">
        <v>0</v>
      </c>
      <c r="AD3576" t="s">
        <v>15</v>
      </c>
      <c r="AE3576">
        <v>1</v>
      </c>
      <c r="AF3576">
        <v>0</v>
      </c>
      <c r="AG3576" t="s">
        <v>15</v>
      </c>
      <c r="AH3576">
        <v>1</v>
      </c>
      <c r="AI3576">
        <v>0</v>
      </c>
      <c r="AJ3576" t="s">
        <v>15</v>
      </c>
      <c r="AK3576">
        <v>1</v>
      </c>
      <c r="AL3576">
        <v>0</v>
      </c>
    </row>
    <row r="3577" spans="1:38" x14ac:dyDescent="0.25">
      <c r="A3577" t="s">
        <v>1530</v>
      </c>
      <c r="B3577" t="s">
        <v>10</v>
      </c>
      <c r="C3577">
        <v>13981010</v>
      </c>
      <c r="D3577">
        <v>981010</v>
      </c>
      <c r="E3577" t="s">
        <v>1363</v>
      </c>
      <c r="F3577" t="s">
        <v>1364</v>
      </c>
      <c r="G3577" t="s">
        <v>1523</v>
      </c>
      <c r="H3577" t="s">
        <v>42</v>
      </c>
      <c r="I3577">
        <v>4</v>
      </c>
      <c r="J3577" t="s">
        <v>29</v>
      </c>
      <c r="K3577">
        <v>10</v>
      </c>
      <c r="L3577">
        <v>42</v>
      </c>
      <c r="M3577">
        <v>41</v>
      </c>
      <c r="N3577" t="s">
        <v>18</v>
      </c>
      <c r="O3577" t="s">
        <v>1551</v>
      </c>
      <c r="P3577">
        <v>60</v>
      </c>
      <c r="Q3577">
        <v>2</v>
      </c>
      <c r="R3577">
        <v>143</v>
      </c>
      <c r="S3577">
        <v>4.7666666666666666</v>
      </c>
      <c r="T3577">
        <f>DATATABLE[[#This Row],[تعداد واگن منتظر واگذاری]]+DATATABLE[[#This Row],[تعداد واگن تحت تخلیه]]</f>
        <v>203</v>
      </c>
      <c r="U3577">
        <v>6.7666666666666666</v>
      </c>
      <c r="V3577">
        <v>102</v>
      </c>
      <c r="W3577">
        <v>3.4</v>
      </c>
      <c r="X3577">
        <v>6630</v>
      </c>
      <c r="Y3577">
        <v>203</v>
      </c>
      <c r="Z3577">
        <v>245</v>
      </c>
      <c r="AA3577" t="s">
        <v>15</v>
      </c>
      <c r="AB3577">
        <v>1</v>
      </c>
      <c r="AC3577">
        <v>0</v>
      </c>
      <c r="AD3577" t="s">
        <v>15</v>
      </c>
      <c r="AE3577">
        <v>1</v>
      </c>
      <c r="AF3577">
        <v>0</v>
      </c>
      <c r="AG3577" t="s">
        <v>15</v>
      </c>
      <c r="AH3577">
        <v>1</v>
      </c>
      <c r="AI3577">
        <v>0</v>
      </c>
      <c r="AJ3577" t="s">
        <v>15</v>
      </c>
      <c r="AK3577">
        <v>1</v>
      </c>
      <c r="AL3577">
        <v>0</v>
      </c>
    </row>
    <row r="3578" spans="1:38" x14ac:dyDescent="0.25">
      <c r="A3578" t="s">
        <v>1530</v>
      </c>
      <c r="B3578" t="s">
        <v>10</v>
      </c>
      <c r="C3578">
        <v>13981011</v>
      </c>
      <c r="D3578">
        <v>981011</v>
      </c>
      <c r="E3578" t="s">
        <v>1365</v>
      </c>
      <c r="F3578" t="s">
        <v>1366</v>
      </c>
      <c r="G3578" t="s">
        <v>1523</v>
      </c>
      <c r="H3578" t="s">
        <v>42</v>
      </c>
      <c r="I3578">
        <v>4</v>
      </c>
      <c r="J3578" t="s">
        <v>29</v>
      </c>
      <c r="K3578">
        <v>10</v>
      </c>
      <c r="L3578">
        <v>42</v>
      </c>
      <c r="M3578">
        <v>41</v>
      </c>
      <c r="N3578" t="s">
        <v>19</v>
      </c>
      <c r="O3578" t="s">
        <v>1552</v>
      </c>
      <c r="P3578">
        <v>132</v>
      </c>
      <c r="Q3578">
        <v>4.4000000000000004</v>
      </c>
      <c r="R3578">
        <v>126</v>
      </c>
      <c r="S3578">
        <v>4.2</v>
      </c>
      <c r="T3578">
        <f>DATATABLE[[#This Row],[تعداد واگن منتظر واگذاری]]+DATATABLE[[#This Row],[تعداد واگن تحت تخلیه]]</f>
        <v>258</v>
      </c>
      <c r="U3578">
        <v>8.6</v>
      </c>
      <c r="V3578">
        <v>127</v>
      </c>
      <c r="W3578">
        <v>4.2333333333333334</v>
      </c>
      <c r="X3578">
        <v>8255</v>
      </c>
      <c r="Y3578">
        <v>258</v>
      </c>
      <c r="Z3578">
        <v>253</v>
      </c>
      <c r="AA3578" t="s">
        <v>15</v>
      </c>
      <c r="AB3578">
        <v>1</v>
      </c>
      <c r="AC3578">
        <v>0</v>
      </c>
      <c r="AD3578" t="s">
        <v>15</v>
      </c>
      <c r="AE3578">
        <v>1</v>
      </c>
      <c r="AF3578">
        <v>0</v>
      </c>
      <c r="AG3578" t="s">
        <v>15</v>
      </c>
      <c r="AH3578">
        <v>1</v>
      </c>
      <c r="AI3578">
        <v>0</v>
      </c>
      <c r="AJ3578" t="s">
        <v>15</v>
      </c>
      <c r="AK3578">
        <v>1</v>
      </c>
      <c r="AL3578">
        <v>0</v>
      </c>
    </row>
    <row r="3579" spans="1:38" x14ac:dyDescent="0.25">
      <c r="A3579" t="s">
        <v>1530</v>
      </c>
      <c r="B3579" t="s">
        <v>10</v>
      </c>
      <c r="C3579">
        <v>13981012</v>
      </c>
      <c r="D3579">
        <v>981012</v>
      </c>
      <c r="E3579" t="s">
        <v>1367</v>
      </c>
      <c r="F3579" t="s">
        <v>1368</v>
      </c>
      <c r="G3579" t="s">
        <v>1523</v>
      </c>
      <c r="H3579" t="s">
        <v>42</v>
      </c>
      <c r="I3579">
        <v>4</v>
      </c>
      <c r="J3579" t="s">
        <v>29</v>
      </c>
      <c r="K3579">
        <v>10</v>
      </c>
      <c r="L3579">
        <v>42</v>
      </c>
      <c r="M3579">
        <v>42</v>
      </c>
      <c r="N3579" t="s">
        <v>20</v>
      </c>
      <c r="O3579" t="s">
        <v>1553</v>
      </c>
      <c r="P3579">
        <v>157</v>
      </c>
      <c r="Q3579">
        <v>5.2333333333333334</v>
      </c>
      <c r="R3579">
        <v>93</v>
      </c>
      <c r="S3579">
        <v>3.1</v>
      </c>
      <c r="T3579">
        <f>DATATABLE[[#This Row],[تعداد واگن منتظر واگذاری]]+DATATABLE[[#This Row],[تعداد واگن تحت تخلیه]]</f>
        <v>250</v>
      </c>
      <c r="U3579">
        <v>8.3333333333333339</v>
      </c>
      <c r="V3579">
        <v>44</v>
      </c>
      <c r="W3579">
        <v>1.4666666666666666</v>
      </c>
      <c r="X3579">
        <v>2860</v>
      </c>
      <c r="Y3579">
        <v>250</v>
      </c>
      <c r="Z3579">
        <v>137</v>
      </c>
      <c r="AA3579" t="s">
        <v>15</v>
      </c>
      <c r="AB3579">
        <v>1</v>
      </c>
      <c r="AC3579">
        <v>0</v>
      </c>
      <c r="AD3579" t="s">
        <v>15</v>
      </c>
      <c r="AE3579">
        <v>1</v>
      </c>
      <c r="AF3579">
        <v>0</v>
      </c>
      <c r="AG3579" t="s">
        <v>15</v>
      </c>
      <c r="AH3579">
        <v>1</v>
      </c>
      <c r="AI3579">
        <v>0</v>
      </c>
      <c r="AJ3579" t="s">
        <v>15</v>
      </c>
      <c r="AK3579">
        <v>1</v>
      </c>
      <c r="AL3579">
        <v>0</v>
      </c>
    </row>
    <row r="3580" spans="1:38" x14ac:dyDescent="0.25">
      <c r="A3580" t="s">
        <v>1530</v>
      </c>
      <c r="B3580" t="s">
        <v>10</v>
      </c>
      <c r="C3580">
        <v>13981013</v>
      </c>
      <c r="D3580">
        <v>981013</v>
      </c>
      <c r="E3580" t="s">
        <v>1369</v>
      </c>
      <c r="F3580" t="s">
        <v>1370</v>
      </c>
      <c r="G3580" t="s">
        <v>1523</v>
      </c>
      <c r="H3580" t="s">
        <v>42</v>
      </c>
      <c r="I3580">
        <v>4</v>
      </c>
      <c r="J3580" t="s">
        <v>29</v>
      </c>
      <c r="K3580">
        <v>10</v>
      </c>
      <c r="L3580">
        <v>42</v>
      </c>
      <c r="M3580">
        <v>42</v>
      </c>
      <c r="N3580" t="s">
        <v>12</v>
      </c>
      <c r="O3580" t="s">
        <v>1556</v>
      </c>
      <c r="P3580">
        <v>72</v>
      </c>
      <c r="Q3580">
        <v>2.4</v>
      </c>
      <c r="R3580">
        <v>174</v>
      </c>
      <c r="S3580">
        <v>5.8</v>
      </c>
      <c r="T3580">
        <f>DATATABLE[[#This Row],[تعداد واگن منتظر واگذاری]]+DATATABLE[[#This Row],[تعداد واگن تحت تخلیه]]</f>
        <v>246</v>
      </c>
      <c r="U3580">
        <v>8.1999999999999993</v>
      </c>
      <c r="V3580">
        <v>192</v>
      </c>
      <c r="W3580">
        <v>6.4</v>
      </c>
      <c r="X3580">
        <v>12480</v>
      </c>
      <c r="Y3580">
        <v>246</v>
      </c>
      <c r="Z3580">
        <v>366</v>
      </c>
      <c r="AA3580" t="s">
        <v>15</v>
      </c>
      <c r="AB3580">
        <v>1</v>
      </c>
      <c r="AC3580">
        <v>0</v>
      </c>
      <c r="AD3580" t="s">
        <v>15</v>
      </c>
      <c r="AE3580">
        <v>1</v>
      </c>
      <c r="AF3580">
        <v>0</v>
      </c>
      <c r="AG3580" t="s">
        <v>15</v>
      </c>
      <c r="AH3580">
        <v>1</v>
      </c>
      <c r="AI3580">
        <v>0</v>
      </c>
      <c r="AJ3580" t="s">
        <v>15</v>
      </c>
      <c r="AK3580">
        <v>1</v>
      </c>
      <c r="AL3580">
        <v>0</v>
      </c>
    </row>
    <row r="3581" spans="1:38" x14ac:dyDescent="0.25">
      <c r="A3581" t="s">
        <v>1530</v>
      </c>
      <c r="B3581" t="s">
        <v>10</v>
      </c>
      <c r="C3581">
        <v>13981014</v>
      </c>
      <c r="D3581">
        <v>981014</v>
      </c>
      <c r="E3581" t="s">
        <v>1371</v>
      </c>
      <c r="F3581" t="s">
        <v>1372</v>
      </c>
      <c r="G3581" t="s">
        <v>1523</v>
      </c>
      <c r="H3581" t="s">
        <v>42</v>
      </c>
      <c r="I3581">
        <v>4</v>
      </c>
      <c r="J3581" t="s">
        <v>29</v>
      </c>
      <c r="K3581">
        <v>10</v>
      </c>
      <c r="L3581">
        <v>43</v>
      </c>
      <c r="M3581">
        <v>42</v>
      </c>
      <c r="N3581" t="s">
        <v>14</v>
      </c>
      <c r="O3581" t="s">
        <v>1557</v>
      </c>
      <c r="P3581">
        <v>24</v>
      </c>
      <c r="Q3581">
        <v>0.8</v>
      </c>
      <c r="R3581">
        <v>99</v>
      </c>
      <c r="S3581">
        <v>3.3</v>
      </c>
      <c r="T3581">
        <f>DATATABLE[[#This Row],[تعداد واگن منتظر واگذاری]]+DATATABLE[[#This Row],[تعداد واگن تحت تخلیه]]</f>
        <v>123</v>
      </c>
      <c r="U3581">
        <v>4.0999999999999996</v>
      </c>
      <c r="V3581">
        <v>184</v>
      </c>
      <c r="W3581">
        <v>6.1333333333333337</v>
      </c>
      <c r="X3581">
        <v>11960</v>
      </c>
      <c r="Y3581">
        <v>123</v>
      </c>
      <c r="Z3581">
        <v>283</v>
      </c>
      <c r="AA3581" t="s">
        <v>15</v>
      </c>
      <c r="AB3581">
        <v>1</v>
      </c>
      <c r="AC3581">
        <v>0</v>
      </c>
      <c r="AD3581" t="s">
        <v>15</v>
      </c>
      <c r="AE3581">
        <v>1</v>
      </c>
      <c r="AF3581">
        <v>0</v>
      </c>
      <c r="AG3581" t="s">
        <v>15</v>
      </c>
      <c r="AH3581">
        <v>1</v>
      </c>
      <c r="AI3581">
        <v>0</v>
      </c>
      <c r="AJ3581" t="s">
        <v>15</v>
      </c>
      <c r="AK3581">
        <v>1</v>
      </c>
      <c r="AL3581">
        <v>0</v>
      </c>
    </row>
    <row r="3582" spans="1:38" x14ac:dyDescent="0.25">
      <c r="A3582" t="s">
        <v>1530</v>
      </c>
      <c r="B3582" t="s">
        <v>10</v>
      </c>
      <c r="C3582">
        <v>13981015</v>
      </c>
      <c r="D3582">
        <v>981015</v>
      </c>
      <c r="E3582" t="s">
        <v>1373</v>
      </c>
      <c r="F3582" t="s">
        <v>1374</v>
      </c>
      <c r="G3582" t="s">
        <v>1523</v>
      </c>
      <c r="H3582" t="s">
        <v>42</v>
      </c>
      <c r="I3582">
        <v>4</v>
      </c>
      <c r="J3582" t="s">
        <v>29</v>
      </c>
      <c r="K3582">
        <v>10</v>
      </c>
      <c r="L3582">
        <v>43</v>
      </c>
      <c r="M3582">
        <v>42</v>
      </c>
      <c r="N3582" t="s">
        <v>16</v>
      </c>
      <c r="O3582" t="s">
        <v>1558</v>
      </c>
      <c r="P3582">
        <v>63</v>
      </c>
      <c r="Q3582">
        <v>2.1</v>
      </c>
      <c r="R3582">
        <v>149</v>
      </c>
      <c r="S3582">
        <v>4.9666666666666668</v>
      </c>
      <c r="T3582">
        <f>DATATABLE[[#This Row],[تعداد واگن منتظر واگذاری]]+DATATABLE[[#This Row],[تعداد واگن تحت تخلیه]]</f>
        <v>212</v>
      </c>
      <c r="U3582">
        <v>7.0666666666666664</v>
      </c>
      <c r="V3582">
        <v>139</v>
      </c>
      <c r="W3582">
        <v>4.6333333333333337</v>
      </c>
      <c r="X3582">
        <v>9035</v>
      </c>
      <c r="Y3582">
        <v>212</v>
      </c>
      <c r="Z3582">
        <v>288</v>
      </c>
      <c r="AA3582" t="s">
        <v>15</v>
      </c>
      <c r="AB3582">
        <v>1</v>
      </c>
      <c r="AC3582">
        <v>0</v>
      </c>
      <c r="AD3582" t="s">
        <v>15</v>
      </c>
      <c r="AE3582">
        <v>1</v>
      </c>
      <c r="AF3582">
        <v>0</v>
      </c>
      <c r="AG3582" t="s">
        <v>15</v>
      </c>
      <c r="AH3582">
        <v>1</v>
      </c>
      <c r="AI3582">
        <v>0</v>
      </c>
      <c r="AJ3582" t="s">
        <v>15</v>
      </c>
      <c r="AK3582">
        <v>1</v>
      </c>
      <c r="AL3582">
        <v>0</v>
      </c>
    </row>
    <row r="3583" spans="1:38" x14ac:dyDescent="0.25">
      <c r="A3583" t="s">
        <v>1530</v>
      </c>
      <c r="B3583" t="s">
        <v>10</v>
      </c>
      <c r="C3583">
        <v>13981016</v>
      </c>
      <c r="D3583">
        <v>981016</v>
      </c>
      <c r="E3583" t="s">
        <v>1375</v>
      </c>
      <c r="F3583" t="s">
        <v>1376</v>
      </c>
      <c r="G3583" t="s">
        <v>1523</v>
      </c>
      <c r="H3583" t="s">
        <v>42</v>
      </c>
      <c r="I3583">
        <v>4</v>
      </c>
      <c r="J3583" t="s">
        <v>29</v>
      </c>
      <c r="K3583">
        <v>10</v>
      </c>
      <c r="L3583">
        <v>43</v>
      </c>
      <c r="M3583">
        <v>42</v>
      </c>
      <c r="N3583" t="s">
        <v>17</v>
      </c>
      <c r="O3583" t="s">
        <v>1559</v>
      </c>
      <c r="P3583">
        <v>46</v>
      </c>
      <c r="Q3583">
        <v>1.5333333333333334</v>
      </c>
      <c r="R3583">
        <v>121</v>
      </c>
      <c r="S3583">
        <v>4.0333333333333332</v>
      </c>
      <c r="T3583">
        <f>DATATABLE[[#This Row],[تعداد واگن منتظر واگذاری]]+DATATABLE[[#This Row],[تعداد واگن تحت تخلیه]]</f>
        <v>167</v>
      </c>
      <c r="U3583">
        <v>5.5666666666666664</v>
      </c>
      <c r="V3583">
        <v>118</v>
      </c>
      <c r="W3583">
        <v>3.9333333333333331</v>
      </c>
      <c r="X3583">
        <v>7670</v>
      </c>
      <c r="Y3583">
        <v>167</v>
      </c>
      <c r="Z3583">
        <v>239</v>
      </c>
      <c r="AA3583" t="s">
        <v>15</v>
      </c>
      <c r="AB3583">
        <v>1</v>
      </c>
      <c r="AC3583">
        <v>0</v>
      </c>
      <c r="AD3583" t="s">
        <v>15</v>
      </c>
      <c r="AE3583">
        <v>1</v>
      </c>
      <c r="AF3583">
        <v>0</v>
      </c>
      <c r="AG3583" t="s">
        <v>15</v>
      </c>
      <c r="AH3583">
        <v>1</v>
      </c>
      <c r="AI3583">
        <v>0</v>
      </c>
      <c r="AJ3583" t="s">
        <v>15</v>
      </c>
      <c r="AK3583">
        <v>1</v>
      </c>
      <c r="AL3583">
        <v>0</v>
      </c>
    </row>
    <row r="3584" spans="1:38" x14ac:dyDescent="0.25">
      <c r="A3584" t="s">
        <v>1530</v>
      </c>
      <c r="B3584" t="s">
        <v>10</v>
      </c>
      <c r="C3584">
        <v>13981017</v>
      </c>
      <c r="D3584">
        <v>981017</v>
      </c>
      <c r="E3584" t="s">
        <v>1377</v>
      </c>
      <c r="F3584" t="s">
        <v>1378</v>
      </c>
      <c r="G3584" t="s">
        <v>1523</v>
      </c>
      <c r="H3584" t="s">
        <v>42</v>
      </c>
      <c r="I3584">
        <v>4</v>
      </c>
      <c r="J3584" t="s">
        <v>29</v>
      </c>
      <c r="K3584">
        <v>10</v>
      </c>
      <c r="L3584">
        <v>43</v>
      </c>
      <c r="M3584">
        <v>42</v>
      </c>
      <c r="N3584" t="s">
        <v>18</v>
      </c>
      <c r="O3584" t="s">
        <v>1560</v>
      </c>
      <c r="P3584">
        <v>73</v>
      </c>
      <c r="Q3584">
        <v>2.4333333333333331</v>
      </c>
      <c r="R3584">
        <v>147</v>
      </c>
      <c r="S3584">
        <v>4.9000000000000004</v>
      </c>
      <c r="T3584">
        <f>DATATABLE[[#This Row],[تعداد واگن منتظر واگذاری]]+DATATABLE[[#This Row],[تعداد واگن تحت تخلیه]]</f>
        <v>220</v>
      </c>
      <c r="U3584">
        <v>7.333333333333333</v>
      </c>
      <c r="V3584">
        <v>255</v>
      </c>
      <c r="W3584">
        <v>8.5</v>
      </c>
      <c r="X3584">
        <v>16575</v>
      </c>
      <c r="Y3584">
        <v>220</v>
      </c>
      <c r="Z3584">
        <v>402</v>
      </c>
      <c r="AA3584" t="s">
        <v>15</v>
      </c>
      <c r="AB3584">
        <v>1</v>
      </c>
      <c r="AC3584">
        <v>0</v>
      </c>
      <c r="AD3584" t="s">
        <v>15</v>
      </c>
      <c r="AE3584">
        <v>1</v>
      </c>
      <c r="AF3584">
        <v>0</v>
      </c>
      <c r="AG3584" t="s">
        <v>15</v>
      </c>
      <c r="AH3584">
        <v>1</v>
      </c>
      <c r="AI3584">
        <v>0</v>
      </c>
      <c r="AJ3584" t="s">
        <v>15</v>
      </c>
      <c r="AK3584">
        <v>1</v>
      </c>
      <c r="AL3584">
        <v>0</v>
      </c>
    </row>
    <row r="3585" spans="1:38" x14ac:dyDescent="0.25">
      <c r="A3585" t="s">
        <v>1530</v>
      </c>
      <c r="B3585" t="s">
        <v>10</v>
      </c>
      <c r="C3585">
        <v>13981018</v>
      </c>
      <c r="D3585">
        <v>981018</v>
      </c>
      <c r="E3585" t="s">
        <v>1379</v>
      </c>
      <c r="F3585" t="s">
        <v>1380</v>
      </c>
      <c r="G3585" t="s">
        <v>1523</v>
      </c>
      <c r="H3585" t="s">
        <v>42</v>
      </c>
      <c r="I3585">
        <v>4</v>
      </c>
      <c r="J3585" t="s">
        <v>29</v>
      </c>
      <c r="K3585">
        <v>10</v>
      </c>
      <c r="L3585">
        <v>43</v>
      </c>
      <c r="M3585">
        <v>42</v>
      </c>
      <c r="N3585" t="s">
        <v>19</v>
      </c>
      <c r="O3585" t="s">
        <v>1561</v>
      </c>
      <c r="P3585">
        <v>72</v>
      </c>
      <c r="Q3585">
        <v>2.4</v>
      </c>
      <c r="R3585">
        <v>154</v>
      </c>
      <c r="S3585">
        <v>5.1333333333333337</v>
      </c>
      <c r="T3585">
        <f>DATATABLE[[#This Row],[تعداد واگن منتظر واگذاری]]+DATATABLE[[#This Row],[تعداد واگن تحت تخلیه]]</f>
        <v>226</v>
      </c>
      <c r="U3585">
        <v>7.5333333333333332</v>
      </c>
      <c r="V3585">
        <v>199</v>
      </c>
      <c r="W3585">
        <v>6.6333333333333337</v>
      </c>
      <c r="X3585">
        <v>12935</v>
      </c>
      <c r="Y3585">
        <v>226</v>
      </c>
      <c r="Z3585">
        <v>353</v>
      </c>
      <c r="AA3585" t="s">
        <v>15</v>
      </c>
      <c r="AB3585">
        <v>1</v>
      </c>
      <c r="AC3585">
        <v>0</v>
      </c>
      <c r="AD3585" t="s">
        <v>15</v>
      </c>
      <c r="AE3585">
        <v>1</v>
      </c>
      <c r="AF3585">
        <v>0</v>
      </c>
      <c r="AG3585" t="s">
        <v>15</v>
      </c>
      <c r="AH3585">
        <v>1</v>
      </c>
      <c r="AI3585">
        <v>0</v>
      </c>
      <c r="AJ3585" t="s">
        <v>15</v>
      </c>
      <c r="AK3585">
        <v>1</v>
      </c>
      <c r="AL3585">
        <v>0</v>
      </c>
    </row>
    <row r="3586" spans="1:38" x14ac:dyDescent="0.25">
      <c r="A3586" t="s">
        <v>1530</v>
      </c>
      <c r="B3586" t="s">
        <v>10</v>
      </c>
      <c r="C3586">
        <v>13981019</v>
      </c>
      <c r="D3586">
        <v>981019</v>
      </c>
      <c r="E3586" t="s">
        <v>1381</v>
      </c>
      <c r="F3586" t="s">
        <v>1382</v>
      </c>
      <c r="G3586" t="s">
        <v>1523</v>
      </c>
      <c r="H3586" t="s">
        <v>42</v>
      </c>
      <c r="I3586">
        <v>4</v>
      </c>
      <c r="J3586" t="s">
        <v>29</v>
      </c>
      <c r="K3586">
        <v>10</v>
      </c>
      <c r="L3586">
        <v>43</v>
      </c>
      <c r="M3586">
        <v>43</v>
      </c>
      <c r="N3586" t="s">
        <v>20</v>
      </c>
      <c r="O3586" t="s">
        <v>1562</v>
      </c>
      <c r="P3586">
        <v>71</v>
      </c>
      <c r="Q3586">
        <v>2.3666666666666667</v>
      </c>
      <c r="R3586">
        <v>195</v>
      </c>
      <c r="S3586">
        <v>6.5</v>
      </c>
      <c r="T3586">
        <f>DATATABLE[[#This Row],[تعداد واگن منتظر واگذاری]]+DATATABLE[[#This Row],[تعداد واگن تحت تخلیه]]</f>
        <v>266</v>
      </c>
      <c r="U3586">
        <v>8.8666666666666671</v>
      </c>
      <c r="V3586">
        <v>121</v>
      </c>
      <c r="W3586">
        <v>4.0333333333333332</v>
      </c>
      <c r="X3586">
        <v>7865</v>
      </c>
      <c r="Y3586">
        <v>266</v>
      </c>
      <c r="Z3586">
        <v>316</v>
      </c>
      <c r="AA3586" t="s">
        <v>15</v>
      </c>
      <c r="AB3586">
        <v>1</v>
      </c>
      <c r="AC3586">
        <v>0</v>
      </c>
      <c r="AD3586" t="s">
        <v>15</v>
      </c>
      <c r="AE3586">
        <v>1</v>
      </c>
      <c r="AF3586">
        <v>0</v>
      </c>
      <c r="AG3586" t="s">
        <v>15</v>
      </c>
      <c r="AH3586">
        <v>1</v>
      </c>
      <c r="AI3586">
        <v>0</v>
      </c>
      <c r="AJ3586" t="s">
        <v>15</v>
      </c>
      <c r="AK3586">
        <v>1</v>
      </c>
      <c r="AL3586">
        <v>0</v>
      </c>
    </row>
    <row r="3587" spans="1:38" x14ac:dyDescent="0.25">
      <c r="A3587" t="s">
        <v>1530</v>
      </c>
      <c r="B3587" t="s">
        <v>10</v>
      </c>
      <c r="C3587">
        <v>13981020</v>
      </c>
      <c r="D3587">
        <v>981020</v>
      </c>
      <c r="E3587" t="s">
        <v>1383</v>
      </c>
      <c r="F3587" t="s">
        <v>1384</v>
      </c>
      <c r="G3587" t="s">
        <v>1523</v>
      </c>
      <c r="H3587" t="s">
        <v>42</v>
      </c>
      <c r="I3587">
        <v>4</v>
      </c>
      <c r="J3587" t="s">
        <v>29</v>
      </c>
      <c r="K3587">
        <v>10</v>
      </c>
      <c r="L3587">
        <v>43</v>
      </c>
      <c r="M3587">
        <v>43</v>
      </c>
      <c r="N3587" t="s">
        <v>12</v>
      </c>
      <c r="O3587" t="s">
        <v>1563</v>
      </c>
      <c r="P3587">
        <v>85</v>
      </c>
      <c r="Q3587">
        <v>2.8333333333333335</v>
      </c>
      <c r="R3587">
        <v>72</v>
      </c>
      <c r="S3587">
        <v>2.4</v>
      </c>
      <c r="T3587">
        <f>DATATABLE[[#This Row],[تعداد واگن منتظر واگذاری]]+DATATABLE[[#This Row],[تعداد واگن تحت تخلیه]]</f>
        <v>157</v>
      </c>
      <c r="U3587">
        <v>5.2333333333333334</v>
      </c>
      <c r="V3587">
        <v>212</v>
      </c>
      <c r="W3587">
        <v>7.0666666666666664</v>
      </c>
      <c r="X3587">
        <v>13780</v>
      </c>
      <c r="Y3587">
        <v>157</v>
      </c>
      <c r="Z3587">
        <v>284</v>
      </c>
      <c r="AA3587" t="s">
        <v>15</v>
      </c>
      <c r="AB3587">
        <v>1</v>
      </c>
      <c r="AC3587">
        <v>0</v>
      </c>
      <c r="AD3587" t="s">
        <v>15</v>
      </c>
      <c r="AE3587">
        <v>1</v>
      </c>
      <c r="AF3587">
        <v>0</v>
      </c>
      <c r="AG3587" t="s">
        <v>15</v>
      </c>
      <c r="AH3587">
        <v>1</v>
      </c>
      <c r="AI3587">
        <v>0</v>
      </c>
      <c r="AJ3587" t="s">
        <v>15</v>
      </c>
      <c r="AK3587">
        <v>1</v>
      </c>
      <c r="AL3587">
        <v>0</v>
      </c>
    </row>
    <row r="3588" spans="1:38" x14ac:dyDescent="0.25">
      <c r="A3588" t="s">
        <v>1530</v>
      </c>
      <c r="B3588" t="s">
        <v>10</v>
      </c>
      <c r="C3588">
        <v>13981021</v>
      </c>
      <c r="D3588">
        <v>981021</v>
      </c>
      <c r="E3588" t="s">
        <v>1385</v>
      </c>
      <c r="F3588" t="s">
        <v>1386</v>
      </c>
      <c r="G3588" t="s">
        <v>1523</v>
      </c>
      <c r="H3588" t="s">
        <v>42</v>
      </c>
      <c r="I3588">
        <v>4</v>
      </c>
      <c r="J3588" t="s">
        <v>29</v>
      </c>
      <c r="K3588">
        <v>10</v>
      </c>
      <c r="L3588">
        <v>44</v>
      </c>
      <c r="M3588">
        <v>43</v>
      </c>
      <c r="N3588" t="s">
        <v>14</v>
      </c>
      <c r="O3588" t="s">
        <v>1564</v>
      </c>
      <c r="P3588">
        <v>145</v>
      </c>
      <c r="Q3588">
        <v>4.833333333333333</v>
      </c>
      <c r="R3588">
        <v>73</v>
      </c>
      <c r="S3588">
        <v>2.4333333333333331</v>
      </c>
      <c r="T3588">
        <f>DATATABLE[[#This Row],[تعداد واگن منتظر واگذاری]]+DATATABLE[[#This Row],[تعداد واگن تحت تخلیه]]</f>
        <v>218</v>
      </c>
      <c r="U3588">
        <v>7.2666666666666666</v>
      </c>
      <c r="V3588">
        <v>109</v>
      </c>
      <c r="W3588">
        <v>3.6333333333333333</v>
      </c>
      <c r="X3588">
        <v>7085</v>
      </c>
      <c r="Y3588">
        <v>218</v>
      </c>
      <c r="Z3588">
        <v>182</v>
      </c>
      <c r="AA3588" t="s">
        <v>15</v>
      </c>
      <c r="AB3588">
        <v>1</v>
      </c>
      <c r="AC3588">
        <v>0</v>
      </c>
      <c r="AD3588" t="s">
        <v>15</v>
      </c>
      <c r="AE3588">
        <v>1</v>
      </c>
      <c r="AF3588">
        <v>0</v>
      </c>
      <c r="AG3588" t="s">
        <v>15</v>
      </c>
      <c r="AH3588">
        <v>1</v>
      </c>
      <c r="AI3588">
        <v>0</v>
      </c>
      <c r="AJ3588" t="s">
        <v>15</v>
      </c>
      <c r="AK3588">
        <v>1</v>
      </c>
      <c r="AL3588">
        <v>0</v>
      </c>
    </row>
    <row r="3589" spans="1:38" x14ac:dyDescent="0.25">
      <c r="A3589" t="s">
        <v>1530</v>
      </c>
      <c r="B3589" t="s">
        <v>10</v>
      </c>
      <c r="C3589">
        <v>13981022</v>
      </c>
      <c r="D3589">
        <v>981022</v>
      </c>
      <c r="E3589" t="s">
        <v>1387</v>
      </c>
      <c r="F3589" t="s">
        <v>1388</v>
      </c>
      <c r="G3589" t="s">
        <v>1523</v>
      </c>
      <c r="H3589" t="s">
        <v>42</v>
      </c>
      <c r="I3589">
        <v>4</v>
      </c>
      <c r="J3589" t="s">
        <v>29</v>
      </c>
      <c r="K3589">
        <v>10</v>
      </c>
      <c r="L3589">
        <v>44</v>
      </c>
      <c r="M3589">
        <v>43</v>
      </c>
      <c r="N3589" t="s">
        <v>16</v>
      </c>
      <c r="O3589" t="s">
        <v>1565</v>
      </c>
      <c r="P3589">
        <v>78</v>
      </c>
      <c r="Q3589">
        <v>2.6</v>
      </c>
      <c r="R3589">
        <v>79</v>
      </c>
      <c r="S3589">
        <v>2.6333333333333333</v>
      </c>
      <c r="T3589">
        <f>DATATABLE[[#This Row],[تعداد واگن منتظر واگذاری]]+DATATABLE[[#This Row],[تعداد واگن تحت تخلیه]]</f>
        <v>157</v>
      </c>
      <c r="U3589">
        <v>5.2333333333333334</v>
      </c>
      <c r="V3589">
        <v>110</v>
      </c>
      <c r="W3589">
        <v>3.6666666666666665</v>
      </c>
      <c r="X3589">
        <v>7150</v>
      </c>
      <c r="Y3589">
        <v>157</v>
      </c>
      <c r="Z3589">
        <v>189</v>
      </c>
      <c r="AA3589" t="s">
        <v>15</v>
      </c>
      <c r="AB3589">
        <v>1</v>
      </c>
      <c r="AC3589">
        <v>0</v>
      </c>
      <c r="AD3589" t="s">
        <v>15</v>
      </c>
      <c r="AE3589">
        <v>1</v>
      </c>
      <c r="AF3589">
        <v>0</v>
      </c>
      <c r="AG3589" t="s">
        <v>15</v>
      </c>
      <c r="AH3589">
        <v>1</v>
      </c>
      <c r="AI3589">
        <v>0</v>
      </c>
      <c r="AJ3589" t="s">
        <v>15</v>
      </c>
      <c r="AK3589">
        <v>1</v>
      </c>
      <c r="AL3589">
        <v>0</v>
      </c>
    </row>
    <row r="3590" spans="1:38" x14ac:dyDescent="0.25">
      <c r="A3590" t="s">
        <v>1530</v>
      </c>
      <c r="B3590" t="s">
        <v>10</v>
      </c>
      <c r="C3590">
        <v>13981023</v>
      </c>
      <c r="D3590">
        <v>981023</v>
      </c>
      <c r="E3590" t="s">
        <v>1389</v>
      </c>
      <c r="F3590" t="s">
        <v>1390</v>
      </c>
      <c r="G3590" t="s">
        <v>1523</v>
      </c>
      <c r="H3590" t="s">
        <v>42</v>
      </c>
      <c r="I3590">
        <v>4</v>
      </c>
      <c r="J3590" t="s">
        <v>29</v>
      </c>
      <c r="K3590">
        <v>10</v>
      </c>
      <c r="L3590">
        <v>44</v>
      </c>
      <c r="M3590">
        <v>43</v>
      </c>
      <c r="N3590" t="s">
        <v>17</v>
      </c>
      <c r="O3590" t="s">
        <v>1566</v>
      </c>
      <c r="P3590">
        <v>35</v>
      </c>
      <c r="Q3590">
        <v>1.1666666666666667</v>
      </c>
      <c r="R3590">
        <v>77</v>
      </c>
      <c r="S3590">
        <v>2.5666666666666669</v>
      </c>
      <c r="T3590">
        <f>DATATABLE[[#This Row],[تعداد واگن منتظر واگذاری]]+DATATABLE[[#This Row],[تعداد واگن تحت تخلیه]]</f>
        <v>112</v>
      </c>
      <c r="U3590">
        <v>3.7333333333333334</v>
      </c>
      <c r="V3590">
        <v>146</v>
      </c>
      <c r="W3590">
        <v>4.8666666666666663</v>
      </c>
      <c r="X3590">
        <v>9490</v>
      </c>
      <c r="Y3590">
        <v>112</v>
      </c>
      <c r="Z3590">
        <v>223</v>
      </c>
      <c r="AA3590" t="s">
        <v>15</v>
      </c>
      <c r="AB3590">
        <v>1</v>
      </c>
      <c r="AC3590">
        <v>0</v>
      </c>
      <c r="AD3590" t="s">
        <v>15</v>
      </c>
      <c r="AE3590">
        <v>1</v>
      </c>
      <c r="AF3590">
        <v>0</v>
      </c>
      <c r="AG3590" t="s">
        <v>15</v>
      </c>
      <c r="AH3590">
        <v>1</v>
      </c>
      <c r="AI3590">
        <v>0</v>
      </c>
      <c r="AJ3590" t="s">
        <v>15</v>
      </c>
      <c r="AK3590">
        <v>1</v>
      </c>
      <c r="AL3590">
        <v>0</v>
      </c>
    </row>
    <row r="3591" spans="1:38" x14ac:dyDescent="0.25">
      <c r="A3591" t="s">
        <v>1530</v>
      </c>
      <c r="B3591" t="s">
        <v>10</v>
      </c>
      <c r="C3591">
        <v>13981024</v>
      </c>
      <c r="D3591">
        <v>981024</v>
      </c>
      <c r="E3591" t="s">
        <v>1391</v>
      </c>
      <c r="F3591" t="s">
        <v>1392</v>
      </c>
      <c r="G3591" t="s">
        <v>1523</v>
      </c>
      <c r="H3591" t="s">
        <v>42</v>
      </c>
      <c r="I3591">
        <v>4</v>
      </c>
      <c r="J3591" t="s">
        <v>29</v>
      </c>
      <c r="K3591">
        <v>10</v>
      </c>
      <c r="L3591">
        <v>44</v>
      </c>
      <c r="M3591">
        <v>43</v>
      </c>
      <c r="N3591" t="s">
        <v>18</v>
      </c>
      <c r="O3591" t="s">
        <v>1567</v>
      </c>
      <c r="P3591">
        <v>72</v>
      </c>
      <c r="Q3591">
        <v>2.4</v>
      </c>
      <c r="R3591">
        <v>67</v>
      </c>
      <c r="S3591">
        <v>2.2333333333333334</v>
      </c>
      <c r="T3591">
        <f>DATATABLE[[#This Row],[تعداد واگن منتظر واگذاری]]+DATATABLE[[#This Row],[تعداد واگن تحت تخلیه]]</f>
        <v>139</v>
      </c>
      <c r="U3591">
        <v>4.6333333333333337</v>
      </c>
      <c r="V3591">
        <v>64</v>
      </c>
      <c r="W3591">
        <v>2.1333333333333333</v>
      </c>
      <c r="X3591">
        <v>4160</v>
      </c>
      <c r="Y3591">
        <v>139</v>
      </c>
      <c r="Z3591">
        <v>131</v>
      </c>
      <c r="AA3591" t="s">
        <v>15</v>
      </c>
      <c r="AB3591">
        <v>1</v>
      </c>
      <c r="AC3591">
        <v>0</v>
      </c>
      <c r="AD3591" t="s">
        <v>15</v>
      </c>
      <c r="AE3591">
        <v>1</v>
      </c>
      <c r="AF3591">
        <v>0</v>
      </c>
      <c r="AG3591" t="s">
        <v>15</v>
      </c>
      <c r="AH3591">
        <v>1</v>
      </c>
      <c r="AI3591">
        <v>0</v>
      </c>
      <c r="AJ3591" t="s">
        <v>15</v>
      </c>
      <c r="AK3591">
        <v>1</v>
      </c>
      <c r="AL3591">
        <v>0</v>
      </c>
    </row>
    <row r="3592" spans="1:38" x14ac:dyDescent="0.25">
      <c r="A3592" t="s">
        <v>1530</v>
      </c>
      <c r="B3592" t="s">
        <v>10</v>
      </c>
      <c r="C3592">
        <v>13981025</v>
      </c>
      <c r="D3592">
        <v>981025</v>
      </c>
      <c r="E3592" t="s">
        <v>1393</v>
      </c>
      <c r="F3592" t="s">
        <v>1394</v>
      </c>
      <c r="G3592" t="s">
        <v>1523</v>
      </c>
      <c r="H3592" t="s">
        <v>42</v>
      </c>
      <c r="I3592">
        <v>4</v>
      </c>
      <c r="J3592" t="s">
        <v>29</v>
      </c>
      <c r="K3592">
        <v>10</v>
      </c>
      <c r="L3592">
        <v>44</v>
      </c>
      <c r="M3592">
        <v>43</v>
      </c>
      <c r="N3592" t="s">
        <v>19</v>
      </c>
      <c r="O3592" t="s">
        <v>1568</v>
      </c>
      <c r="P3592">
        <v>92</v>
      </c>
      <c r="Q3592">
        <v>3.0666666666666669</v>
      </c>
      <c r="R3592">
        <v>102</v>
      </c>
      <c r="S3592">
        <v>3.4</v>
      </c>
      <c r="T3592">
        <f>DATATABLE[[#This Row],[تعداد واگن منتظر واگذاری]]+DATATABLE[[#This Row],[تعداد واگن تحت تخلیه]]</f>
        <v>194</v>
      </c>
      <c r="U3592">
        <v>6.4666666666666668</v>
      </c>
      <c r="V3592">
        <v>94</v>
      </c>
      <c r="W3592">
        <v>3.1333333333333333</v>
      </c>
      <c r="X3592">
        <v>6110</v>
      </c>
      <c r="Y3592">
        <v>194</v>
      </c>
      <c r="Z3592">
        <v>196</v>
      </c>
      <c r="AA3592" t="s">
        <v>15</v>
      </c>
      <c r="AB3592">
        <v>1</v>
      </c>
      <c r="AC3592">
        <v>0</v>
      </c>
      <c r="AD3592" t="s">
        <v>15</v>
      </c>
      <c r="AE3592">
        <v>1</v>
      </c>
      <c r="AF3592">
        <v>0</v>
      </c>
      <c r="AG3592" t="s">
        <v>15</v>
      </c>
      <c r="AH3592">
        <v>1</v>
      </c>
      <c r="AI3592">
        <v>0</v>
      </c>
      <c r="AJ3592" t="s">
        <v>15</v>
      </c>
      <c r="AK3592">
        <v>1</v>
      </c>
      <c r="AL3592">
        <v>0</v>
      </c>
    </row>
    <row r="3593" spans="1:38" x14ac:dyDescent="0.25">
      <c r="A3593" t="s">
        <v>1530</v>
      </c>
      <c r="B3593" t="s">
        <v>10</v>
      </c>
      <c r="C3593">
        <v>13981026</v>
      </c>
      <c r="D3593">
        <v>981026</v>
      </c>
      <c r="E3593" t="s">
        <v>1395</v>
      </c>
      <c r="F3593" t="s">
        <v>1396</v>
      </c>
      <c r="G3593" t="s">
        <v>1523</v>
      </c>
      <c r="H3593" t="s">
        <v>42</v>
      </c>
      <c r="I3593">
        <v>4</v>
      </c>
      <c r="J3593" t="s">
        <v>29</v>
      </c>
      <c r="K3593">
        <v>10</v>
      </c>
      <c r="L3593">
        <v>44</v>
      </c>
      <c r="M3593">
        <v>44</v>
      </c>
      <c r="N3593" t="s">
        <v>20</v>
      </c>
      <c r="O3593" t="s">
        <v>1569</v>
      </c>
      <c r="P3593">
        <v>168</v>
      </c>
      <c r="Q3593">
        <v>5.6</v>
      </c>
      <c r="R3593">
        <v>105</v>
      </c>
      <c r="S3593">
        <v>3.5</v>
      </c>
      <c r="T3593">
        <f>DATATABLE[[#This Row],[تعداد واگن منتظر واگذاری]]+DATATABLE[[#This Row],[تعداد واگن تحت تخلیه]]</f>
        <v>273</v>
      </c>
      <c r="U3593">
        <v>9.1</v>
      </c>
      <c r="V3593">
        <v>123</v>
      </c>
      <c r="W3593">
        <v>4.0999999999999996</v>
      </c>
      <c r="X3593">
        <v>7995</v>
      </c>
      <c r="Y3593">
        <v>273</v>
      </c>
      <c r="Z3593">
        <v>228</v>
      </c>
      <c r="AA3593" t="s">
        <v>15</v>
      </c>
      <c r="AB3593">
        <v>1</v>
      </c>
      <c r="AC3593">
        <v>0</v>
      </c>
      <c r="AD3593" t="s">
        <v>15</v>
      </c>
      <c r="AE3593">
        <v>1</v>
      </c>
      <c r="AF3593">
        <v>0</v>
      </c>
      <c r="AG3593" t="s">
        <v>15</v>
      </c>
      <c r="AH3593">
        <v>1</v>
      </c>
      <c r="AI3593">
        <v>0</v>
      </c>
      <c r="AJ3593" t="s">
        <v>15</v>
      </c>
      <c r="AK3593">
        <v>1</v>
      </c>
      <c r="AL3593">
        <v>0</v>
      </c>
    </row>
    <row r="3594" spans="1:38" x14ac:dyDescent="0.25">
      <c r="A3594" t="s">
        <v>1530</v>
      </c>
      <c r="B3594" t="s">
        <v>10</v>
      </c>
      <c r="C3594">
        <v>13981027</v>
      </c>
      <c r="D3594">
        <v>981027</v>
      </c>
      <c r="E3594" t="s">
        <v>1397</v>
      </c>
      <c r="F3594" t="s">
        <v>1398</v>
      </c>
      <c r="G3594" t="s">
        <v>1523</v>
      </c>
      <c r="H3594" t="s">
        <v>42</v>
      </c>
      <c r="I3594">
        <v>4</v>
      </c>
      <c r="J3594" t="s">
        <v>29</v>
      </c>
      <c r="K3594">
        <v>10</v>
      </c>
      <c r="L3594">
        <v>44</v>
      </c>
      <c r="M3594">
        <v>44</v>
      </c>
      <c r="N3594" t="s">
        <v>12</v>
      </c>
      <c r="O3594" t="s">
        <v>1570</v>
      </c>
      <c r="P3594">
        <v>108</v>
      </c>
      <c r="Q3594">
        <v>3.6</v>
      </c>
      <c r="R3594">
        <v>145</v>
      </c>
      <c r="S3594">
        <v>4.833333333333333</v>
      </c>
      <c r="T3594">
        <f>DATATABLE[[#This Row],[تعداد واگن منتظر واگذاری]]+DATATABLE[[#This Row],[تعداد واگن تحت تخلیه]]</f>
        <v>253</v>
      </c>
      <c r="U3594">
        <v>8.4333333333333336</v>
      </c>
      <c r="V3594">
        <v>227</v>
      </c>
      <c r="W3594">
        <v>7.5666666666666664</v>
      </c>
      <c r="X3594">
        <v>14755</v>
      </c>
      <c r="Y3594">
        <v>253</v>
      </c>
      <c r="Z3594">
        <v>372</v>
      </c>
      <c r="AA3594" t="s">
        <v>15</v>
      </c>
      <c r="AB3594">
        <v>1</v>
      </c>
      <c r="AC3594">
        <v>0</v>
      </c>
      <c r="AD3594" t="s">
        <v>15</v>
      </c>
      <c r="AE3594">
        <v>1</v>
      </c>
      <c r="AF3594">
        <v>0</v>
      </c>
      <c r="AG3594" t="s">
        <v>15</v>
      </c>
      <c r="AH3594">
        <v>1</v>
      </c>
      <c r="AI3594">
        <v>0</v>
      </c>
      <c r="AJ3594" t="s">
        <v>15</v>
      </c>
      <c r="AK3594">
        <v>1</v>
      </c>
      <c r="AL3594">
        <v>0</v>
      </c>
    </row>
    <row r="3595" spans="1:38" x14ac:dyDescent="0.25">
      <c r="A3595" t="s">
        <v>1530</v>
      </c>
      <c r="B3595" t="s">
        <v>10</v>
      </c>
      <c r="C3595">
        <v>13981028</v>
      </c>
      <c r="D3595">
        <v>981028</v>
      </c>
      <c r="E3595" t="s">
        <v>1399</v>
      </c>
      <c r="F3595" t="s">
        <v>1400</v>
      </c>
      <c r="G3595" t="s">
        <v>1523</v>
      </c>
      <c r="H3595" t="s">
        <v>42</v>
      </c>
      <c r="I3595">
        <v>4</v>
      </c>
      <c r="J3595" t="s">
        <v>29</v>
      </c>
      <c r="K3595">
        <v>10</v>
      </c>
      <c r="L3595">
        <v>45</v>
      </c>
      <c r="M3595">
        <v>44</v>
      </c>
      <c r="N3595" t="s">
        <v>14</v>
      </c>
      <c r="O3595" t="s">
        <v>1571</v>
      </c>
      <c r="P3595">
        <v>5</v>
      </c>
      <c r="Q3595">
        <v>0.16666666666666666</v>
      </c>
      <c r="R3595">
        <v>154</v>
      </c>
      <c r="S3595">
        <v>5.1333333333333337</v>
      </c>
      <c r="T3595">
        <f>DATATABLE[[#This Row],[تعداد واگن منتظر واگذاری]]+DATATABLE[[#This Row],[تعداد واگن تحت تخلیه]]</f>
        <v>159</v>
      </c>
      <c r="U3595">
        <v>5.3</v>
      </c>
      <c r="V3595">
        <v>135</v>
      </c>
      <c r="W3595">
        <v>4.5</v>
      </c>
      <c r="X3595">
        <v>8775</v>
      </c>
      <c r="Y3595">
        <v>159</v>
      </c>
      <c r="Z3595">
        <v>289</v>
      </c>
      <c r="AA3595" t="s">
        <v>15</v>
      </c>
      <c r="AB3595">
        <v>1</v>
      </c>
      <c r="AC3595">
        <v>0</v>
      </c>
      <c r="AD3595" t="s">
        <v>15</v>
      </c>
      <c r="AE3595">
        <v>1</v>
      </c>
      <c r="AF3595">
        <v>0</v>
      </c>
      <c r="AG3595" t="s">
        <v>15</v>
      </c>
      <c r="AH3595">
        <v>1</v>
      </c>
      <c r="AI3595">
        <v>0</v>
      </c>
      <c r="AJ3595" t="s">
        <v>15</v>
      </c>
      <c r="AK3595">
        <v>1</v>
      </c>
      <c r="AL3595">
        <v>0</v>
      </c>
    </row>
    <row r="3596" spans="1:38" x14ac:dyDescent="0.25">
      <c r="A3596" t="s">
        <v>1530</v>
      </c>
      <c r="B3596" t="s">
        <v>10</v>
      </c>
      <c r="C3596">
        <v>13981029</v>
      </c>
      <c r="D3596">
        <v>981029</v>
      </c>
      <c r="E3596" t="s">
        <v>1401</v>
      </c>
      <c r="F3596" t="s">
        <v>1402</v>
      </c>
      <c r="G3596" t="s">
        <v>1523</v>
      </c>
      <c r="H3596" t="s">
        <v>42</v>
      </c>
      <c r="I3596">
        <v>4</v>
      </c>
      <c r="J3596" t="s">
        <v>29</v>
      </c>
      <c r="K3596">
        <v>10</v>
      </c>
      <c r="L3596">
        <v>45</v>
      </c>
      <c r="M3596">
        <v>44</v>
      </c>
      <c r="N3596" t="s">
        <v>16</v>
      </c>
      <c r="O3596" t="s">
        <v>1572</v>
      </c>
      <c r="P3596">
        <v>99</v>
      </c>
      <c r="Q3596">
        <v>3.3</v>
      </c>
      <c r="R3596">
        <v>130</v>
      </c>
      <c r="S3596">
        <v>4.333333333333333</v>
      </c>
      <c r="T3596">
        <f>DATATABLE[[#This Row],[تعداد واگن منتظر واگذاری]]+DATATABLE[[#This Row],[تعداد واگن تحت تخلیه]]</f>
        <v>229</v>
      </c>
      <c r="U3596">
        <v>7.6333333333333337</v>
      </c>
      <c r="V3596">
        <v>136</v>
      </c>
      <c r="W3596">
        <v>4.5333333333333332</v>
      </c>
      <c r="X3596">
        <v>8840</v>
      </c>
      <c r="Y3596">
        <v>229</v>
      </c>
      <c r="Z3596">
        <v>266</v>
      </c>
      <c r="AA3596" t="s">
        <v>15</v>
      </c>
      <c r="AB3596">
        <v>1</v>
      </c>
      <c r="AC3596">
        <v>0</v>
      </c>
      <c r="AD3596" t="s">
        <v>15</v>
      </c>
      <c r="AE3596">
        <v>1</v>
      </c>
      <c r="AF3596">
        <v>0</v>
      </c>
      <c r="AG3596" t="s">
        <v>15</v>
      </c>
      <c r="AH3596">
        <v>1</v>
      </c>
      <c r="AI3596">
        <v>0</v>
      </c>
      <c r="AJ3596" t="s">
        <v>15</v>
      </c>
      <c r="AK3596">
        <v>1</v>
      </c>
      <c r="AL3596">
        <v>0</v>
      </c>
    </row>
    <row r="3597" spans="1:38" x14ac:dyDescent="0.25">
      <c r="A3597" t="s">
        <v>1530</v>
      </c>
      <c r="B3597" t="s">
        <v>10</v>
      </c>
      <c r="C3597">
        <v>13981030</v>
      </c>
      <c r="D3597">
        <v>981030</v>
      </c>
      <c r="E3597" t="s">
        <v>1403</v>
      </c>
      <c r="F3597" t="s">
        <v>1404</v>
      </c>
      <c r="G3597" t="s">
        <v>1523</v>
      </c>
      <c r="H3597" t="s">
        <v>42</v>
      </c>
      <c r="I3597">
        <v>4</v>
      </c>
      <c r="J3597" t="s">
        <v>29</v>
      </c>
      <c r="K3597">
        <v>10</v>
      </c>
      <c r="L3597">
        <v>45</v>
      </c>
      <c r="M3597">
        <v>44</v>
      </c>
      <c r="N3597" t="s">
        <v>17</v>
      </c>
      <c r="O3597" t="s">
        <v>1573</v>
      </c>
      <c r="P3597">
        <v>77</v>
      </c>
      <c r="Q3597">
        <v>2.5666666666666669</v>
      </c>
      <c r="R3597">
        <v>198</v>
      </c>
      <c r="S3597">
        <v>6.6</v>
      </c>
      <c r="T3597">
        <f>DATATABLE[[#This Row],[تعداد واگن منتظر واگذاری]]+DATATABLE[[#This Row],[تعداد واگن تحت تخلیه]]</f>
        <v>275</v>
      </c>
      <c r="U3597">
        <v>9.1666666666666661</v>
      </c>
      <c r="V3597">
        <v>59</v>
      </c>
      <c r="W3597">
        <v>1.9666666666666666</v>
      </c>
      <c r="X3597">
        <v>3835</v>
      </c>
      <c r="Y3597">
        <v>275</v>
      </c>
      <c r="Z3597">
        <v>257</v>
      </c>
      <c r="AA3597" t="s">
        <v>15</v>
      </c>
      <c r="AB3597">
        <v>1</v>
      </c>
      <c r="AC3597">
        <v>0</v>
      </c>
      <c r="AD3597" t="s">
        <v>15</v>
      </c>
      <c r="AE3597">
        <v>1</v>
      </c>
      <c r="AF3597">
        <v>0</v>
      </c>
      <c r="AG3597" t="s">
        <v>15</v>
      </c>
      <c r="AH3597">
        <v>1</v>
      </c>
      <c r="AI3597">
        <v>0</v>
      </c>
      <c r="AJ3597" t="s">
        <v>15</v>
      </c>
      <c r="AK3597">
        <v>1</v>
      </c>
      <c r="AL3597">
        <v>0</v>
      </c>
    </row>
    <row r="3598" spans="1:38" x14ac:dyDescent="0.25">
      <c r="A3598" t="s">
        <v>1530</v>
      </c>
      <c r="B3598" t="s">
        <v>10</v>
      </c>
      <c r="C3598">
        <v>13981101</v>
      </c>
      <c r="D3598">
        <v>981101</v>
      </c>
      <c r="E3598" t="s">
        <v>1405</v>
      </c>
      <c r="F3598" t="s">
        <v>1406</v>
      </c>
      <c r="G3598" t="s">
        <v>1523</v>
      </c>
      <c r="H3598" t="s">
        <v>42</v>
      </c>
      <c r="I3598">
        <v>4</v>
      </c>
      <c r="J3598" t="s">
        <v>30</v>
      </c>
      <c r="K3598">
        <v>11</v>
      </c>
      <c r="L3598">
        <v>45</v>
      </c>
      <c r="M3598">
        <v>44</v>
      </c>
      <c r="N3598" t="s">
        <v>18</v>
      </c>
      <c r="O3598" t="s">
        <v>1542</v>
      </c>
      <c r="P3598">
        <v>11</v>
      </c>
      <c r="Q3598">
        <v>0.36666666666666664</v>
      </c>
      <c r="R3598">
        <v>88</v>
      </c>
      <c r="S3598">
        <v>2.9333333333333331</v>
      </c>
      <c r="T3598">
        <f>DATATABLE[[#This Row],[تعداد واگن منتظر واگذاری]]+DATATABLE[[#This Row],[تعداد واگن تحت تخلیه]]</f>
        <v>99</v>
      </c>
      <c r="U3598">
        <v>3.3</v>
      </c>
      <c r="V3598">
        <v>182</v>
      </c>
      <c r="W3598">
        <v>6.0666666666666664</v>
      </c>
      <c r="X3598">
        <v>11830</v>
      </c>
      <c r="Y3598">
        <v>99</v>
      </c>
      <c r="Z3598">
        <v>270</v>
      </c>
      <c r="AA3598" t="s">
        <v>15</v>
      </c>
      <c r="AB3598">
        <v>1</v>
      </c>
      <c r="AC3598">
        <v>0</v>
      </c>
      <c r="AD3598" t="s">
        <v>15</v>
      </c>
      <c r="AE3598">
        <v>1</v>
      </c>
      <c r="AF3598">
        <v>0</v>
      </c>
      <c r="AG3598" t="s">
        <v>15</v>
      </c>
      <c r="AH3598">
        <v>1</v>
      </c>
      <c r="AI3598">
        <v>0</v>
      </c>
      <c r="AJ3598" t="s">
        <v>15</v>
      </c>
      <c r="AK3598">
        <v>1</v>
      </c>
      <c r="AL3598">
        <v>0</v>
      </c>
    </row>
    <row r="3599" spans="1:38" x14ac:dyDescent="0.25">
      <c r="A3599" t="s">
        <v>1530</v>
      </c>
      <c r="B3599" t="s">
        <v>10</v>
      </c>
      <c r="C3599">
        <v>13981102</v>
      </c>
      <c r="D3599">
        <v>981102</v>
      </c>
      <c r="E3599" t="s">
        <v>1407</v>
      </c>
      <c r="F3599" t="s">
        <v>1408</v>
      </c>
      <c r="G3599" t="s">
        <v>1523</v>
      </c>
      <c r="H3599" t="s">
        <v>42</v>
      </c>
      <c r="I3599">
        <v>4</v>
      </c>
      <c r="J3599" t="s">
        <v>30</v>
      </c>
      <c r="K3599">
        <v>11</v>
      </c>
      <c r="L3599">
        <v>45</v>
      </c>
      <c r="M3599">
        <v>44</v>
      </c>
      <c r="N3599" t="s">
        <v>19</v>
      </c>
      <c r="O3599" t="s">
        <v>1543</v>
      </c>
      <c r="P3599">
        <v>58</v>
      </c>
      <c r="Q3599">
        <v>1.9333333333333333</v>
      </c>
      <c r="R3599">
        <v>116</v>
      </c>
      <c r="S3599">
        <v>3.8666666666666667</v>
      </c>
      <c r="T3599">
        <f>DATATABLE[[#This Row],[تعداد واگن منتظر واگذاری]]+DATATABLE[[#This Row],[تعداد واگن تحت تخلیه]]</f>
        <v>174</v>
      </c>
      <c r="U3599">
        <v>5.8</v>
      </c>
      <c r="V3599">
        <v>143</v>
      </c>
      <c r="W3599">
        <v>4.7666666666666666</v>
      </c>
      <c r="X3599">
        <v>9295</v>
      </c>
      <c r="Y3599">
        <v>174</v>
      </c>
      <c r="Z3599">
        <v>259</v>
      </c>
      <c r="AA3599" t="s">
        <v>15</v>
      </c>
      <c r="AB3599">
        <v>1</v>
      </c>
      <c r="AC3599">
        <v>0</v>
      </c>
      <c r="AD3599" t="s">
        <v>15</v>
      </c>
      <c r="AE3599">
        <v>1</v>
      </c>
      <c r="AF3599">
        <v>0</v>
      </c>
      <c r="AG3599" t="s">
        <v>15</v>
      </c>
      <c r="AH3599">
        <v>1</v>
      </c>
      <c r="AI3599">
        <v>0</v>
      </c>
      <c r="AJ3599" t="s">
        <v>15</v>
      </c>
      <c r="AK3599">
        <v>1</v>
      </c>
      <c r="AL3599">
        <v>0</v>
      </c>
    </row>
    <row r="3600" spans="1:38" x14ac:dyDescent="0.25">
      <c r="A3600" t="s">
        <v>1530</v>
      </c>
      <c r="B3600" t="s">
        <v>10</v>
      </c>
      <c r="C3600">
        <v>13981103</v>
      </c>
      <c r="D3600">
        <v>981103</v>
      </c>
      <c r="E3600" t="s">
        <v>1409</v>
      </c>
      <c r="F3600" t="s">
        <v>1410</v>
      </c>
      <c r="G3600" t="s">
        <v>1523</v>
      </c>
      <c r="H3600" t="s">
        <v>42</v>
      </c>
      <c r="I3600">
        <v>4</v>
      </c>
      <c r="J3600" t="s">
        <v>30</v>
      </c>
      <c r="K3600">
        <v>11</v>
      </c>
      <c r="L3600">
        <v>45</v>
      </c>
      <c r="M3600">
        <v>45</v>
      </c>
      <c r="N3600" t="s">
        <v>20</v>
      </c>
      <c r="O3600" t="s">
        <v>1544</v>
      </c>
      <c r="P3600">
        <v>154</v>
      </c>
      <c r="Q3600">
        <v>5.1333333333333337</v>
      </c>
      <c r="R3600">
        <v>183</v>
      </c>
      <c r="S3600">
        <v>6.1</v>
      </c>
      <c r="T3600">
        <f>DATATABLE[[#This Row],[تعداد واگن منتظر واگذاری]]+DATATABLE[[#This Row],[تعداد واگن تحت تخلیه]]</f>
        <v>337</v>
      </c>
      <c r="U3600">
        <v>11.233333333333333</v>
      </c>
      <c r="V3600">
        <v>123</v>
      </c>
      <c r="W3600">
        <v>4.0999999999999996</v>
      </c>
      <c r="X3600">
        <v>7995</v>
      </c>
      <c r="Y3600">
        <v>337</v>
      </c>
      <c r="Z3600">
        <v>306</v>
      </c>
      <c r="AA3600" t="s">
        <v>15</v>
      </c>
      <c r="AB3600">
        <v>1</v>
      </c>
      <c r="AC3600">
        <v>0</v>
      </c>
      <c r="AD3600" t="s">
        <v>15</v>
      </c>
      <c r="AE3600">
        <v>1</v>
      </c>
      <c r="AF3600">
        <v>0</v>
      </c>
      <c r="AG3600" t="s">
        <v>15</v>
      </c>
      <c r="AH3600">
        <v>1</v>
      </c>
      <c r="AI3600">
        <v>0</v>
      </c>
      <c r="AJ3600" t="s">
        <v>15</v>
      </c>
      <c r="AK3600">
        <v>1</v>
      </c>
      <c r="AL3600">
        <v>0</v>
      </c>
    </row>
    <row r="3601" spans="1:38" x14ac:dyDescent="0.25">
      <c r="A3601" t="s">
        <v>1530</v>
      </c>
      <c r="B3601" t="s">
        <v>10</v>
      </c>
      <c r="C3601">
        <v>13981104</v>
      </c>
      <c r="D3601">
        <v>981104</v>
      </c>
      <c r="E3601" t="s">
        <v>1411</v>
      </c>
      <c r="F3601" t="s">
        <v>1412</v>
      </c>
      <c r="G3601" t="s">
        <v>1523</v>
      </c>
      <c r="H3601" t="s">
        <v>42</v>
      </c>
      <c r="I3601">
        <v>4</v>
      </c>
      <c r="J3601" t="s">
        <v>30</v>
      </c>
      <c r="K3601">
        <v>11</v>
      </c>
      <c r="L3601">
        <v>45</v>
      </c>
      <c r="M3601">
        <v>45</v>
      </c>
      <c r="N3601" t="s">
        <v>12</v>
      </c>
      <c r="O3601" t="s">
        <v>1545</v>
      </c>
      <c r="P3601">
        <v>28</v>
      </c>
      <c r="Q3601">
        <v>0.93333333333333335</v>
      </c>
      <c r="R3601">
        <v>204</v>
      </c>
      <c r="S3601">
        <v>6.8</v>
      </c>
      <c r="T3601">
        <f>DATATABLE[[#This Row],[تعداد واگن منتظر واگذاری]]+DATATABLE[[#This Row],[تعداد واگن تحت تخلیه]]</f>
        <v>232</v>
      </c>
      <c r="U3601">
        <v>7.7333333333333334</v>
      </c>
      <c r="V3601">
        <v>146</v>
      </c>
      <c r="W3601">
        <v>4.8666666666666663</v>
      </c>
      <c r="X3601">
        <v>9490</v>
      </c>
      <c r="Y3601">
        <v>232</v>
      </c>
      <c r="Z3601">
        <v>350</v>
      </c>
      <c r="AA3601" t="s">
        <v>15</v>
      </c>
      <c r="AB3601">
        <v>1</v>
      </c>
      <c r="AC3601">
        <v>0</v>
      </c>
      <c r="AD3601" t="s">
        <v>15</v>
      </c>
      <c r="AE3601">
        <v>1</v>
      </c>
      <c r="AF3601">
        <v>0</v>
      </c>
      <c r="AG3601" t="s">
        <v>15</v>
      </c>
      <c r="AH3601">
        <v>1</v>
      </c>
      <c r="AI3601">
        <v>0</v>
      </c>
      <c r="AJ3601" t="s">
        <v>15</v>
      </c>
      <c r="AK3601">
        <v>1</v>
      </c>
      <c r="AL3601">
        <v>0</v>
      </c>
    </row>
    <row r="3602" spans="1:38" x14ac:dyDescent="0.25">
      <c r="A3602" t="s">
        <v>1530</v>
      </c>
      <c r="B3602" t="s">
        <v>10</v>
      </c>
      <c r="C3602">
        <v>13981105</v>
      </c>
      <c r="D3602">
        <v>981105</v>
      </c>
      <c r="E3602" t="s">
        <v>1413</v>
      </c>
      <c r="F3602" t="s">
        <v>1414</v>
      </c>
      <c r="G3602" t="s">
        <v>1523</v>
      </c>
      <c r="H3602" t="s">
        <v>42</v>
      </c>
      <c r="I3602">
        <v>4</v>
      </c>
      <c r="J3602" t="s">
        <v>30</v>
      </c>
      <c r="K3602">
        <v>11</v>
      </c>
      <c r="L3602">
        <v>46</v>
      </c>
      <c r="M3602">
        <v>45</v>
      </c>
      <c r="N3602" t="s">
        <v>14</v>
      </c>
      <c r="O3602" t="s">
        <v>1546</v>
      </c>
      <c r="P3602">
        <v>171</v>
      </c>
      <c r="Q3602">
        <v>5.7</v>
      </c>
      <c r="R3602">
        <v>188</v>
      </c>
      <c r="S3602">
        <v>6.2666666666666666</v>
      </c>
      <c r="T3602">
        <f>DATATABLE[[#This Row],[تعداد واگن منتظر واگذاری]]+DATATABLE[[#This Row],[تعداد واگن تحت تخلیه]]</f>
        <v>359</v>
      </c>
      <c r="U3602">
        <v>11.966666666666667</v>
      </c>
      <c r="V3602">
        <v>161</v>
      </c>
      <c r="W3602">
        <v>5.3666666666666663</v>
      </c>
      <c r="X3602">
        <v>10465</v>
      </c>
      <c r="Y3602">
        <v>359</v>
      </c>
      <c r="Z3602">
        <v>349</v>
      </c>
      <c r="AA3602" t="s">
        <v>15</v>
      </c>
      <c r="AB3602">
        <v>1</v>
      </c>
      <c r="AC3602">
        <v>0</v>
      </c>
      <c r="AD3602" t="s">
        <v>15</v>
      </c>
      <c r="AE3602">
        <v>1</v>
      </c>
      <c r="AF3602">
        <v>0</v>
      </c>
      <c r="AG3602" t="s">
        <v>15</v>
      </c>
      <c r="AH3602">
        <v>1</v>
      </c>
      <c r="AI3602">
        <v>0</v>
      </c>
      <c r="AJ3602" t="s">
        <v>15</v>
      </c>
      <c r="AK3602">
        <v>1</v>
      </c>
      <c r="AL3602">
        <v>0</v>
      </c>
    </row>
    <row r="3603" spans="1:38" x14ac:dyDescent="0.25">
      <c r="A3603" t="s">
        <v>1530</v>
      </c>
      <c r="B3603" t="s">
        <v>10</v>
      </c>
      <c r="C3603">
        <v>13981106</v>
      </c>
      <c r="D3603">
        <v>981106</v>
      </c>
      <c r="E3603" t="s">
        <v>1415</v>
      </c>
      <c r="F3603" t="s">
        <v>1416</v>
      </c>
      <c r="G3603" t="s">
        <v>1523</v>
      </c>
      <c r="H3603" t="s">
        <v>42</v>
      </c>
      <c r="I3603">
        <v>4</v>
      </c>
      <c r="J3603" t="s">
        <v>30</v>
      </c>
      <c r="K3603">
        <v>11</v>
      </c>
      <c r="L3603">
        <v>46</v>
      </c>
      <c r="M3603">
        <v>45</v>
      </c>
      <c r="N3603" t="s">
        <v>16</v>
      </c>
      <c r="O3603" t="s">
        <v>1547</v>
      </c>
      <c r="P3603">
        <v>229</v>
      </c>
      <c r="Q3603">
        <v>7.6333333333333337</v>
      </c>
      <c r="R3603">
        <v>241</v>
      </c>
      <c r="S3603">
        <v>8.0333333333333332</v>
      </c>
      <c r="T3603">
        <f>DATATABLE[[#This Row],[تعداد واگن منتظر واگذاری]]+DATATABLE[[#This Row],[تعداد واگن تحت تخلیه]]</f>
        <v>470</v>
      </c>
      <c r="U3603">
        <v>15.666666666666666</v>
      </c>
      <c r="V3603">
        <v>102</v>
      </c>
      <c r="W3603">
        <v>3.4</v>
      </c>
      <c r="X3603">
        <v>6630</v>
      </c>
      <c r="Y3603">
        <v>470</v>
      </c>
      <c r="Z3603">
        <v>343</v>
      </c>
      <c r="AA3603" t="s">
        <v>15</v>
      </c>
      <c r="AB3603">
        <v>1</v>
      </c>
      <c r="AC3603">
        <v>0</v>
      </c>
      <c r="AD3603" t="s">
        <v>15</v>
      </c>
      <c r="AE3603">
        <v>1</v>
      </c>
      <c r="AF3603">
        <v>0</v>
      </c>
      <c r="AG3603" t="s">
        <v>15</v>
      </c>
      <c r="AH3603">
        <v>1</v>
      </c>
      <c r="AI3603">
        <v>0</v>
      </c>
      <c r="AJ3603" t="s">
        <v>15</v>
      </c>
      <c r="AK3603">
        <v>1</v>
      </c>
      <c r="AL3603">
        <v>0</v>
      </c>
    </row>
    <row r="3604" spans="1:38" x14ac:dyDescent="0.25">
      <c r="A3604" t="s">
        <v>1530</v>
      </c>
      <c r="B3604" t="s">
        <v>10</v>
      </c>
      <c r="C3604">
        <v>13981107</v>
      </c>
      <c r="D3604">
        <v>981107</v>
      </c>
      <c r="E3604" t="s">
        <v>1417</v>
      </c>
      <c r="F3604" t="s">
        <v>1418</v>
      </c>
      <c r="G3604" t="s">
        <v>1523</v>
      </c>
      <c r="H3604" t="s">
        <v>42</v>
      </c>
      <c r="I3604">
        <v>4</v>
      </c>
      <c r="J3604" t="s">
        <v>30</v>
      </c>
      <c r="K3604">
        <v>11</v>
      </c>
      <c r="L3604">
        <v>46</v>
      </c>
      <c r="M3604">
        <v>45</v>
      </c>
      <c r="N3604" t="s">
        <v>17</v>
      </c>
      <c r="O3604" t="s">
        <v>1548</v>
      </c>
      <c r="P3604">
        <v>153</v>
      </c>
      <c r="Q3604">
        <v>5.0999999999999996</v>
      </c>
      <c r="R3604">
        <v>292</v>
      </c>
      <c r="S3604">
        <v>9.7333333333333325</v>
      </c>
      <c r="T3604">
        <f>DATATABLE[[#This Row],[تعداد واگن منتظر واگذاری]]+DATATABLE[[#This Row],[تعداد واگن تحت تخلیه]]</f>
        <v>445</v>
      </c>
      <c r="U3604">
        <v>14.833333333333334</v>
      </c>
      <c r="V3604">
        <v>194</v>
      </c>
      <c r="W3604">
        <v>6.4666666666666668</v>
      </c>
      <c r="X3604">
        <v>12610</v>
      </c>
      <c r="Y3604">
        <v>445</v>
      </c>
      <c r="Z3604">
        <v>486</v>
      </c>
      <c r="AA3604" t="s">
        <v>15</v>
      </c>
      <c r="AB3604">
        <v>1</v>
      </c>
      <c r="AC3604">
        <v>0</v>
      </c>
      <c r="AD3604" t="s">
        <v>15</v>
      </c>
      <c r="AE3604">
        <v>1</v>
      </c>
      <c r="AF3604">
        <v>0</v>
      </c>
      <c r="AG3604" t="s">
        <v>15</v>
      </c>
      <c r="AH3604">
        <v>1</v>
      </c>
      <c r="AI3604">
        <v>0</v>
      </c>
      <c r="AJ3604" t="s">
        <v>15</v>
      </c>
      <c r="AK3604">
        <v>1</v>
      </c>
      <c r="AL3604">
        <v>0</v>
      </c>
    </row>
    <row r="3605" spans="1:38" x14ac:dyDescent="0.25">
      <c r="A3605" t="s">
        <v>1530</v>
      </c>
      <c r="B3605" t="s">
        <v>10</v>
      </c>
      <c r="C3605">
        <v>13981108</v>
      </c>
      <c r="D3605">
        <v>981108</v>
      </c>
      <c r="E3605" t="s">
        <v>1419</v>
      </c>
      <c r="F3605" t="s">
        <v>1420</v>
      </c>
      <c r="G3605" t="s">
        <v>1523</v>
      </c>
      <c r="H3605" t="s">
        <v>42</v>
      </c>
      <c r="I3605">
        <v>4</v>
      </c>
      <c r="J3605" t="s">
        <v>30</v>
      </c>
      <c r="K3605">
        <v>11</v>
      </c>
      <c r="L3605">
        <v>46</v>
      </c>
      <c r="M3605">
        <v>45</v>
      </c>
      <c r="N3605" t="s">
        <v>18</v>
      </c>
      <c r="O3605" t="s">
        <v>1549</v>
      </c>
      <c r="P3605">
        <v>212</v>
      </c>
      <c r="Q3605">
        <v>7.0666666666666664</v>
      </c>
      <c r="R3605">
        <v>187</v>
      </c>
      <c r="S3605">
        <v>6.2333333333333334</v>
      </c>
      <c r="T3605">
        <f>DATATABLE[[#This Row],[تعداد واگن منتظر واگذاری]]+DATATABLE[[#This Row],[تعداد واگن تحت تخلیه]]</f>
        <v>399</v>
      </c>
      <c r="U3605">
        <v>13.3</v>
      </c>
      <c r="V3605">
        <v>235</v>
      </c>
      <c r="W3605">
        <v>7.833333333333333</v>
      </c>
      <c r="X3605">
        <v>15275</v>
      </c>
      <c r="Y3605">
        <v>399</v>
      </c>
      <c r="Z3605">
        <v>422</v>
      </c>
      <c r="AA3605" t="s">
        <v>15</v>
      </c>
      <c r="AB3605">
        <v>1</v>
      </c>
      <c r="AC3605">
        <v>0</v>
      </c>
      <c r="AD3605" t="s">
        <v>15</v>
      </c>
      <c r="AE3605">
        <v>1</v>
      </c>
      <c r="AF3605">
        <v>0</v>
      </c>
      <c r="AG3605" t="s">
        <v>15</v>
      </c>
      <c r="AH3605">
        <v>1</v>
      </c>
      <c r="AI3605">
        <v>0</v>
      </c>
      <c r="AJ3605" t="s">
        <v>15</v>
      </c>
      <c r="AK3605">
        <v>1</v>
      </c>
      <c r="AL3605">
        <v>0</v>
      </c>
    </row>
    <row r="3606" spans="1:38" x14ac:dyDescent="0.25">
      <c r="A3606" t="s">
        <v>1530</v>
      </c>
      <c r="B3606" t="s">
        <v>10</v>
      </c>
      <c r="C3606">
        <v>13981109</v>
      </c>
      <c r="D3606">
        <v>981109</v>
      </c>
      <c r="E3606" t="s">
        <v>1421</v>
      </c>
      <c r="F3606" t="s">
        <v>1422</v>
      </c>
      <c r="G3606" t="s">
        <v>1523</v>
      </c>
      <c r="H3606" t="s">
        <v>42</v>
      </c>
      <c r="I3606">
        <v>4</v>
      </c>
      <c r="J3606" t="s">
        <v>30</v>
      </c>
      <c r="K3606">
        <v>11</v>
      </c>
      <c r="L3606">
        <v>46</v>
      </c>
      <c r="M3606">
        <v>45</v>
      </c>
      <c r="N3606" t="s">
        <v>19</v>
      </c>
      <c r="O3606" t="s">
        <v>1550</v>
      </c>
      <c r="P3606">
        <v>305</v>
      </c>
      <c r="Q3606">
        <v>10.166666666666666</v>
      </c>
      <c r="R3606">
        <v>120</v>
      </c>
      <c r="S3606">
        <v>4</v>
      </c>
      <c r="T3606">
        <f>DATATABLE[[#This Row],[تعداد واگن منتظر واگذاری]]+DATATABLE[[#This Row],[تعداد واگن تحت تخلیه]]</f>
        <v>425</v>
      </c>
      <c r="U3606">
        <v>14.166666666666666</v>
      </c>
      <c r="V3606">
        <v>196</v>
      </c>
      <c r="W3606">
        <v>6.5333333333333332</v>
      </c>
      <c r="X3606">
        <v>12740</v>
      </c>
      <c r="Y3606">
        <v>425</v>
      </c>
      <c r="Z3606">
        <v>316</v>
      </c>
      <c r="AA3606" t="s">
        <v>15</v>
      </c>
      <c r="AB3606">
        <v>1</v>
      </c>
      <c r="AC3606">
        <v>0</v>
      </c>
      <c r="AD3606" t="s">
        <v>15</v>
      </c>
      <c r="AE3606">
        <v>1</v>
      </c>
      <c r="AF3606">
        <v>0</v>
      </c>
      <c r="AG3606" t="s">
        <v>15</v>
      </c>
      <c r="AH3606">
        <v>1</v>
      </c>
      <c r="AI3606">
        <v>0</v>
      </c>
      <c r="AJ3606" t="s">
        <v>15</v>
      </c>
      <c r="AK3606">
        <v>1</v>
      </c>
      <c r="AL3606">
        <v>0</v>
      </c>
    </row>
    <row r="3607" spans="1:38" x14ac:dyDescent="0.25">
      <c r="A3607" t="s">
        <v>1530</v>
      </c>
      <c r="B3607" t="s">
        <v>10</v>
      </c>
      <c r="C3607">
        <v>13981110</v>
      </c>
      <c r="D3607">
        <v>981110</v>
      </c>
      <c r="E3607" t="s">
        <v>1423</v>
      </c>
      <c r="F3607" t="s">
        <v>1424</v>
      </c>
      <c r="G3607" t="s">
        <v>1523</v>
      </c>
      <c r="H3607" t="s">
        <v>42</v>
      </c>
      <c r="I3607">
        <v>4</v>
      </c>
      <c r="J3607" t="s">
        <v>30</v>
      </c>
      <c r="K3607">
        <v>11</v>
      </c>
      <c r="L3607">
        <v>46</v>
      </c>
      <c r="M3607">
        <v>46</v>
      </c>
      <c r="N3607" t="s">
        <v>20</v>
      </c>
      <c r="O3607" t="s">
        <v>1551</v>
      </c>
      <c r="P3607">
        <v>255</v>
      </c>
      <c r="Q3607">
        <v>8.5</v>
      </c>
      <c r="R3607">
        <v>238</v>
      </c>
      <c r="S3607">
        <v>7.9333333333333336</v>
      </c>
      <c r="T3607">
        <f>DATATABLE[[#This Row],[تعداد واگن منتظر واگذاری]]+DATATABLE[[#This Row],[تعداد واگن تحت تخلیه]]</f>
        <v>493</v>
      </c>
      <c r="U3607">
        <v>16.433333333333334</v>
      </c>
      <c r="V3607">
        <v>121</v>
      </c>
      <c r="W3607">
        <v>4.0333333333333332</v>
      </c>
      <c r="X3607">
        <v>7865</v>
      </c>
      <c r="Y3607">
        <v>493</v>
      </c>
      <c r="Z3607">
        <v>359</v>
      </c>
      <c r="AA3607" t="s">
        <v>15</v>
      </c>
      <c r="AB3607">
        <v>1</v>
      </c>
      <c r="AC3607">
        <v>0</v>
      </c>
      <c r="AD3607" t="s">
        <v>15</v>
      </c>
      <c r="AE3607">
        <v>1</v>
      </c>
      <c r="AF3607">
        <v>0</v>
      </c>
      <c r="AG3607" t="s">
        <v>15</v>
      </c>
      <c r="AH3607">
        <v>1</v>
      </c>
      <c r="AI3607">
        <v>0</v>
      </c>
      <c r="AJ3607" t="s">
        <v>15</v>
      </c>
      <c r="AK3607">
        <v>1</v>
      </c>
      <c r="AL3607">
        <v>0</v>
      </c>
    </row>
    <row r="3608" spans="1:38" x14ac:dyDescent="0.25">
      <c r="A3608" t="s">
        <v>1530</v>
      </c>
      <c r="B3608" t="s">
        <v>10</v>
      </c>
      <c r="C3608">
        <v>13981111</v>
      </c>
      <c r="D3608">
        <v>981111</v>
      </c>
      <c r="E3608" t="s">
        <v>1425</v>
      </c>
      <c r="F3608" t="s">
        <v>1426</v>
      </c>
      <c r="G3608" t="s">
        <v>1523</v>
      </c>
      <c r="H3608" t="s">
        <v>42</v>
      </c>
      <c r="I3608">
        <v>4</v>
      </c>
      <c r="J3608" t="s">
        <v>30</v>
      </c>
      <c r="K3608">
        <v>11</v>
      </c>
      <c r="L3608">
        <v>46</v>
      </c>
      <c r="M3608">
        <v>46</v>
      </c>
      <c r="N3608" t="s">
        <v>12</v>
      </c>
      <c r="O3608" t="s">
        <v>1552</v>
      </c>
      <c r="P3608">
        <v>227</v>
      </c>
      <c r="Q3608">
        <v>7.5666666666666664</v>
      </c>
      <c r="R3608">
        <v>219</v>
      </c>
      <c r="S3608">
        <v>7.3</v>
      </c>
      <c r="T3608">
        <f>DATATABLE[[#This Row],[تعداد واگن منتظر واگذاری]]+DATATABLE[[#This Row],[تعداد واگن تحت تخلیه]]</f>
        <v>446</v>
      </c>
      <c r="U3608">
        <v>14.866666666666667</v>
      </c>
      <c r="V3608">
        <v>233</v>
      </c>
      <c r="W3608">
        <v>7.7666666666666666</v>
      </c>
      <c r="X3608">
        <v>15145</v>
      </c>
      <c r="Y3608">
        <v>446</v>
      </c>
      <c r="Z3608">
        <v>452</v>
      </c>
      <c r="AA3608" t="s">
        <v>15</v>
      </c>
      <c r="AB3608">
        <v>1</v>
      </c>
      <c r="AC3608">
        <v>0</v>
      </c>
      <c r="AD3608" t="s">
        <v>15</v>
      </c>
      <c r="AE3608">
        <v>1</v>
      </c>
      <c r="AF3608">
        <v>0</v>
      </c>
      <c r="AG3608" t="s">
        <v>15</v>
      </c>
      <c r="AH3608">
        <v>1</v>
      </c>
      <c r="AI3608">
        <v>0</v>
      </c>
      <c r="AJ3608" t="s">
        <v>15</v>
      </c>
      <c r="AK3608">
        <v>1</v>
      </c>
      <c r="AL3608">
        <v>0</v>
      </c>
    </row>
    <row r="3609" spans="1:38" x14ac:dyDescent="0.25">
      <c r="A3609" t="s">
        <v>1530</v>
      </c>
      <c r="B3609" t="s">
        <v>10</v>
      </c>
      <c r="C3609">
        <v>13981112</v>
      </c>
      <c r="D3609">
        <v>981112</v>
      </c>
      <c r="E3609" t="s">
        <v>1427</v>
      </c>
      <c r="F3609" t="s">
        <v>1428</v>
      </c>
      <c r="G3609" t="s">
        <v>1523</v>
      </c>
      <c r="H3609" t="s">
        <v>42</v>
      </c>
      <c r="I3609">
        <v>4</v>
      </c>
      <c r="J3609" t="s">
        <v>30</v>
      </c>
      <c r="K3609">
        <v>11</v>
      </c>
      <c r="L3609">
        <v>47</v>
      </c>
      <c r="M3609">
        <v>46</v>
      </c>
      <c r="N3609" t="s">
        <v>14</v>
      </c>
      <c r="O3609" t="s">
        <v>1553</v>
      </c>
      <c r="P3609">
        <v>227</v>
      </c>
      <c r="Q3609">
        <v>7.5666666666666664</v>
      </c>
      <c r="R3609">
        <v>136</v>
      </c>
      <c r="S3609">
        <v>4.5333333333333332</v>
      </c>
      <c r="T3609">
        <f>DATATABLE[[#This Row],[تعداد واگن منتظر واگذاری]]+DATATABLE[[#This Row],[تعداد واگن تحت تخلیه]]</f>
        <v>363</v>
      </c>
      <c r="U3609">
        <v>12.1</v>
      </c>
      <c r="V3609">
        <v>247</v>
      </c>
      <c r="W3609">
        <v>8.2333333333333325</v>
      </c>
      <c r="X3609">
        <v>16055</v>
      </c>
      <c r="Y3609">
        <v>363</v>
      </c>
      <c r="Z3609">
        <v>383</v>
      </c>
      <c r="AA3609" t="s">
        <v>15</v>
      </c>
      <c r="AB3609">
        <v>1</v>
      </c>
      <c r="AC3609">
        <v>0</v>
      </c>
      <c r="AD3609" t="s">
        <v>15</v>
      </c>
      <c r="AE3609">
        <v>1</v>
      </c>
      <c r="AF3609">
        <v>0</v>
      </c>
      <c r="AG3609" t="s">
        <v>15</v>
      </c>
      <c r="AH3609">
        <v>1</v>
      </c>
      <c r="AI3609">
        <v>0</v>
      </c>
      <c r="AJ3609" t="s">
        <v>15</v>
      </c>
      <c r="AK3609">
        <v>1</v>
      </c>
      <c r="AL3609">
        <v>0</v>
      </c>
    </row>
    <row r="3610" spans="1:38" x14ac:dyDescent="0.25">
      <c r="A3610" t="s">
        <v>1530</v>
      </c>
      <c r="B3610" t="s">
        <v>10</v>
      </c>
      <c r="C3610">
        <v>13981113</v>
      </c>
      <c r="D3610">
        <v>981113</v>
      </c>
      <c r="E3610" t="s">
        <v>1429</v>
      </c>
      <c r="F3610" t="s">
        <v>1430</v>
      </c>
      <c r="G3610" t="s">
        <v>1523</v>
      </c>
      <c r="H3610" t="s">
        <v>42</v>
      </c>
      <c r="I3610">
        <v>4</v>
      </c>
      <c r="J3610" t="s">
        <v>30</v>
      </c>
      <c r="K3610">
        <v>11</v>
      </c>
      <c r="L3610">
        <v>47</v>
      </c>
      <c r="M3610">
        <v>46</v>
      </c>
      <c r="N3610" t="s">
        <v>16</v>
      </c>
      <c r="O3610" t="s">
        <v>1556</v>
      </c>
      <c r="P3610">
        <v>142</v>
      </c>
      <c r="Q3610">
        <v>4.7333333333333334</v>
      </c>
      <c r="R3610">
        <v>198</v>
      </c>
      <c r="S3610">
        <v>6.6</v>
      </c>
      <c r="T3610">
        <f>DATATABLE[[#This Row],[تعداد واگن منتظر واگذاری]]+DATATABLE[[#This Row],[تعداد واگن تحت تخلیه]]</f>
        <v>340</v>
      </c>
      <c r="U3610">
        <v>11.333333333333334</v>
      </c>
      <c r="V3610">
        <v>191</v>
      </c>
      <c r="W3610">
        <v>6.3666666666666663</v>
      </c>
      <c r="X3610">
        <v>12415</v>
      </c>
      <c r="Y3610">
        <v>340</v>
      </c>
      <c r="Z3610">
        <v>389</v>
      </c>
      <c r="AA3610" t="s">
        <v>15</v>
      </c>
      <c r="AB3610">
        <v>1</v>
      </c>
      <c r="AC3610">
        <v>0</v>
      </c>
      <c r="AD3610" t="s">
        <v>15</v>
      </c>
      <c r="AE3610">
        <v>1</v>
      </c>
      <c r="AF3610">
        <v>0</v>
      </c>
      <c r="AG3610" t="s">
        <v>15</v>
      </c>
      <c r="AH3610">
        <v>1</v>
      </c>
      <c r="AI3610">
        <v>0</v>
      </c>
      <c r="AJ3610" t="s">
        <v>15</v>
      </c>
      <c r="AK3610">
        <v>1</v>
      </c>
      <c r="AL3610">
        <v>0</v>
      </c>
    </row>
    <row r="3611" spans="1:38" x14ac:dyDescent="0.25">
      <c r="A3611" t="s">
        <v>1530</v>
      </c>
      <c r="B3611" t="s">
        <v>10</v>
      </c>
      <c r="C3611">
        <v>13981114</v>
      </c>
      <c r="D3611">
        <v>981114</v>
      </c>
      <c r="E3611" t="s">
        <v>1431</v>
      </c>
      <c r="F3611" t="s">
        <v>1432</v>
      </c>
      <c r="G3611" t="s">
        <v>1523</v>
      </c>
      <c r="H3611" t="s">
        <v>42</v>
      </c>
      <c r="I3611">
        <v>4</v>
      </c>
      <c r="J3611" t="s">
        <v>30</v>
      </c>
      <c r="K3611">
        <v>11</v>
      </c>
      <c r="L3611">
        <v>47</v>
      </c>
      <c r="M3611">
        <v>46</v>
      </c>
      <c r="N3611" t="s">
        <v>17</v>
      </c>
      <c r="O3611" t="s">
        <v>1557</v>
      </c>
      <c r="P3611">
        <v>235</v>
      </c>
      <c r="Q3611">
        <v>7.833333333333333</v>
      </c>
      <c r="R3611">
        <v>216</v>
      </c>
      <c r="S3611">
        <v>7.2</v>
      </c>
      <c r="T3611">
        <f>DATATABLE[[#This Row],[تعداد واگن منتظر واگذاری]]+DATATABLE[[#This Row],[تعداد واگن تحت تخلیه]]</f>
        <v>451</v>
      </c>
      <c r="U3611">
        <v>15.033333333333333</v>
      </c>
      <c r="V3611">
        <v>175</v>
      </c>
      <c r="W3611">
        <v>5.833333333333333</v>
      </c>
      <c r="X3611">
        <v>11375</v>
      </c>
      <c r="Y3611">
        <v>451</v>
      </c>
      <c r="Z3611">
        <v>391</v>
      </c>
      <c r="AA3611" t="s">
        <v>15</v>
      </c>
      <c r="AB3611">
        <v>1</v>
      </c>
      <c r="AC3611">
        <v>0</v>
      </c>
      <c r="AD3611" t="s">
        <v>15</v>
      </c>
      <c r="AE3611">
        <v>1</v>
      </c>
      <c r="AF3611">
        <v>0</v>
      </c>
      <c r="AG3611" t="s">
        <v>15</v>
      </c>
      <c r="AH3611">
        <v>1</v>
      </c>
      <c r="AI3611">
        <v>0</v>
      </c>
      <c r="AJ3611" t="s">
        <v>15</v>
      </c>
      <c r="AK3611">
        <v>1</v>
      </c>
      <c r="AL3611">
        <v>0</v>
      </c>
    </row>
    <row r="3612" spans="1:38" x14ac:dyDescent="0.25">
      <c r="A3612" t="s">
        <v>1530</v>
      </c>
      <c r="B3612" t="s">
        <v>10</v>
      </c>
      <c r="C3612">
        <v>13981115</v>
      </c>
      <c r="D3612">
        <v>981115</v>
      </c>
      <c r="E3612" t="s">
        <v>1433</v>
      </c>
      <c r="F3612" t="s">
        <v>1434</v>
      </c>
      <c r="G3612" t="s">
        <v>1523</v>
      </c>
      <c r="H3612" t="s">
        <v>42</v>
      </c>
      <c r="I3612">
        <v>4</v>
      </c>
      <c r="J3612" t="s">
        <v>30</v>
      </c>
      <c r="K3612">
        <v>11</v>
      </c>
      <c r="L3612">
        <v>47</v>
      </c>
      <c r="M3612">
        <v>46</v>
      </c>
      <c r="N3612" t="s">
        <v>18</v>
      </c>
      <c r="O3612" t="s">
        <v>1558</v>
      </c>
      <c r="P3612">
        <v>221</v>
      </c>
      <c r="Q3612">
        <v>7.3666666666666663</v>
      </c>
      <c r="R3612">
        <v>174</v>
      </c>
      <c r="S3612">
        <v>5.8</v>
      </c>
      <c r="T3612">
        <f>DATATABLE[[#This Row],[تعداد واگن منتظر واگذاری]]+DATATABLE[[#This Row],[تعداد واگن تحت تخلیه]]</f>
        <v>395</v>
      </c>
      <c r="U3612">
        <v>13.166666666666666</v>
      </c>
      <c r="V3612">
        <v>212</v>
      </c>
      <c r="W3612">
        <v>7.0666666666666664</v>
      </c>
      <c r="X3612">
        <v>13780</v>
      </c>
      <c r="Y3612">
        <v>395</v>
      </c>
      <c r="Z3612">
        <v>386</v>
      </c>
      <c r="AA3612" t="s">
        <v>15</v>
      </c>
      <c r="AB3612">
        <v>1</v>
      </c>
      <c r="AC3612">
        <v>0</v>
      </c>
      <c r="AD3612" t="s">
        <v>15</v>
      </c>
      <c r="AE3612">
        <v>1</v>
      </c>
      <c r="AF3612">
        <v>0</v>
      </c>
      <c r="AG3612" t="s">
        <v>15</v>
      </c>
      <c r="AH3612">
        <v>1</v>
      </c>
      <c r="AI3612">
        <v>0</v>
      </c>
      <c r="AJ3612" t="s">
        <v>15</v>
      </c>
      <c r="AK3612">
        <v>1</v>
      </c>
      <c r="AL3612">
        <v>0</v>
      </c>
    </row>
    <row r="3613" spans="1:38" x14ac:dyDescent="0.25">
      <c r="A3613" t="s">
        <v>1530</v>
      </c>
      <c r="B3613" t="s">
        <v>10</v>
      </c>
      <c r="C3613">
        <v>13981116</v>
      </c>
      <c r="D3613">
        <v>981116</v>
      </c>
      <c r="E3613" t="s">
        <v>1435</v>
      </c>
      <c r="F3613" t="s">
        <v>1436</v>
      </c>
      <c r="G3613" t="s">
        <v>1523</v>
      </c>
      <c r="H3613" t="s">
        <v>42</v>
      </c>
      <c r="I3613">
        <v>4</v>
      </c>
      <c r="J3613" t="s">
        <v>30</v>
      </c>
      <c r="K3613">
        <v>11</v>
      </c>
      <c r="L3613">
        <v>47</v>
      </c>
      <c r="M3613">
        <v>46</v>
      </c>
      <c r="N3613" t="s">
        <v>19</v>
      </c>
      <c r="O3613" t="s">
        <v>1559</v>
      </c>
      <c r="P3613">
        <v>28</v>
      </c>
      <c r="Q3613">
        <v>0.93333333333333335</v>
      </c>
      <c r="R3613">
        <v>180</v>
      </c>
      <c r="S3613">
        <v>6</v>
      </c>
      <c r="T3613">
        <f>DATATABLE[[#This Row],[تعداد واگن منتظر واگذاری]]+DATATABLE[[#This Row],[تعداد واگن تحت تخلیه]]</f>
        <v>208</v>
      </c>
      <c r="U3613">
        <v>6.9333333333333336</v>
      </c>
      <c r="V3613">
        <v>136</v>
      </c>
      <c r="W3613">
        <v>4.5333333333333332</v>
      </c>
      <c r="X3613">
        <v>8840</v>
      </c>
      <c r="Y3613">
        <v>208</v>
      </c>
      <c r="Z3613">
        <v>316</v>
      </c>
      <c r="AA3613" t="s">
        <v>15</v>
      </c>
      <c r="AB3613">
        <v>1</v>
      </c>
      <c r="AC3613">
        <v>0</v>
      </c>
      <c r="AD3613" t="s">
        <v>15</v>
      </c>
      <c r="AE3613">
        <v>1</v>
      </c>
      <c r="AF3613">
        <v>0</v>
      </c>
      <c r="AG3613" t="s">
        <v>15</v>
      </c>
      <c r="AH3613">
        <v>1</v>
      </c>
      <c r="AI3613">
        <v>0</v>
      </c>
      <c r="AJ3613" t="s">
        <v>15</v>
      </c>
      <c r="AK3613">
        <v>1</v>
      </c>
      <c r="AL3613">
        <v>0</v>
      </c>
    </row>
    <row r="3614" spans="1:38" x14ac:dyDescent="0.25">
      <c r="A3614" t="s">
        <v>1530</v>
      </c>
      <c r="B3614" t="s">
        <v>10</v>
      </c>
      <c r="C3614">
        <v>13981117</v>
      </c>
      <c r="D3614">
        <v>981117</v>
      </c>
      <c r="E3614" t="s">
        <v>1437</v>
      </c>
      <c r="F3614" t="s">
        <v>1438</v>
      </c>
      <c r="G3614" t="s">
        <v>1523</v>
      </c>
      <c r="H3614" t="s">
        <v>42</v>
      </c>
      <c r="I3614">
        <v>4</v>
      </c>
      <c r="J3614" t="s">
        <v>30</v>
      </c>
      <c r="K3614">
        <v>11</v>
      </c>
      <c r="L3614">
        <v>47</v>
      </c>
      <c r="M3614">
        <v>47</v>
      </c>
      <c r="N3614" t="s">
        <v>20</v>
      </c>
      <c r="O3614" t="s">
        <v>1560</v>
      </c>
      <c r="P3614">
        <v>81</v>
      </c>
      <c r="Q3614">
        <v>2.7</v>
      </c>
      <c r="R3614">
        <v>136</v>
      </c>
      <c r="S3614">
        <v>4.5333333333333332</v>
      </c>
      <c r="T3614">
        <f>DATATABLE[[#This Row],[تعداد واگن منتظر واگذاری]]+DATATABLE[[#This Row],[تعداد واگن تحت تخلیه]]</f>
        <v>217</v>
      </c>
      <c r="U3614">
        <v>7.2333333333333334</v>
      </c>
      <c r="V3614">
        <v>184</v>
      </c>
      <c r="W3614">
        <v>6.1333333333333337</v>
      </c>
      <c r="X3614">
        <v>11960</v>
      </c>
      <c r="Y3614">
        <v>217</v>
      </c>
      <c r="Z3614">
        <v>320</v>
      </c>
      <c r="AA3614" t="s">
        <v>15</v>
      </c>
      <c r="AB3614">
        <v>1</v>
      </c>
      <c r="AC3614">
        <v>0</v>
      </c>
      <c r="AD3614" t="s">
        <v>15</v>
      </c>
      <c r="AE3614">
        <v>1</v>
      </c>
      <c r="AF3614">
        <v>0</v>
      </c>
      <c r="AG3614" t="s">
        <v>15</v>
      </c>
      <c r="AH3614">
        <v>1</v>
      </c>
      <c r="AI3614">
        <v>0</v>
      </c>
      <c r="AJ3614" t="s">
        <v>15</v>
      </c>
      <c r="AK3614">
        <v>1</v>
      </c>
      <c r="AL3614">
        <v>0</v>
      </c>
    </row>
    <row r="3615" spans="1:38" x14ac:dyDescent="0.25">
      <c r="A3615" t="s">
        <v>1530</v>
      </c>
      <c r="B3615" t="s">
        <v>10</v>
      </c>
      <c r="C3615">
        <v>13981118</v>
      </c>
      <c r="D3615">
        <v>981118</v>
      </c>
      <c r="E3615" t="s">
        <v>1439</v>
      </c>
      <c r="F3615" t="s">
        <v>1440</v>
      </c>
      <c r="G3615" t="s">
        <v>1523</v>
      </c>
      <c r="H3615" t="s">
        <v>42</v>
      </c>
      <c r="I3615">
        <v>4</v>
      </c>
      <c r="J3615" t="s">
        <v>30</v>
      </c>
      <c r="K3615">
        <v>11</v>
      </c>
      <c r="L3615">
        <v>47</v>
      </c>
      <c r="M3615">
        <v>47</v>
      </c>
      <c r="N3615" t="s">
        <v>12</v>
      </c>
      <c r="O3615" t="s">
        <v>1561</v>
      </c>
      <c r="P3615">
        <v>0</v>
      </c>
      <c r="Q3615">
        <v>0</v>
      </c>
      <c r="R3615">
        <v>96</v>
      </c>
      <c r="S3615">
        <v>3.2</v>
      </c>
      <c r="T3615">
        <f>DATATABLE[[#This Row],[تعداد واگن منتظر واگذاری]]+DATATABLE[[#This Row],[تعداد واگن تحت تخلیه]]</f>
        <v>96</v>
      </c>
      <c r="U3615">
        <v>3.2</v>
      </c>
      <c r="V3615">
        <v>162</v>
      </c>
      <c r="W3615">
        <v>5.4</v>
      </c>
      <c r="X3615">
        <v>10530</v>
      </c>
      <c r="Y3615">
        <v>96</v>
      </c>
      <c r="Z3615">
        <v>258</v>
      </c>
      <c r="AA3615" t="s">
        <v>13</v>
      </c>
      <c r="AB3615">
        <v>0</v>
      </c>
      <c r="AC3615">
        <v>1</v>
      </c>
      <c r="AD3615" t="s">
        <v>15</v>
      </c>
      <c r="AE3615">
        <v>1</v>
      </c>
      <c r="AF3615">
        <v>0</v>
      </c>
      <c r="AG3615" t="s">
        <v>15</v>
      </c>
      <c r="AH3615">
        <v>1</v>
      </c>
      <c r="AI3615">
        <v>0</v>
      </c>
      <c r="AJ3615" t="s">
        <v>15</v>
      </c>
      <c r="AK3615">
        <v>1</v>
      </c>
      <c r="AL3615">
        <v>0</v>
      </c>
    </row>
    <row r="3616" spans="1:38" x14ac:dyDescent="0.25">
      <c r="A3616" t="s">
        <v>1530</v>
      </c>
      <c r="B3616" t="s">
        <v>10</v>
      </c>
      <c r="C3616">
        <v>13981119</v>
      </c>
      <c r="D3616">
        <v>981119</v>
      </c>
      <c r="E3616" t="s">
        <v>1441</v>
      </c>
      <c r="F3616" t="s">
        <v>1442</v>
      </c>
      <c r="G3616" t="s">
        <v>1523</v>
      </c>
      <c r="H3616" t="s">
        <v>42</v>
      </c>
      <c r="I3616">
        <v>4</v>
      </c>
      <c r="J3616" t="s">
        <v>30</v>
      </c>
      <c r="K3616">
        <v>11</v>
      </c>
      <c r="L3616">
        <v>48</v>
      </c>
      <c r="M3616">
        <v>47</v>
      </c>
      <c r="N3616" t="s">
        <v>14</v>
      </c>
      <c r="O3616" t="s">
        <v>1562</v>
      </c>
      <c r="P3616">
        <v>51</v>
      </c>
      <c r="Q3616">
        <v>1.7</v>
      </c>
      <c r="R3616">
        <v>104</v>
      </c>
      <c r="S3616">
        <v>3.4666666666666668</v>
      </c>
      <c r="T3616">
        <f>DATATABLE[[#This Row],[تعداد واگن منتظر واگذاری]]+DATATABLE[[#This Row],[تعداد واگن تحت تخلیه]]</f>
        <v>155</v>
      </c>
      <c r="U3616">
        <v>5.166666666666667</v>
      </c>
      <c r="V3616">
        <v>27</v>
      </c>
      <c r="W3616">
        <v>0.9</v>
      </c>
      <c r="X3616">
        <v>1755</v>
      </c>
      <c r="Y3616">
        <v>155</v>
      </c>
      <c r="Z3616">
        <v>131</v>
      </c>
      <c r="AA3616" t="s">
        <v>15</v>
      </c>
      <c r="AB3616">
        <v>1</v>
      </c>
      <c r="AC3616">
        <v>0</v>
      </c>
      <c r="AD3616" t="s">
        <v>15</v>
      </c>
      <c r="AE3616">
        <v>1</v>
      </c>
      <c r="AF3616">
        <v>0</v>
      </c>
      <c r="AG3616" t="s">
        <v>15</v>
      </c>
      <c r="AH3616">
        <v>1</v>
      </c>
      <c r="AI3616">
        <v>0</v>
      </c>
      <c r="AJ3616" t="s">
        <v>15</v>
      </c>
      <c r="AK3616">
        <v>1</v>
      </c>
      <c r="AL3616">
        <v>0</v>
      </c>
    </row>
    <row r="3617" spans="1:38" x14ac:dyDescent="0.25">
      <c r="A3617" t="s">
        <v>1530</v>
      </c>
      <c r="B3617" t="s">
        <v>10</v>
      </c>
      <c r="C3617">
        <v>13981120</v>
      </c>
      <c r="D3617">
        <v>981120</v>
      </c>
      <c r="E3617" t="s">
        <v>1443</v>
      </c>
      <c r="F3617" t="s">
        <v>1444</v>
      </c>
      <c r="G3617" t="s">
        <v>1523</v>
      </c>
      <c r="H3617" t="s">
        <v>42</v>
      </c>
      <c r="I3617">
        <v>4</v>
      </c>
      <c r="J3617" t="s">
        <v>30</v>
      </c>
      <c r="K3617">
        <v>11</v>
      </c>
      <c r="L3617">
        <v>48</v>
      </c>
      <c r="M3617">
        <v>47</v>
      </c>
      <c r="N3617" t="s">
        <v>16</v>
      </c>
      <c r="O3617" t="s">
        <v>1563</v>
      </c>
      <c r="P3617">
        <v>94</v>
      </c>
      <c r="Q3617">
        <v>3.1333333333333333</v>
      </c>
      <c r="R3617">
        <v>110</v>
      </c>
      <c r="S3617">
        <v>3.6666666666666665</v>
      </c>
      <c r="T3617">
        <f>DATATABLE[[#This Row],[تعداد واگن منتظر واگذاری]]+DATATABLE[[#This Row],[تعداد واگن تحت تخلیه]]</f>
        <v>204</v>
      </c>
      <c r="U3617">
        <v>6.8</v>
      </c>
      <c r="V3617">
        <v>99</v>
      </c>
      <c r="W3617">
        <v>3.3</v>
      </c>
      <c r="X3617">
        <v>6435</v>
      </c>
      <c r="Y3617">
        <v>204</v>
      </c>
      <c r="Z3617">
        <v>209</v>
      </c>
      <c r="AA3617" t="s">
        <v>15</v>
      </c>
      <c r="AB3617">
        <v>1</v>
      </c>
      <c r="AC3617">
        <v>0</v>
      </c>
      <c r="AD3617" t="s">
        <v>15</v>
      </c>
      <c r="AE3617">
        <v>1</v>
      </c>
      <c r="AF3617">
        <v>0</v>
      </c>
      <c r="AG3617" t="s">
        <v>15</v>
      </c>
      <c r="AH3617">
        <v>1</v>
      </c>
      <c r="AI3617">
        <v>0</v>
      </c>
      <c r="AJ3617" t="s">
        <v>15</v>
      </c>
      <c r="AK3617">
        <v>1</v>
      </c>
      <c r="AL3617">
        <v>0</v>
      </c>
    </row>
    <row r="3618" spans="1:38" x14ac:dyDescent="0.25">
      <c r="A3618" t="s">
        <v>1530</v>
      </c>
      <c r="B3618" t="s">
        <v>10</v>
      </c>
      <c r="C3618">
        <v>13981121</v>
      </c>
      <c r="D3618">
        <v>981121</v>
      </c>
      <c r="E3618" t="s">
        <v>1445</v>
      </c>
      <c r="F3618" t="s">
        <v>1446</v>
      </c>
      <c r="G3618" t="s">
        <v>1523</v>
      </c>
      <c r="H3618" t="s">
        <v>42</v>
      </c>
      <c r="I3618">
        <v>4</v>
      </c>
      <c r="J3618" t="s">
        <v>30</v>
      </c>
      <c r="K3618">
        <v>11</v>
      </c>
      <c r="L3618">
        <v>48</v>
      </c>
      <c r="M3618">
        <v>47</v>
      </c>
      <c r="N3618" t="s">
        <v>17</v>
      </c>
      <c r="O3618" t="s">
        <v>1564</v>
      </c>
      <c r="P3618">
        <v>221</v>
      </c>
      <c r="Q3618">
        <v>7.3666666666666663</v>
      </c>
      <c r="R3618">
        <v>69</v>
      </c>
      <c r="S3618">
        <v>2.2999999999999998</v>
      </c>
      <c r="T3618">
        <f>DATATABLE[[#This Row],[تعداد واگن منتظر واگذاری]]+DATATABLE[[#This Row],[تعداد واگن تحت تخلیه]]</f>
        <v>290</v>
      </c>
      <c r="U3618">
        <v>9.6666666666666661</v>
      </c>
      <c r="V3618">
        <v>89</v>
      </c>
      <c r="W3618">
        <v>2.9666666666666668</v>
      </c>
      <c r="X3618">
        <v>5785</v>
      </c>
      <c r="Y3618">
        <v>290</v>
      </c>
      <c r="Z3618">
        <v>158</v>
      </c>
      <c r="AA3618" t="s">
        <v>15</v>
      </c>
      <c r="AB3618">
        <v>1</v>
      </c>
      <c r="AC3618">
        <v>0</v>
      </c>
      <c r="AD3618" t="s">
        <v>15</v>
      </c>
      <c r="AE3618">
        <v>1</v>
      </c>
      <c r="AF3618">
        <v>0</v>
      </c>
      <c r="AG3618" t="s">
        <v>15</v>
      </c>
      <c r="AH3618">
        <v>1</v>
      </c>
      <c r="AI3618">
        <v>0</v>
      </c>
      <c r="AJ3618" t="s">
        <v>15</v>
      </c>
      <c r="AK3618">
        <v>1</v>
      </c>
      <c r="AL3618">
        <v>0</v>
      </c>
    </row>
    <row r="3619" spans="1:38" x14ac:dyDescent="0.25">
      <c r="A3619" t="s">
        <v>1530</v>
      </c>
      <c r="B3619" t="s">
        <v>10</v>
      </c>
      <c r="C3619">
        <v>13981122</v>
      </c>
      <c r="D3619">
        <v>981122</v>
      </c>
      <c r="E3619" t="s">
        <v>1447</v>
      </c>
      <c r="F3619" t="s">
        <v>1448</v>
      </c>
      <c r="G3619" t="s">
        <v>1523</v>
      </c>
      <c r="H3619" t="s">
        <v>42</v>
      </c>
      <c r="I3619">
        <v>4</v>
      </c>
      <c r="J3619" t="s">
        <v>30</v>
      </c>
      <c r="K3619">
        <v>11</v>
      </c>
      <c r="L3619">
        <v>48</v>
      </c>
      <c r="M3619">
        <v>47</v>
      </c>
      <c r="N3619" t="s">
        <v>18</v>
      </c>
      <c r="O3619" t="s">
        <v>1565</v>
      </c>
      <c r="P3619">
        <v>147</v>
      </c>
      <c r="Q3619">
        <v>4.9000000000000004</v>
      </c>
      <c r="R3619">
        <v>115</v>
      </c>
      <c r="S3619">
        <v>3.8333333333333335</v>
      </c>
      <c r="T3619">
        <f>DATATABLE[[#This Row],[تعداد واگن منتظر واگذاری]]+DATATABLE[[#This Row],[تعداد واگن تحت تخلیه]]</f>
        <v>262</v>
      </c>
      <c r="U3619">
        <v>8.7333333333333325</v>
      </c>
      <c r="V3619">
        <v>153</v>
      </c>
      <c r="W3619">
        <v>5.0999999999999996</v>
      </c>
      <c r="X3619">
        <v>9945</v>
      </c>
      <c r="Y3619">
        <v>262</v>
      </c>
      <c r="Z3619">
        <v>268</v>
      </c>
      <c r="AA3619" t="s">
        <v>15</v>
      </c>
      <c r="AB3619">
        <v>1</v>
      </c>
      <c r="AC3619">
        <v>0</v>
      </c>
      <c r="AD3619" t="s">
        <v>15</v>
      </c>
      <c r="AE3619">
        <v>1</v>
      </c>
      <c r="AF3619">
        <v>0</v>
      </c>
      <c r="AG3619" t="s">
        <v>15</v>
      </c>
      <c r="AH3619">
        <v>1</v>
      </c>
      <c r="AI3619">
        <v>0</v>
      </c>
      <c r="AJ3619" t="s">
        <v>15</v>
      </c>
      <c r="AK3619">
        <v>1</v>
      </c>
      <c r="AL3619">
        <v>0</v>
      </c>
    </row>
    <row r="3620" spans="1:38" x14ac:dyDescent="0.25">
      <c r="A3620" t="s">
        <v>1530</v>
      </c>
      <c r="B3620" t="s">
        <v>10</v>
      </c>
      <c r="C3620">
        <v>13981123</v>
      </c>
      <c r="D3620">
        <v>981123</v>
      </c>
      <c r="E3620" t="s">
        <v>1449</v>
      </c>
      <c r="F3620" t="s">
        <v>1450</v>
      </c>
      <c r="G3620" t="s">
        <v>1523</v>
      </c>
      <c r="H3620" t="s">
        <v>42</v>
      </c>
      <c r="I3620">
        <v>4</v>
      </c>
      <c r="J3620" t="s">
        <v>30</v>
      </c>
      <c r="K3620">
        <v>11</v>
      </c>
      <c r="L3620">
        <v>48</v>
      </c>
      <c r="M3620">
        <v>47</v>
      </c>
      <c r="N3620" t="s">
        <v>19</v>
      </c>
      <c r="O3620" t="s">
        <v>1566</v>
      </c>
      <c r="P3620">
        <v>72</v>
      </c>
      <c r="Q3620">
        <v>2.4</v>
      </c>
      <c r="R3620">
        <v>83</v>
      </c>
      <c r="S3620">
        <v>2.7666666666666666</v>
      </c>
      <c r="T3620">
        <f>DATATABLE[[#This Row],[تعداد واگن منتظر واگذاری]]+DATATABLE[[#This Row],[تعداد واگن تحت تخلیه]]</f>
        <v>155</v>
      </c>
      <c r="U3620">
        <v>5.166666666666667</v>
      </c>
      <c r="V3620">
        <v>109</v>
      </c>
      <c r="W3620">
        <v>3.6333333333333333</v>
      </c>
      <c r="X3620">
        <v>7085</v>
      </c>
      <c r="Y3620">
        <v>155</v>
      </c>
      <c r="Z3620">
        <v>192</v>
      </c>
      <c r="AA3620" t="s">
        <v>15</v>
      </c>
      <c r="AB3620">
        <v>1</v>
      </c>
      <c r="AC3620">
        <v>0</v>
      </c>
      <c r="AD3620" t="s">
        <v>15</v>
      </c>
      <c r="AE3620">
        <v>1</v>
      </c>
      <c r="AF3620">
        <v>0</v>
      </c>
      <c r="AG3620" t="s">
        <v>15</v>
      </c>
      <c r="AH3620">
        <v>1</v>
      </c>
      <c r="AI3620">
        <v>0</v>
      </c>
      <c r="AJ3620" t="s">
        <v>15</v>
      </c>
      <c r="AK3620">
        <v>1</v>
      </c>
      <c r="AL3620">
        <v>0</v>
      </c>
    </row>
    <row r="3621" spans="1:38" x14ac:dyDescent="0.25">
      <c r="A3621" t="s">
        <v>1530</v>
      </c>
      <c r="B3621" t="s">
        <v>10</v>
      </c>
      <c r="C3621">
        <v>13981124</v>
      </c>
      <c r="D3621">
        <v>981124</v>
      </c>
      <c r="E3621" t="s">
        <v>1451</v>
      </c>
      <c r="F3621" t="s">
        <v>1452</v>
      </c>
      <c r="G3621" t="s">
        <v>1523</v>
      </c>
      <c r="H3621" t="s">
        <v>42</v>
      </c>
      <c r="I3621">
        <v>4</v>
      </c>
      <c r="J3621" t="s">
        <v>30</v>
      </c>
      <c r="K3621">
        <v>11</v>
      </c>
      <c r="L3621">
        <v>48</v>
      </c>
      <c r="M3621">
        <v>48</v>
      </c>
      <c r="N3621" t="s">
        <v>20</v>
      </c>
      <c r="O3621" t="s">
        <v>1567</v>
      </c>
      <c r="P3621">
        <v>69</v>
      </c>
      <c r="Q3621">
        <v>2.2999999999999998</v>
      </c>
      <c r="R3621">
        <v>73</v>
      </c>
      <c r="S3621">
        <v>2.4333333333333331</v>
      </c>
      <c r="T3621">
        <f>DATATABLE[[#This Row],[تعداد واگن منتظر واگذاری]]+DATATABLE[[#This Row],[تعداد واگن تحت تخلیه]]</f>
        <v>142</v>
      </c>
      <c r="U3621">
        <v>4.7333333333333334</v>
      </c>
      <c r="V3621">
        <v>45</v>
      </c>
      <c r="W3621">
        <v>1.5</v>
      </c>
      <c r="X3621">
        <v>2925</v>
      </c>
      <c r="Y3621">
        <v>142</v>
      </c>
      <c r="Z3621">
        <v>118</v>
      </c>
      <c r="AA3621" t="s">
        <v>15</v>
      </c>
      <c r="AB3621">
        <v>1</v>
      </c>
      <c r="AC3621">
        <v>0</v>
      </c>
      <c r="AD3621" t="s">
        <v>15</v>
      </c>
      <c r="AE3621">
        <v>1</v>
      </c>
      <c r="AF3621">
        <v>0</v>
      </c>
      <c r="AG3621" t="s">
        <v>15</v>
      </c>
      <c r="AH3621">
        <v>1</v>
      </c>
      <c r="AI3621">
        <v>0</v>
      </c>
      <c r="AJ3621" t="s">
        <v>15</v>
      </c>
      <c r="AK3621">
        <v>1</v>
      </c>
      <c r="AL3621">
        <v>0</v>
      </c>
    </row>
    <row r="3622" spans="1:38" x14ac:dyDescent="0.25">
      <c r="A3622" t="s">
        <v>1530</v>
      </c>
      <c r="B3622" t="s">
        <v>10</v>
      </c>
      <c r="C3622">
        <v>13981125</v>
      </c>
      <c r="D3622">
        <v>981125</v>
      </c>
      <c r="E3622" t="s">
        <v>1453</v>
      </c>
      <c r="F3622" t="s">
        <v>1454</v>
      </c>
      <c r="G3622" t="s">
        <v>1523</v>
      </c>
      <c r="H3622" t="s">
        <v>42</v>
      </c>
      <c r="I3622">
        <v>4</v>
      </c>
      <c r="J3622" t="s">
        <v>30</v>
      </c>
      <c r="K3622">
        <v>11</v>
      </c>
      <c r="L3622">
        <v>48</v>
      </c>
      <c r="M3622">
        <v>48</v>
      </c>
      <c r="N3622" t="s">
        <v>12</v>
      </c>
      <c r="O3622" t="s">
        <v>1568</v>
      </c>
      <c r="P3622">
        <v>60</v>
      </c>
      <c r="Q3622">
        <v>2</v>
      </c>
      <c r="R3622">
        <v>79</v>
      </c>
      <c r="S3622">
        <v>2.6333333333333333</v>
      </c>
      <c r="T3622">
        <f>DATATABLE[[#This Row],[تعداد واگن منتظر واگذاری]]+DATATABLE[[#This Row],[تعداد واگن تحت تخلیه]]</f>
        <v>139</v>
      </c>
      <c r="U3622">
        <v>4.6333333333333337</v>
      </c>
      <c r="V3622">
        <v>114</v>
      </c>
      <c r="W3622">
        <v>3.8</v>
      </c>
      <c r="X3622">
        <v>7410</v>
      </c>
      <c r="Y3622">
        <v>139</v>
      </c>
      <c r="Z3622">
        <v>193</v>
      </c>
      <c r="AA3622" t="s">
        <v>15</v>
      </c>
      <c r="AB3622">
        <v>1</v>
      </c>
      <c r="AC3622">
        <v>0</v>
      </c>
      <c r="AD3622" t="s">
        <v>15</v>
      </c>
      <c r="AE3622">
        <v>1</v>
      </c>
      <c r="AF3622">
        <v>0</v>
      </c>
      <c r="AG3622" t="s">
        <v>15</v>
      </c>
      <c r="AH3622">
        <v>1</v>
      </c>
      <c r="AI3622">
        <v>0</v>
      </c>
      <c r="AJ3622" t="s">
        <v>15</v>
      </c>
      <c r="AK3622">
        <v>1</v>
      </c>
      <c r="AL3622">
        <v>0</v>
      </c>
    </row>
    <row r="3623" spans="1:38" x14ac:dyDescent="0.25">
      <c r="A3623" t="s">
        <v>1530</v>
      </c>
      <c r="B3623" t="s">
        <v>10</v>
      </c>
      <c r="C3623">
        <v>13981126</v>
      </c>
      <c r="D3623">
        <v>981126</v>
      </c>
      <c r="E3623" t="s">
        <v>1455</v>
      </c>
      <c r="F3623" t="s">
        <v>1456</v>
      </c>
      <c r="G3623" t="s">
        <v>1523</v>
      </c>
      <c r="H3623" t="s">
        <v>42</v>
      </c>
      <c r="I3623">
        <v>4</v>
      </c>
      <c r="J3623" t="s">
        <v>30</v>
      </c>
      <c r="K3623">
        <v>11</v>
      </c>
      <c r="L3623">
        <v>49</v>
      </c>
      <c r="M3623">
        <v>48</v>
      </c>
      <c r="N3623" t="s">
        <v>14</v>
      </c>
      <c r="O3623" t="s">
        <v>1569</v>
      </c>
      <c r="P3623">
        <v>141</v>
      </c>
      <c r="Q3623">
        <v>4.7</v>
      </c>
      <c r="R3623">
        <v>92</v>
      </c>
      <c r="S3623">
        <v>3.0666666666666669</v>
      </c>
      <c r="T3623">
        <f>DATATABLE[[#This Row],[تعداد واگن منتظر واگذاری]]+DATATABLE[[#This Row],[تعداد واگن تحت تخلیه]]</f>
        <v>233</v>
      </c>
      <c r="U3623">
        <v>7.7666666666666666</v>
      </c>
      <c r="V3623">
        <v>130</v>
      </c>
      <c r="W3623">
        <v>4.333333333333333</v>
      </c>
      <c r="X3623">
        <v>8450</v>
      </c>
      <c r="Y3623">
        <v>233</v>
      </c>
      <c r="Z3623">
        <v>222</v>
      </c>
      <c r="AA3623" t="s">
        <v>15</v>
      </c>
      <c r="AB3623">
        <v>1</v>
      </c>
      <c r="AC3623">
        <v>0</v>
      </c>
      <c r="AD3623" t="s">
        <v>15</v>
      </c>
      <c r="AE3623">
        <v>1</v>
      </c>
      <c r="AF3623">
        <v>0</v>
      </c>
      <c r="AG3623" t="s">
        <v>15</v>
      </c>
      <c r="AH3623">
        <v>1</v>
      </c>
      <c r="AI3623">
        <v>0</v>
      </c>
      <c r="AJ3623" t="s">
        <v>15</v>
      </c>
      <c r="AK3623">
        <v>1</v>
      </c>
      <c r="AL3623">
        <v>0</v>
      </c>
    </row>
    <row r="3624" spans="1:38" x14ac:dyDescent="0.25">
      <c r="A3624" t="s">
        <v>1530</v>
      </c>
      <c r="B3624" t="s">
        <v>10</v>
      </c>
      <c r="C3624">
        <v>13981127</v>
      </c>
      <c r="D3624">
        <v>981127</v>
      </c>
      <c r="E3624" t="s">
        <v>1457</v>
      </c>
      <c r="F3624" t="s">
        <v>1458</v>
      </c>
      <c r="G3624" t="s">
        <v>1523</v>
      </c>
      <c r="H3624" t="s">
        <v>42</v>
      </c>
      <c r="I3624">
        <v>4</v>
      </c>
      <c r="J3624" t="s">
        <v>30</v>
      </c>
      <c r="K3624">
        <v>11</v>
      </c>
      <c r="L3624">
        <v>49</v>
      </c>
      <c r="M3624">
        <v>48</v>
      </c>
      <c r="N3624" t="s">
        <v>16</v>
      </c>
      <c r="O3624" t="s">
        <v>1570</v>
      </c>
      <c r="P3624">
        <v>93</v>
      </c>
      <c r="Q3624">
        <v>3.1</v>
      </c>
      <c r="R3624">
        <v>37</v>
      </c>
      <c r="S3624">
        <v>1.2333333333333334</v>
      </c>
      <c r="T3624">
        <f>DATATABLE[[#This Row],[تعداد واگن منتظر واگذاری]]+DATATABLE[[#This Row],[تعداد واگن تحت تخلیه]]</f>
        <v>130</v>
      </c>
      <c r="U3624">
        <v>4.333333333333333</v>
      </c>
      <c r="V3624">
        <v>185</v>
      </c>
      <c r="W3624">
        <v>6.166666666666667</v>
      </c>
      <c r="X3624">
        <v>12025</v>
      </c>
      <c r="Y3624">
        <v>130</v>
      </c>
      <c r="Z3624">
        <v>222</v>
      </c>
      <c r="AA3624" t="s">
        <v>15</v>
      </c>
      <c r="AB3624">
        <v>1</v>
      </c>
      <c r="AC3624">
        <v>0</v>
      </c>
      <c r="AD3624" t="s">
        <v>15</v>
      </c>
      <c r="AE3624">
        <v>1</v>
      </c>
      <c r="AF3624">
        <v>0</v>
      </c>
      <c r="AG3624" t="s">
        <v>15</v>
      </c>
      <c r="AH3624">
        <v>1</v>
      </c>
      <c r="AI3624">
        <v>0</v>
      </c>
      <c r="AJ3624" t="s">
        <v>15</v>
      </c>
      <c r="AK3624">
        <v>1</v>
      </c>
      <c r="AL3624">
        <v>0</v>
      </c>
    </row>
    <row r="3625" spans="1:38" x14ac:dyDescent="0.25">
      <c r="A3625" t="s">
        <v>1530</v>
      </c>
      <c r="B3625" t="s">
        <v>10</v>
      </c>
      <c r="C3625">
        <v>13981128</v>
      </c>
      <c r="D3625">
        <v>981128</v>
      </c>
      <c r="E3625" t="s">
        <v>1459</v>
      </c>
      <c r="F3625" t="s">
        <v>1460</v>
      </c>
      <c r="G3625" t="s">
        <v>1523</v>
      </c>
      <c r="H3625" t="s">
        <v>42</v>
      </c>
      <c r="I3625">
        <v>4</v>
      </c>
      <c r="J3625" t="s">
        <v>30</v>
      </c>
      <c r="K3625">
        <v>11</v>
      </c>
      <c r="L3625">
        <v>49</v>
      </c>
      <c r="M3625">
        <v>48</v>
      </c>
      <c r="N3625" t="s">
        <v>17</v>
      </c>
      <c r="O3625" t="s">
        <v>1571</v>
      </c>
      <c r="P3625">
        <v>53</v>
      </c>
      <c r="Q3625">
        <v>1.7666666666666666</v>
      </c>
      <c r="R3625">
        <v>74</v>
      </c>
      <c r="S3625">
        <v>2.4666666666666668</v>
      </c>
      <c r="T3625">
        <f>DATATABLE[[#This Row],[تعداد واگن منتظر واگذاری]]+DATATABLE[[#This Row],[تعداد واگن تحت تخلیه]]</f>
        <v>127</v>
      </c>
      <c r="U3625">
        <v>4.2333333333333334</v>
      </c>
      <c r="V3625">
        <v>62</v>
      </c>
      <c r="W3625">
        <v>2.0666666666666669</v>
      </c>
      <c r="X3625">
        <v>4030</v>
      </c>
      <c r="Y3625">
        <v>127</v>
      </c>
      <c r="Z3625">
        <v>136</v>
      </c>
      <c r="AA3625" t="s">
        <v>15</v>
      </c>
      <c r="AB3625">
        <v>1</v>
      </c>
      <c r="AC3625">
        <v>0</v>
      </c>
      <c r="AD3625" t="s">
        <v>15</v>
      </c>
      <c r="AE3625">
        <v>1</v>
      </c>
      <c r="AF3625">
        <v>0</v>
      </c>
      <c r="AG3625" t="s">
        <v>15</v>
      </c>
      <c r="AH3625">
        <v>1</v>
      </c>
      <c r="AI3625">
        <v>0</v>
      </c>
      <c r="AJ3625" t="s">
        <v>15</v>
      </c>
      <c r="AK3625">
        <v>1</v>
      </c>
      <c r="AL3625">
        <v>0</v>
      </c>
    </row>
    <row r="3626" spans="1:38" x14ac:dyDescent="0.25">
      <c r="A3626" t="s">
        <v>1530</v>
      </c>
      <c r="B3626" t="s">
        <v>10</v>
      </c>
      <c r="C3626">
        <v>13981129</v>
      </c>
      <c r="D3626">
        <v>981129</v>
      </c>
      <c r="E3626" t="s">
        <v>1461</v>
      </c>
      <c r="F3626" t="s">
        <v>1462</v>
      </c>
      <c r="G3626" t="s">
        <v>1523</v>
      </c>
      <c r="H3626" t="s">
        <v>42</v>
      </c>
      <c r="I3626">
        <v>4</v>
      </c>
      <c r="J3626" t="s">
        <v>30</v>
      </c>
      <c r="K3626">
        <v>11</v>
      </c>
      <c r="L3626">
        <v>49</v>
      </c>
      <c r="M3626">
        <v>48</v>
      </c>
      <c r="N3626" t="s">
        <v>18</v>
      </c>
      <c r="O3626" t="s">
        <v>1572</v>
      </c>
      <c r="P3626">
        <v>75</v>
      </c>
      <c r="Q3626">
        <v>2.5</v>
      </c>
      <c r="R3626">
        <v>73</v>
      </c>
      <c r="S3626">
        <v>2.4333333333333331</v>
      </c>
      <c r="T3626">
        <f>DATATABLE[[#This Row],[تعداد واگن منتظر واگذاری]]+DATATABLE[[#This Row],[تعداد واگن تحت تخلیه]]</f>
        <v>148</v>
      </c>
      <c r="U3626">
        <v>4.9333333333333336</v>
      </c>
      <c r="V3626">
        <v>55</v>
      </c>
      <c r="W3626">
        <v>1.8333333333333333</v>
      </c>
      <c r="X3626">
        <v>3575</v>
      </c>
      <c r="Y3626">
        <v>148</v>
      </c>
      <c r="Z3626">
        <v>128</v>
      </c>
      <c r="AA3626" t="s">
        <v>15</v>
      </c>
      <c r="AB3626">
        <v>1</v>
      </c>
      <c r="AC3626">
        <v>0</v>
      </c>
      <c r="AD3626" t="s">
        <v>15</v>
      </c>
      <c r="AE3626">
        <v>1</v>
      </c>
      <c r="AF3626">
        <v>0</v>
      </c>
      <c r="AG3626" t="s">
        <v>15</v>
      </c>
      <c r="AH3626">
        <v>1</v>
      </c>
      <c r="AI3626">
        <v>0</v>
      </c>
      <c r="AJ3626" t="s">
        <v>15</v>
      </c>
      <c r="AK3626">
        <v>1</v>
      </c>
      <c r="AL3626">
        <v>0</v>
      </c>
    </row>
    <row r="3627" spans="1:38" x14ac:dyDescent="0.25">
      <c r="A3627" t="s">
        <v>1530</v>
      </c>
      <c r="B3627" t="s">
        <v>10</v>
      </c>
      <c r="C3627">
        <v>13981130</v>
      </c>
      <c r="D3627">
        <v>981130</v>
      </c>
      <c r="E3627" t="s">
        <v>1463</v>
      </c>
      <c r="F3627" t="s">
        <v>1464</v>
      </c>
      <c r="G3627" t="s">
        <v>1523</v>
      </c>
      <c r="H3627" t="s">
        <v>42</v>
      </c>
      <c r="I3627">
        <v>4</v>
      </c>
      <c r="J3627" t="s">
        <v>30</v>
      </c>
      <c r="K3627">
        <v>11</v>
      </c>
      <c r="L3627">
        <v>49</v>
      </c>
      <c r="M3627">
        <v>48</v>
      </c>
      <c r="N3627" t="s">
        <v>19</v>
      </c>
      <c r="O3627" t="s">
        <v>1573</v>
      </c>
      <c r="P3627">
        <v>122</v>
      </c>
      <c r="Q3627">
        <v>4.0666666666666664</v>
      </c>
      <c r="R3627">
        <v>74</v>
      </c>
      <c r="S3627">
        <v>2.4666666666666668</v>
      </c>
      <c r="T3627">
        <f>DATATABLE[[#This Row],[تعداد واگن منتظر واگذاری]]+DATATABLE[[#This Row],[تعداد واگن تحت تخلیه]]</f>
        <v>196</v>
      </c>
      <c r="U3627">
        <v>6.5333333333333332</v>
      </c>
      <c r="V3627">
        <v>75</v>
      </c>
      <c r="W3627">
        <v>2.5</v>
      </c>
      <c r="X3627">
        <v>4875</v>
      </c>
      <c r="Y3627">
        <v>196</v>
      </c>
      <c r="Z3627">
        <v>149</v>
      </c>
      <c r="AA3627" t="s">
        <v>15</v>
      </c>
      <c r="AB3627">
        <v>1</v>
      </c>
      <c r="AC3627">
        <v>0</v>
      </c>
      <c r="AD3627" t="s">
        <v>15</v>
      </c>
      <c r="AE3627">
        <v>1</v>
      </c>
      <c r="AF3627">
        <v>0</v>
      </c>
      <c r="AG3627" t="s">
        <v>15</v>
      </c>
      <c r="AH3627">
        <v>1</v>
      </c>
      <c r="AI3627">
        <v>0</v>
      </c>
      <c r="AJ3627" t="s">
        <v>15</v>
      </c>
      <c r="AK3627">
        <v>1</v>
      </c>
      <c r="AL3627">
        <v>0</v>
      </c>
    </row>
    <row r="3628" spans="1:38" x14ac:dyDescent="0.25">
      <c r="A3628" t="s">
        <v>1530</v>
      </c>
      <c r="B3628" t="s">
        <v>10</v>
      </c>
      <c r="C3628">
        <v>13981201</v>
      </c>
      <c r="D3628">
        <v>981201</v>
      </c>
      <c r="E3628" t="s">
        <v>1465</v>
      </c>
      <c r="F3628" t="s">
        <v>1466</v>
      </c>
      <c r="G3628" t="s">
        <v>1523</v>
      </c>
      <c r="H3628" t="s">
        <v>42</v>
      </c>
      <c r="I3628">
        <v>4</v>
      </c>
      <c r="J3628" t="s">
        <v>31</v>
      </c>
      <c r="K3628">
        <v>12</v>
      </c>
      <c r="L3628">
        <v>49</v>
      </c>
      <c r="M3628">
        <v>49</v>
      </c>
      <c r="N3628" t="s">
        <v>20</v>
      </c>
      <c r="O3628" t="s">
        <v>1542</v>
      </c>
      <c r="P3628">
        <v>89</v>
      </c>
      <c r="Q3628">
        <v>3.0689655172413794</v>
      </c>
      <c r="R3628">
        <v>50</v>
      </c>
      <c r="S3628">
        <v>1.7241379310344827</v>
      </c>
      <c r="T3628">
        <f>DATATABLE[[#This Row],[تعداد واگن منتظر واگذاری]]+DATATABLE[[#This Row],[تعداد واگن تحت تخلیه]]</f>
        <v>139</v>
      </c>
      <c r="U3628">
        <v>4.7931034482758621</v>
      </c>
      <c r="V3628">
        <v>108</v>
      </c>
      <c r="W3628">
        <v>3.7241379310344827</v>
      </c>
      <c r="X3628">
        <v>7020</v>
      </c>
      <c r="Y3628">
        <v>139</v>
      </c>
      <c r="Z3628">
        <v>158</v>
      </c>
      <c r="AA3628" t="s">
        <v>15</v>
      </c>
      <c r="AB3628">
        <v>1</v>
      </c>
      <c r="AC3628">
        <v>0</v>
      </c>
      <c r="AD3628" t="s">
        <v>15</v>
      </c>
      <c r="AE3628">
        <v>1</v>
      </c>
      <c r="AF3628">
        <v>0</v>
      </c>
      <c r="AG3628" t="s">
        <v>15</v>
      </c>
      <c r="AH3628">
        <v>1</v>
      </c>
      <c r="AI3628">
        <v>0</v>
      </c>
      <c r="AJ3628" t="s">
        <v>15</v>
      </c>
      <c r="AK3628">
        <v>1</v>
      </c>
      <c r="AL3628">
        <v>0</v>
      </c>
    </row>
    <row r="3629" spans="1:38" x14ac:dyDescent="0.25">
      <c r="A3629" t="s">
        <v>1530</v>
      </c>
      <c r="B3629" t="s">
        <v>10</v>
      </c>
      <c r="C3629">
        <v>13981202</v>
      </c>
      <c r="D3629">
        <v>981202</v>
      </c>
      <c r="E3629" t="s">
        <v>1467</v>
      </c>
      <c r="F3629" t="s">
        <v>1468</v>
      </c>
      <c r="G3629" t="s">
        <v>1523</v>
      </c>
      <c r="H3629" t="s">
        <v>42</v>
      </c>
      <c r="I3629">
        <v>4</v>
      </c>
      <c r="J3629" t="s">
        <v>31</v>
      </c>
      <c r="K3629">
        <v>12</v>
      </c>
      <c r="L3629">
        <v>49</v>
      </c>
      <c r="M3629">
        <v>49</v>
      </c>
      <c r="N3629" t="s">
        <v>12</v>
      </c>
      <c r="O3629" t="s">
        <v>1543</v>
      </c>
      <c r="P3629">
        <v>132</v>
      </c>
      <c r="Q3629">
        <v>4.5517241379310347</v>
      </c>
      <c r="R3629">
        <v>71</v>
      </c>
      <c r="S3629">
        <v>2.4482758620689653</v>
      </c>
      <c r="T3629">
        <f>DATATABLE[[#This Row],[تعداد واگن منتظر واگذاری]]+DATATABLE[[#This Row],[تعداد واگن تحت تخلیه]]</f>
        <v>203</v>
      </c>
      <c r="U3629">
        <v>7</v>
      </c>
      <c r="V3629">
        <v>86</v>
      </c>
      <c r="W3629">
        <v>2.9655172413793105</v>
      </c>
      <c r="X3629">
        <v>5590</v>
      </c>
      <c r="Y3629">
        <v>203</v>
      </c>
      <c r="Z3629">
        <v>157</v>
      </c>
      <c r="AA3629" t="s">
        <v>15</v>
      </c>
      <c r="AB3629">
        <v>1</v>
      </c>
      <c r="AC3629">
        <v>0</v>
      </c>
      <c r="AD3629" t="s">
        <v>15</v>
      </c>
      <c r="AE3629">
        <v>1</v>
      </c>
      <c r="AF3629">
        <v>0</v>
      </c>
      <c r="AG3629" t="s">
        <v>15</v>
      </c>
      <c r="AH3629">
        <v>1</v>
      </c>
      <c r="AI3629">
        <v>0</v>
      </c>
      <c r="AJ3629" t="s">
        <v>15</v>
      </c>
      <c r="AK3629">
        <v>1</v>
      </c>
      <c r="AL3629">
        <v>0</v>
      </c>
    </row>
    <row r="3630" spans="1:38" x14ac:dyDescent="0.25">
      <c r="A3630" t="s">
        <v>1530</v>
      </c>
      <c r="B3630" t="s">
        <v>10</v>
      </c>
      <c r="C3630">
        <v>13981203</v>
      </c>
      <c r="D3630">
        <v>981203</v>
      </c>
      <c r="E3630" t="s">
        <v>1469</v>
      </c>
      <c r="F3630" t="s">
        <v>1470</v>
      </c>
      <c r="G3630" t="s">
        <v>1523</v>
      </c>
      <c r="H3630" t="s">
        <v>42</v>
      </c>
      <c r="I3630">
        <v>4</v>
      </c>
      <c r="J3630" t="s">
        <v>31</v>
      </c>
      <c r="K3630">
        <v>12</v>
      </c>
      <c r="L3630">
        <v>50</v>
      </c>
      <c r="M3630">
        <v>49</v>
      </c>
      <c r="N3630" t="s">
        <v>14</v>
      </c>
      <c r="O3630" t="s">
        <v>1544</v>
      </c>
      <c r="P3630">
        <v>68</v>
      </c>
      <c r="Q3630">
        <v>2.3448275862068964</v>
      </c>
      <c r="R3630">
        <v>70</v>
      </c>
      <c r="S3630">
        <v>2.4137931034482758</v>
      </c>
      <c r="T3630">
        <f>DATATABLE[[#This Row],[تعداد واگن منتظر واگذاری]]+DATATABLE[[#This Row],[تعداد واگن تحت تخلیه]]</f>
        <v>138</v>
      </c>
      <c r="U3630">
        <v>4.7586206896551726</v>
      </c>
      <c r="V3630">
        <v>122</v>
      </c>
      <c r="W3630">
        <v>4.2068965517241379</v>
      </c>
      <c r="X3630">
        <v>7930</v>
      </c>
      <c r="Y3630">
        <v>138</v>
      </c>
      <c r="Z3630">
        <v>192</v>
      </c>
      <c r="AA3630" t="s">
        <v>15</v>
      </c>
      <c r="AB3630">
        <v>1</v>
      </c>
      <c r="AC3630">
        <v>0</v>
      </c>
      <c r="AD3630" t="s">
        <v>15</v>
      </c>
      <c r="AE3630">
        <v>1</v>
      </c>
      <c r="AF3630">
        <v>0</v>
      </c>
      <c r="AG3630" t="s">
        <v>15</v>
      </c>
      <c r="AH3630">
        <v>1</v>
      </c>
      <c r="AI3630">
        <v>0</v>
      </c>
      <c r="AJ3630" t="s">
        <v>15</v>
      </c>
      <c r="AK3630">
        <v>1</v>
      </c>
      <c r="AL3630">
        <v>0</v>
      </c>
    </row>
    <row r="3631" spans="1:38" x14ac:dyDescent="0.25">
      <c r="A3631" t="s">
        <v>1530</v>
      </c>
      <c r="B3631" t="s">
        <v>10</v>
      </c>
      <c r="C3631">
        <v>13981204</v>
      </c>
      <c r="D3631">
        <v>981204</v>
      </c>
      <c r="E3631" t="s">
        <v>1471</v>
      </c>
      <c r="F3631" t="s">
        <v>1472</v>
      </c>
      <c r="G3631" t="s">
        <v>1523</v>
      </c>
      <c r="H3631" t="s">
        <v>42</v>
      </c>
      <c r="I3631">
        <v>4</v>
      </c>
      <c r="J3631" t="s">
        <v>31</v>
      </c>
      <c r="K3631">
        <v>12</v>
      </c>
      <c r="L3631">
        <v>50</v>
      </c>
      <c r="M3631">
        <v>49</v>
      </c>
      <c r="N3631" t="s">
        <v>16</v>
      </c>
      <c r="O3631" t="s">
        <v>1545</v>
      </c>
      <c r="P3631">
        <v>21</v>
      </c>
      <c r="Q3631">
        <v>0.72413793103448276</v>
      </c>
      <c r="R3631">
        <v>80</v>
      </c>
      <c r="S3631">
        <v>2.7586206896551726</v>
      </c>
      <c r="T3631">
        <f>DATATABLE[[#This Row],[تعداد واگن منتظر واگذاری]]+DATATABLE[[#This Row],[تعداد واگن تحت تخلیه]]</f>
        <v>101</v>
      </c>
      <c r="U3631">
        <v>3.4827586206896552</v>
      </c>
      <c r="V3631">
        <v>112</v>
      </c>
      <c r="W3631">
        <v>3.8620689655172415</v>
      </c>
      <c r="X3631">
        <v>7280</v>
      </c>
      <c r="Y3631">
        <v>101</v>
      </c>
      <c r="Z3631">
        <v>192</v>
      </c>
      <c r="AA3631" t="s">
        <v>15</v>
      </c>
      <c r="AB3631">
        <v>1</v>
      </c>
      <c r="AC3631">
        <v>0</v>
      </c>
      <c r="AD3631" t="s">
        <v>15</v>
      </c>
      <c r="AE3631">
        <v>1</v>
      </c>
      <c r="AF3631">
        <v>0</v>
      </c>
      <c r="AG3631" t="s">
        <v>15</v>
      </c>
      <c r="AH3631">
        <v>1</v>
      </c>
      <c r="AI3631">
        <v>0</v>
      </c>
      <c r="AJ3631" t="s">
        <v>15</v>
      </c>
      <c r="AK3631">
        <v>1</v>
      </c>
      <c r="AL3631">
        <v>0</v>
      </c>
    </row>
    <row r="3632" spans="1:38" x14ac:dyDescent="0.25">
      <c r="A3632" t="s">
        <v>1530</v>
      </c>
      <c r="B3632" t="s">
        <v>10</v>
      </c>
      <c r="C3632">
        <v>13981205</v>
      </c>
      <c r="D3632">
        <v>981205</v>
      </c>
      <c r="E3632" t="s">
        <v>1473</v>
      </c>
      <c r="F3632" t="s">
        <v>1474</v>
      </c>
      <c r="G3632" t="s">
        <v>1523</v>
      </c>
      <c r="H3632" t="s">
        <v>42</v>
      </c>
      <c r="I3632">
        <v>4</v>
      </c>
      <c r="J3632" t="s">
        <v>31</v>
      </c>
      <c r="K3632">
        <v>12</v>
      </c>
      <c r="L3632">
        <v>50</v>
      </c>
      <c r="M3632">
        <v>49</v>
      </c>
      <c r="N3632" t="s">
        <v>17</v>
      </c>
      <c r="O3632" t="s">
        <v>1546</v>
      </c>
      <c r="P3632">
        <v>103</v>
      </c>
      <c r="Q3632">
        <v>3.5517241379310347</v>
      </c>
      <c r="R3632">
        <v>2</v>
      </c>
      <c r="S3632">
        <v>6.8965517241379309E-2</v>
      </c>
      <c r="T3632">
        <f>DATATABLE[[#This Row],[تعداد واگن منتظر واگذاری]]+DATATABLE[[#This Row],[تعداد واگن تحت تخلیه]]</f>
        <v>105</v>
      </c>
      <c r="U3632">
        <v>3.6206896551724137</v>
      </c>
      <c r="V3632">
        <v>72</v>
      </c>
      <c r="W3632">
        <v>2.4827586206896552</v>
      </c>
      <c r="X3632">
        <v>4680</v>
      </c>
      <c r="Y3632">
        <v>105</v>
      </c>
      <c r="Z3632">
        <v>74</v>
      </c>
      <c r="AA3632" t="s">
        <v>15</v>
      </c>
      <c r="AB3632">
        <v>1</v>
      </c>
      <c r="AC3632">
        <v>0</v>
      </c>
      <c r="AD3632" t="s">
        <v>15</v>
      </c>
      <c r="AE3632">
        <v>1</v>
      </c>
      <c r="AF3632">
        <v>0</v>
      </c>
      <c r="AG3632" t="s">
        <v>15</v>
      </c>
      <c r="AH3632">
        <v>1</v>
      </c>
      <c r="AI3632">
        <v>0</v>
      </c>
      <c r="AJ3632" t="s">
        <v>15</v>
      </c>
      <c r="AK3632">
        <v>1</v>
      </c>
      <c r="AL3632">
        <v>0</v>
      </c>
    </row>
    <row r="3633" spans="1:38" x14ac:dyDescent="0.25">
      <c r="A3633" t="s">
        <v>1530</v>
      </c>
      <c r="B3633" t="s">
        <v>10</v>
      </c>
      <c r="C3633">
        <v>13981206</v>
      </c>
      <c r="D3633">
        <v>981206</v>
      </c>
      <c r="E3633" t="s">
        <v>1475</v>
      </c>
      <c r="F3633" t="s">
        <v>1476</v>
      </c>
      <c r="G3633" t="s">
        <v>1523</v>
      </c>
      <c r="H3633" t="s">
        <v>42</v>
      </c>
      <c r="I3633">
        <v>4</v>
      </c>
      <c r="J3633" t="s">
        <v>31</v>
      </c>
      <c r="K3633">
        <v>12</v>
      </c>
      <c r="L3633">
        <v>50</v>
      </c>
      <c r="M3633">
        <v>49</v>
      </c>
      <c r="N3633" t="s">
        <v>18</v>
      </c>
      <c r="O3633" t="s">
        <v>1547</v>
      </c>
      <c r="P3633">
        <v>73</v>
      </c>
      <c r="Q3633">
        <v>2.5172413793103448</v>
      </c>
      <c r="R3633">
        <v>82</v>
      </c>
      <c r="S3633">
        <v>2.8275862068965516</v>
      </c>
      <c r="T3633">
        <f>DATATABLE[[#This Row],[تعداد واگن منتظر واگذاری]]+DATATABLE[[#This Row],[تعداد واگن تحت تخلیه]]</f>
        <v>155</v>
      </c>
      <c r="U3633">
        <v>5.3448275862068968</v>
      </c>
      <c r="V3633">
        <v>105</v>
      </c>
      <c r="W3633">
        <v>3.6206896551724137</v>
      </c>
      <c r="X3633">
        <v>6825</v>
      </c>
      <c r="Y3633">
        <v>155</v>
      </c>
      <c r="Z3633">
        <v>187</v>
      </c>
      <c r="AA3633" t="s">
        <v>15</v>
      </c>
      <c r="AB3633">
        <v>1</v>
      </c>
      <c r="AC3633">
        <v>0</v>
      </c>
      <c r="AD3633" t="s">
        <v>15</v>
      </c>
      <c r="AE3633">
        <v>1</v>
      </c>
      <c r="AF3633">
        <v>0</v>
      </c>
      <c r="AG3633" t="s">
        <v>15</v>
      </c>
      <c r="AH3633">
        <v>1</v>
      </c>
      <c r="AI3633">
        <v>0</v>
      </c>
      <c r="AJ3633" t="s">
        <v>15</v>
      </c>
      <c r="AK3633">
        <v>1</v>
      </c>
      <c r="AL3633">
        <v>0</v>
      </c>
    </row>
    <row r="3634" spans="1:38" x14ac:dyDescent="0.25">
      <c r="A3634" t="s">
        <v>1530</v>
      </c>
      <c r="B3634" t="s">
        <v>10</v>
      </c>
      <c r="C3634">
        <v>13981207</v>
      </c>
      <c r="D3634">
        <v>981207</v>
      </c>
      <c r="E3634" t="s">
        <v>1477</v>
      </c>
      <c r="F3634" t="s">
        <v>1478</v>
      </c>
      <c r="G3634" t="s">
        <v>1523</v>
      </c>
      <c r="H3634" t="s">
        <v>42</v>
      </c>
      <c r="I3634">
        <v>4</v>
      </c>
      <c r="J3634" t="s">
        <v>31</v>
      </c>
      <c r="K3634">
        <v>12</v>
      </c>
      <c r="L3634">
        <v>50</v>
      </c>
      <c r="M3634">
        <v>49</v>
      </c>
      <c r="N3634" t="s">
        <v>19</v>
      </c>
      <c r="O3634" t="s">
        <v>1548</v>
      </c>
      <c r="P3634">
        <v>102</v>
      </c>
      <c r="Q3634">
        <v>3.5172413793103448</v>
      </c>
      <c r="R3634">
        <v>75</v>
      </c>
      <c r="S3634">
        <v>2.5862068965517242</v>
      </c>
      <c r="T3634">
        <f>DATATABLE[[#This Row],[تعداد واگن منتظر واگذاری]]+DATATABLE[[#This Row],[تعداد واگن تحت تخلیه]]</f>
        <v>177</v>
      </c>
      <c r="U3634">
        <v>6.1034482758620694</v>
      </c>
      <c r="V3634">
        <v>113</v>
      </c>
      <c r="W3634">
        <v>3.896551724137931</v>
      </c>
      <c r="X3634">
        <v>7345</v>
      </c>
      <c r="Y3634">
        <v>177</v>
      </c>
      <c r="Z3634">
        <v>188</v>
      </c>
      <c r="AA3634" t="s">
        <v>15</v>
      </c>
      <c r="AB3634">
        <v>1</v>
      </c>
      <c r="AC3634">
        <v>0</v>
      </c>
      <c r="AD3634" t="s">
        <v>15</v>
      </c>
      <c r="AE3634">
        <v>1</v>
      </c>
      <c r="AF3634">
        <v>0</v>
      </c>
      <c r="AG3634" t="s">
        <v>15</v>
      </c>
      <c r="AH3634">
        <v>1</v>
      </c>
      <c r="AI3634">
        <v>0</v>
      </c>
      <c r="AJ3634" t="s">
        <v>15</v>
      </c>
      <c r="AK3634">
        <v>1</v>
      </c>
      <c r="AL3634">
        <v>0</v>
      </c>
    </row>
    <row r="3635" spans="1:38" x14ac:dyDescent="0.25">
      <c r="A3635" t="s">
        <v>1530</v>
      </c>
      <c r="B3635" t="s">
        <v>10</v>
      </c>
      <c r="C3635">
        <v>13981208</v>
      </c>
      <c r="D3635">
        <v>981208</v>
      </c>
      <c r="E3635" t="s">
        <v>1479</v>
      </c>
      <c r="F3635" t="s">
        <v>1480</v>
      </c>
      <c r="G3635" t="s">
        <v>1523</v>
      </c>
      <c r="H3635" t="s">
        <v>42</v>
      </c>
      <c r="I3635">
        <v>4</v>
      </c>
      <c r="J3635" t="s">
        <v>31</v>
      </c>
      <c r="K3635">
        <v>12</v>
      </c>
      <c r="L3635">
        <v>50</v>
      </c>
      <c r="M3635">
        <v>50</v>
      </c>
      <c r="N3635" t="s">
        <v>20</v>
      </c>
      <c r="O3635" t="s">
        <v>1549</v>
      </c>
      <c r="P3635">
        <v>61</v>
      </c>
      <c r="Q3635">
        <v>2.103448275862069</v>
      </c>
      <c r="R3635">
        <v>146</v>
      </c>
      <c r="S3635">
        <v>5.0344827586206895</v>
      </c>
      <c r="T3635">
        <f>DATATABLE[[#This Row],[تعداد واگن منتظر واگذاری]]+DATATABLE[[#This Row],[تعداد واگن تحت تخلیه]]</f>
        <v>207</v>
      </c>
      <c r="U3635">
        <v>7.1379310344827589</v>
      </c>
      <c r="V3635">
        <v>82</v>
      </c>
      <c r="W3635">
        <v>2.8275862068965516</v>
      </c>
      <c r="X3635">
        <v>5330</v>
      </c>
      <c r="Y3635">
        <v>207</v>
      </c>
      <c r="Z3635">
        <v>228</v>
      </c>
      <c r="AA3635" t="s">
        <v>15</v>
      </c>
      <c r="AB3635">
        <v>1</v>
      </c>
      <c r="AC3635">
        <v>0</v>
      </c>
      <c r="AD3635" t="s">
        <v>15</v>
      </c>
      <c r="AE3635">
        <v>1</v>
      </c>
      <c r="AF3635">
        <v>0</v>
      </c>
      <c r="AG3635" t="s">
        <v>15</v>
      </c>
      <c r="AH3635">
        <v>1</v>
      </c>
      <c r="AI3635">
        <v>0</v>
      </c>
      <c r="AJ3635" t="s">
        <v>15</v>
      </c>
      <c r="AK3635">
        <v>1</v>
      </c>
      <c r="AL3635">
        <v>0</v>
      </c>
    </row>
    <row r="3636" spans="1:38" x14ac:dyDescent="0.25">
      <c r="A3636" t="s">
        <v>1530</v>
      </c>
      <c r="B3636" t="s">
        <v>10</v>
      </c>
      <c r="C3636">
        <v>13981209</v>
      </c>
      <c r="D3636">
        <v>981209</v>
      </c>
      <c r="E3636" t="s">
        <v>1481</v>
      </c>
      <c r="F3636" t="s">
        <v>1482</v>
      </c>
      <c r="G3636" t="s">
        <v>1523</v>
      </c>
      <c r="H3636" t="s">
        <v>42</v>
      </c>
      <c r="I3636">
        <v>4</v>
      </c>
      <c r="J3636" t="s">
        <v>31</v>
      </c>
      <c r="K3636">
        <v>12</v>
      </c>
      <c r="L3636">
        <v>50</v>
      </c>
      <c r="M3636">
        <v>50</v>
      </c>
      <c r="N3636" t="s">
        <v>12</v>
      </c>
      <c r="O3636" t="s">
        <v>1550</v>
      </c>
      <c r="P3636">
        <v>74</v>
      </c>
      <c r="Q3636">
        <v>2.5517241379310347</v>
      </c>
      <c r="R3636">
        <v>73</v>
      </c>
      <c r="S3636">
        <v>2.5172413793103448</v>
      </c>
      <c r="T3636">
        <f>DATATABLE[[#This Row],[تعداد واگن منتظر واگذاری]]+DATATABLE[[#This Row],[تعداد واگن تحت تخلیه]]</f>
        <v>147</v>
      </c>
      <c r="U3636">
        <v>5.068965517241379</v>
      </c>
      <c r="V3636">
        <v>121</v>
      </c>
      <c r="W3636">
        <v>4.1724137931034484</v>
      </c>
      <c r="X3636">
        <v>7865</v>
      </c>
      <c r="Y3636">
        <v>147</v>
      </c>
      <c r="Z3636">
        <v>194</v>
      </c>
      <c r="AA3636" t="s">
        <v>15</v>
      </c>
      <c r="AB3636">
        <v>1</v>
      </c>
      <c r="AC3636">
        <v>0</v>
      </c>
      <c r="AD3636" t="s">
        <v>15</v>
      </c>
      <c r="AE3636">
        <v>1</v>
      </c>
      <c r="AF3636">
        <v>0</v>
      </c>
      <c r="AG3636" t="s">
        <v>15</v>
      </c>
      <c r="AH3636">
        <v>1</v>
      </c>
      <c r="AI3636">
        <v>0</v>
      </c>
      <c r="AJ3636" t="s">
        <v>15</v>
      </c>
      <c r="AK3636">
        <v>1</v>
      </c>
      <c r="AL3636">
        <v>0</v>
      </c>
    </row>
    <row r="3637" spans="1:38" x14ac:dyDescent="0.25">
      <c r="A3637" t="s">
        <v>1530</v>
      </c>
      <c r="B3637" t="s">
        <v>10</v>
      </c>
      <c r="C3637">
        <v>13981210</v>
      </c>
      <c r="D3637">
        <v>981210</v>
      </c>
      <c r="E3637" t="s">
        <v>1483</v>
      </c>
      <c r="F3637" t="s">
        <v>1484</v>
      </c>
      <c r="G3637" t="s">
        <v>1523</v>
      </c>
      <c r="H3637" t="s">
        <v>42</v>
      </c>
      <c r="I3637">
        <v>4</v>
      </c>
      <c r="J3637" t="s">
        <v>31</v>
      </c>
      <c r="K3637">
        <v>12</v>
      </c>
      <c r="L3637">
        <v>51</v>
      </c>
      <c r="M3637">
        <v>50</v>
      </c>
      <c r="N3637" t="s">
        <v>14</v>
      </c>
      <c r="O3637" t="s">
        <v>1551</v>
      </c>
      <c r="P3637">
        <v>176</v>
      </c>
      <c r="Q3637">
        <v>6.068965517241379</v>
      </c>
      <c r="R3637">
        <v>107</v>
      </c>
      <c r="S3637">
        <v>3.6896551724137931</v>
      </c>
      <c r="T3637">
        <f>DATATABLE[[#This Row],[تعداد واگن منتظر واگذاری]]+DATATABLE[[#This Row],[تعداد واگن تحت تخلیه]]</f>
        <v>283</v>
      </c>
      <c r="U3637">
        <v>9.7586206896551726</v>
      </c>
      <c r="V3637">
        <v>130</v>
      </c>
      <c r="W3637">
        <v>4.4827586206896548</v>
      </c>
      <c r="X3637">
        <v>8450</v>
      </c>
      <c r="Y3637">
        <v>283</v>
      </c>
      <c r="Z3637">
        <v>237</v>
      </c>
      <c r="AA3637" t="s">
        <v>15</v>
      </c>
      <c r="AB3637">
        <v>1</v>
      </c>
      <c r="AC3637">
        <v>0</v>
      </c>
      <c r="AD3637" t="s">
        <v>15</v>
      </c>
      <c r="AE3637">
        <v>1</v>
      </c>
      <c r="AF3637">
        <v>0</v>
      </c>
      <c r="AG3637" t="s">
        <v>15</v>
      </c>
      <c r="AH3637">
        <v>1</v>
      </c>
      <c r="AI3637">
        <v>0</v>
      </c>
      <c r="AJ3637" t="s">
        <v>15</v>
      </c>
      <c r="AK3637">
        <v>1</v>
      </c>
      <c r="AL3637">
        <v>0</v>
      </c>
    </row>
    <row r="3638" spans="1:38" x14ac:dyDescent="0.25">
      <c r="A3638" t="s">
        <v>1530</v>
      </c>
      <c r="B3638" t="s">
        <v>10</v>
      </c>
      <c r="C3638">
        <v>13981211</v>
      </c>
      <c r="D3638">
        <v>981211</v>
      </c>
      <c r="E3638" t="s">
        <v>1485</v>
      </c>
      <c r="F3638" t="s">
        <v>1486</v>
      </c>
      <c r="G3638" t="s">
        <v>1523</v>
      </c>
      <c r="H3638" t="s">
        <v>42</v>
      </c>
      <c r="I3638">
        <v>4</v>
      </c>
      <c r="J3638" t="s">
        <v>31</v>
      </c>
      <c r="K3638">
        <v>12</v>
      </c>
      <c r="L3638">
        <v>51</v>
      </c>
      <c r="M3638">
        <v>50</v>
      </c>
      <c r="N3638" t="s">
        <v>16</v>
      </c>
      <c r="O3638" t="s">
        <v>1552</v>
      </c>
      <c r="P3638">
        <v>56</v>
      </c>
      <c r="Q3638">
        <v>1.9310344827586208</v>
      </c>
      <c r="R3638">
        <v>98</v>
      </c>
      <c r="S3638">
        <v>3.3793103448275863</v>
      </c>
      <c r="T3638">
        <f>DATATABLE[[#This Row],[تعداد واگن منتظر واگذاری]]+DATATABLE[[#This Row],[تعداد واگن تحت تخلیه]]</f>
        <v>154</v>
      </c>
      <c r="U3638">
        <v>5.3103448275862073</v>
      </c>
      <c r="V3638">
        <v>157</v>
      </c>
      <c r="W3638">
        <v>5.4137931034482758</v>
      </c>
      <c r="X3638">
        <v>10205</v>
      </c>
      <c r="Y3638">
        <v>154</v>
      </c>
      <c r="Z3638">
        <v>255</v>
      </c>
      <c r="AA3638" t="s">
        <v>15</v>
      </c>
      <c r="AB3638">
        <v>1</v>
      </c>
      <c r="AC3638">
        <v>0</v>
      </c>
      <c r="AD3638" t="s">
        <v>15</v>
      </c>
      <c r="AE3638">
        <v>1</v>
      </c>
      <c r="AF3638">
        <v>0</v>
      </c>
      <c r="AG3638" t="s">
        <v>15</v>
      </c>
      <c r="AH3638">
        <v>1</v>
      </c>
      <c r="AI3638">
        <v>0</v>
      </c>
      <c r="AJ3638" t="s">
        <v>15</v>
      </c>
      <c r="AK3638">
        <v>1</v>
      </c>
      <c r="AL3638">
        <v>0</v>
      </c>
    </row>
    <row r="3639" spans="1:38" x14ac:dyDescent="0.25">
      <c r="A3639" t="s">
        <v>1530</v>
      </c>
      <c r="B3639" t="s">
        <v>10</v>
      </c>
      <c r="C3639">
        <v>13981212</v>
      </c>
      <c r="D3639">
        <v>981212</v>
      </c>
      <c r="E3639" t="s">
        <v>1487</v>
      </c>
      <c r="F3639" t="s">
        <v>1488</v>
      </c>
      <c r="G3639" t="s">
        <v>1523</v>
      </c>
      <c r="H3639" t="s">
        <v>42</v>
      </c>
      <c r="I3639">
        <v>4</v>
      </c>
      <c r="J3639" t="s">
        <v>31</v>
      </c>
      <c r="K3639">
        <v>12</v>
      </c>
      <c r="L3639">
        <v>51</v>
      </c>
      <c r="M3639">
        <v>50</v>
      </c>
      <c r="N3639" t="s">
        <v>17</v>
      </c>
      <c r="O3639" t="s">
        <v>1553</v>
      </c>
      <c r="P3639">
        <v>175</v>
      </c>
      <c r="Q3639">
        <v>6.0344827586206895</v>
      </c>
      <c r="R3639">
        <v>96</v>
      </c>
      <c r="S3639">
        <v>3.3103448275862069</v>
      </c>
      <c r="T3639">
        <f>DATATABLE[[#This Row],[تعداد واگن منتظر واگذاری]]+DATATABLE[[#This Row],[تعداد واگن تحت تخلیه]]</f>
        <v>271</v>
      </c>
      <c r="U3639">
        <v>9.3448275862068968</v>
      </c>
      <c r="V3639">
        <v>140</v>
      </c>
      <c r="W3639">
        <v>4.8275862068965516</v>
      </c>
      <c r="X3639">
        <v>9100</v>
      </c>
      <c r="Y3639">
        <v>271</v>
      </c>
      <c r="Z3639">
        <v>236</v>
      </c>
      <c r="AA3639" t="s">
        <v>15</v>
      </c>
      <c r="AB3639">
        <v>1</v>
      </c>
      <c r="AC3639">
        <v>0</v>
      </c>
      <c r="AD3639" t="s">
        <v>15</v>
      </c>
      <c r="AE3639">
        <v>1</v>
      </c>
      <c r="AF3639">
        <v>0</v>
      </c>
      <c r="AG3639" t="s">
        <v>15</v>
      </c>
      <c r="AH3639">
        <v>1</v>
      </c>
      <c r="AI3639">
        <v>0</v>
      </c>
      <c r="AJ3639" t="s">
        <v>15</v>
      </c>
      <c r="AK3639">
        <v>1</v>
      </c>
      <c r="AL3639">
        <v>0</v>
      </c>
    </row>
    <row r="3640" spans="1:38" x14ac:dyDescent="0.25">
      <c r="A3640" t="s">
        <v>1530</v>
      </c>
      <c r="B3640" t="s">
        <v>10</v>
      </c>
      <c r="C3640">
        <v>13981213</v>
      </c>
      <c r="D3640">
        <v>981213</v>
      </c>
      <c r="E3640" t="s">
        <v>1489</v>
      </c>
      <c r="F3640" t="s">
        <v>1490</v>
      </c>
      <c r="G3640" t="s">
        <v>1523</v>
      </c>
      <c r="H3640" t="s">
        <v>42</v>
      </c>
      <c r="I3640">
        <v>4</v>
      </c>
      <c r="J3640" t="s">
        <v>31</v>
      </c>
      <c r="K3640">
        <v>12</v>
      </c>
      <c r="L3640">
        <v>51</v>
      </c>
      <c r="M3640">
        <v>50</v>
      </c>
      <c r="N3640" t="s">
        <v>18</v>
      </c>
      <c r="O3640" t="s">
        <v>1556</v>
      </c>
      <c r="P3640">
        <v>14</v>
      </c>
      <c r="Q3640">
        <v>0.48275862068965519</v>
      </c>
      <c r="R3640">
        <v>65</v>
      </c>
      <c r="S3640">
        <v>2.2413793103448274</v>
      </c>
      <c r="T3640">
        <f>DATATABLE[[#This Row],[تعداد واگن منتظر واگذاری]]+DATATABLE[[#This Row],[تعداد واگن تحت تخلیه]]</f>
        <v>79</v>
      </c>
      <c r="U3640">
        <v>2.7241379310344827</v>
      </c>
      <c r="V3640">
        <v>163</v>
      </c>
      <c r="W3640">
        <v>5.6206896551724137</v>
      </c>
      <c r="X3640">
        <v>10595</v>
      </c>
      <c r="Y3640">
        <v>79</v>
      </c>
      <c r="Z3640">
        <v>228</v>
      </c>
      <c r="AA3640" t="s">
        <v>15</v>
      </c>
      <c r="AB3640">
        <v>1</v>
      </c>
      <c r="AC3640">
        <v>0</v>
      </c>
      <c r="AD3640" t="s">
        <v>15</v>
      </c>
      <c r="AE3640">
        <v>1</v>
      </c>
      <c r="AF3640">
        <v>0</v>
      </c>
      <c r="AG3640" t="s">
        <v>15</v>
      </c>
      <c r="AH3640">
        <v>1</v>
      </c>
      <c r="AI3640">
        <v>0</v>
      </c>
      <c r="AJ3640" t="s">
        <v>15</v>
      </c>
      <c r="AK3640">
        <v>1</v>
      </c>
      <c r="AL3640">
        <v>0</v>
      </c>
    </row>
    <row r="3641" spans="1:38" x14ac:dyDescent="0.25">
      <c r="A3641" t="s">
        <v>1530</v>
      </c>
      <c r="B3641" t="s">
        <v>10</v>
      </c>
      <c r="C3641">
        <v>13981214</v>
      </c>
      <c r="D3641">
        <v>981214</v>
      </c>
      <c r="E3641" t="s">
        <v>1491</v>
      </c>
      <c r="F3641" t="s">
        <v>1492</v>
      </c>
      <c r="G3641" t="s">
        <v>1523</v>
      </c>
      <c r="H3641" t="s">
        <v>42</v>
      </c>
      <c r="I3641">
        <v>4</v>
      </c>
      <c r="J3641" t="s">
        <v>31</v>
      </c>
      <c r="K3641">
        <v>12</v>
      </c>
      <c r="L3641">
        <v>51</v>
      </c>
      <c r="M3641">
        <v>50</v>
      </c>
      <c r="N3641" t="s">
        <v>19</v>
      </c>
      <c r="O3641" t="s">
        <v>1557</v>
      </c>
      <c r="P3641">
        <v>0</v>
      </c>
      <c r="Q3641">
        <v>0</v>
      </c>
      <c r="R3641">
        <v>84</v>
      </c>
      <c r="S3641">
        <v>2.896551724137931</v>
      </c>
      <c r="T3641">
        <f>DATATABLE[[#This Row],[تعداد واگن منتظر واگذاری]]+DATATABLE[[#This Row],[تعداد واگن تحت تخلیه]]</f>
        <v>84</v>
      </c>
      <c r="U3641">
        <v>2.896551724137931</v>
      </c>
      <c r="V3641">
        <v>62</v>
      </c>
      <c r="W3641">
        <v>2.1379310344827585</v>
      </c>
      <c r="X3641">
        <v>4030</v>
      </c>
      <c r="Y3641">
        <v>84</v>
      </c>
      <c r="Z3641">
        <v>146</v>
      </c>
      <c r="AA3641" t="s">
        <v>13</v>
      </c>
      <c r="AB3641">
        <v>0</v>
      </c>
      <c r="AC3641">
        <v>1</v>
      </c>
      <c r="AD3641" t="s">
        <v>15</v>
      </c>
      <c r="AE3641">
        <v>1</v>
      </c>
      <c r="AF3641">
        <v>0</v>
      </c>
      <c r="AG3641" t="s">
        <v>15</v>
      </c>
      <c r="AH3641">
        <v>1</v>
      </c>
      <c r="AI3641">
        <v>0</v>
      </c>
      <c r="AJ3641" t="s">
        <v>15</v>
      </c>
      <c r="AK3641">
        <v>1</v>
      </c>
      <c r="AL3641">
        <v>0</v>
      </c>
    </row>
    <row r="3642" spans="1:38" x14ac:dyDescent="0.25">
      <c r="A3642" t="s">
        <v>1530</v>
      </c>
      <c r="B3642" t="s">
        <v>10</v>
      </c>
      <c r="C3642">
        <v>13981215</v>
      </c>
      <c r="D3642">
        <v>981215</v>
      </c>
      <c r="E3642" t="s">
        <v>1493</v>
      </c>
      <c r="F3642" t="s">
        <v>1494</v>
      </c>
      <c r="G3642" t="s">
        <v>1523</v>
      </c>
      <c r="H3642" t="s">
        <v>42</v>
      </c>
      <c r="I3642">
        <v>4</v>
      </c>
      <c r="J3642" t="s">
        <v>31</v>
      </c>
      <c r="K3642">
        <v>12</v>
      </c>
      <c r="L3642">
        <v>51</v>
      </c>
      <c r="M3642">
        <v>51</v>
      </c>
      <c r="N3642" t="s">
        <v>20</v>
      </c>
      <c r="O3642" t="s">
        <v>1558</v>
      </c>
      <c r="P3642">
        <v>50</v>
      </c>
      <c r="Q3642">
        <v>1.7241379310344827</v>
      </c>
      <c r="R3642">
        <v>50</v>
      </c>
      <c r="S3642">
        <v>1.7241379310344827</v>
      </c>
      <c r="T3642">
        <f>DATATABLE[[#This Row],[تعداد واگن منتظر واگذاری]]+DATATABLE[[#This Row],[تعداد واگن تحت تخلیه]]</f>
        <v>100</v>
      </c>
      <c r="U3642">
        <v>3.4482758620689653</v>
      </c>
      <c r="V3642">
        <v>129</v>
      </c>
      <c r="W3642">
        <v>4.4482758620689653</v>
      </c>
      <c r="X3642">
        <v>8385</v>
      </c>
      <c r="Y3642">
        <v>100</v>
      </c>
      <c r="Z3642">
        <v>179</v>
      </c>
      <c r="AA3642" t="s">
        <v>15</v>
      </c>
      <c r="AB3642">
        <v>1</v>
      </c>
      <c r="AC3642">
        <v>0</v>
      </c>
      <c r="AD3642" t="s">
        <v>15</v>
      </c>
      <c r="AE3642">
        <v>1</v>
      </c>
      <c r="AF3642">
        <v>0</v>
      </c>
      <c r="AG3642" t="s">
        <v>15</v>
      </c>
      <c r="AH3642">
        <v>1</v>
      </c>
      <c r="AI3642">
        <v>0</v>
      </c>
      <c r="AJ3642" t="s">
        <v>15</v>
      </c>
      <c r="AK3642">
        <v>1</v>
      </c>
      <c r="AL3642">
        <v>0</v>
      </c>
    </row>
    <row r="3643" spans="1:38" x14ac:dyDescent="0.25">
      <c r="A3643" t="s">
        <v>1530</v>
      </c>
      <c r="B3643" t="s">
        <v>10</v>
      </c>
      <c r="C3643">
        <v>13981216</v>
      </c>
      <c r="D3643">
        <v>981216</v>
      </c>
      <c r="E3643" t="s">
        <v>1495</v>
      </c>
      <c r="F3643" t="s">
        <v>1496</v>
      </c>
      <c r="G3643" t="s">
        <v>1523</v>
      </c>
      <c r="H3643" t="s">
        <v>42</v>
      </c>
      <c r="I3643">
        <v>4</v>
      </c>
      <c r="J3643" t="s">
        <v>31</v>
      </c>
      <c r="K3643">
        <v>12</v>
      </c>
      <c r="L3643">
        <v>51</v>
      </c>
      <c r="M3643">
        <v>51</v>
      </c>
      <c r="N3643" t="s">
        <v>12</v>
      </c>
      <c r="O3643" t="s">
        <v>1559</v>
      </c>
      <c r="P3643">
        <v>69</v>
      </c>
      <c r="Q3643">
        <v>2.3793103448275863</v>
      </c>
      <c r="R3643">
        <v>64</v>
      </c>
      <c r="S3643">
        <v>2.2068965517241379</v>
      </c>
      <c r="T3643">
        <f>DATATABLE[[#This Row],[تعداد واگن منتظر واگذاری]]+DATATABLE[[#This Row],[تعداد واگن تحت تخلیه]]</f>
        <v>133</v>
      </c>
      <c r="U3643">
        <v>4.5862068965517242</v>
      </c>
      <c r="V3643">
        <v>103</v>
      </c>
      <c r="W3643">
        <v>3.5517241379310347</v>
      </c>
      <c r="X3643">
        <v>6695</v>
      </c>
      <c r="Y3643">
        <v>133</v>
      </c>
      <c r="Z3643">
        <v>167</v>
      </c>
      <c r="AA3643" t="s">
        <v>15</v>
      </c>
      <c r="AB3643">
        <v>1</v>
      </c>
      <c r="AC3643">
        <v>0</v>
      </c>
      <c r="AD3643" t="s">
        <v>15</v>
      </c>
      <c r="AE3643">
        <v>1</v>
      </c>
      <c r="AF3643">
        <v>0</v>
      </c>
      <c r="AG3643" t="s">
        <v>15</v>
      </c>
      <c r="AH3643">
        <v>1</v>
      </c>
      <c r="AI3643">
        <v>0</v>
      </c>
      <c r="AJ3643" t="s">
        <v>15</v>
      </c>
      <c r="AK3643">
        <v>1</v>
      </c>
      <c r="AL3643">
        <v>0</v>
      </c>
    </row>
    <row r="3644" spans="1:38" x14ac:dyDescent="0.25">
      <c r="A3644" t="s">
        <v>1530</v>
      </c>
      <c r="B3644" t="s">
        <v>10</v>
      </c>
      <c r="C3644">
        <v>13981217</v>
      </c>
      <c r="D3644">
        <v>981217</v>
      </c>
      <c r="E3644" t="s">
        <v>1497</v>
      </c>
      <c r="F3644" t="s">
        <v>1498</v>
      </c>
      <c r="G3644" t="s">
        <v>1523</v>
      </c>
      <c r="H3644" t="s">
        <v>42</v>
      </c>
      <c r="I3644">
        <v>4</v>
      </c>
      <c r="J3644" t="s">
        <v>31</v>
      </c>
      <c r="K3644">
        <v>12</v>
      </c>
      <c r="L3644">
        <v>52</v>
      </c>
      <c r="M3644">
        <v>51</v>
      </c>
      <c r="N3644" t="s">
        <v>14</v>
      </c>
      <c r="O3644" t="s">
        <v>1560</v>
      </c>
      <c r="P3644">
        <v>67</v>
      </c>
      <c r="Q3644">
        <v>2.3103448275862069</v>
      </c>
      <c r="R3644">
        <v>140</v>
      </c>
      <c r="S3644">
        <v>4.8275862068965516</v>
      </c>
      <c r="T3644">
        <f>DATATABLE[[#This Row],[تعداد واگن منتظر واگذاری]]+DATATABLE[[#This Row],[تعداد واگن تحت تخلیه]]</f>
        <v>207</v>
      </c>
      <c r="U3644">
        <v>7.1379310344827589</v>
      </c>
      <c r="V3644">
        <v>21</v>
      </c>
      <c r="W3644">
        <v>0.72413793103448276</v>
      </c>
      <c r="X3644">
        <v>1365</v>
      </c>
      <c r="Y3644">
        <v>207</v>
      </c>
      <c r="Z3644">
        <v>161</v>
      </c>
      <c r="AA3644" t="s">
        <v>15</v>
      </c>
      <c r="AB3644">
        <v>1</v>
      </c>
      <c r="AC3644">
        <v>0</v>
      </c>
      <c r="AD3644" t="s">
        <v>15</v>
      </c>
      <c r="AE3644">
        <v>1</v>
      </c>
      <c r="AF3644">
        <v>0</v>
      </c>
      <c r="AG3644" t="s">
        <v>15</v>
      </c>
      <c r="AH3644">
        <v>1</v>
      </c>
      <c r="AI3644">
        <v>0</v>
      </c>
      <c r="AJ3644" t="s">
        <v>15</v>
      </c>
      <c r="AK3644">
        <v>1</v>
      </c>
      <c r="AL3644">
        <v>0</v>
      </c>
    </row>
    <row r="3645" spans="1:38" x14ac:dyDescent="0.25">
      <c r="A3645" t="s">
        <v>1530</v>
      </c>
      <c r="B3645" t="s">
        <v>10</v>
      </c>
      <c r="C3645">
        <v>13981218</v>
      </c>
      <c r="D3645">
        <v>981218</v>
      </c>
      <c r="E3645" t="s">
        <v>1499</v>
      </c>
      <c r="F3645" t="s">
        <v>1500</v>
      </c>
      <c r="G3645" t="s">
        <v>1523</v>
      </c>
      <c r="H3645" t="s">
        <v>42</v>
      </c>
      <c r="I3645">
        <v>4</v>
      </c>
      <c r="J3645" t="s">
        <v>31</v>
      </c>
      <c r="K3645">
        <v>12</v>
      </c>
      <c r="L3645">
        <v>52</v>
      </c>
      <c r="M3645">
        <v>51</v>
      </c>
      <c r="N3645" t="s">
        <v>16</v>
      </c>
      <c r="O3645" t="s">
        <v>1561</v>
      </c>
      <c r="P3645">
        <v>63</v>
      </c>
      <c r="Q3645">
        <v>2.1724137931034484</v>
      </c>
      <c r="R3645">
        <v>137</v>
      </c>
      <c r="S3645">
        <v>4.7241379310344831</v>
      </c>
      <c r="T3645">
        <f>DATATABLE[[#This Row],[تعداد واگن منتظر واگذاری]]+DATATABLE[[#This Row],[تعداد واگن تحت تخلیه]]</f>
        <v>200</v>
      </c>
      <c r="U3645">
        <v>6.8965517241379306</v>
      </c>
      <c r="V3645">
        <v>79</v>
      </c>
      <c r="W3645">
        <v>2.7241379310344827</v>
      </c>
      <c r="X3645">
        <v>5135</v>
      </c>
      <c r="Y3645">
        <v>200</v>
      </c>
      <c r="Z3645">
        <v>216</v>
      </c>
      <c r="AA3645" t="s">
        <v>15</v>
      </c>
      <c r="AB3645">
        <v>1</v>
      </c>
      <c r="AC3645">
        <v>0</v>
      </c>
      <c r="AD3645" t="s">
        <v>15</v>
      </c>
      <c r="AE3645">
        <v>1</v>
      </c>
      <c r="AF3645">
        <v>0</v>
      </c>
      <c r="AG3645" t="s">
        <v>15</v>
      </c>
      <c r="AH3645">
        <v>1</v>
      </c>
      <c r="AI3645">
        <v>0</v>
      </c>
      <c r="AJ3645" t="s">
        <v>15</v>
      </c>
      <c r="AK3645">
        <v>1</v>
      </c>
      <c r="AL3645">
        <v>0</v>
      </c>
    </row>
    <row r="3646" spans="1:38" x14ac:dyDescent="0.25">
      <c r="A3646" t="s">
        <v>1530</v>
      </c>
      <c r="B3646" t="s">
        <v>10</v>
      </c>
      <c r="C3646">
        <v>13981219</v>
      </c>
      <c r="D3646">
        <v>981219</v>
      </c>
      <c r="E3646" t="s">
        <v>1501</v>
      </c>
      <c r="F3646" t="s">
        <v>1502</v>
      </c>
      <c r="G3646" t="s">
        <v>1523</v>
      </c>
      <c r="H3646" t="s">
        <v>42</v>
      </c>
      <c r="I3646">
        <v>4</v>
      </c>
      <c r="J3646" t="s">
        <v>31</v>
      </c>
      <c r="K3646">
        <v>12</v>
      </c>
      <c r="L3646">
        <v>52</v>
      </c>
      <c r="M3646">
        <v>51</v>
      </c>
      <c r="N3646" t="s">
        <v>17</v>
      </c>
      <c r="O3646" t="s">
        <v>1562</v>
      </c>
      <c r="P3646">
        <v>182</v>
      </c>
      <c r="Q3646">
        <v>6.2758620689655169</v>
      </c>
      <c r="R3646">
        <v>159</v>
      </c>
      <c r="S3646">
        <v>5.4827586206896548</v>
      </c>
      <c r="T3646">
        <f>DATATABLE[[#This Row],[تعداد واگن منتظر واگذاری]]+DATATABLE[[#This Row],[تعداد واگن تحت تخلیه]]</f>
        <v>341</v>
      </c>
      <c r="U3646">
        <v>11.758620689655173</v>
      </c>
      <c r="V3646">
        <v>59</v>
      </c>
      <c r="W3646">
        <v>2.0344827586206895</v>
      </c>
      <c r="X3646">
        <v>3835</v>
      </c>
      <c r="Y3646">
        <v>341</v>
      </c>
      <c r="Z3646">
        <v>218</v>
      </c>
      <c r="AA3646" t="s">
        <v>15</v>
      </c>
      <c r="AB3646">
        <v>1</v>
      </c>
      <c r="AC3646">
        <v>0</v>
      </c>
      <c r="AD3646" t="s">
        <v>15</v>
      </c>
      <c r="AE3646">
        <v>1</v>
      </c>
      <c r="AF3646">
        <v>0</v>
      </c>
      <c r="AG3646" t="s">
        <v>15</v>
      </c>
      <c r="AH3646">
        <v>1</v>
      </c>
      <c r="AI3646">
        <v>0</v>
      </c>
      <c r="AJ3646" t="s">
        <v>15</v>
      </c>
      <c r="AK3646">
        <v>1</v>
      </c>
      <c r="AL3646">
        <v>0</v>
      </c>
    </row>
    <row r="3647" spans="1:38" x14ac:dyDescent="0.25">
      <c r="A3647" t="s">
        <v>1530</v>
      </c>
      <c r="B3647" t="s">
        <v>10</v>
      </c>
      <c r="C3647">
        <v>13981220</v>
      </c>
      <c r="D3647">
        <v>981220</v>
      </c>
      <c r="E3647" t="s">
        <v>1503</v>
      </c>
      <c r="F3647" t="s">
        <v>1504</v>
      </c>
      <c r="G3647" t="s">
        <v>1523</v>
      </c>
      <c r="H3647" t="s">
        <v>42</v>
      </c>
      <c r="I3647">
        <v>4</v>
      </c>
      <c r="J3647" t="s">
        <v>31</v>
      </c>
      <c r="K3647">
        <v>12</v>
      </c>
      <c r="L3647">
        <v>52</v>
      </c>
      <c r="M3647">
        <v>51</v>
      </c>
      <c r="N3647" t="s">
        <v>18</v>
      </c>
      <c r="O3647" t="s">
        <v>1563</v>
      </c>
      <c r="P3647">
        <v>166</v>
      </c>
      <c r="Q3647">
        <v>5.7241379310344831</v>
      </c>
      <c r="R3647">
        <v>134</v>
      </c>
      <c r="S3647">
        <v>4.6206896551724137</v>
      </c>
      <c r="T3647">
        <f>DATATABLE[[#This Row],[تعداد واگن منتظر واگذاری]]+DATATABLE[[#This Row],[تعداد واگن تحت تخلیه]]</f>
        <v>300</v>
      </c>
      <c r="U3647">
        <v>10.344827586206897</v>
      </c>
      <c r="V3647">
        <v>96</v>
      </c>
      <c r="W3647">
        <v>3.3103448275862069</v>
      </c>
      <c r="X3647">
        <v>6240</v>
      </c>
      <c r="Y3647">
        <v>300</v>
      </c>
      <c r="Z3647">
        <v>230</v>
      </c>
      <c r="AA3647" t="s">
        <v>15</v>
      </c>
      <c r="AB3647">
        <v>1</v>
      </c>
      <c r="AC3647">
        <v>0</v>
      </c>
      <c r="AD3647" t="s">
        <v>15</v>
      </c>
      <c r="AE3647">
        <v>1</v>
      </c>
      <c r="AF3647">
        <v>0</v>
      </c>
      <c r="AG3647" t="s">
        <v>15</v>
      </c>
      <c r="AH3647">
        <v>1</v>
      </c>
      <c r="AI3647">
        <v>0</v>
      </c>
      <c r="AJ3647" t="s">
        <v>15</v>
      </c>
      <c r="AK3647">
        <v>1</v>
      </c>
      <c r="AL3647">
        <v>0</v>
      </c>
    </row>
    <row r="3648" spans="1:38" x14ac:dyDescent="0.25">
      <c r="A3648" t="s">
        <v>1530</v>
      </c>
      <c r="B3648" t="s">
        <v>10</v>
      </c>
      <c r="C3648">
        <v>13981221</v>
      </c>
      <c r="D3648">
        <v>981221</v>
      </c>
      <c r="E3648" t="s">
        <v>1505</v>
      </c>
      <c r="F3648" t="s">
        <v>1506</v>
      </c>
      <c r="G3648" t="s">
        <v>1523</v>
      </c>
      <c r="H3648" t="s">
        <v>42</v>
      </c>
      <c r="I3648">
        <v>4</v>
      </c>
      <c r="J3648" t="s">
        <v>31</v>
      </c>
      <c r="K3648">
        <v>12</v>
      </c>
      <c r="L3648">
        <v>52</v>
      </c>
      <c r="M3648">
        <v>51</v>
      </c>
      <c r="N3648" t="s">
        <v>19</v>
      </c>
      <c r="O3648" t="s">
        <v>1564</v>
      </c>
      <c r="P3648">
        <v>165</v>
      </c>
      <c r="Q3648">
        <v>5.6896551724137927</v>
      </c>
      <c r="R3648">
        <v>91</v>
      </c>
      <c r="S3648">
        <v>3.1379310344827585</v>
      </c>
      <c r="T3648">
        <f>DATATABLE[[#This Row],[تعداد واگن منتظر واگذاری]]+DATATABLE[[#This Row],[تعداد واگن تحت تخلیه]]</f>
        <v>256</v>
      </c>
      <c r="U3648">
        <v>8.8275862068965516</v>
      </c>
      <c r="V3648">
        <v>233</v>
      </c>
      <c r="W3648">
        <v>8.0344827586206904</v>
      </c>
      <c r="X3648">
        <v>15145</v>
      </c>
      <c r="Y3648">
        <v>256</v>
      </c>
      <c r="Z3648">
        <v>324</v>
      </c>
      <c r="AA3648" t="s">
        <v>15</v>
      </c>
      <c r="AB3648">
        <v>1</v>
      </c>
      <c r="AC3648">
        <v>0</v>
      </c>
      <c r="AD3648" t="s">
        <v>15</v>
      </c>
      <c r="AE3648">
        <v>1</v>
      </c>
      <c r="AF3648">
        <v>0</v>
      </c>
      <c r="AG3648" t="s">
        <v>15</v>
      </c>
      <c r="AH3648">
        <v>1</v>
      </c>
      <c r="AI3648">
        <v>0</v>
      </c>
      <c r="AJ3648" t="s">
        <v>15</v>
      </c>
      <c r="AK3648">
        <v>1</v>
      </c>
      <c r="AL3648">
        <v>0</v>
      </c>
    </row>
    <row r="3649" spans="1:38" x14ac:dyDescent="0.25">
      <c r="A3649" t="s">
        <v>1530</v>
      </c>
      <c r="B3649" t="s">
        <v>10</v>
      </c>
      <c r="C3649">
        <v>13981222</v>
      </c>
      <c r="D3649">
        <v>981222</v>
      </c>
      <c r="E3649" t="s">
        <v>1507</v>
      </c>
      <c r="F3649" t="s">
        <v>1508</v>
      </c>
      <c r="G3649" t="s">
        <v>1523</v>
      </c>
      <c r="H3649" t="s">
        <v>42</v>
      </c>
      <c r="I3649">
        <v>4</v>
      </c>
      <c r="J3649" t="s">
        <v>31</v>
      </c>
      <c r="K3649">
        <v>12</v>
      </c>
      <c r="L3649">
        <v>52</v>
      </c>
      <c r="M3649">
        <v>52</v>
      </c>
      <c r="N3649" t="s">
        <v>20</v>
      </c>
      <c r="O3649" t="s">
        <v>1565</v>
      </c>
      <c r="P3649">
        <v>194</v>
      </c>
      <c r="Q3649">
        <v>6.6896551724137927</v>
      </c>
      <c r="R3649">
        <v>61</v>
      </c>
      <c r="S3649">
        <v>2.103448275862069</v>
      </c>
      <c r="T3649">
        <f>DATATABLE[[#This Row],[تعداد واگن منتظر واگذاری]]+DATATABLE[[#This Row],[تعداد واگن تحت تخلیه]]</f>
        <v>255</v>
      </c>
      <c r="U3649">
        <v>8.7931034482758612</v>
      </c>
      <c r="V3649">
        <v>167</v>
      </c>
      <c r="W3649">
        <v>5.7586206896551726</v>
      </c>
      <c r="X3649">
        <v>10855</v>
      </c>
      <c r="Y3649">
        <v>255</v>
      </c>
      <c r="Z3649">
        <v>228</v>
      </c>
      <c r="AA3649" t="s">
        <v>15</v>
      </c>
      <c r="AB3649">
        <v>1</v>
      </c>
      <c r="AC3649">
        <v>0</v>
      </c>
      <c r="AD3649" t="s">
        <v>15</v>
      </c>
      <c r="AE3649">
        <v>1</v>
      </c>
      <c r="AF3649">
        <v>0</v>
      </c>
      <c r="AG3649" t="s">
        <v>15</v>
      </c>
      <c r="AH3649">
        <v>1</v>
      </c>
      <c r="AI3649">
        <v>0</v>
      </c>
      <c r="AJ3649" t="s">
        <v>15</v>
      </c>
      <c r="AK3649">
        <v>1</v>
      </c>
      <c r="AL3649">
        <v>0</v>
      </c>
    </row>
    <row r="3650" spans="1:38" x14ac:dyDescent="0.25">
      <c r="A3650" t="s">
        <v>1530</v>
      </c>
      <c r="B3650" t="s">
        <v>10</v>
      </c>
      <c r="C3650">
        <v>13981223</v>
      </c>
      <c r="D3650">
        <v>981223</v>
      </c>
      <c r="E3650" t="s">
        <v>1509</v>
      </c>
      <c r="F3650" t="s">
        <v>1510</v>
      </c>
      <c r="G3650" t="s">
        <v>1523</v>
      </c>
      <c r="H3650" t="s">
        <v>42</v>
      </c>
      <c r="I3650">
        <v>4</v>
      </c>
      <c r="J3650" t="s">
        <v>31</v>
      </c>
      <c r="K3650">
        <v>12</v>
      </c>
      <c r="L3650">
        <v>52</v>
      </c>
      <c r="M3650">
        <v>52</v>
      </c>
      <c r="N3650" t="s">
        <v>12</v>
      </c>
      <c r="O3650" t="s">
        <v>1566</v>
      </c>
      <c r="P3650">
        <v>162</v>
      </c>
      <c r="Q3650">
        <v>5.5862068965517242</v>
      </c>
      <c r="R3650">
        <v>110</v>
      </c>
      <c r="S3650">
        <v>3.7931034482758621</v>
      </c>
      <c r="T3650">
        <f>DATATABLE[[#This Row],[تعداد واگن منتظر واگذاری]]+DATATABLE[[#This Row],[تعداد واگن تحت تخلیه]]</f>
        <v>272</v>
      </c>
      <c r="U3650">
        <v>9.3793103448275854</v>
      </c>
      <c r="V3650">
        <v>74</v>
      </c>
      <c r="W3650">
        <v>2.5517241379310347</v>
      </c>
      <c r="X3650">
        <v>4810</v>
      </c>
      <c r="Y3650">
        <v>272</v>
      </c>
      <c r="Z3650">
        <v>184</v>
      </c>
      <c r="AA3650" t="s">
        <v>15</v>
      </c>
      <c r="AB3650">
        <v>1</v>
      </c>
      <c r="AC3650">
        <v>0</v>
      </c>
      <c r="AD3650" t="s">
        <v>15</v>
      </c>
      <c r="AE3650">
        <v>1</v>
      </c>
      <c r="AF3650">
        <v>0</v>
      </c>
      <c r="AG3650" t="s">
        <v>15</v>
      </c>
      <c r="AH3650">
        <v>1</v>
      </c>
      <c r="AI3650">
        <v>0</v>
      </c>
      <c r="AJ3650" t="s">
        <v>15</v>
      </c>
      <c r="AK3650">
        <v>1</v>
      </c>
      <c r="AL3650">
        <v>0</v>
      </c>
    </row>
    <row r="3651" spans="1:38" x14ac:dyDescent="0.25">
      <c r="A3651" t="s">
        <v>1530</v>
      </c>
      <c r="B3651" t="s">
        <v>10</v>
      </c>
      <c r="C3651">
        <v>13981224</v>
      </c>
      <c r="D3651">
        <v>981224</v>
      </c>
      <c r="E3651" t="s">
        <v>1511</v>
      </c>
      <c r="F3651" t="s">
        <v>1512</v>
      </c>
      <c r="G3651" t="s">
        <v>1523</v>
      </c>
      <c r="H3651" t="s">
        <v>42</v>
      </c>
      <c r="I3651">
        <v>4</v>
      </c>
      <c r="J3651" t="s">
        <v>31</v>
      </c>
      <c r="K3651">
        <v>12</v>
      </c>
      <c r="L3651">
        <v>53</v>
      </c>
      <c r="M3651">
        <v>52</v>
      </c>
      <c r="N3651" t="s">
        <v>14</v>
      </c>
      <c r="O3651" t="s">
        <v>1567</v>
      </c>
      <c r="P3651">
        <v>278</v>
      </c>
      <c r="Q3651">
        <v>9.5862068965517242</v>
      </c>
      <c r="R3651">
        <v>151</v>
      </c>
      <c r="S3651">
        <v>5.2068965517241379</v>
      </c>
      <c r="T3651">
        <f>DATATABLE[[#This Row],[تعداد واگن منتظر واگذاری]]+DATATABLE[[#This Row],[تعداد واگن تحت تخلیه]]</f>
        <v>429</v>
      </c>
      <c r="U3651">
        <v>14.793103448275861</v>
      </c>
      <c r="V3651">
        <v>110</v>
      </c>
      <c r="W3651">
        <v>3.7931034482758621</v>
      </c>
      <c r="X3651">
        <v>7150</v>
      </c>
      <c r="Y3651">
        <v>429</v>
      </c>
      <c r="Z3651">
        <v>261</v>
      </c>
      <c r="AA3651" t="s">
        <v>15</v>
      </c>
      <c r="AB3651">
        <v>1</v>
      </c>
      <c r="AC3651">
        <v>0</v>
      </c>
      <c r="AD3651" t="s">
        <v>15</v>
      </c>
      <c r="AE3651">
        <v>1</v>
      </c>
      <c r="AF3651">
        <v>0</v>
      </c>
      <c r="AG3651" t="s">
        <v>15</v>
      </c>
      <c r="AH3651">
        <v>1</v>
      </c>
      <c r="AI3651">
        <v>0</v>
      </c>
      <c r="AJ3651" t="s">
        <v>15</v>
      </c>
      <c r="AK3651">
        <v>1</v>
      </c>
      <c r="AL3651">
        <v>0</v>
      </c>
    </row>
    <row r="3652" spans="1:38" x14ac:dyDescent="0.25">
      <c r="A3652" t="s">
        <v>1530</v>
      </c>
      <c r="B3652" t="s">
        <v>10</v>
      </c>
      <c r="C3652">
        <v>13981225</v>
      </c>
      <c r="D3652">
        <v>981225</v>
      </c>
      <c r="E3652" t="s">
        <v>1513</v>
      </c>
      <c r="F3652" t="s">
        <v>1514</v>
      </c>
      <c r="G3652" t="s">
        <v>1523</v>
      </c>
      <c r="H3652" t="s">
        <v>42</v>
      </c>
      <c r="I3652">
        <v>4</v>
      </c>
      <c r="J3652" t="s">
        <v>31</v>
      </c>
      <c r="K3652">
        <v>12</v>
      </c>
      <c r="L3652">
        <v>53</v>
      </c>
      <c r="M3652">
        <v>52</v>
      </c>
      <c r="N3652" t="s">
        <v>16</v>
      </c>
      <c r="O3652" t="s">
        <v>1568</v>
      </c>
      <c r="P3652">
        <v>142</v>
      </c>
      <c r="Q3652">
        <v>4.8965517241379306</v>
      </c>
      <c r="R3652">
        <v>153</v>
      </c>
      <c r="S3652">
        <v>5.2758620689655169</v>
      </c>
      <c r="T3652">
        <f>DATATABLE[[#This Row],[تعداد واگن منتظر واگذاری]]+DATATABLE[[#This Row],[تعداد واگن تحت تخلیه]]</f>
        <v>295</v>
      </c>
      <c r="U3652">
        <v>10.172413793103448</v>
      </c>
      <c r="V3652">
        <v>93</v>
      </c>
      <c r="W3652">
        <v>3.2068965517241379</v>
      </c>
      <c r="X3652">
        <v>6045</v>
      </c>
      <c r="Y3652">
        <v>295</v>
      </c>
      <c r="Z3652">
        <v>246</v>
      </c>
      <c r="AA3652" t="s">
        <v>15</v>
      </c>
      <c r="AB3652">
        <v>1</v>
      </c>
      <c r="AC3652">
        <v>0</v>
      </c>
      <c r="AD3652" t="s">
        <v>15</v>
      </c>
      <c r="AE3652">
        <v>1</v>
      </c>
      <c r="AF3652">
        <v>0</v>
      </c>
      <c r="AG3652" t="s">
        <v>15</v>
      </c>
      <c r="AH3652">
        <v>1</v>
      </c>
      <c r="AI3652">
        <v>0</v>
      </c>
      <c r="AJ3652" t="s">
        <v>15</v>
      </c>
      <c r="AK3652">
        <v>1</v>
      </c>
      <c r="AL3652">
        <v>0</v>
      </c>
    </row>
    <row r="3653" spans="1:38" x14ac:dyDescent="0.25">
      <c r="A3653" t="s">
        <v>1530</v>
      </c>
      <c r="B3653" t="s">
        <v>10</v>
      </c>
      <c r="C3653">
        <v>13981226</v>
      </c>
      <c r="D3653">
        <v>981226</v>
      </c>
      <c r="E3653" t="s">
        <v>1515</v>
      </c>
      <c r="F3653" t="s">
        <v>1516</v>
      </c>
      <c r="G3653" t="s">
        <v>1523</v>
      </c>
      <c r="H3653" t="s">
        <v>42</v>
      </c>
      <c r="I3653">
        <v>4</v>
      </c>
      <c r="J3653" t="s">
        <v>31</v>
      </c>
      <c r="K3653">
        <v>12</v>
      </c>
      <c r="L3653">
        <v>53</v>
      </c>
      <c r="M3653">
        <v>52</v>
      </c>
      <c r="N3653" t="s">
        <v>17</v>
      </c>
      <c r="O3653" t="s">
        <v>1569</v>
      </c>
      <c r="P3653">
        <v>188</v>
      </c>
      <c r="Q3653">
        <v>6.4827586206896548</v>
      </c>
      <c r="R3653">
        <v>186</v>
      </c>
      <c r="S3653">
        <v>6.4137931034482758</v>
      </c>
      <c r="T3653">
        <f>DATATABLE[[#This Row],[تعداد واگن منتظر واگذاری]]+DATATABLE[[#This Row],[تعداد واگن تحت تخلیه]]</f>
        <v>374</v>
      </c>
      <c r="U3653">
        <v>12.896551724137931</v>
      </c>
      <c r="V3653">
        <v>250</v>
      </c>
      <c r="W3653">
        <v>8.6206896551724146</v>
      </c>
      <c r="X3653">
        <v>16250</v>
      </c>
      <c r="Y3653">
        <v>374</v>
      </c>
      <c r="Z3653">
        <v>436</v>
      </c>
      <c r="AA3653" t="s">
        <v>15</v>
      </c>
      <c r="AB3653">
        <v>1</v>
      </c>
      <c r="AC3653">
        <v>0</v>
      </c>
      <c r="AD3653" t="s">
        <v>15</v>
      </c>
      <c r="AE3653">
        <v>1</v>
      </c>
      <c r="AF3653">
        <v>0</v>
      </c>
      <c r="AG3653" t="s">
        <v>15</v>
      </c>
      <c r="AH3653">
        <v>1</v>
      </c>
      <c r="AI3653">
        <v>0</v>
      </c>
      <c r="AJ3653" t="s">
        <v>15</v>
      </c>
      <c r="AK3653">
        <v>1</v>
      </c>
      <c r="AL3653">
        <v>0</v>
      </c>
    </row>
    <row r="3654" spans="1:38" x14ac:dyDescent="0.25">
      <c r="A3654" t="s">
        <v>1530</v>
      </c>
      <c r="B3654" t="s">
        <v>10</v>
      </c>
      <c r="C3654">
        <v>13981227</v>
      </c>
      <c r="D3654">
        <v>981227</v>
      </c>
      <c r="E3654" t="s">
        <v>1517</v>
      </c>
      <c r="F3654" t="s">
        <v>1518</v>
      </c>
      <c r="G3654" t="s">
        <v>1523</v>
      </c>
      <c r="H3654" t="s">
        <v>42</v>
      </c>
      <c r="I3654">
        <v>4</v>
      </c>
      <c r="J3654" t="s">
        <v>31</v>
      </c>
      <c r="K3654">
        <v>12</v>
      </c>
      <c r="L3654">
        <v>53</v>
      </c>
      <c r="M3654">
        <v>52</v>
      </c>
      <c r="N3654" t="s">
        <v>18</v>
      </c>
      <c r="O3654" t="s">
        <v>1570</v>
      </c>
      <c r="P3654">
        <v>209</v>
      </c>
      <c r="Q3654">
        <v>7.2068965517241379</v>
      </c>
      <c r="R3654">
        <v>86</v>
      </c>
      <c r="S3654">
        <v>2.9655172413793105</v>
      </c>
      <c r="T3654">
        <f>DATATABLE[[#This Row],[تعداد واگن منتظر واگذاری]]+DATATABLE[[#This Row],[تعداد واگن تحت تخلیه]]</f>
        <v>295</v>
      </c>
      <c r="U3654">
        <v>10.172413793103448</v>
      </c>
      <c r="V3654">
        <v>269</v>
      </c>
      <c r="W3654">
        <v>9.2758620689655178</v>
      </c>
      <c r="X3654">
        <v>17485</v>
      </c>
      <c r="Y3654">
        <v>295</v>
      </c>
      <c r="Z3654">
        <v>355</v>
      </c>
      <c r="AA3654" t="s">
        <v>15</v>
      </c>
      <c r="AB3654">
        <v>1</v>
      </c>
      <c r="AC3654">
        <v>0</v>
      </c>
      <c r="AD3654" t="s">
        <v>15</v>
      </c>
      <c r="AE3654">
        <v>1</v>
      </c>
      <c r="AF3654">
        <v>0</v>
      </c>
      <c r="AG3654" t="s">
        <v>15</v>
      </c>
      <c r="AH3654">
        <v>1</v>
      </c>
      <c r="AI3654">
        <v>0</v>
      </c>
      <c r="AJ3654" t="s">
        <v>15</v>
      </c>
      <c r="AK3654">
        <v>1</v>
      </c>
      <c r="AL3654">
        <v>0</v>
      </c>
    </row>
    <row r="3655" spans="1:38" x14ac:dyDescent="0.25">
      <c r="A3655" t="s">
        <v>1530</v>
      </c>
      <c r="B3655" t="s">
        <v>10</v>
      </c>
      <c r="C3655">
        <v>13981228</v>
      </c>
      <c r="D3655">
        <v>981228</v>
      </c>
      <c r="E3655" t="s">
        <v>1519</v>
      </c>
      <c r="F3655" t="s">
        <v>1520</v>
      </c>
      <c r="G3655" t="s">
        <v>1523</v>
      </c>
      <c r="H3655" t="s">
        <v>42</v>
      </c>
      <c r="I3655">
        <v>4</v>
      </c>
      <c r="J3655" t="s">
        <v>31</v>
      </c>
      <c r="K3655">
        <v>12</v>
      </c>
      <c r="L3655">
        <v>53</v>
      </c>
      <c r="M3655">
        <v>52</v>
      </c>
      <c r="N3655" t="s">
        <v>19</v>
      </c>
      <c r="O3655" t="s">
        <v>1571</v>
      </c>
      <c r="P3655">
        <v>216</v>
      </c>
      <c r="Q3655">
        <v>7.4482758620689653</v>
      </c>
      <c r="R3655">
        <v>157</v>
      </c>
      <c r="S3655">
        <v>5.4137931034482758</v>
      </c>
      <c r="T3655">
        <f>DATATABLE[[#This Row],[تعداد واگن منتظر واگذاری]]+DATATABLE[[#This Row],[تعداد واگن تحت تخلیه]]</f>
        <v>373</v>
      </c>
      <c r="U3655">
        <v>12.862068965517242</v>
      </c>
      <c r="V3655">
        <v>137</v>
      </c>
      <c r="W3655">
        <v>4.7241379310344831</v>
      </c>
      <c r="X3655">
        <v>8905</v>
      </c>
      <c r="Y3655">
        <v>373</v>
      </c>
      <c r="Z3655">
        <v>294</v>
      </c>
      <c r="AA3655" t="s">
        <v>15</v>
      </c>
      <c r="AB3655">
        <v>1</v>
      </c>
      <c r="AC3655">
        <v>0</v>
      </c>
      <c r="AD3655" t="s">
        <v>15</v>
      </c>
      <c r="AE3655">
        <v>1</v>
      </c>
      <c r="AF3655">
        <v>0</v>
      </c>
      <c r="AG3655" t="s">
        <v>15</v>
      </c>
      <c r="AH3655">
        <v>1</v>
      </c>
      <c r="AI3655">
        <v>0</v>
      </c>
      <c r="AJ3655" t="s">
        <v>15</v>
      </c>
      <c r="AK3655">
        <v>1</v>
      </c>
      <c r="AL3655">
        <v>0</v>
      </c>
    </row>
    <row r="3656" spans="1:38" x14ac:dyDescent="0.25">
      <c r="A3656" t="s">
        <v>1530</v>
      </c>
      <c r="B3656" t="s">
        <v>10</v>
      </c>
      <c r="C3656">
        <v>13981229</v>
      </c>
      <c r="D3656">
        <v>981229</v>
      </c>
      <c r="E3656" t="s">
        <v>1521</v>
      </c>
      <c r="F3656" t="s">
        <v>1522</v>
      </c>
      <c r="G3656" t="s">
        <v>1523</v>
      </c>
      <c r="H3656" t="s">
        <v>42</v>
      </c>
      <c r="I3656">
        <v>4</v>
      </c>
      <c r="J3656" t="s">
        <v>31</v>
      </c>
      <c r="K3656">
        <v>12</v>
      </c>
      <c r="L3656">
        <v>53</v>
      </c>
      <c r="M3656">
        <v>53</v>
      </c>
      <c r="N3656" t="s">
        <v>20</v>
      </c>
      <c r="O3656" t="s">
        <v>1572</v>
      </c>
      <c r="P3656">
        <v>220</v>
      </c>
      <c r="Q3656">
        <v>7.5862068965517242</v>
      </c>
      <c r="R3656">
        <v>156</v>
      </c>
      <c r="S3656">
        <v>5.3793103448275863</v>
      </c>
      <c r="T3656">
        <f>DATATABLE[[#This Row],[تعداد واگن منتظر واگذاری]]+DATATABLE[[#This Row],[تعداد واگن تحت تخلیه]]</f>
        <v>376</v>
      </c>
      <c r="U3656">
        <v>12.96551724137931</v>
      </c>
      <c r="V3656">
        <v>109</v>
      </c>
      <c r="W3656">
        <v>3.7586206896551726</v>
      </c>
      <c r="X3656">
        <v>7085</v>
      </c>
      <c r="Y3656">
        <v>376</v>
      </c>
      <c r="Z3656">
        <v>265</v>
      </c>
      <c r="AA3656" t="s">
        <v>15</v>
      </c>
      <c r="AB3656">
        <v>1</v>
      </c>
      <c r="AC3656">
        <v>0</v>
      </c>
      <c r="AD3656" t="s">
        <v>15</v>
      </c>
      <c r="AE3656">
        <v>1</v>
      </c>
      <c r="AF3656">
        <v>0</v>
      </c>
      <c r="AG3656" t="s">
        <v>15</v>
      </c>
      <c r="AH3656">
        <v>1</v>
      </c>
      <c r="AI3656">
        <v>0</v>
      </c>
      <c r="AJ3656" t="s">
        <v>15</v>
      </c>
      <c r="AK3656">
        <v>1</v>
      </c>
      <c r="AL3656">
        <v>0</v>
      </c>
    </row>
  </sheetData>
  <phoneticPr fontId="2" type="noConversion"/>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1D7C3-7A2A-4A84-B809-CED8FE5443F8}">
  <dimension ref="A2:G12"/>
  <sheetViews>
    <sheetView topLeftCell="A4" workbookViewId="0">
      <selection activeCell="E4" sqref="E4"/>
    </sheetView>
  </sheetViews>
  <sheetFormatPr defaultRowHeight="15" x14ac:dyDescent="0.25"/>
  <cols>
    <col min="1" max="1" width="19.7109375" bestFit="1" customWidth="1"/>
    <col min="2" max="2" width="16.28515625" bestFit="1" customWidth="1"/>
    <col min="3" max="3" width="9.42578125" bestFit="1" customWidth="1"/>
    <col min="4" max="4" width="8.7109375" bestFit="1" customWidth="1"/>
    <col min="5" max="5" width="20" bestFit="1" customWidth="1"/>
    <col min="6" max="6" width="9" bestFit="1" customWidth="1"/>
    <col min="7" max="7" width="11.28515625" bestFit="1" customWidth="1"/>
    <col min="8" max="11" width="2" bestFit="1" customWidth="1"/>
    <col min="12" max="101" width="3" bestFit="1" customWidth="1"/>
    <col min="102" max="232" width="4" bestFit="1" customWidth="1"/>
    <col min="233" max="233" width="11.28515625" bestFit="1" customWidth="1"/>
  </cols>
  <sheetData>
    <row r="2" spans="1:7" x14ac:dyDescent="0.25">
      <c r="A2" s="1" t="s">
        <v>2</v>
      </c>
      <c r="B2" t="s">
        <v>1577</v>
      </c>
    </row>
    <row r="3" spans="1:7" x14ac:dyDescent="0.25">
      <c r="A3" s="1" t="s">
        <v>3</v>
      </c>
      <c r="B3" t="s">
        <v>1577</v>
      </c>
    </row>
    <row r="5" spans="1:7" x14ac:dyDescent="0.25">
      <c r="B5" s="1" t="s">
        <v>1554</v>
      </c>
    </row>
    <row r="6" spans="1:7" x14ac:dyDescent="0.25">
      <c r="A6" s="1" t="s">
        <v>1578</v>
      </c>
      <c r="B6" t="s">
        <v>792</v>
      </c>
      <c r="C6" t="s">
        <v>1524</v>
      </c>
      <c r="D6" t="s">
        <v>10</v>
      </c>
      <c r="E6" t="s">
        <v>791</v>
      </c>
      <c r="F6" t="s">
        <v>32</v>
      </c>
      <c r="G6" t="s">
        <v>1526</v>
      </c>
    </row>
    <row r="7" spans="1:7" x14ac:dyDescent="0.25">
      <c r="A7" s="2" t="s">
        <v>1580</v>
      </c>
      <c r="B7" s="5">
        <v>30106</v>
      </c>
      <c r="C7" s="5">
        <v>12670</v>
      </c>
      <c r="D7" s="5">
        <v>57564</v>
      </c>
      <c r="E7" s="5">
        <v>935</v>
      </c>
      <c r="F7" s="5">
        <v>5775</v>
      </c>
      <c r="G7" s="5">
        <v>107050</v>
      </c>
    </row>
    <row r="8" spans="1:7" x14ac:dyDescent="0.25">
      <c r="A8" s="2" t="s">
        <v>1579</v>
      </c>
      <c r="B8" s="5">
        <v>49024</v>
      </c>
      <c r="C8" s="5">
        <v>13137</v>
      </c>
      <c r="D8" s="5">
        <v>70273</v>
      </c>
      <c r="E8" s="5">
        <v>3506</v>
      </c>
      <c r="F8" s="5">
        <v>5909</v>
      </c>
      <c r="G8" s="5">
        <v>141849</v>
      </c>
    </row>
    <row r="9" spans="1:7" x14ac:dyDescent="0.25">
      <c r="A9" s="2" t="s">
        <v>1555</v>
      </c>
      <c r="B9" s="5">
        <v>44142</v>
      </c>
      <c r="C9" s="5">
        <v>16538</v>
      </c>
      <c r="D9" s="5">
        <v>74395</v>
      </c>
      <c r="E9" s="5">
        <v>2806</v>
      </c>
      <c r="F9" s="5">
        <v>9720</v>
      </c>
      <c r="G9" s="5">
        <v>147601</v>
      </c>
    </row>
    <row r="11" spans="1:7" x14ac:dyDescent="0.25">
      <c r="B11" t="s">
        <v>1575</v>
      </c>
      <c r="C11" t="s">
        <v>1524</v>
      </c>
      <c r="D11" t="s">
        <v>10</v>
      </c>
      <c r="E11" t="s">
        <v>1576</v>
      </c>
      <c r="F11" t="s">
        <v>32</v>
      </c>
    </row>
    <row r="12" spans="1:7" x14ac:dyDescent="0.25">
      <c r="B12" s="6">
        <f>GETPIVOTDATA(" تعداد واگن تخلیه شده",$A$5,"نوع بار","زغال سنگ و:.")/GETPIVOTDATA(" تعداد واگن تخلیه شده",$A$5)</f>
        <v>0.2990630144782217</v>
      </c>
      <c r="C12" s="6">
        <f>GETPIVOTDATA(" تعداد واگن تخلیه شده",$A$5,"نوع بار","سنگ آهک")/GETPIVOTDATA(" تعداد واگن تخلیه شده",$A$5)</f>
        <v>0.11204531134612909</v>
      </c>
      <c r="D12" s="6">
        <f>GETPIVOTDATA(" تعداد واگن تخلیه شده",$A$5,"نوع بار","سنگ آهن")/GETPIVOTDATA(" تعداد واگن تخلیه شده",$A$5)</f>
        <v>0.50402775048949533</v>
      </c>
      <c r="E12" s="6">
        <f>GETPIVOTDATA(" تعداد واگن تخلیه شده",$A$5,"نوع بار","سنگ آهن به صورت پودر")/GETPIVOTDATA(" تعداد واگن تخلیه شده",$A$5)</f>
        <v>1.9010711309543973E-2</v>
      </c>
      <c r="F12" s="6">
        <f>GETPIVOTDATA(" تعداد واگن تخلیه شده",$A$5,"نوع بار","گندله آهن")/GETPIVOTDATA(" تعداد واگن تخلیه شده",$A$5)</f>
        <v>6.5853212376609918E-2</v>
      </c>
      <c r="G12" s="9">
        <f>SUM(B12:F12)</f>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5B77-4372-41B8-B3FC-4FEABF801F46}">
  <dimension ref="A4:F736"/>
  <sheetViews>
    <sheetView topLeftCell="A19" workbookViewId="0">
      <selection activeCell="F4" sqref="F4"/>
    </sheetView>
  </sheetViews>
  <sheetFormatPr defaultRowHeight="15" x14ac:dyDescent="0.25"/>
  <cols>
    <col min="1" max="1" width="13.140625" bestFit="1" customWidth="1"/>
    <col min="2" max="2" width="27.28515625" bestFit="1" customWidth="1"/>
    <col min="3" max="3" width="25" bestFit="1" customWidth="1"/>
    <col min="4" max="4" width="24.42578125" bestFit="1" customWidth="1"/>
    <col min="5" max="5" width="30" bestFit="1" customWidth="1"/>
  </cols>
  <sheetData>
    <row r="4" spans="1:6" x14ac:dyDescent="0.25">
      <c r="E4" t="s">
        <v>1532</v>
      </c>
      <c r="F4" s="6">
        <f>SUM(B:B)/(SUM(B:B)+SUM(C:C)+SUM(D:D))</f>
        <v>0.26998738965952079</v>
      </c>
    </row>
    <row r="5" spans="1:6" x14ac:dyDescent="0.25">
      <c r="A5" s="1" t="s">
        <v>1525</v>
      </c>
      <c r="B5" t="s">
        <v>1527</v>
      </c>
      <c r="C5" t="s">
        <v>1528</v>
      </c>
      <c r="D5" t="s">
        <v>1529</v>
      </c>
      <c r="E5" t="s">
        <v>1533</v>
      </c>
      <c r="F5" s="6">
        <f>SUM(C:C)/(SUM(B:B)+SUM(C:C)+SUM(D:D))</f>
        <v>0.35775283732660784</v>
      </c>
    </row>
    <row r="6" spans="1:6" x14ac:dyDescent="0.25">
      <c r="A6" s="2">
        <v>13980101</v>
      </c>
      <c r="B6" s="5">
        <v>332</v>
      </c>
      <c r="C6" s="5">
        <v>204</v>
      </c>
      <c r="D6" s="5">
        <v>218</v>
      </c>
      <c r="E6" t="s">
        <v>1534</v>
      </c>
      <c r="F6" s="6">
        <f>SUM(D:D)/(SUM(B:B)+SUM(C:C)+SUM(D:D))</f>
        <v>0.37225977301387136</v>
      </c>
    </row>
    <row r="7" spans="1:6" x14ac:dyDescent="0.25">
      <c r="A7" s="2">
        <v>13980102</v>
      </c>
      <c r="B7" s="5">
        <v>117</v>
      </c>
      <c r="C7" s="5">
        <v>238</v>
      </c>
      <c r="D7" s="5">
        <v>203</v>
      </c>
      <c r="E7" t="s">
        <v>1535</v>
      </c>
      <c r="F7" s="6">
        <f>SUM(F4:F6)</f>
        <v>1</v>
      </c>
    </row>
    <row r="8" spans="1:6" x14ac:dyDescent="0.25">
      <c r="A8" s="2">
        <v>13980103</v>
      </c>
      <c r="B8" s="5">
        <v>98</v>
      </c>
      <c r="C8" s="5">
        <v>170</v>
      </c>
      <c r="D8" s="5">
        <v>211</v>
      </c>
    </row>
    <row r="9" spans="1:6" x14ac:dyDescent="0.25">
      <c r="A9" s="2">
        <v>13980104</v>
      </c>
      <c r="B9" s="5">
        <v>101</v>
      </c>
      <c r="C9" s="5">
        <v>138</v>
      </c>
      <c r="D9" s="5">
        <v>269</v>
      </c>
    </row>
    <row r="10" spans="1:6" x14ac:dyDescent="0.25">
      <c r="A10" s="2">
        <v>13980105</v>
      </c>
      <c r="B10" s="5">
        <v>1</v>
      </c>
      <c r="C10" s="5">
        <v>121</v>
      </c>
      <c r="D10" s="5">
        <v>170</v>
      </c>
    </row>
    <row r="11" spans="1:6" x14ac:dyDescent="0.25">
      <c r="A11" s="2">
        <v>13980106</v>
      </c>
      <c r="B11" s="5">
        <v>42</v>
      </c>
      <c r="C11" s="5">
        <v>196</v>
      </c>
      <c r="D11" s="5">
        <v>116</v>
      </c>
    </row>
    <row r="12" spans="1:6" x14ac:dyDescent="0.25">
      <c r="A12" s="2">
        <v>13980107</v>
      </c>
      <c r="B12" s="5">
        <v>18</v>
      </c>
      <c r="C12" s="5">
        <v>211</v>
      </c>
      <c r="D12" s="5">
        <v>216</v>
      </c>
    </row>
    <row r="13" spans="1:6" x14ac:dyDescent="0.25">
      <c r="A13" s="2">
        <v>13980108</v>
      </c>
      <c r="B13" s="5">
        <v>138</v>
      </c>
      <c r="C13" s="5">
        <v>170</v>
      </c>
      <c r="D13" s="5">
        <v>133</v>
      </c>
    </row>
    <row r="14" spans="1:6" x14ac:dyDescent="0.25">
      <c r="A14" s="2">
        <v>13980109</v>
      </c>
      <c r="B14" s="5">
        <v>257</v>
      </c>
      <c r="C14" s="5">
        <v>174</v>
      </c>
      <c r="D14" s="5">
        <v>216</v>
      </c>
    </row>
    <row r="15" spans="1:6" x14ac:dyDescent="0.25">
      <c r="A15" s="2">
        <v>13980110</v>
      </c>
      <c r="B15" s="5">
        <v>114</v>
      </c>
      <c r="C15" s="5">
        <v>211</v>
      </c>
      <c r="D15" s="5">
        <v>231</v>
      </c>
    </row>
    <row r="16" spans="1:6" x14ac:dyDescent="0.25">
      <c r="A16" s="2">
        <v>13980111</v>
      </c>
      <c r="B16" s="5">
        <v>246</v>
      </c>
      <c r="C16" s="5">
        <v>207</v>
      </c>
      <c r="D16" s="5">
        <v>199</v>
      </c>
    </row>
    <row r="17" spans="1:4" x14ac:dyDescent="0.25">
      <c r="A17" s="2">
        <v>13980112</v>
      </c>
      <c r="B17" s="5">
        <v>177</v>
      </c>
      <c r="C17" s="5">
        <v>257</v>
      </c>
      <c r="D17" s="5">
        <v>239</v>
      </c>
    </row>
    <row r="18" spans="1:4" x14ac:dyDescent="0.25">
      <c r="A18" s="2">
        <v>13980113</v>
      </c>
      <c r="B18" s="5">
        <v>127</v>
      </c>
      <c r="C18" s="5">
        <v>200</v>
      </c>
      <c r="D18" s="5">
        <v>269</v>
      </c>
    </row>
    <row r="19" spans="1:4" x14ac:dyDescent="0.25">
      <c r="A19" s="2">
        <v>13980114</v>
      </c>
      <c r="B19" s="5">
        <v>109</v>
      </c>
      <c r="C19" s="5">
        <v>188</v>
      </c>
      <c r="D19" s="5">
        <v>188</v>
      </c>
    </row>
    <row r="20" spans="1:4" x14ac:dyDescent="0.25">
      <c r="A20" s="2">
        <v>13980115</v>
      </c>
      <c r="B20" s="5">
        <v>55</v>
      </c>
      <c r="C20" s="5">
        <v>111</v>
      </c>
      <c r="D20" s="5">
        <v>248</v>
      </c>
    </row>
    <row r="21" spans="1:4" x14ac:dyDescent="0.25">
      <c r="A21" s="2">
        <v>13980116</v>
      </c>
      <c r="B21" s="5">
        <v>146</v>
      </c>
      <c r="C21" s="5">
        <v>141</v>
      </c>
      <c r="D21" s="5">
        <v>191</v>
      </c>
    </row>
    <row r="22" spans="1:4" x14ac:dyDescent="0.25">
      <c r="A22" s="2">
        <v>13980117</v>
      </c>
      <c r="B22" s="5">
        <v>230</v>
      </c>
      <c r="C22" s="5">
        <v>150</v>
      </c>
      <c r="D22" s="5">
        <v>183</v>
      </c>
    </row>
    <row r="23" spans="1:4" x14ac:dyDescent="0.25">
      <c r="A23" s="2">
        <v>13980118</v>
      </c>
      <c r="B23" s="5">
        <v>204</v>
      </c>
      <c r="C23" s="5">
        <v>212</v>
      </c>
      <c r="D23" s="5">
        <v>290</v>
      </c>
    </row>
    <row r="24" spans="1:4" x14ac:dyDescent="0.25">
      <c r="A24" s="2">
        <v>13980119</v>
      </c>
      <c r="B24" s="5">
        <v>153</v>
      </c>
      <c r="C24" s="5">
        <v>219</v>
      </c>
      <c r="D24" s="5">
        <v>228</v>
      </c>
    </row>
    <row r="25" spans="1:4" x14ac:dyDescent="0.25">
      <c r="A25" s="2">
        <v>13980120</v>
      </c>
      <c r="B25" s="5">
        <v>132</v>
      </c>
      <c r="C25" s="5">
        <v>264</v>
      </c>
      <c r="D25" s="5">
        <v>102</v>
      </c>
    </row>
    <row r="26" spans="1:4" x14ac:dyDescent="0.25">
      <c r="A26" s="2">
        <v>13980121</v>
      </c>
      <c r="B26" s="5">
        <v>343</v>
      </c>
      <c r="C26" s="5">
        <v>253</v>
      </c>
      <c r="D26" s="5">
        <v>280</v>
      </c>
    </row>
    <row r="27" spans="1:4" x14ac:dyDescent="0.25">
      <c r="A27" s="2">
        <v>13980122</v>
      </c>
      <c r="B27" s="5">
        <v>150</v>
      </c>
      <c r="C27" s="5">
        <v>229</v>
      </c>
      <c r="D27" s="5">
        <v>279</v>
      </c>
    </row>
    <row r="28" spans="1:4" x14ac:dyDescent="0.25">
      <c r="A28" s="2">
        <v>13980123</v>
      </c>
      <c r="B28" s="5">
        <v>227</v>
      </c>
      <c r="C28" s="5">
        <v>204</v>
      </c>
      <c r="D28" s="5">
        <v>178</v>
      </c>
    </row>
    <row r="29" spans="1:4" x14ac:dyDescent="0.25">
      <c r="A29" s="2">
        <v>13980124</v>
      </c>
      <c r="B29" s="5">
        <v>263</v>
      </c>
      <c r="C29" s="5">
        <v>208</v>
      </c>
      <c r="D29" s="5">
        <v>246</v>
      </c>
    </row>
    <row r="30" spans="1:4" x14ac:dyDescent="0.25">
      <c r="A30" s="2">
        <v>13980125</v>
      </c>
      <c r="B30" s="5">
        <v>255</v>
      </c>
      <c r="C30" s="5">
        <v>281</v>
      </c>
      <c r="D30" s="5">
        <v>240</v>
      </c>
    </row>
    <row r="31" spans="1:4" x14ac:dyDescent="0.25">
      <c r="A31" s="2">
        <v>13980126</v>
      </c>
      <c r="B31" s="5">
        <v>223</v>
      </c>
      <c r="C31" s="5">
        <v>270</v>
      </c>
      <c r="D31" s="5">
        <v>323</v>
      </c>
    </row>
    <row r="32" spans="1:4" x14ac:dyDescent="0.25">
      <c r="A32" s="2">
        <v>13980127</v>
      </c>
      <c r="B32" s="5">
        <v>181</v>
      </c>
      <c r="C32" s="5">
        <v>172</v>
      </c>
      <c r="D32" s="5">
        <v>269</v>
      </c>
    </row>
    <row r="33" spans="1:4" x14ac:dyDescent="0.25">
      <c r="A33" s="2">
        <v>13980128</v>
      </c>
      <c r="B33" s="5">
        <v>126</v>
      </c>
      <c r="C33" s="5">
        <v>202</v>
      </c>
      <c r="D33" s="5">
        <v>228</v>
      </c>
    </row>
    <row r="34" spans="1:4" x14ac:dyDescent="0.25">
      <c r="A34" s="2">
        <v>13980129</v>
      </c>
      <c r="B34" s="5">
        <v>216</v>
      </c>
      <c r="C34" s="5">
        <v>243</v>
      </c>
      <c r="D34" s="5">
        <v>198</v>
      </c>
    </row>
    <row r="35" spans="1:4" x14ac:dyDescent="0.25">
      <c r="A35" s="2">
        <v>13980130</v>
      </c>
      <c r="B35" s="5">
        <v>165</v>
      </c>
      <c r="C35" s="5">
        <v>282</v>
      </c>
      <c r="D35" s="5">
        <v>280</v>
      </c>
    </row>
    <row r="36" spans="1:4" x14ac:dyDescent="0.25">
      <c r="A36" s="2">
        <v>13980131</v>
      </c>
      <c r="B36" s="5">
        <v>175</v>
      </c>
      <c r="C36" s="5">
        <v>208</v>
      </c>
      <c r="D36" s="5">
        <v>234</v>
      </c>
    </row>
    <row r="37" spans="1:4" x14ac:dyDescent="0.25">
      <c r="A37" s="2">
        <v>13980201</v>
      </c>
      <c r="B37" s="5">
        <v>307</v>
      </c>
      <c r="C37" s="5">
        <v>214</v>
      </c>
      <c r="D37" s="5">
        <v>249</v>
      </c>
    </row>
    <row r="38" spans="1:4" x14ac:dyDescent="0.25">
      <c r="A38" s="2">
        <v>13980202</v>
      </c>
      <c r="B38" s="5">
        <v>171</v>
      </c>
      <c r="C38" s="5">
        <v>230</v>
      </c>
      <c r="D38" s="5">
        <v>261</v>
      </c>
    </row>
    <row r="39" spans="1:4" x14ac:dyDescent="0.25">
      <c r="A39" s="2">
        <v>13980203</v>
      </c>
      <c r="B39" s="5">
        <v>142</v>
      </c>
      <c r="C39" s="5">
        <v>211</v>
      </c>
      <c r="D39" s="5">
        <v>236</v>
      </c>
    </row>
    <row r="40" spans="1:4" x14ac:dyDescent="0.25">
      <c r="A40" s="2">
        <v>13980204</v>
      </c>
      <c r="B40" s="5">
        <v>84</v>
      </c>
      <c r="C40" s="5">
        <v>171</v>
      </c>
      <c r="D40" s="5">
        <v>231</v>
      </c>
    </row>
    <row r="41" spans="1:4" x14ac:dyDescent="0.25">
      <c r="A41" s="2">
        <v>13980205</v>
      </c>
      <c r="B41" s="5">
        <v>80</v>
      </c>
      <c r="C41" s="5">
        <v>241</v>
      </c>
      <c r="D41" s="5">
        <v>202</v>
      </c>
    </row>
    <row r="42" spans="1:4" x14ac:dyDescent="0.25">
      <c r="A42" s="2">
        <v>13980206</v>
      </c>
      <c r="B42" s="5">
        <v>145</v>
      </c>
      <c r="C42" s="5">
        <v>208</v>
      </c>
      <c r="D42" s="5">
        <v>210</v>
      </c>
    </row>
    <row r="43" spans="1:4" x14ac:dyDescent="0.25">
      <c r="A43" s="2">
        <v>13980207</v>
      </c>
      <c r="B43" s="5">
        <v>133</v>
      </c>
      <c r="C43" s="5">
        <v>169</v>
      </c>
      <c r="D43" s="5">
        <v>240</v>
      </c>
    </row>
    <row r="44" spans="1:4" x14ac:dyDescent="0.25">
      <c r="A44" s="2">
        <v>13980208</v>
      </c>
      <c r="B44" s="5">
        <v>187</v>
      </c>
      <c r="C44" s="5">
        <v>151</v>
      </c>
      <c r="D44" s="5">
        <v>202</v>
      </c>
    </row>
    <row r="45" spans="1:4" x14ac:dyDescent="0.25">
      <c r="A45" s="2">
        <v>13980209</v>
      </c>
      <c r="B45" s="5">
        <v>85</v>
      </c>
      <c r="C45" s="5">
        <v>193</v>
      </c>
      <c r="D45" s="5">
        <v>231</v>
      </c>
    </row>
    <row r="46" spans="1:4" x14ac:dyDescent="0.25">
      <c r="A46" s="2">
        <v>13980210</v>
      </c>
      <c r="B46" s="5">
        <v>189</v>
      </c>
      <c r="C46" s="5">
        <v>188</v>
      </c>
      <c r="D46" s="5">
        <v>199</v>
      </c>
    </row>
    <row r="47" spans="1:4" x14ac:dyDescent="0.25">
      <c r="A47" s="2">
        <v>13980211</v>
      </c>
      <c r="B47" s="5">
        <v>156</v>
      </c>
      <c r="C47" s="5">
        <v>194</v>
      </c>
      <c r="D47" s="5">
        <v>159</v>
      </c>
    </row>
    <row r="48" spans="1:4" x14ac:dyDescent="0.25">
      <c r="A48" s="2">
        <v>13980212</v>
      </c>
      <c r="B48" s="5">
        <v>133</v>
      </c>
      <c r="C48" s="5">
        <v>234</v>
      </c>
      <c r="D48" s="5">
        <v>230</v>
      </c>
    </row>
    <row r="49" spans="1:4" x14ac:dyDescent="0.25">
      <c r="A49" s="2">
        <v>13980213</v>
      </c>
      <c r="B49" s="5">
        <v>225</v>
      </c>
      <c r="C49" s="5">
        <v>232</v>
      </c>
      <c r="D49" s="5">
        <v>234</v>
      </c>
    </row>
    <row r="50" spans="1:4" x14ac:dyDescent="0.25">
      <c r="A50" s="2">
        <v>13980214</v>
      </c>
      <c r="B50" s="5">
        <v>224</v>
      </c>
      <c r="C50" s="5">
        <v>231</v>
      </c>
      <c r="D50" s="5">
        <v>140</v>
      </c>
    </row>
    <row r="51" spans="1:4" x14ac:dyDescent="0.25">
      <c r="A51" s="2">
        <v>13980215</v>
      </c>
      <c r="B51" s="5">
        <v>215</v>
      </c>
      <c r="C51" s="5">
        <v>289</v>
      </c>
      <c r="D51" s="5">
        <v>292</v>
      </c>
    </row>
    <row r="52" spans="1:4" x14ac:dyDescent="0.25">
      <c r="A52" s="2">
        <v>13980216</v>
      </c>
      <c r="B52" s="5">
        <v>125</v>
      </c>
      <c r="C52" s="5">
        <v>184</v>
      </c>
      <c r="D52" s="5">
        <v>278</v>
      </c>
    </row>
    <row r="53" spans="1:4" x14ac:dyDescent="0.25">
      <c r="A53" s="2">
        <v>13980217</v>
      </c>
      <c r="B53" s="5">
        <v>212</v>
      </c>
      <c r="C53" s="5">
        <v>158</v>
      </c>
      <c r="D53" s="5">
        <v>248</v>
      </c>
    </row>
    <row r="54" spans="1:4" x14ac:dyDescent="0.25">
      <c r="A54" s="2">
        <v>13980218</v>
      </c>
      <c r="B54" s="5">
        <v>49</v>
      </c>
      <c r="C54" s="5">
        <v>216</v>
      </c>
      <c r="D54" s="5">
        <v>204</v>
      </c>
    </row>
    <row r="55" spans="1:4" x14ac:dyDescent="0.25">
      <c r="A55" s="2">
        <v>13980219</v>
      </c>
      <c r="B55" s="5">
        <v>48</v>
      </c>
      <c r="C55" s="5">
        <v>144</v>
      </c>
      <c r="D55" s="5">
        <v>167</v>
      </c>
    </row>
    <row r="56" spans="1:4" x14ac:dyDescent="0.25">
      <c r="A56" s="2">
        <v>13980220</v>
      </c>
      <c r="B56" s="5">
        <v>185</v>
      </c>
      <c r="C56" s="5">
        <v>132</v>
      </c>
      <c r="D56" s="5">
        <v>236</v>
      </c>
    </row>
    <row r="57" spans="1:4" x14ac:dyDescent="0.25">
      <c r="A57" s="2">
        <v>13980221</v>
      </c>
      <c r="B57" s="5">
        <v>187</v>
      </c>
      <c r="C57" s="5">
        <v>185</v>
      </c>
      <c r="D57" s="5">
        <v>266</v>
      </c>
    </row>
    <row r="58" spans="1:4" x14ac:dyDescent="0.25">
      <c r="A58" s="2">
        <v>13980222</v>
      </c>
      <c r="B58" s="5">
        <v>158</v>
      </c>
      <c r="C58" s="5">
        <v>146</v>
      </c>
      <c r="D58" s="5">
        <v>224</v>
      </c>
    </row>
    <row r="59" spans="1:4" x14ac:dyDescent="0.25">
      <c r="A59" s="2">
        <v>13980223</v>
      </c>
      <c r="B59" s="5">
        <v>177</v>
      </c>
      <c r="C59" s="5">
        <v>141</v>
      </c>
      <c r="D59" s="5">
        <v>202</v>
      </c>
    </row>
    <row r="60" spans="1:4" x14ac:dyDescent="0.25">
      <c r="A60" s="2">
        <v>13980224</v>
      </c>
      <c r="B60" s="5">
        <v>227</v>
      </c>
      <c r="C60" s="5">
        <v>188</v>
      </c>
      <c r="D60" s="5">
        <v>275</v>
      </c>
    </row>
    <row r="61" spans="1:4" x14ac:dyDescent="0.25">
      <c r="A61" s="2">
        <v>13980225</v>
      </c>
      <c r="B61" s="5">
        <v>269</v>
      </c>
      <c r="C61" s="5">
        <v>217</v>
      </c>
      <c r="D61" s="5">
        <v>249</v>
      </c>
    </row>
    <row r="62" spans="1:4" x14ac:dyDescent="0.25">
      <c r="A62" s="2">
        <v>13980226</v>
      </c>
      <c r="B62" s="5">
        <v>217</v>
      </c>
      <c r="C62" s="5">
        <v>240</v>
      </c>
      <c r="D62" s="5">
        <v>255</v>
      </c>
    </row>
    <row r="63" spans="1:4" x14ac:dyDescent="0.25">
      <c r="A63" s="2">
        <v>13980227</v>
      </c>
      <c r="B63" s="5">
        <v>305</v>
      </c>
      <c r="C63" s="5">
        <v>194</v>
      </c>
      <c r="D63" s="5">
        <v>223</v>
      </c>
    </row>
    <row r="64" spans="1:4" x14ac:dyDescent="0.25">
      <c r="A64" s="2">
        <v>13980228</v>
      </c>
      <c r="B64" s="5">
        <v>309</v>
      </c>
      <c r="C64" s="5">
        <v>286</v>
      </c>
      <c r="D64" s="5">
        <v>174</v>
      </c>
    </row>
    <row r="65" spans="1:4" x14ac:dyDescent="0.25">
      <c r="A65" s="2">
        <v>13980229</v>
      </c>
      <c r="B65" s="5">
        <v>228</v>
      </c>
      <c r="C65" s="5">
        <v>300</v>
      </c>
      <c r="D65" s="5">
        <v>405</v>
      </c>
    </row>
    <row r="66" spans="1:4" x14ac:dyDescent="0.25">
      <c r="A66" s="2">
        <v>13980230</v>
      </c>
      <c r="B66" s="5">
        <v>269</v>
      </c>
      <c r="C66" s="5">
        <v>261</v>
      </c>
      <c r="D66" s="5">
        <v>283</v>
      </c>
    </row>
    <row r="67" spans="1:4" x14ac:dyDescent="0.25">
      <c r="A67" s="2">
        <v>13980231</v>
      </c>
      <c r="B67" s="5">
        <v>70</v>
      </c>
      <c r="C67" s="5">
        <v>236</v>
      </c>
      <c r="D67" s="5">
        <v>317</v>
      </c>
    </row>
    <row r="68" spans="1:4" x14ac:dyDescent="0.25">
      <c r="A68" s="2">
        <v>13980301</v>
      </c>
      <c r="B68" s="5">
        <v>168</v>
      </c>
      <c r="C68" s="5">
        <v>97</v>
      </c>
      <c r="D68" s="5">
        <v>232</v>
      </c>
    </row>
    <row r="69" spans="1:4" x14ac:dyDescent="0.25">
      <c r="A69" s="2">
        <v>13980302</v>
      </c>
      <c r="B69" s="5">
        <v>124</v>
      </c>
      <c r="C69" s="5">
        <v>149</v>
      </c>
      <c r="D69" s="5">
        <v>193</v>
      </c>
    </row>
    <row r="70" spans="1:4" x14ac:dyDescent="0.25">
      <c r="A70" s="2">
        <v>13980303</v>
      </c>
      <c r="B70" s="5">
        <v>152</v>
      </c>
      <c r="C70" s="5">
        <v>140</v>
      </c>
      <c r="D70" s="5">
        <v>228</v>
      </c>
    </row>
    <row r="71" spans="1:4" x14ac:dyDescent="0.25">
      <c r="A71" s="2">
        <v>13980304</v>
      </c>
      <c r="B71" s="5">
        <v>73</v>
      </c>
      <c r="C71" s="5">
        <v>237</v>
      </c>
      <c r="D71" s="5">
        <v>251</v>
      </c>
    </row>
    <row r="72" spans="1:4" x14ac:dyDescent="0.25">
      <c r="A72" s="2">
        <v>13980305</v>
      </c>
      <c r="B72" s="5">
        <v>108</v>
      </c>
      <c r="C72" s="5">
        <v>156</v>
      </c>
      <c r="D72" s="5">
        <v>217</v>
      </c>
    </row>
    <row r="73" spans="1:4" x14ac:dyDescent="0.25">
      <c r="A73" s="2">
        <v>13980306</v>
      </c>
      <c r="B73" s="5">
        <v>84</v>
      </c>
      <c r="C73" s="5">
        <v>174</v>
      </c>
      <c r="D73" s="5">
        <v>254</v>
      </c>
    </row>
    <row r="74" spans="1:4" x14ac:dyDescent="0.25">
      <c r="A74" s="2">
        <v>13980307</v>
      </c>
      <c r="B74" s="5">
        <v>100</v>
      </c>
      <c r="C74" s="5">
        <v>170</v>
      </c>
      <c r="D74" s="5">
        <v>210</v>
      </c>
    </row>
    <row r="75" spans="1:4" x14ac:dyDescent="0.25">
      <c r="A75" s="2">
        <v>13980308</v>
      </c>
      <c r="B75" s="5">
        <v>90</v>
      </c>
      <c r="C75" s="5">
        <v>164</v>
      </c>
      <c r="D75" s="5">
        <v>214</v>
      </c>
    </row>
    <row r="76" spans="1:4" x14ac:dyDescent="0.25">
      <c r="A76" s="2">
        <v>13980309</v>
      </c>
      <c r="B76" s="5">
        <v>60</v>
      </c>
      <c r="C76" s="5">
        <v>179</v>
      </c>
      <c r="D76" s="5">
        <v>194</v>
      </c>
    </row>
    <row r="77" spans="1:4" x14ac:dyDescent="0.25">
      <c r="A77" s="2">
        <v>13980310</v>
      </c>
      <c r="B77" s="5">
        <v>77</v>
      </c>
      <c r="C77" s="5">
        <v>131</v>
      </c>
      <c r="D77" s="5">
        <v>213</v>
      </c>
    </row>
    <row r="78" spans="1:4" x14ac:dyDescent="0.25">
      <c r="A78" s="2">
        <v>13980311</v>
      </c>
      <c r="B78" s="5">
        <v>85</v>
      </c>
      <c r="C78" s="5">
        <v>127</v>
      </c>
      <c r="D78" s="5">
        <v>197</v>
      </c>
    </row>
    <row r="79" spans="1:4" x14ac:dyDescent="0.25">
      <c r="A79" s="2">
        <v>13980312</v>
      </c>
      <c r="B79" s="5">
        <v>59</v>
      </c>
      <c r="C79" s="5">
        <v>227</v>
      </c>
      <c r="D79" s="5">
        <v>87</v>
      </c>
    </row>
    <row r="80" spans="1:4" x14ac:dyDescent="0.25">
      <c r="A80" s="2">
        <v>13980313</v>
      </c>
      <c r="B80" s="5">
        <v>106</v>
      </c>
      <c r="C80" s="5">
        <v>259</v>
      </c>
      <c r="D80" s="5">
        <v>233</v>
      </c>
    </row>
    <row r="81" spans="1:4" x14ac:dyDescent="0.25">
      <c r="A81" s="2">
        <v>13980314</v>
      </c>
      <c r="B81" s="5">
        <v>237</v>
      </c>
      <c r="C81" s="5">
        <v>247</v>
      </c>
      <c r="D81" s="5">
        <v>285</v>
      </c>
    </row>
    <row r="82" spans="1:4" x14ac:dyDescent="0.25">
      <c r="A82" s="2">
        <v>13980315</v>
      </c>
      <c r="B82" s="5">
        <v>142</v>
      </c>
      <c r="C82" s="5">
        <v>200</v>
      </c>
      <c r="D82" s="5">
        <v>287</v>
      </c>
    </row>
    <row r="83" spans="1:4" x14ac:dyDescent="0.25">
      <c r="A83" s="2">
        <v>13980316</v>
      </c>
      <c r="B83" s="5">
        <v>102</v>
      </c>
      <c r="C83" s="5">
        <v>227</v>
      </c>
      <c r="D83" s="5">
        <v>223</v>
      </c>
    </row>
    <row r="84" spans="1:4" x14ac:dyDescent="0.25">
      <c r="A84" s="2">
        <v>13980317</v>
      </c>
      <c r="B84" s="5">
        <v>85</v>
      </c>
      <c r="C84" s="5">
        <v>169</v>
      </c>
      <c r="D84" s="5">
        <v>247</v>
      </c>
    </row>
    <row r="85" spans="1:4" x14ac:dyDescent="0.25">
      <c r="A85" s="2">
        <v>13980318</v>
      </c>
      <c r="B85" s="5">
        <v>80</v>
      </c>
      <c r="C85" s="5">
        <v>85</v>
      </c>
      <c r="D85" s="5">
        <v>208</v>
      </c>
    </row>
    <row r="86" spans="1:4" x14ac:dyDescent="0.25">
      <c r="A86" s="2">
        <v>13980319</v>
      </c>
      <c r="B86" s="5">
        <v>69</v>
      </c>
      <c r="C86" s="5">
        <v>95</v>
      </c>
      <c r="D86" s="5">
        <v>166</v>
      </c>
    </row>
    <row r="87" spans="1:4" x14ac:dyDescent="0.25">
      <c r="A87" s="2">
        <v>13980320</v>
      </c>
      <c r="B87" s="5">
        <v>65</v>
      </c>
      <c r="C87" s="5">
        <v>161</v>
      </c>
      <c r="D87" s="5">
        <v>152</v>
      </c>
    </row>
    <row r="88" spans="1:4" x14ac:dyDescent="0.25">
      <c r="A88" s="2">
        <v>13980321</v>
      </c>
      <c r="B88" s="5">
        <v>85</v>
      </c>
      <c r="C88" s="5">
        <v>175</v>
      </c>
      <c r="D88" s="5">
        <v>149</v>
      </c>
    </row>
    <row r="89" spans="1:4" x14ac:dyDescent="0.25">
      <c r="A89" s="2">
        <v>13980322</v>
      </c>
      <c r="B89" s="5">
        <v>110</v>
      </c>
      <c r="C89" s="5">
        <v>171</v>
      </c>
      <c r="D89" s="5">
        <v>246</v>
      </c>
    </row>
    <row r="90" spans="1:4" x14ac:dyDescent="0.25">
      <c r="A90" s="2">
        <v>13980323</v>
      </c>
      <c r="B90" s="5">
        <v>70</v>
      </c>
      <c r="C90" s="5">
        <v>162</v>
      </c>
      <c r="D90" s="5">
        <v>236</v>
      </c>
    </row>
    <row r="91" spans="1:4" x14ac:dyDescent="0.25">
      <c r="A91" s="2">
        <v>13980324</v>
      </c>
      <c r="B91" s="5">
        <v>161</v>
      </c>
      <c r="C91" s="5">
        <v>124</v>
      </c>
      <c r="D91" s="5">
        <v>200</v>
      </c>
    </row>
    <row r="92" spans="1:4" x14ac:dyDescent="0.25">
      <c r="A92" s="2">
        <v>13980325</v>
      </c>
      <c r="B92" s="5">
        <v>106</v>
      </c>
      <c r="C92" s="5">
        <v>255</v>
      </c>
      <c r="D92" s="5">
        <v>85</v>
      </c>
    </row>
    <row r="93" spans="1:4" x14ac:dyDescent="0.25">
      <c r="A93" s="2">
        <v>13980326</v>
      </c>
      <c r="B93" s="5">
        <v>37</v>
      </c>
      <c r="C93" s="5">
        <v>201</v>
      </c>
      <c r="D93" s="5">
        <v>291</v>
      </c>
    </row>
    <row r="94" spans="1:4" x14ac:dyDescent="0.25">
      <c r="A94" s="2">
        <v>13980327</v>
      </c>
      <c r="B94" s="5">
        <v>57</v>
      </c>
      <c r="C94" s="5">
        <v>169</v>
      </c>
      <c r="D94" s="5">
        <v>234</v>
      </c>
    </row>
    <row r="95" spans="1:4" x14ac:dyDescent="0.25">
      <c r="A95" s="2">
        <v>13980328</v>
      </c>
      <c r="B95" s="5">
        <v>39</v>
      </c>
      <c r="C95" s="5">
        <v>190</v>
      </c>
      <c r="D95" s="5">
        <v>192</v>
      </c>
    </row>
    <row r="96" spans="1:4" x14ac:dyDescent="0.25">
      <c r="A96" s="2">
        <v>13980329</v>
      </c>
      <c r="B96" s="5">
        <v>23</v>
      </c>
      <c r="C96" s="5">
        <v>185</v>
      </c>
      <c r="D96" s="5">
        <v>219</v>
      </c>
    </row>
    <row r="97" spans="1:4" x14ac:dyDescent="0.25">
      <c r="A97" s="2">
        <v>13980330</v>
      </c>
      <c r="B97" s="5">
        <v>76</v>
      </c>
      <c r="C97" s="5">
        <v>158</v>
      </c>
      <c r="D97" s="5">
        <v>214</v>
      </c>
    </row>
    <row r="98" spans="1:4" x14ac:dyDescent="0.25">
      <c r="A98" s="2">
        <v>13980331</v>
      </c>
      <c r="B98" s="5">
        <v>36</v>
      </c>
      <c r="C98" s="5">
        <v>162</v>
      </c>
      <c r="D98" s="5">
        <v>145</v>
      </c>
    </row>
    <row r="99" spans="1:4" x14ac:dyDescent="0.25">
      <c r="A99" s="2">
        <v>13980401</v>
      </c>
      <c r="B99" s="5">
        <v>14</v>
      </c>
      <c r="C99" s="5">
        <v>159</v>
      </c>
      <c r="D99" s="5">
        <v>184</v>
      </c>
    </row>
    <row r="100" spans="1:4" x14ac:dyDescent="0.25">
      <c r="A100" s="2">
        <v>13980402</v>
      </c>
      <c r="B100" s="5">
        <v>20</v>
      </c>
      <c r="C100" s="5">
        <v>52</v>
      </c>
      <c r="D100" s="5">
        <v>125</v>
      </c>
    </row>
    <row r="101" spans="1:4" x14ac:dyDescent="0.25">
      <c r="A101" s="2">
        <v>13980403</v>
      </c>
      <c r="B101" s="5">
        <v>74</v>
      </c>
      <c r="C101" s="5">
        <v>97</v>
      </c>
      <c r="D101" s="5">
        <v>133</v>
      </c>
    </row>
    <row r="102" spans="1:4" x14ac:dyDescent="0.25">
      <c r="A102" s="2">
        <v>13980404</v>
      </c>
      <c r="B102" s="5">
        <v>117</v>
      </c>
      <c r="C102" s="5">
        <v>164</v>
      </c>
      <c r="D102" s="5">
        <v>132</v>
      </c>
    </row>
    <row r="103" spans="1:4" x14ac:dyDescent="0.25">
      <c r="A103" s="2">
        <v>13980405</v>
      </c>
      <c r="B103" s="5">
        <v>96</v>
      </c>
      <c r="C103" s="5">
        <v>193</v>
      </c>
      <c r="D103" s="5">
        <v>242</v>
      </c>
    </row>
    <row r="104" spans="1:4" x14ac:dyDescent="0.25">
      <c r="A104" s="2">
        <v>13980406</v>
      </c>
      <c r="B104" s="5">
        <v>153</v>
      </c>
      <c r="C104" s="5">
        <v>237</v>
      </c>
      <c r="D104" s="5">
        <v>176</v>
      </c>
    </row>
    <row r="105" spans="1:4" x14ac:dyDescent="0.25">
      <c r="A105" s="2">
        <v>13980407</v>
      </c>
      <c r="B105" s="5">
        <v>99</v>
      </c>
      <c r="C105" s="5">
        <v>174</v>
      </c>
      <c r="D105" s="5">
        <v>252</v>
      </c>
    </row>
    <row r="106" spans="1:4" x14ac:dyDescent="0.25">
      <c r="A106" s="2">
        <v>13980408</v>
      </c>
      <c r="B106" s="5">
        <v>84</v>
      </c>
      <c r="C106" s="5">
        <v>164</v>
      </c>
      <c r="D106" s="5">
        <v>195</v>
      </c>
    </row>
    <row r="107" spans="1:4" x14ac:dyDescent="0.25">
      <c r="A107" s="2">
        <v>13980409</v>
      </c>
      <c r="B107" s="5">
        <v>98</v>
      </c>
      <c r="C107" s="5">
        <v>275</v>
      </c>
      <c r="D107" s="5">
        <v>129</v>
      </c>
    </row>
    <row r="108" spans="1:4" x14ac:dyDescent="0.25">
      <c r="A108" s="2">
        <v>13980410</v>
      </c>
      <c r="B108" s="5">
        <v>34</v>
      </c>
      <c r="C108" s="5">
        <v>177</v>
      </c>
      <c r="D108" s="5">
        <v>264</v>
      </c>
    </row>
    <row r="109" spans="1:4" x14ac:dyDescent="0.25">
      <c r="A109" s="2">
        <v>13980411</v>
      </c>
      <c r="B109" s="5">
        <v>55</v>
      </c>
      <c r="C109" s="5">
        <v>72</v>
      </c>
      <c r="D109" s="5">
        <v>201</v>
      </c>
    </row>
    <row r="110" spans="1:4" x14ac:dyDescent="0.25">
      <c r="A110" s="2">
        <v>13980412</v>
      </c>
      <c r="B110" s="5">
        <v>73</v>
      </c>
      <c r="C110" s="5">
        <v>111</v>
      </c>
      <c r="D110" s="5">
        <v>160</v>
      </c>
    </row>
    <row r="111" spans="1:4" x14ac:dyDescent="0.25">
      <c r="A111" s="2">
        <v>13980413</v>
      </c>
      <c r="B111" s="5">
        <v>56</v>
      </c>
      <c r="C111" s="5">
        <v>178</v>
      </c>
      <c r="D111" s="5">
        <v>155</v>
      </c>
    </row>
    <row r="112" spans="1:4" x14ac:dyDescent="0.25">
      <c r="A112" s="2">
        <v>13980414</v>
      </c>
      <c r="B112" s="5">
        <v>16</v>
      </c>
      <c r="C112" s="5">
        <v>95</v>
      </c>
      <c r="D112" s="5">
        <v>215</v>
      </c>
    </row>
    <row r="113" spans="1:4" x14ac:dyDescent="0.25">
      <c r="A113" s="2">
        <v>13980415</v>
      </c>
      <c r="B113" s="5">
        <v>21</v>
      </c>
      <c r="C113" s="5">
        <v>119</v>
      </c>
      <c r="D113" s="5">
        <v>198</v>
      </c>
    </row>
    <row r="114" spans="1:4" x14ac:dyDescent="0.25">
      <c r="A114" s="2">
        <v>13980416</v>
      </c>
      <c r="B114" s="5">
        <v>21</v>
      </c>
      <c r="C114" s="5">
        <v>113</v>
      </c>
      <c r="D114" s="5">
        <v>177</v>
      </c>
    </row>
    <row r="115" spans="1:4" x14ac:dyDescent="0.25">
      <c r="A115" s="2">
        <v>13980417</v>
      </c>
      <c r="B115" s="5">
        <v>99</v>
      </c>
      <c r="C115" s="5">
        <v>110</v>
      </c>
      <c r="D115" s="5">
        <v>145</v>
      </c>
    </row>
    <row r="116" spans="1:4" x14ac:dyDescent="0.25">
      <c r="A116" s="2">
        <v>13980418</v>
      </c>
      <c r="B116" s="5">
        <v>42</v>
      </c>
      <c r="C116" s="5">
        <v>140</v>
      </c>
      <c r="D116" s="5">
        <v>200</v>
      </c>
    </row>
    <row r="117" spans="1:4" x14ac:dyDescent="0.25">
      <c r="A117" s="2">
        <v>13980419</v>
      </c>
      <c r="B117" s="5">
        <v>86</v>
      </c>
      <c r="C117" s="5">
        <v>168</v>
      </c>
      <c r="D117" s="5">
        <v>174</v>
      </c>
    </row>
    <row r="118" spans="1:4" x14ac:dyDescent="0.25">
      <c r="A118" s="2">
        <v>13980420</v>
      </c>
      <c r="B118" s="5">
        <v>91</v>
      </c>
      <c r="C118" s="5">
        <v>160</v>
      </c>
      <c r="D118" s="5">
        <v>235</v>
      </c>
    </row>
    <row r="119" spans="1:4" x14ac:dyDescent="0.25">
      <c r="A119" s="2">
        <v>13980421</v>
      </c>
      <c r="B119" s="5">
        <v>75</v>
      </c>
      <c r="C119" s="5">
        <v>205</v>
      </c>
      <c r="D119" s="5">
        <v>167</v>
      </c>
    </row>
    <row r="120" spans="1:4" x14ac:dyDescent="0.25">
      <c r="A120" s="2">
        <v>13980422</v>
      </c>
      <c r="B120" s="5">
        <v>63</v>
      </c>
      <c r="C120" s="5">
        <v>157</v>
      </c>
      <c r="D120" s="5">
        <v>210</v>
      </c>
    </row>
    <row r="121" spans="1:4" x14ac:dyDescent="0.25">
      <c r="A121" s="2">
        <v>13980423</v>
      </c>
      <c r="B121" s="5">
        <v>45</v>
      </c>
      <c r="C121" s="5">
        <v>190</v>
      </c>
      <c r="D121" s="5">
        <v>183</v>
      </c>
    </row>
    <row r="122" spans="1:4" x14ac:dyDescent="0.25">
      <c r="A122" s="2">
        <v>13980424</v>
      </c>
      <c r="B122" s="5">
        <v>8</v>
      </c>
      <c r="C122" s="5">
        <v>165</v>
      </c>
      <c r="D122" s="5">
        <v>184</v>
      </c>
    </row>
    <row r="123" spans="1:4" x14ac:dyDescent="0.25">
      <c r="A123" s="2">
        <v>13980425</v>
      </c>
      <c r="B123" s="5">
        <v>32</v>
      </c>
      <c r="C123" s="5">
        <v>72</v>
      </c>
      <c r="D123" s="5">
        <v>131</v>
      </c>
    </row>
    <row r="124" spans="1:4" x14ac:dyDescent="0.25">
      <c r="A124" s="2">
        <v>13980426</v>
      </c>
      <c r="B124" s="5">
        <v>47</v>
      </c>
      <c r="C124" s="5">
        <v>140</v>
      </c>
      <c r="D124" s="5">
        <v>121</v>
      </c>
    </row>
    <row r="125" spans="1:4" x14ac:dyDescent="0.25">
      <c r="A125" s="2">
        <v>13980427</v>
      </c>
      <c r="B125" s="5">
        <v>48</v>
      </c>
      <c r="C125" s="5">
        <v>125</v>
      </c>
      <c r="D125" s="5">
        <v>152</v>
      </c>
    </row>
    <row r="126" spans="1:4" x14ac:dyDescent="0.25">
      <c r="A126" s="2">
        <v>13980428</v>
      </c>
      <c r="B126" s="5">
        <v>104</v>
      </c>
      <c r="C126" s="5">
        <v>68</v>
      </c>
      <c r="D126" s="5">
        <v>165</v>
      </c>
    </row>
    <row r="127" spans="1:4" x14ac:dyDescent="0.25">
      <c r="A127" s="2">
        <v>13980429</v>
      </c>
      <c r="B127" s="5">
        <v>159</v>
      </c>
      <c r="C127" s="5">
        <v>167</v>
      </c>
      <c r="D127" s="5">
        <v>136</v>
      </c>
    </row>
    <row r="128" spans="1:4" x14ac:dyDescent="0.25">
      <c r="A128" s="2">
        <v>13980430</v>
      </c>
      <c r="B128" s="5">
        <v>36</v>
      </c>
      <c r="C128" s="5">
        <v>215</v>
      </c>
      <c r="D128" s="5">
        <v>194</v>
      </c>
    </row>
    <row r="129" spans="1:4" x14ac:dyDescent="0.25">
      <c r="A129" s="2">
        <v>13980431</v>
      </c>
      <c r="B129" s="5">
        <v>99</v>
      </c>
      <c r="C129" s="5">
        <v>279</v>
      </c>
      <c r="D129" s="5">
        <v>161</v>
      </c>
    </row>
    <row r="130" spans="1:4" x14ac:dyDescent="0.25">
      <c r="A130" s="2">
        <v>13980501</v>
      </c>
      <c r="B130" s="5">
        <v>74</v>
      </c>
      <c r="C130" s="5">
        <v>139</v>
      </c>
      <c r="D130" s="5">
        <v>159</v>
      </c>
    </row>
    <row r="131" spans="1:4" x14ac:dyDescent="0.25">
      <c r="A131" s="2">
        <v>13980502</v>
      </c>
      <c r="B131" s="5">
        <v>63</v>
      </c>
      <c r="C131" s="5">
        <v>245</v>
      </c>
      <c r="D131" s="5">
        <v>127</v>
      </c>
    </row>
    <row r="132" spans="1:4" x14ac:dyDescent="0.25">
      <c r="A132" s="2">
        <v>13980503</v>
      </c>
      <c r="B132" s="5">
        <v>44</v>
      </c>
      <c r="C132" s="5">
        <v>161</v>
      </c>
      <c r="D132" s="5">
        <v>201</v>
      </c>
    </row>
    <row r="133" spans="1:4" x14ac:dyDescent="0.25">
      <c r="A133" s="2">
        <v>13980504</v>
      </c>
      <c r="B133" s="5">
        <v>85</v>
      </c>
      <c r="C133" s="5">
        <v>170</v>
      </c>
      <c r="D133" s="5">
        <v>215</v>
      </c>
    </row>
    <row r="134" spans="1:4" x14ac:dyDescent="0.25">
      <c r="A134" s="2">
        <v>13980505</v>
      </c>
      <c r="B134" s="5">
        <v>46</v>
      </c>
      <c r="C134" s="5">
        <v>182</v>
      </c>
      <c r="D134" s="5">
        <v>202</v>
      </c>
    </row>
    <row r="135" spans="1:4" x14ac:dyDescent="0.25">
      <c r="A135" s="2">
        <v>13980506</v>
      </c>
      <c r="B135" s="5">
        <v>57</v>
      </c>
      <c r="C135" s="5">
        <v>152</v>
      </c>
      <c r="D135" s="5">
        <v>206</v>
      </c>
    </row>
    <row r="136" spans="1:4" x14ac:dyDescent="0.25">
      <c r="A136" s="2">
        <v>13980507</v>
      </c>
      <c r="B136" s="5">
        <v>50</v>
      </c>
      <c r="C136" s="5">
        <v>78</v>
      </c>
      <c r="D136" s="5">
        <v>171</v>
      </c>
    </row>
    <row r="137" spans="1:4" x14ac:dyDescent="0.25">
      <c r="A137" s="2">
        <v>13980508</v>
      </c>
      <c r="B137" s="5">
        <v>25</v>
      </c>
      <c r="C137" s="5">
        <v>116</v>
      </c>
      <c r="D137" s="5">
        <v>122</v>
      </c>
    </row>
    <row r="138" spans="1:4" x14ac:dyDescent="0.25">
      <c r="A138" s="2">
        <v>13980509</v>
      </c>
      <c r="B138" s="5">
        <v>20</v>
      </c>
      <c r="C138" s="5">
        <v>183</v>
      </c>
      <c r="D138" s="5">
        <v>116</v>
      </c>
    </row>
    <row r="139" spans="1:4" x14ac:dyDescent="0.25">
      <c r="A139" s="2">
        <v>13980510</v>
      </c>
      <c r="B139" s="5">
        <v>185</v>
      </c>
      <c r="C139" s="5">
        <v>175</v>
      </c>
      <c r="D139" s="5">
        <v>189</v>
      </c>
    </row>
    <row r="140" spans="1:4" x14ac:dyDescent="0.25">
      <c r="A140" s="2">
        <v>13980511</v>
      </c>
      <c r="B140" s="5">
        <v>107</v>
      </c>
      <c r="C140" s="5">
        <v>181</v>
      </c>
      <c r="D140" s="5">
        <v>177</v>
      </c>
    </row>
    <row r="141" spans="1:4" x14ac:dyDescent="0.25">
      <c r="A141" s="2">
        <v>13980512</v>
      </c>
      <c r="B141" s="5">
        <v>138</v>
      </c>
      <c r="C141" s="5">
        <v>192</v>
      </c>
      <c r="D141" s="5">
        <v>222</v>
      </c>
    </row>
    <row r="142" spans="1:4" x14ac:dyDescent="0.25">
      <c r="A142" s="2">
        <v>13980513</v>
      </c>
      <c r="B142" s="5">
        <v>65</v>
      </c>
      <c r="C142" s="5">
        <v>173</v>
      </c>
      <c r="D142" s="5">
        <v>211</v>
      </c>
    </row>
    <row r="143" spans="1:4" x14ac:dyDescent="0.25">
      <c r="A143" s="2">
        <v>13980514</v>
      </c>
      <c r="B143" s="5">
        <v>91</v>
      </c>
      <c r="C143" s="5">
        <v>229</v>
      </c>
      <c r="D143" s="5">
        <v>257</v>
      </c>
    </row>
    <row r="144" spans="1:4" x14ac:dyDescent="0.25">
      <c r="A144" s="2">
        <v>13980515</v>
      </c>
      <c r="B144" s="5">
        <v>116</v>
      </c>
      <c r="C144" s="5">
        <v>216</v>
      </c>
      <c r="D144" s="5">
        <v>235</v>
      </c>
    </row>
    <row r="145" spans="1:4" x14ac:dyDescent="0.25">
      <c r="A145" s="2">
        <v>13980516</v>
      </c>
      <c r="B145" s="5">
        <v>142</v>
      </c>
      <c r="C145" s="5">
        <v>220</v>
      </c>
      <c r="D145" s="5">
        <v>262</v>
      </c>
    </row>
    <row r="146" spans="1:4" x14ac:dyDescent="0.25">
      <c r="A146" s="2">
        <v>13980517</v>
      </c>
      <c r="B146" s="5">
        <v>22</v>
      </c>
      <c r="C146" s="5">
        <v>199</v>
      </c>
      <c r="D146" s="5">
        <v>228</v>
      </c>
    </row>
    <row r="147" spans="1:4" x14ac:dyDescent="0.25">
      <c r="A147" s="2">
        <v>13980518</v>
      </c>
      <c r="B147" s="5">
        <v>55</v>
      </c>
      <c r="C147" s="5">
        <v>167</v>
      </c>
      <c r="D147" s="5">
        <v>178</v>
      </c>
    </row>
    <row r="148" spans="1:4" x14ac:dyDescent="0.25">
      <c r="A148" s="2">
        <v>13980519</v>
      </c>
      <c r="B148" s="5">
        <v>40</v>
      </c>
      <c r="C148" s="5">
        <v>164</v>
      </c>
      <c r="D148" s="5">
        <v>212</v>
      </c>
    </row>
    <row r="149" spans="1:4" x14ac:dyDescent="0.25">
      <c r="A149" s="2">
        <v>13980520</v>
      </c>
      <c r="B149" s="5">
        <v>35</v>
      </c>
      <c r="C149" s="5">
        <v>124</v>
      </c>
      <c r="D149" s="5">
        <v>200</v>
      </c>
    </row>
    <row r="150" spans="1:4" x14ac:dyDescent="0.25">
      <c r="A150" s="2">
        <v>13980521</v>
      </c>
      <c r="B150" s="5">
        <v>54</v>
      </c>
      <c r="C150" s="5">
        <v>121</v>
      </c>
      <c r="D150" s="5">
        <v>162</v>
      </c>
    </row>
    <row r="151" spans="1:4" x14ac:dyDescent="0.25">
      <c r="A151" s="2">
        <v>13980522</v>
      </c>
      <c r="B151" s="5">
        <v>34</v>
      </c>
      <c r="C151" s="5">
        <v>203</v>
      </c>
      <c r="D151" s="5">
        <v>90</v>
      </c>
    </row>
    <row r="152" spans="1:4" x14ac:dyDescent="0.25">
      <c r="A152" s="2">
        <v>13980523</v>
      </c>
      <c r="B152" s="5">
        <v>17</v>
      </c>
      <c r="C152" s="5">
        <v>110</v>
      </c>
      <c r="D152" s="5">
        <v>253</v>
      </c>
    </row>
    <row r="153" spans="1:4" x14ac:dyDescent="0.25">
      <c r="A153" s="2">
        <v>13980524</v>
      </c>
      <c r="B153" s="5">
        <v>0</v>
      </c>
      <c r="C153" s="5">
        <v>126</v>
      </c>
      <c r="D153" s="5">
        <v>147</v>
      </c>
    </row>
    <row r="154" spans="1:4" x14ac:dyDescent="0.25">
      <c r="A154" s="2">
        <v>13980525</v>
      </c>
      <c r="B154" s="5">
        <v>126</v>
      </c>
      <c r="C154" s="5">
        <v>155</v>
      </c>
      <c r="D154" s="5">
        <v>162</v>
      </c>
    </row>
    <row r="155" spans="1:4" x14ac:dyDescent="0.25">
      <c r="A155" s="2">
        <v>13980526</v>
      </c>
      <c r="B155" s="5">
        <v>70</v>
      </c>
      <c r="C155" s="5">
        <v>181</v>
      </c>
      <c r="D155" s="5">
        <v>191</v>
      </c>
    </row>
    <row r="156" spans="1:4" x14ac:dyDescent="0.25">
      <c r="A156" s="2">
        <v>13980527</v>
      </c>
      <c r="B156" s="5">
        <v>77</v>
      </c>
      <c r="C156" s="5">
        <v>77</v>
      </c>
      <c r="D156" s="5">
        <v>242</v>
      </c>
    </row>
    <row r="157" spans="1:4" x14ac:dyDescent="0.25">
      <c r="A157" s="2">
        <v>13980528</v>
      </c>
      <c r="B157" s="5">
        <v>57</v>
      </c>
      <c r="C157" s="5">
        <v>176</v>
      </c>
      <c r="D157" s="5">
        <v>215</v>
      </c>
    </row>
    <row r="158" spans="1:4" x14ac:dyDescent="0.25">
      <c r="A158" s="2">
        <v>13980529</v>
      </c>
      <c r="B158" s="5">
        <v>102</v>
      </c>
      <c r="C158" s="5">
        <v>164</v>
      </c>
      <c r="D158" s="5">
        <v>271</v>
      </c>
    </row>
    <row r="159" spans="1:4" x14ac:dyDescent="0.25">
      <c r="A159" s="2">
        <v>13980530</v>
      </c>
      <c r="B159" s="5">
        <v>128</v>
      </c>
      <c r="C159" s="5">
        <v>144</v>
      </c>
      <c r="D159" s="5">
        <v>197</v>
      </c>
    </row>
    <row r="160" spans="1:4" x14ac:dyDescent="0.25">
      <c r="A160" s="2">
        <v>13980531</v>
      </c>
      <c r="B160" s="5">
        <v>63</v>
      </c>
      <c r="C160" s="5">
        <v>184</v>
      </c>
      <c r="D160" s="5">
        <v>205</v>
      </c>
    </row>
    <row r="161" spans="1:4" x14ac:dyDescent="0.25">
      <c r="A161" s="2">
        <v>13980601</v>
      </c>
      <c r="B161" s="5">
        <v>179</v>
      </c>
      <c r="C161" s="5">
        <v>213</v>
      </c>
      <c r="D161" s="5">
        <v>221</v>
      </c>
    </row>
    <row r="162" spans="1:4" x14ac:dyDescent="0.25">
      <c r="A162" s="2">
        <v>13980602</v>
      </c>
      <c r="B162" s="5">
        <v>56</v>
      </c>
      <c r="C162" s="5">
        <v>206</v>
      </c>
      <c r="D162" s="5">
        <v>220</v>
      </c>
    </row>
    <row r="163" spans="1:4" x14ac:dyDescent="0.25">
      <c r="A163" s="2">
        <v>13980603</v>
      </c>
      <c r="B163" s="5">
        <v>84</v>
      </c>
      <c r="C163" s="5">
        <v>229</v>
      </c>
      <c r="D163" s="5">
        <v>205</v>
      </c>
    </row>
    <row r="164" spans="1:4" x14ac:dyDescent="0.25">
      <c r="A164" s="2">
        <v>13980604</v>
      </c>
      <c r="B164" s="5">
        <v>184</v>
      </c>
      <c r="C164" s="5">
        <v>182</v>
      </c>
      <c r="D164" s="5">
        <v>301</v>
      </c>
    </row>
    <row r="165" spans="1:4" x14ac:dyDescent="0.25">
      <c r="A165" s="2">
        <v>13980605</v>
      </c>
      <c r="B165" s="5">
        <v>166</v>
      </c>
      <c r="C165" s="5">
        <v>199</v>
      </c>
      <c r="D165" s="5">
        <v>152</v>
      </c>
    </row>
    <row r="166" spans="1:4" x14ac:dyDescent="0.25">
      <c r="A166" s="2">
        <v>13980606</v>
      </c>
      <c r="B166" s="5">
        <v>94</v>
      </c>
      <c r="C166" s="5">
        <v>218</v>
      </c>
      <c r="D166" s="5">
        <v>303</v>
      </c>
    </row>
    <row r="167" spans="1:4" x14ac:dyDescent="0.25">
      <c r="A167" s="2">
        <v>13980607</v>
      </c>
      <c r="B167" s="5">
        <v>193</v>
      </c>
      <c r="C167" s="5">
        <v>180</v>
      </c>
      <c r="D167" s="5">
        <v>142</v>
      </c>
    </row>
    <row r="168" spans="1:4" x14ac:dyDescent="0.25">
      <c r="A168" s="2">
        <v>13980608</v>
      </c>
      <c r="B168" s="5">
        <v>196</v>
      </c>
      <c r="C168" s="5">
        <v>183</v>
      </c>
      <c r="D168" s="5">
        <v>240</v>
      </c>
    </row>
    <row r="169" spans="1:4" x14ac:dyDescent="0.25">
      <c r="A169" s="2">
        <v>13980609</v>
      </c>
      <c r="B169" s="5">
        <v>190</v>
      </c>
      <c r="C169" s="5">
        <v>198</v>
      </c>
      <c r="D169" s="5">
        <v>250</v>
      </c>
    </row>
    <row r="170" spans="1:4" x14ac:dyDescent="0.25">
      <c r="A170" s="2">
        <v>13980610</v>
      </c>
      <c r="B170" s="5">
        <v>200</v>
      </c>
      <c r="C170" s="5">
        <v>228</v>
      </c>
      <c r="D170" s="5">
        <v>284</v>
      </c>
    </row>
    <row r="171" spans="1:4" x14ac:dyDescent="0.25">
      <c r="A171" s="2">
        <v>13980611</v>
      </c>
      <c r="B171" s="5">
        <v>198</v>
      </c>
      <c r="C171" s="5">
        <v>198</v>
      </c>
      <c r="D171" s="5">
        <v>230</v>
      </c>
    </row>
    <row r="172" spans="1:4" x14ac:dyDescent="0.25">
      <c r="A172" s="2">
        <v>13980612</v>
      </c>
      <c r="B172" s="5">
        <v>234</v>
      </c>
      <c r="C172" s="5">
        <v>201</v>
      </c>
      <c r="D172" s="5">
        <v>239</v>
      </c>
    </row>
    <row r="173" spans="1:4" x14ac:dyDescent="0.25">
      <c r="A173" s="2">
        <v>13980613</v>
      </c>
      <c r="B173" s="5">
        <v>149</v>
      </c>
      <c r="C173" s="5">
        <v>160</v>
      </c>
      <c r="D173" s="5">
        <v>235</v>
      </c>
    </row>
    <row r="174" spans="1:4" x14ac:dyDescent="0.25">
      <c r="A174" s="2">
        <v>13980614</v>
      </c>
      <c r="B174" s="5">
        <v>26</v>
      </c>
      <c r="C174" s="5">
        <v>133</v>
      </c>
      <c r="D174" s="5">
        <v>243</v>
      </c>
    </row>
    <row r="175" spans="1:4" x14ac:dyDescent="0.25">
      <c r="A175" s="2">
        <v>13980615</v>
      </c>
      <c r="B175" s="5">
        <v>64</v>
      </c>
      <c r="C175" s="5">
        <v>145</v>
      </c>
      <c r="D175" s="5">
        <v>192</v>
      </c>
    </row>
    <row r="176" spans="1:4" x14ac:dyDescent="0.25">
      <c r="A176" s="2">
        <v>13980616</v>
      </c>
      <c r="B176" s="5">
        <v>77</v>
      </c>
      <c r="C176" s="5">
        <v>165</v>
      </c>
      <c r="D176" s="5">
        <v>215</v>
      </c>
    </row>
    <row r="177" spans="1:4" x14ac:dyDescent="0.25">
      <c r="A177" s="2">
        <v>13980617</v>
      </c>
      <c r="B177" s="5">
        <v>66</v>
      </c>
      <c r="C177" s="5">
        <v>121</v>
      </c>
      <c r="D177" s="5">
        <v>234</v>
      </c>
    </row>
    <row r="178" spans="1:4" x14ac:dyDescent="0.25">
      <c r="A178" s="2">
        <v>13980618</v>
      </c>
      <c r="B178" s="5">
        <v>76</v>
      </c>
      <c r="C178" s="5">
        <v>181</v>
      </c>
      <c r="D178" s="5">
        <v>164</v>
      </c>
    </row>
    <row r="179" spans="1:4" x14ac:dyDescent="0.25">
      <c r="A179" s="2">
        <v>13980619</v>
      </c>
      <c r="B179" s="5">
        <v>141</v>
      </c>
      <c r="C179" s="5">
        <v>140</v>
      </c>
      <c r="D179" s="5">
        <v>254</v>
      </c>
    </row>
    <row r="180" spans="1:4" x14ac:dyDescent="0.25">
      <c r="A180" s="2">
        <v>13980620</v>
      </c>
      <c r="B180" s="5">
        <v>167</v>
      </c>
      <c r="C180" s="5">
        <v>141</v>
      </c>
      <c r="D180" s="5">
        <v>239</v>
      </c>
    </row>
    <row r="181" spans="1:4" x14ac:dyDescent="0.25">
      <c r="A181" s="2">
        <v>13980621</v>
      </c>
      <c r="B181" s="5">
        <v>102</v>
      </c>
      <c r="C181" s="5">
        <v>173</v>
      </c>
      <c r="D181" s="5">
        <v>212</v>
      </c>
    </row>
    <row r="182" spans="1:4" x14ac:dyDescent="0.25">
      <c r="A182" s="2">
        <v>13980622</v>
      </c>
      <c r="B182" s="5">
        <v>32</v>
      </c>
      <c r="C182" s="5">
        <v>179</v>
      </c>
      <c r="D182" s="5">
        <v>155</v>
      </c>
    </row>
    <row r="183" spans="1:4" x14ac:dyDescent="0.25">
      <c r="A183" s="2">
        <v>13980623</v>
      </c>
      <c r="B183" s="5">
        <v>253</v>
      </c>
      <c r="C183" s="5">
        <v>132</v>
      </c>
      <c r="D183" s="5">
        <v>221</v>
      </c>
    </row>
    <row r="184" spans="1:4" x14ac:dyDescent="0.25">
      <c r="A184" s="2">
        <v>13980624</v>
      </c>
      <c r="B184" s="5">
        <v>176</v>
      </c>
      <c r="C184" s="5">
        <v>236</v>
      </c>
      <c r="D184" s="5">
        <v>199</v>
      </c>
    </row>
    <row r="185" spans="1:4" x14ac:dyDescent="0.25">
      <c r="A185" s="2">
        <v>13980625</v>
      </c>
      <c r="B185" s="5">
        <v>124</v>
      </c>
      <c r="C185" s="5">
        <v>227</v>
      </c>
      <c r="D185" s="5">
        <v>270</v>
      </c>
    </row>
    <row r="186" spans="1:4" x14ac:dyDescent="0.25">
      <c r="A186" s="2">
        <v>13980626</v>
      </c>
      <c r="B186" s="5">
        <v>202</v>
      </c>
      <c r="C186" s="5">
        <v>193</v>
      </c>
      <c r="D186" s="5">
        <v>190</v>
      </c>
    </row>
    <row r="187" spans="1:4" x14ac:dyDescent="0.25">
      <c r="A187" s="2">
        <v>13980627</v>
      </c>
      <c r="B187" s="5">
        <v>98</v>
      </c>
      <c r="C187" s="5">
        <v>152</v>
      </c>
      <c r="D187" s="5">
        <v>216</v>
      </c>
    </row>
    <row r="188" spans="1:4" x14ac:dyDescent="0.25">
      <c r="A188" s="2">
        <v>13980628</v>
      </c>
      <c r="B188" s="5">
        <v>18</v>
      </c>
      <c r="C188" s="5">
        <v>187</v>
      </c>
      <c r="D188" s="5">
        <v>248</v>
      </c>
    </row>
    <row r="189" spans="1:4" x14ac:dyDescent="0.25">
      <c r="A189" s="2">
        <v>13980629</v>
      </c>
      <c r="B189" s="5">
        <v>89</v>
      </c>
      <c r="C189" s="5">
        <v>172</v>
      </c>
      <c r="D189" s="5">
        <v>206</v>
      </c>
    </row>
    <row r="190" spans="1:4" x14ac:dyDescent="0.25">
      <c r="A190" s="2">
        <v>13980630</v>
      </c>
      <c r="B190" s="5">
        <v>211</v>
      </c>
      <c r="C190" s="5">
        <v>141</v>
      </c>
      <c r="D190" s="5">
        <v>231</v>
      </c>
    </row>
    <row r="191" spans="1:4" x14ac:dyDescent="0.25">
      <c r="A191" s="2">
        <v>13980631</v>
      </c>
      <c r="B191" s="5">
        <v>137</v>
      </c>
      <c r="C191" s="5">
        <v>214</v>
      </c>
      <c r="D191" s="5">
        <v>204</v>
      </c>
    </row>
    <row r="192" spans="1:4" x14ac:dyDescent="0.25">
      <c r="A192" s="2">
        <v>13980701</v>
      </c>
      <c r="B192" s="5">
        <v>92</v>
      </c>
      <c r="C192" s="5">
        <v>195</v>
      </c>
      <c r="D192" s="5">
        <v>233</v>
      </c>
    </row>
    <row r="193" spans="1:4" x14ac:dyDescent="0.25">
      <c r="A193" s="2">
        <v>13980702</v>
      </c>
      <c r="B193" s="5">
        <v>22</v>
      </c>
      <c r="C193" s="5">
        <v>168</v>
      </c>
      <c r="D193" s="5">
        <v>171</v>
      </c>
    </row>
    <row r="194" spans="1:4" x14ac:dyDescent="0.25">
      <c r="A194" s="2">
        <v>13980703</v>
      </c>
      <c r="B194" s="5">
        <v>28</v>
      </c>
      <c r="C194" s="5">
        <v>202</v>
      </c>
      <c r="D194" s="5">
        <v>181</v>
      </c>
    </row>
    <row r="195" spans="1:4" x14ac:dyDescent="0.25">
      <c r="A195" s="2">
        <v>13980704</v>
      </c>
      <c r="B195" s="5">
        <v>68</v>
      </c>
      <c r="C195" s="5">
        <v>177</v>
      </c>
      <c r="D195" s="5">
        <v>193</v>
      </c>
    </row>
    <row r="196" spans="1:4" x14ac:dyDescent="0.25">
      <c r="A196" s="2">
        <v>13980705</v>
      </c>
      <c r="B196" s="5">
        <v>97</v>
      </c>
      <c r="C196" s="5">
        <v>118</v>
      </c>
      <c r="D196" s="5">
        <v>182</v>
      </c>
    </row>
    <row r="197" spans="1:4" x14ac:dyDescent="0.25">
      <c r="A197" s="2">
        <v>13980706</v>
      </c>
      <c r="B197" s="5">
        <v>83</v>
      </c>
      <c r="C197" s="5">
        <v>64</v>
      </c>
      <c r="D197" s="5">
        <v>196</v>
      </c>
    </row>
    <row r="198" spans="1:4" x14ac:dyDescent="0.25">
      <c r="A198" s="2">
        <v>13980707</v>
      </c>
      <c r="B198" s="5">
        <v>27</v>
      </c>
      <c r="C198" s="5">
        <v>146</v>
      </c>
      <c r="D198" s="5">
        <v>120</v>
      </c>
    </row>
    <row r="199" spans="1:4" x14ac:dyDescent="0.25">
      <c r="A199" s="2">
        <v>13980708</v>
      </c>
      <c r="B199" s="5">
        <v>30</v>
      </c>
      <c r="C199" s="5">
        <v>155</v>
      </c>
      <c r="D199" s="5">
        <v>155</v>
      </c>
    </row>
    <row r="200" spans="1:4" x14ac:dyDescent="0.25">
      <c r="A200" s="2">
        <v>13980709</v>
      </c>
      <c r="B200" s="5">
        <v>31</v>
      </c>
      <c r="C200" s="5">
        <v>111</v>
      </c>
      <c r="D200" s="5">
        <v>187</v>
      </c>
    </row>
    <row r="201" spans="1:4" x14ac:dyDescent="0.25">
      <c r="A201" s="2">
        <v>13980710</v>
      </c>
      <c r="B201" s="5">
        <v>26</v>
      </c>
      <c r="C201" s="5">
        <v>148</v>
      </c>
      <c r="D201" s="5">
        <v>190</v>
      </c>
    </row>
    <row r="202" spans="1:4" x14ac:dyDescent="0.25">
      <c r="A202" s="2">
        <v>13980711</v>
      </c>
      <c r="B202" s="5">
        <v>40</v>
      </c>
      <c r="C202" s="5">
        <v>80</v>
      </c>
      <c r="D202" s="5">
        <v>140</v>
      </c>
    </row>
    <row r="203" spans="1:4" x14ac:dyDescent="0.25">
      <c r="A203" s="2">
        <v>13980712</v>
      </c>
      <c r="B203" s="5">
        <v>74</v>
      </c>
      <c r="C203" s="5">
        <v>59</v>
      </c>
      <c r="D203" s="5">
        <v>127</v>
      </c>
    </row>
    <row r="204" spans="1:4" x14ac:dyDescent="0.25">
      <c r="A204" s="2">
        <v>13980713</v>
      </c>
      <c r="B204" s="5">
        <v>227</v>
      </c>
      <c r="C204" s="5">
        <v>127</v>
      </c>
      <c r="D204" s="5">
        <v>159</v>
      </c>
    </row>
    <row r="205" spans="1:4" x14ac:dyDescent="0.25">
      <c r="A205" s="2">
        <v>13980714</v>
      </c>
      <c r="B205" s="5">
        <v>97</v>
      </c>
      <c r="C205" s="5">
        <v>154</v>
      </c>
      <c r="D205" s="5">
        <v>213</v>
      </c>
    </row>
    <row r="206" spans="1:4" x14ac:dyDescent="0.25">
      <c r="A206" s="2">
        <v>13980715</v>
      </c>
      <c r="B206" s="5">
        <v>180</v>
      </c>
      <c r="C206" s="5">
        <v>223</v>
      </c>
      <c r="D206" s="5">
        <v>213</v>
      </c>
    </row>
    <row r="207" spans="1:4" x14ac:dyDescent="0.25">
      <c r="A207" s="2">
        <v>13980716</v>
      </c>
      <c r="B207" s="5">
        <v>85</v>
      </c>
      <c r="C207" s="5">
        <v>220</v>
      </c>
      <c r="D207" s="5">
        <v>260</v>
      </c>
    </row>
    <row r="208" spans="1:4" x14ac:dyDescent="0.25">
      <c r="A208" s="2">
        <v>13980717</v>
      </c>
      <c r="B208" s="5">
        <v>61</v>
      </c>
      <c r="C208" s="5">
        <v>154</v>
      </c>
      <c r="D208" s="5">
        <v>206</v>
      </c>
    </row>
    <row r="209" spans="1:4" x14ac:dyDescent="0.25">
      <c r="A209" s="2">
        <v>13980718</v>
      </c>
      <c r="B209" s="5">
        <v>146</v>
      </c>
      <c r="C209" s="5">
        <v>155</v>
      </c>
      <c r="D209" s="5">
        <v>232</v>
      </c>
    </row>
    <row r="210" spans="1:4" x14ac:dyDescent="0.25">
      <c r="A210" s="2">
        <v>13980719</v>
      </c>
      <c r="B210" s="5">
        <v>244</v>
      </c>
      <c r="C210" s="5">
        <v>160</v>
      </c>
      <c r="D210" s="5">
        <v>247</v>
      </c>
    </row>
    <row r="211" spans="1:4" x14ac:dyDescent="0.25">
      <c r="A211" s="2">
        <v>13980720</v>
      </c>
      <c r="B211" s="5">
        <v>199</v>
      </c>
      <c r="C211" s="5">
        <v>182</v>
      </c>
      <c r="D211" s="5">
        <v>199</v>
      </c>
    </row>
    <row r="212" spans="1:4" x14ac:dyDescent="0.25">
      <c r="A212" s="2">
        <v>13980721</v>
      </c>
      <c r="B212" s="5">
        <v>93</v>
      </c>
      <c r="C212" s="5">
        <v>203</v>
      </c>
      <c r="D212" s="5">
        <v>287</v>
      </c>
    </row>
    <row r="213" spans="1:4" x14ac:dyDescent="0.25">
      <c r="A213" s="2">
        <v>13980722</v>
      </c>
      <c r="B213" s="5">
        <v>87</v>
      </c>
      <c r="C213" s="5">
        <v>169</v>
      </c>
      <c r="D213" s="5">
        <v>187</v>
      </c>
    </row>
    <row r="214" spans="1:4" x14ac:dyDescent="0.25">
      <c r="A214" s="2">
        <v>13980723</v>
      </c>
      <c r="B214" s="5">
        <v>199</v>
      </c>
      <c r="C214" s="5">
        <v>190</v>
      </c>
      <c r="D214" s="5">
        <v>135</v>
      </c>
    </row>
    <row r="215" spans="1:4" x14ac:dyDescent="0.25">
      <c r="A215" s="2">
        <v>13980724</v>
      </c>
      <c r="B215" s="5">
        <v>237</v>
      </c>
      <c r="C215" s="5">
        <v>178</v>
      </c>
      <c r="D215" s="5">
        <v>242</v>
      </c>
    </row>
    <row r="216" spans="1:4" x14ac:dyDescent="0.25">
      <c r="A216" s="2">
        <v>13980725</v>
      </c>
      <c r="B216" s="5">
        <v>216</v>
      </c>
      <c r="C216" s="5">
        <v>258</v>
      </c>
      <c r="D216" s="5">
        <v>163</v>
      </c>
    </row>
    <row r="217" spans="1:4" x14ac:dyDescent="0.25">
      <c r="A217" s="2">
        <v>13980726</v>
      </c>
      <c r="B217" s="5">
        <v>225</v>
      </c>
      <c r="C217" s="5">
        <v>260</v>
      </c>
      <c r="D217" s="5">
        <v>263</v>
      </c>
    </row>
    <row r="218" spans="1:4" x14ac:dyDescent="0.25">
      <c r="A218" s="2">
        <v>13980727</v>
      </c>
      <c r="B218" s="5">
        <v>223</v>
      </c>
      <c r="C218" s="5">
        <v>199</v>
      </c>
      <c r="D218" s="5">
        <v>227</v>
      </c>
    </row>
    <row r="219" spans="1:4" x14ac:dyDescent="0.25">
      <c r="A219" s="2">
        <v>13980728</v>
      </c>
      <c r="B219" s="5">
        <v>291</v>
      </c>
      <c r="C219" s="5">
        <v>229</v>
      </c>
      <c r="D219" s="5">
        <v>200</v>
      </c>
    </row>
    <row r="220" spans="1:4" x14ac:dyDescent="0.25">
      <c r="A220" s="2">
        <v>13980729</v>
      </c>
      <c r="B220" s="5">
        <v>207</v>
      </c>
      <c r="C220" s="5">
        <v>276</v>
      </c>
      <c r="D220" s="5">
        <v>314</v>
      </c>
    </row>
    <row r="221" spans="1:4" x14ac:dyDescent="0.25">
      <c r="A221" s="2">
        <v>13980730</v>
      </c>
      <c r="B221" s="5">
        <v>53</v>
      </c>
      <c r="C221" s="5">
        <v>186</v>
      </c>
      <c r="D221" s="5">
        <v>253</v>
      </c>
    </row>
    <row r="222" spans="1:4" x14ac:dyDescent="0.25">
      <c r="A222" s="2">
        <v>13980801</v>
      </c>
      <c r="B222" s="5">
        <v>160</v>
      </c>
      <c r="C222" s="5">
        <v>124</v>
      </c>
      <c r="D222" s="5">
        <v>207</v>
      </c>
    </row>
    <row r="223" spans="1:4" x14ac:dyDescent="0.25">
      <c r="A223" s="2">
        <v>13980802</v>
      </c>
      <c r="B223" s="5">
        <v>131</v>
      </c>
      <c r="C223" s="5">
        <v>138</v>
      </c>
      <c r="D223" s="5">
        <v>216</v>
      </c>
    </row>
    <row r="224" spans="1:4" x14ac:dyDescent="0.25">
      <c r="A224" s="2">
        <v>13980803</v>
      </c>
      <c r="B224" s="5">
        <v>99</v>
      </c>
      <c r="C224" s="5">
        <v>136</v>
      </c>
      <c r="D224" s="5">
        <v>244</v>
      </c>
    </row>
    <row r="225" spans="1:4" x14ac:dyDescent="0.25">
      <c r="A225" s="2">
        <v>13980804</v>
      </c>
      <c r="B225" s="5">
        <v>92</v>
      </c>
      <c r="C225" s="5">
        <v>194</v>
      </c>
      <c r="D225" s="5">
        <v>158</v>
      </c>
    </row>
    <row r="226" spans="1:4" x14ac:dyDescent="0.25">
      <c r="A226" s="2">
        <v>13980805</v>
      </c>
      <c r="B226" s="5">
        <v>260</v>
      </c>
      <c r="C226" s="5">
        <v>182</v>
      </c>
      <c r="D226" s="5">
        <v>209</v>
      </c>
    </row>
    <row r="227" spans="1:4" x14ac:dyDescent="0.25">
      <c r="A227" s="2">
        <v>13980806</v>
      </c>
      <c r="B227" s="5">
        <v>205</v>
      </c>
      <c r="C227" s="5">
        <v>252</v>
      </c>
      <c r="D227" s="5">
        <v>241</v>
      </c>
    </row>
    <row r="228" spans="1:4" x14ac:dyDescent="0.25">
      <c r="A228" s="2">
        <v>13980807</v>
      </c>
      <c r="B228" s="5">
        <v>114</v>
      </c>
      <c r="C228" s="5">
        <v>326</v>
      </c>
      <c r="D228" s="5">
        <v>237</v>
      </c>
    </row>
    <row r="229" spans="1:4" x14ac:dyDescent="0.25">
      <c r="A229" s="2">
        <v>13980808</v>
      </c>
      <c r="B229" s="5">
        <v>63</v>
      </c>
      <c r="C229" s="5">
        <v>248</v>
      </c>
      <c r="D229" s="5">
        <v>235</v>
      </c>
    </row>
    <row r="230" spans="1:4" x14ac:dyDescent="0.25">
      <c r="A230" s="2">
        <v>13980809</v>
      </c>
      <c r="B230" s="5">
        <v>134</v>
      </c>
      <c r="C230" s="5">
        <v>197</v>
      </c>
      <c r="D230" s="5">
        <v>234</v>
      </c>
    </row>
    <row r="231" spans="1:4" x14ac:dyDescent="0.25">
      <c r="A231" s="2">
        <v>13980810</v>
      </c>
      <c r="B231" s="5">
        <v>91</v>
      </c>
      <c r="C231" s="5">
        <v>202</v>
      </c>
      <c r="D231" s="5">
        <v>265</v>
      </c>
    </row>
    <row r="232" spans="1:4" x14ac:dyDescent="0.25">
      <c r="A232" s="2">
        <v>13980811</v>
      </c>
      <c r="B232" s="5">
        <v>49</v>
      </c>
      <c r="C232" s="5">
        <v>260</v>
      </c>
      <c r="D232" s="5">
        <v>125</v>
      </c>
    </row>
    <row r="233" spans="1:4" x14ac:dyDescent="0.25">
      <c r="A233" s="2">
        <v>13980812</v>
      </c>
      <c r="B233" s="5">
        <v>75</v>
      </c>
      <c r="C233" s="5">
        <v>264</v>
      </c>
      <c r="D233" s="5">
        <v>235</v>
      </c>
    </row>
    <row r="234" spans="1:4" x14ac:dyDescent="0.25">
      <c r="A234" s="2">
        <v>13980813</v>
      </c>
      <c r="B234" s="5">
        <v>137</v>
      </c>
      <c r="C234" s="5">
        <v>168</v>
      </c>
      <c r="D234" s="5">
        <v>262</v>
      </c>
    </row>
    <row r="235" spans="1:4" x14ac:dyDescent="0.25">
      <c r="A235" s="2">
        <v>13980814</v>
      </c>
      <c r="B235" s="5">
        <v>164</v>
      </c>
      <c r="C235" s="5">
        <v>170</v>
      </c>
      <c r="D235" s="5">
        <v>200</v>
      </c>
    </row>
    <row r="236" spans="1:4" x14ac:dyDescent="0.25">
      <c r="A236" s="2">
        <v>13980815</v>
      </c>
      <c r="B236" s="5">
        <v>245</v>
      </c>
      <c r="C236" s="5">
        <v>166</v>
      </c>
      <c r="D236" s="5">
        <v>181</v>
      </c>
    </row>
    <row r="237" spans="1:4" x14ac:dyDescent="0.25">
      <c r="A237" s="2">
        <v>13980816</v>
      </c>
      <c r="B237" s="5">
        <v>257</v>
      </c>
      <c r="C237" s="5">
        <v>218</v>
      </c>
      <c r="D237" s="5">
        <v>214</v>
      </c>
    </row>
    <row r="238" spans="1:4" x14ac:dyDescent="0.25">
      <c r="A238" s="2">
        <v>13980817</v>
      </c>
      <c r="B238" s="5">
        <v>269</v>
      </c>
      <c r="C238" s="5">
        <v>244</v>
      </c>
      <c r="D238" s="5">
        <v>225</v>
      </c>
    </row>
    <row r="239" spans="1:4" x14ac:dyDescent="0.25">
      <c r="A239" s="2">
        <v>13980818</v>
      </c>
      <c r="B239" s="5">
        <v>182</v>
      </c>
      <c r="C239" s="5">
        <v>255</v>
      </c>
      <c r="D239" s="5">
        <v>238</v>
      </c>
    </row>
    <row r="240" spans="1:4" x14ac:dyDescent="0.25">
      <c r="A240" s="2">
        <v>13980819</v>
      </c>
      <c r="B240" s="5">
        <v>112</v>
      </c>
      <c r="C240" s="5">
        <v>314</v>
      </c>
      <c r="D240" s="5">
        <v>209</v>
      </c>
    </row>
    <row r="241" spans="1:4" x14ac:dyDescent="0.25">
      <c r="A241" s="2">
        <v>13980820</v>
      </c>
      <c r="B241" s="5">
        <v>100</v>
      </c>
      <c r="C241" s="5">
        <v>293</v>
      </c>
      <c r="D241" s="5">
        <v>258</v>
      </c>
    </row>
    <row r="242" spans="1:4" x14ac:dyDescent="0.25">
      <c r="A242" s="2">
        <v>13980821</v>
      </c>
      <c r="B242" s="5">
        <v>18</v>
      </c>
      <c r="C242" s="5">
        <v>166</v>
      </c>
      <c r="D242" s="5">
        <v>184</v>
      </c>
    </row>
    <row r="243" spans="1:4" x14ac:dyDescent="0.25">
      <c r="A243" s="2">
        <v>13980822</v>
      </c>
      <c r="B243" s="5">
        <v>21</v>
      </c>
      <c r="C243" s="5">
        <v>143</v>
      </c>
      <c r="D243" s="5">
        <v>181</v>
      </c>
    </row>
    <row r="244" spans="1:4" x14ac:dyDescent="0.25">
      <c r="A244" s="2">
        <v>13980823</v>
      </c>
      <c r="B244" s="5">
        <v>215</v>
      </c>
      <c r="C244" s="5">
        <v>153</v>
      </c>
      <c r="D244" s="5">
        <v>204</v>
      </c>
    </row>
    <row r="245" spans="1:4" x14ac:dyDescent="0.25">
      <c r="A245" s="2">
        <v>13980824</v>
      </c>
      <c r="B245" s="5">
        <v>211</v>
      </c>
      <c r="C245" s="5">
        <v>213</v>
      </c>
      <c r="D245" s="5">
        <v>209</v>
      </c>
    </row>
    <row r="246" spans="1:4" x14ac:dyDescent="0.25">
      <c r="A246" s="2">
        <v>13980825</v>
      </c>
      <c r="B246" s="5">
        <v>200</v>
      </c>
      <c r="C246" s="5">
        <v>282</v>
      </c>
      <c r="D246" s="5">
        <v>115</v>
      </c>
    </row>
    <row r="247" spans="1:4" x14ac:dyDescent="0.25">
      <c r="A247" s="2">
        <v>13980826</v>
      </c>
      <c r="B247" s="5">
        <v>222</v>
      </c>
      <c r="C247" s="5">
        <v>255</v>
      </c>
      <c r="D247" s="5">
        <v>288</v>
      </c>
    </row>
    <row r="248" spans="1:4" x14ac:dyDescent="0.25">
      <c r="A248" s="2">
        <v>13980827</v>
      </c>
      <c r="B248" s="5">
        <v>341</v>
      </c>
      <c r="C248" s="5">
        <v>280</v>
      </c>
      <c r="D248" s="5">
        <v>226</v>
      </c>
    </row>
    <row r="249" spans="1:4" x14ac:dyDescent="0.25">
      <c r="A249" s="2">
        <v>13980828</v>
      </c>
      <c r="B249" s="5">
        <v>244</v>
      </c>
      <c r="C249" s="5">
        <v>211</v>
      </c>
      <c r="D249" s="5">
        <v>249</v>
      </c>
    </row>
    <row r="250" spans="1:4" x14ac:dyDescent="0.25">
      <c r="A250" s="2">
        <v>13980829</v>
      </c>
      <c r="B250" s="5">
        <v>238</v>
      </c>
      <c r="C250" s="5">
        <v>299</v>
      </c>
      <c r="D250" s="5">
        <v>238</v>
      </c>
    </row>
    <row r="251" spans="1:4" x14ac:dyDescent="0.25">
      <c r="A251" s="2">
        <v>13980830</v>
      </c>
      <c r="B251" s="5">
        <v>87</v>
      </c>
      <c r="C251" s="5">
        <v>243</v>
      </c>
      <c r="D251" s="5">
        <v>263</v>
      </c>
    </row>
    <row r="252" spans="1:4" x14ac:dyDescent="0.25">
      <c r="A252" s="2">
        <v>13980901</v>
      </c>
      <c r="B252" s="5">
        <v>218</v>
      </c>
      <c r="C252" s="5">
        <v>244</v>
      </c>
      <c r="D252" s="5">
        <v>230</v>
      </c>
    </row>
    <row r="253" spans="1:4" x14ac:dyDescent="0.25">
      <c r="A253" s="2">
        <v>13980902</v>
      </c>
      <c r="B253" s="5">
        <v>105</v>
      </c>
      <c r="C253" s="5">
        <v>232</v>
      </c>
      <c r="D253" s="5">
        <v>313</v>
      </c>
    </row>
    <row r="254" spans="1:4" x14ac:dyDescent="0.25">
      <c r="A254" s="2">
        <v>13980903</v>
      </c>
      <c r="B254" s="5">
        <v>21</v>
      </c>
      <c r="C254" s="5">
        <v>184</v>
      </c>
      <c r="D254" s="5">
        <v>251</v>
      </c>
    </row>
    <row r="255" spans="1:4" x14ac:dyDescent="0.25">
      <c r="A255" s="2">
        <v>13980904</v>
      </c>
      <c r="B255" s="5">
        <v>58</v>
      </c>
      <c r="C255" s="5">
        <v>141</v>
      </c>
      <c r="D255" s="5">
        <v>203</v>
      </c>
    </row>
    <row r="256" spans="1:4" x14ac:dyDescent="0.25">
      <c r="A256" s="2">
        <v>13980905</v>
      </c>
      <c r="B256" s="5">
        <v>116</v>
      </c>
      <c r="C256" s="5">
        <v>130</v>
      </c>
      <c r="D256" s="5">
        <v>183</v>
      </c>
    </row>
    <row r="257" spans="1:4" x14ac:dyDescent="0.25">
      <c r="A257" s="2">
        <v>13980906</v>
      </c>
      <c r="B257" s="5">
        <v>215</v>
      </c>
      <c r="C257" s="5">
        <v>152</v>
      </c>
      <c r="D257" s="5">
        <v>104</v>
      </c>
    </row>
    <row r="258" spans="1:4" x14ac:dyDescent="0.25">
      <c r="A258" s="2">
        <v>13980907</v>
      </c>
      <c r="B258" s="5">
        <v>153</v>
      </c>
      <c r="C258" s="5">
        <v>250</v>
      </c>
      <c r="D258" s="5">
        <v>172</v>
      </c>
    </row>
    <row r="259" spans="1:4" x14ac:dyDescent="0.25">
      <c r="A259" s="2">
        <v>13980908</v>
      </c>
      <c r="B259" s="5">
        <v>41</v>
      </c>
      <c r="C259" s="5">
        <v>212</v>
      </c>
      <c r="D259" s="5">
        <v>190</v>
      </c>
    </row>
    <row r="260" spans="1:4" x14ac:dyDescent="0.25">
      <c r="A260" s="2">
        <v>13980909</v>
      </c>
      <c r="B260" s="5">
        <v>167</v>
      </c>
      <c r="C260" s="5">
        <v>197</v>
      </c>
      <c r="D260" s="5">
        <v>250</v>
      </c>
    </row>
    <row r="261" spans="1:4" x14ac:dyDescent="0.25">
      <c r="A261" s="2">
        <v>13980910</v>
      </c>
      <c r="B261" s="5">
        <v>149</v>
      </c>
      <c r="C261" s="5">
        <v>189</v>
      </c>
      <c r="D261" s="5">
        <v>222</v>
      </c>
    </row>
    <row r="262" spans="1:4" x14ac:dyDescent="0.25">
      <c r="A262" s="2">
        <v>13980911</v>
      </c>
      <c r="B262" s="5">
        <v>269</v>
      </c>
      <c r="C262" s="5">
        <v>175</v>
      </c>
      <c r="D262" s="5">
        <v>184</v>
      </c>
    </row>
    <row r="263" spans="1:4" x14ac:dyDescent="0.25">
      <c r="A263" s="2">
        <v>13980912</v>
      </c>
      <c r="B263" s="5">
        <v>164</v>
      </c>
      <c r="C263" s="5">
        <v>225</v>
      </c>
      <c r="D263" s="5">
        <v>234</v>
      </c>
    </row>
    <row r="264" spans="1:4" x14ac:dyDescent="0.25">
      <c r="A264" s="2">
        <v>13980913</v>
      </c>
      <c r="B264" s="5">
        <v>97</v>
      </c>
      <c r="C264" s="5">
        <v>171</v>
      </c>
      <c r="D264" s="5">
        <v>216</v>
      </c>
    </row>
    <row r="265" spans="1:4" x14ac:dyDescent="0.25">
      <c r="A265" s="2">
        <v>13980914</v>
      </c>
      <c r="B265" s="5">
        <v>198</v>
      </c>
      <c r="C265" s="5">
        <v>152</v>
      </c>
      <c r="D265" s="5">
        <v>244</v>
      </c>
    </row>
    <row r="266" spans="1:4" x14ac:dyDescent="0.25">
      <c r="A266" s="2">
        <v>13980915</v>
      </c>
      <c r="B266" s="5">
        <v>209</v>
      </c>
      <c r="C266" s="5">
        <v>171</v>
      </c>
      <c r="D266" s="5">
        <v>248</v>
      </c>
    </row>
    <row r="267" spans="1:4" x14ac:dyDescent="0.25">
      <c r="A267" s="2">
        <v>13980916</v>
      </c>
      <c r="B267" s="5">
        <v>201</v>
      </c>
      <c r="C267" s="5">
        <v>286</v>
      </c>
      <c r="D267" s="5">
        <v>178</v>
      </c>
    </row>
    <row r="268" spans="1:4" x14ac:dyDescent="0.25">
      <c r="A268" s="2">
        <v>13980917</v>
      </c>
      <c r="B268" s="5">
        <v>198</v>
      </c>
      <c r="C268" s="5">
        <v>336</v>
      </c>
      <c r="D268" s="5">
        <v>204</v>
      </c>
    </row>
    <row r="269" spans="1:4" x14ac:dyDescent="0.25">
      <c r="A269" s="2">
        <v>13980918</v>
      </c>
      <c r="B269" s="5">
        <v>158</v>
      </c>
      <c r="C269" s="5">
        <v>271</v>
      </c>
      <c r="D269" s="5">
        <v>269</v>
      </c>
    </row>
    <row r="270" spans="1:4" x14ac:dyDescent="0.25">
      <c r="A270" s="2">
        <v>13980919</v>
      </c>
      <c r="B270" s="5">
        <v>173</v>
      </c>
      <c r="C270" s="5">
        <v>324</v>
      </c>
      <c r="D270" s="5">
        <v>269</v>
      </c>
    </row>
    <row r="271" spans="1:4" x14ac:dyDescent="0.25">
      <c r="A271" s="2">
        <v>13980920</v>
      </c>
      <c r="B271" s="5">
        <v>171</v>
      </c>
      <c r="C271" s="5">
        <v>188</v>
      </c>
      <c r="D271" s="5">
        <v>236</v>
      </c>
    </row>
    <row r="272" spans="1:4" x14ac:dyDescent="0.25">
      <c r="A272" s="2">
        <v>13980921</v>
      </c>
      <c r="B272" s="5">
        <v>158</v>
      </c>
      <c r="C272" s="5">
        <v>256</v>
      </c>
      <c r="D272" s="5">
        <v>176</v>
      </c>
    </row>
    <row r="273" spans="1:4" x14ac:dyDescent="0.25">
      <c r="A273" s="2">
        <v>13980922</v>
      </c>
      <c r="B273" s="5">
        <v>211</v>
      </c>
      <c r="C273" s="5">
        <v>199</v>
      </c>
      <c r="D273" s="5">
        <v>217</v>
      </c>
    </row>
    <row r="274" spans="1:4" x14ac:dyDescent="0.25">
      <c r="A274" s="2">
        <v>13980923</v>
      </c>
      <c r="B274" s="5">
        <v>252</v>
      </c>
      <c r="C274" s="5">
        <v>218</v>
      </c>
      <c r="D274" s="5">
        <v>253</v>
      </c>
    </row>
    <row r="275" spans="1:4" x14ac:dyDescent="0.25">
      <c r="A275" s="2">
        <v>13980924</v>
      </c>
      <c r="B275" s="5">
        <v>212</v>
      </c>
      <c r="C275" s="5">
        <v>169</v>
      </c>
      <c r="D275" s="5">
        <v>233</v>
      </c>
    </row>
    <row r="276" spans="1:4" x14ac:dyDescent="0.25">
      <c r="A276" s="2">
        <v>13980925</v>
      </c>
      <c r="B276" s="5">
        <v>282</v>
      </c>
      <c r="C276" s="5">
        <v>274</v>
      </c>
      <c r="D276" s="5">
        <v>202</v>
      </c>
    </row>
    <row r="277" spans="1:4" x14ac:dyDescent="0.25">
      <c r="A277" s="2">
        <v>13980926</v>
      </c>
      <c r="B277" s="5">
        <v>391</v>
      </c>
      <c r="C277" s="5">
        <v>245</v>
      </c>
      <c r="D277" s="5">
        <v>164</v>
      </c>
    </row>
    <row r="278" spans="1:4" x14ac:dyDescent="0.25">
      <c r="A278" s="2">
        <v>13980927</v>
      </c>
      <c r="B278" s="5">
        <v>296</v>
      </c>
      <c r="C278" s="5">
        <v>279</v>
      </c>
      <c r="D278" s="5">
        <v>178</v>
      </c>
    </row>
    <row r="279" spans="1:4" x14ac:dyDescent="0.25">
      <c r="A279" s="2">
        <v>13980928</v>
      </c>
      <c r="B279" s="5">
        <v>353</v>
      </c>
      <c r="C279" s="5">
        <v>271</v>
      </c>
      <c r="D279" s="5">
        <v>225</v>
      </c>
    </row>
    <row r="280" spans="1:4" x14ac:dyDescent="0.25">
      <c r="A280" s="2">
        <v>13980929</v>
      </c>
      <c r="B280" s="5">
        <v>442</v>
      </c>
      <c r="C280" s="5">
        <v>203</v>
      </c>
      <c r="D280" s="5">
        <v>159</v>
      </c>
    </row>
    <row r="281" spans="1:4" x14ac:dyDescent="0.25">
      <c r="A281" s="2">
        <v>13980930</v>
      </c>
      <c r="B281" s="5">
        <v>349</v>
      </c>
      <c r="C281" s="5">
        <v>267</v>
      </c>
      <c r="D281" s="5">
        <v>240</v>
      </c>
    </row>
    <row r="282" spans="1:4" x14ac:dyDescent="0.25">
      <c r="A282" s="2">
        <v>13981001</v>
      </c>
      <c r="B282" s="5">
        <v>388</v>
      </c>
      <c r="C282" s="5">
        <v>272</v>
      </c>
      <c r="D282" s="5">
        <v>120</v>
      </c>
    </row>
    <row r="283" spans="1:4" x14ac:dyDescent="0.25">
      <c r="A283" s="2">
        <v>13981002</v>
      </c>
      <c r="B283" s="5">
        <v>460</v>
      </c>
      <c r="C283" s="5">
        <v>213</v>
      </c>
      <c r="D283" s="5">
        <v>262</v>
      </c>
    </row>
    <row r="284" spans="1:4" x14ac:dyDescent="0.25">
      <c r="A284" s="2">
        <v>13981003</v>
      </c>
      <c r="B284" s="5">
        <v>353</v>
      </c>
      <c r="C284" s="5">
        <v>215</v>
      </c>
      <c r="D284" s="5">
        <v>204</v>
      </c>
    </row>
    <row r="285" spans="1:4" x14ac:dyDescent="0.25">
      <c r="A285" s="2">
        <v>13981004</v>
      </c>
      <c r="B285" s="5">
        <v>327</v>
      </c>
      <c r="C285" s="5">
        <v>229</v>
      </c>
      <c r="D285" s="5">
        <v>248</v>
      </c>
    </row>
    <row r="286" spans="1:4" x14ac:dyDescent="0.25">
      <c r="A286" s="2">
        <v>13981005</v>
      </c>
      <c r="B286" s="5">
        <v>182</v>
      </c>
      <c r="C286" s="5">
        <v>276</v>
      </c>
      <c r="D286" s="5">
        <v>293</v>
      </c>
    </row>
    <row r="287" spans="1:4" x14ac:dyDescent="0.25">
      <c r="A287" s="2">
        <v>13981006</v>
      </c>
      <c r="B287" s="5">
        <v>139</v>
      </c>
      <c r="C287" s="5">
        <v>315</v>
      </c>
      <c r="D287" s="5">
        <v>220</v>
      </c>
    </row>
    <row r="288" spans="1:4" x14ac:dyDescent="0.25">
      <c r="A288" s="2">
        <v>13981007</v>
      </c>
      <c r="B288" s="5">
        <v>55</v>
      </c>
      <c r="C288" s="5">
        <v>244</v>
      </c>
      <c r="D288" s="5">
        <v>244</v>
      </c>
    </row>
    <row r="289" spans="1:4" x14ac:dyDescent="0.25">
      <c r="A289" s="2">
        <v>13981008</v>
      </c>
      <c r="B289" s="5">
        <v>84</v>
      </c>
      <c r="C289" s="5">
        <v>201</v>
      </c>
      <c r="D289" s="5">
        <v>199</v>
      </c>
    </row>
    <row r="290" spans="1:4" x14ac:dyDescent="0.25">
      <c r="A290" s="2">
        <v>13981009</v>
      </c>
      <c r="B290" s="5">
        <v>96</v>
      </c>
      <c r="C290" s="5">
        <v>206</v>
      </c>
      <c r="D290" s="5">
        <v>170</v>
      </c>
    </row>
    <row r="291" spans="1:4" x14ac:dyDescent="0.25">
      <c r="A291" s="2">
        <v>13981010</v>
      </c>
      <c r="B291" s="5">
        <v>160</v>
      </c>
      <c r="C291" s="5">
        <v>226</v>
      </c>
      <c r="D291" s="5">
        <v>183</v>
      </c>
    </row>
    <row r="292" spans="1:4" x14ac:dyDescent="0.25">
      <c r="A292" s="2">
        <v>13981011</v>
      </c>
      <c r="B292" s="5">
        <v>214</v>
      </c>
      <c r="C292" s="5">
        <v>203</v>
      </c>
      <c r="D292" s="5">
        <v>202</v>
      </c>
    </row>
    <row r="293" spans="1:4" x14ac:dyDescent="0.25">
      <c r="A293" s="2">
        <v>13981012</v>
      </c>
      <c r="B293" s="5">
        <v>175</v>
      </c>
      <c r="C293" s="5">
        <v>411</v>
      </c>
      <c r="D293" s="5">
        <v>158</v>
      </c>
    </row>
    <row r="294" spans="1:4" x14ac:dyDescent="0.25">
      <c r="A294" s="2">
        <v>13981013</v>
      </c>
      <c r="B294" s="5">
        <v>89</v>
      </c>
      <c r="C294" s="5">
        <v>242</v>
      </c>
      <c r="D294" s="5">
        <v>276</v>
      </c>
    </row>
    <row r="295" spans="1:4" x14ac:dyDescent="0.25">
      <c r="A295" s="2">
        <v>13981014</v>
      </c>
      <c r="B295" s="5">
        <v>44</v>
      </c>
      <c r="C295" s="5">
        <v>189</v>
      </c>
      <c r="D295" s="5">
        <v>231</v>
      </c>
    </row>
    <row r="296" spans="1:4" x14ac:dyDescent="0.25">
      <c r="A296" s="2">
        <v>13981015</v>
      </c>
      <c r="B296" s="5">
        <v>106</v>
      </c>
      <c r="C296" s="5">
        <v>243</v>
      </c>
      <c r="D296" s="5">
        <v>214</v>
      </c>
    </row>
    <row r="297" spans="1:4" x14ac:dyDescent="0.25">
      <c r="A297" s="2">
        <v>13981016</v>
      </c>
      <c r="B297" s="5">
        <v>56</v>
      </c>
      <c r="C297" s="5">
        <v>200</v>
      </c>
      <c r="D297" s="5">
        <v>214</v>
      </c>
    </row>
    <row r="298" spans="1:4" x14ac:dyDescent="0.25">
      <c r="A298" s="2">
        <v>13981017</v>
      </c>
      <c r="B298" s="5">
        <v>97</v>
      </c>
      <c r="C298" s="5">
        <v>162</v>
      </c>
      <c r="D298" s="5">
        <v>313</v>
      </c>
    </row>
    <row r="299" spans="1:4" x14ac:dyDescent="0.25">
      <c r="A299" s="2">
        <v>13981018</v>
      </c>
      <c r="B299" s="5">
        <v>96</v>
      </c>
      <c r="C299" s="5">
        <v>200</v>
      </c>
      <c r="D299" s="5">
        <v>245</v>
      </c>
    </row>
    <row r="300" spans="1:4" x14ac:dyDescent="0.25">
      <c r="A300" s="2">
        <v>13981019</v>
      </c>
      <c r="B300" s="5">
        <v>142</v>
      </c>
      <c r="C300" s="5">
        <v>221</v>
      </c>
      <c r="D300" s="5">
        <v>173</v>
      </c>
    </row>
    <row r="301" spans="1:4" x14ac:dyDescent="0.25">
      <c r="A301" s="2">
        <v>13981020</v>
      </c>
      <c r="B301" s="5">
        <v>109</v>
      </c>
      <c r="C301" s="5">
        <v>173</v>
      </c>
      <c r="D301" s="5">
        <v>238</v>
      </c>
    </row>
    <row r="302" spans="1:4" x14ac:dyDescent="0.25">
      <c r="A302" s="2">
        <v>13981021</v>
      </c>
      <c r="B302" s="5">
        <v>191</v>
      </c>
      <c r="C302" s="5">
        <v>197</v>
      </c>
      <c r="D302" s="5">
        <v>175</v>
      </c>
    </row>
    <row r="303" spans="1:4" x14ac:dyDescent="0.25">
      <c r="A303" s="2">
        <v>13981022</v>
      </c>
      <c r="B303" s="5">
        <v>78</v>
      </c>
      <c r="C303" s="5">
        <v>170</v>
      </c>
      <c r="D303" s="5">
        <v>219</v>
      </c>
    </row>
    <row r="304" spans="1:4" x14ac:dyDescent="0.25">
      <c r="A304" s="2">
        <v>13981023</v>
      </c>
      <c r="B304" s="5">
        <v>73</v>
      </c>
      <c r="C304" s="5">
        <v>168</v>
      </c>
      <c r="D304" s="5">
        <v>231</v>
      </c>
    </row>
    <row r="305" spans="1:4" x14ac:dyDescent="0.25">
      <c r="A305" s="2">
        <v>13981024</v>
      </c>
      <c r="B305" s="5">
        <v>103</v>
      </c>
      <c r="C305" s="5">
        <v>198</v>
      </c>
      <c r="D305" s="5">
        <v>131</v>
      </c>
    </row>
    <row r="306" spans="1:4" x14ac:dyDescent="0.25">
      <c r="A306" s="2">
        <v>13981025</v>
      </c>
      <c r="B306" s="5">
        <v>172</v>
      </c>
      <c r="C306" s="5">
        <v>227</v>
      </c>
      <c r="D306" s="5">
        <v>155</v>
      </c>
    </row>
    <row r="307" spans="1:4" x14ac:dyDescent="0.25">
      <c r="A307" s="2">
        <v>13981026</v>
      </c>
      <c r="B307" s="5">
        <v>183</v>
      </c>
      <c r="C307" s="5">
        <v>243</v>
      </c>
      <c r="D307" s="5">
        <v>258</v>
      </c>
    </row>
    <row r="308" spans="1:4" x14ac:dyDescent="0.25">
      <c r="A308" s="2">
        <v>13981027</v>
      </c>
      <c r="B308" s="5">
        <v>179</v>
      </c>
      <c r="C308" s="5">
        <v>164</v>
      </c>
      <c r="D308" s="5">
        <v>260</v>
      </c>
    </row>
    <row r="309" spans="1:4" x14ac:dyDescent="0.25">
      <c r="A309" s="2">
        <v>13981028</v>
      </c>
      <c r="B309" s="5">
        <v>66</v>
      </c>
      <c r="C309" s="5">
        <v>312</v>
      </c>
      <c r="D309" s="5">
        <v>218</v>
      </c>
    </row>
    <row r="310" spans="1:4" x14ac:dyDescent="0.25">
      <c r="A310" s="2">
        <v>13981029</v>
      </c>
      <c r="B310" s="5">
        <v>117</v>
      </c>
      <c r="C310" s="5">
        <v>225</v>
      </c>
      <c r="D310" s="5">
        <v>241</v>
      </c>
    </row>
    <row r="311" spans="1:4" x14ac:dyDescent="0.25">
      <c r="A311" s="2">
        <v>13981030</v>
      </c>
      <c r="B311" s="5">
        <v>228</v>
      </c>
      <c r="C311" s="5">
        <v>245</v>
      </c>
      <c r="D311" s="5">
        <v>141</v>
      </c>
    </row>
    <row r="312" spans="1:4" x14ac:dyDescent="0.25">
      <c r="A312" s="2">
        <v>13981101</v>
      </c>
      <c r="B312" s="5">
        <v>139</v>
      </c>
      <c r="C312" s="5">
        <v>271</v>
      </c>
      <c r="D312" s="5">
        <v>218</v>
      </c>
    </row>
    <row r="313" spans="1:4" x14ac:dyDescent="0.25">
      <c r="A313" s="2">
        <v>13981102</v>
      </c>
      <c r="B313" s="5">
        <v>166</v>
      </c>
      <c r="C313" s="5">
        <v>246</v>
      </c>
      <c r="D313" s="5">
        <v>262</v>
      </c>
    </row>
    <row r="314" spans="1:4" x14ac:dyDescent="0.25">
      <c r="A314" s="2">
        <v>13981103</v>
      </c>
      <c r="B314" s="5">
        <v>225</v>
      </c>
      <c r="C314" s="5">
        <v>316</v>
      </c>
      <c r="D314" s="5">
        <v>208</v>
      </c>
    </row>
    <row r="315" spans="1:4" x14ac:dyDescent="0.25">
      <c r="A315" s="2">
        <v>13981104</v>
      </c>
      <c r="B315" s="5">
        <v>136</v>
      </c>
      <c r="C315" s="5">
        <v>309</v>
      </c>
      <c r="D315" s="5">
        <v>224</v>
      </c>
    </row>
    <row r="316" spans="1:4" x14ac:dyDescent="0.25">
      <c r="A316" s="2">
        <v>13981105</v>
      </c>
      <c r="B316" s="5">
        <v>212</v>
      </c>
      <c r="C316" s="5">
        <v>367</v>
      </c>
      <c r="D316" s="5">
        <v>229</v>
      </c>
    </row>
    <row r="317" spans="1:4" x14ac:dyDescent="0.25">
      <c r="A317" s="2">
        <v>13981106</v>
      </c>
      <c r="B317" s="5">
        <v>251</v>
      </c>
      <c r="C317" s="5">
        <v>384</v>
      </c>
      <c r="D317" s="5">
        <v>289</v>
      </c>
    </row>
    <row r="318" spans="1:4" x14ac:dyDescent="0.25">
      <c r="A318" s="2">
        <v>13981107</v>
      </c>
      <c r="B318" s="5">
        <v>194</v>
      </c>
      <c r="C318" s="5">
        <v>329</v>
      </c>
      <c r="D318" s="5">
        <v>284</v>
      </c>
    </row>
    <row r="319" spans="1:4" x14ac:dyDescent="0.25">
      <c r="A319" s="2">
        <v>13981108</v>
      </c>
      <c r="B319" s="5">
        <v>314</v>
      </c>
      <c r="C319" s="5">
        <v>257</v>
      </c>
      <c r="D319" s="5">
        <v>262</v>
      </c>
    </row>
    <row r="320" spans="1:4" x14ac:dyDescent="0.25">
      <c r="A320" s="2">
        <v>13981109</v>
      </c>
      <c r="B320" s="5">
        <v>330</v>
      </c>
      <c r="C320" s="5">
        <v>256</v>
      </c>
      <c r="D320" s="5">
        <v>306</v>
      </c>
    </row>
    <row r="321" spans="1:4" x14ac:dyDescent="0.25">
      <c r="A321" s="2">
        <v>13981110</v>
      </c>
      <c r="B321" s="5">
        <v>290</v>
      </c>
      <c r="C321" s="5">
        <v>274</v>
      </c>
      <c r="D321" s="5">
        <v>232</v>
      </c>
    </row>
    <row r="322" spans="1:4" x14ac:dyDescent="0.25">
      <c r="A322" s="2">
        <v>13981111</v>
      </c>
      <c r="B322" s="5">
        <v>263</v>
      </c>
      <c r="C322" s="5">
        <v>312</v>
      </c>
      <c r="D322" s="5">
        <v>247</v>
      </c>
    </row>
    <row r="323" spans="1:4" x14ac:dyDescent="0.25">
      <c r="A323" s="2">
        <v>13981112</v>
      </c>
      <c r="B323" s="5">
        <v>236</v>
      </c>
      <c r="C323" s="5">
        <v>315</v>
      </c>
      <c r="D323" s="5">
        <v>271</v>
      </c>
    </row>
    <row r="324" spans="1:4" x14ac:dyDescent="0.25">
      <c r="A324" s="2">
        <v>13981113</v>
      </c>
      <c r="B324" s="5">
        <v>166</v>
      </c>
      <c r="C324" s="5">
        <v>243</v>
      </c>
      <c r="D324" s="5">
        <v>313</v>
      </c>
    </row>
    <row r="325" spans="1:4" x14ac:dyDescent="0.25">
      <c r="A325" s="2">
        <v>13981114</v>
      </c>
      <c r="B325" s="5">
        <v>302</v>
      </c>
      <c r="C325" s="5">
        <v>281</v>
      </c>
      <c r="D325" s="5">
        <v>190</v>
      </c>
    </row>
    <row r="326" spans="1:4" x14ac:dyDescent="0.25">
      <c r="A326" s="2">
        <v>13981115</v>
      </c>
      <c r="B326" s="5">
        <v>258</v>
      </c>
      <c r="C326" s="5">
        <v>278</v>
      </c>
      <c r="D326" s="5">
        <v>235</v>
      </c>
    </row>
    <row r="327" spans="1:4" x14ac:dyDescent="0.25">
      <c r="A327" s="2">
        <v>13981116</v>
      </c>
      <c r="B327" s="5">
        <v>60</v>
      </c>
      <c r="C327" s="5">
        <v>216</v>
      </c>
      <c r="D327" s="5">
        <v>207</v>
      </c>
    </row>
    <row r="328" spans="1:4" x14ac:dyDescent="0.25">
      <c r="A328" s="2">
        <v>13981117</v>
      </c>
      <c r="B328" s="5">
        <v>103</v>
      </c>
      <c r="C328" s="5">
        <v>166</v>
      </c>
      <c r="D328" s="5">
        <v>226</v>
      </c>
    </row>
    <row r="329" spans="1:4" x14ac:dyDescent="0.25">
      <c r="A329" s="2">
        <v>13981118</v>
      </c>
      <c r="B329" s="5">
        <v>29</v>
      </c>
      <c r="C329" s="5">
        <v>96</v>
      </c>
      <c r="D329" s="5">
        <v>198</v>
      </c>
    </row>
    <row r="330" spans="1:4" x14ac:dyDescent="0.25">
      <c r="A330" s="2">
        <v>13981119</v>
      </c>
      <c r="B330" s="5">
        <v>105</v>
      </c>
      <c r="C330" s="5">
        <v>175</v>
      </c>
      <c r="D330" s="5">
        <v>103</v>
      </c>
    </row>
    <row r="331" spans="1:4" x14ac:dyDescent="0.25">
      <c r="A331" s="2">
        <v>13981120</v>
      </c>
      <c r="B331" s="5">
        <v>182</v>
      </c>
      <c r="C331" s="5">
        <v>181</v>
      </c>
      <c r="D331" s="5">
        <v>135</v>
      </c>
    </row>
    <row r="332" spans="1:4" x14ac:dyDescent="0.25">
      <c r="A332" s="2">
        <v>13981121</v>
      </c>
      <c r="B332" s="5">
        <v>285</v>
      </c>
      <c r="C332" s="5">
        <v>141</v>
      </c>
      <c r="D332" s="5">
        <v>166</v>
      </c>
    </row>
    <row r="333" spans="1:4" x14ac:dyDescent="0.25">
      <c r="A333" s="2">
        <v>13981122</v>
      </c>
      <c r="B333" s="5">
        <v>231</v>
      </c>
      <c r="C333" s="5">
        <v>171</v>
      </c>
      <c r="D333" s="5">
        <v>253</v>
      </c>
    </row>
    <row r="334" spans="1:4" x14ac:dyDescent="0.25">
      <c r="A334" s="2">
        <v>13981123</v>
      </c>
      <c r="B334" s="5">
        <v>149</v>
      </c>
      <c r="C334" s="5">
        <v>174</v>
      </c>
      <c r="D334" s="5">
        <v>185</v>
      </c>
    </row>
    <row r="335" spans="1:4" x14ac:dyDescent="0.25">
      <c r="A335" s="2">
        <v>13981124</v>
      </c>
      <c r="B335" s="5">
        <v>69</v>
      </c>
      <c r="C335" s="5">
        <v>115</v>
      </c>
      <c r="D335" s="5">
        <v>175</v>
      </c>
    </row>
    <row r="336" spans="1:4" x14ac:dyDescent="0.25">
      <c r="A336" s="2">
        <v>13981125</v>
      </c>
      <c r="B336" s="5">
        <v>123</v>
      </c>
      <c r="C336" s="5">
        <v>135</v>
      </c>
      <c r="D336" s="5">
        <v>180</v>
      </c>
    </row>
    <row r="337" spans="1:4" x14ac:dyDescent="0.25">
      <c r="A337" s="2">
        <v>13981126</v>
      </c>
      <c r="B337" s="5">
        <v>164</v>
      </c>
      <c r="C337" s="5">
        <v>163</v>
      </c>
      <c r="D337" s="5">
        <v>174</v>
      </c>
    </row>
    <row r="338" spans="1:4" x14ac:dyDescent="0.25">
      <c r="A338" s="2">
        <v>13981127</v>
      </c>
      <c r="B338" s="5">
        <v>176</v>
      </c>
      <c r="C338" s="5">
        <v>100</v>
      </c>
      <c r="D338" s="5">
        <v>231</v>
      </c>
    </row>
    <row r="339" spans="1:4" x14ac:dyDescent="0.25">
      <c r="A339" s="2">
        <v>13981128</v>
      </c>
      <c r="B339" s="5">
        <v>75</v>
      </c>
      <c r="C339" s="5">
        <v>119</v>
      </c>
      <c r="D339" s="5">
        <v>165</v>
      </c>
    </row>
    <row r="340" spans="1:4" x14ac:dyDescent="0.25">
      <c r="A340" s="2">
        <v>13981129</v>
      </c>
      <c r="B340" s="5">
        <v>139</v>
      </c>
      <c r="C340" s="5">
        <v>122</v>
      </c>
      <c r="D340" s="5">
        <v>149</v>
      </c>
    </row>
    <row r="341" spans="1:4" x14ac:dyDescent="0.25">
      <c r="A341" s="2">
        <v>13981130</v>
      </c>
      <c r="B341" s="5">
        <v>146</v>
      </c>
      <c r="C341" s="5">
        <v>246</v>
      </c>
      <c r="D341" s="5">
        <v>120</v>
      </c>
    </row>
    <row r="342" spans="1:4" x14ac:dyDescent="0.25">
      <c r="A342" s="2">
        <v>13981201</v>
      </c>
      <c r="B342" s="5">
        <v>148</v>
      </c>
      <c r="C342" s="5">
        <v>126</v>
      </c>
      <c r="D342" s="5">
        <v>174</v>
      </c>
    </row>
    <row r="343" spans="1:4" x14ac:dyDescent="0.25">
      <c r="A343" s="2">
        <v>13981202</v>
      </c>
      <c r="B343" s="5">
        <v>188</v>
      </c>
      <c r="C343" s="5">
        <v>148</v>
      </c>
      <c r="D343" s="5">
        <v>159</v>
      </c>
    </row>
    <row r="344" spans="1:4" x14ac:dyDescent="0.25">
      <c r="A344" s="2">
        <v>13981203</v>
      </c>
      <c r="B344" s="5">
        <v>116</v>
      </c>
      <c r="C344" s="5">
        <v>134</v>
      </c>
      <c r="D344" s="5">
        <v>172</v>
      </c>
    </row>
    <row r="345" spans="1:4" x14ac:dyDescent="0.25">
      <c r="A345" s="2">
        <v>13981204</v>
      </c>
      <c r="B345" s="5">
        <v>173</v>
      </c>
      <c r="C345" s="5">
        <v>139</v>
      </c>
      <c r="D345" s="5">
        <v>215</v>
      </c>
    </row>
    <row r="346" spans="1:4" x14ac:dyDescent="0.25">
      <c r="A346" s="2">
        <v>13981205</v>
      </c>
      <c r="B346" s="5">
        <v>150</v>
      </c>
      <c r="C346" s="5">
        <v>103</v>
      </c>
      <c r="D346" s="5">
        <v>161</v>
      </c>
    </row>
    <row r="347" spans="1:4" x14ac:dyDescent="0.25">
      <c r="A347" s="2">
        <v>13981206</v>
      </c>
      <c r="B347" s="5">
        <v>147</v>
      </c>
      <c r="C347" s="5">
        <v>194</v>
      </c>
      <c r="D347" s="5">
        <v>122</v>
      </c>
    </row>
    <row r="348" spans="1:4" x14ac:dyDescent="0.25">
      <c r="A348" s="2">
        <v>13981207</v>
      </c>
      <c r="B348" s="5">
        <v>176</v>
      </c>
      <c r="C348" s="5">
        <v>178</v>
      </c>
      <c r="D348" s="5">
        <v>190</v>
      </c>
    </row>
    <row r="349" spans="1:4" x14ac:dyDescent="0.25">
      <c r="A349" s="2">
        <v>13981208</v>
      </c>
      <c r="B349" s="5">
        <v>128</v>
      </c>
      <c r="C349" s="5">
        <v>208</v>
      </c>
      <c r="D349" s="5">
        <v>189</v>
      </c>
    </row>
    <row r="350" spans="1:4" x14ac:dyDescent="0.25">
      <c r="A350" s="2">
        <v>13981209</v>
      </c>
      <c r="B350" s="5">
        <v>200</v>
      </c>
      <c r="C350" s="5">
        <v>170</v>
      </c>
      <c r="D350" s="5">
        <v>197</v>
      </c>
    </row>
    <row r="351" spans="1:4" x14ac:dyDescent="0.25">
      <c r="A351" s="2">
        <v>13981210</v>
      </c>
      <c r="B351" s="5">
        <v>256</v>
      </c>
      <c r="C351" s="5">
        <v>181</v>
      </c>
      <c r="D351" s="5">
        <v>240</v>
      </c>
    </row>
    <row r="352" spans="1:4" x14ac:dyDescent="0.25">
      <c r="A352" s="2">
        <v>13981211</v>
      </c>
      <c r="B352" s="5">
        <v>134</v>
      </c>
      <c r="C352" s="5">
        <v>184</v>
      </c>
      <c r="D352" s="5">
        <v>249</v>
      </c>
    </row>
    <row r="353" spans="1:4" x14ac:dyDescent="0.25">
      <c r="A353" s="2">
        <v>13981212</v>
      </c>
      <c r="B353" s="5">
        <v>283</v>
      </c>
      <c r="C353" s="5">
        <v>176</v>
      </c>
      <c r="D353" s="5">
        <v>216</v>
      </c>
    </row>
    <row r="354" spans="1:4" x14ac:dyDescent="0.25">
      <c r="A354" s="2">
        <v>13981213</v>
      </c>
      <c r="B354" s="5">
        <v>52</v>
      </c>
      <c r="C354" s="5">
        <v>215</v>
      </c>
      <c r="D354" s="5">
        <v>245</v>
      </c>
    </row>
    <row r="355" spans="1:4" x14ac:dyDescent="0.25">
      <c r="A355" s="2">
        <v>13981214</v>
      </c>
      <c r="B355" s="5">
        <v>24</v>
      </c>
      <c r="C355" s="5">
        <v>142</v>
      </c>
      <c r="D355" s="5">
        <v>203</v>
      </c>
    </row>
    <row r="356" spans="1:4" x14ac:dyDescent="0.25">
      <c r="A356" s="2">
        <v>13981215</v>
      </c>
      <c r="B356" s="5">
        <v>118</v>
      </c>
      <c r="C356" s="5">
        <v>100</v>
      </c>
      <c r="D356" s="5">
        <v>236</v>
      </c>
    </row>
    <row r="357" spans="1:4" x14ac:dyDescent="0.25">
      <c r="A357" s="2">
        <v>13981216</v>
      </c>
      <c r="B357" s="5">
        <v>166</v>
      </c>
      <c r="C357" s="5">
        <v>139</v>
      </c>
      <c r="D357" s="5">
        <v>194</v>
      </c>
    </row>
    <row r="358" spans="1:4" x14ac:dyDescent="0.25">
      <c r="A358" s="2">
        <v>13981217</v>
      </c>
      <c r="B358" s="5">
        <v>108</v>
      </c>
      <c r="C358" s="5">
        <v>279</v>
      </c>
      <c r="D358" s="5">
        <v>117</v>
      </c>
    </row>
    <row r="359" spans="1:4" x14ac:dyDescent="0.25">
      <c r="A359" s="2">
        <v>13981218</v>
      </c>
      <c r="B359" s="5">
        <v>126</v>
      </c>
      <c r="C359" s="5">
        <v>275</v>
      </c>
      <c r="D359" s="5">
        <v>140</v>
      </c>
    </row>
    <row r="360" spans="1:4" x14ac:dyDescent="0.25">
      <c r="A360" s="2">
        <v>13981219</v>
      </c>
      <c r="B360" s="5">
        <v>276</v>
      </c>
      <c r="C360" s="5">
        <v>281</v>
      </c>
      <c r="D360" s="5">
        <v>232</v>
      </c>
    </row>
    <row r="361" spans="1:4" x14ac:dyDescent="0.25">
      <c r="A361" s="2">
        <v>13981220</v>
      </c>
      <c r="B361" s="5">
        <v>288</v>
      </c>
      <c r="C361" s="5">
        <v>233</v>
      </c>
      <c r="D361" s="5">
        <v>243</v>
      </c>
    </row>
    <row r="362" spans="1:4" x14ac:dyDescent="0.25">
      <c r="A362" s="2">
        <v>13981221</v>
      </c>
      <c r="B362" s="5">
        <v>269</v>
      </c>
      <c r="C362" s="5">
        <v>255</v>
      </c>
      <c r="D362" s="5">
        <v>318</v>
      </c>
    </row>
    <row r="363" spans="1:4" x14ac:dyDescent="0.25">
      <c r="A363" s="2">
        <v>13981222</v>
      </c>
      <c r="B363" s="5">
        <v>375</v>
      </c>
      <c r="C363" s="5">
        <v>226</v>
      </c>
      <c r="D363" s="5">
        <v>212</v>
      </c>
    </row>
    <row r="364" spans="1:4" x14ac:dyDescent="0.25">
      <c r="A364" s="2">
        <v>13981223</v>
      </c>
      <c r="B364" s="5">
        <v>323</v>
      </c>
      <c r="C364" s="5">
        <v>254</v>
      </c>
      <c r="D364" s="5">
        <v>226</v>
      </c>
    </row>
    <row r="365" spans="1:4" x14ac:dyDescent="0.25">
      <c r="A365" s="2">
        <v>13981224</v>
      </c>
      <c r="B365" s="5">
        <v>437</v>
      </c>
      <c r="C365" s="5">
        <v>282</v>
      </c>
      <c r="D365" s="5">
        <v>242</v>
      </c>
    </row>
    <row r="366" spans="1:4" x14ac:dyDescent="0.25">
      <c r="A366" s="2">
        <v>13981225</v>
      </c>
      <c r="B366" s="5">
        <v>279</v>
      </c>
      <c r="C366" s="5">
        <v>335</v>
      </c>
      <c r="D366" s="5">
        <v>239</v>
      </c>
    </row>
    <row r="367" spans="1:4" x14ac:dyDescent="0.25">
      <c r="A367" s="2">
        <v>13981226</v>
      </c>
      <c r="B367" s="5">
        <v>334</v>
      </c>
      <c r="C367" s="5">
        <v>307</v>
      </c>
      <c r="D367" s="5">
        <v>318</v>
      </c>
    </row>
    <row r="368" spans="1:4" x14ac:dyDescent="0.25">
      <c r="A368" s="2">
        <v>13981227</v>
      </c>
      <c r="B368" s="5">
        <v>381</v>
      </c>
      <c r="C368" s="5">
        <v>247</v>
      </c>
      <c r="D368" s="5">
        <v>342</v>
      </c>
    </row>
    <row r="369" spans="1:4" x14ac:dyDescent="0.25">
      <c r="A369" s="2">
        <v>13981228</v>
      </c>
      <c r="B369" s="5">
        <v>416</v>
      </c>
      <c r="C369" s="5">
        <v>267</v>
      </c>
      <c r="D369" s="5">
        <v>242</v>
      </c>
    </row>
    <row r="370" spans="1:4" x14ac:dyDescent="0.25">
      <c r="A370" s="2">
        <v>13981229</v>
      </c>
      <c r="B370" s="5">
        <v>400</v>
      </c>
      <c r="C370" s="5">
        <v>263</v>
      </c>
      <c r="D370" s="5">
        <v>192</v>
      </c>
    </row>
    <row r="371" spans="1:4" x14ac:dyDescent="0.25">
      <c r="A371" s="2">
        <v>13990101</v>
      </c>
      <c r="B371" s="5">
        <v>435</v>
      </c>
      <c r="C371" s="5">
        <v>235</v>
      </c>
      <c r="D371" s="5">
        <v>222</v>
      </c>
    </row>
    <row r="372" spans="1:4" x14ac:dyDescent="0.25">
      <c r="A372" s="2">
        <v>13990102</v>
      </c>
      <c r="B372" s="5">
        <v>331</v>
      </c>
      <c r="C372" s="5">
        <v>239</v>
      </c>
      <c r="D372" s="5">
        <v>191</v>
      </c>
    </row>
    <row r="373" spans="1:4" x14ac:dyDescent="0.25">
      <c r="A373" s="2">
        <v>13990103</v>
      </c>
      <c r="B373" s="5">
        <v>358</v>
      </c>
      <c r="C373" s="5">
        <v>189</v>
      </c>
      <c r="D373" s="5">
        <v>253</v>
      </c>
    </row>
    <row r="374" spans="1:4" x14ac:dyDescent="0.25">
      <c r="A374" s="2">
        <v>13990104</v>
      </c>
      <c r="B374" s="5">
        <v>280</v>
      </c>
      <c r="C374" s="5">
        <v>154</v>
      </c>
      <c r="D374" s="5">
        <v>231</v>
      </c>
    </row>
    <row r="375" spans="1:4" x14ac:dyDescent="0.25">
      <c r="A375" s="2">
        <v>13990105</v>
      </c>
      <c r="B375" s="5">
        <v>363</v>
      </c>
      <c r="C375" s="5">
        <v>219</v>
      </c>
      <c r="D375" s="5">
        <v>188</v>
      </c>
    </row>
    <row r="376" spans="1:4" x14ac:dyDescent="0.25">
      <c r="A376" s="2">
        <v>13990106</v>
      </c>
      <c r="B376" s="5">
        <v>327</v>
      </c>
      <c r="C376" s="5">
        <v>175</v>
      </c>
      <c r="D376" s="5">
        <v>225</v>
      </c>
    </row>
    <row r="377" spans="1:4" x14ac:dyDescent="0.25">
      <c r="A377" s="2">
        <v>13990107</v>
      </c>
      <c r="B377" s="5">
        <v>246</v>
      </c>
      <c r="C377" s="5">
        <v>141</v>
      </c>
      <c r="D377" s="5">
        <v>216</v>
      </c>
    </row>
    <row r="378" spans="1:4" x14ac:dyDescent="0.25">
      <c r="A378" s="2">
        <v>13990108</v>
      </c>
      <c r="B378" s="5">
        <v>194</v>
      </c>
      <c r="C378" s="5">
        <v>137</v>
      </c>
      <c r="D378" s="5">
        <v>207</v>
      </c>
    </row>
    <row r="379" spans="1:4" x14ac:dyDescent="0.25">
      <c r="A379" s="2">
        <v>13990109</v>
      </c>
      <c r="B379" s="5">
        <v>242</v>
      </c>
      <c r="C379" s="5">
        <v>132</v>
      </c>
      <c r="D379" s="5">
        <v>169</v>
      </c>
    </row>
    <row r="380" spans="1:4" x14ac:dyDescent="0.25">
      <c r="A380" s="2">
        <v>13990110</v>
      </c>
      <c r="B380" s="5">
        <v>146</v>
      </c>
      <c r="C380" s="5">
        <v>140</v>
      </c>
      <c r="D380" s="5">
        <v>218</v>
      </c>
    </row>
    <row r="381" spans="1:4" x14ac:dyDescent="0.25">
      <c r="A381" s="2">
        <v>13990111</v>
      </c>
      <c r="B381" s="5">
        <v>171</v>
      </c>
      <c r="C381" s="5">
        <v>208</v>
      </c>
      <c r="D381" s="5">
        <v>190</v>
      </c>
    </row>
    <row r="382" spans="1:4" x14ac:dyDescent="0.25">
      <c r="A382" s="2">
        <v>13990112</v>
      </c>
      <c r="B382" s="5">
        <v>133</v>
      </c>
      <c r="C382" s="5">
        <v>219</v>
      </c>
      <c r="D382" s="5">
        <v>257</v>
      </c>
    </row>
    <row r="383" spans="1:4" x14ac:dyDescent="0.25">
      <c r="A383" s="2">
        <v>13990113</v>
      </c>
      <c r="B383" s="5">
        <v>57</v>
      </c>
      <c r="C383" s="5">
        <v>174</v>
      </c>
      <c r="D383" s="5">
        <v>181</v>
      </c>
    </row>
    <row r="384" spans="1:4" x14ac:dyDescent="0.25">
      <c r="A384" s="2">
        <v>13990114</v>
      </c>
      <c r="B384" s="5">
        <v>87</v>
      </c>
      <c r="C384" s="5">
        <v>92</v>
      </c>
      <c r="D384" s="5">
        <v>185</v>
      </c>
    </row>
    <row r="385" spans="1:4" x14ac:dyDescent="0.25">
      <c r="A385" s="2">
        <v>13990115</v>
      </c>
      <c r="B385" s="5">
        <v>33</v>
      </c>
      <c r="C385" s="5">
        <v>105</v>
      </c>
      <c r="D385" s="5">
        <v>126</v>
      </c>
    </row>
    <row r="386" spans="1:4" x14ac:dyDescent="0.25">
      <c r="A386" s="2">
        <v>13990116</v>
      </c>
      <c r="B386" s="5">
        <v>61</v>
      </c>
      <c r="C386" s="5">
        <v>100</v>
      </c>
      <c r="D386" s="5">
        <v>155</v>
      </c>
    </row>
    <row r="387" spans="1:4" x14ac:dyDescent="0.25">
      <c r="A387" s="2">
        <v>13990117</v>
      </c>
      <c r="B387" s="5">
        <v>23</v>
      </c>
      <c r="C387" s="5">
        <v>108</v>
      </c>
      <c r="D387" s="5">
        <v>110</v>
      </c>
    </row>
    <row r="388" spans="1:4" x14ac:dyDescent="0.25">
      <c r="A388" s="2">
        <v>13990118</v>
      </c>
      <c r="B388" s="5">
        <v>28</v>
      </c>
      <c r="C388" s="5">
        <v>72</v>
      </c>
      <c r="D388" s="5">
        <v>104</v>
      </c>
    </row>
    <row r="389" spans="1:4" x14ac:dyDescent="0.25">
      <c r="A389" s="2">
        <v>13990119</v>
      </c>
      <c r="B389" s="5">
        <v>83</v>
      </c>
      <c r="C389" s="5">
        <v>147</v>
      </c>
      <c r="D389" s="5">
        <v>91</v>
      </c>
    </row>
    <row r="390" spans="1:4" x14ac:dyDescent="0.25">
      <c r="A390" s="2">
        <v>13990120</v>
      </c>
      <c r="B390" s="5">
        <v>6</v>
      </c>
      <c r="C390" s="5">
        <v>104</v>
      </c>
      <c r="D390" s="5">
        <v>242</v>
      </c>
    </row>
    <row r="391" spans="1:4" x14ac:dyDescent="0.25">
      <c r="A391" s="2">
        <v>13990121</v>
      </c>
      <c r="B391" s="5">
        <v>90</v>
      </c>
      <c r="C391" s="5">
        <v>136</v>
      </c>
      <c r="D391" s="5">
        <v>127</v>
      </c>
    </row>
    <row r="392" spans="1:4" x14ac:dyDescent="0.25">
      <c r="A392" s="2">
        <v>13990122</v>
      </c>
      <c r="B392" s="5">
        <v>55</v>
      </c>
      <c r="C392" s="5">
        <v>116</v>
      </c>
      <c r="D392" s="5">
        <v>175</v>
      </c>
    </row>
    <row r="393" spans="1:4" x14ac:dyDescent="0.25">
      <c r="A393" s="2">
        <v>13990123</v>
      </c>
      <c r="B393" s="5">
        <v>46</v>
      </c>
      <c r="C393" s="5">
        <v>107</v>
      </c>
      <c r="D393" s="5">
        <v>89</v>
      </c>
    </row>
    <row r="394" spans="1:4" x14ac:dyDescent="0.25">
      <c r="A394" s="2">
        <v>13990124</v>
      </c>
      <c r="B394" s="5">
        <v>100</v>
      </c>
      <c r="C394" s="5">
        <v>84</v>
      </c>
      <c r="D394" s="5">
        <v>233</v>
      </c>
    </row>
    <row r="395" spans="1:4" x14ac:dyDescent="0.25">
      <c r="A395" s="2">
        <v>13990125</v>
      </c>
      <c r="B395" s="5">
        <v>69</v>
      </c>
      <c r="C395" s="5">
        <v>78</v>
      </c>
      <c r="D395" s="5">
        <v>203</v>
      </c>
    </row>
    <row r="396" spans="1:4" x14ac:dyDescent="0.25">
      <c r="A396" s="2">
        <v>13990126</v>
      </c>
      <c r="B396" s="5">
        <v>96</v>
      </c>
      <c r="C396" s="5">
        <v>132</v>
      </c>
      <c r="D396" s="5">
        <v>136</v>
      </c>
    </row>
    <row r="397" spans="1:4" x14ac:dyDescent="0.25">
      <c r="A397" s="2">
        <v>13990127</v>
      </c>
      <c r="B397" s="5">
        <v>68</v>
      </c>
      <c r="C397" s="5">
        <v>169</v>
      </c>
      <c r="D397" s="5">
        <v>215</v>
      </c>
    </row>
    <row r="398" spans="1:4" x14ac:dyDescent="0.25">
      <c r="A398" s="2">
        <v>13990128</v>
      </c>
      <c r="B398" s="5">
        <v>26</v>
      </c>
      <c r="C398" s="5">
        <v>125</v>
      </c>
      <c r="D398" s="5">
        <v>149</v>
      </c>
    </row>
    <row r="399" spans="1:4" x14ac:dyDescent="0.25">
      <c r="A399" s="2">
        <v>13990129</v>
      </c>
      <c r="B399" s="5">
        <v>156</v>
      </c>
      <c r="C399" s="5">
        <v>101</v>
      </c>
      <c r="D399" s="5">
        <v>213</v>
      </c>
    </row>
    <row r="400" spans="1:4" x14ac:dyDescent="0.25">
      <c r="A400" s="2">
        <v>13990130</v>
      </c>
      <c r="B400" s="5">
        <v>131</v>
      </c>
      <c r="C400" s="5">
        <v>150</v>
      </c>
      <c r="D400" s="5">
        <v>236</v>
      </c>
    </row>
    <row r="401" spans="1:4" x14ac:dyDescent="0.25">
      <c r="A401" s="2">
        <v>13990131</v>
      </c>
      <c r="B401" s="5">
        <v>159</v>
      </c>
      <c r="C401" s="5">
        <v>139</v>
      </c>
      <c r="D401" s="5">
        <v>160</v>
      </c>
    </row>
    <row r="402" spans="1:4" x14ac:dyDescent="0.25">
      <c r="A402" s="2">
        <v>13990201</v>
      </c>
      <c r="B402" s="5">
        <v>187</v>
      </c>
      <c r="C402" s="5">
        <v>154</v>
      </c>
      <c r="D402" s="5">
        <v>180</v>
      </c>
    </row>
    <row r="403" spans="1:4" x14ac:dyDescent="0.25">
      <c r="A403" s="2">
        <v>13990202</v>
      </c>
      <c r="B403" s="5">
        <v>286</v>
      </c>
      <c r="C403" s="5">
        <v>127</v>
      </c>
      <c r="D403" s="5">
        <v>239</v>
      </c>
    </row>
    <row r="404" spans="1:4" x14ac:dyDescent="0.25">
      <c r="A404" s="2">
        <v>13990203</v>
      </c>
      <c r="B404" s="5">
        <v>175</v>
      </c>
      <c r="C404" s="5">
        <v>207</v>
      </c>
      <c r="D404" s="5">
        <v>199</v>
      </c>
    </row>
    <row r="405" spans="1:4" x14ac:dyDescent="0.25">
      <c r="A405" s="2">
        <v>13990204</v>
      </c>
      <c r="B405" s="5">
        <v>89</v>
      </c>
      <c r="C405" s="5">
        <v>256</v>
      </c>
      <c r="D405" s="5">
        <v>194</v>
      </c>
    </row>
    <row r="406" spans="1:4" x14ac:dyDescent="0.25">
      <c r="A406" s="2">
        <v>13990205</v>
      </c>
      <c r="B406" s="5">
        <v>120</v>
      </c>
      <c r="C406" s="5">
        <v>221</v>
      </c>
      <c r="D406" s="5">
        <v>257</v>
      </c>
    </row>
    <row r="407" spans="1:4" x14ac:dyDescent="0.25">
      <c r="A407" s="2">
        <v>13990206</v>
      </c>
      <c r="B407" s="5">
        <v>53</v>
      </c>
      <c r="C407" s="5">
        <v>178</v>
      </c>
      <c r="D407" s="5">
        <v>260</v>
      </c>
    </row>
    <row r="408" spans="1:4" x14ac:dyDescent="0.25">
      <c r="A408" s="2">
        <v>13990207</v>
      </c>
      <c r="B408" s="5">
        <v>92</v>
      </c>
      <c r="C408" s="5">
        <v>146</v>
      </c>
      <c r="D408" s="5">
        <v>164</v>
      </c>
    </row>
    <row r="409" spans="1:4" x14ac:dyDescent="0.25">
      <c r="A409" s="2">
        <v>13990208</v>
      </c>
      <c r="B409" s="5">
        <v>66</v>
      </c>
      <c r="C409" s="5">
        <v>235</v>
      </c>
      <c r="D409" s="5">
        <v>61</v>
      </c>
    </row>
    <row r="410" spans="1:4" x14ac:dyDescent="0.25">
      <c r="A410" s="2">
        <v>13990209</v>
      </c>
      <c r="B410" s="5">
        <v>89</v>
      </c>
      <c r="C410" s="5">
        <v>148</v>
      </c>
      <c r="D410" s="5">
        <v>193</v>
      </c>
    </row>
    <row r="411" spans="1:4" x14ac:dyDescent="0.25">
      <c r="A411" s="2">
        <v>13990210</v>
      </c>
      <c r="B411" s="5">
        <v>0</v>
      </c>
      <c r="C411" s="5">
        <v>128</v>
      </c>
      <c r="D411" s="5">
        <v>198</v>
      </c>
    </row>
    <row r="412" spans="1:4" x14ac:dyDescent="0.25">
      <c r="A412" s="2">
        <v>13990211</v>
      </c>
      <c r="B412" s="5">
        <v>78</v>
      </c>
      <c r="C412" s="5">
        <v>131</v>
      </c>
      <c r="D412" s="5">
        <v>182</v>
      </c>
    </row>
    <row r="413" spans="1:4" x14ac:dyDescent="0.25">
      <c r="A413" s="2">
        <v>13990212</v>
      </c>
      <c r="B413" s="5">
        <v>54</v>
      </c>
      <c r="C413" s="5">
        <v>63</v>
      </c>
      <c r="D413" s="5">
        <v>170</v>
      </c>
    </row>
    <row r="414" spans="1:4" x14ac:dyDescent="0.25">
      <c r="A414" s="2">
        <v>13990213</v>
      </c>
      <c r="B414" s="5">
        <v>107</v>
      </c>
      <c r="C414" s="5">
        <v>104</v>
      </c>
      <c r="D414" s="5">
        <v>155</v>
      </c>
    </row>
    <row r="415" spans="1:4" x14ac:dyDescent="0.25">
      <c r="A415" s="2">
        <v>13990214</v>
      </c>
      <c r="B415" s="5">
        <v>43</v>
      </c>
      <c r="C415" s="5">
        <v>161</v>
      </c>
      <c r="D415" s="5">
        <v>149</v>
      </c>
    </row>
    <row r="416" spans="1:4" x14ac:dyDescent="0.25">
      <c r="A416" s="2">
        <v>13990215</v>
      </c>
      <c r="B416" s="5">
        <v>95</v>
      </c>
      <c r="C416" s="5">
        <v>83</v>
      </c>
      <c r="D416" s="5">
        <v>211</v>
      </c>
    </row>
    <row r="417" spans="1:4" x14ac:dyDescent="0.25">
      <c r="A417" s="2">
        <v>13990216</v>
      </c>
      <c r="B417" s="5">
        <v>248</v>
      </c>
      <c r="C417" s="5">
        <v>149</v>
      </c>
      <c r="D417" s="5">
        <v>142</v>
      </c>
    </row>
    <row r="418" spans="1:4" x14ac:dyDescent="0.25">
      <c r="A418" s="2">
        <v>13990217</v>
      </c>
      <c r="B418" s="5">
        <v>250</v>
      </c>
      <c r="C418" s="5">
        <v>205</v>
      </c>
      <c r="D418" s="5">
        <v>197</v>
      </c>
    </row>
    <row r="419" spans="1:4" x14ac:dyDescent="0.25">
      <c r="A419" s="2">
        <v>13990218</v>
      </c>
      <c r="B419" s="5">
        <v>203</v>
      </c>
      <c r="C419" s="5">
        <v>261</v>
      </c>
      <c r="D419" s="5">
        <v>280</v>
      </c>
    </row>
    <row r="420" spans="1:4" x14ac:dyDescent="0.25">
      <c r="A420" s="2">
        <v>13990219</v>
      </c>
      <c r="B420" s="5">
        <v>221</v>
      </c>
      <c r="C420" s="5">
        <v>244</v>
      </c>
      <c r="D420" s="5">
        <v>208</v>
      </c>
    </row>
    <row r="421" spans="1:4" x14ac:dyDescent="0.25">
      <c r="A421" s="2">
        <v>13990220</v>
      </c>
      <c r="B421" s="5">
        <v>82</v>
      </c>
      <c r="C421" s="5">
        <v>290</v>
      </c>
      <c r="D421" s="5">
        <v>213</v>
      </c>
    </row>
    <row r="422" spans="1:4" x14ac:dyDescent="0.25">
      <c r="A422" s="2">
        <v>13990221</v>
      </c>
      <c r="B422" s="5">
        <v>103</v>
      </c>
      <c r="C422" s="5">
        <v>237</v>
      </c>
      <c r="D422" s="5">
        <v>191</v>
      </c>
    </row>
    <row r="423" spans="1:4" x14ac:dyDescent="0.25">
      <c r="A423" s="2">
        <v>13990222</v>
      </c>
      <c r="B423" s="5">
        <v>129</v>
      </c>
      <c r="C423" s="5">
        <v>209</v>
      </c>
      <c r="D423" s="5">
        <v>171</v>
      </c>
    </row>
    <row r="424" spans="1:4" x14ac:dyDescent="0.25">
      <c r="A424" s="2">
        <v>13990223</v>
      </c>
      <c r="B424" s="5">
        <v>215</v>
      </c>
      <c r="C424" s="5">
        <v>259</v>
      </c>
      <c r="D424" s="5">
        <v>121</v>
      </c>
    </row>
    <row r="425" spans="1:4" x14ac:dyDescent="0.25">
      <c r="A425" s="2">
        <v>13990224</v>
      </c>
      <c r="B425" s="5">
        <v>90</v>
      </c>
      <c r="C425" s="5">
        <v>267</v>
      </c>
      <c r="D425" s="5">
        <v>213</v>
      </c>
    </row>
    <row r="426" spans="1:4" x14ac:dyDescent="0.25">
      <c r="A426" s="2">
        <v>13990225</v>
      </c>
      <c r="B426" s="5">
        <v>12</v>
      </c>
      <c r="C426" s="5">
        <v>216</v>
      </c>
      <c r="D426" s="5">
        <v>168</v>
      </c>
    </row>
    <row r="427" spans="1:4" x14ac:dyDescent="0.25">
      <c r="A427" s="2">
        <v>13990226</v>
      </c>
      <c r="B427" s="5">
        <v>102</v>
      </c>
      <c r="C427" s="5">
        <v>168</v>
      </c>
      <c r="D427" s="5">
        <v>213</v>
      </c>
    </row>
    <row r="428" spans="1:4" x14ac:dyDescent="0.25">
      <c r="A428" s="2">
        <v>13990227</v>
      </c>
      <c r="B428" s="5">
        <v>77</v>
      </c>
      <c r="C428" s="5">
        <v>138</v>
      </c>
      <c r="D428" s="5">
        <v>180</v>
      </c>
    </row>
    <row r="429" spans="1:4" x14ac:dyDescent="0.25">
      <c r="A429" s="2">
        <v>13990228</v>
      </c>
      <c r="B429" s="5">
        <v>116</v>
      </c>
      <c r="C429" s="5">
        <v>160</v>
      </c>
      <c r="D429" s="5">
        <v>142</v>
      </c>
    </row>
    <row r="430" spans="1:4" x14ac:dyDescent="0.25">
      <c r="A430" s="2">
        <v>13990229</v>
      </c>
      <c r="B430" s="5">
        <v>71</v>
      </c>
      <c r="C430" s="5">
        <v>159</v>
      </c>
      <c r="D430" s="5">
        <v>222</v>
      </c>
    </row>
    <row r="431" spans="1:4" x14ac:dyDescent="0.25">
      <c r="A431" s="2">
        <v>13990230</v>
      </c>
      <c r="B431" s="5">
        <v>89</v>
      </c>
      <c r="C431" s="5">
        <v>124</v>
      </c>
      <c r="D431" s="5">
        <v>158</v>
      </c>
    </row>
    <row r="432" spans="1:4" x14ac:dyDescent="0.25">
      <c r="A432" s="2">
        <v>13990231</v>
      </c>
      <c r="B432" s="5">
        <v>60</v>
      </c>
      <c r="C432" s="5">
        <v>140</v>
      </c>
      <c r="D432" s="5">
        <v>142</v>
      </c>
    </row>
    <row r="433" spans="1:4" x14ac:dyDescent="0.25">
      <c r="A433" s="2">
        <v>13990301</v>
      </c>
      <c r="B433" s="5">
        <v>81</v>
      </c>
      <c r="C433" s="5">
        <v>118</v>
      </c>
      <c r="D433" s="5">
        <v>207</v>
      </c>
    </row>
    <row r="434" spans="1:4" x14ac:dyDescent="0.25">
      <c r="A434" s="2">
        <v>13990302</v>
      </c>
      <c r="B434" s="5">
        <v>28</v>
      </c>
      <c r="C434" s="5">
        <v>78</v>
      </c>
      <c r="D434" s="5">
        <v>184</v>
      </c>
    </row>
    <row r="435" spans="1:4" x14ac:dyDescent="0.25">
      <c r="A435" s="2">
        <v>13990303</v>
      </c>
      <c r="B435" s="5">
        <v>18</v>
      </c>
      <c r="C435" s="5">
        <v>129</v>
      </c>
      <c r="D435" s="5">
        <v>109</v>
      </c>
    </row>
    <row r="436" spans="1:4" x14ac:dyDescent="0.25">
      <c r="A436" s="2">
        <v>13990304</v>
      </c>
      <c r="B436" s="5">
        <v>18</v>
      </c>
      <c r="C436" s="5">
        <v>97</v>
      </c>
      <c r="D436" s="5">
        <v>235</v>
      </c>
    </row>
    <row r="437" spans="1:4" x14ac:dyDescent="0.25">
      <c r="A437" s="2">
        <v>13990305</v>
      </c>
      <c r="B437" s="5">
        <v>28</v>
      </c>
      <c r="C437" s="5">
        <v>63</v>
      </c>
      <c r="D437" s="5">
        <v>150</v>
      </c>
    </row>
    <row r="438" spans="1:4" x14ac:dyDescent="0.25">
      <c r="A438" s="2">
        <v>13990306</v>
      </c>
      <c r="B438" s="5">
        <v>105</v>
      </c>
      <c r="C438" s="5">
        <v>126</v>
      </c>
      <c r="D438" s="5">
        <v>134</v>
      </c>
    </row>
    <row r="439" spans="1:4" x14ac:dyDescent="0.25">
      <c r="A439" s="2">
        <v>13990307</v>
      </c>
      <c r="B439" s="5">
        <v>0</v>
      </c>
      <c r="C439" s="5">
        <v>123</v>
      </c>
      <c r="D439" s="5">
        <v>127</v>
      </c>
    </row>
    <row r="440" spans="1:4" x14ac:dyDescent="0.25">
      <c r="A440" s="2">
        <v>13990308</v>
      </c>
      <c r="B440" s="5">
        <v>27</v>
      </c>
      <c r="C440" s="5">
        <v>37</v>
      </c>
      <c r="D440" s="5">
        <v>141</v>
      </c>
    </row>
    <row r="441" spans="1:4" x14ac:dyDescent="0.25">
      <c r="A441" s="2">
        <v>13990309</v>
      </c>
      <c r="B441" s="5">
        <v>59</v>
      </c>
      <c r="C441" s="5">
        <v>113</v>
      </c>
      <c r="D441" s="5">
        <v>55</v>
      </c>
    </row>
    <row r="442" spans="1:4" x14ac:dyDescent="0.25">
      <c r="A442" s="2">
        <v>13990310</v>
      </c>
      <c r="B442" s="5">
        <v>43</v>
      </c>
      <c r="C442" s="5">
        <v>146</v>
      </c>
      <c r="D442" s="5">
        <v>160</v>
      </c>
    </row>
    <row r="443" spans="1:4" x14ac:dyDescent="0.25">
      <c r="A443" s="2">
        <v>13990311</v>
      </c>
      <c r="B443" s="5">
        <v>53</v>
      </c>
      <c r="C443" s="5">
        <v>119</v>
      </c>
      <c r="D443" s="5">
        <v>168</v>
      </c>
    </row>
    <row r="444" spans="1:4" x14ac:dyDescent="0.25">
      <c r="A444" s="2">
        <v>13990312</v>
      </c>
      <c r="B444" s="5">
        <v>30</v>
      </c>
      <c r="C444" s="5">
        <v>132</v>
      </c>
      <c r="D444" s="5">
        <v>120</v>
      </c>
    </row>
    <row r="445" spans="1:4" x14ac:dyDescent="0.25">
      <c r="A445" s="2">
        <v>13990313</v>
      </c>
      <c r="B445" s="5">
        <v>31</v>
      </c>
      <c r="C445" s="5">
        <v>205</v>
      </c>
      <c r="D445" s="5">
        <v>139</v>
      </c>
    </row>
    <row r="446" spans="1:4" x14ac:dyDescent="0.25">
      <c r="A446" s="2">
        <v>13990314</v>
      </c>
      <c r="B446" s="5">
        <v>77</v>
      </c>
      <c r="C446" s="5">
        <v>136</v>
      </c>
      <c r="D446" s="5">
        <v>200</v>
      </c>
    </row>
    <row r="447" spans="1:4" x14ac:dyDescent="0.25">
      <c r="A447" s="2">
        <v>13990315</v>
      </c>
      <c r="B447" s="5">
        <v>0</v>
      </c>
      <c r="C447" s="5">
        <v>124</v>
      </c>
      <c r="D447" s="5">
        <v>162</v>
      </c>
    </row>
    <row r="448" spans="1:4" x14ac:dyDescent="0.25">
      <c r="A448" s="2">
        <v>13990316</v>
      </c>
      <c r="B448" s="5">
        <v>74</v>
      </c>
      <c r="C448" s="5">
        <v>170</v>
      </c>
      <c r="D448" s="5">
        <v>140</v>
      </c>
    </row>
    <row r="449" spans="1:4" x14ac:dyDescent="0.25">
      <c r="A449" s="2">
        <v>13990317</v>
      </c>
      <c r="B449" s="5">
        <v>39</v>
      </c>
      <c r="C449" s="5">
        <v>154</v>
      </c>
      <c r="D449" s="5">
        <v>130</v>
      </c>
    </row>
    <row r="450" spans="1:4" x14ac:dyDescent="0.25">
      <c r="A450" s="2">
        <v>13990318</v>
      </c>
      <c r="B450" s="5">
        <v>71</v>
      </c>
      <c r="C450" s="5">
        <v>192</v>
      </c>
      <c r="D450" s="5">
        <v>93</v>
      </c>
    </row>
    <row r="451" spans="1:4" x14ac:dyDescent="0.25">
      <c r="A451" s="2">
        <v>13990319</v>
      </c>
      <c r="B451" s="5">
        <v>22</v>
      </c>
      <c r="C451" s="5">
        <v>143</v>
      </c>
      <c r="D451" s="5">
        <v>200</v>
      </c>
    </row>
    <row r="452" spans="1:4" x14ac:dyDescent="0.25">
      <c r="A452" s="2">
        <v>13990320</v>
      </c>
      <c r="B452" s="5">
        <v>59</v>
      </c>
      <c r="C452" s="5">
        <v>106</v>
      </c>
      <c r="D452" s="5">
        <v>131</v>
      </c>
    </row>
    <row r="453" spans="1:4" x14ac:dyDescent="0.25">
      <c r="A453" s="2">
        <v>13990321</v>
      </c>
      <c r="B453" s="5">
        <v>131</v>
      </c>
      <c r="C453" s="5">
        <v>154</v>
      </c>
      <c r="D453" s="5">
        <v>149</v>
      </c>
    </row>
    <row r="454" spans="1:4" x14ac:dyDescent="0.25">
      <c r="A454" s="2">
        <v>13990322</v>
      </c>
      <c r="B454" s="5">
        <v>103</v>
      </c>
      <c r="C454" s="5">
        <v>233</v>
      </c>
      <c r="D454" s="5">
        <v>164</v>
      </c>
    </row>
    <row r="455" spans="1:4" x14ac:dyDescent="0.25">
      <c r="A455" s="2">
        <v>13990323</v>
      </c>
      <c r="B455" s="5">
        <v>67</v>
      </c>
      <c r="C455" s="5">
        <v>168</v>
      </c>
      <c r="D455" s="5">
        <v>148</v>
      </c>
    </row>
    <row r="456" spans="1:4" x14ac:dyDescent="0.25">
      <c r="A456" s="2">
        <v>13990324</v>
      </c>
      <c r="B456" s="5">
        <v>152</v>
      </c>
      <c r="C456" s="5">
        <v>272</v>
      </c>
      <c r="D456" s="5">
        <v>127</v>
      </c>
    </row>
    <row r="457" spans="1:4" x14ac:dyDescent="0.25">
      <c r="A457" s="2">
        <v>13990325</v>
      </c>
      <c r="B457" s="5">
        <v>153</v>
      </c>
      <c r="C457" s="5">
        <v>172</v>
      </c>
      <c r="D457" s="5">
        <v>227</v>
      </c>
    </row>
    <row r="458" spans="1:4" x14ac:dyDescent="0.25">
      <c r="A458" s="2">
        <v>13990326</v>
      </c>
      <c r="B458" s="5">
        <v>125</v>
      </c>
      <c r="C458" s="5">
        <v>283</v>
      </c>
      <c r="D458" s="5">
        <v>194</v>
      </c>
    </row>
    <row r="459" spans="1:4" x14ac:dyDescent="0.25">
      <c r="A459" s="2">
        <v>13990327</v>
      </c>
      <c r="B459" s="5">
        <v>126</v>
      </c>
      <c r="C459" s="5">
        <v>272</v>
      </c>
      <c r="D459" s="5">
        <v>183</v>
      </c>
    </row>
    <row r="460" spans="1:4" x14ac:dyDescent="0.25">
      <c r="A460" s="2">
        <v>13990328</v>
      </c>
      <c r="B460" s="5">
        <v>75</v>
      </c>
      <c r="C460" s="5">
        <v>214</v>
      </c>
      <c r="D460" s="5">
        <v>221</v>
      </c>
    </row>
    <row r="461" spans="1:4" x14ac:dyDescent="0.25">
      <c r="A461" s="2">
        <v>13990329</v>
      </c>
      <c r="B461" s="5">
        <v>43</v>
      </c>
      <c r="C461" s="5">
        <v>171</v>
      </c>
      <c r="D461" s="5">
        <v>220</v>
      </c>
    </row>
    <row r="462" spans="1:4" x14ac:dyDescent="0.25">
      <c r="A462" s="2">
        <v>13990330</v>
      </c>
      <c r="B462" s="5">
        <v>217</v>
      </c>
      <c r="C462" s="5">
        <v>185</v>
      </c>
      <c r="D462" s="5">
        <v>163</v>
      </c>
    </row>
    <row r="463" spans="1:4" x14ac:dyDescent="0.25">
      <c r="A463" s="2">
        <v>13990331</v>
      </c>
      <c r="B463" s="5">
        <v>142</v>
      </c>
      <c r="C463" s="5">
        <v>123</v>
      </c>
      <c r="D463" s="5">
        <v>206</v>
      </c>
    </row>
    <row r="464" spans="1:4" x14ac:dyDescent="0.25">
      <c r="A464" s="2">
        <v>13990401</v>
      </c>
      <c r="B464" s="5">
        <v>134</v>
      </c>
      <c r="C464" s="5">
        <v>136</v>
      </c>
      <c r="D464" s="5">
        <v>207</v>
      </c>
    </row>
    <row r="465" spans="1:4" x14ac:dyDescent="0.25">
      <c r="A465" s="2">
        <v>13990402</v>
      </c>
      <c r="B465" s="5">
        <v>83</v>
      </c>
      <c r="C465" s="5">
        <v>182</v>
      </c>
      <c r="D465" s="5">
        <v>162</v>
      </c>
    </row>
    <row r="466" spans="1:4" x14ac:dyDescent="0.25">
      <c r="A466" s="2">
        <v>13990403</v>
      </c>
      <c r="B466" s="5">
        <v>31</v>
      </c>
      <c r="C466" s="5">
        <v>165</v>
      </c>
      <c r="D466" s="5">
        <v>207</v>
      </c>
    </row>
    <row r="467" spans="1:4" x14ac:dyDescent="0.25">
      <c r="A467" s="2">
        <v>13990404</v>
      </c>
      <c r="B467" s="5">
        <v>81</v>
      </c>
      <c r="C467" s="5">
        <v>182</v>
      </c>
      <c r="D467" s="5">
        <v>194</v>
      </c>
    </row>
    <row r="468" spans="1:4" x14ac:dyDescent="0.25">
      <c r="A468" s="2">
        <v>13990405</v>
      </c>
      <c r="B468" s="5">
        <v>90</v>
      </c>
      <c r="C468" s="5">
        <v>165</v>
      </c>
      <c r="D468" s="5">
        <v>171</v>
      </c>
    </row>
    <row r="469" spans="1:4" x14ac:dyDescent="0.25">
      <c r="A469" s="2">
        <v>13990406</v>
      </c>
      <c r="B469" s="5">
        <v>64</v>
      </c>
      <c r="C469" s="5">
        <v>160</v>
      </c>
      <c r="D469" s="5">
        <v>188</v>
      </c>
    </row>
    <row r="470" spans="1:4" x14ac:dyDescent="0.25">
      <c r="A470" s="2">
        <v>13990407</v>
      </c>
      <c r="B470" s="5">
        <v>41</v>
      </c>
      <c r="C470" s="5">
        <v>235</v>
      </c>
      <c r="D470" s="5">
        <v>117</v>
      </c>
    </row>
    <row r="471" spans="1:4" x14ac:dyDescent="0.25">
      <c r="A471" s="2">
        <v>13990408</v>
      </c>
      <c r="B471" s="5">
        <v>60</v>
      </c>
      <c r="C471" s="5">
        <v>252</v>
      </c>
      <c r="D471" s="5">
        <v>223</v>
      </c>
    </row>
    <row r="472" spans="1:4" x14ac:dyDescent="0.25">
      <c r="A472" s="2">
        <v>13990409</v>
      </c>
      <c r="B472" s="5">
        <v>32</v>
      </c>
      <c r="C472" s="5">
        <v>135</v>
      </c>
      <c r="D472" s="5">
        <v>237</v>
      </c>
    </row>
    <row r="473" spans="1:4" x14ac:dyDescent="0.25">
      <c r="A473" s="2">
        <v>13990410</v>
      </c>
      <c r="B473" s="5">
        <v>43</v>
      </c>
      <c r="C473" s="5">
        <v>177</v>
      </c>
      <c r="D473" s="5">
        <v>130</v>
      </c>
    </row>
    <row r="474" spans="1:4" x14ac:dyDescent="0.25">
      <c r="A474" s="2">
        <v>13990411</v>
      </c>
      <c r="B474" s="5">
        <v>157</v>
      </c>
      <c r="C474" s="5">
        <v>156</v>
      </c>
      <c r="D474" s="5">
        <v>208</v>
      </c>
    </row>
    <row r="475" spans="1:4" x14ac:dyDescent="0.25">
      <c r="A475" s="2">
        <v>13990412</v>
      </c>
      <c r="B475" s="5">
        <v>145</v>
      </c>
      <c r="C475" s="5">
        <v>199</v>
      </c>
      <c r="D475" s="5">
        <v>175</v>
      </c>
    </row>
    <row r="476" spans="1:4" x14ac:dyDescent="0.25">
      <c r="A476" s="2">
        <v>13990413</v>
      </c>
      <c r="B476" s="5">
        <v>67</v>
      </c>
      <c r="C476" s="5">
        <v>168</v>
      </c>
      <c r="D476" s="5">
        <v>214</v>
      </c>
    </row>
    <row r="477" spans="1:4" x14ac:dyDescent="0.25">
      <c r="A477" s="2">
        <v>13990414</v>
      </c>
      <c r="B477" s="5">
        <v>128</v>
      </c>
      <c r="C477" s="5">
        <v>161</v>
      </c>
      <c r="D477" s="5">
        <v>150</v>
      </c>
    </row>
    <row r="478" spans="1:4" x14ac:dyDescent="0.25">
      <c r="A478" s="2">
        <v>13990415</v>
      </c>
      <c r="B478" s="5">
        <v>138</v>
      </c>
      <c r="C478" s="5">
        <v>204</v>
      </c>
      <c r="D478" s="5">
        <v>129</v>
      </c>
    </row>
    <row r="479" spans="1:4" x14ac:dyDescent="0.25">
      <c r="A479" s="2">
        <v>13990416</v>
      </c>
      <c r="B479" s="5">
        <v>102</v>
      </c>
      <c r="C479" s="5">
        <v>135</v>
      </c>
      <c r="D479" s="5">
        <v>232</v>
      </c>
    </row>
    <row r="480" spans="1:4" x14ac:dyDescent="0.25">
      <c r="A480" s="2">
        <v>13990417</v>
      </c>
      <c r="B480" s="5">
        <v>43</v>
      </c>
      <c r="C480" s="5">
        <v>168</v>
      </c>
      <c r="D480" s="5">
        <v>153</v>
      </c>
    </row>
    <row r="481" spans="1:4" x14ac:dyDescent="0.25">
      <c r="A481" s="2">
        <v>13990418</v>
      </c>
      <c r="B481" s="5">
        <v>20</v>
      </c>
      <c r="C481" s="5">
        <v>114</v>
      </c>
      <c r="D481" s="5">
        <v>204</v>
      </c>
    </row>
    <row r="482" spans="1:4" x14ac:dyDescent="0.25">
      <c r="A482" s="2">
        <v>13990419</v>
      </c>
      <c r="B482" s="5">
        <v>51</v>
      </c>
      <c r="C482" s="5">
        <v>161</v>
      </c>
      <c r="D482" s="5">
        <v>145</v>
      </c>
    </row>
    <row r="483" spans="1:4" x14ac:dyDescent="0.25">
      <c r="A483" s="2">
        <v>13990420</v>
      </c>
      <c r="B483" s="5">
        <v>65</v>
      </c>
      <c r="C483" s="5">
        <v>109</v>
      </c>
      <c r="D483" s="5">
        <v>239</v>
      </c>
    </row>
    <row r="484" spans="1:4" x14ac:dyDescent="0.25">
      <c r="A484" s="2">
        <v>13990421</v>
      </c>
      <c r="B484" s="5">
        <v>144</v>
      </c>
      <c r="C484" s="5">
        <v>259</v>
      </c>
      <c r="D484" s="5">
        <v>39</v>
      </c>
    </row>
    <row r="485" spans="1:4" x14ac:dyDescent="0.25">
      <c r="A485" s="2">
        <v>13990422</v>
      </c>
      <c r="B485" s="5">
        <v>91</v>
      </c>
      <c r="C485" s="5">
        <v>322</v>
      </c>
      <c r="D485" s="5">
        <v>180</v>
      </c>
    </row>
    <row r="486" spans="1:4" x14ac:dyDescent="0.25">
      <c r="A486" s="2">
        <v>13990423</v>
      </c>
      <c r="B486" s="5">
        <v>95</v>
      </c>
      <c r="C486" s="5">
        <v>247</v>
      </c>
      <c r="D486" s="5">
        <v>200</v>
      </c>
    </row>
    <row r="487" spans="1:4" x14ac:dyDescent="0.25">
      <c r="A487" s="2">
        <v>13990424</v>
      </c>
      <c r="B487" s="5">
        <v>81</v>
      </c>
      <c r="C487" s="5">
        <v>216</v>
      </c>
      <c r="D487" s="5">
        <v>223</v>
      </c>
    </row>
    <row r="488" spans="1:4" x14ac:dyDescent="0.25">
      <c r="A488" s="2">
        <v>13990425</v>
      </c>
      <c r="B488" s="5">
        <v>147</v>
      </c>
      <c r="C488" s="5">
        <v>261</v>
      </c>
      <c r="D488" s="5">
        <v>162</v>
      </c>
    </row>
    <row r="489" spans="1:4" x14ac:dyDescent="0.25">
      <c r="A489" s="2">
        <v>13990426</v>
      </c>
      <c r="B489" s="5">
        <v>204</v>
      </c>
      <c r="C489" s="5">
        <v>261</v>
      </c>
      <c r="D489" s="5">
        <v>229</v>
      </c>
    </row>
    <row r="490" spans="1:4" x14ac:dyDescent="0.25">
      <c r="A490" s="2">
        <v>13990427</v>
      </c>
      <c r="B490" s="5">
        <v>166</v>
      </c>
      <c r="C490" s="5">
        <v>244</v>
      </c>
      <c r="D490" s="5">
        <v>215</v>
      </c>
    </row>
    <row r="491" spans="1:4" x14ac:dyDescent="0.25">
      <c r="A491" s="2">
        <v>13990428</v>
      </c>
      <c r="B491" s="5">
        <v>117</v>
      </c>
      <c r="C491" s="5">
        <v>202</v>
      </c>
      <c r="D491" s="5">
        <v>240</v>
      </c>
    </row>
    <row r="492" spans="1:4" x14ac:dyDescent="0.25">
      <c r="A492" s="2">
        <v>13990429</v>
      </c>
      <c r="B492" s="5">
        <v>54</v>
      </c>
      <c r="C492" s="5">
        <v>193</v>
      </c>
      <c r="D492" s="5">
        <v>213</v>
      </c>
    </row>
    <row r="493" spans="1:4" x14ac:dyDescent="0.25">
      <c r="A493" s="2">
        <v>13990430</v>
      </c>
      <c r="B493" s="5">
        <v>74</v>
      </c>
      <c r="C493" s="5">
        <v>207</v>
      </c>
      <c r="D493" s="5">
        <v>216</v>
      </c>
    </row>
    <row r="494" spans="1:4" x14ac:dyDescent="0.25">
      <c r="A494" s="2">
        <v>13990431</v>
      </c>
      <c r="B494" s="5">
        <v>123</v>
      </c>
      <c r="C494" s="5">
        <v>219</v>
      </c>
      <c r="D494" s="5">
        <v>185</v>
      </c>
    </row>
    <row r="495" spans="1:4" x14ac:dyDescent="0.25">
      <c r="A495" s="2">
        <v>13990501</v>
      </c>
      <c r="B495" s="5">
        <v>74</v>
      </c>
      <c r="C495" s="5">
        <v>148</v>
      </c>
      <c r="D495" s="5">
        <v>162</v>
      </c>
    </row>
    <row r="496" spans="1:4" x14ac:dyDescent="0.25">
      <c r="A496" s="2">
        <v>13990502</v>
      </c>
      <c r="B496" s="5">
        <v>111</v>
      </c>
      <c r="C496" s="5">
        <v>165</v>
      </c>
      <c r="D496" s="5">
        <v>162</v>
      </c>
    </row>
    <row r="497" spans="1:4" x14ac:dyDescent="0.25">
      <c r="A497" s="2">
        <v>13990503</v>
      </c>
      <c r="B497" s="5">
        <v>188</v>
      </c>
      <c r="C497" s="5">
        <v>254</v>
      </c>
      <c r="D497" s="5">
        <v>136</v>
      </c>
    </row>
    <row r="498" spans="1:4" x14ac:dyDescent="0.25">
      <c r="A498" s="2">
        <v>13990504</v>
      </c>
      <c r="B498" s="5">
        <v>148</v>
      </c>
      <c r="C498" s="5">
        <v>293</v>
      </c>
      <c r="D498" s="5">
        <v>113</v>
      </c>
    </row>
    <row r="499" spans="1:4" x14ac:dyDescent="0.25">
      <c r="A499" s="2">
        <v>13990505</v>
      </c>
      <c r="B499" s="5">
        <v>80</v>
      </c>
      <c r="C499" s="5">
        <v>278</v>
      </c>
      <c r="D499" s="5">
        <v>194</v>
      </c>
    </row>
    <row r="500" spans="1:4" x14ac:dyDescent="0.25">
      <c r="A500" s="2">
        <v>13990506</v>
      </c>
      <c r="B500" s="5">
        <v>21</v>
      </c>
      <c r="C500" s="5">
        <v>125</v>
      </c>
      <c r="D500" s="5">
        <v>225</v>
      </c>
    </row>
    <row r="501" spans="1:4" x14ac:dyDescent="0.25">
      <c r="A501" s="2">
        <v>13990507</v>
      </c>
      <c r="B501" s="5">
        <v>34</v>
      </c>
      <c r="C501" s="5">
        <v>135</v>
      </c>
      <c r="D501" s="5">
        <v>79</v>
      </c>
    </row>
    <row r="502" spans="1:4" x14ac:dyDescent="0.25">
      <c r="A502" s="2">
        <v>13990508</v>
      </c>
      <c r="B502" s="5">
        <v>68</v>
      </c>
      <c r="C502" s="5">
        <v>133</v>
      </c>
      <c r="D502" s="5">
        <v>189</v>
      </c>
    </row>
    <row r="503" spans="1:4" x14ac:dyDescent="0.25">
      <c r="A503" s="2">
        <v>13990509</v>
      </c>
      <c r="B503" s="5">
        <v>136</v>
      </c>
      <c r="C503" s="5">
        <v>139</v>
      </c>
      <c r="D503" s="5">
        <v>123</v>
      </c>
    </row>
    <row r="504" spans="1:4" x14ac:dyDescent="0.25">
      <c r="A504" s="2">
        <v>13990510</v>
      </c>
      <c r="B504" s="5">
        <v>132</v>
      </c>
      <c r="C504" s="5">
        <v>145</v>
      </c>
      <c r="D504" s="5">
        <v>234</v>
      </c>
    </row>
    <row r="505" spans="1:4" x14ac:dyDescent="0.25">
      <c r="A505" s="2">
        <v>13990511</v>
      </c>
      <c r="B505" s="5">
        <v>95</v>
      </c>
      <c r="C505" s="5">
        <v>169</v>
      </c>
      <c r="D505" s="5">
        <v>177</v>
      </c>
    </row>
    <row r="506" spans="1:4" x14ac:dyDescent="0.25">
      <c r="A506" s="2">
        <v>13990512</v>
      </c>
      <c r="B506" s="5">
        <v>271</v>
      </c>
      <c r="C506" s="5">
        <v>218</v>
      </c>
      <c r="D506" s="5">
        <v>160</v>
      </c>
    </row>
    <row r="507" spans="1:4" x14ac:dyDescent="0.25">
      <c r="A507" s="2">
        <v>13990513</v>
      </c>
      <c r="B507" s="5">
        <v>177</v>
      </c>
      <c r="C507" s="5">
        <v>199</v>
      </c>
      <c r="D507" s="5">
        <v>223</v>
      </c>
    </row>
    <row r="508" spans="1:4" x14ac:dyDescent="0.25">
      <c r="A508" s="2">
        <v>13990514</v>
      </c>
      <c r="B508" s="5">
        <v>244</v>
      </c>
      <c r="C508" s="5">
        <v>226</v>
      </c>
      <c r="D508" s="5">
        <v>132</v>
      </c>
    </row>
    <row r="509" spans="1:4" x14ac:dyDescent="0.25">
      <c r="A509" s="2">
        <v>13990515</v>
      </c>
      <c r="B509" s="5">
        <v>295</v>
      </c>
      <c r="C509" s="5">
        <v>215</v>
      </c>
      <c r="D509" s="5">
        <v>246</v>
      </c>
    </row>
    <row r="510" spans="1:4" x14ac:dyDescent="0.25">
      <c r="A510" s="2">
        <v>13990516</v>
      </c>
      <c r="B510" s="5">
        <v>214</v>
      </c>
      <c r="C510" s="5">
        <v>212</v>
      </c>
      <c r="D510" s="5">
        <v>231</v>
      </c>
    </row>
    <row r="511" spans="1:4" x14ac:dyDescent="0.25">
      <c r="A511" s="2">
        <v>13990517</v>
      </c>
      <c r="B511" s="5">
        <v>317</v>
      </c>
      <c r="C511" s="5">
        <v>212</v>
      </c>
      <c r="D511" s="5">
        <v>197</v>
      </c>
    </row>
    <row r="512" spans="1:4" x14ac:dyDescent="0.25">
      <c r="A512" s="2">
        <v>13990518</v>
      </c>
      <c r="B512" s="5">
        <v>193</v>
      </c>
      <c r="C512" s="5">
        <v>250</v>
      </c>
      <c r="D512" s="5">
        <v>230</v>
      </c>
    </row>
    <row r="513" spans="1:4" x14ac:dyDescent="0.25">
      <c r="A513" s="2">
        <v>13990519</v>
      </c>
      <c r="B513" s="5">
        <v>73</v>
      </c>
      <c r="C513" s="5">
        <v>221</v>
      </c>
      <c r="D513" s="5">
        <v>275</v>
      </c>
    </row>
    <row r="514" spans="1:4" x14ac:dyDescent="0.25">
      <c r="A514" s="2">
        <v>13990520</v>
      </c>
      <c r="B514" s="5">
        <v>49</v>
      </c>
      <c r="C514" s="5">
        <v>145</v>
      </c>
      <c r="D514" s="5">
        <v>192</v>
      </c>
    </row>
    <row r="515" spans="1:4" x14ac:dyDescent="0.25">
      <c r="A515" s="2">
        <v>13990521</v>
      </c>
      <c r="B515" s="5">
        <v>52</v>
      </c>
      <c r="C515" s="5">
        <v>78</v>
      </c>
      <c r="D515" s="5">
        <v>151</v>
      </c>
    </row>
    <row r="516" spans="1:4" x14ac:dyDescent="0.25">
      <c r="A516" s="2">
        <v>13990522</v>
      </c>
      <c r="B516" s="5">
        <v>82</v>
      </c>
      <c r="C516" s="5">
        <v>239</v>
      </c>
      <c r="D516" s="5">
        <v>69</v>
      </c>
    </row>
    <row r="517" spans="1:4" x14ac:dyDescent="0.25">
      <c r="A517" s="2">
        <v>13990523</v>
      </c>
      <c r="B517" s="5">
        <v>22</v>
      </c>
      <c r="C517" s="5">
        <v>169</v>
      </c>
      <c r="D517" s="5">
        <v>246</v>
      </c>
    </row>
    <row r="518" spans="1:4" x14ac:dyDescent="0.25">
      <c r="A518" s="2">
        <v>13990524</v>
      </c>
      <c r="B518" s="5">
        <v>110</v>
      </c>
      <c r="C518" s="5">
        <v>166</v>
      </c>
      <c r="D518" s="5">
        <v>129</v>
      </c>
    </row>
    <row r="519" spans="1:4" x14ac:dyDescent="0.25">
      <c r="A519" s="2">
        <v>13990525</v>
      </c>
      <c r="B519" s="5">
        <v>73</v>
      </c>
      <c r="C519" s="5">
        <v>153</v>
      </c>
      <c r="D519" s="5">
        <v>178</v>
      </c>
    </row>
    <row r="520" spans="1:4" x14ac:dyDescent="0.25">
      <c r="A520" s="2">
        <v>13990526</v>
      </c>
      <c r="B520" s="5">
        <v>65</v>
      </c>
      <c r="C520" s="5">
        <v>228</v>
      </c>
      <c r="D520" s="5">
        <v>188</v>
      </c>
    </row>
    <row r="521" spans="1:4" x14ac:dyDescent="0.25">
      <c r="A521" s="2">
        <v>13990527</v>
      </c>
      <c r="B521" s="5">
        <v>84</v>
      </c>
      <c r="C521" s="5">
        <v>323</v>
      </c>
      <c r="D521" s="5">
        <v>113</v>
      </c>
    </row>
    <row r="522" spans="1:4" x14ac:dyDescent="0.25">
      <c r="A522" s="2">
        <v>13990528</v>
      </c>
      <c r="B522" s="5">
        <v>123</v>
      </c>
      <c r="C522" s="5">
        <v>202</v>
      </c>
      <c r="D522" s="5">
        <v>204</v>
      </c>
    </row>
    <row r="523" spans="1:4" x14ac:dyDescent="0.25">
      <c r="A523" s="2">
        <v>13990529</v>
      </c>
      <c r="B523" s="5">
        <v>101</v>
      </c>
      <c r="C523" s="5">
        <v>280</v>
      </c>
      <c r="D523" s="5">
        <v>205</v>
      </c>
    </row>
    <row r="524" spans="1:4" x14ac:dyDescent="0.25">
      <c r="A524" s="2">
        <v>13990530</v>
      </c>
      <c r="B524" s="5">
        <v>76</v>
      </c>
      <c r="C524" s="5">
        <v>190</v>
      </c>
      <c r="D524" s="5">
        <v>195</v>
      </c>
    </row>
    <row r="525" spans="1:4" x14ac:dyDescent="0.25">
      <c r="A525" s="2">
        <v>13990531</v>
      </c>
      <c r="B525" s="5">
        <v>210</v>
      </c>
      <c r="C525" s="5">
        <v>196</v>
      </c>
      <c r="D525" s="5">
        <v>198</v>
      </c>
    </row>
    <row r="526" spans="1:4" x14ac:dyDescent="0.25">
      <c r="A526" s="2">
        <v>13990601</v>
      </c>
      <c r="B526" s="5">
        <v>252</v>
      </c>
      <c r="C526" s="5">
        <v>221</v>
      </c>
      <c r="D526" s="5">
        <v>222</v>
      </c>
    </row>
    <row r="527" spans="1:4" x14ac:dyDescent="0.25">
      <c r="A527" s="2">
        <v>13990602</v>
      </c>
      <c r="B527" s="5">
        <v>208</v>
      </c>
      <c r="C527" s="5">
        <v>222</v>
      </c>
      <c r="D527" s="5">
        <v>248</v>
      </c>
    </row>
    <row r="528" spans="1:4" x14ac:dyDescent="0.25">
      <c r="A528" s="2">
        <v>13990603</v>
      </c>
      <c r="B528" s="5">
        <v>191</v>
      </c>
      <c r="C528" s="5">
        <v>264</v>
      </c>
      <c r="D528" s="5">
        <v>168</v>
      </c>
    </row>
    <row r="529" spans="1:4" x14ac:dyDescent="0.25">
      <c r="A529" s="2">
        <v>13990604</v>
      </c>
      <c r="B529" s="5">
        <v>107</v>
      </c>
      <c r="C529" s="5">
        <v>287</v>
      </c>
      <c r="D529" s="5">
        <v>238</v>
      </c>
    </row>
    <row r="530" spans="1:4" x14ac:dyDescent="0.25">
      <c r="A530" s="2">
        <v>13990605</v>
      </c>
      <c r="B530" s="5">
        <v>173</v>
      </c>
      <c r="C530" s="5">
        <v>231</v>
      </c>
      <c r="D530" s="5">
        <v>252</v>
      </c>
    </row>
    <row r="531" spans="1:4" x14ac:dyDescent="0.25">
      <c r="A531" s="2">
        <v>13990606</v>
      </c>
      <c r="B531" s="5">
        <v>107</v>
      </c>
      <c r="C531" s="5">
        <v>196</v>
      </c>
      <c r="D531" s="5">
        <v>204</v>
      </c>
    </row>
    <row r="532" spans="1:4" x14ac:dyDescent="0.25">
      <c r="A532" s="2">
        <v>13990607</v>
      </c>
      <c r="B532" s="5">
        <v>128</v>
      </c>
      <c r="C532" s="5">
        <v>252</v>
      </c>
      <c r="D532" s="5">
        <v>204</v>
      </c>
    </row>
    <row r="533" spans="1:4" x14ac:dyDescent="0.25">
      <c r="A533" s="2">
        <v>13990608</v>
      </c>
      <c r="B533" s="5">
        <v>158</v>
      </c>
      <c r="C533" s="5">
        <v>237</v>
      </c>
      <c r="D533" s="5">
        <v>288</v>
      </c>
    </row>
    <row r="534" spans="1:4" x14ac:dyDescent="0.25">
      <c r="A534" s="2">
        <v>13990609</v>
      </c>
      <c r="B534" s="5">
        <v>181</v>
      </c>
      <c r="C534" s="5">
        <v>226</v>
      </c>
      <c r="D534" s="5">
        <v>200</v>
      </c>
    </row>
    <row r="535" spans="1:4" x14ac:dyDescent="0.25">
      <c r="A535" s="2">
        <v>13990610</v>
      </c>
      <c r="B535" s="5">
        <v>226</v>
      </c>
      <c r="C535" s="5">
        <v>242</v>
      </c>
      <c r="D535" s="5">
        <v>140</v>
      </c>
    </row>
    <row r="536" spans="1:4" x14ac:dyDescent="0.25">
      <c r="A536" s="2">
        <v>13990611</v>
      </c>
      <c r="B536" s="5">
        <v>131</v>
      </c>
      <c r="C536" s="5">
        <v>201</v>
      </c>
      <c r="D536" s="5">
        <v>232</v>
      </c>
    </row>
    <row r="537" spans="1:4" x14ac:dyDescent="0.25">
      <c r="A537" s="2">
        <v>13990612</v>
      </c>
      <c r="B537" s="5">
        <v>212</v>
      </c>
      <c r="C537" s="5">
        <v>244</v>
      </c>
      <c r="D537" s="5">
        <v>217</v>
      </c>
    </row>
    <row r="538" spans="1:4" x14ac:dyDescent="0.25">
      <c r="A538" s="2">
        <v>13990613</v>
      </c>
      <c r="B538" s="5">
        <v>204</v>
      </c>
      <c r="C538" s="5">
        <v>264</v>
      </c>
      <c r="D538" s="5">
        <v>205</v>
      </c>
    </row>
    <row r="539" spans="1:4" x14ac:dyDescent="0.25">
      <c r="A539" s="2">
        <v>13990614</v>
      </c>
      <c r="B539" s="5">
        <v>70</v>
      </c>
      <c r="C539" s="5">
        <v>243</v>
      </c>
      <c r="D539" s="5">
        <v>196</v>
      </c>
    </row>
    <row r="540" spans="1:4" x14ac:dyDescent="0.25">
      <c r="A540" s="2">
        <v>13990615</v>
      </c>
      <c r="B540" s="5">
        <v>118</v>
      </c>
      <c r="C540" s="5">
        <v>240</v>
      </c>
      <c r="D540" s="5">
        <v>197</v>
      </c>
    </row>
    <row r="541" spans="1:4" x14ac:dyDescent="0.25">
      <c r="A541" s="2">
        <v>13990616</v>
      </c>
      <c r="B541" s="5">
        <v>264</v>
      </c>
      <c r="C541" s="5">
        <v>215</v>
      </c>
      <c r="D541" s="5">
        <v>241</v>
      </c>
    </row>
    <row r="542" spans="1:4" x14ac:dyDescent="0.25">
      <c r="A542" s="2">
        <v>13990617</v>
      </c>
      <c r="B542" s="5">
        <v>277</v>
      </c>
      <c r="C542" s="5">
        <v>183</v>
      </c>
      <c r="D542" s="5">
        <v>234</v>
      </c>
    </row>
    <row r="543" spans="1:4" x14ac:dyDescent="0.25">
      <c r="A543" s="2">
        <v>13990618</v>
      </c>
      <c r="B543" s="5">
        <v>183</v>
      </c>
      <c r="C543" s="5">
        <v>243</v>
      </c>
      <c r="D543" s="5">
        <v>190</v>
      </c>
    </row>
    <row r="544" spans="1:4" x14ac:dyDescent="0.25">
      <c r="A544" s="2">
        <v>13990619</v>
      </c>
      <c r="B544" s="5">
        <v>51</v>
      </c>
      <c r="C544" s="5">
        <v>272</v>
      </c>
      <c r="D544" s="5">
        <v>222</v>
      </c>
    </row>
    <row r="545" spans="1:4" x14ac:dyDescent="0.25">
      <c r="A545" s="2">
        <v>13990620</v>
      </c>
      <c r="B545" s="5">
        <v>108</v>
      </c>
      <c r="C545" s="5">
        <v>244</v>
      </c>
      <c r="D545" s="5">
        <v>199</v>
      </c>
    </row>
    <row r="546" spans="1:4" x14ac:dyDescent="0.25">
      <c r="A546" s="2">
        <v>13990621</v>
      </c>
      <c r="B546" s="5">
        <v>169</v>
      </c>
      <c r="C546" s="5">
        <v>253</v>
      </c>
      <c r="D546" s="5">
        <v>216</v>
      </c>
    </row>
    <row r="547" spans="1:4" x14ac:dyDescent="0.25">
      <c r="A547" s="2">
        <v>13990622</v>
      </c>
      <c r="B547" s="5">
        <v>89</v>
      </c>
      <c r="C547" s="5">
        <v>234</v>
      </c>
      <c r="D547" s="5">
        <v>191</v>
      </c>
    </row>
    <row r="548" spans="1:4" x14ac:dyDescent="0.25">
      <c r="A548" s="2">
        <v>13990623</v>
      </c>
      <c r="B548" s="5">
        <v>179</v>
      </c>
      <c r="C548" s="5">
        <v>215</v>
      </c>
      <c r="D548" s="5">
        <v>140</v>
      </c>
    </row>
    <row r="549" spans="1:4" x14ac:dyDescent="0.25">
      <c r="A549" s="2">
        <v>13990624</v>
      </c>
      <c r="B549" s="5">
        <v>167</v>
      </c>
      <c r="C549" s="5">
        <v>219</v>
      </c>
      <c r="D549" s="5">
        <v>229</v>
      </c>
    </row>
    <row r="550" spans="1:4" x14ac:dyDescent="0.25">
      <c r="A550" s="2">
        <v>13990625</v>
      </c>
      <c r="B550" s="5">
        <v>119</v>
      </c>
      <c r="C550" s="5">
        <v>221</v>
      </c>
      <c r="D550" s="5">
        <v>221</v>
      </c>
    </row>
    <row r="551" spans="1:4" x14ac:dyDescent="0.25">
      <c r="A551" s="2">
        <v>13990626</v>
      </c>
      <c r="B551" s="5">
        <v>190</v>
      </c>
      <c r="C551" s="5">
        <v>247</v>
      </c>
      <c r="D551" s="5">
        <v>225</v>
      </c>
    </row>
    <row r="552" spans="1:4" x14ac:dyDescent="0.25">
      <c r="A552" s="2">
        <v>13990627</v>
      </c>
      <c r="B552" s="5">
        <v>214</v>
      </c>
      <c r="C552" s="5">
        <v>208</v>
      </c>
      <c r="D552" s="5">
        <v>303</v>
      </c>
    </row>
    <row r="553" spans="1:4" x14ac:dyDescent="0.25">
      <c r="A553" s="2">
        <v>13990628</v>
      </c>
      <c r="B553" s="5">
        <v>235</v>
      </c>
      <c r="C553" s="5">
        <v>188</v>
      </c>
      <c r="D553" s="5">
        <v>222</v>
      </c>
    </row>
    <row r="554" spans="1:4" x14ac:dyDescent="0.25">
      <c r="A554" s="2">
        <v>13990629</v>
      </c>
      <c r="B554" s="5">
        <v>233</v>
      </c>
      <c r="C554" s="5">
        <v>165</v>
      </c>
      <c r="D554" s="5">
        <v>206</v>
      </c>
    </row>
    <row r="555" spans="1:4" x14ac:dyDescent="0.25">
      <c r="A555" s="2">
        <v>13990630</v>
      </c>
      <c r="B555" s="5">
        <v>341</v>
      </c>
      <c r="C555" s="5">
        <v>161</v>
      </c>
      <c r="D555" s="5">
        <v>197</v>
      </c>
    </row>
    <row r="556" spans="1:4" x14ac:dyDescent="0.25">
      <c r="A556" s="2">
        <v>13990631</v>
      </c>
      <c r="B556" s="5">
        <v>306</v>
      </c>
      <c r="C556" s="5">
        <v>208</v>
      </c>
      <c r="D556" s="5">
        <v>254</v>
      </c>
    </row>
    <row r="557" spans="1:4" x14ac:dyDescent="0.25">
      <c r="A557" s="2">
        <v>13990701</v>
      </c>
      <c r="B557" s="5">
        <v>334</v>
      </c>
      <c r="C557" s="5">
        <v>251</v>
      </c>
      <c r="D557" s="5">
        <v>218</v>
      </c>
    </row>
    <row r="558" spans="1:4" x14ac:dyDescent="0.25">
      <c r="A558" s="2">
        <v>13990702</v>
      </c>
      <c r="B558" s="5">
        <v>281</v>
      </c>
      <c r="C558" s="5">
        <v>233</v>
      </c>
      <c r="D558" s="5">
        <v>189</v>
      </c>
    </row>
    <row r="559" spans="1:4" x14ac:dyDescent="0.25">
      <c r="A559" s="2">
        <v>13990703</v>
      </c>
      <c r="B559" s="5">
        <v>330</v>
      </c>
      <c r="C559" s="5">
        <v>210</v>
      </c>
      <c r="D559" s="5">
        <v>305</v>
      </c>
    </row>
    <row r="560" spans="1:4" x14ac:dyDescent="0.25">
      <c r="A560" s="2">
        <v>13990704</v>
      </c>
      <c r="B560" s="5">
        <v>326</v>
      </c>
      <c r="C560" s="5">
        <v>172</v>
      </c>
      <c r="D560" s="5">
        <v>239</v>
      </c>
    </row>
    <row r="561" spans="1:4" x14ac:dyDescent="0.25">
      <c r="A561" s="2">
        <v>13990705</v>
      </c>
      <c r="B561" s="5">
        <v>251</v>
      </c>
      <c r="C561" s="5">
        <v>147</v>
      </c>
      <c r="D561" s="5">
        <v>232</v>
      </c>
    </row>
    <row r="562" spans="1:4" x14ac:dyDescent="0.25">
      <c r="A562" s="2">
        <v>13990706</v>
      </c>
      <c r="B562" s="5">
        <v>200</v>
      </c>
      <c r="C562" s="5">
        <v>217</v>
      </c>
      <c r="D562" s="5">
        <v>217</v>
      </c>
    </row>
    <row r="563" spans="1:4" x14ac:dyDescent="0.25">
      <c r="A563" s="2">
        <v>13990707</v>
      </c>
      <c r="B563" s="5">
        <v>152</v>
      </c>
      <c r="C563" s="5">
        <v>199</v>
      </c>
      <c r="D563" s="5">
        <v>253</v>
      </c>
    </row>
    <row r="564" spans="1:4" x14ac:dyDescent="0.25">
      <c r="A564" s="2">
        <v>13990708</v>
      </c>
      <c r="B564" s="5">
        <v>148</v>
      </c>
      <c r="C564" s="5">
        <v>212</v>
      </c>
      <c r="D564" s="5">
        <v>266</v>
      </c>
    </row>
    <row r="565" spans="1:4" x14ac:dyDescent="0.25">
      <c r="A565" s="2">
        <v>13990709</v>
      </c>
      <c r="B565" s="5">
        <v>193</v>
      </c>
      <c r="C565" s="5">
        <v>171</v>
      </c>
      <c r="D565" s="5">
        <v>257</v>
      </c>
    </row>
    <row r="566" spans="1:4" x14ac:dyDescent="0.25">
      <c r="A566" s="2">
        <v>13990710</v>
      </c>
      <c r="B566" s="5">
        <v>281</v>
      </c>
      <c r="C566" s="5">
        <v>139</v>
      </c>
      <c r="D566" s="5">
        <v>210</v>
      </c>
    </row>
    <row r="567" spans="1:4" x14ac:dyDescent="0.25">
      <c r="A567" s="2">
        <v>13990711</v>
      </c>
      <c r="B567" s="5">
        <v>220</v>
      </c>
      <c r="C567" s="5">
        <v>137</v>
      </c>
      <c r="D567" s="5">
        <v>246</v>
      </c>
    </row>
    <row r="568" spans="1:4" x14ac:dyDescent="0.25">
      <c r="A568" s="2">
        <v>13990712</v>
      </c>
      <c r="B568" s="5">
        <v>313</v>
      </c>
      <c r="C568" s="5">
        <v>175</v>
      </c>
      <c r="D568" s="5">
        <v>169</v>
      </c>
    </row>
    <row r="569" spans="1:4" x14ac:dyDescent="0.25">
      <c r="A569" s="2">
        <v>13990713</v>
      </c>
      <c r="B569" s="5">
        <v>248</v>
      </c>
      <c r="C569" s="5">
        <v>226</v>
      </c>
      <c r="D569" s="5">
        <v>246</v>
      </c>
    </row>
    <row r="570" spans="1:4" x14ac:dyDescent="0.25">
      <c r="A570" s="2">
        <v>13990714</v>
      </c>
      <c r="B570" s="5">
        <v>212</v>
      </c>
      <c r="C570" s="5">
        <v>155</v>
      </c>
      <c r="D570" s="5">
        <v>316</v>
      </c>
    </row>
    <row r="571" spans="1:4" x14ac:dyDescent="0.25">
      <c r="A571" s="2">
        <v>13990715</v>
      </c>
      <c r="B571" s="5">
        <v>236</v>
      </c>
      <c r="C571" s="5">
        <v>162</v>
      </c>
      <c r="D571" s="5">
        <v>239</v>
      </c>
    </row>
    <row r="572" spans="1:4" x14ac:dyDescent="0.25">
      <c r="A572" s="2">
        <v>13990716</v>
      </c>
      <c r="B572" s="5">
        <v>105</v>
      </c>
      <c r="C572" s="5">
        <v>200</v>
      </c>
      <c r="D572" s="5">
        <v>278</v>
      </c>
    </row>
    <row r="573" spans="1:4" x14ac:dyDescent="0.25">
      <c r="A573" s="2">
        <v>13990717</v>
      </c>
      <c r="B573" s="5">
        <v>29</v>
      </c>
      <c r="C573" s="5">
        <v>249</v>
      </c>
      <c r="D573" s="5">
        <v>279</v>
      </c>
    </row>
    <row r="574" spans="1:4" x14ac:dyDescent="0.25">
      <c r="A574" s="2">
        <v>13990718</v>
      </c>
      <c r="B574" s="5">
        <v>66</v>
      </c>
      <c r="C574" s="5">
        <v>140</v>
      </c>
      <c r="D574" s="5">
        <v>275</v>
      </c>
    </row>
    <row r="575" spans="1:4" x14ac:dyDescent="0.25">
      <c r="A575" s="2">
        <v>13990719</v>
      </c>
      <c r="B575" s="5">
        <v>58</v>
      </c>
      <c r="C575" s="5">
        <v>159</v>
      </c>
      <c r="D575" s="5">
        <v>174</v>
      </c>
    </row>
    <row r="576" spans="1:4" x14ac:dyDescent="0.25">
      <c r="A576" s="2">
        <v>13990720</v>
      </c>
      <c r="B576" s="5">
        <v>16</v>
      </c>
      <c r="C576" s="5">
        <v>133</v>
      </c>
      <c r="D576" s="5">
        <v>190</v>
      </c>
    </row>
    <row r="577" spans="1:4" x14ac:dyDescent="0.25">
      <c r="A577" s="2">
        <v>13990721</v>
      </c>
      <c r="B577" s="5">
        <v>89</v>
      </c>
      <c r="C577" s="5">
        <v>158</v>
      </c>
      <c r="D577" s="5">
        <v>248</v>
      </c>
    </row>
    <row r="578" spans="1:4" x14ac:dyDescent="0.25">
      <c r="A578" s="2">
        <v>13990722</v>
      </c>
      <c r="B578" s="5">
        <v>79</v>
      </c>
      <c r="C578" s="5">
        <v>206</v>
      </c>
      <c r="D578" s="5">
        <v>128</v>
      </c>
    </row>
    <row r="579" spans="1:4" x14ac:dyDescent="0.25">
      <c r="A579" s="2">
        <v>13990723</v>
      </c>
      <c r="B579" s="5">
        <v>52</v>
      </c>
      <c r="C579" s="5">
        <v>194</v>
      </c>
      <c r="D579" s="5">
        <v>215</v>
      </c>
    </row>
    <row r="580" spans="1:4" x14ac:dyDescent="0.25">
      <c r="A580" s="2">
        <v>13990724</v>
      </c>
      <c r="B580" s="5">
        <v>173</v>
      </c>
      <c r="C580" s="5">
        <v>199</v>
      </c>
      <c r="D580" s="5">
        <v>260</v>
      </c>
    </row>
    <row r="581" spans="1:4" x14ac:dyDescent="0.25">
      <c r="A581" s="2">
        <v>13990725</v>
      </c>
      <c r="B581" s="5">
        <v>109</v>
      </c>
      <c r="C581" s="5">
        <v>181</v>
      </c>
      <c r="D581" s="5">
        <v>240</v>
      </c>
    </row>
    <row r="582" spans="1:4" x14ac:dyDescent="0.25">
      <c r="A582" s="2">
        <v>13990726</v>
      </c>
      <c r="B582" s="5">
        <v>188</v>
      </c>
      <c r="C582" s="5">
        <v>132</v>
      </c>
      <c r="D582" s="5">
        <v>199</v>
      </c>
    </row>
    <row r="583" spans="1:4" x14ac:dyDescent="0.25">
      <c r="A583" s="2">
        <v>13990727</v>
      </c>
      <c r="B583" s="5">
        <v>221</v>
      </c>
      <c r="C583" s="5">
        <v>286</v>
      </c>
      <c r="D583" s="5">
        <v>202</v>
      </c>
    </row>
    <row r="584" spans="1:4" x14ac:dyDescent="0.25">
      <c r="A584" s="2">
        <v>13990728</v>
      </c>
      <c r="B584" s="5">
        <v>110</v>
      </c>
      <c r="C584" s="5">
        <v>241</v>
      </c>
      <c r="D584" s="5">
        <v>177</v>
      </c>
    </row>
    <row r="585" spans="1:4" x14ac:dyDescent="0.25">
      <c r="A585" s="2">
        <v>13990729</v>
      </c>
      <c r="B585" s="5">
        <v>62</v>
      </c>
      <c r="C585" s="5">
        <v>174</v>
      </c>
      <c r="D585" s="5">
        <v>211</v>
      </c>
    </row>
    <row r="586" spans="1:4" x14ac:dyDescent="0.25">
      <c r="A586" s="2">
        <v>13990730</v>
      </c>
      <c r="B586" s="5">
        <v>57</v>
      </c>
      <c r="C586" s="5">
        <v>171</v>
      </c>
      <c r="D586" s="5">
        <v>217</v>
      </c>
    </row>
    <row r="587" spans="1:4" x14ac:dyDescent="0.25">
      <c r="A587" s="2">
        <v>13990801</v>
      </c>
      <c r="B587" s="5">
        <v>13</v>
      </c>
      <c r="C587" s="5">
        <v>137</v>
      </c>
      <c r="D587" s="5">
        <v>202</v>
      </c>
    </row>
    <row r="588" spans="1:4" x14ac:dyDescent="0.25">
      <c r="A588" s="2">
        <v>13990802</v>
      </c>
      <c r="B588" s="5">
        <v>84</v>
      </c>
      <c r="C588" s="5">
        <v>203</v>
      </c>
      <c r="D588" s="5">
        <v>218</v>
      </c>
    </row>
    <row r="589" spans="1:4" x14ac:dyDescent="0.25">
      <c r="A589" s="2">
        <v>13990803</v>
      </c>
      <c r="B589" s="5">
        <v>21</v>
      </c>
      <c r="C589" s="5">
        <v>193</v>
      </c>
      <c r="D589" s="5">
        <v>216</v>
      </c>
    </row>
    <row r="590" spans="1:4" x14ac:dyDescent="0.25">
      <c r="A590" s="2">
        <v>13990804</v>
      </c>
      <c r="B590" s="5">
        <v>159</v>
      </c>
      <c r="C590" s="5">
        <v>163</v>
      </c>
      <c r="D590" s="5">
        <v>222</v>
      </c>
    </row>
    <row r="591" spans="1:4" x14ac:dyDescent="0.25">
      <c r="A591" s="2">
        <v>13990805</v>
      </c>
      <c r="B591" s="5">
        <v>243</v>
      </c>
      <c r="C591" s="5">
        <v>214</v>
      </c>
      <c r="D591" s="5">
        <v>242</v>
      </c>
    </row>
    <row r="592" spans="1:4" x14ac:dyDescent="0.25">
      <c r="A592" s="2">
        <v>13990806</v>
      </c>
      <c r="B592" s="5">
        <v>176</v>
      </c>
      <c r="C592" s="5">
        <v>204</v>
      </c>
      <c r="D592" s="5">
        <v>263</v>
      </c>
    </row>
    <row r="593" spans="1:4" x14ac:dyDescent="0.25">
      <c r="A593" s="2">
        <v>13990807</v>
      </c>
      <c r="B593" s="5">
        <v>188</v>
      </c>
      <c r="C593" s="5">
        <v>178</v>
      </c>
      <c r="D593" s="5">
        <v>266</v>
      </c>
    </row>
    <row r="594" spans="1:4" x14ac:dyDescent="0.25">
      <c r="A594" s="2">
        <v>13990808</v>
      </c>
      <c r="B594" s="5">
        <v>126</v>
      </c>
      <c r="C594" s="5">
        <v>135</v>
      </c>
      <c r="D594" s="5">
        <v>220</v>
      </c>
    </row>
    <row r="595" spans="1:4" x14ac:dyDescent="0.25">
      <c r="A595" s="2">
        <v>13990809</v>
      </c>
      <c r="B595" s="5">
        <v>146</v>
      </c>
      <c r="C595" s="5">
        <v>190</v>
      </c>
      <c r="D595" s="5">
        <v>240</v>
      </c>
    </row>
    <row r="596" spans="1:4" x14ac:dyDescent="0.25">
      <c r="A596" s="2">
        <v>13990810</v>
      </c>
      <c r="B596" s="5">
        <v>226</v>
      </c>
      <c r="C596" s="5">
        <v>250</v>
      </c>
      <c r="D596" s="5">
        <v>103</v>
      </c>
    </row>
    <row r="597" spans="1:4" x14ac:dyDescent="0.25">
      <c r="A597" s="2">
        <v>13990811</v>
      </c>
      <c r="B597" s="5">
        <v>191</v>
      </c>
      <c r="C597" s="5">
        <v>276</v>
      </c>
      <c r="D597" s="5">
        <v>296</v>
      </c>
    </row>
    <row r="598" spans="1:4" x14ac:dyDescent="0.25">
      <c r="A598" s="2">
        <v>13990812</v>
      </c>
      <c r="B598" s="5">
        <v>115</v>
      </c>
      <c r="C598" s="5">
        <v>262</v>
      </c>
      <c r="D598" s="5">
        <v>245</v>
      </c>
    </row>
    <row r="599" spans="1:4" x14ac:dyDescent="0.25">
      <c r="A599" s="2">
        <v>13990813</v>
      </c>
      <c r="B599" s="5">
        <v>62</v>
      </c>
      <c r="C599" s="5">
        <v>76</v>
      </c>
      <c r="D599" s="5">
        <v>219</v>
      </c>
    </row>
    <row r="600" spans="1:4" x14ac:dyDescent="0.25">
      <c r="A600" s="2">
        <v>13990814</v>
      </c>
      <c r="B600" s="5">
        <v>18</v>
      </c>
      <c r="C600" s="5">
        <v>233</v>
      </c>
      <c r="D600" s="5">
        <v>179</v>
      </c>
    </row>
    <row r="601" spans="1:4" x14ac:dyDescent="0.25">
      <c r="A601" s="2">
        <v>13990815</v>
      </c>
      <c r="B601" s="5">
        <v>116</v>
      </c>
      <c r="C601" s="5">
        <v>157</v>
      </c>
      <c r="D601" s="5">
        <v>251</v>
      </c>
    </row>
    <row r="602" spans="1:4" x14ac:dyDescent="0.25">
      <c r="A602" s="2">
        <v>13990816</v>
      </c>
      <c r="B602" s="5">
        <v>94</v>
      </c>
      <c r="C602" s="5">
        <v>215</v>
      </c>
      <c r="D602" s="5">
        <v>202</v>
      </c>
    </row>
    <row r="603" spans="1:4" x14ac:dyDescent="0.25">
      <c r="A603" s="2">
        <v>13990817</v>
      </c>
      <c r="B603" s="5">
        <v>68</v>
      </c>
      <c r="C603" s="5">
        <v>197</v>
      </c>
      <c r="D603" s="5">
        <v>267</v>
      </c>
    </row>
    <row r="604" spans="1:4" x14ac:dyDescent="0.25">
      <c r="A604" s="2">
        <v>13990818</v>
      </c>
      <c r="B604" s="5">
        <v>18</v>
      </c>
      <c r="C604" s="5">
        <v>141</v>
      </c>
      <c r="D604" s="5">
        <v>234</v>
      </c>
    </row>
    <row r="605" spans="1:4" x14ac:dyDescent="0.25">
      <c r="A605" s="2">
        <v>13990819</v>
      </c>
      <c r="B605" s="5">
        <v>52</v>
      </c>
      <c r="C605" s="5">
        <v>155</v>
      </c>
      <c r="D605" s="5">
        <v>174</v>
      </c>
    </row>
    <row r="606" spans="1:4" x14ac:dyDescent="0.25">
      <c r="A606" s="2">
        <v>13990820</v>
      </c>
      <c r="B606" s="5">
        <v>73</v>
      </c>
      <c r="C606" s="5">
        <v>222</v>
      </c>
      <c r="D606" s="5">
        <v>240</v>
      </c>
    </row>
    <row r="607" spans="1:4" x14ac:dyDescent="0.25">
      <c r="A607" s="2">
        <v>13990821</v>
      </c>
      <c r="B607" s="5">
        <v>238</v>
      </c>
      <c r="C607" s="5">
        <v>178</v>
      </c>
      <c r="D607" s="5">
        <v>269</v>
      </c>
    </row>
    <row r="608" spans="1:4" x14ac:dyDescent="0.25">
      <c r="A608" s="2">
        <v>13990822</v>
      </c>
      <c r="B608" s="5">
        <v>156</v>
      </c>
      <c r="C608" s="5">
        <v>176</v>
      </c>
      <c r="D608" s="5">
        <v>233</v>
      </c>
    </row>
    <row r="609" spans="1:4" x14ac:dyDescent="0.25">
      <c r="A609" s="2">
        <v>13990823</v>
      </c>
      <c r="B609" s="5">
        <v>154</v>
      </c>
      <c r="C609" s="5">
        <v>149</v>
      </c>
      <c r="D609" s="5">
        <v>248</v>
      </c>
    </row>
    <row r="610" spans="1:4" x14ac:dyDescent="0.25">
      <c r="A610" s="2">
        <v>13990824</v>
      </c>
      <c r="B610" s="5">
        <v>131</v>
      </c>
      <c r="C610" s="5">
        <v>256</v>
      </c>
      <c r="D610" s="5">
        <v>102</v>
      </c>
    </row>
    <row r="611" spans="1:4" x14ac:dyDescent="0.25">
      <c r="A611" s="2">
        <v>13990825</v>
      </c>
      <c r="B611" s="5">
        <v>157</v>
      </c>
      <c r="C611" s="5">
        <v>204</v>
      </c>
      <c r="D611" s="5">
        <v>265</v>
      </c>
    </row>
    <row r="612" spans="1:4" x14ac:dyDescent="0.25">
      <c r="A612" s="2">
        <v>13990826</v>
      </c>
      <c r="B612" s="5">
        <v>134</v>
      </c>
      <c r="C612" s="5">
        <v>237</v>
      </c>
      <c r="D612" s="5">
        <v>198</v>
      </c>
    </row>
    <row r="613" spans="1:4" x14ac:dyDescent="0.25">
      <c r="A613" s="2">
        <v>13990827</v>
      </c>
      <c r="B613" s="5">
        <v>73</v>
      </c>
      <c r="C613" s="5">
        <v>202</v>
      </c>
      <c r="D613" s="5">
        <v>245</v>
      </c>
    </row>
    <row r="614" spans="1:4" x14ac:dyDescent="0.25">
      <c r="A614" s="2">
        <v>13990828</v>
      </c>
      <c r="B614" s="5">
        <v>140</v>
      </c>
      <c r="C614" s="5">
        <v>173</v>
      </c>
      <c r="D614" s="5">
        <v>239</v>
      </c>
    </row>
    <row r="615" spans="1:4" x14ac:dyDescent="0.25">
      <c r="A615" s="2">
        <v>13990829</v>
      </c>
      <c r="B615" s="5">
        <v>103</v>
      </c>
      <c r="C615" s="5">
        <v>218</v>
      </c>
      <c r="D615" s="5">
        <v>209</v>
      </c>
    </row>
    <row r="616" spans="1:4" x14ac:dyDescent="0.25">
      <c r="A616" s="2">
        <v>13990830</v>
      </c>
      <c r="B616" s="5">
        <v>31</v>
      </c>
      <c r="C616" s="5">
        <v>202</v>
      </c>
      <c r="D616" s="5">
        <v>261</v>
      </c>
    </row>
    <row r="617" spans="1:4" x14ac:dyDescent="0.25">
      <c r="A617" s="2">
        <v>13990901</v>
      </c>
      <c r="B617" s="5">
        <v>159</v>
      </c>
      <c r="C617" s="5">
        <v>180</v>
      </c>
      <c r="D617" s="5">
        <v>177</v>
      </c>
    </row>
    <row r="618" spans="1:4" x14ac:dyDescent="0.25">
      <c r="A618" s="2">
        <v>13990902</v>
      </c>
      <c r="B618" s="5">
        <v>187</v>
      </c>
      <c r="C618" s="5">
        <v>181</v>
      </c>
      <c r="D618" s="5">
        <v>266</v>
      </c>
    </row>
    <row r="619" spans="1:4" x14ac:dyDescent="0.25">
      <c r="A619" s="2">
        <v>13990903</v>
      </c>
      <c r="B619" s="5">
        <v>288</v>
      </c>
      <c r="C619" s="5">
        <v>220</v>
      </c>
      <c r="D619" s="5">
        <v>211</v>
      </c>
    </row>
    <row r="620" spans="1:4" x14ac:dyDescent="0.25">
      <c r="A620" s="2">
        <v>13990904</v>
      </c>
      <c r="B620" s="5">
        <v>187</v>
      </c>
      <c r="C620" s="5">
        <v>207</v>
      </c>
      <c r="D620" s="5">
        <v>212</v>
      </c>
    </row>
    <row r="621" spans="1:4" x14ac:dyDescent="0.25">
      <c r="A621" s="2">
        <v>13990905</v>
      </c>
      <c r="B621" s="5">
        <v>217</v>
      </c>
      <c r="C621" s="5">
        <v>267</v>
      </c>
      <c r="D621" s="5">
        <v>230</v>
      </c>
    </row>
    <row r="622" spans="1:4" x14ac:dyDescent="0.25">
      <c r="A622" s="2">
        <v>13990906</v>
      </c>
      <c r="B622" s="5">
        <v>201</v>
      </c>
      <c r="C622" s="5">
        <v>241</v>
      </c>
      <c r="D622" s="5">
        <v>211</v>
      </c>
    </row>
    <row r="623" spans="1:4" x14ac:dyDescent="0.25">
      <c r="A623" s="2">
        <v>13990907</v>
      </c>
      <c r="B623" s="5">
        <v>225</v>
      </c>
      <c r="C623" s="5">
        <v>272</v>
      </c>
      <c r="D623" s="5">
        <v>263</v>
      </c>
    </row>
    <row r="624" spans="1:4" x14ac:dyDescent="0.25">
      <c r="A624" s="2">
        <v>13990908</v>
      </c>
      <c r="B624" s="5">
        <v>149</v>
      </c>
      <c r="C624" s="5">
        <v>248</v>
      </c>
      <c r="D624" s="5">
        <v>291</v>
      </c>
    </row>
    <row r="625" spans="1:4" x14ac:dyDescent="0.25">
      <c r="A625" s="2">
        <v>13990909</v>
      </c>
      <c r="B625" s="5">
        <v>109</v>
      </c>
      <c r="C625" s="5">
        <v>221</v>
      </c>
      <c r="D625" s="5">
        <v>244</v>
      </c>
    </row>
    <row r="626" spans="1:4" x14ac:dyDescent="0.25">
      <c r="A626" s="2">
        <v>13990910</v>
      </c>
      <c r="B626" s="5">
        <v>35</v>
      </c>
      <c r="C626" s="5">
        <v>186</v>
      </c>
      <c r="D626" s="5">
        <v>254</v>
      </c>
    </row>
    <row r="627" spans="1:4" x14ac:dyDescent="0.25">
      <c r="A627" s="2">
        <v>13990911</v>
      </c>
      <c r="B627" s="5">
        <v>135</v>
      </c>
      <c r="C627" s="5">
        <v>132</v>
      </c>
      <c r="D627" s="5">
        <v>174</v>
      </c>
    </row>
    <row r="628" spans="1:4" x14ac:dyDescent="0.25">
      <c r="A628" s="2">
        <v>13990912</v>
      </c>
      <c r="B628" s="5">
        <v>97</v>
      </c>
      <c r="C628" s="5">
        <v>130</v>
      </c>
      <c r="D628" s="5">
        <v>185</v>
      </c>
    </row>
    <row r="629" spans="1:4" x14ac:dyDescent="0.25">
      <c r="A629" s="2">
        <v>13990913</v>
      </c>
      <c r="B629" s="5">
        <v>72</v>
      </c>
      <c r="C629" s="5">
        <v>212</v>
      </c>
      <c r="D629" s="5">
        <v>143</v>
      </c>
    </row>
    <row r="630" spans="1:4" x14ac:dyDescent="0.25">
      <c r="A630" s="2">
        <v>13990914</v>
      </c>
      <c r="B630" s="5">
        <v>88</v>
      </c>
      <c r="C630" s="5">
        <v>216</v>
      </c>
      <c r="D630" s="5">
        <v>230</v>
      </c>
    </row>
    <row r="631" spans="1:4" x14ac:dyDescent="0.25">
      <c r="A631" s="2">
        <v>13990915</v>
      </c>
      <c r="B631" s="5">
        <v>95</v>
      </c>
      <c r="C631" s="5">
        <v>166</v>
      </c>
      <c r="D631" s="5">
        <v>222</v>
      </c>
    </row>
    <row r="632" spans="1:4" x14ac:dyDescent="0.25">
      <c r="A632" s="2">
        <v>13990916</v>
      </c>
      <c r="B632" s="5">
        <v>56</v>
      </c>
      <c r="C632" s="5">
        <v>166</v>
      </c>
      <c r="D632" s="5">
        <v>231</v>
      </c>
    </row>
    <row r="633" spans="1:4" x14ac:dyDescent="0.25">
      <c r="A633" s="2">
        <v>13990917</v>
      </c>
      <c r="B633" s="5">
        <v>144</v>
      </c>
      <c r="C633" s="5">
        <v>181</v>
      </c>
      <c r="D633" s="5">
        <v>165</v>
      </c>
    </row>
    <row r="634" spans="1:4" x14ac:dyDescent="0.25">
      <c r="A634" s="2">
        <v>13990918</v>
      </c>
      <c r="B634" s="5">
        <v>127</v>
      </c>
      <c r="C634" s="5">
        <v>295</v>
      </c>
      <c r="D634" s="5">
        <v>148</v>
      </c>
    </row>
    <row r="635" spans="1:4" x14ac:dyDescent="0.25">
      <c r="A635" s="2">
        <v>13990919</v>
      </c>
      <c r="B635" s="5">
        <v>191</v>
      </c>
      <c r="C635" s="5">
        <v>265</v>
      </c>
      <c r="D635" s="5">
        <v>179</v>
      </c>
    </row>
    <row r="636" spans="1:4" x14ac:dyDescent="0.25">
      <c r="A636" s="2">
        <v>13990920</v>
      </c>
      <c r="B636" s="5">
        <v>139</v>
      </c>
      <c r="C636" s="5">
        <v>201</v>
      </c>
      <c r="D636" s="5">
        <v>243</v>
      </c>
    </row>
    <row r="637" spans="1:4" x14ac:dyDescent="0.25">
      <c r="A637" s="2">
        <v>13990921</v>
      </c>
      <c r="B637" s="5">
        <v>154</v>
      </c>
      <c r="C637" s="5">
        <v>199</v>
      </c>
      <c r="D637" s="5">
        <v>245</v>
      </c>
    </row>
    <row r="638" spans="1:4" x14ac:dyDescent="0.25">
      <c r="A638" s="2">
        <v>13990922</v>
      </c>
      <c r="B638" s="5">
        <v>329</v>
      </c>
      <c r="C638" s="5">
        <v>178</v>
      </c>
      <c r="D638" s="5">
        <v>226</v>
      </c>
    </row>
    <row r="639" spans="1:4" x14ac:dyDescent="0.25">
      <c r="A639" s="2">
        <v>13990923</v>
      </c>
      <c r="B639" s="5">
        <v>268</v>
      </c>
      <c r="C639" s="5">
        <v>219</v>
      </c>
      <c r="D639" s="5">
        <v>234</v>
      </c>
    </row>
    <row r="640" spans="1:4" x14ac:dyDescent="0.25">
      <c r="A640" s="2">
        <v>13990924</v>
      </c>
      <c r="B640" s="5">
        <v>258</v>
      </c>
      <c r="C640" s="5">
        <v>267</v>
      </c>
      <c r="D640" s="5">
        <v>155</v>
      </c>
    </row>
    <row r="641" spans="1:4" x14ac:dyDescent="0.25">
      <c r="A641" s="2">
        <v>13990925</v>
      </c>
      <c r="B641" s="5">
        <v>180</v>
      </c>
      <c r="C641" s="5">
        <v>227</v>
      </c>
      <c r="D641" s="5">
        <v>240</v>
      </c>
    </row>
    <row r="642" spans="1:4" x14ac:dyDescent="0.25">
      <c r="A642" s="2">
        <v>13990926</v>
      </c>
      <c r="B642" s="5">
        <v>206</v>
      </c>
      <c r="C642" s="5">
        <v>220</v>
      </c>
      <c r="D642" s="5">
        <v>225</v>
      </c>
    </row>
    <row r="643" spans="1:4" x14ac:dyDescent="0.25">
      <c r="A643" s="2">
        <v>13990927</v>
      </c>
      <c r="B643" s="5">
        <v>240</v>
      </c>
      <c r="C643" s="5">
        <v>215</v>
      </c>
      <c r="D643" s="5">
        <v>269</v>
      </c>
    </row>
    <row r="644" spans="1:4" x14ac:dyDescent="0.25">
      <c r="A644" s="2">
        <v>13990928</v>
      </c>
      <c r="B644" s="5">
        <v>307</v>
      </c>
      <c r="C644" s="5">
        <v>213</v>
      </c>
      <c r="D644" s="5">
        <v>170</v>
      </c>
    </row>
    <row r="645" spans="1:4" x14ac:dyDescent="0.25">
      <c r="A645" s="2">
        <v>13990929</v>
      </c>
      <c r="B645" s="5">
        <v>276</v>
      </c>
      <c r="C645" s="5">
        <v>221</v>
      </c>
      <c r="D645" s="5">
        <v>265</v>
      </c>
    </row>
    <row r="646" spans="1:4" x14ac:dyDescent="0.25">
      <c r="A646" s="2">
        <v>13990930</v>
      </c>
      <c r="B646" s="5">
        <v>307</v>
      </c>
      <c r="C646" s="5">
        <v>254</v>
      </c>
      <c r="D646" s="5">
        <v>224</v>
      </c>
    </row>
    <row r="647" spans="1:4" x14ac:dyDescent="0.25">
      <c r="A647" s="2">
        <v>13991001</v>
      </c>
      <c r="B647" s="5">
        <v>230</v>
      </c>
      <c r="C647" s="5">
        <v>176</v>
      </c>
      <c r="D647" s="5">
        <v>226</v>
      </c>
    </row>
    <row r="648" spans="1:4" x14ac:dyDescent="0.25">
      <c r="A648" s="2">
        <v>13991002</v>
      </c>
      <c r="B648" s="5">
        <v>135</v>
      </c>
      <c r="C648" s="5">
        <v>199</v>
      </c>
      <c r="D648" s="5">
        <v>218</v>
      </c>
    </row>
    <row r="649" spans="1:4" x14ac:dyDescent="0.25">
      <c r="A649" s="2">
        <v>13991003</v>
      </c>
      <c r="B649" s="5">
        <v>211</v>
      </c>
      <c r="C649" s="5">
        <v>250</v>
      </c>
      <c r="D649" s="5">
        <v>248</v>
      </c>
    </row>
    <row r="650" spans="1:4" x14ac:dyDescent="0.25">
      <c r="A650" s="2">
        <v>13991004</v>
      </c>
      <c r="B650" s="5">
        <v>236</v>
      </c>
      <c r="C650" s="5">
        <v>274</v>
      </c>
      <c r="D650" s="5">
        <v>171</v>
      </c>
    </row>
    <row r="651" spans="1:4" x14ac:dyDescent="0.25">
      <c r="A651" s="2">
        <v>13991005</v>
      </c>
      <c r="B651" s="5">
        <v>235</v>
      </c>
      <c r="C651" s="5">
        <v>299</v>
      </c>
      <c r="D651" s="5">
        <v>171</v>
      </c>
    </row>
    <row r="652" spans="1:4" x14ac:dyDescent="0.25">
      <c r="A652" s="2">
        <v>13991006</v>
      </c>
      <c r="B652" s="5">
        <v>358</v>
      </c>
      <c r="C652" s="5">
        <v>273</v>
      </c>
      <c r="D652" s="5">
        <v>177</v>
      </c>
    </row>
    <row r="653" spans="1:4" x14ac:dyDescent="0.25">
      <c r="A653" s="2">
        <v>13991007</v>
      </c>
      <c r="B653" s="5">
        <v>216</v>
      </c>
      <c r="C653" s="5">
        <v>310</v>
      </c>
      <c r="D653" s="5">
        <v>238</v>
      </c>
    </row>
    <row r="654" spans="1:4" x14ac:dyDescent="0.25">
      <c r="A654" s="2">
        <v>13991008</v>
      </c>
      <c r="B654" s="5">
        <v>254</v>
      </c>
      <c r="C654" s="5">
        <v>226</v>
      </c>
      <c r="D654" s="5">
        <v>238</v>
      </c>
    </row>
    <row r="655" spans="1:4" x14ac:dyDescent="0.25">
      <c r="A655" s="2">
        <v>13991009</v>
      </c>
      <c r="B655" s="5">
        <v>211</v>
      </c>
      <c r="C655" s="5">
        <v>241</v>
      </c>
      <c r="D655" s="5">
        <v>247</v>
      </c>
    </row>
    <row r="656" spans="1:4" x14ac:dyDescent="0.25">
      <c r="A656" s="2">
        <v>13991010</v>
      </c>
      <c r="B656" s="5">
        <v>193</v>
      </c>
      <c r="C656" s="5">
        <v>204</v>
      </c>
      <c r="D656" s="5">
        <v>227</v>
      </c>
    </row>
    <row r="657" spans="1:4" x14ac:dyDescent="0.25">
      <c r="A657" s="2">
        <v>13991011</v>
      </c>
      <c r="B657" s="5">
        <v>55</v>
      </c>
      <c r="C657" s="5">
        <v>237</v>
      </c>
      <c r="D657" s="5">
        <v>241</v>
      </c>
    </row>
    <row r="658" spans="1:4" x14ac:dyDescent="0.25">
      <c r="A658" s="2">
        <v>13991012</v>
      </c>
      <c r="B658" s="5">
        <v>156</v>
      </c>
      <c r="C658" s="5">
        <v>266</v>
      </c>
      <c r="D658" s="5">
        <v>203</v>
      </c>
    </row>
    <row r="659" spans="1:4" x14ac:dyDescent="0.25">
      <c r="A659" s="2">
        <v>13991013</v>
      </c>
      <c r="B659" s="5">
        <v>256</v>
      </c>
      <c r="C659" s="5">
        <v>165</v>
      </c>
      <c r="D659" s="5">
        <v>251</v>
      </c>
    </row>
    <row r="660" spans="1:4" x14ac:dyDescent="0.25">
      <c r="A660" s="2">
        <v>13991014</v>
      </c>
      <c r="B660" s="5">
        <v>257</v>
      </c>
      <c r="C660" s="5">
        <v>274</v>
      </c>
      <c r="D660" s="5">
        <v>231</v>
      </c>
    </row>
    <row r="661" spans="1:4" x14ac:dyDescent="0.25">
      <c r="A661" s="2">
        <v>13991015</v>
      </c>
      <c r="B661" s="5">
        <v>338</v>
      </c>
      <c r="C661" s="5">
        <v>230</v>
      </c>
      <c r="D661" s="5">
        <v>200</v>
      </c>
    </row>
    <row r="662" spans="1:4" x14ac:dyDescent="0.25">
      <c r="A662" s="2">
        <v>13991016</v>
      </c>
      <c r="B662" s="5">
        <v>288</v>
      </c>
      <c r="C662" s="5">
        <v>256</v>
      </c>
      <c r="D662" s="5">
        <v>234</v>
      </c>
    </row>
    <row r="663" spans="1:4" x14ac:dyDescent="0.25">
      <c r="A663" s="2">
        <v>13991017</v>
      </c>
      <c r="B663" s="5">
        <v>300</v>
      </c>
      <c r="C663" s="5">
        <v>247</v>
      </c>
      <c r="D663" s="5">
        <v>191</v>
      </c>
    </row>
    <row r="664" spans="1:4" x14ac:dyDescent="0.25">
      <c r="A664" s="2">
        <v>13991018</v>
      </c>
      <c r="B664" s="5">
        <v>277</v>
      </c>
      <c r="C664" s="5">
        <v>278</v>
      </c>
      <c r="D664" s="5">
        <v>182</v>
      </c>
    </row>
    <row r="665" spans="1:4" x14ac:dyDescent="0.25">
      <c r="A665" s="2">
        <v>13991019</v>
      </c>
      <c r="B665" s="5">
        <v>264</v>
      </c>
      <c r="C665" s="5">
        <v>177</v>
      </c>
      <c r="D665" s="5">
        <v>227</v>
      </c>
    </row>
    <row r="666" spans="1:4" x14ac:dyDescent="0.25">
      <c r="A666" s="2">
        <v>13991020</v>
      </c>
      <c r="B666" s="5">
        <v>295</v>
      </c>
      <c r="C666" s="5">
        <v>283</v>
      </c>
      <c r="D666" s="5">
        <v>127</v>
      </c>
    </row>
    <row r="667" spans="1:4" x14ac:dyDescent="0.25">
      <c r="A667" s="2">
        <v>13991021</v>
      </c>
      <c r="B667" s="5">
        <v>215</v>
      </c>
      <c r="C667" s="5">
        <v>285</v>
      </c>
      <c r="D667" s="5">
        <v>229</v>
      </c>
    </row>
    <row r="668" spans="1:4" x14ac:dyDescent="0.25">
      <c r="A668" s="2">
        <v>13991022</v>
      </c>
      <c r="B668" s="5">
        <v>139</v>
      </c>
      <c r="C668" s="5">
        <v>217</v>
      </c>
      <c r="D668" s="5">
        <v>217</v>
      </c>
    </row>
    <row r="669" spans="1:4" x14ac:dyDescent="0.25">
      <c r="A669" s="2">
        <v>13991023</v>
      </c>
      <c r="B669" s="5">
        <v>303</v>
      </c>
      <c r="C669" s="5">
        <v>172</v>
      </c>
      <c r="D669" s="5">
        <v>125</v>
      </c>
    </row>
    <row r="670" spans="1:4" x14ac:dyDescent="0.25">
      <c r="A670" s="2">
        <v>13991024</v>
      </c>
      <c r="B670" s="5">
        <v>271</v>
      </c>
      <c r="C670" s="5">
        <v>242</v>
      </c>
      <c r="D670" s="5">
        <v>189</v>
      </c>
    </row>
    <row r="671" spans="1:4" x14ac:dyDescent="0.25">
      <c r="A671" s="2">
        <v>13991025</v>
      </c>
      <c r="B671" s="5">
        <v>254</v>
      </c>
      <c r="C671" s="5">
        <v>171</v>
      </c>
      <c r="D671" s="5">
        <v>253</v>
      </c>
    </row>
    <row r="672" spans="1:4" x14ac:dyDescent="0.25">
      <c r="A672" s="2">
        <v>13991026</v>
      </c>
      <c r="B672" s="5">
        <v>228</v>
      </c>
      <c r="C672" s="5">
        <v>178</v>
      </c>
      <c r="D672" s="5">
        <v>223</v>
      </c>
    </row>
    <row r="673" spans="1:4" x14ac:dyDescent="0.25">
      <c r="A673" s="2">
        <v>13991027</v>
      </c>
      <c r="B673" s="5">
        <v>194</v>
      </c>
      <c r="C673" s="5">
        <v>203</v>
      </c>
      <c r="D673" s="5">
        <v>176</v>
      </c>
    </row>
    <row r="674" spans="1:4" x14ac:dyDescent="0.25">
      <c r="A674" s="2">
        <v>13991028</v>
      </c>
      <c r="B674" s="5">
        <v>192</v>
      </c>
      <c r="C674" s="5">
        <v>197</v>
      </c>
      <c r="D674" s="5">
        <v>243</v>
      </c>
    </row>
    <row r="675" spans="1:4" x14ac:dyDescent="0.25">
      <c r="A675" s="2">
        <v>13991029</v>
      </c>
      <c r="B675" s="5">
        <v>153</v>
      </c>
      <c r="C675" s="5">
        <v>241</v>
      </c>
      <c r="D675" s="5">
        <v>193</v>
      </c>
    </row>
    <row r="676" spans="1:4" x14ac:dyDescent="0.25">
      <c r="A676" s="2">
        <v>13991030</v>
      </c>
      <c r="B676" s="5">
        <v>137</v>
      </c>
      <c r="C676" s="5">
        <v>278</v>
      </c>
      <c r="D676" s="5">
        <v>168</v>
      </c>
    </row>
    <row r="677" spans="1:4" x14ac:dyDescent="0.25">
      <c r="A677" s="2">
        <v>13991101</v>
      </c>
      <c r="B677" s="5">
        <v>172</v>
      </c>
      <c r="C677" s="5">
        <v>174</v>
      </c>
      <c r="D677" s="5">
        <v>205</v>
      </c>
    </row>
    <row r="678" spans="1:4" x14ac:dyDescent="0.25">
      <c r="A678" s="2">
        <v>13991102</v>
      </c>
      <c r="B678" s="5">
        <v>247</v>
      </c>
      <c r="C678" s="5">
        <v>203</v>
      </c>
      <c r="D678" s="5">
        <v>200</v>
      </c>
    </row>
    <row r="679" spans="1:4" x14ac:dyDescent="0.25">
      <c r="A679" s="2">
        <v>13991103</v>
      </c>
      <c r="B679" s="5">
        <v>240</v>
      </c>
      <c r="C679" s="5">
        <v>211</v>
      </c>
      <c r="D679" s="5">
        <v>150</v>
      </c>
    </row>
    <row r="680" spans="1:4" x14ac:dyDescent="0.25">
      <c r="A680" s="2">
        <v>13991104</v>
      </c>
      <c r="B680" s="5">
        <v>256</v>
      </c>
      <c r="C680" s="5">
        <v>166</v>
      </c>
      <c r="D680" s="5">
        <v>145</v>
      </c>
    </row>
    <row r="681" spans="1:4" x14ac:dyDescent="0.25">
      <c r="A681" s="2">
        <v>13991105</v>
      </c>
      <c r="B681" s="5">
        <v>203</v>
      </c>
      <c r="C681" s="5">
        <v>208</v>
      </c>
      <c r="D681" s="5">
        <v>222</v>
      </c>
    </row>
    <row r="682" spans="1:4" x14ac:dyDescent="0.25">
      <c r="A682" s="2">
        <v>13991106</v>
      </c>
      <c r="B682" s="5">
        <v>195</v>
      </c>
      <c r="C682" s="5">
        <v>224</v>
      </c>
      <c r="D682" s="5">
        <v>157</v>
      </c>
    </row>
    <row r="683" spans="1:4" x14ac:dyDescent="0.25">
      <c r="A683" s="2">
        <v>13991107</v>
      </c>
      <c r="B683" s="5">
        <v>215</v>
      </c>
      <c r="C683" s="5">
        <v>228</v>
      </c>
      <c r="D683" s="5">
        <v>130</v>
      </c>
    </row>
    <row r="684" spans="1:4" x14ac:dyDescent="0.25">
      <c r="A684" s="2">
        <v>13991108</v>
      </c>
      <c r="B684" s="5">
        <v>246</v>
      </c>
      <c r="C684" s="5">
        <v>207</v>
      </c>
      <c r="D684" s="5">
        <v>134</v>
      </c>
    </row>
    <row r="685" spans="1:4" x14ac:dyDescent="0.25">
      <c r="A685" s="2">
        <v>13991109</v>
      </c>
      <c r="B685" s="5">
        <v>221</v>
      </c>
      <c r="C685" s="5">
        <v>251</v>
      </c>
      <c r="D685" s="5">
        <v>154</v>
      </c>
    </row>
    <row r="686" spans="1:4" x14ac:dyDescent="0.25">
      <c r="A686" s="2">
        <v>13991110</v>
      </c>
      <c r="B686" s="5">
        <v>280</v>
      </c>
      <c r="C686" s="5">
        <v>40</v>
      </c>
      <c r="D686" s="5">
        <v>159</v>
      </c>
    </row>
    <row r="687" spans="1:4" x14ac:dyDescent="0.25">
      <c r="A687" s="2">
        <v>13991111</v>
      </c>
      <c r="B687" s="5">
        <v>219</v>
      </c>
      <c r="C687" s="5">
        <v>261</v>
      </c>
      <c r="D687" s="5">
        <v>126</v>
      </c>
    </row>
    <row r="688" spans="1:4" x14ac:dyDescent="0.25">
      <c r="A688" s="2">
        <v>13991112</v>
      </c>
      <c r="B688" s="5">
        <v>132</v>
      </c>
      <c r="C688" s="5">
        <v>247</v>
      </c>
      <c r="D688" s="5">
        <v>205</v>
      </c>
    </row>
    <row r="689" spans="1:4" x14ac:dyDescent="0.25">
      <c r="A689" s="2">
        <v>13991113</v>
      </c>
      <c r="B689" s="5">
        <v>68</v>
      </c>
      <c r="C689" s="5">
        <v>265</v>
      </c>
      <c r="D689" s="5">
        <v>133</v>
      </c>
    </row>
    <row r="690" spans="1:4" x14ac:dyDescent="0.25">
      <c r="A690" s="2">
        <v>13991114</v>
      </c>
      <c r="B690" s="5">
        <v>13</v>
      </c>
      <c r="C690" s="5">
        <v>202</v>
      </c>
      <c r="D690" s="5">
        <v>183</v>
      </c>
    </row>
    <row r="691" spans="1:4" x14ac:dyDescent="0.25">
      <c r="A691" s="2">
        <v>13991115</v>
      </c>
      <c r="B691" s="5">
        <v>0</v>
      </c>
      <c r="C691" s="5">
        <v>98</v>
      </c>
      <c r="D691" s="5">
        <v>155</v>
      </c>
    </row>
    <row r="692" spans="1:4" x14ac:dyDescent="0.25">
      <c r="A692" s="2">
        <v>13991116</v>
      </c>
      <c r="B692" s="5">
        <v>31</v>
      </c>
      <c r="C692" s="5">
        <v>148</v>
      </c>
      <c r="D692" s="5">
        <v>164</v>
      </c>
    </row>
    <row r="693" spans="1:4" x14ac:dyDescent="0.25">
      <c r="A693" s="2">
        <v>13991117</v>
      </c>
      <c r="B693" s="5">
        <v>67</v>
      </c>
      <c r="C693" s="5">
        <v>109</v>
      </c>
      <c r="D693" s="5">
        <v>146</v>
      </c>
    </row>
    <row r="694" spans="1:4" x14ac:dyDescent="0.25">
      <c r="A694" s="2">
        <v>13991118</v>
      </c>
      <c r="B694" s="5">
        <v>17</v>
      </c>
      <c r="C694" s="5">
        <v>139</v>
      </c>
      <c r="D694" s="5">
        <v>185</v>
      </c>
    </row>
    <row r="695" spans="1:4" x14ac:dyDescent="0.25">
      <c r="A695" s="2">
        <v>13991119</v>
      </c>
      <c r="B695" s="5">
        <v>67</v>
      </c>
      <c r="C695" s="5">
        <v>177</v>
      </c>
      <c r="D695" s="5">
        <v>125</v>
      </c>
    </row>
    <row r="696" spans="1:4" x14ac:dyDescent="0.25">
      <c r="A696" s="2">
        <v>13991120</v>
      </c>
      <c r="B696" s="5">
        <v>66</v>
      </c>
      <c r="C696" s="5">
        <v>139</v>
      </c>
      <c r="D696" s="5">
        <v>150</v>
      </c>
    </row>
    <row r="697" spans="1:4" x14ac:dyDescent="0.25">
      <c r="A697" s="2">
        <v>13991121</v>
      </c>
      <c r="B697" s="5">
        <v>71</v>
      </c>
      <c r="C697" s="5">
        <v>208</v>
      </c>
      <c r="D697" s="5">
        <v>131</v>
      </c>
    </row>
    <row r="698" spans="1:4" x14ac:dyDescent="0.25">
      <c r="A698" s="2">
        <v>13991122</v>
      </c>
      <c r="B698" s="5">
        <v>84</v>
      </c>
      <c r="C698" s="5">
        <v>232</v>
      </c>
      <c r="D698" s="5">
        <v>132</v>
      </c>
    </row>
    <row r="699" spans="1:4" x14ac:dyDescent="0.25">
      <c r="A699" s="2">
        <v>13991123</v>
      </c>
      <c r="B699" s="5">
        <v>53</v>
      </c>
      <c r="C699" s="5">
        <v>236</v>
      </c>
      <c r="D699" s="5">
        <v>120</v>
      </c>
    </row>
    <row r="700" spans="1:4" x14ac:dyDescent="0.25">
      <c r="A700" s="2">
        <v>13991124</v>
      </c>
      <c r="B700" s="5">
        <v>61</v>
      </c>
      <c r="C700" s="5">
        <v>187</v>
      </c>
      <c r="D700" s="5">
        <v>204</v>
      </c>
    </row>
    <row r="701" spans="1:4" x14ac:dyDescent="0.25">
      <c r="A701" s="2">
        <v>13991125</v>
      </c>
      <c r="B701" s="5">
        <v>112</v>
      </c>
      <c r="C701" s="5">
        <v>229</v>
      </c>
      <c r="D701" s="5">
        <v>241</v>
      </c>
    </row>
    <row r="702" spans="1:4" x14ac:dyDescent="0.25">
      <c r="A702" s="2">
        <v>13991126</v>
      </c>
      <c r="B702" s="5">
        <v>67</v>
      </c>
      <c r="C702" s="5">
        <v>225</v>
      </c>
      <c r="D702" s="5">
        <v>175</v>
      </c>
    </row>
    <row r="703" spans="1:4" x14ac:dyDescent="0.25">
      <c r="A703" s="2">
        <v>13991127</v>
      </c>
      <c r="B703" s="5">
        <v>107</v>
      </c>
      <c r="C703" s="5">
        <v>253</v>
      </c>
      <c r="D703" s="5">
        <v>112</v>
      </c>
    </row>
    <row r="704" spans="1:4" x14ac:dyDescent="0.25">
      <c r="A704" s="2">
        <v>13991128</v>
      </c>
      <c r="B704" s="5">
        <v>205</v>
      </c>
      <c r="C704" s="5">
        <v>297</v>
      </c>
      <c r="D704" s="5">
        <v>101</v>
      </c>
    </row>
    <row r="705" spans="1:4" x14ac:dyDescent="0.25">
      <c r="A705" s="2">
        <v>13991129</v>
      </c>
      <c r="B705" s="5">
        <v>273</v>
      </c>
      <c r="C705" s="5">
        <v>237</v>
      </c>
      <c r="D705" s="5">
        <v>145</v>
      </c>
    </row>
    <row r="706" spans="1:4" x14ac:dyDescent="0.25">
      <c r="A706" s="2">
        <v>13991130</v>
      </c>
      <c r="B706" s="5">
        <v>71</v>
      </c>
      <c r="C706" s="5">
        <v>293</v>
      </c>
      <c r="D706" s="5">
        <v>197</v>
      </c>
    </row>
    <row r="707" spans="1:4" x14ac:dyDescent="0.25">
      <c r="A707" s="2">
        <v>13991201</v>
      </c>
      <c r="B707" s="5">
        <v>175</v>
      </c>
      <c r="C707" s="5">
        <v>234</v>
      </c>
      <c r="D707" s="5">
        <v>224</v>
      </c>
    </row>
    <row r="708" spans="1:4" x14ac:dyDescent="0.25">
      <c r="A708" s="2">
        <v>13991202</v>
      </c>
      <c r="B708" s="5">
        <v>159</v>
      </c>
      <c r="C708" s="5">
        <v>220</v>
      </c>
      <c r="D708" s="5">
        <v>165</v>
      </c>
    </row>
    <row r="709" spans="1:4" x14ac:dyDescent="0.25">
      <c r="A709" s="2">
        <v>13991203</v>
      </c>
      <c r="B709" s="5">
        <v>135</v>
      </c>
      <c r="C709" s="5">
        <v>271</v>
      </c>
      <c r="D709" s="5">
        <v>168</v>
      </c>
    </row>
    <row r="710" spans="1:4" x14ac:dyDescent="0.25">
      <c r="A710" s="2">
        <v>13991204</v>
      </c>
      <c r="B710" s="5">
        <v>175</v>
      </c>
      <c r="C710" s="5">
        <v>210</v>
      </c>
      <c r="D710" s="5">
        <v>186</v>
      </c>
    </row>
    <row r="711" spans="1:4" x14ac:dyDescent="0.25">
      <c r="A711" s="2">
        <v>13991205</v>
      </c>
      <c r="B711" s="5">
        <v>164</v>
      </c>
      <c r="C711" s="5">
        <v>231</v>
      </c>
      <c r="D711" s="5">
        <v>105</v>
      </c>
    </row>
    <row r="712" spans="1:4" x14ac:dyDescent="0.25">
      <c r="A712" s="2">
        <v>13991206</v>
      </c>
      <c r="B712" s="5">
        <v>145</v>
      </c>
      <c r="C712" s="5">
        <v>188</v>
      </c>
      <c r="D712" s="5">
        <v>128</v>
      </c>
    </row>
    <row r="713" spans="1:4" x14ac:dyDescent="0.25">
      <c r="A713" s="2">
        <v>13991207</v>
      </c>
      <c r="B713" s="5">
        <v>254</v>
      </c>
      <c r="C713" s="5">
        <v>216</v>
      </c>
      <c r="D713" s="5">
        <v>163</v>
      </c>
    </row>
    <row r="714" spans="1:4" x14ac:dyDescent="0.25">
      <c r="A714" s="2">
        <v>13991208</v>
      </c>
      <c r="B714" s="5">
        <v>241</v>
      </c>
      <c r="C714" s="5">
        <v>273</v>
      </c>
      <c r="D714" s="5">
        <v>148</v>
      </c>
    </row>
    <row r="715" spans="1:4" x14ac:dyDescent="0.25">
      <c r="A715" s="2">
        <v>13991209</v>
      </c>
      <c r="B715" s="5">
        <v>230</v>
      </c>
      <c r="C715" s="5">
        <v>213</v>
      </c>
      <c r="D715" s="5">
        <v>179</v>
      </c>
    </row>
    <row r="716" spans="1:4" x14ac:dyDescent="0.25">
      <c r="A716" s="2">
        <v>13991210</v>
      </c>
      <c r="B716" s="5">
        <v>382</v>
      </c>
      <c r="C716" s="5">
        <v>217</v>
      </c>
      <c r="D716" s="5">
        <v>81</v>
      </c>
    </row>
    <row r="717" spans="1:4" x14ac:dyDescent="0.25">
      <c r="A717" s="2">
        <v>13991211</v>
      </c>
      <c r="B717" s="5">
        <v>287</v>
      </c>
      <c r="C717" s="5">
        <v>256</v>
      </c>
      <c r="D717" s="5">
        <v>126</v>
      </c>
    </row>
    <row r="718" spans="1:4" x14ac:dyDescent="0.25">
      <c r="A718" s="2">
        <v>13991212</v>
      </c>
      <c r="B718" s="5">
        <v>358</v>
      </c>
      <c r="C718" s="5">
        <v>208</v>
      </c>
      <c r="D718" s="5">
        <v>183</v>
      </c>
    </row>
    <row r="719" spans="1:4" x14ac:dyDescent="0.25">
      <c r="A719" s="2">
        <v>13991213</v>
      </c>
      <c r="B719" s="5">
        <v>333</v>
      </c>
      <c r="C719" s="5">
        <v>230</v>
      </c>
      <c r="D719" s="5">
        <v>199</v>
      </c>
    </row>
    <row r="720" spans="1:4" x14ac:dyDescent="0.25">
      <c r="A720" s="2">
        <v>13991214</v>
      </c>
      <c r="B720" s="5">
        <v>285</v>
      </c>
      <c r="C720" s="5">
        <v>139</v>
      </c>
      <c r="D720" s="5">
        <v>185</v>
      </c>
    </row>
    <row r="721" spans="1:4" x14ac:dyDescent="0.25">
      <c r="A721" s="2">
        <v>13991215</v>
      </c>
      <c r="B721" s="5">
        <v>317</v>
      </c>
      <c r="C721" s="5">
        <v>150</v>
      </c>
      <c r="D721" s="5">
        <v>80</v>
      </c>
    </row>
    <row r="722" spans="1:4" x14ac:dyDescent="0.25">
      <c r="A722" s="2">
        <v>13991216</v>
      </c>
      <c r="B722" s="5">
        <v>286</v>
      </c>
      <c r="C722" s="5">
        <v>178</v>
      </c>
      <c r="D722" s="5">
        <v>176</v>
      </c>
    </row>
    <row r="723" spans="1:4" x14ac:dyDescent="0.25">
      <c r="A723" s="2">
        <v>13991217</v>
      </c>
      <c r="B723" s="5">
        <v>228</v>
      </c>
      <c r="C723" s="5">
        <v>134</v>
      </c>
      <c r="D723" s="5">
        <v>174</v>
      </c>
    </row>
    <row r="724" spans="1:4" x14ac:dyDescent="0.25">
      <c r="A724" s="2">
        <v>13991218</v>
      </c>
      <c r="B724" s="5">
        <v>271</v>
      </c>
      <c r="C724" s="5">
        <v>156</v>
      </c>
      <c r="D724" s="5">
        <v>184</v>
      </c>
    </row>
    <row r="725" spans="1:4" x14ac:dyDescent="0.25">
      <c r="A725" s="2">
        <v>13991219</v>
      </c>
      <c r="B725" s="5">
        <v>192</v>
      </c>
      <c r="C725" s="5">
        <v>132</v>
      </c>
      <c r="D725" s="5">
        <v>175</v>
      </c>
    </row>
    <row r="726" spans="1:4" x14ac:dyDescent="0.25">
      <c r="A726" s="2">
        <v>13991220</v>
      </c>
      <c r="B726" s="5">
        <v>217</v>
      </c>
      <c r="C726" s="5">
        <v>101</v>
      </c>
      <c r="D726" s="5">
        <v>155</v>
      </c>
    </row>
    <row r="727" spans="1:4" x14ac:dyDescent="0.25">
      <c r="A727" s="2">
        <v>13991221</v>
      </c>
      <c r="B727" s="5">
        <v>208</v>
      </c>
      <c r="C727" s="5">
        <v>137</v>
      </c>
      <c r="D727" s="5">
        <v>105</v>
      </c>
    </row>
    <row r="728" spans="1:4" x14ac:dyDescent="0.25">
      <c r="A728" s="2">
        <v>13991222</v>
      </c>
      <c r="B728" s="5">
        <v>202</v>
      </c>
      <c r="C728" s="5">
        <v>90</v>
      </c>
      <c r="D728" s="5">
        <v>172</v>
      </c>
    </row>
    <row r="729" spans="1:4" x14ac:dyDescent="0.25">
      <c r="A729" s="2">
        <v>13991223</v>
      </c>
      <c r="B729" s="5">
        <v>173</v>
      </c>
      <c r="C729" s="5">
        <v>66</v>
      </c>
      <c r="D729" s="5">
        <v>91</v>
      </c>
    </row>
    <row r="730" spans="1:4" x14ac:dyDescent="0.25">
      <c r="A730" s="2">
        <v>13991224</v>
      </c>
      <c r="B730" s="5">
        <v>143</v>
      </c>
      <c r="C730" s="5">
        <v>170</v>
      </c>
      <c r="D730" s="5">
        <v>73</v>
      </c>
    </row>
    <row r="731" spans="1:4" x14ac:dyDescent="0.25">
      <c r="A731" s="2">
        <v>13991225</v>
      </c>
      <c r="B731" s="5">
        <v>155</v>
      </c>
      <c r="C731" s="5">
        <v>173</v>
      </c>
      <c r="D731" s="5">
        <v>172</v>
      </c>
    </row>
    <row r="732" spans="1:4" x14ac:dyDescent="0.25">
      <c r="A732" s="2">
        <v>13991226</v>
      </c>
      <c r="B732" s="5">
        <v>118</v>
      </c>
      <c r="C732" s="5">
        <v>200</v>
      </c>
      <c r="D732" s="5">
        <v>114</v>
      </c>
    </row>
    <row r="733" spans="1:4" x14ac:dyDescent="0.25">
      <c r="A733" s="2">
        <v>13991227</v>
      </c>
      <c r="B733" s="5">
        <v>126</v>
      </c>
      <c r="C733" s="5">
        <v>155</v>
      </c>
      <c r="D733" s="5">
        <v>131</v>
      </c>
    </row>
    <row r="734" spans="1:4" x14ac:dyDescent="0.25">
      <c r="A734" s="2">
        <v>13991228</v>
      </c>
      <c r="B734" s="5">
        <v>47</v>
      </c>
      <c r="C734" s="5">
        <v>191</v>
      </c>
      <c r="D734" s="5">
        <v>190</v>
      </c>
    </row>
    <row r="735" spans="1:4" x14ac:dyDescent="0.25">
      <c r="A735" s="2">
        <v>13991229</v>
      </c>
      <c r="B735" s="5">
        <v>64</v>
      </c>
      <c r="C735" s="5">
        <v>187</v>
      </c>
      <c r="D735" s="5">
        <v>128</v>
      </c>
    </row>
    <row r="736" spans="1:4" x14ac:dyDescent="0.25">
      <c r="A736" s="2">
        <v>13991230</v>
      </c>
      <c r="B736" s="5">
        <v>85</v>
      </c>
      <c r="C736" s="5">
        <v>174</v>
      </c>
      <c r="D736" s="5">
        <v>190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C5243-3E6D-4595-84EC-EBAEEFD2E7B1}">
  <dimension ref="A2:E38"/>
  <sheetViews>
    <sheetView topLeftCell="A4" zoomScale="98" zoomScaleNormal="98" workbookViewId="0">
      <selection activeCell="E4" sqref="E4"/>
    </sheetView>
  </sheetViews>
  <sheetFormatPr defaultRowHeight="15" x14ac:dyDescent="0.25"/>
  <cols>
    <col min="1" max="1" width="13.7109375" bestFit="1" customWidth="1"/>
    <col min="2" max="2" width="18.140625" bestFit="1" customWidth="1"/>
    <col min="3" max="3" width="15.85546875" bestFit="1" customWidth="1"/>
    <col min="4" max="4" width="34.7109375" bestFit="1" customWidth="1"/>
    <col min="5" max="5" width="15.28515625" bestFit="1" customWidth="1"/>
  </cols>
  <sheetData>
    <row r="2" spans="1:5" x14ac:dyDescent="0.25">
      <c r="A2" s="1" t="s">
        <v>1</v>
      </c>
      <c r="B2" t="s">
        <v>1577</v>
      </c>
    </row>
    <row r="4" spans="1:5" x14ac:dyDescent="0.25">
      <c r="A4" s="1" t="s">
        <v>1525</v>
      </c>
      <c r="B4" t="s">
        <v>1581</v>
      </c>
      <c r="C4" t="s">
        <v>1582</v>
      </c>
      <c r="D4" t="s">
        <v>1583</v>
      </c>
      <c r="E4" t="s">
        <v>1584</v>
      </c>
    </row>
    <row r="5" spans="1:5" x14ac:dyDescent="0.25">
      <c r="A5" s="2" t="s">
        <v>1541</v>
      </c>
      <c r="B5" s="5">
        <v>1772.6731182795697</v>
      </c>
      <c r="C5" s="5">
        <v>2309.1483870967741</v>
      </c>
      <c r="D5" s="5">
        <v>4081.8215053763447</v>
      </c>
      <c r="E5" s="5">
        <v>2306.1021505376343</v>
      </c>
    </row>
    <row r="6" spans="1:5" x14ac:dyDescent="0.25">
      <c r="A6" s="3" t="s">
        <v>39</v>
      </c>
      <c r="B6" s="5">
        <v>335.45161290322579</v>
      </c>
      <c r="C6" s="5">
        <v>475.90322580645159</v>
      </c>
      <c r="D6" s="5">
        <v>811.35483870967732</v>
      </c>
      <c r="E6" s="5">
        <v>530.8709677419356</v>
      </c>
    </row>
    <row r="7" spans="1:5" x14ac:dyDescent="0.25">
      <c r="A7" s="4" t="s">
        <v>11</v>
      </c>
      <c r="B7" s="5">
        <v>148.38709677419354</v>
      </c>
      <c r="C7" s="5">
        <v>142.8064516129032</v>
      </c>
      <c r="D7" s="5">
        <v>291.19354838709683</v>
      </c>
      <c r="E7" s="5">
        <v>183.77419354838713</v>
      </c>
    </row>
    <row r="8" spans="1:5" x14ac:dyDescent="0.25">
      <c r="A8" s="4" t="s">
        <v>21</v>
      </c>
      <c r="B8" s="5">
        <v>116.19354838709678</v>
      </c>
      <c r="C8" s="5">
        <v>179.61290322580649</v>
      </c>
      <c r="D8" s="5">
        <v>295.80645161290312</v>
      </c>
      <c r="E8" s="5">
        <v>186.2258064516129</v>
      </c>
    </row>
    <row r="9" spans="1:5" x14ac:dyDescent="0.25">
      <c r="A9" s="4" t="s">
        <v>22</v>
      </c>
      <c r="B9" s="5">
        <v>70.870967741935488</v>
      </c>
      <c r="C9" s="5">
        <v>153.48387096774192</v>
      </c>
      <c r="D9" s="5">
        <v>224.35483870967738</v>
      </c>
      <c r="E9" s="5">
        <v>160.87096774193554</v>
      </c>
    </row>
    <row r="10" spans="1:5" x14ac:dyDescent="0.25">
      <c r="A10" s="3" t="s">
        <v>40</v>
      </c>
      <c r="B10" s="5">
        <v>399.35483870967744</v>
      </c>
      <c r="C10" s="5">
        <v>617.64516129032256</v>
      </c>
      <c r="D10" s="5">
        <v>1017.0000000000002</v>
      </c>
      <c r="E10" s="5">
        <v>582.06451612903209</v>
      </c>
    </row>
    <row r="11" spans="1:5" x14ac:dyDescent="0.25">
      <c r="A11" s="4" t="s">
        <v>23</v>
      </c>
      <c r="B11" s="5">
        <v>92.61290322580642</v>
      </c>
      <c r="C11" s="5">
        <v>193.38709677419359</v>
      </c>
      <c r="D11" s="5">
        <v>286</v>
      </c>
      <c r="E11" s="5">
        <v>186.67741935483875</v>
      </c>
    </row>
    <row r="12" spans="1:5" x14ac:dyDescent="0.25">
      <c r="A12" s="4" t="s">
        <v>24</v>
      </c>
      <c r="B12" s="5">
        <v>126.38709677419351</v>
      </c>
      <c r="C12" s="5">
        <v>196.9677419354839</v>
      </c>
      <c r="D12" s="5">
        <v>323.35483870967749</v>
      </c>
      <c r="E12" s="5">
        <v>179.22580645161287</v>
      </c>
    </row>
    <row r="13" spans="1:5" x14ac:dyDescent="0.25">
      <c r="A13" s="4" t="s">
        <v>25</v>
      </c>
      <c r="B13" s="5">
        <v>180.35483870967747</v>
      </c>
      <c r="C13" s="5">
        <v>227.29032258064507</v>
      </c>
      <c r="D13" s="5">
        <v>407.64516129032262</v>
      </c>
      <c r="E13" s="5">
        <v>216.16129032258053</v>
      </c>
    </row>
    <row r="14" spans="1:5" x14ac:dyDescent="0.25">
      <c r="A14" s="3" t="s">
        <v>41</v>
      </c>
      <c r="B14" s="5">
        <v>469.03333333333319</v>
      </c>
      <c r="C14" s="5">
        <v>594.16666666666674</v>
      </c>
      <c r="D14" s="5">
        <v>1063.2000000000003</v>
      </c>
      <c r="E14" s="5">
        <v>673.16666666666663</v>
      </c>
    </row>
    <row r="15" spans="1:5" x14ac:dyDescent="0.25">
      <c r="A15" s="4" t="s">
        <v>26</v>
      </c>
      <c r="B15" s="5">
        <v>171.29999999999993</v>
      </c>
      <c r="C15" s="5">
        <v>187.63333333333333</v>
      </c>
      <c r="D15" s="5">
        <v>358.93333333333339</v>
      </c>
      <c r="E15" s="5">
        <v>229.83333333333337</v>
      </c>
    </row>
    <row r="16" spans="1:5" x14ac:dyDescent="0.25">
      <c r="A16" s="4" t="s">
        <v>27</v>
      </c>
      <c r="B16" s="5">
        <v>116.86666666666665</v>
      </c>
      <c r="C16" s="5">
        <v>193.2000000000001</v>
      </c>
      <c r="D16" s="5">
        <v>310.06666666666672</v>
      </c>
      <c r="E16" s="5">
        <v>225.59999999999994</v>
      </c>
    </row>
    <row r="17" spans="1:5" x14ac:dyDescent="0.25">
      <c r="A17" s="4" t="s">
        <v>28</v>
      </c>
      <c r="B17" s="5">
        <v>180.86666666666659</v>
      </c>
      <c r="C17" s="5">
        <v>213.33333333333334</v>
      </c>
      <c r="D17" s="5">
        <v>394.2000000000001</v>
      </c>
      <c r="E17" s="5">
        <v>217.73333333333332</v>
      </c>
    </row>
    <row r="18" spans="1:5" x14ac:dyDescent="0.25">
      <c r="A18" s="3" t="s">
        <v>42</v>
      </c>
      <c r="B18" s="5">
        <v>568.83333333333326</v>
      </c>
      <c r="C18" s="5">
        <v>621.43333333333328</v>
      </c>
      <c r="D18" s="5">
        <v>1190.2666666666667</v>
      </c>
      <c r="E18" s="5">
        <v>520</v>
      </c>
    </row>
    <row r="19" spans="1:5" x14ac:dyDescent="0.25">
      <c r="A19" s="4" t="s">
        <v>29</v>
      </c>
      <c r="B19" s="5">
        <v>228.36666666666659</v>
      </c>
      <c r="C19" s="5">
        <v>234.96666666666667</v>
      </c>
      <c r="D19" s="5">
        <v>463.33333333333337</v>
      </c>
      <c r="E19" s="5">
        <v>208.8</v>
      </c>
    </row>
    <row r="20" spans="1:5" x14ac:dyDescent="0.25">
      <c r="A20" s="4" t="s">
        <v>30</v>
      </c>
      <c r="B20" s="5">
        <v>135.29999999999998</v>
      </c>
      <c r="C20" s="5">
        <v>203.13333333333324</v>
      </c>
      <c r="D20" s="5">
        <v>338.43333333333339</v>
      </c>
      <c r="E20" s="5">
        <v>159.5333333333333</v>
      </c>
    </row>
    <row r="21" spans="1:5" x14ac:dyDescent="0.25">
      <c r="A21" s="4" t="s">
        <v>31</v>
      </c>
      <c r="B21" s="5">
        <v>205.16666666666669</v>
      </c>
      <c r="C21" s="5">
        <v>183.33333333333334</v>
      </c>
      <c r="D21" s="5">
        <v>388.49999999999994</v>
      </c>
      <c r="E21" s="5">
        <v>151.66666666666666</v>
      </c>
    </row>
    <row r="22" spans="1:5" x14ac:dyDescent="0.25">
      <c r="A22" s="2" t="s">
        <v>1523</v>
      </c>
      <c r="B22" s="5">
        <v>1755.0207267334076</v>
      </c>
      <c r="C22" s="5">
        <v>2353.5802373007041</v>
      </c>
      <c r="D22" s="5">
        <v>4108.6009640341117</v>
      </c>
      <c r="E22" s="5">
        <v>2541.9078605858363</v>
      </c>
    </row>
    <row r="23" spans="1:5" x14ac:dyDescent="0.25">
      <c r="A23" s="3" t="s">
        <v>39</v>
      </c>
      <c r="B23" s="5">
        <v>435.41935483870964</v>
      </c>
      <c r="C23" s="5">
        <v>582.70967741935465</v>
      </c>
      <c r="D23" s="5">
        <v>1018.1290322580644</v>
      </c>
      <c r="E23" s="5">
        <v>667.7096774193551</v>
      </c>
    </row>
    <row r="24" spans="1:5" x14ac:dyDescent="0.25">
      <c r="A24" s="4" t="s">
        <v>11</v>
      </c>
      <c r="B24" s="5">
        <v>165.19354838709677</v>
      </c>
      <c r="C24" s="5">
        <v>204.3225806451612</v>
      </c>
      <c r="D24" s="5">
        <v>369.51612903225805</v>
      </c>
      <c r="E24" s="5">
        <v>221.77419354838713</v>
      </c>
    </row>
    <row r="25" spans="1:5" x14ac:dyDescent="0.25">
      <c r="A25" s="4" t="s">
        <v>21</v>
      </c>
      <c r="B25" s="5">
        <v>177.77419354838707</v>
      </c>
      <c r="C25" s="5">
        <v>205.93548387096769</v>
      </c>
      <c r="D25" s="5">
        <v>383.70967741935476</v>
      </c>
      <c r="E25" s="5">
        <v>236.19354838709685</v>
      </c>
    </row>
    <row r="26" spans="1:5" x14ac:dyDescent="0.25">
      <c r="A26" s="4" t="s">
        <v>22</v>
      </c>
      <c r="B26" s="5">
        <v>92.451612903225822</v>
      </c>
      <c r="C26" s="5">
        <v>172.45161290322574</v>
      </c>
      <c r="D26" s="5">
        <v>264.90322580645159</v>
      </c>
      <c r="E26" s="5">
        <v>209.74193548387103</v>
      </c>
    </row>
    <row r="27" spans="1:5" x14ac:dyDescent="0.25">
      <c r="A27" s="3" t="s">
        <v>40</v>
      </c>
      <c r="B27" s="5">
        <v>272.09677419354841</v>
      </c>
      <c r="C27" s="5">
        <v>499.19354838709683</v>
      </c>
      <c r="D27" s="5">
        <v>771.29032258064501</v>
      </c>
      <c r="E27" s="5">
        <v>594.70967741935488</v>
      </c>
    </row>
    <row r="28" spans="1:5" x14ac:dyDescent="0.25">
      <c r="A28" s="4" t="s">
        <v>23</v>
      </c>
      <c r="B28" s="5">
        <v>66.612903225806448</v>
      </c>
      <c r="C28" s="5">
        <v>152.93548387096769</v>
      </c>
      <c r="D28" s="5">
        <v>219.54838709677423</v>
      </c>
      <c r="E28" s="5">
        <v>177.29032258064512</v>
      </c>
    </row>
    <row r="29" spans="1:5" x14ac:dyDescent="0.25">
      <c r="A29" s="4" t="s">
        <v>24</v>
      </c>
      <c r="B29" s="5">
        <v>70.580645161290334</v>
      </c>
      <c r="C29" s="5">
        <v>164.74193548387103</v>
      </c>
      <c r="D29" s="5">
        <v>235.32258064516128</v>
      </c>
      <c r="E29" s="5">
        <v>194.35483870967744</v>
      </c>
    </row>
    <row r="30" spans="1:5" x14ac:dyDescent="0.25">
      <c r="A30" s="4" t="s">
        <v>25</v>
      </c>
      <c r="B30" s="5">
        <v>134.90322580645162</v>
      </c>
      <c r="C30" s="5">
        <v>181.51612903225808</v>
      </c>
      <c r="D30" s="5">
        <v>316.41935483870952</v>
      </c>
      <c r="E30" s="5">
        <v>223.06451612903228</v>
      </c>
    </row>
    <row r="31" spans="1:5" x14ac:dyDescent="0.25">
      <c r="A31" s="3" t="s">
        <v>41</v>
      </c>
      <c r="B31" s="5">
        <v>481.70000000000005</v>
      </c>
      <c r="C31" s="5">
        <v>611.76666666666665</v>
      </c>
      <c r="D31" s="5">
        <v>1093.4666666666667</v>
      </c>
      <c r="E31" s="5">
        <v>635.73333333333346</v>
      </c>
    </row>
    <row r="32" spans="1:5" x14ac:dyDescent="0.25">
      <c r="A32" s="4" t="s">
        <v>26</v>
      </c>
      <c r="B32" s="5">
        <v>122.93333333333335</v>
      </c>
      <c r="C32" s="5">
        <v>171.53333333333339</v>
      </c>
      <c r="D32" s="5">
        <v>294.46666666666664</v>
      </c>
      <c r="E32" s="5">
        <v>202.5</v>
      </c>
    </row>
    <row r="33" spans="1:5" x14ac:dyDescent="0.25">
      <c r="A33" s="4" t="s">
        <v>27</v>
      </c>
      <c r="B33" s="5">
        <v>157.86666666666667</v>
      </c>
      <c r="C33" s="5">
        <v>219.86666666666673</v>
      </c>
      <c r="D33" s="5">
        <v>377.73333333333329</v>
      </c>
      <c r="E33" s="5">
        <v>218.33333333333343</v>
      </c>
    </row>
    <row r="34" spans="1:5" x14ac:dyDescent="0.25">
      <c r="A34" s="4" t="s">
        <v>28</v>
      </c>
      <c r="B34" s="5">
        <v>200.9</v>
      </c>
      <c r="C34" s="5">
        <v>220.36666666666662</v>
      </c>
      <c r="D34" s="5">
        <v>421.26666666666665</v>
      </c>
      <c r="E34" s="5">
        <v>214.90000000000003</v>
      </c>
    </row>
    <row r="35" spans="1:5" x14ac:dyDescent="0.25">
      <c r="A35" s="3" t="s">
        <v>42</v>
      </c>
      <c r="B35" s="5">
        <v>565.80459770114931</v>
      </c>
      <c r="C35" s="5">
        <v>659.91034482758619</v>
      </c>
      <c r="D35" s="5">
        <v>1225.7149425287359</v>
      </c>
      <c r="E35" s="5">
        <v>643.75517241379305</v>
      </c>
    </row>
    <row r="36" spans="1:5" x14ac:dyDescent="0.25">
      <c r="A36" s="4" t="s">
        <v>29</v>
      </c>
      <c r="B36" s="5">
        <v>158.73333333333332</v>
      </c>
      <c r="C36" s="5">
        <v>226.33333333333337</v>
      </c>
      <c r="D36" s="5">
        <v>385.06666666666683</v>
      </c>
      <c r="E36" s="5">
        <v>214.53333333333325</v>
      </c>
    </row>
    <row r="37" spans="1:5" x14ac:dyDescent="0.25">
      <c r="A37" s="4" t="s">
        <v>30</v>
      </c>
      <c r="B37" s="5">
        <v>183.93333333333334</v>
      </c>
      <c r="C37" s="5">
        <v>225.26666666666659</v>
      </c>
      <c r="D37" s="5">
        <v>409.20000000000016</v>
      </c>
      <c r="E37" s="5">
        <v>214.56666666666666</v>
      </c>
    </row>
    <row r="38" spans="1:5" x14ac:dyDescent="0.25">
      <c r="A38" s="4" t="s">
        <v>31</v>
      </c>
      <c r="B38" s="5">
        <v>223.13793103448273</v>
      </c>
      <c r="C38" s="5">
        <v>208.31034482758619</v>
      </c>
      <c r="D38" s="5">
        <v>431.44827586206895</v>
      </c>
      <c r="E38" s="5">
        <v>214.65517241379317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F40C4-286E-463A-ACD6-284835DAA40B}">
  <dimension ref="A3:B769"/>
  <sheetViews>
    <sheetView topLeftCell="A4" workbookViewId="0">
      <selection activeCell="B11" sqref="B11"/>
    </sheetView>
  </sheetViews>
  <sheetFormatPr defaultRowHeight="15" x14ac:dyDescent="0.25"/>
  <cols>
    <col min="1" max="1" width="13.7109375" bestFit="1" customWidth="1"/>
    <col min="2" max="2" width="24.42578125" bestFit="1" customWidth="1"/>
    <col min="3" max="3" width="14.28515625" bestFit="1" customWidth="1"/>
  </cols>
  <sheetData>
    <row r="3" spans="1:2" x14ac:dyDescent="0.25">
      <c r="A3" s="1" t="s">
        <v>1525</v>
      </c>
      <c r="B3" t="s">
        <v>1529</v>
      </c>
    </row>
    <row r="4" spans="1:2" x14ac:dyDescent="0.25">
      <c r="A4" s="2" t="s">
        <v>1541</v>
      </c>
      <c r="B4" s="5">
        <v>70296</v>
      </c>
    </row>
    <row r="5" spans="1:2" x14ac:dyDescent="0.25">
      <c r="A5" s="3" t="s">
        <v>39</v>
      </c>
      <c r="B5" s="5">
        <v>16457</v>
      </c>
    </row>
    <row r="6" spans="1:2" x14ac:dyDescent="0.25">
      <c r="A6" s="4" t="s">
        <v>11</v>
      </c>
      <c r="B6" s="5">
        <v>5697</v>
      </c>
    </row>
    <row r="7" spans="1:2" x14ac:dyDescent="0.25">
      <c r="A7" s="7" t="s">
        <v>1542</v>
      </c>
      <c r="B7" s="5">
        <v>222</v>
      </c>
    </row>
    <row r="8" spans="1:2" x14ac:dyDescent="0.25">
      <c r="A8" s="7" t="s">
        <v>1543</v>
      </c>
      <c r="B8" s="5">
        <v>191</v>
      </c>
    </row>
    <row r="9" spans="1:2" x14ac:dyDescent="0.25">
      <c r="A9" s="7" t="s">
        <v>1544</v>
      </c>
      <c r="B9" s="5">
        <v>253</v>
      </c>
    </row>
    <row r="10" spans="1:2" x14ac:dyDescent="0.25">
      <c r="A10" s="7" t="s">
        <v>1545</v>
      </c>
      <c r="B10" s="5">
        <v>231</v>
      </c>
    </row>
    <row r="11" spans="1:2" x14ac:dyDescent="0.25">
      <c r="A11" s="7" t="s">
        <v>1546</v>
      </c>
      <c r="B11" s="5">
        <v>188</v>
      </c>
    </row>
    <row r="12" spans="1:2" x14ac:dyDescent="0.25">
      <c r="A12" s="7" t="s">
        <v>1547</v>
      </c>
      <c r="B12" s="5">
        <v>225</v>
      </c>
    </row>
    <row r="13" spans="1:2" x14ac:dyDescent="0.25">
      <c r="A13" s="7" t="s">
        <v>1548</v>
      </c>
      <c r="B13" s="5">
        <v>216</v>
      </c>
    </row>
    <row r="14" spans="1:2" x14ac:dyDescent="0.25">
      <c r="A14" s="7" t="s">
        <v>1549</v>
      </c>
      <c r="B14" s="5">
        <v>207</v>
      </c>
    </row>
    <row r="15" spans="1:2" x14ac:dyDescent="0.25">
      <c r="A15" s="7" t="s">
        <v>1550</v>
      </c>
      <c r="B15" s="5">
        <v>169</v>
      </c>
    </row>
    <row r="16" spans="1:2" x14ac:dyDescent="0.25">
      <c r="A16" s="7" t="s">
        <v>1551</v>
      </c>
      <c r="B16" s="5">
        <v>218</v>
      </c>
    </row>
    <row r="17" spans="1:2" x14ac:dyDescent="0.25">
      <c r="A17" s="7" t="s">
        <v>1552</v>
      </c>
      <c r="B17" s="5">
        <v>190</v>
      </c>
    </row>
    <row r="18" spans="1:2" x14ac:dyDescent="0.25">
      <c r="A18" s="7" t="s">
        <v>1553</v>
      </c>
      <c r="B18" s="5">
        <v>257</v>
      </c>
    </row>
    <row r="19" spans="1:2" x14ac:dyDescent="0.25">
      <c r="A19" s="7" t="s">
        <v>1556</v>
      </c>
      <c r="B19" s="5">
        <v>181</v>
      </c>
    </row>
    <row r="20" spans="1:2" x14ac:dyDescent="0.25">
      <c r="A20" s="7" t="s">
        <v>1557</v>
      </c>
      <c r="B20" s="5">
        <v>185</v>
      </c>
    </row>
    <row r="21" spans="1:2" x14ac:dyDescent="0.25">
      <c r="A21" s="7" t="s">
        <v>1558</v>
      </c>
      <c r="B21" s="5">
        <v>126</v>
      </c>
    </row>
    <row r="22" spans="1:2" x14ac:dyDescent="0.25">
      <c r="A22" s="7" t="s">
        <v>1559</v>
      </c>
      <c r="B22" s="5">
        <v>155</v>
      </c>
    </row>
    <row r="23" spans="1:2" x14ac:dyDescent="0.25">
      <c r="A23" s="7" t="s">
        <v>1560</v>
      </c>
      <c r="B23" s="5">
        <v>110</v>
      </c>
    </row>
    <row r="24" spans="1:2" x14ac:dyDescent="0.25">
      <c r="A24" s="7" t="s">
        <v>1561</v>
      </c>
      <c r="B24" s="5">
        <v>104</v>
      </c>
    </row>
    <row r="25" spans="1:2" x14ac:dyDescent="0.25">
      <c r="A25" s="7" t="s">
        <v>1562</v>
      </c>
      <c r="B25" s="5">
        <v>91</v>
      </c>
    </row>
    <row r="26" spans="1:2" x14ac:dyDescent="0.25">
      <c r="A26" s="7" t="s">
        <v>1563</v>
      </c>
      <c r="B26" s="5">
        <v>242</v>
      </c>
    </row>
    <row r="27" spans="1:2" x14ac:dyDescent="0.25">
      <c r="A27" s="7" t="s">
        <v>1564</v>
      </c>
      <c r="B27" s="5">
        <v>127</v>
      </c>
    </row>
    <row r="28" spans="1:2" x14ac:dyDescent="0.25">
      <c r="A28" s="7" t="s">
        <v>1565</v>
      </c>
      <c r="B28" s="5">
        <v>175</v>
      </c>
    </row>
    <row r="29" spans="1:2" x14ac:dyDescent="0.25">
      <c r="A29" s="7" t="s">
        <v>1566</v>
      </c>
      <c r="B29" s="5">
        <v>89</v>
      </c>
    </row>
    <row r="30" spans="1:2" x14ac:dyDescent="0.25">
      <c r="A30" s="7" t="s">
        <v>1567</v>
      </c>
      <c r="B30" s="5">
        <v>233</v>
      </c>
    </row>
    <row r="31" spans="1:2" x14ac:dyDescent="0.25">
      <c r="A31" s="7" t="s">
        <v>1568</v>
      </c>
      <c r="B31" s="5">
        <v>203</v>
      </c>
    </row>
    <row r="32" spans="1:2" x14ac:dyDescent="0.25">
      <c r="A32" s="7" t="s">
        <v>1569</v>
      </c>
      <c r="B32" s="5">
        <v>136</v>
      </c>
    </row>
    <row r="33" spans="1:2" x14ac:dyDescent="0.25">
      <c r="A33" s="7" t="s">
        <v>1570</v>
      </c>
      <c r="B33" s="5">
        <v>215</v>
      </c>
    </row>
    <row r="34" spans="1:2" x14ac:dyDescent="0.25">
      <c r="A34" s="7" t="s">
        <v>1571</v>
      </c>
      <c r="B34" s="5">
        <v>149</v>
      </c>
    </row>
    <row r="35" spans="1:2" x14ac:dyDescent="0.25">
      <c r="A35" s="7" t="s">
        <v>1572</v>
      </c>
      <c r="B35" s="5">
        <v>213</v>
      </c>
    </row>
    <row r="36" spans="1:2" x14ac:dyDescent="0.25">
      <c r="A36" s="7" t="s">
        <v>1573</v>
      </c>
      <c r="B36" s="5">
        <v>236</v>
      </c>
    </row>
    <row r="37" spans="1:2" x14ac:dyDescent="0.25">
      <c r="A37" s="7" t="s">
        <v>1574</v>
      </c>
      <c r="B37" s="5">
        <v>160</v>
      </c>
    </row>
    <row r="38" spans="1:2" x14ac:dyDescent="0.25">
      <c r="A38" s="4" t="s">
        <v>21</v>
      </c>
      <c r="B38" s="5">
        <v>5773</v>
      </c>
    </row>
    <row r="39" spans="1:2" x14ac:dyDescent="0.25">
      <c r="A39" s="7" t="s">
        <v>1542</v>
      </c>
      <c r="B39" s="5">
        <v>180</v>
      </c>
    </row>
    <row r="40" spans="1:2" x14ac:dyDescent="0.25">
      <c r="A40" s="7" t="s">
        <v>1543</v>
      </c>
      <c r="B40" s="5">
        <v>239</v>
      </c>
    </row>
    <row r="41" spans="1:2" x14ac:dyDescent="0.25">
      <c r="A41" s="7" t="s">
        <v>1544</v>
      </c>
      <c r="B41" s="5">
        <v>199</v>
      </c>
    </row>
    <row r="42" spans="1:2" x14ac:dyDescent="0.25">
      <c r="A42" s="7" t="s">
        <v>1545</v>
      </c>
      <c r="B42" s="5">
        <v>194</v>
      </c>
    </row>
    <row r="43" spans="1:2" x14ac:dyDescent="0.25">
      <c r="A43" s="7" t="s">
        <v>1546</v>
      </c>
      <c r="B43" s="5">
        <v>257</v>
      </c>
    </row>
    <row r="44" spans="1:2" x14ac:dyDescent="0.25">
      <c r="A44" s="7" t="s">
        <v>1547</v>
      </c>
      <c r="B44" s="5">
        <v>260</v>
      </c>
    </row>
    <row r="45" spans="1:2" x14ac:dyDescent="0.25">
      <c r="A45" s="7" t="s">
        <v>1548</v>
      </c>
      <c r="B45" s="5">
        <v>164</v>
      </c>
    </row>
    <row r="46" spans="1:2" x14ac:dyDescent="0.25">
      <c r="A46" s="7" t="s">
        <v>1549</v>
      </c>
      <c r="B46" s="5">
        <v>61</v>
      </c>
    </row>
    <row r="47" spans="1:2" x14ac:dyDescent="0.25">
      <c r="A47" s="7" t="s">
        <v>1550</v>
      </c>
      <c r="B47" s="5">
        <v>193</v>
      </c>
    </row>
    <row r="48" spans="1:2" x14ac:dyDescent="0.25">
      <c r="A48" s="7" t="s">
        <v>1551</v>
      </c>
      <c r="B48" s="5">
        <v>198</v>
      </c>
    </row>
    <row r="49" spans="1:2" x14ac:dyDescent="0.25">
      <c r="A49" s="7" t="s">
        <v>1552</v>
      </c>
      <c r="B49" s="5">
        <v>182</v>
      </c>
    </row>
    <row r="50" spans="1:2" x14ac:dyDescent="0.25">
      <c r="A50" s="7" t="s">
        <v>1553</v>
      </c>
      <c r="B50" s="5">
        <v>170</v>
      </c>
    </row>
    <row r="51" spans="1:2" x14ac:dyDescent="0.25">
      <c r="A51" s="7" t="s">
        <v>1556</v>
      </c>
      <c r="B51" s="5">
        <v>155</v>
      </c>
    </row>
    <row r="52" spans="1:2" x14ac:dyDescent="0.25">
      <c r="A52" s="7" t="s">
        <v>1557</v>
      </c>
      <c r="B52" s="5">
        <v>149</v>
      </c>
    </row>
    <row r="53" spans="1:2" x14ac:dyDescent="0.25">
      <c r="A53" s="7" t="s">
        <v>1558</v>
      </c>
      <c r="B53" s="5">
        <v>211</v>
      </c>
    </row>
    <row r="54" spans="1:2" x14ac:dyDescent="0.25">
      <c r="A54" s="7" t="s">
        <v>1559</v>
      </c>
      <c r="B54" s="5">
        <v>142</v>
      </c>
    </row>
    <row r="55" spans="1:2" x14ac:dyDescent="0.25">
      <c r="A55" s="7" t="s">
        <v>1560</v>
      </c>
      <c r="B55" s="5">
        <v>197</v>
      </c>
    </row>
    <row r="56" spans="1:2" x14ac:dyDescent="0.25">
      <c r="A56" s="7" t="s">
        <v>1561</v>
      </c>
      <c r="B56" s="5">
        <v>280</v>
      </c>
    </row>
    <row r="57" spans="1:2" x14ac:dyDescent="0.25">
      <c r="A57" s="7" t="s">
        <v>1562</v>
      </c>
      <c r="B57" s="5">
        <v>208</v>
      </c>
    </row>
    <row r="58" spans="1:2" x14ac:dyDescent="0.25">
      <c r="A58" s="7" t="s">
        <v>1563</v>
      </c>
      <c r="B58" s="5">
        <v>213</v>
      </c>
    </row>
    <row r="59" spans="1:2" x14ac:dyDescent="0.25">
      <c r="A59" s="7" t="s">
        <v>1564</v>
      </c>
      <c r="B59" s="5">
        <v>191</v>
      </c>
    </row>
    <row r="60" spans="1:2" x14ac:dyDescent="0.25">
      <c r="A60" s="7" t="s">
        <v>1565</v>
      </c>
      <c r="B60" s="5">
        <v>171</v>
      </c>
    </row>
    <row r="61" spans="1:2" x14ac:dyDescent="0.25">
      <c r="A61" s="7" t="s">
        <v>1566</v>
      </c>
      <c r="B61" s="5">
        <v>121</v>
      </c>
    </row>
    <row r="62" spans="1:2" x14ac:dyDescent="0.25">
      <c r="A62" s="7" t="s">
        <v>1567</v>
      </c>
      <c r="B62" s="5">
        <v>213</v>
      </c>
    </row>
    <row r="63" spans="1:2" x14ac:dyDescent="0.25">
      <c r="A63" s="7" t="s">
        <v>1568</v>
      </c>
      <c r="B63" s="5">
        <v>168</v>
      </c>
    </row>
    <row r="64" spans="1:2" x14ac:dyDescent="0.25">
      <c r="A64" s="7" t="s">
        <v>1569</v>
      </c>
      <c r="B64" s="5">
        <v>213</v>
      </c>
    </row>
    <row r="65" spans="1:2" x14ac:dyDescent="0.25">
      <c r="A65" s="7" t="s">
        <v>1570</v>
      </c>
      <c r="B65" s="5">
        <v>180</v>
      </c>
    </row>
    <row r="66" spans="1:2" x14ac:dyDescent="0.25">
      <c r="A66" s="7" t="s">
        <v>1571</v>
      </c>
      <c r="B66" s="5">
        <v>142</v>
      </c>
    </row>
    <row r="67" spans="1:2" x14ac:dyDescent="0.25">
      <c r="A67" s="7" t="s">
        <v>1572</v>
      </c>
      <c r="B67" s="5">
        <v>222</v>
      </c>
    </row>
    <row r="68" spans="1:2" x14ac:dyDescent="0.25">
      <c r="A68" s="7" t="s">
        <v>1573</v>
      </c>
      <c r="B68" s="5">
        <v>158</v>
      </c>
    </row>
    <row r="69" spans="1:2" x14ac:dyDescent="0.25">
      <c r="A69" s="7" t="s">
        <v>1574</v>
      </c>
      <c r="B69" s="5">
        <v>142</v>
      </c>
    </row>
    <row r="70" spans="1:2" x14ac:dyDescent="0.25">
      <c r="A70" s="4" t="s">
        <v>22</v>
      </c>
      <c r="B70" s="5">
        <v>4987</v>
      </c>
    </row>
    <row r="71" spans="1:2" x14ac:dyDescent="0.25">
      <c r="A71" s="7" t="s">
        <v>1542</v>
      </c>
      <c r="B71" s="5">
        <v>207</v>
      </c>
    </row>
    <row r="72" spans="1:2" x14ac:dyDescent="0.25">
      <c r="A72" s="7" t="s">
        <v>1543</v>
      </c>
      <c r="B72" s="5">
        <v>184</v>
      </c>
    </row>
    <row r="73" spans="1:2" x14ac:dyDescent="0.25">
      <c r="A73" s="7" t="s">
        <v>1544</v>
      </c>
      <c r="B73" s="5">
        <v>109</v>
      </c>
    </row>
    <row r="74" spans="1:2" x14ac:dyDescent="0.25">
      <c r="A74" s="7" t="s">
        <v>1545</v>
      </c>
      <c r="B74" s="5">
        <v>235</v>
      </c>
    </row>
    <row r="75" spans="1:2" x14ac:dyDescent="0.25">
      <c r="A75" s="7" t="s">
        <v>1546</v>
      </c>
      <c r="B75" s="5">
        <v>150</v>
      </c>
    </row>
    <row r="76" spans="1:2" x14ac:dyDescent="0.25">
      <c r="A76" s="7" t="s">
        <v>1547</v>
      </c>
      <c r="B76" s="5">
        <v>134</v>
      </c>
    </row>
    <row r="77" spans="1:2" x14ac:dyDescent="0.25">
      <c r="A77" s="7" t="s">
        <v>1548</v>
      </c>
      <c r="B77" s="5">
        <v>127</v>
      </c>
    </row>
    <row r="78" spans="1:2" x14ac:dyDescent="0.25">
      <c r="A78" s="7" t="s">
        <v>1549</v>
      </c>
      <c r="B78" s="5">
        <v>141</v>
      </c>
    </row>
    <row r="79" spans="1:2" x14ac:dyDescent="0.25">
      <c r="A79" s="7" t="s">
        <v>1550</v>
      </c>
      <c r="B79" s="5">
        <v>55</v>
      </c>
    </row>
    <row r="80" spans="1:2" x14ac:dyDescent="0.25">
      <c r="A80" s="7" t="s">
        <v>1551</v>
      </c>
      <c r="B80" s="5">
        <v>160</v>
      </c>
    </row>
    <row r="81" spans="1:2" x14ac:dyDescent="0.25">
      <c r="A81" s="7" t="s">
        <v>1552</v>
      </c>
      <c r="B81" s="5">
        <v>168</v>
      </c>
    </row>
    <row r="82" spans="1:2" x14ac:dyDescent="0.25">
      <c r="A82" s="7" t="s">
        <v>1553</v>
      </c>
      <c r="B82" s="5">
        <v>120</v>
      </c>
    </row>
    <row r="83" spans="1:2" x14ac:dyDescent="0.25">
      <c r="A83" s="7" t="s">
        <v>1556</v>
      </c>
      <c r="B83" s="5">
        <v>139</v>
      </c>
    </row>
    <row r="84" spans="1:2" x14ac:dyDescent="0.25">
      <c r="A84" s="7" t="s">
        <v>1557</v>
      </c>
      <c r="B84" s="5">
        <v>200</v>
      </c>
    </row>
    <row r="85" spans="1:2" x14ac:dyDescent="0.25">
      <c r="A85" s="7" t="s">
        <v>1558</v>
      </c>
      <c r="B85" s="5">
        <v>162</v>
      </c>
    </row>
    <row r="86" spans="1:2" x14ac:dyDescent="0.25">
      <c r="A86" s="7" t="s">
        <v>1559</v>
      </c>
      <c r="B86" s="5">
        <v>140</v>
      </c>
    </row>
    <row r="87" spans="1:2" x14ac:dyDescent="0.25">
      <c r="A87" s="7" t="s">
        <v>1560</v>
      </c>
      <c r="B87" s="5">
        <v>130</v>
      </c>
    </row>
    <row r="88" spans="1:2" x14ac:dyDescent="0.25">
      <c r="A88" s="7" t="s">
        <v>1561</v>
      </c>
      <c r="B88" s="5">
        <v>93</v>
      </c>
    </row>
    <row r="89" spans="1:2" x14ac:dyDescent="0.25">
      <c r="A89" s="7" t="s">
        <v>1562</v>
      </c>
      <c r="B89" s="5">
        <v>200</v>
      </c>
    </row>
    <row r="90" spans="1:2" x14ac:dyDescent="0.25">
      <c r="A90" s="7" t="s">
        <v>1563</v>
      </c>
      <c r="B90" s="5">
        <v>131</v>
      </c>
    </row>
    <row r="91" spans="1:2" x14ac:dyDescent="0.25">
      <c r="A91" s="7" t="s">
        <v>1564</v>
      </c>
      <c r="B91" s="5">
        <v>149</v>
      </c>
    </row>
    <row r="92" spans="1:2" x14ac:dyDescent="0.25">
      <c r="A92" s="7" t="s">
        <v>1565</v>
      </c>
      <c r="B92" s="5">
        <v>164</v>
      </c>
    </row>
    <row r="93" spans="1:2" x14ac:dyDescent="0.25">
      <c r="A93" s="7" t="s">
        <v>1566</v>
      </c>
      <c r="B93" s="5">
        <v>148</v>
      </c>
    </row>
    <row r="94" spans="1:2" x14ac:dyDescent="0.25">
      <c r="A94" s="7" t="s">
        <v>1567</v>
      </c>
      <c r="B94" s="5">
        <v>127</v>
      </c>
    </row>
    <row r="95" spans="1:2" x14ac:dyDescent="0.25">
      <c r="A95" s="7" t="s">
        <v>1568</v>
      </c>
      <c r="B95" s="5">
        <v>227</v>
      </c>
    </row>
    <row r="96" spans="1:2" x14ac:dyDescent="0.25">
      <c r="A96" s="7" t="s">
        <v>1569</v>
      </c>
      <c r="B96" s="5">
        <v>194</v>
      </c>
    </row>
    <row r="97" spans="1:2" x14ac:dyDescent="0.25">
      <c r="A97" s="7" t="s">
        <v>1570</v>
      </c>
      <c r="B97" s="5">
        <v>183</v>
      </c>
    </row>
    <row r="98" spans="1:2" x14ac:dyDescent="0.25">
      <c r="A98" s="7" t="s">
        <v>1571</v>
      </c>
      <c r="B98" s="5">
        <v>221</v>
      </c>
    </row>
    <row r="99" spans="1:2" x14ac:dyDescent="0.25">
      <c r="A99" s="7" t="s">
        <v>1572</v>
      </c>
      <c r="B99" s="5">
        <v>220</v>
      </c>
    </row>
    <row r="100" spans="1:2" x14ac:dyDescent="0.25">
      <c r="A100" s="7" t="s">
        <v>1573</v>
      </c>
      <c r="B100" s="5">
        <v>163</v>
      </c>
    </row>
    <row r="101" spans="1:2" x14ac:dyDescent="0.25">
      <c r="A101" s="7" t="s">
        <v>1574</v>
      </c>
      <c r="B101" s="5">
        <v>206</v>
      </c>
    </row>
    <row r="102" spans="1:2" x14ac:dyDescent="0.25">
      <c r="A102" s="3" t="s">
        <v>40</v>
      </c>
      <c r="B102" s="5">
        <v>18044</v>
      </c>
    </row>
    <row r="103" spans="1:2" x14ac:dyDescent="0.25">
      <c r="A103" s="4" t="s">
        <v>23</v>
      </c>
      <c r="B103" s="5">
        <v>5787</v>
      </c>
    </row>
    <row r="104" spans="1:2" x14ac:dyDescent="0.25">
      <c r="A104" s="7" t="s">
        <v>1542</v>
      </c>
      <c r="B104" s="5">
        <v>207</v>
      </c>
    </row>
    <row r="105" spans="1:2" x14ac:dyDescent="0.25">
      <c r="A105" s="7" t="s">
        <v>1543</v>
      </c>
      <c r="B105" s="5">
        <v>162</v>
      </c>
    </row>
    <row r="106" spans="1:2" x14ac:dyDescent="0.25">
      <c r="A106" s="7" t="s">
        <v>1544</v>
      </c>
      <c r="B106" s="5">
        <v>207</v>
      </c>
    </row>
    <row r="107" spans="1:2" x14ac:dyDescent="0.25">
      <c r="A107" s="7" t="s">
        <v>1545</v>
      </c>
      <c r="B107" s="5">
        <v>194</v>
      </c>
    </row>
    <row r="108" spans="1:2" x14ac:dyDescent="0.25">
      <c r="A108" s="7" t="s">
        <v>1546</v>
      </c>
      <c r="B108" s="5">
        <v>171</v>
      </c>
    </row>
    <row r="109" spans="1:2" x14ac:dyDescent="0.25">
      <c r="A109" s="7" t="s">
        <v>1547</v>
      </c>
      <c r="B109" s="5">
        <v>188</v>
      </c>
    </row>
    <row r="110" spans="1:2" x14ac:dyDescent="0.25">
      <c r="A110" s="7" t="s">
        <v>1548</v>
      </c>
      <c r="B110" s="5">
        <v>117</v>
      </c>
    </row>
    <row r="111" spans="1:2" x14ac:dyDescent="0.25">
      <c r="A111" s="7" t="s">
        <v>1549</v>
      </c>
      <c r="B111" s="5">
        <v>223</v>
      </c>
    </row>
    <row r="112" spans="1:2" x14ac:dyDescent="0.25">
      <c r="A112" s="7" t="s">
        <v>1550</v>
      </c>
      <c r="B112" s="5">
        <v>237</v>
      </c>
    </row>
    <row r="113" spans="1:2" x14ac:dyDescent="0.25">
      <c r="A113" s="7" t="s">
        <v>1551</v>
      </c>
      <c r="B113" s="5">
        <v>130</v>
      </c>
    </row>
    <row r="114" spans="1:2" x14ac:dyDescent="0.25">
      <c r="A114" s="7" t="s">
        <v>1552</v>
      </c>
      <c r="B114" s="5">
        <v>208</v>
      </c>
    </row>
    <row r="115" spans="1:2" x14ac:dyDescent="0.25">
      <c r="A115" s="7" t="s">
        <v>1553</v>
      </c>
      <c r="B115" s="5">
        <v>175</v>
      </c>
    </row>
    <row r="116" spans="1:2" x14ac:dyDescent="0.25">
      <c r="A116" s="7" t="s">
        <v>1556</v>
      </c>
      <c r="B116" s="5">
        <v>214</v>
      </c>
    </row>
    <row r="117" spans="1:2" x14ac:dyDescent="0.25">
      <c r="A117" s="7" t="s">
        <v>1557</v>
      </c>
      <c r="B117" s="5">
        <v>150</v>
      </c>
    </row>
    <row r="118" spans="1:2" x14ac:dyDescent="0.25">
      <c r="A118" s="7" t="s">
        <v>1558</v>
      </c>
      <c r="B118" s="5">
        <v>129</v>
      </c>
    </row>
    <row r="119" spans="1:2" x14ac:dyDescent="0.25">
      <c r="A119" s="7" t="s">
        <v>1559</v>
      </c>
      <c r="B119" s="5">
        <v>232</v>
      </c>
    </row>
    <row r="120" spans="1:2" x14ac:dyDescent="0.25">
      <c r="A120" s="7" t="s">
        <v>1560</v>
      </c>
      <c r="B120" s="5">
        <v>153</v>
      </c>
    </row>
    <row r="121" spans="1:2" x14ac:dyDescent="0.25">
      <c r="A121" s="7" t="s">
        <v>1561</v>
      </c>
      <c r="B121" s="5">
        <v>204</v>
      </c>
    </row>
    <row r="122" spans="1:2" x14ac:dyDescent="0.25">
      <c r="A122" s="7" t="s">
        <v>1562</v>
      </c>
      <c r="B122" s="5">
        <v>145</v>
      </c>
    </row>
    <row r="123" spans="1:2" x14ac:dyDescent="0.25">
      <c r="A123" s="7" t="s">
        <v>1563</v>
      </c>
      <c r="B123" s="5">
        <v>239</v>
      </c>
    </row>
    <row r="124" spans="1:2" x14ac:dyDescent="0.25">
      <c r="A124" s="7" t="s">
        <v>1564</v>
      </c>
      <c r="B124" s="5">
        <v>39</v>
      </c>
    </row>
    <row r="125" spans="1:2" x14ac:dyDescent="0.25">
      <c r="A125" s="7" t="s">
        <v>1565</v>
      </c>
      <c r="B125" s="5">
        <v>180</v>
      </c>
    </row>
    <row r="126" spans="1:2" x14ac:dyDescent="0.25">
      <c r="A126" s="7" t="s">
        <v>1566</v>
      </c>
      <c r="B126" s="5">
        <v>200</v>
      </c>
    </row>
    <row r="127" spans="1:2" x14ac:dyDescent="0.25">
      <c r="A127" s="7" t="s">
        <v>1567</v>
      </c>
      <c r="B127" s="5">
        <v>223</v>
      </c>
    </row>
    <row r="128" spans="1:2" x14ac:dyDescent="0.25">
      <c r="A128" s="7" t="s">
        <v>1568</v>
      </c>
      <c r="B128" s="5">
        <v>162</v>
      </c>
    </row>
    <row r="129" spans="1:2" x14ac:dyDescent="0.25">
      <c r="A129" s="7" t="s">
        <v>1569</v>
      </c>
      <c r="B129" s="5">
        <v>229</v>
      </c>
    </row>
    <row r="130" spans="1:2" x14ac:dyDescent="0.25">
      <c r="A130" s="7" t="s">
        <v>1570</v>
      </c>
      <c r="B130" s="5">
        <v>215</v>
      </c>
    </row>
    <row r="131" spans="1:2" x14ac:dyDescent="0.25">
      <c r="A131" s="7" t="s">
        <v>1571</v>
      </c>
      <c r="B131" s="5">
        <v>240</v>
      </c>
    </row>
    <row r="132" spans="1:2" x14ac:dyDescent="0.25">
      <c r="A132" s="7" t="s">
        <v>1572</v>
      </c>
      <c r="B132" s="5">
        <v>213</v>
      </c>
    </row>
    <row r="133" spans="1:2" x14ac:dyDescent="0.25">
      <c r="A133" s="7" t="s">
        <v>1573</v>
      </c>
      <c r="B133" s="5">
        <v>216</v>
      </c>
    </row>
    <row r="134" spans="1:2" x14ac:dyDescent="0.25">
      <c r="A134" s="7" t="s">
        <v>1574</v>
      </c>
      <c r="B134" s="5">
        <v>185</v>
      </c>
    </row>
    <row r="135" spans="1:2" x14ac:dyDescent="0.25">
      <c r="A135" s="4" t="s">
        <v>24</v>
      </c>
      <c r="B135" s="5">
        <v>5556</v>
      </c>
    </row>
    <row r="136" spans="1:2" x14ac:dyDescent="0.25">
      <c r="A136" s="7" t="s">
        <v>1542</v>
      </c>
      <c r="B136" s="5">
        <v>162</v>
      </c>
    </row>
    <row r="137" spans="1:2" x14ac:dyDescent="0.25">
      <c r="A137" s="7" t="s">
        <v>1543</v>
      </c>
      <c r="B137" s="5">
        <v>162</v>
      </c>
    </row>
    <row r="138" spans="1:2" x14ac:dyDescent="0.25">
      <c r="A138" s="7" t="s">
        <v>1544</v>
      </c>
      <c r="B138" s="5">
        <v>136</v>
      </c>
    </row>
    <row r="139" spans="1:2" x14ac:dyDescent="0.25">
      <c r="A139" s="7" t="s">
        <v>1545</v>
      </c>
      <c r="B139" s="5">
        <v>113</v>
      </c>
    </row>
    <row r="140" spans="1:2" x14ac:dyDescent="0.25">
      <c r="A140" s="7" t="s">
        <v>1546</v>
      </c>
      <c r="B140" s="5">
        <v>194</v>
      </c>
    </row>
    <row r="141" spans="1:2" x14ac:dyDescent="0.25">
      <c r="A141" s="7" t="s">
        <v>1547</v>
      </c>
      <c r="B141" s="5">
        <v>225</v>
      </c>
    </row>
    <row r="142" spans="1:2" x14ac:dyDescent="0.25">
      <c r="A142" s="7" t="s">
        <v>1548</v>
      </c>
      <c r="B142" s="5">
        <v>79</v>
      </c>
    </row>
    <row r="143" spans="1:2" x14ac:dyDescent="0.25">
      <c r="A143" s="7" t="s">
        <v>1549</v>
      </c>
      <c r="B143" s="5">
        <v>189</v>
      </c>
    </row>
    <row r="144" spans="1:2" x14ac:dyDescent="0.25">
      <c r="A144" s="7" t="s">
        <v>1550</v>
      </c>
      <c r="B144" s="5">
        <v>123</v>
      </c>
    </row>
    <row r="145" spans="1:2" x14ac:dyDescent="0.25">
      <c r="A145" s="7" t="s">
        <v>1551</v>
      </c>
      <c r="B145" s="5">
        <v>234</v>
      </c>
    </row>
    <row r="146" spans="1:2" x14ac:dyDescent="0.25">
      <c r="A146" s="7" t="s">
        <v>1552</v>
      </c>
      <c r="B146" s="5">
        <v>177</v>
      </c>
    </row>
    <row r="147" spans="1:2" x14ac:dyDescent="0.25">
      <c r="A147" s="7" t="s">
        <v>1553</v>
      </c>
      <c r="B147" s="5">
        <v>160</v>
      </c>
    </row>
    <row r="148" spans="1:2" x14ac:dyDescent="0.25">
      <c r="A148" s="7" t="s">
        <v>1556</v>
      </c>
      <c r="B148" s="5">
        <v>223</v>
      </c>
    </row>
    <row r="149" spans="1:2" x14ac:dyDescent="0.25">
      <c r="A149" s="7" t="s">
        <v>1557</v>
      </c>
      <c r="B149" s="5">
        <v>132</v>
      </c>
    </row>
    <row r="150" spans="1:2" x14ac:dyDescent="0.25">
      <c r="A150" s="7" t="s">
        <v>1558</v>
      </c>
      <c r="B150" s="5">
        <v>246</v>
      </c>
    </row>
    <row r="151" spans="1:2" x14ac:dyDescent="0.25">
      <c r="A151" s="7" t="s">
        <v>1559</v>
      </c>
      <c r="B151" s="5">
        <v>231</v>
      </c>
    </row>
    <row r="152" spans="1:2" x14ac:dyDescent="0.25">
      <c r="A152" s="7" t="s">
        <v>1560</v>
      </c>
      <c r="B152" s="5">
        <v>197</v>
      </c>
    </row>
    <row r="153" spans="1:2" x14ac:dyDescent="0.25">
      <c r="A153" s="7" t="s">
        <v>1561</v>
      </c>
      <c r="B153" s="5">
        <v>230</v>
      </c>
    </row>
    <row r="154" spans="1:2" x14ac:dyDescent="0.25">
      <c r="A154" s="7" t="s">
        <v>1562</v>
      </c>
      <c r="B154" s="5">
        <v>275</v>
      </c>
    </row>
    <row r="155" spans="1:2" x14ac:dyDescent="0.25">
      <c r="A155" s="7" t="s">
        <v>1563</v>
      </c>
      <c r="B155" s="5">
        <v>192</v>
      </c>
    </row>
    <row r="156" spans="1:2" x14ac:dyDescent="0.25">
      <c r="A156" s="7" t="s">
        <v>1564</v>
      </c>
      <c r="B156" s="5">
        <v>151</v>
      </c>
    </row>
    <row r="157" spans="1:2" x14ac:dyDescent="0.25">
      <c r="A157" s="7" t="s">
        <v>1565</v>
      </c>
      <c r="B157" s="5">
        <v>69</v>
      </c>
    </row>
    <row r="158" spans="1:2" x14ac:dyDescent="0.25">
      <c r="A158" s="7" t="s">
        <v>1566</v>
      </c>
      <c r="B158" s="5">
        <v>246</v>
      </c>
    </row>
    <row r="159" spans="1:2" x14ac:dyDescent="0.25">
      <c r="A159" s="7" t="s">
        <v>1567</v>
      </c>
      <c r="B159" s="5">
        <v>129</v>
      </c>
    </row>
    <row r="160" spans="1:2" x14ac:dyDescent="0.25">
      <c r="A160" s="7" t="s">
        <v>1568</v>
      </c>
      <c r="B160" s="5">
        <v>178</v>
      </c>
    </row>
    <row r="161" spans="1:2" x14ac:dyDescent="0.25">
      <c r="A161" s="7" t="s">
        <v>1569</v>
      </c>
      <c r="B161" s="5">
        <v>188</v>
      </c>
    </row>
    <row r="162" spans="1:2" x14ac:dyDescent="0.25">
      <c r="A162" s="7" t="s">
        <v>1570</v>
      </c>
      <c r="B162" s="5">
        <v>113</v>
      </c>
    </row>
    <row r="163" spans="1:2" x14ac:dyDescent="0.25">
      <c r="A163" s="7" t="s">
        <v>1571</v>
      </c>
      <c r="B163" s="5">
        <v>204</v>
      </c>
    </row>
    <row r="164" spans="1:2" x14ac:dyDescent="0.25">
      <c r="A164" s="7" t="s">
        <v>1572</v>
      </c>
      <c r="B164" s="5">
        <v>205</v>
      </c>
    </row>
    <row r="165" spans="1:2" x14ac:dyDescent="0.25">
      <c r="A165" s="7" t="s">
        <v>1573</v>
      </c>
      <c r="B165" s="5">
        <v>195</v>
      </c>
    </row>
    <row r="166" spans="1:2" x14ac:dyDescent="0.25">
      <c r="A166" s="7" t="s">
        <v>1574</v>
      </c>
      <c r="B166" s="5">
        <v>198</v>
      </c>
    </row>
    <row r="167" spans="1:2" x14ac:dyDescent="0.25">
      <c r="A167" s="4" t="s">
        <v>25</v>
      </c>
      <c r="B167" s="5">
        <v>6701</v>
      </c>
    </row>
    <row r="168" spans="1:2" x14ac:dyDescent="0.25">
      <c r="A168" s="7" t="s">
        <v>1542</v>
      </c>
      <c r="B168" s="5">
        <v>222</v>
      </c>
    </row>
    <row r="169" spans="1:2" x14ac:dyDescent="0.25">
      <c r="A169" s="7" t="s">
        <v>1543</v>
      </c>
      <c r="B169" s="5">
        <v>248</v>
      </c>
    </row>
    <row r="170" spans="1:2" x14ac:dyDescent="0.25">
      <c r="A170" s="7" t="s">
        <v>1544</v>
      </c>
      <c r="B170" s="5">
        <v>168</v>
      </c>
    </row>
    <row r="171" spans="1:2" x14ac:dyDescent="0.25">
      <c r="A171" s="7" t="s">
        <v>1545</v>
      </c>
      <c r="B171" s="5">
        <v>238</v>
      </c>
    </row>
    <row r="172" spans="1:2" x14ac:dyDescent="0.25">
      <c r="A172" s="7" t="s">
        <v>1546</v>
      </c>
      <c r="B172" s="5">
        <v>252</v>
      </c>
    </row>
    <row r="173" spans="1:2" x14ac:dyDescent="0.25">
      <c r="A173" s="7" t="s">
        <v>1547</v>
      </c>
      <c r="B173" s="5">
        <v>204</v>
      </c>
    </row>
    <row r="174" spans="1:2" x14ac:dyDescent="0.25">
      <c r="A174" s="7" t="s">
        <v>1548</v>
      </c>
      <c r="B174" s="5">
        <v>204</v>
      </c>
    </row>
    <row r="175" spans="1:2" x14ac:dyDescent="0.25">
      <c r="A175" s="7" t="s">
        <v>1549</v>
      </c>
      <c r="B175" s="5">
        <v>288</v>
      </c>
    </row>
    <row r="176" spans="1:2" x14ac:dyDescent="0.25">
      <c r="A176" s="7" t="s">
        <v>1550</v>
      </c>
      <c r="B176" s="5">
        <v>200</v>
      </c>
    </row>
    <row r="177" spans="1:2" x14ac:dyDescent="0.25">
      <c r="A177" s="7" t="s">
        <v>1551</v>
      </c>
      <c r="B177" s="5">
        <v>140</v>
      </c>
    </row>
    <row r="178" spans="1:2" x14ac:dyDescent="0.25">
      <c r="A178" s="7" t="s">
        <v>1552</v>
      </c>
      <c r="B178" s="5">
        <v>232</v>
      </c>
    </row>
    <row r="179" spans="1:2" x14ac:dyDescent="0.25">
      <c r="A179" s="7" t="s">
        <v>1553</v>
      </c>
      <c r="B179" s="5">
        <v>217</v>
      </c>
    </row>
    <row r="180" spans="1:2" x14ac:dyDescent="0.25">
      <c r="A180" s="7" t="s">
        <v>1556</v>
      </c>
      <c r="B180" s="5">
        <v>205</v>
      </c>
    </row>
    <row r="181" spans="1:2" x14ac:dyDescent="0.25">
      <c r="A181" s="7" t="s">
        <v>1557</v>
      </c>
      <c r="B181" s="5">
        <v>196</v>
      </c>
    </row>
    <row r="182" spans="1:2" x14ac:dyDescent="0.25">
      <c r="A182" s="7" t="s">
        <v>1558</v>
      </c>
      <c r="B182" s="5">
        <v>197</v>
      </c>
    </row>
    <row r="183" spans="1:2" x14ac:dyDescent="0.25">
      <c r="A183" s="7" t="s">
        <v>1559</v>
      </c>
      <c r="B183" s="5">
        <v>241</v>
      </c>
    </row>
    <row r="184" spans="1:2" x14ac:dyDescent="0.25">
      <c r="A184" s="7" t="s">
        <v>1560</v>
      </c>
      <c r="B184" s="5">
        <v>234</v>
      </c>
    </row>
    <row r="185" spans="1:2" x14ac:dyDescent="0.25">
      <c r="A185" s="7" t="s">
        <v>1561</v>
      </c>
      <c r="B185" s="5">
        <v>190</v>
      </c>
    </row>
    <row r="186" spans="1:2" x14ac:dyDescent="0.25">
      <c r="A186" s="7" t="s">
        <v>1562</v>
      </c>
      <c r="B186" s="5">
        <v>222</v>
      </c>
    </row>
    <row r="187" spans="1:2" x14ac:dyDescent="0.25">
      <c r="A187" s="7" t="s">
        <v>1563</v>
      </c>
      <c r="B187" s="5">
        <v>199</v>
      </c>
    </row>
    <row r="188" spans="1:2" x14ac:dyDescent="0.25">
      <c r="A188" s="7" t="s">
        <v>1564</v>
      </c>
      <c r="B188" s="5">
        <v>216</v>
      </c>
    </row>
    <row r="189" spans="1:2" x14ac:dyDescent="0.25">
      <c r="A189" s="7" t="s">
        <v>1565</v>
      </c>
      <c r="B189" s="5">
        <v>191</v>
      </c>
    </row>
    <row r="190" spans="1:2" x14ac:dyDescent="0.25">
      <c r="A190" s="7" t="s">
        <v>1566</v>
      </c>
      <c r="B190" s="5">
        <v>140</v>
      </c>
    </row>
    <row r="191" spans="1:2" x14ac:dyDescent="0.25">
      <c r="A191" s="7" t="s">
        <v>1567</v>
      </c>
      <c r="B191" s="5">
        <v>229</v>
      </c>
    </row>
    <row r="192" spans="1:2" x14ac:dyDescent="0.25">
      <c r="A192" s="7" t="s">
        <v>1568</v>
      </c>
      <c r="B192" s="5">
        <v>221</v>
      </c>
    </row>
    <row r="193" spans="1:2" x14ac:dyDescent="0.25">
      <c r="A193" s="7" t="s">
        <v>1569</v>
      </c>
      <c r="B193" s="5">
        <v>225</v>
      </c>
    </row>
    <row r="194" spans="1:2" x14ac:dyDescent="0.25">
      <c r="A194" s="7" t="s">
        <v>1570</v>
      </c>
      <c r="B194" s="5">
        <v>303</v>
      </c>
    </row>
    <row r="195" spans="1:2" x14ac:dyDescent="0.25">
      <c r="A195" s="7" t="s">
        <v>1571</v>
      </c>
      <c r="B195" s="5">
        <v>222</v>
      </c>
    </row>
    <row r="196" spans="1:2" x14ac:dyDescent="0.25">
      <c r="A196" s="7" t="s">
        <v>1572</v>
      </c>
      <c r="B196" s="5">
        <v>206</v>
      </c>
    </row>
    <row r="197" spans="1:2" x14ac:dyDescent="0.25">
      <c r="A197" s="7" t="s">
        <v>1573</v>
      </c>
      <c r="B197" s="5">
        <v>197</v>
      </c>
    </row>
    <row r="198" spans="1:2" x14ac:dyDescent="0.25">
      <c r="A198" s="7" t="s">
        <v>1574</v>
      </c>
      <c r="B198" s="5">
        <v>254</v>
      </c>
    </row>
    <row r="199" spans="1:2" x14ac:dyDescent="0.25">
      <c r="A199" s="3" t="s">
        <v>41</v>
      </c>
      <c r="B199" s="5">
        <v>20195</v>
      </c>
    </row>
    <row r="200" spans="1:2" x14ac:dyDescent="0.25">
      <c r="A200" s="4" t="s">
        <v>26</v>
      </c>
      <c r="B200" s="5">
        <v>6895</v>
      </c>
    </row>
    <row r="201" spans="1:2" x14ac:dyDescent="0.25">
      <c r="A201" s="7" t="s">
        <v>1542</v>
      </c>
      <c r="B201" s="5">
        <v>218</v>
      </c>
    </row>
    <row r="202" spans="1:2" x14ac:dyDescent="0.25">
      <c r="A202" s="7" t="s">
        <v>1543</v>
      </c>
      <c r="B202" s="5">
        <v>189</v>
      </c>
    </row>
    <row r="203" spans="1:2" x14ac:dyDescent="0.25">
      <c r="A203" s="7" t="s">
        <v>1544</v>
      </c>
      <c r="B203" s="5">
        <v>305</v>
      </c>
    </row>
    <row r="204" spans="1:2" x14ac:dyDescent="0.25">
      <c r="A204" s="7" t="s">
        <v>1545</v>
      </c>
      <c r="B204" s="5">
        <v>239</v>
      </c>
    </row>
    <row r="205" spans="1:2" x14ac:dyDescent="0.25">
      <c r="A205" s="7" t="s">
        <v>1546</v>
      </c>
      <c r="B205" s="5">
        <v>232</v>
      </c>
    </row>
    <row r="206" spans="1:2" x14ac:dyDescent="0.25">
      <c r="A206" s="7" t="s">
        <v>1547</v>
      </c>
      <c r="B206" s="5">
        <v>217</v>
      </c>
    </row>
    <row r="207" spans="1:2" x14ac:dyDescent="0.25">
      <c r="A207" s="7" t="s">
        <v>1548</v>
      </c>
      <c r="B207" s="5">
        <v>253</v>
      </c>
    </row>
    <row r="208" spans="1:2" x14ac:dyDescent="0.25">
      <c r="A208" s="7" t="s">
        <v>1549</v>
      </c>
      <c r="B208" s="5">
        <v>266</v>
      </c>
    </row>
    <row r="209" spans="1:2" x14ac:dyDescent="0.25">
      <c r="A209" s="7" t="s">
        <v>1550</v>
      </c>
      <c r="B209" s="5">
        <v>257</v>
      </c>
    </row>
    <row r="210" spans="1:2" x14ac:dyDescent="0.25">
      <c r="A210" s="7" t="s">
        <v>1551</v>
      </c>
      <c r="B210" s="5">
        <v>210</v>
      </c>
    </row>
    <row r="211" spans="1:2" x14ac:dyDescent="0.25">
      <c r="A211" s="7" t="s">
        <v>1552</v>
      </c>
      <c r="B211" s="5">
        <v>246</v>
      </c>
    </row>
    <row r="212" spans="1:2" x14ac:dyDescent="0.25">
      <c r="A212" s="7" t="s">
        <v>1553</v>
      </c>
      <c r="B212" s="5">
        <v>169</v>
      </c>
    </row>
    <row r="213" spans="1:2" x14ac:dyDescent="0.25">
      <c r="A213" s="7" t="s">
        <v>1556</v>
      </c>
      <c r="B213" s="5">
        <v>246</v>
      </c>
    </row>
    <row r="214" spans="1:2" x14ac:dyDescent="0.25">
      <c r="A214" s="7" t="s">
        <v>1557</v>
      </c>
      <c r="B214" s="5">
        <v>316</v>
      </c>
    </row>
    <row r="215" spans="1:2" x14ac:dyDescent="0.25">
      <c r="A215" s="7" t="s">
        <v>1558</v>
      </c>
      <c r="B215" s="5">
        <v>239</v>
      </c>
    </row>
    <row r="216" spans="1:2" x14ac:dyDescent="0.25">
      <c r="A216" s="7" t="s">
        <v>1559</v>
      </c>
      <c r="B216" s="5">
        <v>278</v>
      </c>
    </row>
    <row r="217" spans="1:2" x14ac:dyDescent="0.25">
      <c r="A217" s="7" t="s">
        <v>1560</v>
      </c>
      <c r="B217" s="5">
        <v>279</v>
      </c>
    </row>
    <row r="218" spans="1:2" x14ac:dyDescent="0.25">
      <c r="A218" s="7" t="s">
        <v>1561</v>
      </c>
      <c r="B218" s="5">
        <v>275</v>
      </c>
    </row>
    <row r="219" spans="1:2" x14ac:dyDescent="0.25">
      <c r="A219" s="7" t="s">
        <v>1562</v>
      </c>
      <c r="B219" s="5">
        <v>174</v>
      </c>
    </row>
    <row r="220" spans="1:2" x14ac:dyDescent="0.25">
      <c r="A220" s="7" t="s">
        <v>1563</v>
      </c>
      <c r="B220" s="5">
        <v>190</v>
      </c>
    </row>
    <row r="221" spans="1:2" x14ac:dyDescent="0.25">
      <c r="A221" s="7" t="s">
        <v>1564</v>
      </c>
      <c r="B221" s="5">
        <v>248</v>
      </c>
    </row>
    <row r="222" spans="1:2" x14ac:dyDescent="0.25">
      <c r="A222" s="7" t="s">
        <v>1565</v>
      </c>
      <c r="B222" s="5">
        <v>128</v>
      </c>
    </row>
    <row r="223" spans="1:2" x14ac:dyDescent="0.25">
      <c r="A223" s="7" t="s">
        <v>1566</v>
      </c>
      <c r="B223" s="5">
        <v>215</v>
      </c>
    </row>
    <row r="224" spans="1:2" x14ac:dyDescent="0.25">
      <c r="A224" s="7" t="s">
        <v>1567</v>
      </c>
      <c r="B224" s="5">
        <v>260</v>
      </c>
    </row>
    <row r="225" spans="1:2" x14ac:dyDescent="0.25">
      <c r="A225" s="7" t="s">
        <v>1568</v>
      </c>
      <c r="B225" s="5">
        <v>240</v>
      </c>
    </row>
    <row r="226" spans="1:2" x14ac:dyDescent="0.25">
      <c r="A226" s="7" t="s">
        <v>1569</v>
      </c>
      <c r="B226" s="5">
        <v>199</v>
      </c>
    </row>
    <row r="227" spans="1:2" x14ac:dyDescent="0.25">
      <c r="A227" s="7" t="s">
        <v>1570</v>
      </c>
      <c r="B227" s="5">
        <v>202</v>
      </c>
    </row>
    <row r="228" spans="1:2" x14ac:dyDescent="0.25">
      <c r="A228" s="7" t="s">
        <v>1571</v>
      </c>
      <c r="B228" s="5">
        <v>177</v>
      </c>
    </row>
    <row r="229" spans="1:2" x14ac:dyDescent="0.25">
      <c r="A229" s="7" t="s">
        <v>1572</v>
      </c>
      <c r="B229" s="5">
        <v>211</v>
      </c>
    </row>
    <row r="230" spans="1:2" x14ac:dyDescent="0.25">
      <c r="A230" s="7" t="s">
        <v>1573</v>
      </c>
      <c r="B230" s="5">
        <v>217</v>
      </c>
    </row>
    <row r="231" spans="1:2" x14ac:dyDescent="0.25">
      <c r="A231" s="4" t="s">
        <v>27</v>
      </c>
      <c r="B231" s="5">
        <v>6768</v>
      </c>
    </row>
    <row r="232" spans="1:2" x14ac:dyDescent="0.25">
      <c r="A232" s="7" t="s">
        <v>1542</v>
      </c>
      <c r="B232" s="5">
        <v>202</v>
      </c>
    </row>
    <row r="233" spans="1:2" x14ac:dyDescent="0.25">
      <c r="A233" s="7" t="s">
        <v>1543</v>
      </c>
      <c r="B233" s="5">
        <v>218</v>
      </c>
    </row>
    <row r="234" spans="1:2" x14ac:dyDescent="0.25">
      <c r="A234" s="7" t="s">
        <v>1544</v>
      </c>
      <c r="B234" s="5">
        <v>216</v>
      </c>
    </row>
    <row r="235" spans="1:2" x14ac:dyDescent="0.25">
      <c r="A235" s="7" t="s">
        <v>1545</v>
      </c>
      <c r="B235" s="5">
        <v>222</v>
      </c>
    </row>
    <row r="236" spans="1:2" x14ac:dyDescent="0.25">
      <c r="A236" s="7" t="s">
        <v>1546</v>
      </c>
      <c r="B236" s="5">
        <v>242</v>
      </c>
    </row>
    <row r="237" spans="1:2" x14ac:dyDescent="0.25">
      <c r="A237" s="7" t="s">
        <v>1547</v>
      </c>
      <c r="B237" s="5">
        <v>263</v>
      </c>
    </row>
    <row r="238" spans="1:2" x14ac:dyDescent="0.25">
      <c r="A238" s="7" t="s">
        <v>1548</v>
      </c>
      <c r="B238" s="5">
        <v>266</v>
      </c>
    </row>
    <row r="239" spans="1:2" x14ac:dyDescent="0.25">
      <c r="A239" s="7" t="s">
        <v>1549</v>
      </c>
      <c r="B239" s="5">
        <v>220</v>
      </c>
    </row>
    <row r="240" spans="1:2" x14ac:dyDescent="0.25">
      <c r="A240" s="7" t="s">
        <v>1550</v>
      </c>
      <c r="B240" s="5">
        <v>240</v>
      </c>
    </row>
    <row r="241" spans="1:2" x14ac:dyDescent="0.25">
      <c r="A241" s="7" t="s">
        <v>1551</v>
      </c>
      <c r="B241" s="5">
        <v>103</v>
      </c>
    </row>
    <row r="242" spans="1:2" x14ac:dyDescent="0.25">
      <c r="A242" s="7" t="s">
        <v>1552</v>
      </c>
      <c r="B242" s="5">
        <v>296</v>
      </c>
    </row>
    <row r="243" spans="1:2" x14ac:dyDescent="0.25">
      <c r="A243" s="7" t="s">
        <v>1553</v>
      </c>
      <c r="B243" s="5">
        <v>245</v>
      </c>
    </row>
    <row r="244" spans="1:2" x14ac:dyDescent="0.25">
      <c r="A244" s="7" t="s">
        <v>1556</v>
      </c>
      <c r="B244" s="5">
        <v>219</v>
      </c>
    </row>
    <row r="245" spans="1:2" x14ac:dyDescent="0.25">
      <c r="A245" s="7" t="s">
        <v>1557</v>
      </c>
      <c r="B245" s="5">
        <v>179</v>
      </c>
    </row>
    <row r="246" spans="1:2" x14ac:dyDescent="0.25">
      <c r="A246" s="7" t="s">
        <v>1558</v>
      </c>
      <c r="B246" s="5">
        <v>251</v>
      </c>
    </row>
    <row r="247" spans="1:2" x14ac:dyDescent="0.25">
      <c r="A247" s="7" t="s">
        <v>1559</v>
      </c>
      <c r="B247" s="5">
        <v>202</v>
      </c>
    </row>
    <row r="248" spans="1:2" x14ac:dyDescent="0.25">
      <c r="A248" s="7" t="s">
        <v>1560</v>
      </c>
      <c r="B248" s="5">
        <v>267</v>
      </c>
    </row>
    <row r="249" spans="1:2" x14ac:dyDescent="0.25">
      <c r="A249" s="7" t="s">
        <v>1561</v>
      </c>
      <c r="B249" s="5">
        <v>234</v>
      </c>
    </row>
    <row r="250" spans="1:2" x14ac:dyDescent="0.25">
      <c r="A250" s="7" t="s">
        <v>1562</v>
      </c>
      <c r="B250" s="5">
        <v>174</v>
      </c>
    </row>
    <row r="251" spans="1:2" x14ac:dyDescent="0.25">
      <c r="A251" s="7" t="s">
        <v>1563</v>
      </c>
      <c r="B251" s="5">
        <v>240</v>
      </c>
    </row>
    <row r="252" spans="1:2" x14ac:dyDescent="0.25">
      <c r="A252" s="7" t="s">
        <v>1564</v>
      </c>
      <c r="B252" s="5">
        <v>269</v>
      </c>
    </row>
    <row r="253" spans="1:2" x14ac:dyDescent="0.25">
      <c r="A253" s="7" t="s">
        <v>1565</v>
      </c>
      <c r="B253" s="5">
        <v>233</v>
      </c>
    </row>
    <row r="254" spans="1:2" x14ac:dyDescent="0.25">
      <c r="A254" s="7" t="s">
        <v>1566</v>
      </c>
      <c r="B254" s="5">
        <v>248</v>
      </c>
    </row>
    <row r="255" spans="1:2" x14ac:dyDescent="0.25">
      <c r="A255" s="7" t="s">
        <v>1567</v>
      </c>
      <c r="B255" s="5">
        <v>102</v>
      </c>
    </row>
    <row r="256" spans="1:2" x14ac:dyDescent="0.25">
      <c r="A256" s="7" t="s">
        <v>1568</v>
      </c>
      <c r="B256" s="5">
        <v>265</v>
      </c>
    </row>
    <row r="257" spans="1:2" x14ac:dyDescent="0.25">
      <c r="A257" s="7" t="s">
        <v>1569</v>
      </c>
      <c r="B257" s="5">
        <v>198</v>
      </c>
    </row>
    <row r="258" spans="1:2" x14ac:dyDescent="0.25">
      <c r="A258" s="7" t="s">
        <v>1570</v>
      </c>
      <c r="B258" s="5">
        <v>245</v>
      </c>
    </row>
    <row r="259" spans="1:2" x14ac:dyDescent="0.25">
      <c r="A259" s="7" t="s">
        <v>1571</v>
      </c>
      <c r="B259" s="5">
        <v>239</v>
      </c>
    </row>
    <row r="260" spans="1:2" x14ac:dyDescent="0.25">
      <c r="A260" s="7" t="s">
        <v>1572</v>
      </c>
      <c r="B260" s="5">
        <v>209</v>
      </c>
    </row>
    <row r="261" spans="1:2" x14ac:dyDescent="0.25">
      <c r="A261" s="7" t="s">
        <v>1573</v>
      </c>
      <c r="B261" s="5">
        <v>261</v>
      </c>
    </row>
    <row r="262" spans="1:2" x14ac:dyDescent="0.25">
      <c r="A262" s="4" t="s">
        <v>28</v>
      </c>
      <c r="B262" s="5">
        <v>6532</v>
      </c>
    </row>
    <row r="263" spans="1:2" x14ac:dyDescent="0.25">
      <c r="A263" s="7" t="s">
        <v>1542</v>
      </c>
      <c r="B263" s="5">
        <v>177</v>
      </c>
    </row>
    <row r="264" spans="1:2" x14ac:dyDescent="0.25">
      <c r="A264" s="7" t="s">
        <v>1543</v>
      </c>
      <c r="B264" s="5">
        <v>266</v>
      </c>
    </row>
    <row r="265" spans="1:2" x14ac:dyDescent="0.25">
      <c r="A265" s="7" t="s">
        <v>1544</v>
      </c>
      <c r="B265" s="5">
        <v>211</v>
      </c>
    </row>
    <row r="266" spans="1:2" x14ac:dyDescent="0.25">
      <c r="A266" s="7" t="s">
        <v>1545</v>
      </c>
      <c r="B266" s="5">
        <v>212</v>
      </c>
    </row>
    <row r="267" spans="1:2" x14ac:dyDescent="0.25">
      <c r="A267" s="7" t="s">
        <v>1546</v>
      </c>
      <c r="B267" s="5">
        <v>230</v>
      </c>
    </row>
    <row r="268" spans="1:2" x14ac:dyDescent="0.25">
      <c r="A268" s="7" t="s">
        <v>1547</v>
      </c>
      <c r="B268" s="5">
        <v>211</v>
      </c>
    </row>
    <row r="269" spans="1:2" x14ac:dyDescent="0.25">
      <c r="A269" s="7" t="s">
        <v>1548</v>
      </c>
      <c r="B269" s="5">
        <v>263</v>
      </c>
    </row>
    <row r="270" spans="1:2" x14ac:dyDescent="0.25">
      <c r="A270" s="7" t="s">
        <v>1549</v>
      </c>
      <c r="B270" s="5">
        <v>291</v>
      </c>
    </row>
    <row r="271" spans="1:2" x14ac:dyDescent="0.25">
      <c r="A271" s="7" t="s">
        <v>1550</v>
      </c>
      <c r="B271" s="5">
        <v>244</v>
      </c>
    </row>
    <row r="272" spans="1:2" x14ac:dyDescent="0.25">
      <c r="A272" s="7" t="s">
        <v>1551</v>
      </c>
      <c r="B272" s="5">
        <v>254</v>
      </c>
    </row>
    <row r="273" spans="1:2" x14ac:dyDescent="0.25">
      <c r="A273" s="7" t="s">
        <v>1552</v>
      </c>
      <c r="B273" s="5">
        <v>174</v>
      </c>
    </row>
    <row r="274" spans="1:2" x14ac:dyDescent="0.25">
      <c r="A274" s="7" t="s">
        <v>1553</v>
      </c>
      <c r="B274" s="5">
        <v>185</v>
      </c>
    </row>
    <row r="275" spans="1:2" x14ac:dyDescent="0.25">
      <c r="A275" s="7" t="s">
        <v>1556</v>
      </c>
      <c r="B275" s="5">
        <v>143</v>
      </c>
    </row>
    <row r="276" spans="1:2" x14ac:dyDescent="0.25">
      <c r="A276" s="7" t="s">
        <v>1557</v>
      </c>
      <c r="B276" s="5">
        <v>230</v>
      </c>
    </row>
    <row r="277" spans="1:2" x14ac:dyDescent="0.25">
      <c r="A277" s="7" t="s">
        <v>1558</v>
      </c>
      <c r="B277" s="5">
        <v>222</v>
      </c>
    </row>
    <row r="278" spans="1:2" x14ac:dyDescent="0.25">
      <c r="A278" s="7" t="s">
        <v>1559</v>
      </c>
      <c r="B278" s="5">
        <v>231</v>
      </c>
    </row>
    <row r="279" spans="1:2" x14ac:dyDescent="0.25">
      <c r="A279" s="7" t="s">
        <v>1560</v>
      </c>
      <c r="B279" s="5">
        <v>165</v>
      </c>
    </row>
    <row r="280" spans="1:2" x14ac:dyDescent="0.25">
      <c r="A280" s="7" t="s">
        <v>1561</v>
      </c>
      <c r="B280" s="5">
        <v>148</v>
      </c>
    </row>
    <row r="281" spans="1:2" x14ac:dyDescent="0.25">
      <c r="A281" s="7" t="s">
        <v>1562</v>
      </c>
      <c r="B281" s="5">
        <v>179</v>
      </c>
    </row>
    <row r="282" spans="1:2" x14ac:dyDescent="0.25">
      <c r="A282" s="7" t="s">
        <v>1563</v>
      </c>
      <c r="B282" s="5">
        <v>243</v>
      </c>
    </row>
    <row r="283" spans="1:2" x14ac:dyDescent="0.25">
      <c r="A283" s="7" t="s">
        <v>1564</v>
      </c>
      <c r="B283" s="5">
        <v>245</v>
      </c>
    </row>
    <row r="284" spans="1:2" x14ac:dyDescent="0.25">
      <c r="A284" s="7" t="s">
        <v>1565</v>
      </c>
      <c r="B284" s="5">
        <v>226</v>
      </c>
    </row>
    <row r="285" spans="1:2" x14ac:dyDescent="0.25">
      <c r="A285" s="7" t="s">
        <v>1566</v>
      </c>
      <c r="B285" s="5">
        <v>234</v>
      </c>
    </row>
    <row r="286" spans="1:2" x14ac:dyDescent="0.25">
      <c r="A286" s="7" t="s">
        <v>1567</v>
      </c>
      <c r="B286" s="5">
        <v>155</v>
      </c>
    </row>
    <row r="287" spans="1:2" x14ac:dyDescent="0.25">
      <c r="A287" s="7" t="s">
        <v>1568</v>
      </c>
      <c r="B287" s="5">
        <v>240</v>
      </c>
    </row>
    <row r="288" spans="1:2" x14ac:dyDescent="0.25">
      <c r="A288" s="7" t="s">
        <v>1569</v>
      </c>
      <c r="B288" s="5">
        <v>225</v>
      </c>
    </row>
    <row r="289" spans="1:2" x14ac:dyDescent="0.25">
      <c r="A289" s="7" t="s">
        <v>1570</v>
      </c>
      <c r="B289" s="5">
        <v>269</v>
      </c>
    </row>
    <row r="290" spans="1:2" x14ac:dyDescent="0.25">
      <c r="A290" s="7" t="s">
        <v>1571</v>
      </c>
      <c r="B290" s="5">
        <v>170</v>
      </c>
    </row>
    <row r="291" spans="1:2" x14ac:dyDescent="0.25">
      <c r="A291" s="7" t="s">
        <v>1572</v>
      </c>
      <c r="B291" s="5">
        <v>265</v>
      </c>
    </row>
    <row r="292" spans="1:2" x14ac:dyDescent="0.25">
      <c r="A292" s="7" t="s">
        <v>1573</v>
      </c>
      <c r="B292" s="5">
        <v>224</v>
      </c>
    </row>
    <row r="293" spans="1:2" x14ac:dyDescent="0.25">
      <c r="A293" s="3" t="s">
        <v>42</v>
      </c>
      <c r="B293" s="5">
        <v>15600</v>
      </c>
    </row>
    <row r="294" spans="1:2" x14ac:dyDescent="0.25">
      <c r="A294" s="4" t="s">
        <v>29</v>
      </c>
      <c r="B294" s="5">
        <v>6264</v>
      </c>
    </row>
    <row r="295" spans="1:2" x14ac:dyDescent="0.25">
      <c r="A295" s="7" t="s">
        <v>1542</v>
      </c>
      <c r="B295" s="5">
        <v>226</v>
      </c>
    </row>
    <row r="296" spans="1:2" x14ac:dyDescent="0.25">
      <c r="A296" s="7" t="s">
        <v>1543</v>
      </c>
      <c r="B296" s="5">
        <v>218</v>
      </c>
    </row>
    <row r="297" spans="1:2" x14ac:dyDescent="0.25">
      <c r="A297" s="7" t="s">
        <v>1544</v>
      </c>
      <c r="B297" s="5">
        <v>248</v>
      </c>
    </row>
    <row r="298" spans="1:2" x14ac:dyDescent="0.25">
      <c r="A298" s="7" t="s">
        <v>1545</v>
      </c>
      <c r="B298" s="5">
        <v>171</v>
      </c>
    </row>
    <row r="299" spans="1:2" x14ac:dyDescent="0.25">
      <c r="A299" s="7" t="s">
        <v>1546</v>
      </c>
      <c r="B299" s="5">
        <v>171</v>
      </c>
    </row>
    <row r="300" spans="1:2" x14ac:dyDescent="0.25">
      <c r="A300" s="7" t="s">
        <v>1547</v>
      </c>
      <c r="B300" s="5">
        <v>177</v>
      </c>
    </row>
    <row r="301" spans="1:2" x14ac:dyDescent="0.25">
      <c r="A301" s="7" t="s">
        <v>1548</v>
      </c>
      <c r="B301" s="5">
        <v>238</v>
      </c>
    </row>
    <row r="302" spans="1:2" x14ac:dyDescent="0.25">
      <c r="A302" s="7" t="s">
        <v>1549</v>
      </c>
      <c r="B302" s="5">
        <v>238</v>
      </c>
    </row>
    <row r="303" spans="1:2" x14ac:dyDescent="0.25">
      <c r="A303" s="7" t="s">
        <v>1550</v>
      </c>
      <c r="B303" s="5">
        <v>247</v>
      </c>
    </row>
    <row r="304" spans="1:2" x14ac:dyDescent="0.25">
      <c r="A304" s="7" t="s">
        <v>1551</v>
      </c>
      <c r="B304" s="5">
        <v>227</v>
      </c>
    </row>
    <row r="305" spans="1:2" x14ac:dyDescent="0.25">
      <c r="A305" s="7" t="s">
        <v>1552</v>
      </c>
      <c r="B305" s="5">
        <v>241</v>
      </c>
    </row>
    <row r="306" spans="1:2" x14ac:dyDescent="0.25">
      <c r="A306" s="7" t="s">
        <v>1553</v>
      </c>
      <c r="B306" s="5">
        <v>203</v>
      </c>
    </row>
    <row r="307" spans="1:2" x14ac:dyDescent="0.25">
      <c r="A307" s="7" t="s">
        <v>1556</v>
      </c>
      <c r="B307" s="5">
        <v>251</v>
      </c>
    </row>
    <row r="308" spans="1:2" x14ac:dyDescent="0.25">
      <c r="A308" s="7" t="s">
        <v>1557</v>
      </c>
      <c r="B308" s="5">
        <v>231</v>
      </c>
    </row>
    <row r="309" spans="1:2" x14ac:dyDescent="0.25">
      <c r="A309" s="7" t="s">
        <v>1558</v>
      </c>
      <c r="B309" s="5">
        <v>200</v>
      </c>
    </row>
    <row r="310" spans="1:2" x14ac:dyDescent="0.25">
      <c r="A310" s="7" t="s">
        <v>1559</v>
      </c>
      <c r="B310" s="5">
        <v>234</v>
      </c>
    </row>
    <row r="311" spans="1:2" x14ac:dyDescent="0.25">
      <c r="A311" s="7" t="s">
        <v>1560</v>
      </c>
      <c r="B311" s="5">
        <v>191</v>
      </c>
    </row>
    <row r="312" spans="1:2" x14ac:dyDescent="0.25">
      <c r="A312" s="7" t="s">
        <v>1561</v>
      </c>
      <c r="B312" s="5">
        <v>182</v>
      </c>
    </row>
    <row r="313" spans="1:2" x14ac:dyDescent="0.25">
      <c r="A313" s="7" t="s">
        <v>1562</v>
      </c>
      <c r="B313" s="5">
        <v>227</v>
      </c>
    </row>
    <row r="314" spans="1:2" x14ac:dyDescent="0.25">
      <c r="A314" s="7" t="s">
        <v>1563</v>
      </c>
      <c r="B314" s="5">
        <v>127</v>
      </c>
    </row>
    <row r="315" spans="1:2" x14ac:dyDescent="0.25">
      <c r="A315" s="7" t="s">
        <v>1564</v>
      </c>
      <c r="B315" s="5">
        <v>229</v>
      </c>
    </row>
    <row r="316" spans="1:2" x14ac:dyDescent="0.25">
      <c r="A316" s="7" t="s">
        <v>1565</v>
      </c>
      <c r="B316" s="5">
        <v>217</v>
      </c>
    </row>
    <row r="317" spans="1:2" x14ac:dyDescent="0.25">
      <c r="A317" s="7" t="s">
        <v>1566</v>
      </c>
      <c r="B317" s="5">
        <v>125</v>
      </c>
    </row>
    <row r="318" spans="1:2" x14ac:dyDescent="0.25">
      <c r="A318" s="7" t="s">
        <v>1567</v>
      </c>
      <c r="B318" s="5">
        <v>189</v>
      </c>
    </row>
    <row r="319" spans="1:2" x14ac:dyDescent="0.25">
      <c r="A319" s="7" t="s">
        <v>1568</v>
      </c>
      <c r="B319" s="5">
        <v>253</v>
      </c>
    </row>
    <row r="320" spans="1:2" x14ac:dyDescent="0.25">
      <c r="A320" s="7" t="s">
        <v>1569</v>
      </c>
      <c r="B320" s="5">
        <v>223</v>
      </c>
    </row>
    <row r="321" spans="1:2" x14ac:dyDescent="0.25">
      <c r="A321" s="7" t="s">
        <v>1570</v>
      </c>
      <c r="B321" s="5">
        <v>176</v>
      </c>
    </row>
    <row r="322" spans="1:2" x14ac:dyDescent="0.25">
      <c r="A322" s="7" t="s">
        <v>1571</v>
      </c>
      <c r="B322" s="5">
        <v>243</v>
      </c>
    </row>
    <row r="323" spans="1:2" x14ac:dyDescent="0.25">
      <c r="A323" s="7" t="s">
        <v>1572</v>
      </c>
      <c r="B323" s="5">
        <v>193</v>
      </c>
    </row>
    <row r="324" spans="1:2" x14ac:dyDescent="0.25">
      <c r="A324" s="7" t="s">
        <v>1573</v>
      </c>
      <c r="B324" s="5">
        <v>168</v>
      </c>
    </row>
    <row r="325" spans="1:2" x14ac:dyDescent="0.25">
      <c r="A325" s="4" t="s">
        <v>30</v>
      </c>
      <c r="B325" s="5">
        <v>4786</v>
      </c>
    </row>
    <row r="326" spans="1:2" x14ac:dyDescent="0.25">
      <c r="A326" s="7" t="s">
        <v>1542</v>
      </c>
      <c r="B326" s="5">
        <v>205</v>
      </c>
    </row>
    <row r="327" spans="1:2" x14ac:dyDescent="0.25">
      <c r="A327" s="7" t="s">
        <v>1543</v>
      </c>
      <c r="B327" s="5">
        <v>200</v>
      </c>
    </row>
    <row r="328" spans="1:2" x14ac:dyDescent="0.25">
      <c r="A328" s="7" t="s">
        <v>1544</v>
      </c>
      <c r="B328" s="5">
        <v>150</v>
      </c>
    </row>
    <row r="329" spans="1:2" x14ac:dyDescent="0.25">
      <c r="A329" s="7" t="s">
        <v>1545</v>
      </c>
      <c r="B329" s="5">
        <v>145</v>
      </c>
    </row>
    <row r="330" spans="1:2" x14ac:dyDescent="0.25">
      <c r="A330" s="7" t="s">
        <v>1546</v>
      </c>
      <c r="B330" s="5">
        <v>222</v>
      </c>
    </row>
    <row r="331" spans="1:2" x14ac:dyDescent="0.25">
      <c r="A331" s="7" t="s">
        <v>1547</v>
      </c>
      <c r="B331" s="5">
        <v>157</v>
      </c>
    </row>
    <row r="332" spans="1:2" x14ac:dyDescent="0.25">
      <c r="A332" s="7" t="s">
        <v>1548</v>
      </c>
      <c r="B332" s="5">
        <v>130</v>
      </c>
    </row>
    <row r="333" spans="1:2" x14ac:dyDescent="0.25">
      <c r="A333" s="7" t="s">
        <v>1549</v>
      </c>
      <c r="B333" s="5">
        <v>134</v>
      </c>
    </row>
    <row r="334" spans="1:2" x14ac:dyDescent="0.25">
      <c r="A334" s="7" t="s">
        <v>1550</v>
      </c>
      <c r="B334" s="5">
        <v>154</v>
      </c>
    </row>
    <row r="335" spans="1:2" x14ac:dyDescent="0.25">
      <c r="A335" s="7" t="s">
        <v>1551</v>
      </c>
      <c r="B335" s="5">
        <v>159</v>
      </c>
    </row>
    <row r="336" spans="1:2" x14ac:dyDescent="0.25">
      <c r="A336" s="7" t="s">
        <v>1552</v>
      </c>
      <c r="B336" s="5">
        <v>126</v>
      </c>
    </row>
    <row r="337" spans="1:2" x14ac:dyDescent="0.25">
      <c r="A337" s="7" t="s">
        <v>1553</v>
      </c>
      <c r="B337" s="5">
        <v>205</v>
      </c>
    </row>
    <row r="338" spans="1:2" x14ac:dyDescent="0.25">
      <c r="A338" s="7" t="s">
        <v>1556</v>
      </c>
      <c r="B338" s="5">
        <v>133</v>
      </c>
    </row>
    <row r="339" spans="1:2" x14ac:dyDescent="0.25">
      <c r="A339" s="7" t="s">
        <v>1557</v>
      </c>
      <c r="B339" s="5">
        <v>183</v>
      </c>
    </row>
    <row r="340" spans="1:2" x14ac:dyDescent="0.25">
      <c r="A340" s="7" t="s">
        <v>1558</v>
      </c>
      <c r="B340" s="5">
        <v>155</v>
      </c>
    </row>
    <row r="341" spans="1:2" x14ac:dyDescent="0.25">
      <c r="A341" s="7" t="s">
        <v>1559</v>
      </c>
      <c r="B341" s="5">
        <v>164</v>
      </c>
    </row>
    <row r="342" spans="1:2" x14ac:dyDescent="0.25">
      <c r="A342" s="7" t="s">
        <v>1560</v>
      </c>
      <c r="B342" s="5">
        <v>146</v>
      </c>
    </row>
    <row r="343" spans="1:2" x14ac:dyDescent="0.25">
      <c r="A343" s="7" t="s">
        <v>1561</v>
      </c>
      <c r="B343" s="5">
        <v>185</v>
      </c>
    </row>
    <row r="344" spans="1:2" x14ac:dyDescent="0.25">
      <c r="A344" s="7" t="s">
        <v>1562</v>
      </c>
      <c r="B344" s="5">
        <v>125</v>
      </c>
    </row>
    <row r="345" spans="1:2" x14ac:dyDescent="0.25">
      <c r="A345" s="7" t="s">
        <v>1563</v>
      </c>
      <c r="B345" s="5">
        <v>150</v>
      </c>
    </row>
    <row r="346" spans="1:2" x14ac:dyDescent="0.25">
      <c r="A346" s="7" t="s">
        <v>1564</v>
      </c>
      <c r="B346" s="5">
        <v>131</v>
      </c>
    </row>
    <row r="347" spans="1:2" x14ac:dyDescent="0.25">
      <c r="A347" s="7" t="s">
        <v>1565</v>
      </c>
      <c r="B347" s="5">
        <v>132</v>
      </c>
    </row>
    <row r="348" spans="1:2" x14ac:dyDescent="0.25">
      <c r="A348" s="7" t="s">
        <v>1566</v>
      </c>
      <c r="B348" s="5">
        <v>120</v>
      </c>
    </row>
    <row r="349" spans="1:2" x14ac:dyDescent="0.25">
      <c r="A349" s="7" t="s">
        <v>1567</v>
      </c>
      <c r="B349" s="5">
        <v>204</v>
      </c>
    </row>
    <row r="350" spans="1:2" x14ac:dyDescent="0.25">
      <c r="A350" s="7" t="s">
        <v>1568</v>
      </c>
      <c r="B350" s="5">
        <v>241</v>
      </c>
    </row>
    <row r="351" spans="1:2" x14ac:dyDescent="0.25">
      <c r="A351" s="7" t="s">
        <v>1569</v>
      </c>
      <c r="B351" s="5">
        <v>175</v>
      </c>
    </row>
    <row r="352" spans="1:2" x14ac:dyDescent="0.25">
      <c r="A352" s="7" t="s">
        <v>1570</v>
      </c>
      <c r="B352" s="5">
        <v>112</v>
      </c>
    </row>
    <row r="353" spans="1:2" x14ac:dyDescent="0.25">
      <c r="A353" s="7" t="s">
        <v>1571</v>
      </c>
      <c r="B353" s="5">
        <v>101</v>
      </c>
    </row>
    <row r="354" spans="1:2" x14ac:dyDescent="0.25">
      <c r="A354" s="7" t="s">
        <v>1572</v>
      </c>
      <c r="B354" s="5">
        <v>145</v>
      </c>
    </row>
    <row r="355" spans="1:2" x14ac:dyDescent="0.25">
      <c r="A355" s="7" t="s">
        <v>1573</v>
      </c>
      <c r="B355" s="5">
        <v>197</v>
      </c>
    </row>
    <row r="356" spans="1:2" x14ac:dyDescent="0.25">
      <c r="A356" s="4" t="s">
        <v>31</v>
      </c>
      <c r="B356" s="5">
        <v>4550</v>
      </c>
    </row>
    <row r="357" spans="1:2" x14ac:dyDescent="0.25">
      <c r="A357" s="7" t="s">
        <v>1542</v>
      </c>
      <c r="B357" s="5">
        <v>224</v>
      </c>
    </row>
    <row r="358" spans="1:2" x14ac:dyDescent="0.25">
      <c r="A358" s="7" t="s">
        <v>1543</v>
      </c>
      <c r="B358" s="5">
        <v>165</v>
      </c>
    </row>
    <row r="359" spans="1:2" x14ac:dyDescent="0.25">
      <c r="A359" s="7" t="s">
        <v>1544</v>
      </c>
      <c r="B359" s="5">
        <v>168</v>
      </c>
    </row>
    <row r="360" spans="1:2" x14ac:dyDescent="0.25">
      <c r="A360" s="7" t="s">
        <v>1545</v>
      </c>
      <c r="B360" s="5">
        <v>186</v>
      </c>
    </row>
    <row r="361" spans="1:2" x14ac:dyDescent="0.25">
      <c r="A361" s="7" t="s">
        <v>1546</v>
      </c>
      <c r="B361" s="5">
        <v>105</v>
      </c>
    </row>
    <row r="362" spans="1:2" x14ac:dyDescent="0.25">
      <c r="A362" s="7" t="s">
        <v>1547</v>
      </c>
      <c r="B362" s="5">
        <v>128</v>
      </c>
    </row>
    <row r="363" spans="1:2" x14ac:dyDescent="0.25">
      <c r="A363" s="7" t="s">
        <v>1548</v>
      </c>
      <c r="B363" s="5">
        <v>163</v>
      </c>
    </row>
    <row r="364" spans="1:2" x14ac:dyDescent="0.25">
      <c r="A364" s="7" t="s">
        <v>1549</v>
      </c>
      <c r="B364" s="5">
        <v>148</v>
      </c>
    </row>
    <row r="365" spans="1:2" x14ac:dyDescent="0.25">
      <c r="A365" s="7" t="s">
        <v>1550</v>
      </c>
      <c r="B365" s="5">
        <v>179</v>
      </c>
    </row>
    <row r="366" spans="1:2" x14ac:dyDescent="0.25">
      <c r="A366" s="7" t="s">
        <v>1551</v>
      </c>
      <c r="B366" s="5">
        <v>81</v>
      </c>
    </row>
    <row r="367" spans="1:2" x14ac:dyDescent="0.25">
      <c r="A367" s="7" t="s">
        <v>1552</v>
      </c>
      <c r="B367" s="5">
        <v>126</v>
      </c>
    </row>
    <row r="368" spans="1:2" x14ac:dyDescent="0.25">
      <c r="A368" s="7" t="s">
        <v>1553</v>
      </c>
      <c r="B368" s="5">
        <v>183</v>
      </c>
    </row>
    <row r="369" spans="1:2" x14ac:dyDescent="0.25">
      <c r="A369" s="7" t="s">
        <v>1556</v>
      </c>
      <c r="B369" s="5">
        <v>199</v>
      </c>
    </row>
    <row r="370" spans="1:2" x14ac:dyDescent="0.25">
      <c r="A370" s="7" t="s">
        <v>1557</v>
      </c>
      <c r="B370" s="5">
        <v>185</v>
      </c>
    </row>
    <row r="371" spans="1:2" x14ac:dyDescent="0.25">
      <c r="A371" s="7" t="s">
        <v>1558</v>
      </c>
      <c r="B371" s="5">
        <v>80</v>
      </c>
    </row>
    <row r="372" spans="1:2" x14ac:dyDescent="0.25">
      <c r="A372" s="7" t="s">
        <v>1559</v>
      </c>
      <c r="B372" s="5">
        <v>176</v>
      </c>
    </row>
    <row r="373" spans="1:2" x14ac:dyDescent="0.25">
      <c r="A373" s="7" t="s">
        <v>1560</v>
      </c>
      <c r="B373" s="5">
        <v>174</v>
      </c>
    </row>
    <row r="374" spans="1:2" x14ac:dyDescent="0.25">
      <c r="A374" s="7" t="s">
        <v>1561</v>
      </c>
      <c r="B374" s="5">
        <v>184</v>
      </c>
    </row>
    <row r="375" spans="1:2" x14ac:dyDescent="0.25">
      <c r="A375" s="7" t="s">
        <v>1562</v>
      </c>
      <c r="B375" s="5">
        <v>175</v>
      </c>
    </row>
    <row r="376" spans="1:2" x14ac:dyDescent="0.25">
      <c r="A376" s="7" t="s">
        <v>1563</v>
      </c>
      <c r="B376" s="5">
        <v>155</v>
      </c>
    </row>
    <row r="377" spans="1:2" x14ac:dyDescent="0.25">
      <c r="A377" s="7" t="s">
        <v>1564</v>
      </c>
      <c r="B377" s="5">
        <v>105</v>
      </c>
    </row>
    <row r="378" spans="1:2" x14ac:dyDescent="0.25">
      <c r="A378" s="7" t="s">
        <v>1565</v>
      </c>
      <c r="B378" s="5">
        <v>172</v>
      </c>
    </row>
    <row r="379" spans="1:2" x14ac:dyDescent="0.25">
      <c r="A379" s="7" t="s">
        <v>1566</v>
      </c>
      <c r="B379" s="5">
        <v>91</v>
      </c>
    </row>
    <row r="380" spans="1:2" x14ac:dyDescent="0.25">
      <c r="A380" s="7" t="s">
        <v>1567</v>
      </c>
      <c r="B380" s="5">
        <v>73</v>
      </c>
    </row>
    <row r="381" spans="1:2" x14ac:dyDescent="0.25">
      <c r="A381" s="7" t="s">
        <v>1568</v>
      </c>
      <c r="B381" s="5">
        <v>172</v>
      </c>
    </row>
    <row r="382" spans="1:2" x14ac:dyDescent="0.25">
      <c r="A382" s="7" t="s">
        <v>1569</v>
      </c>
      <c r="B382" s="5">
        <v>114</v>
      </c>
    </row>
    <row r="383" spans="1:2" x14ac:dyDescent="0.25">
      <c r="A383" s="7" t="s">
        <v>1570</v>
      </c>
      <c r="B383" s="5">
        <v>131</v>
      </c>
    </row>
    <row r="384" spans="1:2" x14ac:dyDescent="0.25">
      <c r="A384" s="7" t="s">
        <v>1571</v>
      </c>
      <c r="B384" s="5">
        <v>190</v>
      </c>
    </row>
    <row r="385" spans="1:2" x14ac:dyDescent="0.25">
      <c r="A385" s="7" t="s">
        <v>1572</v>
      </c>
      <c r="B385" s="5">
        <v>128</v>
      </c>
    </row>
    <row r="386" spans="1:2" x14ac:dyDescent="0.25">
      <c r="A386" s="7" t="s">
        <v>1573</v>
      </c>
      <c r="B386" s="5">
        <v>190</v>
      </c>
    </row>
    <row r="387" spans="1:2" x14ac:dyDescent="0.25">
      <c r="A387" s="2" t="s">
        <v>1523</v>
      </c>
      <c r="B387" s="5">
        <v>77305</v>
      </c>
    </row>
    <row r="388" spans="1:2" x14ac:dyDescent="0.25">
      <c r="A388" s="3" t="s">
        <v>39</v>
      </c>
      <c r="B388" s="5">
        <v>20699</v>
      </c>
    </row>
    <row r="389" spans="1:2" x14ac:dyDescent="0.25">
      <c r="A389" s="4" t="s">
        <v>11</v>
      </c>
      <c r="B389" s="5">
        <v>6875</v>
      </c>
    </row>
    <row r="390" spans="1:2" x14ac:dyDescent="0.25">
      <c r="A390" s="7" t="s">
        <v>1542</v>
      </c>
      <c r="B390" s="5">
        <v>218</v>
      </c>
    </row>
    <row r="391" spans="1:2" x14ac:dyDescent="0.25">
      <c r="A391" s="7" t="s">
        <v>1543</v>
      </c>
      <c r="B391" s="5">
        <v>203</v>
      </c>
    </row>
    <row r="392" spans="1:2" x14ac:dyDescent="0.25">
      <c r="A392" s="7" t="s">
        <v>1544</v>
      </c>
      <c r="B392" s="5">
        <v>211</v>
      </c>
    </row>
    <row r="393" spans="1:2" x14ac:dyDescent="0.25">
      <c r="A393" s="7" t="s">
        <v>1545</v>
      </c>
      <c r="B393" s="5">
        <v>269</v>
      </c>
    </row>
    <row r="394" spans="1:2" x14ac:dyDescent="0.25">
      <c r="A394" s="7" t="s">
        <v>1546</v>
      </c>
      <c r="B394" s="5">
        <v>170</v>
      </c>
    </row>
    <row r="395" spans="1:2" x14ac:dyDescent="0.25">
      <c r="A395" s="7" t="s">
        <v>1547</v>
      </c>
      <c r="B395" s="5">
        <v>116</v>
      </c>
    </row>
    <row r="396" spans="1:2" x14ac:dyDescent="0.25">
      <c r="A396" s="7" t="s">
        <v>1548</v>
      </c>
      <c r="B396" s="5">
        <v>216</v>
      </c>
    </row>
    <row r="397" spans="1:2" x14ac:dyDescent="0.25">
      <c r="A397" s="7" t="s">
        <v>1549</v>
      </c>
      <c r="B397" s="5">
        <v>133</v>
      </c>
    </row>
    <row r="398" spans="1:2" x14ac:dyDescent="0.25">
      <c r="A398" s="7" t="s">
        <v>1550</v>
      </c>
      <c r="B398" s="5">
        <v>216</v>
      </c>
    </row>
    <row r="399" spans="1:2" x14ac:dyDescent="0.25">
      <c r="A399" s="7" t="s">
        <v>1551</v>
      </c>
      <c r="B399" s="5">
        <v>231</v>
      </c>
    </row>
    <row r="400" spans="1:2" x14ac:dyDescent="0.25">
      <c r="A400" s="7" t="s">
        <v>1552</v>
      </c>
      <c r="B400" s="5">
        <v>199</v>
      </c>
    </row>
    <row r="401" spans="1:2" x14ac:dyDescent="0.25">
      <c r="A401" s="7" t="s">
        <v>1553</v>
      </c>
      <c r="B401" s="5">
        <v>239</v>
      </c>
    </row>
    <row r="402" spans="1:2" x14ac:dyDescent="0.25">
      <c r="A402" s="7" t="s">
        <v>1556</v>
      </c>
      <c r="B402" s="5">
        <v>269</v>
      </c>
    </row>
    <row r="403" spans="1:2" x14ac:dyDescent="0.25">
      <c r="A403" s="7" t="s">
        <v>1557</v>
      </c>
      <c r="B403" s="5">
        <v>188</v>
      </c>
    </row>
    <row r="404" spans="1:2" x14ac:dyDescent="0.25">
      <c r="A404" s="7" t="s">
        <v>1558</v>
      </c>
      <c r="B404" s="5">
        <v>248</v>
      </c>
    </row>
    <row r="405" spans="1:2" x14ac:dyDescent="0.25">
      <c r="A405" s="7" t="s">
        <v>1559</v>
      </c>
      <c r="B405" s="5">
        <v>191</v>
      </c>
    </row>
    <row r="406" spans="1:2" x14ac:dyDescent="0.25">
      <c r="A406" s="7" t="s">
        <v>1560</v>
      </c>
      <c r="B406" s="5">
        <v>183</v>
      </c>
    </row>
    <row r="407" spans="1:2" x14ac:dyDescent="0.25">
      <c r="A407" s="7" t="s">
        <v>1561</v>
      </c>
      <c r="B407" s="5">
        <v>290</v>
      </c>
    </row>
    <row r="408" spans="1:2" x14ac:dyDescent="0.25">
      <c r="A408" s="7" t="s">
        <v>1562</v>
      </c>
      <c r="B408" s="5">
        <v>228</v>
      </c>
    </row>
    <row r="409" spans="1:2" x14ac:dyDescent="0.25">
      <c r="A409" s="7" t="s">
        <v>1563</v>
      </c>
      <c r="B409" s="5">
        <v>102</v>
      </c>
    </row>
    <row r="410" spans="1:2" x14ac:dyDescent="0.25">
      <c r="A410" s="7" t="s">
        <v>1564</v>
      </c>
      <c r="B410" s="5">
        <v>280</v>
      </c>
    </row>
    <row r="411" spans="1:2" x14ac:dyDescent="0.25">
      <c r="A411" s="7" t="s">
        <v>1565</v>
      </c>
      <c r="B411" s="5">
        <v>279</v>
      </c>
    </row>
    <row r="412" spans="1:2" x14ac:dyDescent="0.25">
      <c r="A412" s="7" t="s">
        <v>1566</v>
      </c>
      <c r="B412" s="5">
        <v>178</v>
      </c>
    </row>
    <row r="413" spans="1:2" x14ac:dyDescent="0.25">
      <c r="A413" s="7" t="s">
        <v>1567</v>
      </c>
      <c r="B413" s="5">
        <v>246</v>
      </c>
    </row>
    <row r="414" spans="1:2" x14ac:dyDescent="0.25">
      <c r="A414" s="7" t="s">
        <v>1568</v>
      </c>
      <c r="B414" s="5">
        <v>240</v>
      </c>
    </row>
    <row r="415" spans="1:2" x14ac:dyDescent="0.25">
      <c r="A415" s="7" t="s">
        <v>1569</v>
      </c>
      <c r="B415" s="5">
        <v>323</v>
      </c>
    </row>
    <row r="416" spans="1:2" x14ac:dyDescent="0.25">
      <c r="A416" s="7" t="s">
        <v>1570</v>
      </c>
      <c r="B416" s="5">
        <v>269</v>
      </c>
    </row>
    <row r="417" spans="1:2" x14ac:dyDescent="0.25">
      <c r="A417" s="7" t="s">
        <v>1571</v>
      </c>
      <c r="B417" s="5">
        <v>228</v>
      </c>
    </row>
    <row r="418" spans="1:2" x14ac:dyDescent="0.25">
      <c r="A418" s="7" t="s">
        <v>1572</v>
      </c>
      <c r="B418" s="5">
        <v>198</v>
      </c>
    </row>
    <row r="419" spans="1:2" x14ac:dyDescent="0.25">
      <c r="A419" s="7" t="s">
        <v>1573</v>
      </c>
      <c r="B419" s="5">
        <v>280</v>
      </c>
    </row>
    <row r="420" spans="1:2" x14ac:dyDescent="0.25">
      <c r="A420" s="7" t="s">
        <v>1574</v>
      </c>
      <c r="B420" s="5">
        <v>234</v>
      </c>
    </row>
    <row r="421" spans="1:2" x14ac:dyDescent="0.25">
      <c r="A421" s="4" t="s">
        <v>21</v>
      </c>
      <c r="B421" s="5">
        <v>7322</v>
      </c>
    </row>
    <row r="422" spans="1:2" x14ac:dyDescent="0.25">
      <c r="A422" s="7" t="s">
        <v>1542</v>
      </c>
      <c r="B422" s="5">
        <v>249</v>
      </c>
    </row>
    <row r="423" spans="1:2" x14ac:dyDescent="0.25">
      <c r="A423" s="7" t="s">
        <v>1543</v>
      </c>
      <c r="B423" s="5">
        <v>261</v>
      </c>
    </row>
    <row r="424" spans="1:2" x14ac:dyDescent="0.25">
      <c r="A424" s="7" t="s">
        <v>1544</v>
      </c>
      <c r="B424" s="5">
        <v>236</v>
      </c>
    </row>
    <row r="425" spans="1:2" x14ac:dyDescent="0.25">
      <c r="A425" s="7" t="s">
        <v>1545</v>
      </c>
      <c r="B425" s="5">
        <v>231</v>
      </c>
    </row>
    <row r="426" spans="1:2" x14ac:dyDescent="0.25">
      <c r="A426" s="7" t="s">
        <v>1546</v>
      </c>
      <c r="B426" s="5">
        <v>202</v>
      </c>
    </row>
    <row r="427" spans="1:2" x14ac:dyDescent="0.25">
      <c r="A427" s="7" t="s">
        <v>1547</v>
      </c>
      <c r="B427" s="5">
        <v>210</v>
      </c>
    </row>
    <row r="428" spans="1:2" x14ac:dyDescent="0.25">
      <c r="A428" s="7" t="s">
        <v>1548</v>
      </c>
      <c r="B428" s="5">
        <v>240</v>
      </c>
    </row>
    <row r="429" spans="1:2" x14ac:dyDescent="0.25">
      <c r="A429" s="7" t="s">
        <v>1549</v>
      </c>
      <c r="B429" s="5">
        <v>202</v>
      </c>
    </row>
    <row r="430" spans="1:2" x14ac:dyDescent="0.25">
      <c r="A430" s="7" t="s">
        <v>1550</v>
      </c>
      <c r="B430" s="5">
        <v>231</v>
      </c>
    </row>
    <row r="431" spans="1:2" x14ac:dyDescent="0.25">
      <c r="A431" s="7" t="s">
        <v>1551</v>
      </c>
      <c r="B431" s="5">
        <v>199</v>
      </c>
    </row>
    <row r="432" spans="1:2" x14ac:dyDescent="0.25">
      <c r="A432" s="7" t="s">
        <v>1552</v>
      </c>
      <c r="B432" s="5">
        <v>159</v>
      </c>
    </row>
    <row r="433" spans="1:2" x14ac:dyDescent="0.25">
      <c r="A433" s="7" t="s">
        <v>1553</v>
      </c>
      <c r="B433" s="5">
        <v>230</v>
      </c>
    </row>
    <row r="434" spans="1:2" x14ac:dyDescent="0.25">
      <c r="A434" s="7" t="s">
        <v>1556</v>
      </c>
      <c r="B434" s="5">
        <v>234</v>
      </c>
    </row>
    <row r="435" spans="1:2" x14ac:dyDescent="0.25">
      <c r="A435" s="7" t="s">
        <v>1557</v>
      </c>
      <c r="B435" s="5">
        <v>140</v>
      </c>
    </row>
    <row r="436" spans="1:2" x14ac:dyDescent="0.25">
      <c r="A436" s="7" t="s">
        <v>1558</v>
      </c>
      <c r="B436" s="5">
        <v>292</v>
      </c>
    </row>
    <row r="437" spans="1:2" x14ac:dyDescent="0.25">
      <c r="A437" s="7" t="s">
        <v>1559</v>
      </c>
      <c r="B437" s="5">
        <v>278</v>
      </c>
    </row>
    <row r="438" spans="1:2" x14ac:dyDescent="0.25">
      <c r="A438" s="7" t="s">
        <v>1560</v>
      </c>
      <c r="B438" s="5">
        <v>248</v>
      </c>
    </row>
    <row r="439" spans="1:2" x14ac:dyDescent="0.25">
      <c r="A439" s="7" t="s">
        <v>1561</v>
      </c>
      <c r="B439" s="5">
        <v>204</v>
      </c>
    </row>
    <row r="440" spans="1:2" x14ac:dyDescent="0.25">
      <c r="A440" s="7" t="s">
        <v>1562</v>
      </c>
      <c r="B440" s="5">
        <v>167</v>
      </c>
    </row>
    <row r="441" spans="1:2" x14ac:dyDescent="0.25">
      <c r="A441" s="7" t="s">
        <v>1563</v>
      </c>
      <c r="B441" s="5">
        <v>236</v>
      </c>
    </row>
    <row r="442" spans="1:2" x14ac:dyDescent="0.25">
      <c r="A442" s="7" t="s">
        <v>1564</v>
      </c>
      <c r="B442" s="5">
        <v>266</v>
      </c>
    </row>
    <row r="443" spans="1:2" x14ac:dyDescent="0.25">
      <c r="A443" s="7" t="s">
        <v>1565</v>
      </c>
      <c r="B443" s="5">
        <v>224</v>
      </c>
    </row>
    <row r="444" spans="1:2" x14ac:dyDescent="0.25">
      <c r="A444" s="7" t="s">
        <v>1566</v>
      </c>
      <c r="B444" s="5">
        <v>202</v>
      </c>
    </row>
    <row r="445" spans="1:2" x14ac:dyDescent="0.25">
      <c r="A445" s="7" t="s">
        <v>1567</v>
      </c>
      <c r="B445" s="5">
        <v>275</v>
      </c>
    </row>
    <row r="446" spans="1:2" x14ac:dyDescent="0.25">
      <c r="A446" s="7" t="s">
        <v>1568</v>
      </c>
      <c r="B446" s="5">
        <v>249</v>
      </c>
    </row>
    <row r="447" spans="1:2" x14ac:dyDescent="0.25">
      <c r="A447" s="7" t="s">
        <v>1569</v>
      </c>
      <c r="B447" s="5">
        <v>255</v>
      </c>
    </row>
    <row r="448" spans="1:2" x14ac:dyDescent="0.25">
      <c r="A448" s="7" t="s">
        <v>1570</v>
      </c>
      <c r="B448" s="5">
        <v>223</v>
      </c>
    </row>
    <row r="449" spans="1:2" x14ac:dyDescent="0.25">
      <c r="A449" s="7" t="s">
        <v>1571</v>
      </c>
      <c r="B449" s="5">
        <v>174</v>
      </c>
    </row>
    <row r="450" spans="1:2" x14ac:dyDescent="0.25">
      <c r="A450" s="7" t="s">
        <v>1572</v>
      </c>
      <c r="B450" s="5">
        <v>405</v>
      </c>
    </row>
    <row r="451" spans="1:2" x14ac:dyDescent="0.25">
      <c r="A451" s="7" t="s">
        <v>1573</v>
      </c>
      <c r="B451" s="5">
        <v>283</v>
      </c>
    </row>
    <row r="452" spans="1:2" x14ac:dyDescent="0.25">
      <c r="A452" s="7" t="s">
        <v>1574</v>
      </c>
      <c r="B452" s="5">
        <v>317</v>
      </c>
    </row>
    <row r="453" spans="1:2" x14ac:dyDescent="0.25">
      <c r="A453" s="4" t="s">
        <v>22</v>
      </c>
      <c r="B453" s="5">
        <v>6502</v>
      </c>
    </row>
    <row r="454" spans="1:2" x14ac:dyDescent="0.25">
      <c r="A454" s="7" t="s">
        <v>1542</v>
      </c>
      <c r="B454" s="5">
        <v>232</v>
      </c>
    </row>
    <row r="455" spans="1:2" x14ac:dyDescent="0.25">
      <c r="A455" s="7" t="s">
        <v>1543</v>
      </c>
      <c r="B455" s="5">
        <v>193</v>
      </c>
    </row>
    <row r="456" spans="1:2" x14ac:dyDescent="0.25">
      <c r="A456" s="7" t="s">
        <v>1544</v>
      </c>
      <c r="B456" s="5">
        <v>228</v>
      </c>
    </row>
    <row r="457" spans="1:2" x14ac:dyDescent="0.25">
      <c r="A457" s="7" t="s">
        <v>1545</v>
      </c>
      <c r="B457" s="5">
        <v>251</v>
      </c>
    </row>
    <row r="458" spans="1:2" x14ac:dyDescent="0.25">
      <c r="A458" s="7" t="s">
        <v>1546</v>
      </c>
      <c r="B458" s="5">
        <v>217</v>
      </c>
    </row>
    <row r="459" spans="1:2" x14ac:dyDescent="0.25">
      <c r="A459" s="7" t="s">
        <v>1547</v>
      </c>
      <c r="B459" s="5">
        <v>254</v>
      </c>
    </row>
    <row r="460" spans="1:2" x14ac:dyDescent="0.25">
      <c r="A460" s="7" t="s">
        <v>1548</v>
      </c>
      <c r="B460" s="5">
        <v>210</v>
      </c>
    </row>
    <row r="461" spans="1:2" x14ac:dyDescent="0.25">
      <c r="A461" s="7" t="s">
        <v>1549</v>
      </c>
      <c r="B461" s="5">
        <v>214</v>
      </c>
    </row>
    <row r="462" spans="1:2" x14ac:dyDescent="0.25">
      <c r="A462" s="7" t="s">
        <v>1550</v>
      </c>
      <c r="B462" s="5">
        <v>194</v>
      </c>
    </row>
    <row r="463" spans="1:2" x14ac:dyDescent="0.25">
      <c r="A463" s="7" t="s">
        <v>1551</v>
      </c>
      <c r="B463" s="5">
        <v>213</v>
      </c>
    </row>
    <row r="464" spans="1:2" x14ac:dyDescent="0.25">
      <c r="A464" s="7" t="s">
        <v>1552</v>
      </c>
      <c r="B464" s="5">
        <v>197</v>
      </c>
    </row>
    <row r="465" spans="1:2" x14ac:dyDescent="0.25">
      <c r="A465" s="7" t="s">
        <v>1553</v>
      </c>
      <c r="B465" s="5">
        <v>87</v>
      </c>
    </row>
    <row r="466" spans="1:2" x14ac:dyDescent="0.25">
      <c r="A466" s="7" t="s">
        <v>1556</v>
      </c>
      <c r="B466" s="5">
        <v>233</v>
      </c>
    </row>
    <row r="467" spans="1:2" x14ac:dyDescent="0.25">
      <c r="A467" s="7" t="s">
        <v>1557</v>
      </c>
      <c r="B467" s="5">
        <v>285</v>
      </c>
    </row>
    <row r="468" spans="1:2" x14ac:dyDescent="0.25">
      <c r="A468" s="7" t="s">
        <v>1558</v>
      </c>
      <c r="B468" s="5">
        <v>287</v>
      </c>
    </row>
    <row r="469" spans="1:2" x14ac:dyDescent="0.25">
      <c r="A469" s="7" t="s">
        <v>1559</v>
      </c>
      <c r="B469" s="5">
        <v>223</v>
      </c>
    </row>
    <row r="470" spans="1:2" x14ac:dyDescent="0.25">
      <c r="A470" s="7" t="s">
        <v>1560</v>
      </c>
      <c r="B470" s="5">
        <v>247</v>
      </c>
    </row>
    <row r="471" spans="1:2" x14ac:dyDescent="0.25">
      <c r="A471" s="7" t="s">
        <v>1561</v>
      </c>
      <c r="B471" s="5">
        <v>208</v>
      </c>
    </row>
    <row r="472" spans="1:2" x14ac:dyDescent="0.25">
      <c r="A472" s="7" t="s">
        <v>1562</v>
      </c>
      <c r="B472" s="5">
        <v>166</v>
      </c>
    </row>
    <row r="473" spans="1:2" x14ac:dyDescent="0.25">
      <c r="A473" s="7" t="s">
        <v>1563</v>
      </c>
      <c r="B473" s="5">
        <v>152</v>
      </c>
    </row>
    <row r="474" spans="1:2" x14ac:dyDescent="0.25">
      <c r="A474" s="7" t="s">
        <v>1564</v>
      </c>
      <c r="B474" s="5">
        <v>149</v>
      </c>
    </row>
    <row r="475" spans="1:2" x14ac:dyDescent="0.25">
      <c r="A475" s="7" t="s">
        <v>1565</v>
      </c>
      <c r="B475" s="5">
        <v>246</v>
      </c>
    </row>
    <row r="476" spans="1:2" x14ac:dyDescent="0.25">
      <c r="A476" s="7" t="s">
        <v>1566</v>
      </c>
      <c r="B476" s="5">
        <v>236</v>
      </c>
    </row>
    <row r="477" spans="1:2" x14ac:dyDescent="0.25">
      <c r="A477" s="7" t="s">
        <v>1567</v>
      </c>
      <c r="B477" s="5">
        <v>200</v>
      </c>
    </row>
    <row r="478" spans="1:2" x14ac:dyDescent="0.25">
      <c r="A478" s="7" t="s">
        <v>1568</v>
      </c>
      <c r="B478" s="5">
        <v>85</v>
      </c>
    </row>
    <row r="479" spans="1:2" x14ac:dyDescent="0.25">
      <c r="A479" s="7" t="s">
        <v>1569</v>
      </c>
      <c r="B479" s="5">
        <v>291</v>
      </c>
    </row>
    <row r="480" spans="1:2" x14ac:dyDescent="0.25">
      <c r="A480" s="7" t="s">
        <v>1570</v>
      </c>
      <c r="B480" s="5">
        <v>234</v>
      </c>
    </row>
    <row r="481" spans="1:2" x14ac:dyDescent="0.25">
      <c r="A481" s="7" t="s">
        <v>1571</v>
      </c>
      <c r="B481" s="5">
        <v>192</v>
      </c>
    </row>
    <row r="482" spans="1:2" x14ac:dyDescent="0.25">
      <c r="A482" s="7" t="s">
        <v>1572</v>
      </c>
      <c r="B482" s="5">
        <v>219</v>
      </c>
    </row>
    <row r="483" spans="1:2" x14ac:dyDescent="0.25">
      <c r="A483" s="7" t="s">
        <v>1573</v>
      </c>
      <c r="B483" s="5">
        <v>214</v>
      </c>
    </row>
    <row r="484" spans="1:2" x14ac:dyDescent="0.25">
      <c r="A484" s="7" t="s">
        <v>1574</v>
      </c>
      <c r="B484" s="5">
        <v>145</v>
      </c>
    </row>
    <row r="485" spans="1:2" x14ac:dyDescent="0.25">
      <c r="A485" s="3" t="s">
        <v>40</v>
      </c>
      <c r="B485" s="5">
        <v>18436</v>
      </c>
    </row>
    <row r="486" spans="1:2" x14ac:dyDescent="0.25">
      <c r="A486" s="4" t="s">
        <v>23</v>
      </c>
      <c r="B486" s="5">
        <v>5496</v>
      </c>
    </row>
    <row r="487" spans="1:2" x14ac:dyDescent="0.25">
      <c r="A487" s="7" t="s">
        <v>1542</v>
      </c>
      <c r="B487" s="5">
        <v>184</v>
      </c>
    </row>
    <row r="488" spans="1:2" x14ac:dyDescent="0.25">
      <c r="A488" s="7" t="s">
        <v>1543</v>
      </c>
      <c r="B488" s="5">
        <v>125</v>
      </c>
    </row>
    <row r="489" spans="1:2" x14ac:dyDescent="0.25">
      <c r="A489" s="7" t="s">
        <v>1544</v>
      </c>
      <c r="B489" s="5">
        <v>133</v>
      </c>
    </row>
    <row r="490" spans="1:2" x14ac:dyDescent="0.25">
      <c r="A490" s="7" t="s">
        <v>1545</v>
      </c>
      <c r="B490" s="5">
        <v>132</v>
      </c>
    </row>
    <row r="491" spans="1:2" x14ac:dyDescent="0.25">
      <c r="A491" s="7" t="s">
        <v>1546</v>
      </c>
      <c r="B491" s="5">
        <v>242</v>
      </c>
    </row>
    <row r="492" spans="1:2" x14ac:dyDescent="0.25">
      <c r="A492" s="7" t="s">
        <v>1547</v>
      </c>
      <c r="B492" s="5">
        <v>176</v>
      </c>
    </row>
    <row r="493" spans="1:2" x14ac:dyDescent="0.25">
      <c r="A493" s="7" t="s">
        <v>1548</v>
      </c>
      <c r="B493" s="5">
        <v>252</v>
      </c>
    </row>
    <row r="494" spans="1:2" x14ac:dyDescent="0.25">
      <c r="A494" s="7" t="s">
        <v>1549</v>
      </c>
      <c r="B494" s="5">
        <v>195</v>
      </c>
    </row>
    <row r="495" spans="1:2" x14ac:dyDescent="0.25">
      <c r="A495" s="7" t="s">
        <v>1550</v>
      </c>
      <c r="B495" s="5">
        <v>129</v>
      </c>
    </row>
    <row r="496" spans="1:2" x14ac:dyDescent="0.25">
      <c r="A496" s="7" t="s">
        <v>1551</v>
      </c>
      <c r="B496" s="5">
        <v>264</v>
      </c>
    </row>
    <row r="497" spans="1:2" x14ac:dyDescent="0.25">
      <c r="A497" s="7" t="s">
        <v>1552</v>
      </c>
      <c r="B497" s="5">
        <v>201</v>
      </c>
    </row>
    <row r="498" spans="1:2" x14ac:dyDescent="0.25">
      <c r="A498" s="7" t="s">
        <v>1553</v>
      </c>
      <c r="B498" s="5">
        <v>160</v>
      </c>
    </row>
    <row r="499" spans="1:2" x14ac:dyDescent="0.25">
      <c r="A499" s="7" t="s">
        <v>1556</v>
      </c>
      <c r="B499" s="5">
        <v>155</v>
      </c>
    </row>
    <row r="500" spans="1:2" x14ac:dyDescent="0.25">
      <c r="A500" s="7" t="s">
        <v>1557</v>
      </c>
      <c r="B500" s="5">
        <v>215</v>
      </c>
    </row>
    <row r="501" spans="1:2" x14ac:dyDescent="0.25">
      <c r="A501" s="7" t="s">
        <v>1558</v>
      </c>
      <c r="B501" s="5">
        <v>198</v>
      </c>
    </row>
    <row r="502" spans="1:2" x14ac:dyDescent="0.25">
      <c r="A502" s="7" t="s">
        <v>1559</v>
      </c>
      <c r="B502" s="5">
        <v>177</v>
      </c>
    </row>
    <row r="503" spans="1:2" x14ac:dyDescent="0.25">
      <c r="A503" s="7" t="s">
        <v>1560</v>
      </c>
      <c r="B503" s="5">
        <v>145</v>
      </c>
    </row>
    <row r="504" spans="1:2" x14ac:dyDescent="0.25">
      <c r="A504" s="7" t="s">
        <v>1561</v>
      </c>
      <c r="B504" s="5">
        <v>200</v>
      </c>
    </row>
    <row r="505" spans="1:2" x14ac:dyDescent="0.25">
      <c r="A505" s="7" t="s">
        <v>1562</v>
      </c>
      <c r="B505" s="5">
        <v>174</v>
      </c>
    </row>
    <row r="506" spans="1:2" x14ac:dyDescent="0.25">
      <c r="A506" s="7" t="s">
        <v>1563</v>
      </c>
      <c r="B506" s="5">
        <v>235</v>
      </c>
    </row>
    <row r="507" spans="1:2" x14ac:dyDescent="0.25">
      <c r="A507" s="7" t="s">
        <v>1564</v>
      </c>
      <c r="B507" s="5">
        <v>167</v>
      </c>
    </row>
    <row r="508" spans="1:2" x14ac:dyDescent="0.25">
      <c r="A508" s="7" t="s">
        <v>1565</v>
      </c>
      <c r="B508" s="5">
        <v>210</v>
      </c>
    </row>
    <row r="509" spans="1:2" x14ac:dyDescent="0.25">
      <c r="A509" s="7" t="s">
        <v>1566</v>
      </c>
      <c r="B509" s="5">
        <v>183</v>
      </c>
    </row>
    <row r="510" spans="1:2" x14ac:dyDescent="0.25">
      <c r="A510" s="7" t="s">
        <v>1567</v>
      </c>
      <c r="B510" s="5">
        <v>184</v>
      </c>
    </row>
    <row r="511" spans="1:2" x14ac:dyDescent="0.25">
      <c r="A511" s="7" t="s">
        <v>1568</v>
      </c>
      <c r="B511" s="5">
        <v>131</v>
      </c>
    </row>
    <row r="512" spans="1:2" x14ac:dyDescent="0.25">
      <c r="A512" s="7" t="s">
        <v>1569</v>
      </c>
      <c r="B512" s="5">
        <v>121</v>
      </c>
    </row>
    <row r="513" spans="1:2" x14ac:dyDescent="0.25">
      <c r="A513" s="7" t="s">
        <v>1570</v>
      </c>
      <c r="B513" s="5">
        <v>152</v>
      </c>
    </row>
    <row r="514" spans="1:2" x14ac:dyDescent="0.25">
      <c r="A514" s="7" t="s">
        <v>1571</v>
      </c>
      <c r="B514" s="5">
        <v>165</v>
      </c>
    </row>
    <row r="515" spans="1:2" x14ac:dyDescent="0.25">
      <c r="A515" s="7" t="s">
        <v>1572</v>
      </c>
      <c r="B515" s="5">
        <v>136</v>
      </c>
    </row>
    <row r="516" spans="1:2" x14ac:dyDescent="0.25">
      <c r="A516" s="7" t="s">
        <v>1573</v>
      </c>
      <c r="B516" s="5">
        <v>194</v>
      </c>
    </row>
    <row r="517" spans="1:2" x14ac:dyDescent="0.25">
      <c r="A517" s="7" t="s">
        <v>1574</v>
      </c>
      <c r="B517" s="5">
        <v>161</v>
      </c>
    </row>
    <row r="518" spans="1:2" x14ac:dyDescent="0.25">
      <c r="A518" s="4" t="s">
        <v>24</v>
      </c>
      <c r="B518" s="5">
        <v>6025</v>
      </c>
    </row>
    <row r="519" spans="1:2" x14ac:dyDescent="0.25">
      <c r="A519" s="7" t="s">
        <v>1542</v>
      </c>
      <c r="B519" s="5">
        <v>159</v>
      </c>
    </row>
    <row r="520" spans="1:2" x14ac:dyDescent="0.25">
      <c r="A520" s="7" t="s">
        <v>1543</v>
      </c>
      <c r="B520" s="5">
        <v>127</v>
      </c>
    </row>
    <row r="521" spans="1:2" x14ac:dyDescent="0.25">
      <c r="A521" s="7" t="s">
        <v>1544</v>
      </c>
      <c r="B521" s="5">
        <v>201</v>
      </c>
    </row>
    <row r="522" spans="1:2" x14ac:dyDescent="0.25">
      <c r="A522" s="7" t="s">
        <v>1545</v>
      </c>
      <c r="B522" s="5">
        <v>215</v>
      </c>
    </row>
    <row r="523" spans="1:2" x14ac:dyDescent="0.25">
      <c r="A523" s="7" t="s">
        <v>1546</v>
      </c>
      <c r="B523" s="5">
        <v>202</v>
      </c>
    </row>
    <row r="524" spans="1:2" x14ac:dyDescent="0.25">
      <c r="A524" s="7" t="s">
        <v>1547</v>
      </c>
      <c r="B524" s="5">
        <v>206</v>
      </c>
    </row>
    <row r="525" spans="1:2" x14ac:dyDescent="0.25">
      <c r="A525" s="7" t="s">
        <v>1548</v>
      </c>
      <c r="B525" s="5">
        <v>171</v>
      </c>
    </row>
    <row r="526" spans="1:2" x14ac:dyDescent="0.25">
      <c r="A526" s="7" t="s">
        <v>1549</v>
      </c>
      <c r="B526" s="5">
        <v>122</v>
      </c>
    </row>
    <row r="527" spans="1:2" x14ac:dyDescent="0.25">
      <c r="A527" s="7" t="s">
        <v>1550</v>
      </c>
      <c r="B527" s="5">
        <v>116</v>
      </c>
    </row>
    <row r="528" spans="1:2" x14ac:dyDescent="0.25">
      <c r="A528" s="7" t="s">
        <v>1551</v>
      </c>
      <c r="B528" s="5">
        <v>189</v>
      </c>
    </row>
    <row r="529" spans="1:2" x14ac:dyDescent="0.25">
      <c r="A529" s="7" t="s">
        <v>1552</v>
      </c>
      <c r="B529" s="5">
        <v>177</v>
      </c>
    </row>
    <row r="530" spans="1:2" x14ac:dyDescent="0.25">
      <c r="A530" s="7" t="s">
        <v>1553</v>
      </c>
      <c r="B530" s="5">
        <v>222</v>
      </c>
    </row>
    <row r="531" spans="1:2" x14ac:dyDescent="0.25">
      <c r="A531" s="7" t="s">
        <v>1556</v>
      </c>
      <c r="B531" s="5">
        <v>211</v>
      </c>
    </row>
    <row r="532" spans="1:2" x14ac:dyDescent="0.25">
      <c r="A532" s="7" t="s">
        <v>1557</v>
      </c>
      <c r="B532" s="5">
        <v>257</v>
      </c>
    </row>
    <row r="533" spans="1:2" x14ac:dyDescent="0.25">
      <c r="A533" s="7" t="s">
        <v>1558</v>
      </c>
      <c r="B533" s="5">
        <v>235</v>
      </c>
    </row>
    <row r="534" spans="1:2" x14ac:dyDescent="0.25">
      <c r="A534" s="7" t="s">
        <v>1559</v>
      </c>
      <c r="B534" s="5">
        <v>262</v>
      </c>
    </row>
    <row r="535" spans="1:2" x14ac:dyDescent="0.25">
      <c r="A535" s="7" t="s">
        <v>1560</v>
      </c>
      <c r="B535" s="5">
        <v>228</v>
      </c>
    </row>
    <row r="536" spans="1:2" x14ac:dyDescent="0.25">
      <c r="A536" s="7" t="s">
        <v>1561</v>
      </c>
      <c r="B536" s="5">
        <v>178</v>
      </c>
    </row>
    <row r="537" spans="1:2" x14ac:dyDescent="0.25">
      <c r="A537" s="7" t="s">
        <v>1562</v>
      </c>
      <c r="B537" s="5">
        <v>212</v>
      </c>
    </row>
    <row r="538" spans="1:2" x14ac:dyDescent="0.25">
      <c r="A538" s="7" t="s">
        <v>1563</v>
      </c>
      <c r="B538" s="5">
        <v>200</v>
      </c>
    </row>
    <row r="539" spans="1:2" x14ac:dyDescent="0.25">
      <c r="A539" s="7" t="s">
        <v>1564</v>
      </c>
      <c r="B539" s="5">
        <v>162</v>
      </c>
    </row>
    <row r="540" spans="1:2" x14ac:dyDescent="0.25">
      <c r="A540" s="7" t="s">
        <v>1565</v>
      </c>
      <c r="B540" s="5">
        <v>90</v>
      </c>
    </row>
    <row r="541" spans="1:2" x14ac:dyDescent="0.25">
      <c r="A541" s="7" t="s">
        <v>1566</v>
      </c>
      <c r="B541" s="5">
        <v>253</v>
      </c>
    </row>
    <row r="542" spans="1:2" x14ac:dyDescent="0.25">
      <c r="A542" s="7" t="s">
        <v>1567</v>
      </c>
      <c r="B542" s="5">
        <v>147</v>
      </c>
    </row>
    <row r="543" spans="1:2" x14ac:dyDescent="0.25">
      <c r="A543" s="7" t="s">
        <v>1568</v>
      </c>
      <c r="B543" s="5">
        <v>162</v>
      </c>
    </row>
    <row r="544" spans="1:2" x14ac:dyDescent="0.25">
      <c r="A544" s="7" t="s">
        <v>1569</v>
      </c>
      <c r="B544" s="5">
        <v>191</v>
      </c>
    </row>
    <row r="545" spans="1:2" x14ac:dyDescent="0.25">
      <c r="A545" s="7" t="s">
        <v>1570</v>
      </c>
      <c r="B545" s="5">
        <v>242</v>
      </c>
    </row>
    <row r="546" spans="1:2" x14ac:dyDescent="0.25">
      <c r="A546" s="7" t="s">
        <v>1571</v>
      </c>
      <c r="B546" s="5">
        <v>215</v>
      </c>
    </row>
    <row r="547" spans="1:2" x14ac:dyDescent="0.25">
      <c r="A547" s="7" t="s">
        <v>1572</v>
      </c>
      <c r="B547" s="5">
        <v>271</v>
      </c>
    </row>
    <row r="548" spans="1:2" x14ac:dyDescent="0.25">
      <c r="A548" s="7" t="s">
        <v>1573</v>
      </c>
      <c r="B548" s="5">
        <v>197</v>
      </c>
    </row>
    <row r="549" spans="1:2" x14ac:dyDescent="0.25">
      <c r="A549" s="7" t="s">
        <v>1574</v>
      </c>
      <c r="B549" s="5">
        <v>205</v>
      </c>
    </row>
    <row r="550" spans="1:2" x14ac:dyDescent="0.25">
      <c r="A550" s="4" t="s">
        <v>25</v>
      </c>
      <c r="B550" s="5">
        <v>6915</v>
      </c>
    </row>
    <row r="551" spans="1:2" x14ac:dyDescent="0.25">
      <c r="A551" s="7" t="s">
        <v>1542</v>
      </c>
      <c r="B551" s="5">
        <v>221</v>
      </c>
    </row>
    <row r="552" spans="1:2" x14ac:dyDescent="0.25">
      <c r="A552" s="7" t="s">
        <v>1543</v>
      </c>
      <c r="B552" s="5">
        <v>220</v>
      </c>
    </row>
    <row r="553" spans="1:2" x14ac:dyDescent="0.25">
      <c r="A553" s="7" t="s">
        <v>1544</v>
      </c>
      <c r="B553" s="5">
        <v>205</v>
      </c>
    </row>
    <row r="554" spans="1:2" x14ac:dyDescent="0.25">
      <c r="A554" s="7" t="s">
        <v>1545</v>
      </c>
      <c r="B554" s="5">
        <v>301</v>
      </c>
    </row>
    <row r="555" spans="1:2" x14ac:dyDescent="0.25">
      <c r="A555" s="7" t="s">
        <v>1546</v>
      </c>
      <c r="B555" s="5">
        <v>152</v>
      </c>
    </row>
    <row r="556" spans="1:2" x14ac:dyDescent="0.25">
      <c r="A556" s="7" t="s">
        <v>1547</v>
      </c>
      <c r="B556" s="5">
        <v>303</v>
      </c>
    </row>
    <row r="557" spans="1:2" x14ac:dyDescent="0.25">
      <c r="A557" s="7" t="s">
        <v>1548</v>
      </c>
      <c r="B557" s="5">
        <v>142</v>
      </c>
    </row>
    <row r="558" spans="1:2" x14ac:dyDescent="0.25">
      <c r="A558" s="7" t="s">
        <v>1549</v>
      </c>
      <c r="B558" s="5">
        <v>240</v>
      </c>
    </row>
    <row r="559" spans="1:2" x14ac:dyDescent="0.25">
      <c r="A559" s="7" t="s">
        <v>1550</v>
      </c>
      <c r="B559" s="5">
        <v>250</v>
      </c>
    </row>
    <row r="560" spans="1:2" x14ac:dyDescent="0.25">
      <c r="A560" s="7" t="s">
        <v>1551</v>
      </c>
      <c r="B560" s="5">
        <v>284</v>
      </c>
    </row>
    <row r="561" spans="1:2" x14ac:dyDescent="0.25">
      <c r="A561" s="7" t="s">
        <v>1552</v>
      </c>
      <c r="B561" s="5">
        <v>230</v>
      </c>
    </row>
    <row r="562" spans="1:2" x14ac:dyDescent="0.25">
      <c r="A562" s="7" t="s">
        <v>1553</v>
      </c>
      <c r="B562" s="5">
        <v>239</v>
      </c>
    </row>
    <row r="563" spans="1:2" x14ac:dyDescent="0.25">
      <c r="A563" s="7" t="s">
        <v>1556</v>
      </c>
      <c r="B563" s="5">
        <v>235</v>
      </c>
    </row>
    <row r="564" spans="1:2" x14ac:dyDescent="0.25">
      <c r="A564" s="7" t="s">
        <v>1557</v>
      </c>
      <c r="B564" s="5">
        <v>243</v>
      </c>
    </row>
    <row r="565" spans="1:2" x14ac:dyDescent="0.25">
      <c r="A565" s="7" t="s">
        <v>1558</v>
      </c>
      <c r="B565" s="5">
        <v>192</v>
      </c>
    </row>
    <row r="566" spans="1:2" x14ac:dyDescent="0.25">
      <c r="A566" s="7" t="s">
        <v>1559</v>
      </c>
      <c r="B566" s="5">
        <v>215</v>
      </c>
    </row>
    <row r="567" spans="1:2" x14ac:dyDescent="0.25">
      <c r="A567" s="7" t="s">
        <v>1560</v>
      </c>
      <c r="B567" s="5">
        <v>234</v>
      </c>
    </row>
    <row r="568" spans="1:2" x14ac:dyDescent="0.25">
      <c r="A568" s="7" t="s">
        <v>1561</v>
      </c>
      <c r="B568" s="5">
        <v>164</v>
      </c>
    </row>
    <row r="569" spans="1:2" x14ac:dyDescent="0.25">
      <c r="A569" s="7" t="s">
        <v>1562</v>
      </c>
      <c r="B569" s="5">
        <v>254</v>
      </c>
    </row>
    <row r="570" spans="1:2" x14ac:dyDescent="0.25">
      <c r="A570" s="7" t="s">
        <v>1563</v>
      </c>
      <c r="B570" s="5">
        <v>239</v>
      </c>
    </row>
    <row r="571" spans="1:2" x14ac:dyDescent="0.25">
      <c r="A571" s="7" t="s">
        <v>1564</v>
      </c>
      <c r="B571" s="5">
        <v>212</v>
      </c>
    </row>
    <row r="572" spans="1:2" x14ac:dyDescent="0.25">
      <c r="A572" s="7" t="s">
        <v>1565</v>
      </c>
      <c r="B572" s="5">
        <v>155</v>
      </c>
    </row>
    <row r="573" spans="1:2" x14ac:dyDescent="0.25">
      <c r="A573" s="7" t="s">
        <v>1566</v>
      </c>
      <c r="B573" s="5">
        <v>221</v>
      </c>
    </row>
    <row r="574" spans="1:2" x14ac:dyDescent="0.25">
      <c r="A574" s="7" t="s">
        <v>1567</v>
      </c>
      <c r="B574" s="5">
        <v>199</v>
      </c>
    </row>
    <row r="575" spans="1:2" x14ac:dyDescent="0.25">
      <c r="A575" s="7" t="s">
        <v>1568</v>
      </c>
      <c r="B575" s="5">
        <v>270</v>
      </c>
    </row>
    <row r="576" spans="1:2" x14ac:dyDescent="0.25">
      <c r="A576" s="7" t="s">
        <v>1569</v>
      </c>
      <c r="B576" s="5">
        <v>190</v>
      </c>
    </row>
    <row r="577" spans="1:2" x14ac:dyDescent="0.25">
      <c r="A577" s="7" t="s">
        <v>1570</v>
      </c>
      <c r="B577" s="5">
        <v>216</v>
      </c>
    </row>
    <row r="578" spans="1:2" x14ac:dyDescent="0.25">
      <c r="A578" s="7" t="s">
        <v>1571</v>
      </c>
      <c r="B578" s="5">
        <v>248</v>
      </c>
    </row>
    <row r="579" spans="1:2" x14ac:dyDescent="0.25">
      <c r="A579" s="7" t="s">
        <v>1572</v>
      </c>
      <c r="B579" s="5">
        <v>206</v>
      </c>
    </row>
    <row r="580" spans="1:2" x14ac:dyDescent="0.25">
      <c r="A580" s="7" t="s">
        <v>1573</v>
      </c>
      <c r="B580" s="5">
        <v>231</v>
      </c>
    </row>
    <row r="581" spans="1:2" x14ac:dyDescent="0.25">
      <c r="A581" s="7" t="s">
        <v>1574</v>
      </c>
      <c r="B581" s="5">
        <v>204</v>
      </c>
    </row>
    <row r="582" spans="1:2" x14ac:dyDescent="0.25">
      <c r="A582" s="3" t="s">
        <v>41</v>
      </c>
      <c r="B582" s="5">
        <v>19072</v>
      </c>
    </row>
    <row r="583" spans="1:2" x14ac:dyDescent="0.25">
      <c r="A583" s="4" t="s">
        <v>26</v>
      </c>
      <c r="B583" s="5">
        <v>6075</v>
      </c>
    </row>
    <row r="584" spans="1:2" x14ac:dyDescent="0.25">
      <c r="A584" s="7" t="s">
        <v>1542</v>
      </c>
      <c r="B584" s="5">
        <v>233</v>
      </c>
    </row>
    <row r="585" spans="1:2" x14ac:dyDescent="0.25">
      <c r="A585" s="7" t="s">
        <v>1543</v>
      </c>
      <c r="B585" s="5">
        <v>171</v>
      </c>
    </row>
    <row r="586" spans="1:2" x14ac:dyDescent="0.25">
      <c r="A586" s="7" t="s">
        <v>1544</v>
      </c>
      <c r="B586" s="5">
        <v>181</v>
      </c>
    </row>
    <row r="587" spans="1:2" x14ac:dyDescent="0.25">
      <c r="A587" s="7" t="s">
        <v>1545</v>
      </c>
      <c r="B587" s="5">
        <v>193</v>
      </c>
    </row>
    <row r="588" spans="1:2" x14ac:dyDescent="0.25">
      <c r="A588" s="7" t="s">
        <v>1546</v>
      </c>
      <c r="B588" s="5">
        <v>182</v>
      </c>
    </row>
    <row r="589" spans="1:2" x14ac:dyDescent="0.25">
      <c r="A589" s="7" t="s">
        <v>1547</v>
      </c>
      <c r="B589" s="5">
        <v>196</v>
      </c>
    </row>
    <row r="590" spans="1:2" x14ac:dyDescent="0.25">
      <c r="A590" s="7" t="s">
        <v>1548</v>
      </c>
      <c r="B590" s="5">
        <v>120</v>
      </c>
    </row>
    <row r="591" spans="1:2" x14ac:dyDescent="0.25">
      <c r="A591" s="7" t="s">
        <v>1549</v>
      </c>
      <c r="B591" s="5">
        <v>155</v>
      </c>
    </row>
    <row r="592" spans="1:2" x14ac:dyDescent="0.25">
      <c r="A592" s="7" t="s">
        <v>1550</v>
      </c>
      <c r="B592" s="5">
        <v>187</v>
      </c>
    </row>
    <row r="593" spans="1:2" x14ac:dyDescent="0.25">
      <c r="A593" s="7" t="s">
        <v>1551</v>
      </c>
      <c r="B593" s="5">
        <v>190</v>
      </c>
    </row>
    <row r="594" spans="1:2" x14ac:dyDescent="0.25">
      <c r="A594" s="7" t="s">
        <v>1552</v>
      </c>
      <c r="B594" s="5">
        <v>140</v>
      </c>
    </row>
    <row r="595" spans="1:2" x14ac:dyDescent="0.25">
      <c r="A595" s="7" t="s">
        <v>1553</v>
      </c>
      <c r="B595" s="5">
        <v>127</v>
      </c>
    </row>
    <row r="596" spans="1:2" x14ac:dyDescent="0.25">
      <c r="A596" s="7" t="s">
        <v>1556</v>
      </c>
      <c r="B596" s="5">
        <v>159</v>
      </c>
    </row>
    <row r="597" spans="1:2" x14ac:dyDescent="0.25">
      <c r="A597" s="7" t="s">
        <v>1557</v>
      </c>
      <c r="B597" s="5">
        <v>213</v>
      </c>
    </row>
    <row r="598" spans="1:2" x14ac:dyDescent="0.25">
      <c r="A598" s="7" t="s">
        <v>1558</v>
      </c>
      <c r="B598" s="5">
        <v>213</v>
      </c>
    </row>
    <row r="599" spans="1:2" x14ac:dyDescent="0.25">
      <c r="A599" s="7" t="s">
        <v>1559</v>
      </c>
      <c r="B599" s="5">
        <v>260</v>
      </c>
    </row>
    <row r="600" spans="1:2" x14ac:dyDescent="0.25">
      <c r="A600" s="7" t="s">
        <v>1560</v>
      </c>
      <c r="B600" s="5">
        <v>206</v>
      </c>
    </row>
    <row r="601" spans="1:2" x14ac:dyDescent="0.25">
      <c r="A601" s="7" t="s">
        <v>1561</v>
      </c>
      <c r="B601" s="5">
        <v>232</v>
      </c>
    </row>
    <row r="602" spans="1:2" x14ac:dyDescent="0.25">
      <c r="A602" s="7" t="s">
        <v>1562</v>
      </c>
      <c r="B602" s="5">
        <v>247</v>
      </c>
    </row>
    <row r="603" spans="1:2" x14ac:dyDescent="0.25">
      <c r="A603" s="7" t="s">
        <v>1563</v>
      </c>
      <c r="B603" s="5">
        <v>199</v>
      </c>
    </row>
    <row r="604" spans="1:2" x14ac:dyDescent="0.25">
      <c r="A604" s="7" t="s">
        <v>1564</v>
      </c>
      <c r="B604" s="5">
        <v>287</v>
      </c>
    </row>
    <row r="605" spans="1:2" x14ac:dyDescent="0.25">
      <c r="A605" s="7" t="s">
        <v>1565</v>
      </c>
      <c r="B605" s="5">
        <v>187</v>
      </c>
    </row>
    <row r="606" spans="1:2" x14ac:dyDescent="0.25">
      <c r="A606" s="7" t="s">
        <v>1566</v>
      </c>
      <c r="B606" s="5">
        <v>135</v>
      </c>
    </row>
    <row r="607" spans="1:2" x14ac:dyDescent="0.25">
      <c r="A607" s="7" t="s">
        <v>1567</v>
      </c>
      <c r="B607" s="5">
        <v>242</v>
      </c>
    </row>
    <row r="608" spans="1:2" x14ac:dyDescent="0.25">
      <c r="A608" s="7" t="s">
        <v>1568</v>
      </c>
      <c r="B608" s="5">
        <v>163</v>
      </c>
    </row>
    <row r="609" spans="1:2" x14ac:dyDescent="0.25">
      <c r="A609" s="7" t="s">
        <v>1569</v>
      </c>
      <c r="B609" s="5">
        <v>263</v>
      </c>
    </row>
    <row r="610" spans="1:2" x14ac:dyDescent="0.25">
      <c r="A610" s="7" t="s">
        <v>1570</v>
      </c>
      <c r="B610" s="5">
        <v>227</v>
      </c>
    </row>
    <row r="611" spans="1:2" x14ac:dyDescent="0.25">
      <c r="A611" s="7" t="s">
        <v>1571</v>
      </c>
      <c r="B611" s="5">
        <v>200</v>
      </c>
    </row>
    <row r="612" spans="1:2" x14ac:dyDescent="0.25">
      <c r="A612" s="7" t="s">
        <v>1572</v>
      </c>
      <c r="B612" s="5">
        <v>314</v>
      </c>
    </row>
    <row r="613" spans="1:2" x14ac:dyDescent="0.25">
      <c r="A613" s="7" t="s">
        <v>1573</v>
      </c>
      <c r="B613" s="5">
        <v>253</v>
      </c>
    </row>
    <row r="614" spans="1:2" x14ac:dyDescent="0.25">
      <c r="A614" s="4" t="s">
        <v>27</v>
      </c>
      <c r="B614" s="5">
        <v>6550</v>
      </c>
    </row>
    <row r="615" spans="1:2" x14ac:dyDescent="0.25">
      <c r="A615" s="7" t="s">
        <v>1542</v>
      </c>
      <c r="B615" s="5">
        <v>207</v>
      </c>
    </row>
    <row r="616" spans="1:2" x14ac:dyDescent="0.25">
      <c r="A616" s="7" t="s">
        <v>1543</v>
      </c>
      <c r="B616" s="5">
        <v>216</v>
      </c>
    </row>
    <row r="617" spans="1:2" x14ac:dyDescent="0.25">
      <c r="A617" s="7" t="s">
        <v>1544</v>
      </c>
      <c r="B617" s="5">
        <v>244</v>
      </c>
    </row>
    <row r="618" spans="1:2" x14ac:dyDescent="0.25">
      <c r="A618" s="7" t="s">
        <v>1545</v>
      </c>
      <c r="B618" s="5">
        <v>158</v>
      </c>
    </row>
    <row r="619" spans="1:2" x14ac:dyDescent="0.25">
      <c r="A619" s="7" t="s">
        <v>1546</v>
      </c>
      <c r="B619" s="5">
        <v>209</v>
      </c>
    </row>
    <row r="620" spans="1:2" x14ac:dyDescent="0.25">
      <c r="A620" s="7" t="s">
        <v>1547</v>
      </c>
      <c r="B620" s="5">
        <v>241</v>
      </c>
    </row>
    <row r="621" spans="1:2" x14ac:dyDescent="0.25">
      <c r="A621" s="7" t="s">
        <v>1548</v>
      </c>
      <c r="B621" s="5">
        <v>237</v>
      </c>
    </row>
    <row r="622" spans="1:2" x14ac:dyDescent="0.25">
      <c r="A622" s="7" t="s">
        <v>1549</v>
      </c>
      <c r="B622" s="5">
        <v>235</v>
      </c>
    </row>
    <row r="623" spans="1:2" x14ac:dyDescent="0.25">
      <c r="A623" s="7" t="s">
        <v>1550</v>
      </c>
      <c r="B623" s="5">
        <v>234</v>
      </c>
    </row>
    <row r="624" spans="1:2" x14ac:dyDescent="0.25">
      <c r="A624" s="7" t="s">
        <v>1551</v>
      </c>
      <c r="B624" s="5">
        <v>265</v>
      </c>
    </row>
    <row r="625" spans="1:2" x14ac:dyDescent="0.25">
      <c r="A625" s="7" t="s">
        <v>1552</v>
      </c>
      <c r="B625" s="5">
        <v>125</v>
      </c>
    </row>
    <row r="626" spans="1:2" x14ac:dyDescent="0.25">
      <c r="A626" s="7" t="s">
        <v>1553</v>
      </c>
      <c r="B626" s="5">
        <v>235</v>
      </c>
    </row>
    <row r="627" spans="1:2" x14ac:dyDescent="0.25">
      <c r="A627" s="7" t="s">
        <v>1556</v>
      </c>
      <c r="B627" s="5">
        <v>262</v>
      </c>
    </row>
    <row r="628" spans="1:2" x14ac:dyDescent="0.25">
      <c r="A628" s="7" t="s">
        <v>1557</v>
      </c>
      <c r="B628" s="5">
        <v>200</v>
      </c>
    </row>
    <row r="629" spans="1:2" x14ac:dyDescent="0.25">
      <c r="A629" s="7" t="s">
        <v>1558</v>
      </c>
      <c r="B629" s="5">
        <v>181</v>
      </c>
    </row>
    <row r="630" spans="1:2" x14ac:dyDescent="0.25">
      <c r="A630" s="7" t="s">
        <v>1559</v>
      </c>
      <c r="B630" s="5">
        <v>214</v>
      </c>
    </row>
    <row r="631" spans="1:2" x14ac:dyDescent="0.25">
      <c r="A631" s="7" t="s">
        <v>1560</v>
      </c>
      <c r="B631" s="5">
        <v>225</v>
      </c>
    </row>
    <row r="632" spans="1:2" x14ac:dyDescent="0.25">
      <c r="A632" s="7" t="s">
        <v>1561</v>
      </c>
      <c r="B632" s="5">
        <v>238</v>
      </c>
    </row>
    <row r="633" spans="1:2" x14ac:dyDescent="0.25">
      <c r="A633" s="7" t="s">
        <v>1562</v>
      </c>
      <c r="B633" s="5">
        <v>209</v>
      </c>
    </row>
    <row r="634" spans="1:2" x14ac:dyDescent="0.25">
      <c r="A634" s="7" t="s">
        <v>1563</v>
      </c>
      <c r="B634" s="5">
        <v>258</v>
      </c>
    </row>
    <row r="635" spans="1:2" x14ac:dyDescent="0.25">
      <c r="A635" s="7" t="s">
        <v>1564</v>
      </c>
      <c r="B635" s="5">
        <v>184</v>
      </c>
    </row>
    <row r="636" spans="1:2" x14ac:dyDescent="0.25">
      <c r="A636" s="7" t="s">
        <v>1565</v>
      </c>
      <c r="B636" s="5">
        <v>181</v>
      </c>
    </row>
    <row r="637" spans="1:2" x14ac:dyDescent="0.25">
      <c r="A637" s="7" t="s">
        <v>1566</v>
      </c>
      <c r="B637" s="5">
        <v>204</v>
      </c>
    </row>
    <row r="638" spans="1:2" x14ac:dyDescent="0.25">
      <c r="A638" s="7" t="s">
        <v>1567</v>
      </c>
      <c r="B638" s="5">
        <v>209</v>
      </c>
    </row>
    <row r="639" spans="1:2" x14ac:dyDescent="0.25">
      <c r="A639" s="7" t="s">
        <v>1568</v>
      </c>
      <c r="B639" s="5">
        <v>115</v>
      </c>
    </row>
    <row r="640" spans="1:2" x14ac:dyDescent="0.25">
      <c r="A640" s="7" t="s">
        <v>1569</v>
      </c>
      <c r="B640" s="5">
        <v>288</v>
      </c>
    </row>
    <row r="641" spans="1:2" x14ac:dyDescent="0.25">
      <c r="A641" s="7" t="s">
        <v>1570</v>
      </c>
      <c r="B641" s="5">
        <v>226</v>
      </c>
    </row>
    <row r="642" spans="1:2" x14ac:dyDescent="0.25">
      <c r="A642" s="7" t="s">
        <v>1571</v>
      </c>
      <c r="B642" s="5">
        <v>249</v>
      </c>
    </row>
    <row r="643" spans="1:2" x14ac:dyDescent="0.25">
      <c r="A643" s="7" t="s">
        <v>1572</v>
      </c>
      <c r="B643" s="5">
        <v>238</v>
      </c>
    </row>
    <row r="644" spans="1:2" x14ac:dyDescent="0.25">
      <c r="A644" s="7" t="s">
        <v>1573</v>
      </c>
      <c r="B644" s="5">
        <v>263</v>
      </c>
    </row>
    <row r="645" spans="1:2" x14ac:dyDescent="0.25">
      <c r="A645" s="4" t="s">
        <v>28</v>
      </c>
      <c r="B645" s="5">
        <v>6447</v>
      </c>
    </row>
    <row r="646" spans="1:2" x14ac:dyDescent="0.25">
      <c r="A646" s="7" t="s">
        <v>1542</v>
      </c>
      <c r="B646" s="5">
        <v>230</v>
      </c>
    </row>
    <row r="647" spans="1:2" x14ac:dyDescent="0.25">
      <c r="A647" s="7" t="s">
        <v>1543</v>
      </c>
      <c r="B647" s="5">
        <v>313</v>
      </c>
    </row>
    <row r="648" spans="1:2" x14ac:dyDescent="0.25">
      <c r="A648" s="7" t="s">
        <v>1544</v>
      </c>
      <c r="B648" s="5">
        <v>251</v>
      </c>
    </row>
    <row r="649" spans="1:2" x14ac:dyDescent="0.25">
      <c r="A649" s="7" t="s">
        <v>1545</v>
      </c>
      <c r="B649" s="5">
        <v>203</v>
      </c>
    </row>
    <row r="650" spans="1:2" x14ac:dyDescent="0.25">
      <c r="A650" s="7" t="s">
        <v>1546</v>
      </c>
      <c r="B650" s="5">
        <v>183</v>
      </c>
    </row>
    <row r="651" spans="1:2" x14ac:dyDescent="0.25">
      <c r="A651" s="7" t="s">
        <v>1547</v>
      </c>
      <c r="B651" s="5">
        <v>104</v>
      </c>
    </row>
    <row r="652" spans="1:2" x14ac:dyDescent="0.25">
      <c r="A652" s="7" t="s">
        <v>1548</v>
      </c>
      <c r="B652" s="5">
        <v>172</v>
      </c>
    </row>
    <row r="653" spans="1:2" x14ac:dyDescent="0.25">
      <c r="A653" s="7" t="s">
        <v>1549</v>
      </c>
      <c r="B653" s="5">
        <v>190</v>
      </c>
    </row>
    <row r="654" spans="1:2" x14ac:dyDescent="0.25">
      <c r="A654" s="7" t="s">
        <v>1550</v>
      </c>
      <c r="B654" s="5">
        <v>250</v>
      </c>
    </row>
    <row r="655" spans="1:2" x14ac:dyDescent="0.25">
      <c r="A655" s="7" t="s">
        <v>1551</v>
      </c>
      <c r="B655" s="5">
        <v>222</v>
      </c>
    </row>
    <row r="656" spans="1:2" x14ac:dyDescent="0.25">
      <c r="A656" s="7" t="s">
        <v>1552</v>
      </c>
      <c r="B656" s="5">
        <v>184</v>
      </c>
    </row>
    <row r="657" spans="1:2" x14ac:dyDescent="0.25">
      <c r="A657" s="7" t="s">
        <v>1553</v>
      </c>
      <c r="B657" s="5">
        <v>234</v>
      </c>
    </row>
    <row r="658" spans="1:2" x14ac:dyDescent="0.25">
      <c r="A658" s="7" t="s">
        <v>1556</v>
      </c>
      <c r="B658" s="5">
        <v>216</v>
      </c>
    </row>
    <row r="659" spans="1:2" x14ac:dyDescent="0.25">
      <c r="A659" s="7" t="s">
        <v>1557</v>
      </c>
      <c r="B659" s="5">
        <v>244</v>
      </c>
    </row>
    <row r="660" spans="1:2" x14ac:dyDescent="0.25">
      <c r="A660" s="7" t="s">
        <v>1558</v>
      </c>
      <c r="B660" s="5">
        <v>248</v>
      </c>
    </row>
    <row r="661" spans="1:2" x14ac:dyDescent="0.25">
      <c r="A661" s="7" t="s">
        <v>1559</v>
      </c>
      <c r="B661" s="5">
        <v>178</v>
      </c>
    </row>
    <row r="662" spans="1:2" x14ac:dyDescent="0.25">
      <c r="A662" s="7" t="s">
        <v>1560</v>
      </c>
      <c r="B662" s="5">
        <v>204</v>
      </c>
    </row>
    <row r="663" spans="1:2" x14ac:dyDescent="0.25">
      <c r="A663" s="7" t="s">
        <v>1561</v>
      </c>
      <c r="B663" s="5">
        <v>269</v>
      </c>
    </row>
    <row r="664" spans="1:2" x14ac:dyDescent="0.25">
      <c r="A664" s="7" t="s">
        <v>1562</v>
      </c>
      <c r="B664" s="5">
        <v>269</v>
      </c>
    </row>
    <row r="665" spans="1:2" x14ac:dyDescent="0.25">
      <c r="A665" s="7" t="s">
        <v>1563</v>
      </c>
      <c r="B665" s="5">
        <v>236</v>
      </c>
    </row>
    <row r="666" spans="1:2" x14ac:dyDescent="0.25">
      <c r="A666" s="7" t="s">
        <v>1564</v>
      </c>
      <c r="B666" s="5">
        <v>176</v>
      </c>
    </row>
    <row r="667" spans="1:2" x14ac:dyDescent="0.25">
      <c r="A667" s="7" t="s">
        <v>1565</v>
      </c>
      <c r="B667" s="5">
        <v>217</v>
      </c>
    </row>
    <row r="668" spans="1:2" x14ac:dyDescent="0.25">
      <c r="A668" s="7" t="s">
        <v>1566</v>
      </c>
      <c r="B668" s="5">
        <v>253</v>
      </c>
    </row>
    <row r="669" spans="1:2" x14ac:dyDescent="0.25">
      <c r="A669" s="7" t="s">
        <v>1567</v>
      </c>
      <c r="B669" s="5">
        <v>233</v>
      </c>
    </row>
    <row r="670" spans="1:2" x14ac:dyDescent="0.25">
      <c r="A670" s="7" t="s">
        <v>1568</v>
      </c>
      <c r="B670" s="5">
        <v>202</v>
      </c>
    </row>
    <row r="671" spans="1:2" x14ac:dyDescent="0.25">
      <c r="A671" s="7" t="s">
        <v>1569</v>
      </c>
      <c r="B671" s="5">
        <v>164</v>
      </c>
    </row>
    <row r="672" spans="1:2" x14ac:dyDescent="0.25">
      <c r="A672" s="7" t="s">
        <v>1570</v>
      </c>
      <c r="B672" s="5">
        <v>178</v>
      </c>
    </row>
    <row r="673" spans="1:2" x14ac:dyDescent="0.25">
      <c r="A673" s="7" t="s">
        <v>1571</v>
      </c>
      <c r="B673" s="5">
        <v>225</v>
      </c>
    </row>
    <row r="674" spans="1:2" x14ac:dyDescent="0.25">
      <c r="A674" s="7" t="s">
        <v>1572</v>
      </c>
      <c r="B674" s="5">
        <v>159</v>
      </c>
    </row>
    <row r="675" spans="1:2" x14ac:dyDescent="0.25">
      <c r="A675" s="7" t="s">
        <v>1573</v>
      </c>
      <c r="B675" s="5">
        <v>240</v>
      </c>
    </row>
    <row r="676" spans="1:2" x14ac:dyDescent="0.25">
      <c r="A676" s="3" t="s">
        <v>42</v>
      </c>
      <c r="B676" s="5">
        <v>19098</v>
      </c>
    </row>
    <row r="677" spans="1:2" x14ac:dyDescent="0.25">
      <c r="A677" s="4" t="s">
        <v>29</v>
      </c>
      <c r="B677" s="5">
        <v>6436</v>
      </c>
    </row>
    <row r="678" spans="1:2" x14ac:dyDescent="0.25">
      <c r="A678" s="7" t="s">
        <v>1542</v>
      </c>
      <c r="B678" s="5">
        <v>120</v>
      </c>
    </row>
    <row r="679" spans="1:2" x14ac:dyDescent="0.25">
      <c r="A679" s="7" t="s">
        <v>1543</v>
      </c>
      <c r="B679" s="5">
        <v>262</v>
      </c>
    </row>
    <row r="680" spans="1:2" x14ac:dyDescent="0.25">
      <c r="A680" s="7" t="s">
        <v>1544</v>
      </c>
      <c r="B680" s="5">
        <v>204</v>
      </c>
    </row>
    <row r="681" spans="1:2" x14ac:dyDescent="0.25">
      <c r="A681" s="7" t="s">
        <v>1545</v>
      </c>
      <c r="B681" s="5">
        <v>248</v>
      </c>
    </row>
    <row r="682" spans="1:2" x14ac:dyDescent="0.25">
      <c r="A682" s="7" t="s">
        <v>1546</v>
      </c>
      <c r="B682" s="5">
        <v>293</v>
      </c>
    </row>
    <row r="683" spans="1:2" x14ac:dyDescent="0.25">
      <c r="A683" s="7" t="s">
        <v>1547</v>
      </c>
      <c r="B683" s="5">
        <v>220</v>
      </c>
    </row>
    <row r="684" spans="1:2" x14ac:dyDescent="0.25">
      <c r="A684" s="7" t="s">
        <v>1548</v>
      </c>
      <c r="B684" s="5">
        <v>244</v>
      </c>
    </row>
    <row r="685" spans="1:2" x14ac:dyDescent="0.25">
      <c r="A685" s="7" t="s">
        <v>1549</v>
      </c>
      <c r="B685" s="5">
        <v>199</v>
      </c>
    </row>
    <row r="686" spans="1:2" x14ac:dyDescent="0.25">
      <c r="A686" s="7" t="s">
        <v>1550</v>
      </c>
      <c r="B686" s="5">
        <v>170</v>
      </c>
    </row>
    <row r="687" spans="1:2" x14ac:dyDescent="0.25">
      <c r="A687" s="7" t="s">
        <v>1551</v>
      </c>
      <c r="B687" s="5">
        <v>183</v>
      </c>
    </row>
    <row r="688" spans="1:2" x14ac:dyDescent="0.25">
      <c r="A688" s="7" t="s">
        <v>1552</v>
      </c>
      <c r="B688" s="5">
        <v>202</v>
      </c>
    </row>
    <row r="689" spans="1:2" x14ac:dyDescent="0.25">
      <c r="A689" s="7" t="s">
        <v>1553</v>
      </c>
      <c r="B689" s="5">
        <v>158</v>
      </c>
    </row>
    <row r="690" spans="1:2" x14ac:dyDescent="0.25">
      <c r="A690" s="7" t="s">
        <v>1556</v>
      </c>
      <c r="B690" s="5">
        <v>276</v>
      </c>
    </row>
    <row r="691" spans="1:2" x14ac:dyDescent="0.25">
      <c r="A691" s="7" t="s">
        <v>1557</v>
      </c>
      <c r="B691" s="5">
        <v>231</v>
      </c>
    </row>
    <row r="692" spans="1:2" x14ac:dyDescent="0.25">
      <c r="A692" s="7" t="s">
        <v>1558</v>
      </c>
      <c r="B692" s="5">
        <v>214</v>
      </c>
    </row>
    <row r="693" spans="1:2" x14ac:dyDescent="0.25">
      <c r="A693" s="7" t="s">
        <v>1559</v>
      </c>
      <c r="B693" s="5">
        <v>214</v>
      </c>
    </row>
    <row r="694" spans="1:2" x14ac:dyDescent="0.25">
      <c r="A694" s="7" t="s">
        <v>1560</v>
      </c>
      <c r="B694" s="5">
        <v>313</v>
      </c>
    </row>
    <row r="695" spans="1:2" x14ac:dyDescent="0.25">
      <c r="A695" s="7" t="s">
        <v>1561</v>
      </c>
      <c r="B695" s="5">
        <v>245</v>
      </c>
    </row>
    <row r="696" spans="1:2" x14ac:dyDescent="0.25">
      <c r="A696" s="7" t="s">
        <v>1562</v>
      </c>
      <c r="B696" s="5">
        <v>173</v>
      </c>
    </row>
    <row r="697" spans="1:2" x14ac:dyDescent="0.25">
      <c r="A697" s="7" t="s">
        <v>1563</v>
      </c>
      <c r="B697" s="5">
        <v>238</v>
      </c>
    </row>
    <row r="698" spans="1:2" x14ac:dyDescent="0.25">
      <c r="A698" s="7" t="s">
        <v>1564</v>
      </c>
      <c r="B698" s="5">
        <v>175</v>
      </c>
    </row>
    <row r="699" spans="1:2" x14ac:dyDescent="0.25">
      <c r="A699" s="7" t="s">
        <v>1565</v>
      </c>
      <c r="B699" s="5">
        <v>219</v>
      </c>
    </row>
    <row r="700" spans="1:2" x14ac:dyDescent="0.25">
      <c r="A700" s="7" t="s">
        <v>1566</v>
      </c>
      <c r="B700" s="5">
        <v>231</v>
      </c>
    </row>
    <row r="701" spans="1:2" x14ac:dyDescent="0.25">
      <c r="A701" s="7" t="s">
        <v>1567</v>
      </c>
      <c r="B701" s="5">
        <v>131</v>
      </c>
    </row>
    <row r="702" spans="1:2" x14ac:dyDescent="0.25">
      <c r="A702" s="7" t="s">
        <v>1568</v>
      </c>
      <c r="B702" s="5">
        <v>155</v>
      </c>
    </row>
    <row r="703" spans="1:2" x14ac:dyDescent="0.25">
      <c r="A703" s="7" t="s">
        <v>1569</v>
      </c>
      <c r="B703" s="5">
        <v>258</v>
      </c>
    </row>
    <row r="704" spans="1:2" x14ac:dyDescent="0.25">
      <c r="A704" s="7" t="s">
        <v>1570</v>
      </c>
      <c r="B704" s="5">
        <v>260</v>
      </c>
    </row>
    <row r="705" spans="1:2" x14ac:dyDescent="0.25">
      <c r="A705" s="7" t="s">
        <v>1571</v>
      </c>
      <c r="B705" s="5">
        <v>218</v>
      </c>
    </row>
    <row r="706" spans="1:2" x14ac:dyDescent="0.25">
      <c r="A706" s="7" t="s">
        <v>1572</v>
      </c>
      <c r="B706" s="5">
        <v>241</v>
      </c>
    </row>
    <row r="707" spans="1:2" x14ac:dyDescent="0.25">
      <c r="A707" s="7" t="s">
        <v>1573</v>
      </c>
      <c r="B707" s="5">
        <v>141</v>
      </c>
    </row>
    <row r="708" spans="1:2" x14ac:dyDescent="0.25">
      <c r="A708" s="4" t="s">
        <v>30</v>
      </c>
      <c r="B708" s="5">
        <v>6437</v>
      </c>
    </row>
    <row r="709" spans="1:2" x14ac:dyDescent="0.25">
      <c r="A709" s="7" t="s">
        <v>1542</v>
      </c>
      <c r="B709" s="5">
        <v>218</v>
      </c>
    </row>
    <row r="710" spans="1:2" x14ac:dyDescent="0.25">
      <c r="A710" s="7" t="s">
        <v>1543</v>
      </c>
      <c r="B710" s="5">
        <v>262</v>
      </c>
    </row>
    <row r="711" spans="1:2" x14ac:dyDescent="0.25">
      <c r="A711" s="7" t="s">
        <v>1544</v>
      </c>
      <c r="B711" s="5">
        <v>208</v>
      </c>
    </row>
    <row r="712" spans="1:2" x14ac:dyDescent="0.25">
      <c r="A712" s="7" t="s">
        <v>1545</v>
      </c>
      <c r="B712" s="5">
        <v>224</v>
      </c>
    </row>
    <row r="713" spans="1:2" x14ac:dyDescent="0.25">
      <c r="A713" s="7" t="s">
        <v>1546</v>
      </c>
      <c r="B713" s="5">
        <v>229</v>
      </c>
    </row>
    <row r="714" spans="1:2" x14ac:dyDescent="0.25">
      <c r="A714" s="7" t="s">
        <v>1547</v>
      </c>
      <c r="B714" s="5">
        <v>289</v>
      </c>
    </row>
    <row r="715" spans="1:2" x14ac:dyDescent="0.25">
      <c r="A715" s="7" t="s">
        <v>1548</v>
      </c>
      <c r="B715" s="5">
        <v>284</v>
      </c>
    </row>
    <row r="716" spans="1:2" x14ac:dyDescent="0.25">
      <c r="A716" s="7" t="s">
        <v>1549</v>
      </c>
      <c r="B716" s="5">
        <v>262</v>
      </c>
    </row>
    <row r="717" spans="1:2" x14ac:dyDescent="0.25">
      <c r="A717" s="7" t="s">
        <v>1550</v>
      </c>
      <c r="B717" s="5">
        <v>306</v>
      </c>
    </row>
    <row r="718" spans="1:2" x14ac:dyDescent="0.25">
      <c r="A718" s="7" t="s">
        <v>1551</v>
      </c>
      <c r="B718" s="5">
        <v>232</v>
      </c>
    </row>
    <row r="719" spans="1:2" x14ac:dyDescent="0.25">
      <c r="A719" s="7" t="s">
        <v>1552</v>
      </c>
      <c r="B719" s="5">
        <v>247</v>
      </c>
    </row>
    <row r="720" spans="1:2" x14ac:dyDescent="0.25">
      <c r="A720" s="7" t="s">
        <v>1553</v>
      </c>
      <c r="B720" s="5">
        <v>271</v>
      </c>
    </row>
    <row r="721" spans="1:2" x14ac:dyDescent="0.25">
      <c r="A721" s="7" t="s">
        <v>1556</v>
      </c>
      <c r="B721" s="5">
        <v>313</v>
      </c>
    </row>
    <row r="722" spans="1:2" x14ac:dyDescent="0.25">
      <c r="A722" s="7" t="s">
        <v>1557</v>
      </c>
      <c r="B722" s="5">
        <v>190</v>
      </c>
    </row>
    <row r="723" spans="1:2" x14ac:dyDescent="0.25">
      <c r="A723" s="7" t="s">
        <v>1558</v>
      </c>
      <c r="B723" s="5">
        <v>235</v>
      </c>
    </row>
    <row r="724" spans="1:2" x14ac:dyDescent="0.25">
      <c r="A724" s="7" t="s">
        <v>1559</v>
      </c>
      <c r="B724" s="5">
        <v>207</v>
      </c>
    </row>
    <row r="725" spans="1:2" x14ac:dyDescent="0.25">
      <c r="A725" s="7" t="s">
        <v>1560</v>
      </c>
      <c r="B725" s="5">
        <v>226</v>
      </c>
    </row>
    <row r="726" spans="1:2" x14ac:dyDescent="0.25">
      <c r="A726" s="7" t="s">
        <v>1561</v>
      </c>
      <c r="B726" s="5">
        <v>198</v>
      </c>
    </row>
    <row r="727" spans="1:2" x14ac:dyDescent="0.25">
      <c r="A727" s="7" t="s">
        <v>1562</v>
      </c>
      <c r="B727" s="5">
        <v>103</v>
      </c>
    </row>
    <row r="728" spans="1:2" x14ac:dyDescent="0.25">
      <c r="A728" s="7" t="s">
        <v>1563</v>
      </c>
      <c r="B728" s="5">
        <v>135</v>
      </c>
    </row>
    <row r="729" spans="1:2" x14ac:dyDescent="0.25">
      <c r="A729" s="7" t="s">
        <v>1564</v>
      </c>
      <c r="B729" s="5">
        <v>166</v>
      </c>
    </row>
    <row r="730" spans="1:2" x14ac:dyDescent="0.25">
      <c r="A730" s="7" t="s">
        <v>1565</v>
      </c>
      <c r="B730" s="5">
        <v>253</v>
      </c>
    </row>
    <row r="731" spans="1:2" x14ac:dyDescent="0.25">
      <c r="A731" s="7" t="s">
        <v>1566</v>
      </c>
      <c r="B731" s="5">
        <v>185</v>
      </c>
    </row>
    <row r="732" spans="1:2" x14ac:dyDescent="0.25">
      <c r="A732" s="7" t="s">
        <v>1567</v>
      </c>
      <c r="B732" s="5">
        <v>175</v>
      </c>
    </row>
    <row r="733" spans="1:2" x14ac:dyDescent="0.25">
      <c r="A733" s="7" t="s">
        <v>1568</v>
      </c>
      <c r="B733" s="5">
        <v>180</v>
      </c>
    </row>
    <row r="734" spans="1:2" x14ac:dyDescent="0.25">
      <c r="A734" s="7" t="s">
        <v>1569</v>
      </c>
      <c r="B734" s="5">
        <v>174</v>
      </c>
    </row>
    <row r="735" spans="1:2" x14ac:dyDescent="0.25">
      <c r="A735" s="7" t="s">
        <v>1570</v>
      </c>
      <c r="B735" s="5">
        <v>231</v>
      </c>
    </row>
    <row r="736" spans="1:2" x14ac:dyDescent="0.25">
      <c r="A736" s="7" t="s">
        <v>1571</v>
      </c>
      <c r="B736" s="5">
        <v>165</v>
      </c>
    </row>
    <row r="737" spans="1:2" x14ac:dyDescent="0.25">
      <c r="A737" s="7" t="s">
        <v>1572</v>
      </c>
      <c r="B737" s="5">
        <v>149</v>
      </c>
    </row>
    <row r="738" spans="1:2" x14ac:dyDescent="0.25">
      <c r="A738" s="7" t="s">
        <v>1573</v>
      </c>
      <c r="B738" s="5">
        <v>120</v>
      </c>
    </row>
    <row r="739" spans="1:2" x14ac:dyDescent="0.25">
      <c r="A739" s="4" t="s">
        <v>31</v>
      </c>
      <c r="B739" s="5">
        <v>6225</v>
      </c>
    </row>
    <row r="740" spans="1:2" x14ac:dyDescent="0.25">
      <c r="A740" s="7" t="s">
        <v>1542</v>
      </c>
      <c r="B740" s="5">
        <v>174</v>
      </c>
    </row>
    <row r="741" spans="1:2" x14ac:dyDescent="0.25">
      <c r="A741" s="7" t="s">
        <v>1543</v>
      </c>
      <c r="B741" s="5">
        <v>159</v>
      </c>
    </row>
    <row r="742" spans="1:2" x14ac:dyDescent="0.25">
      <c r="A742" s="7" t="s">
        <v>1544</v>
      </c>
      <c r="B742" s="5">
        <v>172</v>
      </c>
    </row>
    <row r="743" spans="1:2" x14ac:dyDescent="0.25">
      <c r="A743" s="7" t="s">
        <v>1545</v>
      </c>
      <c r="B743" s="5">
        <v>215</v>
      </c>
    </row>
    <row r="744" spans="1:2" x14ac:dyDescent="0.25">
      <c r="A744" s="7" t="s">
        <v>1546</v>
      </c>
      <c r="B744" s="5">
        <v>161</v>
      </c>
    </row>
    <row r="745" spans="1:2" x14ac:dyDescent="0.25">
      <c r="A745" s="7" t="s">
        <v>1547</v>
      </c>
      <c r="B745" s="5">
        <v>122</v>
      </c>
    </row>
    <row r="746" spans="1:2" x14ac:dyDescent="0.25">
      <c r="A746" s="7" t="s">
        <v>1548</v>
      </c>
      <c r="B746" s="5">
        <v>190</v>
      </c>
    </row>
    <row r="747" spans="1:2" x14ac:dyDescent="0.25">
      <c r="A747" s="7" t="s">
        <v>1549</v>
      </c>
      <c r="B747" s="5">
        <v>189</v>
      </c>
    </row>
    <row r="748" spans="1:2" x14ac:dyDescent="0.25">
      <c r="A748" s="7" t="s">
        <v>1550</v>
      </c>
      <c r="B748" s="5">
        <v>197</v>
      </c>
    </row>
    <row r="749" spans="1:2" x14ac:dyDescent="0.25">
      <c r="A749" s="7" t="s">
        <v>1551</v>
      </c>
      <c r="B749" s="5">
        <v>240</v>
      </c>
    </row>
    <row r="750" spans="1:2" x14ac:dyDescent="0.25">
      <c r="A750" s="7" t="s">
        <v>1552</v>
      </c>
      <c r="B750" s="5">
        <v>249</v>
      </c>
    </row>
    <row r="751" spans="1:2" x14ac:dyDescent="0.25">
      <c r="A751" s="7" t="s">
        <v>1553</v>
      </c>
      <c r="B751" s="5">
        <v>216</v>
      </c>
    </row>
    <row r="752" spans="1:2" x14ac:dyDescent="0.25">
      <c r="A752" s="7" t="s">
        <v>1556</v>
      </c>
      <c r="B752" s="5">
        <v>245</v>
      </c>
    </row>
    <row r="753" spans="1:2" x14ac:dyDescent="0.25">
      <c r="A753" s="7" t="s">
        <v>1557</v>
      </c>
      <c r="B753" s="5">
        <v>203</v>
      </c>
    </row>
    <row r="754" spans="1:2" x14ac:dyDescent="0.25">
      <c r="A754" s="7" t="s">
        <v>1558</v>
      </c>
      <c r="B754" s="5">
        <v>236</v>
      </c>
    </row>
    <row r="755" spans="1:2" x14ac:dyDescent="0.25">
      <c r="A755" s="7" t="s">
        <v>1559</v>
      </c>
      <c r="B755" s="5">
        <v>194</v>
      </c>
    </row>
    <row r="756" spans="1:2" x14ac:dyDescent="0.25">
      <c r="A756" s="7" t="s">
        <v>1560</v>
      </c>
      <c r="B756" s="5">
        <v>117</v>
      </c>
    </row>
    <row r="757" spans="1:2" x14ac:dyDescent="0.25">
      <c r="A757" s="7" t="s">
        <v>1561</v>
      </c>
      <c r="B757" s="5">
        <v>140</v>
      </c>
    </row>
    <row r="758" spans="1:2" x14ac:dyDescent="0.25">
      <c r="A758" s="7" t="s">
        <v>1562</v>
      </c>
      <c r="B758" s="5">
        <v>232</v>
      </c>
    </row>
    <row r="759" spans="1:2" x14ac:dyDescent="0.25">
      <c r="A759" s="7" t="s">
        <v>1563</v>
      </c>
      <c r="B759" s="5">
        <v>243</v>
      </c>
    </row>
    <row r="760" spans="1:2" x14ac:dyDescent="0.25">
      <c r="A760" s="7" t="s">
        <v>1564</v>
      </c>
      <c r="B760" s="5">
        <v>318</v>
      </c>
    </row>
    <row r="761" spans="1:2" x14ac:dyDescent="0.25">
      <c r="A761" s="7" t="s">
        <v>1565</v>
      </c>
      <c r="B761" s="5">
        <v>212</v>
      </c>
    </row>
    <row r="762" spans="1:2" x14ac:dyDescent="0.25">
      <c r="A762" s="7" t="s">
        <v>1566</v>
      </c>
      <c r="B762" s="5">
        <v>226</v>
      </c>
    </row>
    <row r="763" spans="1:2" x14ac:dyDescent="0.25">
      <c r="A763" s="7" t="s">
        <v>1567</v>
      </c>
      <c r="B763" s="5">
        <v>242</v>
      </c>
    </row>
    <row r="764" spans="1:2" x14ac:dyDescent="0.25">
      <c r="A764" s="7" t="s">
        <v>1568</v>
      </c>
      <c r="B764" s="5">
        <v>239</v>
      </c>
    </row>
    <row r="765" spans="1:2" x14ac:dyDescent="0.25">
      <c r="A765" s="7" t="s">
        <v>1569</v>
      </c>
      <c r="B765" s="5">
        <v>318</v>
      </c>
    </row>
    <row r="766" spans="1:2" x14ac:dyDescent="0.25">
      <c r="A766" s="7" t="s">
        <v>1570</v>
      </c>
      <c r="B766" s="5">
        <v>342</v>
      </c>
    </row>
    <row r="767" spans="1:2" x14ac:dyDescent="0.25">
      <c r="A767" s="7" t="s">
        <v>1571</v>
      </c>
      <c r="B767" s="5">
        <v>242</v>
      </c>
    </row>
    <row r="768" spans="1:2" x14ac:dyDescent="0.25">
      <c r="A768" s="7" t="s">
        <v>1572</v>
      </c>
      <c r="B768" s="5">
        <v>192</v>
      </c>
    </row>
    <row r="769" spans="1:2" x14ac:dyDescent="0.25">
      <c r="A769" s="2" t="s">
        <v>1526</v>
      </c>
      <c r="B769" s="5">
        <v>147601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F0B82-4623-40CB-9DD8-420B7ACB42AD}">
  <dimension ref="A1"/>
  <sheetViews>
    <sheetView showGridLines="0" tabSelected="1" zoomScale="27" zoomScaleNormal="27" workbookViewId="0">
      <selection activeCell="AS100" sqref="AS100"/>
    </sheetView>
  </sheetViews>
  <sheetFormatPr defaultRowHeight="15" x14ac:dyDescent="0.25"/>
  <cols>
    <col min="9" max="9" width="9.140625" customWidth="1"/>
  </cols>
  <sheetData/>
  <pageMargins left="0.7" right="0.7" top="0.75" bottom="0.75" header="0.3" footer="0.3"/>
  <pageSetup orientation="portrait" horizontalDpi="1200" verticalDpi="1200"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DataBase</vt:lpstr>
      <vt:lpstr>DestinationRatio</vt:lpstr>
      <vt:lpstr>Pi_chart</vt:lpstr>
      <vt:lpstr>UnLoading_queue</vt:lpstr>
      <vt:lpstr>UnLoadedData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2015-06-05T18:17:20Z</dcterms:created>
  <dcterms:modified xsi:type="dcterms:W3CDTF">2022-01-24T15:58:37Z</dcterms:modified>
</cp:coreProperties>
</file>